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/>
  <mc:AlternateContent xmlns:mc="http://schemas.openxmlformats.org/markup-compatibility/2006">
    <mc:Choice Requires="x15">
      <x15ac:absPath xmlns:x15ac="http://schemas.microsoft.com/office/spreadsheetml/2010/11/ac" url="/Users/jasongraalum/github/CS162_Spring_2018/"/>
    </mc:Choice>
  </mc:AlternateContent>
  <xr:revisionPtr revIDLastSave="0" documentId="13_ncr:1_{D35361D0-ABA1-5448-8426-DE7DBB5EA096}" xr6:coauthVersionLast="31" xr6:coauthVersionMax="31" xr10:uidLastSave="{00000000-0000-0000-0000-000000000000}"/>
  <bookViews>
    <workbookView xWindow="7520" yWindow="3840" windowWidth="28220" windowHeight="15120" activeTab="3" xr2:uid="{00000000-000D-0000-FFFF-FFFF00000000}"/>
  </bookViews>
  <sheets>
    <sheet name="Master " sheetId="1" r:id="rId1"/>
    <sheet name="Lecture Attendance" sheetId="2" r:id="rId2"/>
    <sheet name="Prof Demo" sheetId="3" state="hidden" r:id="rId3"/>
    <sheet name="Scan-IN Lecture Attendance" sheetId="4" r:id="rId4"/>
    <sheet name="Scan-OUT Lecture Attendance" sheetId="5" r:id="rId5"/>
    <sheet name="Scanned Prof Demos" sheetId="11" state="hidden" r:id="rId6"/>
    <sheet name="Labels" sheetId="12" state="hidden" r:id="rId7"/>
  </sheets>
  <definedNames>
    <definedName name="_xlnm.Print_Titles" localSheetId="1">'Lecture Attendance'!$A:$A,'Lecture Attendance'!$1:$2</definedName>
  </definedNames>
  <calcPr calcId="179017" concurrentCalc="0"/>
</workbook>
</file>

<file path=xl/calcChain.xml><?xml version="1.0" encoding="utf-8"?>
<calcChain xmlns="http://schemas.openxmlformats.org/spreadsheetml/2006/main">
  <c r="C30" i="2" l="1"/>
  <c r="C15" i="4" a="1"/>
  <c r="C15" i="4"/>
  <c r="A5" i="4" a="1"/>
  <c r="A5" i="4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A156" i="1"/>
  <c r="A157" i="1"/>
  <c r="A158" i="1"/>
  <c r="A159" i="1"/>
  <c r="A160" i="1"/>
  <c r="A161" i="1"/>
  <c r="A162" i="1"/>
  <c r="A163" i="1"/>
  <c r="A164" i="1"/>
  <c r="A165" i="1"/>
  <c r="Y5" i="4" a="1"/>
  <c r="Y5" i="4"/>
  <c r="Y6" i="4" a="1"/>
  <c r="Y6" i="4"/>
  <c r="Y7" i="4" a="1"/>
  <c r="Y7" i="4"/>
  <c r="Y8" i="4" a="1"/>
  <c r="Y8" i="4"/>
  <c r="Y9" i="4" a="1"/>
  <c r="Y9" i="4"/>
  <c r="Y10" i="4" a="1"/>
  <c r="Y10" i="4"/>
  <c r="Y11" i="4" a="1"/>
  <c r="Y11" i="4"/>
  <c r="Y12" i="4" a="1"/>
  <c r="Y12" i="4"/>
  <c r="Y13" i="4" a="1"/>
  <c r="Y13" i="4"/>
  <c r="Y14" i="4" a="1"/>
  <c r="Y14" i="4"/>
  <c r="Y15" i="4" a="1"/>
  <c r="Y15" i="4"/>
  <c r="Y16" i="4" a="1"/>
  <c r="Y16" i="4"/>
  <c r="Y17" i="4" a="1"/>
  <c r="Y17" i="4"/>
  <c r="Y18" i="4" a="1"/>
  <c r="Y18" i="4"/>
  <c r="Y19" i="4" a="1"/>
  <c r="Y19" i="4"/>
  <c r="Y20" i="4" a="1"/>
  <c r="Y20" i="4"/>
  <c r="Y21" i="4" a="1"/>
  <c r="Y21" i="4"/>
  <c r="Y22" i="4" a="1"/>
  <c r="Y22" i="4"/>
  <c r="Y23" i="4" a="1"/>
  <c r="Y23" i="4"/>
  <c r="Y24" i="4" a="1"/>
  <c r="Y24" i="4"/>
  <c r="Y25" i="4" a="1"/>
  <c r="Y25" i="4"/>
  <c r="Y26" i="4" a="1"/>
  <c r="Y26" i="4"/>
  <c r="Y27" i="4" a="1"/>
  <c r="Y27" i="4"/>
  <c r="Y28" i="4" a="1"/>
  <c r="Y28" i="4"/>
  <c r="Y29" i="4" a="1"/>
  <c r="Y29" i="4"/>
  <c r="Y30" i="4" a="1"/>
  <c r="Y30" i="4"/>
  <c r="Y31" i="4" a="1"/>
  <c r="Y31" i="4"/>
  <c r="Y32" i="4" a="1"/>
  <c r="Y32" i="4"/>
  <c r="Y33" i="4" a="1"/>
  <c r="Y33" i="4"/>
  <c r="Y34" i="4" a="1"/>
  <c r="Y34" i="4"/>
  <c r="Y35" i="4" a="1"/>
  <c r="Y35" i="4"/>
  <c r="Y36" i="4" a="1"/>
  <c r="Y36" i="4"/>
  <c r="Y37" i="4" a="1"/>
  <c r="Y37" i="4"/>
  <c r="Y38" i="4" a="1"/>
  <c r="Y38" i="4"/>
  <c r="Y39" i="4" a="1"/>
  <c r="Y39" i="4"/>
  <c r="Y40" i="4" a="1"/>
  <c r="Y40" i="4"/>
  <c r="Y41" i="4" a="1"/>
  <c r="Y41" i="4"/>
  <c r="Y42" i="4" a="1"/>
  <c r="Y42" i="4"/>
  <c r="Y43" i="4" a="1"/>
  <c r="Y43" i="4"/>
  <c r="Y44" i="4" a="1"/>
  <c r="Y44" i="4"/>
  <c r="Y45" i="4" a="1"/>
  <c r="Y45" i="4"/>
  <c r="Y46" i="4" a="1"/>
  <c r="Y46" i="4"/>
  <c r="Y47" i="4" a="1"/>
  <c r="Y47" i="4"/>
  <c r="Y48" i="4" a="1"/>
  <c r="Y48" i="4"/>
  <c r="Y49" i="4" a="1"/>
  <c r="Y49" i="4"/>
  <c r="Y50" i="4" a="1"/>
  <c r="Y50" i="4"/>
  <c r="Y51" i="4" a="1"/>
  <c r="Y51" i="4"/>
  <c r="Y52" i="4" a="1"/>
  <c r="Y52" i="4"/>
  <c r="Y53" i="4" a="1"/>
  <c r="Y53" i="4"/>
  <c r="Y54" i="4" a="1"/>
  <c r="Y54" i="4"/>
  <c r="Y55" i="4" a="1"/>
  <c r="Y55" i="4"/>
  <c r="Y56" i="4" a="1"/>
  <c r="Y56" i="4"/>
  <c r="Y57" i="4" a="1"/>
  <c r="Y57" i="4"/>
  <c r="Y58" i="4" a="1"/>
  <c r="Y58" i="4"/>
  <c r="Y59" i="4" a="1"/>
  <c r="Y59" i="4"/>
  <c r="Y60" i="4" a="1"/>
  <c r="Y60" i="4"/>
  <c r="Y61" i="4" a="1"/>
  <c r="Y61" i="4"/>
  <c r="Y62" i="4" a="1"/>
  <c r="Y62" i="4"/>
  <c r="Y63" i="4" a="1"/>
  <c r="Y63" i="4"/>
  <c r="Y64" i="4" a="1"/>
  <c r="Y64" i="4"/>
  <c r="Y65" i="4" a="1"/>
  <c r="Y65" i="4"/>
  <c r="Y66" i="4" a="1"/>
  <c r="Y66" i="4"/>
  <c r="Y67" i="4" a="1"/>
  <c r="Y67" i="4"/>
  <c r="Y68" i="4" a="1"/>
  <c r="Y68" i="4"/>
  <c r="Y69" i="4" a="1"/>
  <c r="Y69" i="4"/>
  <c r="Y70" i="4" a="1"/>
  <c r="Y70" i="4"/>
  <c r="Y71" i="4" a="1"/>
  <c r="Y71" i="4"/>
  <c r="Y72" i="4" a="1"/>
  <c r="Y72" i="4"/>
  <c r="Y73" i="4" a="1"/>
  <c r="Y73" i="4"/>
  <c r="Y74" i="4" a="1"/>
  <c r="Y74" i="4"/>
  <c r="Y75" i="4" a="1"/>
  <c r="Y75" i="4"/>
  <c r="Y76" i="4" a="1"/>
  <c r="Y76" i="4"/>
  <c r="Y77" i="4" a="1"/>
  <c r="Y77" i="4"/>
  <c r="Y78" i="4" a="1"/>
  <c r="Y78" i="4"/>
  <c r="Y79" i="4" a="1"/>
  <c r="Y79" i="4"/>
  <c r="Y80" i="4" a="1"/>
  <c r="Y80" i="4"/>
  <c r="Y81" i="4" a="1"/>
  <c r="Y81" i="4"/>
  <c r="Y82" i="4" a="1"/>
  <c r="Y82" i="4"/>
  <c r="Y83" i="4" a="1"/>
  <c r="Y83" i="4"/>
  <c r="Y84" i="4" a="1"/>
  <c r="Y84" i="4"/>
  <c r="Y85" i="4" a="1"/>
  <c r="Y85" i="4"/>
  <c r="Y86" i="4" a="1"/>
  <c r="Y86" i="4"/>
  <c r="Y87" i="4" a="1"/>
  <c r="Y87" i="4"/>
  <c r="Y88" i="4" a="1"/>
  <c r="Y88" i="4"/>
  <c r="Y89" i="4" a="1"/>
  <c r="Y89" i="4"/>
  <c r="Y90" i="4" a="1"/>
  <c r="Y90" i="4"/>
  <c r="Y91" i="4" a="1"/>
  <c r="Y91" i="4"/>
  <c r="Y92" i="4" a="1"/>
  <c r="Y92" i="4"/>
  <c r="Y93" i="4" a="1"/>
  <c r="Y93" i="4"/>
  <c r="Y94" i="4" a="1"/>
  <c r="Y94" i="4"/>
  <c r="Y95" i="4" a="1"/>
  <c r="Y95" i="4"/>
  <c r="Y96" i="4" a="1"/>
  <c r="Y96" i="4"/>
  <c r="Y97" i="4" a="1"/>
  <c r="Y97" i="4"/>
  <c r="Y98" i="4" a="1"/>
  <c r="Y98" i="4"/>
  <c r="Y99" i="4" a="1"/>
  <c r="Y99" i="4"/>
  <c r="Y100" i="4" a="1"/>
  <c r="Y100" i="4"/>
  <c r="Y101" i="4" a="1"/>
  <c r="Y101" i="4"/>
  <c r="Y102" i="4" a="1"/>
  <c r="Y102" i="4"/>
  <c r="Y103" i="4" a="1"/>
  <c r="Y103" i="4"/>
  <c r="Y104" i="4" a="1"/>
  <c r="Y104" i="4"/>
  <c r="Y105" i="4" a="1"/>
  <c r="Y105" i="4"/>
  <c r="Y106" i="4" a="1"/>
  <c r="Y106" i="4"/>
  <c r="Y107" i="4" a="1"/>
  <c r="Y107" i="4"/>
  <c r="Y108" i="4" a="1"/>
  <c r="Y108" i="4"/>
  <c r="Y109" i="4" a="1"/>
  <c r="Y109" i="4"/>
  <c r="Y110" i="4" a="1"/>
  <c r="Y110" i="4"/>
  <c r="Y111" i="4" a="1"/>
  <c r="Y111" i="4"/>
  <c r="Y112" i="4" a="1"/>
  <c r="Y112" i="4"/>
  <c r="Y113" i="4" a="1"/>
  <c r="Y113" i="4"/>
  <c r="Y114" i="4" a="1"/>
  <c r="Y114" i="4"/>
  <c r="Y115" i="4" a="1"/>
  <c r="Y115" i="4"/>
  <c r="Y116" i="4" a="1"/>
  <c r="Y116" i="4"/>
  <c r="Y117" i="4" a="1"/>
  <c r="Y117" i="4"/>
  <c r="Y118" i="4" a="1"/>
  <c r="Y118" i="4"/>
  <c r="Y119" i="4" a="1"/>
  <c r="Y119" i="4"/>
  <c r="Y120" i="4" a="1"/>
  <c r="Y120" i="4"/>
  <c r="Y121" i="4" a="1"/>
  <c r="Y121" i="4"/>
  <c r="Y122" i="4" a="1"/>
  <c r="Y122" i="4"/>
  <c r="Y123" i="4" a="1"/>
  <c r="Y123" i="4"/>
  <c r="Y124" i="4" a="1"/>
  <c r="Y124" i="4"/>
  <c r="Y125" i="4" a="1"/>
  <c r="Y125" i="4"/>
  <c r="Y126" i="4" a="1"/>
  <c r="Y126" i="4"/>
  <c r="Y127" i="4" a="1"/>
  <c r="Y127" i="4"/>
  <c r="Y128" i="4" a="1"/>
  <c r="Y128" i="4"/>
  <c r="Y129" i="4" a="1"/>
  <c r="Y129" i="4"/>
  <c r="Y130" i="4" a="1"/>
  <c r="Y130" i="4"/>
  <c r="Y131" i="4" a="1"/>
  <c r="Y131" i="4"/>
  <c r="Y132" i="4" a="1"/>
  <c r="Y132" i="4"/>
  <c r="Y133" i="4" a="1"/>
  <c r="Y133" i="4"/>
  <c r="Y134" i="4" a="1"/>
  <c r="Y134" i="4"/>
  <c r="Y135" i="4" a="1"/>
  <c r="Y135" i="4"/>
  <c r="Y136" i="4" a="1"/>
  <c r="Y136" i="4"/>
  <c r="Y137" i="4" a="1"/>
  <c r="Y137" i="4"/>
  <c r="Y138" i="4" a="1"/>
  <c r="Y138" i="4"/>
  <c r="Y139" i="4" a="1"/>
  <c r="Y139" i="4"/>
  <c r="W5" i="4" a="1"/>
  <c r="W5" i="4"/>
  <c r="W6" i="4" a="1"/>
  <c r="W6" i="4"/>
  <c r="W7" i="4" a="1"/>
  <c r="W7" i="4"/>
  <c r="W8" i="4" a="1"/>
  <c r="W8" i="4"/>
  <c r="W9" i="4" a="1"/>
  <c r="W9" i="4"/>
  <c r="W10" i="4" a="1"/>
  <c r="W10" i="4"/>
  <c r="W11" i="4" a="1"/>
  <c r="W11" i="4"/>
  <c r="W12" i="4" a="1"/>
  <c r="W12" i="4"/>
  <c r="W13" i="4" a="1"/>
  <c r="W13" i="4"/>
  <c r="W14" i="4" a="1"/>
  <c r="W14" i="4"/>
  <c r="W15" i="4" a="1"/>
  <c r="W15" i="4"/>
  <c r="W16" i="4" a="1"/>
  <c r="W16" i="4"/>
  <c r="W17" i="4" a="1"/>
  <c r="W17" i="4"/>
  <c r="W18" i="4" a="1"/>
  <c r="W18" i="4"/>
  <c r="W19" i="4" a="1"/>
  <c r="W19" i="4"/>
  <c r="W20" i="4" a="1"/>
  <c r="W20" i="4"/>
  <c r="W21" i="4" a="1"/>
  <c r="W21" i="4"/>
  <c r="W22" i="4" a="1"/>
  <c r="W22" i="4"/>
  <c r="W23" i="4" a="1"/>
  <c r="W23" i="4"/>
  <c r="W24" i="4" a="1"/>
  <c r="W24" i="4"/>
  <c r="W25" i="4" a="1"/>
  <c r="W25" i="4"/>
  <c r="W26" i="4" a="1"/>
  <c r="W26" i="4"/>
  <c r="W27" i="4" a="1"/>
  <c r="W27" i="4"/>
  <c r="W28" i="4" a="1"/>
  <c r="W28" i="4"/>
  <c r="W29" i="4" a="1"/>
  <c r="W29" i="4"/>
  <c r="W30" i="4" a="1"/>
  <c r="W30" i="4"/>
  <c r="W31" i="4" a="1"/>
  <c r="W31" i="4"/>
  <c r="W32" i="4" a="1"/>
  <c r="W32" i="4"/>
  <c r="W33" i="4" a="1"/>
  <c r="W33" i="4"/>
  <c r="W34" i="4" a="1"/>
  <c r="W34" i="4"/>
  <c r="W35" i="4" a="1"/>
  <c r="W35" i="4"/>
  <c r="W36" i="4" a="1"/>
  <c r="W36" i="4"/>
  <c r="W37" i="4" a="1"/>
  <c r="W37" i="4"/>
  <c r="W38" i="4" a="1"/>
  <c r="W38" i="4"/>
  <c r="W39" i="4" a="1"/>
  <c r="W39" i="4"/>
  <c r="W40" i="4" a="1"/>
  <c r="W40" i="4"/>
  <c r="W41" i="4" a="1"/>
  <c r="W41" i="4"/>
  <c r="W42" i="4" a="1"/>
  <c r="W42" i="4"/>
  <c r="W43" i="4" a="1"/>
  <c r="W43" i="4"/>
  <c r="W44" i="4" a="1"/>
  <c r="W44" i="4"/>
  <c r="W45" i="4" a="1"/>
  <c r="W45" i="4"/>
  <c r="W46" i="4" a="1"/>
  <c r="W46" i="4"/>
  <c r="W47" i="4" a="1"/>
  <c r="W47" i="4"/>
  <c r="W48" i="4" a="1"/>
  <c r="W48" i="4"/>
  <c r="W49" i="4" a="1"/>
  <c r="W49" i="4"/>
  <c r="W50" i="4" a="1"/>
  <c r="W50" i="4"/>
  <c r="W51" i="4" a="1"/>
  <c r="W51" i="4"/>
  <c r="W52" i="4" a="1"/>
  <c r="W52" i="4"/>
  <c r="W53" i="4" a="1"/>
  <c r="W53" i="4"/>
  <c r="W54" i="4" a="1"/>
  <c r="W54" i="4"/>
  <c r="W55" i="4" a="1"/>
  <c r="W55" i="4"/>
  <c r="W56" i="4" a="1"/>
  <c r="W56" i="4"/>
  <c r="W57" i="4" a="1"/>
  <c r="W57" i="4"/>
  <c r="W58" i="4" a="1"/>
  <c r="W58" i="4"/>
  <c r="W59" i="4" a="1"/>
  <c r="W59" i="4"/>
  <c r="W60" i="4" a="1"/>
  <c r="W60" i="4"/>
  <c r="W61" i="4" a="1"/>
  <c r="W61" i="4"/>
  <c r="W62" i="4" a="1"/>
  <c r="W62" i="4"/>
  <c r="W63" i="4" a="1"/>
  <c r="W63" i="4"/>
  <c r="W64" i="4" a="1"/>
  <c r="W64" i="4"/>
  <c r="W65" i="4" a="1"/>
  <c r="W65" i="4"/>
  <c r="W66" i="4" a="1"/>
  <c r="W66" i="4"/>
  <c r="W67" i="4" a="1"/>
  <c r="W67" i="4"/>
  <c r="W68" i="4" a="1"/>
  <c r="W68" i="4"/>
  <c r="W69" i="4" a="1"/>
  <c r="W69" i="4"/>
  <c r="W70" i="4" a="1"/>
  <c r="W70" i="4"/>
  <c r="W71" i="4" a="1"/>
  <c r="W71" i="4"/>
  <c r="W72" i="4" a="1"/>
  <c r="W72" i="4"/>
  <c r="W73" i="4" a="1"/>
  <c r="W73" i="4"/>
  <c r="W74" i="4" a="1"/>
  <c r="W74" i="4"/>
  <c r="W75" i="4" a="1"/>
  <c r="W75" i="4"/>
  <c r="W76" i="4" a="1"/>
  <c r="W76" i="4"/>
  <c r="W77" i="4" a="1"/>
  <c r="W77" i="4"/>
  <c r="W78" i="4" a="1"/>
  <c r="W78" i="4"/>
  <c r="W79" i="4" a="1"/>
  <c r="W79" i="4"/>
  <c r="W80" i="4" a="1"/>
  <c r="W80" i="4"/>
  <c r="W81" i="4" a="1"/>
  <c r="W81" i="4"/>
  <c r="W82" i="4" a="1"/>
  <c r="W82" i="4"/>
  <c r="W83" i="4" a="1"/>
  <c r="W83" i="4"/>
  <c r="W84" i="4" a="1"/>
  <c r="W84" i="4"/>
  <c r="W85" i="4" a="1"/>
  <c r="W85" i="4"/>
  <c r="W86" i="4" a="1"/>
  <c r="W86" i="4"/>
  <c r="W87" i="4" a="1"/>
  <c r="W87" i="4"/>
  <c r="W88" i="4" a="1"/>
  <c r="W88" i="4"/>
  <c r="W89" i="4" a="1"/>
  <c r="W89" i="4"/>
  <c r="W90" i="4" a="1"/>
  <c r="W90" i="4"/>
  <c r="W91" i="4" a="1"/>
  <c r="W91" i="4"/>
  <c r="W92" i="4" a="1"/>
  <c r="W92" i="4"/>
  <c r="W93" i="4" a="1"/>
  <c r="W93" i="4"/>
  <c r="W94" i="4" a="1"/>
  <c r="W94" i="4"/>
  <c r="W95" i="4" a="1"/>
  <c r="W95" i="4"/>
  <c r="U5" i="4" a="1"/>
  <c r="U5" i="4"/>
  <c r="U6" i="4" a="1"/>
  <c r="U6" i="4"/>
  <c r="U7" i="4" a="1"/>
  <c r="U7" i="4"/>
  <c r="U8" i="4" a="1"/>
  <c r="U8" i="4"/>
  <c r="U9" i="4" a="1"/>
  <c r="U9" i="4"/>
  <c r="U10" i="4" a="1"/>
  <c r="U10" i="4"/>
  <c r="U11" i="4" a="1"/>
  <c r="U11" i="4"/>
  <c r="U12" i="4" a="1"/>
  <c r="U12" i="4"/>
  <c r="U13" i="4" a="1"/>
  <c r="U13" i="4"/>
  <c r="U14" i="4" a="1"/>
  <c r="U14" i="4"/>
  <c r="U15" i="4" a="1"/>
  <c r="U15" i="4"/>
  <c r="U16" i="4" a="1"/>
  <c r="U16" i="4"/>
  <c r="U17" i="4" a="1"/>
  <c r="U17" i="4"/>
  <c r="U18" i="4" a="1"/>
  <c r="U18" i="4"/>
  <c r="U19" i="4" a="1"/>
  <c r="U19" i="4"/>
  <c r="U20" i="4" a="1"/>
  <c r="U20" i="4"/>
  <c r="U21" i="4" a="1"/>
  <c r="U21" i="4"/>
  <c r="U22" i="4" a="1"/>
  <c r="U22" i="4"/>
  <c r="U23" i="4" a="1"/>
  <c r="U23" i="4"/>
  <c r="U24" i="4" a="1"/>
  <c r="U24" i="4"/>
  <c r="U25" i="4" a="1"/>
  <c r="U25" i="4"/>
  <c r="U26" i="4" a="1"/>
  <c r="U26" i="4"/>
  <c r="U27" i="4" a="1"/>
  <c r="U27" i="4"/>
  <c r="U28" i="4" a="1"/>
  <c r="U28" i="4"/>
  <c r="U29" i="4" a="1"/>
  <c r="U29" i="4"/>
  <c r="U30" i="4" a="1"/>
  <c r="U30" i="4"/>
  <c r="U31" i="4" a="1"/>
  <c r="U31" i="4"/>
  <c r="U32" i="4" a="1"/>
  <c r="U32" i="4"/>
  <c r="U33" i="4" a="1"/>
  <c r="U33" i="4"/>
  <c r="U34" i="4" a="1"/>
  <c r="U34" i="4"/>
  <c r="U35" i="4" a="1"/>
  <c r="U35" i="4"/>
  <c r="U36" i="4" a="1"/>
  <c r="U36" i="4"/>
  <c r="U37" i="4" a="1"/>
  <c r="U37" i="4"/>
  <c r="U38" i="4" a="1"/>
  <c r="U38" i="4"/>
  <c r="U39" i="4" a="1"/>
  <c r="U39" i="4"/>
  <c r="U40" i="4" a="1"/>
  <c r="U40" i="4"/>
  <c r="U41" i="4" a="1"/>
  <c r="U41" i="4"/>
  <c r="U42" i="4" a="1"/>
  <c r="U42" i="4"/>
  <c r="U43" i="4" a="1"/>
  <c r="U43" i="4"/>
  <c r="U44" i="4" a="1"/>
  <c r="U44" i="4"/>
  <c r="U45" i="4" a="1"/>
  <c r="U45" i="4"/>
  <c r="U46" i="4" a="1"/>
  <c r="U46" i="4"/>
  <c r="U47" i="4" a="1"/>
  <c r="U47" i="4"/>
  <c r="U48" i="4" a="1"/>
  <c r="U48" i="4"/>
  <c r="U49" i="4" a="1"/>
  <c r="U49" i="4"/>
  <c r="U50" i="4" a="1"/>
  <c r="U50" i="4"/>
  <c r="U51" i="4" a="1"/>
  <c r="U51" i="4"/>
  <c r="U52" i="4" a="1"/>
  <c r="U52" i="4"/>
  <c r="U53" i="4" a="1"/>
  <c r="U53" i="4"/>
  <c r="U54" i="4" a="1"/>
  <c r="U54" i="4"/>
  <c r="U55" i="4" a="1"/>
  <c r="U55" i="4"/>
  <c r="U56" i="4" a="1"/>
  <c r="U56" i="4"/>
  <c r="U57" i="4" a="1"/>
  <c r="U57" i="4"/>
  <c r="U58" i="4" a="1"/>
  <c r="U58" i="4"/>
  <c r="U59" i="4" a="1"/>
  <c r="U59" i="4"/>
  <c r="U60" i="4" a="1"/>
  <c r="U60" i="4"/>
  <c r="U61" i="4" a="1"/>
  <c r="U61" i="4"/>
  <c r="U62" i="4" a="1"/>
  <c r="U62" i="4"/>
  <c r="U63" i="4" a="1"/>
  <c r="U63" i="4"/>
  <c r="U64" i="4" a="1"/>
  <c r="U64" i="4"/>
  <c r="U65" i="4" a="1"/>
  <c r="U65" i="4"/>
  <c r="U66" i="4" a="1"/>
  <c r="U66" i="4"/>
  <c r="U67" i="4" a="1"/>
  <c r="U67" i="4"/>
  <c r="U68" i="4" a="1"/>
  <c r="U68" i="4"/>
  <c r="U69" i="4" a="1"/>
  <c r="U69" i="4"/>
  <c r="U70" i="4" a="1"/>
  <c r="U70" i="4"/>
  <c r="U71" i="4" a="1"/>
  <c r="U71" i="4"/>
  <c r="U72" i="4" a="1"/>
  <c r="U72" i="4"/>
  <c r="U73" i="4" a="1"/>
  <c r="U73" i="4"/>
  <c r="U74" i="4" a="1"/>
  <c r="U74" i="4"/>
  <c r="U75" i="4" a="1"/>
  <c r="U75" i="4"/>
  <c r="U76" i="4" a="1"/>
  <c r="U76" i="4"/>
  <c r="U77" i="4" a="1"/>
  <c r="U77" i="4"/>
  <c r="U78" i="4" a="1"/>
  <c r="U78" i="4"/>
  <c r="U79" i="4" a="1"/>
  <c r="U79" i="4"/>
  <c r="U80" i="4" a="1"/>
  <c r="U80" i="4"/>
  <c r="U81" i="4" a="1"/>
  <c r="U81" i="4"/>
  <c r="U82" i="4" a="1"/>
  <c r="U82" i="4"/>
  <c r="U83" i="4" a="1"/>
  <c r="U83" i="4"/>
  <c r="U84" i="4" a="1"/>
  <c r="U84" i="4"/>
  <c r="U85" i="4" a="1"/>
  <c r="U85" i="4"/>
  <c r="U86" i="4" a="1"/>
  <c r="U86" i="4"/>
  <c r="U87" i="4" a="1"/>
  <c r="U87" i="4"/>
  <c r="U88" i="4" a="1"/>
  <c r="U88" i="4"/>
  <c r="U89" i="4" a="1"/>
  <c r="U89" i="4"/>
  <c r="U90" i="4" a="1"/>
  <c r="U90" i="4"/>
  <c r="U91" i="4" a="1"/>
  <c r="U91" i="4"/>
  <c r="U92" i="4" a="1"/>
  <c r="U92" i="4"/>
  <c r="U93" i="4" a="1"/>
  <c r="U93" i="4"/>
  <c r="U94" i="4" a="1"/>
  <c r="U94" i="4"/>
  <c r="U95" i="4" a="1"/>
  <c r="U95" i="4"/>
  <c r="U96" i="4" a="1"/>
  <c r="U96" i="4"/>
  <c r="U97" i="4" a="1"/>
  <c r="U97" i="4"/>
  <c r="U98" i="4" a="1"/>
  <c r="U98" i="4"/>
  <c r="U99" i="4" a="1"/>
  <c r="U99" i="4"/>
  <c r="U100" i="4" a="1"/>
  <c r="U100" i="4"/>
  <c r="U101" i="4" a="1"/>
  <c r="U101" i="4"/>
  <c r="U102" i="4" a="1"/>
  <c r="U102" i="4"/>
  <c r="U103" i="4" a="1"/>
  <c r="U103" i="4"/>
  <c r="U104" i="4" a="1"/>
  <c r="U104" i="4"/>
  <c r="U105" i="4" a="1"/>
  <c r="U105" i="4"/>
  <c r="U106" i="4" a="1"/>
  <c r="U106" i="4"/>
  <c r="U107" i="4" a="1"/>
  <c r="U107" i="4"/>
  <c r="U108" i="4" a="1"/>
  <c r="U108" i="4"/>
  <c r="U109" i="4" a="1"/>
  <c r="U109" i="4"/>
  <c r="U110" i="4" a="1"/>
  <c r="U110" i="4"/>
  <c r="U111" i="4" a="1"/>
  <c r="U111" i="4"/>
  <c r="U112" i="4" a="1"/>
  <c r="U112" i="4"/>
  <c r="U113" i="4" a="1"/>
  <c r="U113" i="4"/>
  <c r="U114" i="4" a="1"/>
  <c r="U114" i="4"/>
  <c r="U115" i="4" a="1"/>
  <c r="U115" i="4"/>
  <c r="U116" i="4" a="1"/>
  <c r="U116" i="4"/>
  <c r="U117" i="4" a="1"/>
  <c r="U117" i="4"/>
  <c r="U118" i="4" a="1"/>
  <c r="U118" i="4"/>
  <c r="U119" i="4" a="1"/>
  <c r="U119" i="4"/>
  <c r="U120" i="4" a="1"/>
  <c r="U120" i="4"/>
  <c r="U121" i="4" a="1"/>
  <c r="U121" i="4"/>
  <c r="U122" i="4" a="1"/>
  <c r="U122" i="4"/>
  <c r="U123" i="4" a="1"/>
  <c r="U123" i="4"/>
  <c r="U124" i="4" a="1"/>
  <c r="U124" i="4"/>
  <c r="U125" i="4" a="1"/>
  <c r="U125" i="4"/>
  <c r="U126" i="4" a="1"/>
  <c r="U126" i="4"/>
  <c r="U127" i="4" a="1"/>
  <c r="U127" i="4"/>
  <c r="U128" i="4" a="1"/>
  <c r="U128" i="4"/>
  <c r="U129" i="4" a="1"/>
  <c r="U129" i="4"/>
  <c r="U130" i="4" a="1"/>
  <c r="U130" i="4"/>
  <c r="U131" i="4" a="1"/>
  <c r="U131" i="4"/>
  <c r="U132" i="4" a="1"/>
  <c r="U132" i="4"/>
  <c r="U133" i="4" a="1"/>
  <c r="U133" i="4"/>
  <c r="U134" i="4" a="1"/>
  <c r="U134" i="4"/>
  <c r="U135" i="4" a="1"/>
  <c r="U135" i="4"/>
  <c r="U136" i="4" a="1"/>
  <c r="U136" i="4"/>
  <c r="U137" i="4" a="1"/>
  <c r="U137" i="4"/>
  <c r="S5" i="4" a="1"/>
  <c r="S5" i="4"/>
  <c r="S6" i="4" a="1"/>
  <c r="S6" i="4"/>
  <c r="S7" i="4" a="1"/>
  <c r="S7" i="4"/>
  <c r="S8" i="4" a="1"/>
  <c r="S8" i="4"/>
  <c r="S9" i="4" a="1"/>
  <c r="S9" i="4"/>
  <c r="S10" i="4" a="1"/>
  <c r="S10" i="4"/>
  <c r="S11" i="4" a="1"/>
  <c r="S11" i="4"/>
  <c r="S12" i="4" a="1"/>
  <c r="S12" i="4"/>
  <c r="S13" i="4" a="1"/>
  <c r="S13" i="4"/>
  <c r="S14" i="4" a="1"/>
  <c r="S14" i="4"/>
  <c r="S15" i="4" a="1"/>
  <c r="S15" i="4"/>
  <c r="S16" i="4" a="1"/>
  <c r="S16" i="4"/>
  <c r="S17" i="4" a="1"/>
  <c r="S17" i="4"/>
  <c r="S18" i="4" a="1"/>
  <c r="S18" i="4"/>
  <c r="S19" i="4" a="1"/>
  <c r="S19" i="4"/>
  <c r="S20" i="4" a="1"/>
  <c r="S20" i="4"/>
  <c r="S21" i="4" a="1"/>
  <c r="S21" i="4"/>
  <c r="S22" i="4" a="1"/>
  <c r="S22" i="4"/>
  <c r="S23" i="4" a="1"/>
  <c r="S23" i="4"/>
  <c r="S24" i="4" a="1"/>
  <c r="S24" i="4"/>
  <c r="S25" i="4" a="1"/>
  <c r="S25" i="4"/>
  <c r="S26" i="4" a="1"/>
  <c r="S26" i="4"/>
  <c r="S27" i="4" a="1"/>
  <c r="S27" i="4"/>
  <c r="S28" i="4" a="1"/>
  <c r="S28" i="4"/>
  <c r="S29" i="4" a="1"/>
  <c r="S29" i="4"/>
  <c r="S30" i="4" a="1"/>
  <c r="S30" i="4"/>
  <c r="S31" i="4" a="1"/>
  <c r="S31" i="4"/>
  <c r="S32" i="4" a="1"/>
  <c r="S32" i="4"/>
  <c r="S33" i="4" a="1"/>
  <c r="S33" i="4"/>
  <c r="S34" i="4" a="1"/>
  <c r="S34" i="4"/>
  <c r="S35" i="4" a="1"/>
  <c r="S35" i="4"/>
  <c r="S36" i="4" a="1"/>
  <c r="S36" i="4"/>
  <c r="S37" i="4" a="1"/>
  <c r="S37" i="4"/>
  <c r="S38" i="4" a="1"/>
  <c r="S38" i="4"/>
  <c r="S39" i="4" a="1"/>
  <c r="S39" i="4"/>
  <c r="S40" i="4" a="1"/>
  <c r="S40" i="4"/>
  <c r="S41" i="4" a="1"/>
  <c r="S41" i="4"/>
  <c r="S42" i="4" a="1"/>
  <c r="S42" i="4"/>
  <c r="S43" i="4" a="1"/>
  <c r="S43" i="4"/>
  <c r="S44" i="4" a="1"/>
  <c r="S44" i="4"/>
  <c r="S45" i="4" a="1"/>
  <c r="S45" i="4"/>
  <c r="S46" i="4" a="1"/>
  <c r="S46" i="4"/>
  <c r="S47" i="4" a="1"/>
  <c r="S47" i="4"/>
  <c r="S48" i="4" a="1"/>
  <c r="S48" i="4"/>
  <c r="S49" i="4" a="1"/>
  <c r="S49" i="4"/>
  <c r="S50" i="4" a="1"/>
  <c r="S50" i="4"/>
  <c r="S51" i="4" a="1"/>
  <c r="S51" i="4"/>
  <c r="S52" i="4" a="1"/>
  <c r="S52" i="4"/>
  <c r="S53" i="4" a="1"/>
  <c r="S53" i="4"/>
  <c r="S54" i="4" a="1"/>
  <c r="S54" i="4"/>
  <c r="S55" i="4" a="1"/>
  <c r="S55" i="4"/>
  <c r="S56" i="4" a="1"/>
  <c r="S56" i="4"/>
  <c r="S57" i="4" a="1"/>
  <c r="S57" i="4"/>
  <c r="S58" i="4" a="1"/>
  <c r="S58" i="4"/>
  <c r="S59" i="4" a="1"/>
  <c r="S59" i="4"/>
  <c r="S60" i="4" a="1"/>
  <c r="S60" i="4"/>
  <c r="S61" i="4" a="1"/>
  <c r="S61" i="4"/>
  <c r="S62" i="4" a="1"/>
  <c r="S62" i="4"/>
  <c r="S63" i="4" a="1"/>
  <c r="S63" i="4"/>
  <c r="S64" i="4" a="1"/>
  <c r="S64" i="4"/>
  <c r="S65" i="4" a="1"/>
  <c r="S65" i="4"/>
  <c r="S66" i="4" a="1"/>
  <c r="S66" i="4"/>
  <c r="S67" i="4" a="1"/>
  <c r="S67" i="4"/>
  <c r="S68" i="4" a="1"/>
  <c r="S68" i="4"/>
  <c r="S69" i="4" a="1"/>
  <c r="S69" i="4"/>
  <c r="S70" i="4" a="1"/>
  <c r="S70" i="4"/>
  <c r="S71" i="4" a="1"/>
  <c r="S71" i="4"/>
  <c r="S72" i="4" a="1"/>
  <c r="S72" i="4"/>
  <c r="S73" i="4" a="1"/>
  <c r="S73" i="4"/>
  <c r="S74" i="4" a="1"/>
  <c r="S74" i="4"/>
  <c r="S75" i="4" a="1"/>
  <c r="S75" i="4"/>
  <c r="S76" i="4" a="1"/>
  <c r="S76" i="4"/>
  <c r="S77" i="4" a="1"/>
  <c r="S77" i="4"/>
  <c r="S78" i="4" a="1"/>
  <c r="S78" i="4"/>
  <c r="S79" i="4" a="1"/>
  <c r="S79" i="4"/>
  <c r="S80" i="4" a="1"/>
  <c r="S80" i="4"/>
  <c r="S81" i="4" a="1"/>
  <c r="S81" i="4"/>
  <c r="S82" i="4" a="1"/>
  <c r="S82" i="4"/>
  <c r="S83" i="4" a="1"/>
  <c r="S83" i="4"/>
  <c r="S84" i="4" a="1"/>
  <c r="S84" i="4"/>
  <c r="S85" i="4" a="1"/>
  <c r="S85" i="4"/>
  <c r="S86" i="4" a="1"/>
  <c r="S86" i="4"/>
  <c r="S87" i="4" a="1"/>
  <c r="S87" i="4"/>
  <c r="S88" i="4" a="1"/>
  <c r="S88" i="4"/>
  <c r="S89" i="4" a="1"/>
  <c r="S89" i="4"/>
  <c r="S90" i="4" a="1"/>
  <c r="S90" i="4"/>
  <c r="S91" i="4" a="1"/>
  <c r="S91" i="4"/>
  <c r="S92" i="4" a="1"/>
  <c r="S92" i="4"/>
  <c r="S93" i="4" a="1"/>
  <c r="S93" i="4"/>
  <c r="S94" i="4" a="1"/>
  <c r="S94" i="4"/>
  <c r="S95" i="4" a="1"/>
  <c r="S95" i="4"/>
  <c r="S96" i="4" a="1"/>
  <c r="S96" i="4"/>
  <c r="S97" i="4" a="1"/>
  <c r="S97" i="4"/>
  <c r="S98" i="4" a="1"/>
  <c r="S98" i="4"/>
  <c r="S99" i="4" a="1"/>
  <c r="S99" i="4"/>
  <c r="S100" i="4" a="1"/>
  <c r="S100" i="4"/>
  <c r="S101" i="4" a="1"/>
  <c r="S101" i="4"/>
  <c r="S102" i="4" a="1"/>
  <c r="S102" i="4"/>
  <c r="S103" i="4" a="1"/>
  <c r="S103" i="4"/>
  <c r="S104" i="4" a="1"/>
  <c r="S104" i="4"/>
  <c r="S105" i="4" a="1"/>
  <c r="S105" i="4"/>
  <c r="S106" i="4" a="1"/>
  <c r="S106" i="4"/>
  <c r="S107" i="4" a="1"/>
  <c r="S107" i="4"/>
  <c r="S108" i="4" a="1"/>
  <c r="S108" i="4"/>
  <c r="S109" i="4" a="1"/>
  <c r="S109" i="4"/>
  <c r="S110" i="4" a="1"/>
  <c r="S110" i="4"/>
  <c r="S111" i="4" a="1"/>
  <c r="S111" i="4"/>
  <c r="S112" i="4" a="1"/>
  <c r="S112" i="4"/>
  <c r="S113" i="4" a="1"/>
  <c r="S113" i="4"/>
  <c r="S114" i="4" a="1"/>
  <c r="S114" i="4"/>
  <c r="S115" i="4" a="1"/>
  <c r="S115" i="4"/>
  <c r="S116" i="4" a="1"/>
  <c r="S116" i="4"/>
  <c r="S117" i="4" a="1"/>
  <c r="S117" i="4"/>
  <c r="S118" i="4" a="1"/>
  <c r="S118" i="4"/>
  <c r="S119" i="4" a="1"/>
  <c r="S119" i="4"/>
  <c r="M5" i="4" a="1"/>
  <c r="M5" i="4"/>
  <c r="M6" i="4" a="1"/>
  <c r="M6" i="4"/>
  <c r="M7" i="4" a="1"/>
  <c r="M7" i="4"/>
  <c r="M8" i="4" a="1"/>
  <c r="M8" i="4"/>
  <c r="M9" i="4" a="1"/>
  <c r="M9" i="4"/>
  <c r="M10" i="4" a="1"/>
  <c r="M10" i="4"/>
  <c r="M11" i="4" a="1"/>
  <c r="M11" i="4"/>
  <c r="M12" i="4" a="1"/>
  <c r="M12" i="4"/>
  <c r="M13" i="4" a="1"/>
  <c r="M13" i="4"/>
  <c r="M14" i="4" a="1"/>
  <c r="M14" i="4"/>
  <c r="M15" i="4" a="1"/>
  <c r="M15" i="4"/>
  <c r="M16" i="4" a="1"/>
  <c r="M16" i="4"/>
  <c r="M17" i="4" a="1"/>
  <c r="M17" i="4"/>
  <c r="M18" i="4" a="1"/>
  <c r="M18" i="4"/>
  <c r="M19" i="4" a="1"/>
  <c r="M19" i="4"/>
  <c r="M20" i="4" a="1"/>
  <c r="M20" i="4"/>
  <c r="M21" i="4" a="1"/>
  <c r="M21" i="4"/>
  <c r="M22" i="4" a="1"/>
  <c r="M22" i="4"/>
  <c r="M23" i="4" a="1"/>
  <c r="M23" i="4"/>
  <c r="M24" i="4" a="1"/>
  <c r="M24" i="4"/>
  <c r="M25" i="4" a="1"/>
  <c r="M25" i="4"/>
  <c r="M26" i="4" a="1"/>
  <c r="M26" i="4"/>
  <c r="M27" i="4" a="1"/>
  <c r="M27" i="4"/>
  <c r="M28" i="4" a="1"/>
  <c r="M28" i="4"/>
  <c r="M29" i="4" a="1"/>
  <c r="M29" i="4"/>
  <c r="M30" i="4" a="1"/>
  <c r="M30" i="4"/>
  <c r="M31" i="4" a="1"/>
  <c r="M31" i="4"/>
  <c r="M32" i="4" a="1"/>
  <c r="M32" i="4"/>
  <c r="M33" i="4" a="1"/>
  <c r="M33" i="4"/>
  <c r="M34" i="4" a="1"/>
  <c r="M34" i="4"/>
  <c r="M35" i="4" a="1"/>
  <c r="M35" i="4"/>
  <c r="M36" i="4" a="1"/>
  <c r="M36" i="4"/>
  <c r="M37" i="4" a="1"/>
  <c r="M37" i="4"/>
  <c r="M38" i="4" a="1"/>
  <c r="M38" i="4"/>
  <c r="M39" i="4" a="1"/>
  <c r="M39" i="4"/>
  <c r="M40" i="4" a="1"/>
  <c r="M40" i="4"/>
  <c r="M41" i="4" a="1"/>
  <c r="M41" i="4"/>
  <c r="M42" i="4" a="1"/>
  <c r="M42" i="4"/>
  <c r="M43" i="4" a="1"/>
  <c r="M43" i="4"/>
  <c r="M44" i="4" a="1"/>
  <c r="M44" i="4"/>
  <c r="M45" i="4" a="1"/>
  <c r="M45" i="4"/>
  <c r="M46" i="4" a="1"/>
  <c r="M46" i="4"/>
  <c r="M47" i="4" a="1"/>
  <c r="M47" i="4"/>
  <c r="M48" i="4" a="1"/>
  <c r="M48" i="4"/>
  <c r="M49" i="4" a="1"/>
  <c r="M49" i="4"/>
  <c r="M50" i="4" a="1"/>
  <c r="M50" i="4"/>
  <c r="M51" i="4" a="1"/>
  <c r="M51" i="4"/>
  <c r="M52" i="4" a="1"/>
  <c r="M52" i="4"/>
  <c r="M53" i="4" a="1"/>
  <c r="M53" i="4"/>
  <c r="M54" i="4" a="1"/>
  <c r="M54" i="4"/>
  <c r="M55" i="4" a="1"/>
  <c r="M55" i="4"/>
  <c r="M56" i="4" a="1"/>
  <c r="M56" i="4"/>
  <c r="M57" i="4" a="1"/>
  <c r="M57" i="4"/>
  <c r="M58" i="4" a="1"/>
  <c r="M58" i="4"/>
  <c r="M59" i="4" a="1"/>
  <c r="M59" i="4"/>
  <c r="M60" i="4" a="1"/>
  <c r="M60" i="4"/>
  <c r="M61" i="4" a="1"/>
  <c r="M61" i="4"/>
  <c r="M62" i="4" a="1"/>
  <c r="M62" i="4"/>
  <c r="M63" i="4" a="1"/>
  <c r="M63" i="4"/>
  <c r="M64" i="4" a="1"/>
  <c r="M64" i="4"/>
  <c r="M65" i="4" a="1"/>
  <c r="M65" i="4"/>
  <c r="M66" i="4" a="1"/>
  <c r="M66" i="4"/>
  <c r="M67" i="4" a="1"/>
  <c r="M67" i="4"/>
  <c r="M68" i="4" a="1"/>
  <c r="M68" i="4"/>
  <c r="M69" i="4" a="1"/>
  <c r="M69" i="4"/>
  <c r="M70" i="4" a="1"/>
  <c r="M70" i="4"/>
  <c r="M71" i="4" a="1"/>
  <c r="M71" i="4"/>
  <c r="M72" i="4" a="1"/>
  <c r="M72" i="4"/>
  <c r="M73" i="4" a="1"/>
  <c r="M73" i="4"/>
  <c r="M74" i="4" a="1"/>
  <c r="M74" i="4"/>
  <c r="M75" i="4" a="1"/>
  <c r="M75" i="4"/>
  <c r="M76" i="4" a="1"/>
  <c r="M76" i="4"/>
  <c r="M77" i="4" a="1"/>
  <c r="M77" i="4"/>
  <c r="M78" i="4" a="1"/>
  <c r="M78" i="4"/>
  <c r="M79" i="4" a="1"/>
  <c r="M79" i="4"/>
  <c r="M80" i="4" a="1"/>
  <c r="M80" i="4"/>
  <c r="M81" i="4" a="1"/>
  <c r="M81" i="4"/>
  <c r="M82" i="4" a="1"/>
  <c r="M82" i="4"/>
  <c r="M83" i="4" a="1"/>
  <c r="M83" i="4"/>
  <c r="M84" i="4" a="1"/>
  <c r="M84" i="4"/>
  <c r="M85" i="4" a="1"/>
  <c r="M85" i="4"/>
  <c r="M86" i="4" a="1"/>
  <c r="M86" i="4"/>
  <c r="M87" i="4" a="1"/>
  <c r="M87" i="4"/>
  <c r="M88" i="4" a="1"/>
  <c r="M88" i="4"/>
  <c r="M89" i="4" a="1"/>
  <c r="M89" i="4"/>
  <c r="M90" i="4" a="1"/>
  <c r="M90" i="4"/>
  <c r="M91" i="4" a="1"/>
  <c r="M91" i="4"/>
  <c r="M92" i="4" a="1"/>
  <c r="M92" i="4"/>
  <c r="M93" i="4" a="1"/>
  <c r="M93" i="4"/>
  <c r="M94" i="4" a="1"/>
  <c r="M94" i="4"/>
  <c r="M95" i="4" a="1"/>
  <c r="M95" i="4"/>
  <c r="M96" i="4" a="1"/>
  <c r="M96" i="4"/>
  <c r="M97" i="4" a="1"/>
  <c r="M97" i="4"/>
  <c r="M98" i="4" a="1"/>
  <c r="M98" i="4"/>
  <c r="M99" i="4" a="1"/>
  <c r="M99" i="4"/>
  <c r="M100" i="4" a="1"/>
  <c r="M100" i="4"/>
  <c r="M101" i="4" a="1"/>
  <c r="M101" i="4"/>
  <c r="M102" i="4" a="1"/>
  <c r="M102" i="4"/>
  <c r="M103" i="4" a="1"/>
  <c r="M103" i="4"/>
  <c r="M104" i="4" a="1"/>
  <c r="M104" i="4"/>
  <c r="M105" i="4" a="1"/>
  <c r="M105" i="4"/>
  <c r="M106" i="4" a="1"/>
  <c r="M106" i="4"/>
  <c r="M107" i="4" a="1"/>
  <c r="M107" i="4"/>
  <c r="M108" i="4" a="1"/>
  <c r="M108" i="4"/>
  <c r="M109" i="4" a="1"/>
  <c r="M109" i="4"/>
  <c r="M110" i="4" a="1"/>
  <c r="M110" i="4"/>
  <c r="M111" i="4" a="1"/>
  <c r="M111" i="4"/>
  <c r="M112" i="4" a="1"/>
  <c r="M112" i="4"/>
  <c r="M113" i="4" a="1"/>
  <c r="M113" i="4"/>
  <c r="M114" i="4" a="1"/>
  <c r="M114" i="4"/>
  <c r="M115" i="4" a="1"/>
  <c r="M115" i="4"/>
  <c r="M116" i="4" a="1"/>
  <c r="M116" i="4"/>
  <c r="M117" i="4" a="1"/>
  <c r="M117" i="4"/>
  <c r="M118" i="4" a="1"/>
  <c r="M118" i="4"/>
  <c r="M119" i="4" a="1"/>
  <c r="M119" i="4"/>
  <c r="M120" i="4" a="1"/>
  <c r="M120" i="4"/>
  <c r="M121" i="4" a="1"/>
  <c r="M121" i="4"/>
  <c r="M122" i="4" a="1"/>
  <c r="M122" i="4"/>
  <c r="M123" i="4" a="1"/>
  <c r="M123" i="4"/>
  <c r="M124" i="4" a="1"/>
  <c r="M124" i="4"/>
  <c r="M125" i="4" a="1"/>
  <c r="M125" i="4"/>
  <c r="M126" i="4" a="1"/>
  <c r="M126" i="4"/>
  <c r="M127" i="4" a="1"/>
  <c r="M127" i="4"/>
  <c r="M128" i="4" a="1"/>
  <c r="M128" i="4"/>
  <c r="M129" i="4" a="1"/>
  <c r="M129" i="4"/>
  <c r="M130" i="4" a="1"/>
  <c r="M130" i="4"/>
  <c r="M131" i="4" a="1"/>
  <c r="M131" i="4"/>
  <c r="M132" i="4" a="1"/>
  <c r="M132" i="4"/>
  <c r="M133" i="4" a="1"/>
  <c r="M133" i="4"/>
  <c r="M134" i="4" a="1"/>
  <c r="M134" i="4"/>
  <c r="M135" i="4" a="1"/>
  <c r="M135" i="4"/>
  <c r="M136" i="4" a="1"/>
  <c r="M136" i="4"/>
  <c r="M137" i="4" a="1"/>
  <c r="M137" i="4"/>
  <c r="M138" i="4" a="1"/>
  <c r="M138" i="4"/>
  <c r="M139" i="4" a="1"/>
  <c r="M139" i="4"/>
  <c r="M140" i="4" a="1"/>
  <c r="M140" i="4"/>
  <c r="M141" i="4" a="1"/>
  <c r="M141" i="4"/>
  <c r="M142" i="4" a="1"/>
  <c r="M142" i="4"/>
  <c r="M143" i="4" a="1"/>
  <c r="M143" i="4"/>
  <c r="M144" i="4" a="1"/>
  <c r="M144" i="4"/>
  <c r="M145" i="4" a="1"/>
  <c r="M145" i="4"/>
  <c r="M146" i="4" a="1"/>
  <c r="M146" i="4"/>
  <c r="M147" i="4" a="1"/>
  <c r="M147" i="4"/>
  <c r="M148" i="4" a="1"/>
  <c r="M148" i="4"/>
  <c r="M149" i="4" a="1"/>
  <c r="M149" i="4"/>
  <c r="M150" i="4" a="1"/>
  <c r="M150" i="4"/>
  <c r="M151" i="4" a="1"/>
  <c r="M151" i="4"/>
  <c r="M152" i="4" a="1"/>
  <c r="M152" i="4"/>
  <c r="M153" i="4" a="1"/>
  <c r="M153" i="4"/>
  <c r="M154" i="4" a="1"/>
  <c r="M154" i="4"/>
  <c r="M155" i="4" a="1"/>
  <c r="M155" i="4"/>
  <c r="M156" i="4" a="1"/>
  <c r="M156" i="4"/>
  <c r="M157" i="4" a="1"/>
  <c r="M157" i="4"/>
  <c r="M158" i="4" a="1"/>
  <c r="M158" i="4"/>
  <c r="M159" i="4" a="1"/>
  <c r="M159" i="4"/>
  <c r="M160" i="4" a="1"/>
  <c r="M160" i="4"/>
  <c r="M161" i="4" a="1"/>
  <c r="M161" i="4"/>
  <c r="M162" i="4" a="1"/>
  <c r="M162" i="4"/>
  <c r="M163" i="4" a="1"/>
  <c r="M163" i="4"/>
  <c r="M164" i="4" a="1"/>
  <c r="M164" i="4"/>
  <c r="M165" i="4" a="1"/>
  <c r="M165" i="4"/>
  <c r="M166" i="4" a="1"/>
  <c r="M166" i="4"/>
  <c r="M167" i="4" a="1"/>
  <c r="M167" i="4"/>
  <c r="M168" i="4" a="1"/>
  <c r="M168" i="4"/>
  <c r="M169" i="4" a="1"/>
  <c r="M169" i="4"/>
  <c r="M170" i="4" a="1"/>
  <c r="M170" i="4"/>
  <c r="M171" i="4" a="1"/>
  <c r="M171" i="4"/>
  <c r="M172" i="4" a="1"/>
  <c r="M172" i="4"/>
  <c r="M173" i="4" a="1"/>
  <c r="M173" i="4"/>
  <c r="M174" i="4" a="1"/>
  <c r="M174" i="4"/>
  <c r="M175" i="4" a="1"/>
  <c r="M175" i="4"/>
  <c r="M176" i="4" a="1"/>
  <c r="M176" i="4"/>
  <c r="M177" i="4" a="1"/>
  <c r="M177" i="4"/>
  <c r="M178" i="4" a="1"/>
  <c r="M178" i="4"/>
  <c r="M179" i="4" a="1"/>
  <c r="M179" i="4"/>
  <c r="M180" i="4" a="1"/>
  <c r="M180" i="4"/>
  <c r="M181" i="4" a="1"/>
  <c r="M181" i="4"/>
  <c r="M182" i="4" a="1"/>
  <c r="M182" i="4"/>
  <c r="M183" i="4" a="1"/>
  <c r="M183" i="4"/>
  <c r="M184" i="4" a="1"/>
  <c r="M184" i="4"/>
  <c r="M185" i="4" a="1"/>
  <c r="M185" i="4"/>
  <c r="M186" i="4" a="1"/>
  <c r="M186" i="4"/>
  <c r="M187" i="4" a="1"/>
  <c r="M187" i="4"/>
  <c r="M188" i="4" a="1"/>
  <c r="M188" i="4"/>
  <c r="M189" i="4" a="1"/>
  <c r="M189" i="4"/>
  <c r="M190" i="4" a="1"/>
  <c r="M190" i="4"/>
  <c r="M191" i="4" a="1"/>
  <c r="M191" i="4"/>
  <c r="M192" i="4" a="1"/>
  <c r="M192" i="4"/>
  <c r="M193" i="4" a="1"/>
  <c r="M193" i="4"/>
  <c r="M194" i="4" a="1"/>
  <c r="M194" i="4"/>
  <c r="M195" i="4" a="1"/>
  <c r="M195" i="4"/>
  <c r="M196" i="4" a="1"/>
  <c r="M196" i="4"/>
  <c r="M197" i="4" a="1"/>
  <c r="M197" i="4"/>
  <c r="M198" i="4" a="1"/>
  <c r="M198" i="4"/>
  <c r="M199" i="4" a="1"/>
  <c r="M199" i="4"/>
  <c r="M200" i="4" a="1"/>
  <c r="M200" i="4"/>
  <c r="M201" i="4" a="1"/>
  <c r="M201" i="4"/>
  <c r="M202" i="4" a="1"/>
  <c r="M202" i="4"/>
  <c r="M203" i="4" a="1"/>
  <c r="M203" i="4"/>
  <c r="M204" i="4" a="1"/>
  <c r="M204" i="4"/>
  <c r="M205" i="4" a="1"/>
  <c r="M205" i="4"/>
  <c r="M206" i="4" a="1"/>
  <c r="M206" i="4"/>
  <c r="M207" i="4" a="1"/>
  <c r="M207" i="4"/>
  <c r="M208" i="4" a="1"/>
  <c r="M208" i="4"/>
  <c r="M209" i="4" a="1"/>
  <c r="M209" i="4"/>
  <c r="M210" i="4" a="1"/>
  <c r="M210" i="4"/>
  <c r="M211" i="4" a="1"/>
  <c r="M211" i="4"/>
  <c r="M212" i="4" a="1"/>
  <c r="M212" i="4"/>
  <c r="M213" i="4" a="1"/>
  <c r="M213" i="4"/>
  <c r="M214" i="4" a="1"/>
  <c r="M214" i="4"/>
  <c r="M215" i="4" a="1"/>
  <c r="M215" i="4"/>
  <c r="M216" i="4" a="1"/>
  <c r="M216" i="4"/>
  <c r="M217" i="4" a="1"/>
  <c r="M217" i="4"/>
  <c r="M218" i="4" a="1"/>
  <c r="M218" i="4"/>
  <c r="M219" i="4" a="1"/>
  <c r="M219" i="4"/>
  <c r="M220" i="4" a="1"/>
  <c r="M220" i="4"/>
  <c r="M221" i="4" a="1"/>
  <c r="M221" i="4"/>
  <c r="M222" i="4" a="1"/>
  <c r="M222" i="4"/>
  <c r="M223" i="4" a="1"/>
  <c r="M223" i="4"/>
  <c r="M224" i="4" a="1"/>
  <c r="M224" i="4"/>
  <c r="M225" i="4" a="1"/>
  <c r="M225" i="4"/>
  <c r="M226" i="4" a="1"/>
  <c r="M226" i="4"/>
  <c r="M227" i="4" a="1"/>
  <c r="M227" i="4"/>
  <c r="M228" i="4" a="1"/>
  <c r="M228" i="4"/>
  <c r="M229" i="4" a="1"/>
  <c r="M229" i="4"/>
  <c r="M230" i="4" a="1"/>
  <c r="M230" i="4"/>
  <c r="M231" i="4" a="1"/>
  <c r="M231" i="4"/>
  <c r="M232" i="4" a="1"/>
  <c r="M232" i="4"/>
  <c r="M233" i="4" a="1"/>
  <c r="M233" i="4"/>
  <c r="M234" i="4" a="1"/>
  <c r="M234" i="4"/>
  <c r="M235" i="4" a="1"/>
  <c r="M235" i="4"/>
  <c r="M236" i="4" a="1"/>
  <c r="M236" i="4"/>
  <c r="M237" i="4" a="1"/>
  <c r="M237" i="4"/>
  <c r="M238" i="4" a="1"/>
  <c r="M238" i="4"/>
  <c r="M239" i="4" a="1"/>
  <c r="M239" i="4"/>
  <c r="M240" i="4" a="1"/>
  <c r="M240" i="4"/>
  <c r="M241" i="4" a="1"/>
  <c r="M241" i="4"/>
  <c r="M242" i="4" a="1"/>
  <c r="M242" i="4"/>
  <c r="M243" i="4" a="1"/>
  <c r="M243" i="4"/>
  <c r="M244" i="4" a="1"/>
  <c r="M244" i="4"/>
  <c r="M245" i="4" a="1"/>
  <c r="M245" i="4"/>
  <c r="M246" i="4" a="1"/>
  <c r="M246" i="4"/>
  <c r="M247" i="4" a="1"/>
  <c r="M247" i="4"/>
  <c r="M248" i="4" a="1"/>
  <c r="M248" i="4"/>
  <c r="M249" i="4" a="1"/>
  <c r="M249" i="4"/>
  <c r="M250" i="4" a="1"/>
  <c r="M250" i="4"/>
  <c r="M251" i="4" a="1"/>
  <c r="M251" i="4"/>
  <c r="M252" i="4" a="1"/>
  <c r="M252" i="4"/>
  <c r="M253" i="4" a="1"/>
  <c r="M253" i="4"/>
  <c r="M254" i="4" a="1"/>
  <c r="M254" i="4"/>
  <c r="M255" i="4" a="1"/>
  <c r="M255" i="4"/>
  <c r="M256" i="4" a="1"/>
  <c r="M256" i="4"/>
  <c r="M257" i="4" a="1"/>
  <c r="M257" i="4"/>
  <c r="M258" i="4" a="1"/>
  <c r="M258" i="4"/>
  <c r="M259" i="4" a="1"/>
  <c r="M259" i="4"/>
  <c r="C173" i="4" a="1"/>
  <c r="C173" i="4"/>
  <c r="C174" i="4" a="1"/>
  <c r="C174" i="4"/>
  <c r="C175" i="4" a="1"/>
  <c r="C175" i="4"/>
  <c r="C176" i="4" a="1"/>
  <c r="C176" i="4"/>
  <c r="C177" i="4" a="1"/>
  <c r="C177" i="4"/>
  <c r="C178" i="4" a="1"/>
  <c r="C178" i="4"/>
  <c r="C179" i="4" a="1"/>
  <c r="C179" i="4"/>
  <c r="C180" i="4" a="1"/>
  <c r="C180" i="4"/>
  <c r="C181" i="4" a="1"/>
  <c r="C181" i="4"/>
  <c r="C182" i="4" a="1"/>
  <c r="C182" i="4"/>
  <c r="C183" i="4" a="1"/>
  <c r="C183" i="4"/>
  <c r="C184" i="4" a="1"/>
  <c r="C184" i="4"/>
  <c r="C185" i="4" a="1"/>
  <c r="C185" i="4"/>
  <c r="C186" i="4" a="1"/>
  <c r="C186" i="4"/>
  <c r="C187" i="4" a="1"/>
  <c r="C187" i="4"/>
  <c r="C188" i="4" a="1"/>
  <c r="C188" i="4"/>
  <c r="C189" i="4" a="1"/>
  <c r="C189" i="4"/>
  <c r="C190" i="4" a="1"/>
  <c r="C190" i="4"/>
  <c r="C191" i="4" a="1"/>
  <c r="C191" i="4"/>
  <c r="C192" i="4" a="1"/>
  <c r="C192" i="4"/>
  <c r="C193" i="4" a="1"/>
  <c r="C193" i="4"/>
  <c r="C194" i="4" a="1"/>
  <c r="C194" i="4"/>
  <c r="C195" i="4" a="1"/>
  <c r="C195" i="4"/>
  <c r="C196" i="4" a="1"/>
  <c r="C196" i="4"/>
  <c r="C197" i="4" a="1"/>
  <c r="C197" i="4"/>
  <c r="C198" i="4" a="1"/>
  <c r="C198" i="4"/>
  <c r="C199" i="4" a="1"/>
  <c r="C199" i="4"/>
  <c r="C200" i="4" a="1"/>
  <c r="C200" i="4"/>
  <c r="C201" i="4" a="1"/>
  <c r="C201" i="4"/>
  <c r="C202" i="4" a="1"/>
  <c r="C202" i="4"/>
  <c r="C203" i="4" a="1"/>
  <c r="C203" i="4"/>
  <c r="C204" i="4" a="1"/>
  <c r="C204" i="4"/>
  <c r="C205" i="4" a="1"/>
  <c r="C205" i="4"/>
  <c r="C206" i="4" a="1"/>
  <c r="C206" i="4"/>
  <c r="C207" i="4" a="1"/>
  <c r="C207" i="4"/>
  <c r="C208" i="4" a="1"/>
  <c r="C208" i="4"/>
  <c r="C209" i="4" a="1"/>
  <c r="C209" i="4"/>
  <c r="C210" i="4" a="1"/>
  <c r="C210" i="4"/>
  <c r="C211" i="4" a="1"/>
  <c r="C211" i="4"/>
  <c r="C212" i="4" a="1"/>
  <c r="C212" i="4"/>
  <c r="C213" i="4" a="1"/>
  <c r="C213" i="4"/>
  <c r="C214" i="4" a="1"/>
  <c r="C214" i="4"/>
  <c r="C215" i="4" a="1"/>
  <c r="C215" i="4"/>
  <c r="C216" i="4" a="1"/>
  <c r="C216" i="4"/>
  <c r="C217" i="4" a="1"/>
  <c r="C217" i="4"/>
  <c r="C218" i="4" a="1"/>
  <c r="C218" i="4"/>
  <c r="C219" i="4" a="1"/>
  <c r="C219" i="4"/>
  <c r="C220" i="4" a="1"/>
  <c r="C220" i="4"/>
  <c r="C221" i="4" a="1"/>
  <c r="C221" i="4"/>
  <c r="C222" i="4" a="1"/>
  <c r="C222" i="4"/>
  <c r="C223" i="4" a="1"/>
  <c r="C223" i="4"/>
  <c r="C224" i="4" a="1"/>
  <c r="C224" i="4"/>
  <c r="C225" i="4" a="1"/>
  <c r="C225" i="4"/>
  <c r="C226" i="4" a="1"/>
  <c r="C226" i="4"/>
  <c r="C227" i="4" a="1"/>
  <c r="C227" i="4"/>
  <c r="C228" i="4" a="1"/>
  <c r="C228" i="4"/>
  <c r="C229" i="4" a="1"/>
  <c r="C229" i="4"/>
  <c r="C230" i="4" a="1"/>
  <c r="C230" i="4"/>
  <c r="C231" i="4" a="1"/>
  <c r="C231" i="4"/>
  <c r="C232" i="4" a="1"/>
  <c r="C232" i="4"/>
  <c r="C233" i="4" a="1"/>
  <c r="C233" i="4"/>
  <c r="C234" i="4" a="1"/>
  <c r="C234" i="4"/>
  <c r="C235" i="4" a="1"/>
  <c r="C235" i="4"/>
  <c r="C236" i="4" a="1"/>
  <c r="C236" i="4"/>
  <c r="C237" i="4" a="1"/>
  <c r="C237" i="4"/>
  <c r="C238" i="4" a="1"/>
  <c r="C238" i="4"/>
  <c r="C239" i="4" a="1"/>
  <c r="C239" i="4"/>
  <c r="C240" i="4" a="1"/>
  <c r="C240" i="4"/>
  <c r="C241" i="4" a="1"/>
  <c r="C241" i="4"/>
  <c r="C242" i="4" a="1"/>
  <c r="C242" i="4"/>
  <c r="C243" i="4" a="1"/>
  <c r="C243" i="4"/>
  <c r="C244" i="4" a="1"/>
  <c r="C244" i="4"/>
  <c r="C245" i="4" a="1"/>
  <c r="C245" i="4"/>
  <c r="C246" i="4" a="1"/>
  <c r="C246" i="4"/>
  <c r="C247" i="4" a="1"/>
  <c r="C247" i="4"/>
  <c r="C248" i="4" a="1"/>
  <c r="C248" i="4"/>
  <c r="C249" i="4" a="1"/>
  <c r="C249" i="4"/>
  <c r="C250" i="4" a="1"/>
  <c r="C250" i="4"/>
  <c r="C251" i="4" a="1"/>
  <c r="C251" i="4"/>
  <c r="C252" i="4" a="1"/>
  <c r="C252" i="4"/>
  <c r="C253" i="4" a="1"/>
  <c r="C253" i="4"/>
  <c r="C254" i="4" a="1"/>
  <c r="C254" i="4"/>
  <c r="C255" i="4" a="1"/>
  <c r="C255" i="4"/>
  <c r="C256" i="4" a="1"/>
  <c r="C256" i="4"/>
  <c r="C257" i="4" a="1"/>
  <c r="C257" i="4"/>
  <c r="C258" i="4" a="1"/>
  <c r="C258" i="4"/>
  <c r="C259" i="4" a="1"/>
  <c r="C259" i="4"/>
  <c r="C260" i="4" a="1"/>
  <c r="C260" i="4"/>
  <c r="C261" i="4" a="1"/>
  <c r="C261" i="4"/>
  <c r="C262" i="4" a="1"/>
  <c r="C262" i="4"/>
  <c r="C263" i="4" a="1"/>
  <c r="C263" i="4"/>
  <c r="C264" i="4" a="1"/>
  <c r="C264" i="4"/>
  <c r="C265" i="4" a="1"/>
  <c r="C265" i="4"/>
  <c r="C266" i="4" a="1"/>
  <c r="C266" i="4"/>
  <c r="C267" i="4" a="1"/>
  <c r="C267" i="4"/>
  <c r="C268" i="4" a="1"/>
  <c r="C268" i="4"/>
  <c r="C269" i="4" a="1"/>
  <c r="C269" i="4"/>
  <c r="C270" i="4" a="1"/>
  <c r="C270" i="4"/>
  <c r="C271" i="4" a="1"/>
  <c r="C271" i="4"/>
  <c r="C272" i="4" a="1"/>
  <c r="C272" i="4"/>
  <c r="C273" i="4" a="1"/>
  <c r="C273" i="4"/>
  <c r="C274" i="4" a="1"/>
  <c r="C274" i="4"/>
  <c r="C275" i="4" a="1"/>
  <c r="C275" i="4"/>
  <c r="C276" i="4" a="1"/>
  <c r="C276" i="4"/>
  <c r="C277" i="4" a="1"/>
  <c r="C277" i="4"/>
  <c r="C278" i="4" a="1"/>
  <c r="C278" i="4"/>
  <c r="C279" i="4" a="1"/>
  <c r="C279" i="4"/>
  <c r="C280" i="4" a="1"/>
  <c r="C280" i="4"/>
  <c r="C281" i="4" a="1"/>
  <c r="C281" i="4"/>
  <c r="C282" i="4" a="1"/>
  <c r="C282" i="4"/>
  <c r="C283" i="4" a="1"/>
  <c r="C283" i="4"/>
  <c r="C284" i="4" a="1"/>
  <c r="C284" i="4"/>
  <c r="C285" i="4" a="1"/>
  <c r="C285" i="4"/>
  <c r="C286" i="4" a="1"/>
  <c r="C286" i="4"/>
  <c r="C287" i="4" a="1"/>
  <c r="C287" i="4"/>
  <c r="C288" i="4" a="1"/>
  <c r="C288" i="4"/>
  <c r="C289" i="4" a="1"/>
  <c r="C289" i="4"/>
  <c r="C290" i="4" a="1"/>
  <c r="C290" i="4"/>
  <c r="C291" i="4" a="1"/>
  <c r="C291" i="4"/>
  <c r="C292" i="4" a="1"/>
  <c r="C292" i="4"/>
  <c r="C293" i="4" a="1"/>
  <c r="C293" i="4"/>
  <c r="C294" i="4" a="1"/>
  <c r="C294" i="4"/>
  <c r="C295" i="4" a="1"/>
  <c r="C295" i="4"/>
  <c r="C296" i="4" a="1"/>
  <c r="C296" i="4"/>
  <c r="C297" i="4" a="1"/>
  <c r="C297" i="4"/>
  <c r="C298" i="4" a="1"/>
  <c r="C298" i="4"/>
  <c r="C299" i="4" a="1"/>
  <c r="C299" i="4"/>
  <c r="C300" i="4" a="1"/>
  <c r="C300" i="4"/>
  <c r="C301" i="4" a="1"/>
  <c r="C301" i="4"/>
  <c r="C302" i="4" a="1"/>
  <c r="C302" i="4"/>
  <c r="C303" i="4" a="1"/>
  <c r="C303" i="4"/>
  <c r="C304" i="4" a="1"/>
  <c r="C304" i="4"/>
  <c r="C305" i="4" a="1"/>
  <c r="C305" i="4"/>
  <c r="C306" i="4" a="1"/>
  <c r="C306" i="4"/>
  <c r="C307" i="4" a="1"/>
  <c r="C307" i="4"/>
  <c r="C308" i="4" a="1"/>
  <c r="C308" i="4"/>
  <c r="C309" i="4" a="1"/>
  <c r="C309" i="4"/>
  <c r="C310" i="4" a="1"/>
  <c r="C310" i="4"/>
  <c r="C311" i="4" a="1"/>
  <c r="C311" i="4"/>
  <c r="C312" i="4" a="1"/>
  <c r="C312" i="4"/>
  <c r="C313" i="4" a="1"/>
  <c r="C313" i="4"/>
  <c r="C314" i="4" a="1"/>
  <c r="C314" i="4"/>
  <c r="C315" i="4" a="1"/>
  <c r="C315" i="4"/>
  <c r="C316" i="4" a="1"/>
  <c r="C316" i="4"/>
  <c r="C317" i="4" a="1"/>
  <c r="C317" i="4"/>
  <c r="C318" i="4" a="1"/>
  <c r="C318" i="4"/>
  <c r="C319" i="4" a="1"/>
  <c r="C319" i="4"/>
  <c r="C320" i="4" a="1"/>
  <c r="C320" i="4"/>
  <c r="C321" i="4" a="1"/>
  <c r="C321" i="4"/>
  <c r="C322" i="4" a="1"/>
  <c r="C322" i="4"/>
  <c r="C323" i="4" a="1"/>
  <c r="C323" i="4"/>
  <c r="C324" i="4" a="1"/>
  <c r="C324" i="4"/>
  <c r="C325" i="4" a="1"/>
  <c r="C325" i="4"/>
  <c r="C326" i="4" a="1"/>
  <c r="C326" i="4"/>
  <c r="C327" i="4" a="1"/>
  <c r="C327" i="4"/>
  <c r="C328" i="4" a="1"/>
  <c r="C328" i="4"/>
  <c r="C329" i="4" a="1"/>
  <c r="C329" i="4"/>
  <c r="C330" i="4" a="1"/>
  <c r="C330" i="4"/>
  <c r="C331" i="4" a="1"/>
  <c r="C331" i="4"/>
  <c r="C332" i="4" a="1"/>
  <c r="C332" i="4"/>
  <c r="C333" i="4" a="1"/>
  <c r="C333" i="4"/>
  <c r="C334" i="4" a="1"/>
  <c r="C334" i="4"/>
  <c r="C335" i="4" a="1"/>
  <c r="C335" i="4"/>
  <c r="C336" i="4" a="1"/>
  <c r="C336" i="4"/>
  <c r="C337" i="4" a="1"/>
  <c r="C337" i="4"/>
  <c r="C338" i="4" a="1"/>
  <c r="C338" i="4"/>
  <c r="C339" i="4" a="1"/>
  <c r="C339" i="4"/>
  <c r="C340" i="4" a="1"/>
  <c r="C340" i="4"/>
  <c r="C341" i="4" a="1"/>
  <c r="C341" i="4"/>
  <c r="C342" i="4" a="1"/>
  <c r="C342" i="4"/>
  <c r="C343" i="4" a="1"/>
  <c r="C343" i="4"/>
  <c r="C344" i="4" a="1"/>
  <c r="C344" i="4"/>
  <c r="C345" i="4" a="1"/>
  <c r="C345" i="4"/>
  <c r="C346" i="4" a="1"/>
  <c r="C346" i="4"/>
  <c r="C347" i="4" a="1"/>
  <c r="C347" i="4"/>
  <c r="C348" i="4" a="1"/>
  <c r="C348" i="4"/>
  <c r="C349" i="4" a="1"/>
  <c r="C349" i="4"/>
  <c r="C350" i="4" a="1"/>
  <c r="C350" i="4"/>
  <c r="C351" i="4" a="1"/>
  <c r="C351" i="4"/>
  <c r="C352" i="4" a="1"/>
  <c r="C352" i="4"/>
  <c r="C353" i="4" a="1"/>
  <c r="C353" i="4"/>
  <c r="C354" i="4" a="1"/>
  <c r="C354" i="4"/>
  <c r="C355" i="4" a="1"/>
  <c r="C355" i="4"/>
  <c r="C356" i="4" a="1"/>
  <c r="C356" i="4"/>
  <c r="C357" i="4" a="1"/>
  <c r="C357" i="4"/>
  <c r="C358" i="4" a="1"/>
  <c r="C358" i="4"/>
  <c r="C359" i="4" a="1"/>
  <c r="C359" i="4"/>
  <c r="C360" i="4" a="1"/>
  <c r="C360" i="4"/>
  <c r="C361" i="4" a="1"/>
  <c r="C361" i="4"/>
  <c r="C362" i="4" a="1"/>
  <c r="C362" i="4"/>
  <c r="C363" i="4" a="1"/>
  <c r="C363" i="4"/>
  <c r="C364" i="4" a="1"/>
  <c r="C364" i="4"/>
  <c r="C365" i="4" a="1"/>
  <c r="C365" i="4"/>
  <c r="C366" i="4" a="1"/>
  <c r="C366" i="4"/>
  <c r="C367" i="4" a="1"/>
  <c r="C367" i="4"/>
  <c r="C368" i="4" a="1"/>
  <c r="C368" i="4"/>
  <c r="C369" i="4" a="1"/>
  <c r="C369" i="4"/>
  <c r="C370" i="4" a="1"/>
  <c r="C370" i="4"/>
  <c r="C371" i="4" a="1"/>
  <c r="C371" i="4"/>
  <c r="C372" i="4" a="1"/>
  <c r="C372" i="4"/>
  <c r="C373" i="4" a="1"/>
  <c r="C373" i="4"/>
  <c r="C374" i="4" a="1"/>
  <c r="C374" i="4"/>
  <c r="C375" i="4" a="1"/>
  <c r="C375" i="4"/>
  <c r="C376" i="4" a="1"/>
  <c r="C376" i="4"/>
  <c r="C377" i="4" a="1"/>
  <c r="C377" i="4"/>
  <c r="C378" i="4" a="1"/>
  <c r="C378" i="4"/>
  <c r="C379" i="4" a="1"/>
  <c r="C379" i="4"/>
  <c r="C380" i="4" a="1"/>
  <c r="C380" i="4"/>
  <c r="C381" i="4" a="1"/>
  <c r="C381" i="4"/>
  <c r="C382" i="4" a="1"/>
  <c r="C382" i="4"/>
  <c r="C383" i="4" a="1"/>
  <c r="C383" i="4"/>
  <c r="C384" i="4" a="1"/>
  <c r="C384" i="4"/>
  <c r="C385" i="4" a="1"/>
  <c r="C385" i="4"/>
  <c r="C386" i="4" a="1"/>
  <c r="C386" i="4"/>
  <c r="C387" i="4" a="1"/>
  <c r="C387" i="4"/>
  <c r="C388" i="4" a="1"/>
  <c r="C388" i="4"/>
  <c r="C389" i="4" a="1"/>
  <c r="C389" i="4"/>
  <c r="C390" i="4" a="1"/>
  <c r="C390" i="4"/>
  <c r="C391" i="4" a="1"/>
  <c r="C391" i="4"/>
  <c r="C392" i="4" a="1"/>
  <c r="C392" i="4"/>
  <c r="C393" i="4" a="1"/>
  <c r="C393" i="4"/>
  <c r="C394" i="4" a="1"/>
  <c r="C394" i="4"/>
  <c r="C395" i="4" a="1"/>
  <c r="C395" i="4"/>
  <c r="C396" i="4" a="1"/>
  <c r="C396" i="4"/>
  <c r="C397" i="4" a="1"/>
  <c r="C397" i="4"/>
  <c r="C398" i="4" a="1"/>
  <c r="C398" i="4"/>
  <c r="C399" i="4" a="1"/>
  <c r="C399" i="4"/>
  <c r="C400" i="4" a="1"/>
  <c r="C400" i="4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A105" i="2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U105" i="2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T105" i="2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S105" i="2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R105" i="2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Q105" i="2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P105" i="2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O105" i="2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N105" i="2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M105" i="2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L105" i="2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K105" i="2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J105" i="2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I105" i="2"/>
  <c r="G105" i="2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E105" i="2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D105" i="2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C105" i="2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B105" i="2"/>
  <c r="A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G104" i="2"/>
  <c r="E104" i="2"/>
  <c r="D104" i="2"/>
  <c r="C104" i="2"/>
  <c r="B104" i="2"/>
  <c r="A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G103" i="2"/>
  <c r="E103" i="2"/>
  <c r="D103" i="2"/>
  <c r="C103" i="2"/>
  <c r="B103" i="2"/>
  <c r="A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G102" i="2"/>
  <c r="E102" i="2"/>
  <c r="D102" i="2"/>
  <c r="C102" i="2"/>
  <c r="B102" i="2"/>
  <c r="A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G101" i="2"/>
  <c r="E101" i="2"/>
  <c r="D101" i="2"/>
  <c r="C101" i="2"/>
  <c r="B101" i="2"/>
  <c r="A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G100" i="2"/>
  <c r="E100" i="2"/>
  <c r="D100" i="2"/>
  <c r="C100" i="2"/>
  <c r="B100" i="2"/>
  <c r="A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G99" i="2"/>
  <c r="E99" i="2"/>
  <c r="D99" i="2"/>
  <c r="C99" i="2"/>
  <c r="B99" i="2"/>
  <c r="A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G98" i="2"/>
  <c r="E98" i="2"/>
  <c r="D98" i="2"/>
  <c r="C98" i="2"/>
  <c r="B98" i="2"/>
  <c r="A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G97" i="2"/>
  <c r="E97" i="2"/>
  <c r="D97" i="2"/>
  <c r="C97" i="2"/>
  <c r="B97" i="2"/>
  <c r="A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G96" i="2"/>
  <c r="E96" i="2"/>
  <c r="D96" i="2"/>
  <c r="C96" i="2"/>
  <c r="B96" i="2"/>
  <c r="A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G95" i="2"/>
  <c r="E95" i="2"/>
  <c r="D95" i="2"/>
  <c r="C95" i="2"/>
  <c r="B95" i="2"/>
  <c r="A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G94" i="2"/>
  <c r="E94" i="2"/>
  <c r="D94" i="2"/>
  <c r="C94" i="2"/>
  <c r="B94" i="2"/>
  <c r="A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G93" i="2"/>
  <c r="E93" i="2"/>
  <c r="D93" i="2"/>
  <c r="C93" i="2"/>
  <c r="B93" i="2"/>
  <c r="A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G92" i="2"/>
  <c r="E92" i="2"/>
  <c r="D92" i="2"/>
  <c r="C92" i="2"/>
  <c r="B92" i="2"/>
  <c r="A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G91" i="2"/>
  <c r="E91" i="2"/>
  <c r="D91" i="2"/>
  <c r="C91" i="2"/>
  <c r="B91" i="2"/>
  <c r="A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G90" i="2"/>
  <c r="E90" i="2"/>
  <c r="D90" i="2"/>
  <c r="C90" i="2"/>
  <c r="B90" i="2"/>
  <c r="A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G89" i="2"/>
  <c r="E89" i="2"/>
  <c r="D89" i="2"/>
  <c r="C89" i="2"/>
  <c r="B89" i="2"/>
  <c r="A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G88" i="2"/>
  <c r="E88" i="2"/>
  <c r="D88" i="2"/>
  <c r="C88" i="2"/>
  <c r="B88" i="2"/>
  <c r="A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G87" i="2"/>
  <c r="E87" i="2"/>
  <c r="D87" i="2"/>
  <c r="C87" i="2"/>
  <c r="B87" i="2"/>
  <c r="A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G86" i="2"/>
  <c r="E86" i="2"/>
  <c r="D86" i="2"/>
  <c r="C86" i="2"/>
  <c r="B86" i="2"/>
  <c r="A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G85" i="2"/>
  <c r="E85" i="2"/>
  <c r="D85" i="2"/>
  <c r="C85" i="2"/>
  <c r="B85" i="2"/>
  <c r="A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G84" i="2"/>
  <c r="E84" i="2"/>
  <c r="D84" i="2"/>
  <c r="C84" i="2"/>
  <c r="B84" i="2"/>
  <c r="A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G83" i="2"/>
  <c r="E83" i="2"/>
  <c r="D83" i="2"/>
  <c r="C83" i="2"/>
  <c r="B83" i="2"/>
  <c r="A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G82" i="2"/>
  <c r="E82" i="2"/>
  <c r="D82" i="2"/>
  <c r="C82" i="2"/>
  <c r="B82" i="2"/>
  <c r="A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G81" i="2"/>
  <c r="E81" i="2"/>
  <c r="D81" i="2"/>
  <c r="C81" i="2"/>
  <c r="B81" i="2"/>
  <c r="A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G80" i="2"/>
  <c r="E80" i="2"/>
  <c r="D80" i="2"/>
  <c r="C80" i="2"/>
  <c r="B80" i="2"/>
  <c r="A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G79" i="2"/>
  <c r="E79" i="2"/>
  <c r="D79" i="2"/>
  <c r="C79" i="2"/>
  <c r="B79" i="2"/>
  <c r="A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G78" i="2"/>
  <c r="E78" i="2"/>
  <c r="D78" i="2"/>
  <c r="C78" i="2"/>
  <c r="B78" i="2"/>
  <c r="A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G77" i="2"/>
  <c r="E77" i="2"/>
  <c r="D77" i="2"/>
  <c r="C77" i="2"/>
  <c r="B77" i="2"/>
  <c r="A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G76" i="2"/>
  <c r="E76" i="2"/>
  <c r="D76" i="2"/>
  <c r="C76" i="2"/>
  <c r="B76" i="2"/>
  <c r="A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G75" i="2"/>
  <c r="E75" i="2"/>
  <c r="D75" i="2"/>
  <c r="C75" i="2"/>
  <c r="B75" i="2"/>
  <c r="A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G74" i="2"/>
  <c r="E74" i="2"/>
  <c r="D74" i="2"/>
  <c r="C74" i="2"/>
  <c r="B74" i="2"/>
  <c r="A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G73" i="2"/>
  <c r="E73" i="2"/>
  <c r="D73" i="2"/>
  <c r="C73" i="2"/>
  <c r="B73" i="2"/>
  <c r="A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G72" i="2"/>
  <c r="E72" i="2"/>
  <c r="D72" i="2"/>
  <c r="C72" i="2"/>
  <c r="B72" i="2"/>
  <c r="A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G71" i="2"/>
  <c r="E71" i="2"/>
  <c r="D71" i="2"/>
  <c r="C71" i="2"/>
  <c r="B71" i="2"/>
  <c r="A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G70" i="2"/>
  <c r="E70" i="2"/>
  <c r="D70" i="2"/>
  <c r="C70" i="2"/>
  <c r="B70" i="2"/>
  <c r="A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G69" i="2"/>
  <c r="E69" i="2"/>
  <c r="D69" i="2"/>
  <c r="C69" i="2"/>
  <c r="B69" i="2"/>
  <c r="A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G68" i="2"/>
  <c r="E68" i="2"/>
  <c r="D68" i="2"/>
  <c r="C68" i="2"/>
  <c r="B68" i="2"/>
  <c r="A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G67" i="2"/>
  <c r="E67" i="2"/>
  <c r="D67" i="2"/>
  <c r="C67" i="2"/>
  <c r="B67" i="2"/>
  <c r="A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G66" i="2"/>
  <c r="E66" i="2"/>
  <c r="D66" i="2"/>
  <c r="C66" i="2"/>
  <c r="B66" i="2"/>
  <c r="A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G65" i="2"/>
  <c r="E65" i="2"/>
  <c r="D65" i="2"/>
  <c r="C65" i="2"/>
  <c r="B65" i="2"/>
  <c r="A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G64" i="2"/>
  <c r="E64" i="2"/>
  <c r="D64" i="2"/>
  <c r="C64" i="2"/>
  <c r="B64" i="2"/>
  <c r="A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G63" i="2"/>
  <c r="E63" i="2"/>
  <c r="D63" i="2"/>
  <c r="C63" i="2"/>
  <c r="B63" i="2"/>
  <c r="A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G62" i="2"/>
  <c r="E62" i="2"/>
  <c r="D62" i="2"/>
  <c r="C62" i="2"/>
  <c r="B62" i="2"/>
  <c r="A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G61" i="2"/>
  <c r="E61" i="2"/>
  <c r="D61" i="2"/>
  <c r="C61" i="2"/>
  <c r="B61" i="2"/>
  <c r="A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G60" i="2"/>
  <c r="E60" i="2"/>
  <c r="D60" i="2"/>
  <c r="C60" i="2"/>
  <c r="B60" i="2"/>
  <c r="A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G59" i="2"/>
  <c r="E59" i="2"/>
  <c r="D59" i="2"/>
  <c r="C59" i="2"/>
  <c r="B59" i="2"/>
  <c r="A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G58" i="2"/>
  <c r="E58" i="2"/>
  <c r="D58" i="2"/>
  <c r="C58" i="2"/>
  <c r="B58" i="2"/>
  <c r="A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G57" i="2"/>
  <c r="E57" i="2"/>
  <c r="D57" i="2"/>
  <c r="C57" i="2"/>
  <c r="B57" i="2"/>
  <c r="A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G56" i="2"/>
  <c r="E56" i="2"/>
  <c r="D56" i="2"/>
  <c r="C56" i="2"/>
  <c r="B56" i="2"/>
  <c r="A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G55" i="2"/>
  <c r="E55" i="2"/>
  <c r="D55" i="2"/>
  <c r="C55" i="2"/>
  <c r="B55" i="2"/>
  <c r="A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G54" i="2"/>
  <c r="E54" i="2"/>
  <c r="D54" i="2"/>
  <c r="C54" i="2"/>
  <c r="B54" i="2"/>
  <c r="A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G53" i="2"/>
  <c r="E53" i="2"/>
  <c r="D53" i="2"/>
  <c r="C53" i="2"/>
  <c r="B53" i="2"/>
  <c r="A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G52" i="2"/>
  <c r="E52" i="2"/>
  <c r="D52" i="2"/>
  <c r="C52" i="2"/>
  <c r="B52" i="2"/>
  <c r="A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G51" i="2"/>
  <c r="E51" i="2"/>
  <c r="D51" i="2"/>
  <c r="C51" i="2"/>
  <c r="B51" i="2"/>
  <c r="A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G50" i="2"/>
  <c r="E50" i="2"/>
  <c r="D50" i="2"/>
  <c r="C50" i="2"/>
  <c r="B50" i="2"/>
  <c r="A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G49" i="2"/>
  <c r="E49" i="2"/>
  <c r="D49" i="2"/>
  <c r="C49" i="2"/>
  <c r="B49" i="2"/>
  <c r="A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G48" i="2"/>
  <c r="E48" i="2"/>
  <c r="D48" i="2"/>
  <c r="C48" i="2"/>
  <c r="B48" i="2"/>
  <c r="A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G47" i="2"/>
  <c r="E47" i="2"/>
  <c r="D47" i="2"/>
  <c r="C47" i="2"/>
  <c r="B47" i="2"/>
  <c r="A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G46" i="2"/>
  <c r="E46" i="2"/>
  <c r="D46" i="2"/>
  <c r="C46" i="2"/>
  <c r="B46" i="2"/>
  <c r="A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G45" i="2"/>
  <c r="E45" i="2"/>
  <c r="D45" i="2"/>
  <c r="C45" i="2"/>
  <c r="B45" i="2"/>
  <c r="A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G44" i="2"/>
  <c r="E44" i="2"/>
  <c r="D44" i="2"/>
  <c r="C44" i="2"/>
  <c r="B44" i="2"/>
  <c r="A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G43" i="2"/>
  <c r="E43" i="2"/>
  <c r="D43" i="2"/>
  <c r="C43" i="2"/>
  <c r="B43" i="2"/>
  <c r="A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G42" i="2"/>
  <c r="E42" i="2"/>
  <c r="D42" i="2"/>
  <c r="C42" i="2"/>
  <c r="B42" i="2"/>
  <c r="A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G41" i="2"/>
  <c r="E41" i="2"/>
  <c r="D41" i="2"/>
  <c r="C41" i="2"/>
  <c r="B41" i="2"/>
  <c r="A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G40" i="2"/>
  <c r="E40" i="2"/>
  <c r="D40" i="2"/>
  <c r="C40" i="2"/>
  <c r="B40" i="2"/>
  <c r="A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G39" i="2"/>
  <c r="E39" i="2"/>
  <c r="D39" i="2"/>
  <c r="C39" i="2"/>
  <c r="B39" i="2"/>
  <c r="A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G38" i="2"/>
  <c r="E38" i="2"/>
  <c r="D38" i="2"/>
  <c r="C38" i="2"/>
  <c r="B38" i="2"/>
  <c r="A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G37" i="2"/>
  <c r="E37" i="2"/>
  <c r="D37" i="2"/>
  <c r="C37" i="2"/>
  <c r="B37" i="2"/>
  <c r="A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G36" i="2"/>
  <c r="E36" i="2"/>
  <c r="D36" i="2"/>
  <c r="C36" i="2"/>
  <c r="B36" i="2"/>
  <c r="A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G35" i="2"/>
  <c r="E35" i="2"/>
  <c r="D35" i="2"/>
  <c r="C35" i="2"/>
  <c r="B35" i="2"/>
  <c r="A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G34" i="2"/>
  <c r="E34" i="2"/>
  <c r="D34" i="2"/>
  <c r="C34" i="2"/>
  <c r="B34" i="2"/>
  <c r="A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G33" i="2"/>
  <c r="E33" i="2"/>
  <c r="D33" i="2"/>
  <c r="C33" i="2"/>
  <c r="B33" i="2"/>
  <c r="A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G32" i="2"/>
  <c r="E32" i="2"/>
  <c r="D32" i="2"/>
  <c r="C32" i="2"/>
  <c r="B32" i="2"/>
  <c r="A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G31" i="2"/>
  <c r="E31" i="2"/>
  <c r="D31" i="2"/>
  <c r="C31" i="2"/>
  <c r="B31" i="2"/>
  <c r="A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G30" i="2"/>
  <c r="E30" i="2"/>
  <c r="D30" i="2"/>
  <c r="B30" i="2"/>
  <c r="A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G29" i="2"/>
  <c r="E29" i="2"/>
  <c r="D29" i="2"/>
  <c r="C29" i="2"/>
  <c r="B29" i="2"/>
  <c r="A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G28" i="2"/>
  <c r="E28" i="2"/>
  <c r="D28" i="2"/>
  <c r="C28" i="2"/>
  <c r="B28" i="2"/>
  <c r="A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G27" i="2"/>
  <c r="E27" i="2"/>
  <c r="D27" i="2"/>
  <c r="C27" i="2"/>
  <c r="B27" i="2"/>
  <c r="A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G26" i="2"/>
  <c r="E26" i="2"/>
  <c r="D26" i="2"/>
  <c r="C26" i="2"/>
  <c r="B26" i="2"/>
  <c r="A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G25" i="2"/>
  <c r="E25" i="2"/>
  <c r="D25" i="2"/>
  <c r="C25" i="2"/>
  <c r="B25" i="2"/>
  <c r="A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G24" i="2"/>
  <c r="E24" i="2"/>
  <c r="D24" i="2"/>
  <c r="C24" i="2"/>
  <c r="B24" i="2"/>
  <c r="A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G23" i="2"/>
  <c r="E23" i="2"/>
  <c r="D23" i="2"/>
  <c r="C23" i="2"/>
  <c r="B23" i="2"/>
  <c r="A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G22" i="2"/>
  <c r="E22" i="2"/>
  <c r="D22" i="2"/>
  <c r="C22" i="2"/>
  <c r="B22" i="2"/>
  <c r="A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G21" i="2"/>
  <c r="E21" i="2"/>
  <c r="D21" i="2"/>
  <c r="C21" i="2"/>
  <c r="B21" i="2"/>
  <c r="A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G20" i="2"/>
  <c r="E20" i="2"/>
  <c r="D20" i="2"/>
  <c r="C20" i="2"/>
  <c r="B20" i="2"/>
  <c r="A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G19" i="2"/>
  <c r="E19" i="2"/>
  <c r="D19" i="2"/>
  <c r="C19" i="2"/>
  <c r="B19" i="2"/>
  <c r="A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G18" i="2"/>
  <c r="E18" i="2"/>
  <c r="D18" i="2"/>
  <c r="C18" i="2"/>
  <c r="B18" i="2"/>
  <c r="A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G17" i="2"/>
  <c r="E17" i="2"/>
  <c r="D17" i="2"/>
  <c r="C17" i="2"/>
  <c r="B17" i="2"/>
  <c r="A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G16" i="2"/>
  <c r="E16" i="2"/>
  <c r="D16" i="2"/>
  <c r="C16" i="2"/>
  <c r="B16" i="2"/>
  <c r="A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G15" i="2"/>
  <c r="E15" i="2"/>
  <c r="D15" i="2"/>
  <c r="C15" i="2"/>
  <c r="B15" i="2"/>
  <c r="A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G14" i="2"/>
  <c r="E14" i="2"/>
  <c r="D14" i="2"/>
  <c r="C14" i="2"/>
  <c r="B14" i="2"/>
  <c r="A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G13" i="2"/>
  <c r="E13" i="2"/>
  <c r="D13" i="2"/>
  <c r="C13" i="2"/>
  <c r="B13" i="2"/>
  <c r="A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G12" i="2"/>
  <c r="E12" i="2"/>
  <c r="D12" i="2"/>
  <c r="C12" i="2"/>
  <c r="B12" i="2"/>
  <c r="A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G11" i="2"/>
  <c r="E11" i="2"/>
  <c r="D11" i="2"/>
  <c r="C11" i="2"/>
  <c r="B11" i="2"/>
  <c r="A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G10" i="2"/>
  <c r="E10" i="2"/>
  <c r="D10" i="2"/>
  <c r="C10" i="2"/>
  <c r="B10" i="2"/>
  <c r="A9" i="2"/>
  <c r="U9" i="2"/>
  <c r="T9" i="2"/>
  <c r="S9" i="2"/>
  <c r="R9" i="2"/>
  <c r="Q9" i="2"/>
  <c r="P9" i="2"/>
  <c r="O9" i="2"/>
  <c r="N9" i="2"/>
  <c r="M9" i="2"/>
  <c r="L9" i="2"/>
  <c r="K9" i="2"/>
  <c r="J9" i="2"/>
  <c r="I9" i="2"/>
  <c r="G9" i="2"/>
  <c r="E9" i="2"/>
  <c r="D9" i="2"/>
  <c r="C9" i="2"/>
  <c r="B9" i="2"/>
  <c r="A8" i="2"/>
  <c r="U8" i="2"/>
  <c r="T8" i="2"/>
  <c r="S8" i="2"/>
  <c r="R8" i="2"/>
  <c r="Q8" i="2"/>
  <c r="P8" i="2"/>
  <c r="O8" i="2"/>
  <c r="N8" i="2"/>
  <c r="M8" i="2"/>
  <c r="L8" i="2"/>
  <c r="K8" i="2"/>
  <c r="J8" i="2"/>
  <c r="I8" i="2"/>
  <c r="G8" i="2"/>
  <c r="E8" i="2"/>
  <c r="D8" i="2"/>
  <c r="C8" i="2"/>
  <c r="B8" i="2"/>
  <c r="A7" i="2"/>
  <c r="U7" i="2"/>
  <c r="T7" i="2"/>
  <c r="S7" i="2"/>
  <c r="R7" i="2"/>
  <c r="Q7" i="2"/>
  <c r="P7" i="2"/>
  <c r="O7" i="2"/>
  <c r="N7" i="2"/>
  <c r="M7" i="2"/>
  <c r="L7" i="2"/>
  <c r="K7" i="2"/>
  <c r="J7" i="2"/>
  <c r="I7" i="2"/>
  <c r="G7" i="2"/>
  <c r="E7" i="2"/>
  <c r="D7" i="2"/>
  <c r="C7" i="2"/>
  <c r="B7" i="2"/>
  <c r="A6" i="2"/>
  <c r="U6" i="2"/>
  <c r="T6" i="2"/>
  <c r="S6" i="2"/>
  <c r="R6" i="2"/>
  <c r="Q6" i="2"/>
  <c r="P6" i="2"/>
  <c r="O6" i="2"/>
  <c r="N6" i="2"/>
  <c r="M6" i="2"/>
  <c r="L6" i="2"/>
  <c r="K6" i="2"/>
  <c r="J6" i="2"/>
  <c r="I6" i="2"/>
  <c r="G6" i="2"/>
  <c r="E6" i="2"/>
  <c r="D6" i="2"/>
  <c r="C6" i="2"/>
  <c r="B6" i="2"/>
  <c r="A5" i="2"/>
  <c r="U5" i="2"/>
  <c r="T5" i="2"/>
  <c r="S5" i="2"/>
  <c r="R5" i="2"/>
  <c r="Q5" i="2"/>
  <c r="P5" i="2"/>
  <c r="O5" i="2"/>
  <c r="N5" i="2"/>
  <c r="M5" i="2"/>
  <c r="L5" i="2"/>
  <c r="K5" i="2"/>
  <c r="J5" i="2"/>
  <c r="I5" i="2"/>
  <c r="G5" i="2"/>
  <c r="E5" i="2"/>
  <c r="D5" i="2"/>
  <c r="C5" i="2"/>
  <c r="B5" i="2"/>
  <c r="A4" i="2"/>
  <c r="U4" i="2"/>
  <c r="T4" i="2"/>
  <c r="S4" i="2"/>
  <c r="R4" i="2"/>
  <c r="Q4" i="2"/>
  <c r="P4" i="2"/>
  <c r="O4" i="2"/>
  <c r="N4" i="2"/>
  <c r="M4" i="2"/>
  <c r="L4" i="2"/>
  <c r="K4" i="2"/>
  <c r="J4" i="2"/>
  <c r="I4" i="2"/>
  <c r="G4" i="2"/>
  <c r="E4" i="2"/>
  <c r="D4" i="2"/>
  <c r="C4" i="2"/>
  <c r="B4" i="2"/>
  <c r="Q83" i="4" a="1"/>
  <c r="Q83" i="4"/>
  <c r="Q25" i="4" a="1"/>
  <c r="Q25" i="4"/>
  <c r="O312" i="4" a="1"/>
  <c r="O312" i="4"/>
  <c r="O303" i="4" a="1"/>
  <c r="O303" i="4"/>
  <c r="O288" i="4" a="1"/>
  <c r="O288" i="4"/>
  <c r="O273" i="4" a="1"/>
  <c r="O273" i="4"/>
  <c r="O262" i="4" a="1"/>
  <c r="O262" i="4"/>
  <c r="O243" i="4" a="1"/>
  <c r="O243" i="4"/>
  <c r="O207" i="4" a="1"/>
  <c r="O207" i="4"/>
  <c r="O187" i="4" a="1"/>
  <c r="O187" i="4"/>
  <c r="O165" i="4" a="1"/>
  <c r="O165" i="4"/>
  <c r="O124" i="4" a="1"/>
  <c r="O124" i="4"/>
  <c r="O81" i="4" a="1"/>
  <c r="O81" i="4"/>
  <c r="K293" i="4" a="1"/>
  <c r="K293" i="4"/>
  <c r="O309" i="4" a="1"/>
  <c r="O309" i="4"/>
  <c r="O305" i="4" a="1"/>
  <c r="O305" i="4"/>
  <c r="O302" i="4" a="1"/>
  <c r="O302" i="4"/>
  <c r="O298" i="4" a="1"/>
  <c r="O298" i="4"/>
  <c r="O294" i="4" a="1"/>
  <c r="O294" i="4"/>
  <c r="O291" i="4" a="1"/>
  <c r="O291" i="4"/>
  <c r="O286" i="4" a="1"/>
  <c r="O286" i="4"/>
  <c r="O281" i="4" a="1"/>
  <c r="O281" i="4"/>
  <c r="O277" i="4" a="1"/>
  <c r="O277" i="4"/>
  <c r="O271" i="4" a="1"/>
  <c r="O271" i="4"/>
  <c r="O266" i="4" a="1"/>
  <c r="O266" i="4"/>
  <c r="O261" i="4" a="1"/>
  <c r="O261" i="4"/>
  <c r="O249" i="4" a="1"/>
  <c r="O249" i="4"/>
  <c r="O242" i="4" a="1"/>
  <c r="O242" i="4"/>
  <c r="O234" i="4" a="1"/>
  <c r="O234" i="4"/>
  <c r="O227" i="4" a="1"/>
  <c r="O227" i="4"/>
  <c r="O221" i="4" a="1"/>
  <c r="O221" i="4"/>
  <c r="O214" i="4" a="1"/>
  <c r="O214" i="4"/>
  <c r="O206" i="4" a="1"/>
  <c r="O206" i="4"/>
  <c r="O199" i="4" a="1"/>
  <c r="O199" i="4"/>
  <c r="O192" i="4" a="1"/>
  <c r="O192" i="4"/>
  <c r="O186" i="4" a="1"/>
  <c r="O186" i="4"/>
  <c r="O179" i="4" a="1"/>
  <c r="O179" i="4"/>
  <c r="O164" i="4" a="1"/>
  <c r="O164" i="4"/>
  <c r="O150" i="4" a="1"/>
  <c r="O150" i="4"/>
  <c r="O136" i="4" a="1"/>
  <c r="O136" i="4"/>
  <c r="O121" i="4" a="1"/>
  <c r="O121" i="4"/>
  <c r="O107" i="4" a="1"/>
  <c r="O107" i="4"/>
  <c r="O78" i="4" a="1"/>
  <c r="O78" i="4"/>
  <c r="O62" i="4" a="1"/>
  <c r="O62" i="4"/>
  <c r="O47" i="4" a="1"/>
  <c r="O47" i="4"/>
  <c r="O33" i="4" a="1"/>
  <c r="O33" i="4"/>
  <c r="O18" i="4" a="1"/>
  <c r="O18" i="4"/>
  <c r="K317" i="4" a="1"/>
  <c r="K317" i="4"/>
  <c r="K303" i="4" a="1"/>
  <c r="K303" i="4"/>
  <c r="K289" i="4" a="1"/>
  <c r="K289" i="4"/>
  <c r="K275" i="4" a="1"/>
  <c r="K275" i="4"/>
  <c r="K259" i="4" a="1"/>
  <c r="K259" i="4"/>
  <c r="K243" i="4" a="1"/>
  <c r="K243" i="4"/>
  <c r="K228" i="4" a="1"/>
  <c r="K228" i="4"/>
  <c r="K213" i="4" a="1"/>
  <c r="K213" i="4"/>
  <c r="K184" i="4" a="1"/>
  <c r="K184" i="4"/>
  <c r="K169" i="4" a="1"/>
  <c r="K169" i="4"/>
  <c r="K153" i="4" a="1"/>
  <c r="K153" i="4"/>
  <c r="K139" i="4" a="1"/>
  <c r="K139" i="4"/>
  <c r="K124" i="4" a="1"/>
  <c r="K124" i="4"/>
  <c r="K108" i="4" a="1"/>
  <c r="K108" i="4"/>
  <c r="K93" i="4" a="1"/>
  <c r="K93" i="4"/>
  <c r="K77" i="4" a="1"/>
  <c r="K77" i="4"/>
  <c r="K61" i="4" a="1"/>
  <c r="K61" i="4"/>
  <c r="K21" i="4" a="1"/>
  <c r="K21" i="4"/>
  <c r="Q297" i="4" a="1"/>
  <c r="Q297" i="4"/>
  <c r="Q236" i="4" a="1"/>
  <c r="Q236" i="4"/>
  <c r="Q179" i="4" a="1"/>
  <c r="Q179" i="4"/>
  <c r="O306" i="4" a="1"/>
  <c r="O306" i="4"/>
  <c r="O295" i="4" a="1"/>
  <c r="O295" i="4"/>
  <c r="O282" i="4" a="1"/>
  <c r="O282" i="4"/>
  <c r="O267" i="4" a="1"/>
  <c r="O267" i="4"/>
  <c r="O250" i="4" a="1"/>
  <c r="O250" i="4"/>
  <c r="O215" i="4" a="1"/>
  <c r="O215" i="4"/>
  <c r="O193" i="4" a="1"/>
  <c r="O193" i="4"/>
  <c r="O172" i="4" a="1"/>
  <c r="O172" i="4"/>
  <c r="O140" i="4" a="1"/>
  <c r="O140" i="4"/>
  <c r="O95" i="4" a="1"/>
  <c r="O95" i="4"/>
  <c r="O51" i="4" a="1"/>
  <c r="O51" i="4"/>
  <c r="O22" i="4" a="1"/>
  <c r="O22" i="4"/>
  <c r="K306" i="4" a="1"/>
  <c r="K306" i="4"/>
  <c r="K247" i="4" a="1"/>
  <c r="K247" i="4"/>
  <c r="K217" i="4" a="1"/>
  <c r="K217" i="4"/>
  <c r="K202" i="4" a="1"/>
  <c r="K202" i="4"/>
  <c r="K172" i="4" a="1"/>
  <c r="K172" i="4"/>
  <c r="K143" i="4" a="1"/>
  <c r="K143" i="4"/>
  <c r="K112" i="4" a="1"/>
  <c r="K112" i="4"/>
  <c r="K81" i="4" a="1"/>
  <c r="K81" i="4"/>
  <c r="K37" i="4" a="1"/>
  <c r="K37" i="4"/>
  <c r="Q252" i="4" a="1"/>
  <c r="Q252" i="4"/>
  <c r="Q193" i="4" a="1"/>
  <c r="Q193" i="4"/>
  <c r="Q7" i="4" a="1"/>
  <c r="Q7" i="4"/>
  <c r="Q11" i="4" a="1"/>
  <c r="Q11" i="4"/>
  <c r="Q15" i="4" a="1"/>
  <c r="Q15" i="4"/>
  <c r="Q19" i="4" a="1"/>
  <c r="Q19" i="4"/>
  <c r="Q22" i="4" a="1"/>
  <c r="Q22" i="4"/>
  <c r="Q26" i="4" a="1"/>
  <c r="Q26" i="4"/>
  <c r="Q30" i="4" a="1"/>
  <c r="Q30" i="4"/>
  <c r="Q34" i="4" a="1"/>
  <c r="Q34" i="4"/>
  <c r="Q37" i="4" a="1"/>
  <c r="Q37" i="4"/>
  <c r="Q41" i="4" a="1"/>
  <c r="Q41" i="4"/>
  <c r="Q48" i="4" a="1"/>
  <c r="Q48" i="4"/>
  <c r="Q52" i="4" a="1"/>
  <c r="Q52" i="4"/>
  <c r="Q55" i="4" a="1"/>
  <c r="Q55" i="4"/>
  <c r="Q59" i="4" a="1"/>
  <c r="Q59" i="4"/>
  <c r="Q62" i="4" a="1"/>
  <c r="Q62" i="4"/>
  <c r="Q66" i="4" a="1"/>
  <c r="Q66" i="4"/>
  <c r="Q69" i="4" a="1"/>
  <c r="Q69" i="4"/>
  <c r="Q73" i="4" a="1"/>
  <c r="Q73" i="4"/>
  <c r="Q80" i="4" a="1"/>
  <c r="Q80" i="4"/>
  <c r="Q84" i="4" a="1"/>
  <c r="Q84" i="4"/>
  <c r="Q87" i="4" a="1"/>
  <c r="Q87" i="4"/>
  <c r="Q91" i="4" a="1"/>
  <c r="Q91" i="4"/>
  <c r="Q94" i="4" a="1"/>
  <c r="Q94" i="4"/>
  <c r="Q98" i="4" a="1"/>
  <c r="Q98" i="4"/>
  <c r="Q101" i="4" a="1"/>
  <c r="Q101" i="4"/>
  <c r="Q105" i="4" a="1"/>
  <c r="Q105" i="4"/>
  <c r="Q112" i="4" a="1"/>
  <c r="Q112" i="4"/>
  <c r="Q116" i="4" a="1"/>
  <c r="Q116" i="4"/>
  <c r="Q119" i="4" a="1"/>
  <c r="Q119" i="4"/>
  <c r="Q123" i="4" a="1"/>
  <c r="Q123" i="4"/>
  <c r="Q126" i="4" a="1"/>
  <c r="Q126" i="4"/>
  <c r="Q130" i="4" a="1"/>
  <c r="Q130" i="4"/>
  <c r="Q133" i="4" a="1"/>
  <c r="Q133" i="4"/>
  <c r="Q137" i="4" a="1"/>
  <c r="Q137" i="4"/>
  <c r="Q144" i="4" a="1"/>
  <c r="Q144" i="4"/>
  <c r="Q148" i="4" a="1"/>
  <c r="Q148" i="4"/>
  <c r="Q151" i="4" a="1"/>
  <c r="Q151" i="4"/>
  <c r="Q155" i="4" a="1"/>
  <c r="Q155" i="4"/>
  <c r="Q8" i="4" a="1"/>
  <c r="Q8" i="4"/>
  <c r="Q12" i="4" a="1"/>
  <c r="Q12" i="4"/>
  <c r="Q16" i="4" a="1"/>
  <c r="Q16" i="4"/>
  <c r="Q20" i="4" a="1"/>
  <c r="Q20" i="4"/>
  <c r="Q23" i="4" a="1"/>
  <c r="Q23" i="4"/>
  <c r="Q27" i="4" a="1"/>
  <c r="Q27" i="4"/>
  <c r="Q31" i="4" a="1"/>
  <c r="Q31" i="4"/>
  <c r="Q35" i="4" a="1"/>
  <c r="Q35" i="4"/>
  <c r="Q38" i="4" a="1"/>
  <c r="Q38" i="4"/>
  <c r="Q42" i="4" a="1"/>
  <c r="Q42" i="4"/>
  <c r="Q45" i="4" a="1"/>
  <c r="Q45" i="4"/>
  <c r="Q49" i="4" a="1"/>
  <c r="Q49" i="4"/>
  <c r="Q56" i="4" a="1"/>
  <c r="Q56" i="4"/>
  <c r="Q60" i="4" a="1"/>
  <c r="Q60" i="4"/>
  <c r="Q63" i="4" a="1"/>
  <c r="Q63" i="4"/>
  <c r="Q67" i="4" a="1"/>
  <c r="Q67" i="4"/>
  <c r="Q70" i="4" a="1"/>
  <c r="Q70" i="4"/>
  <c r="Q74" i="4" a="1"/>
  <c r="Q74" i="4"/>
  <c r="Q77" i="4" a="1"/>
  <c r="Q77" i="4"/>
  <c r="Q81" i="4" a="1"/>
  <c r="Q81" i="4"/>
  <c r="Q88" i="4" a="1"/>
  <c r="Q88" i="4"/>
  <c r="Q92" i="4" a="1"/>
  <c r="Q92" i="4"/>
  <c r="Q95" i="4" a="1"/>
  <c r="Q95" i="4"/>
  <c r="Q99" i="4" a="1"/>
  <c r="Q99" i="4"/>
  <c r="Q102" i="4" a="1"/>
  <c r="Q102" i="4"/>
  <c r="Q106" i="4" a="1"/>
  <c r="Q106" i="4"/>
  <c r="Q109" i="4" a="1"/>
  <c r="Q109" i="4"/>
  <c r="Q113" i="4" a="1"/>
  <c r="Q113" i="4"/>
  <c r="Q120" i="4" a="1"/>
  <c r="Q120" i="4"/>
  <c r="Q124" i="4" a="1"/>
  <c r="Q124" i="4"/>
  <c r="Q127" i="4" a="1"/>
  <c r="Q127" i="4"/>
  <c r="Q131" i="4" a="1"/>
  <c r="Q131" i="4"/>
  <c r="Q134" i="4" a="1"/>
  <c r="Q134" i="4"/>
  <c r="Q138" i="4" a="1"/>
  <c r="Q138" i="4"/>
  <c r="Q141" i="4" a="1"/>
  <c r="Q141" i="4"/>
  <c r="Q145" i="4" a="1"/>
  <c r="Q145" i="4"/>
  <c r="Q152" i="4" a="1"/>
  <c r="Q152" i="4"/>
  <c r="Q9" i="4" a="1"/>
  <c r="Q9" i="4"/>
  <c r="Q13" i="4" a="1"/>
  <c r="Q13" i="4"/>
  <c r="Q17" i="4" a="1"/>
  <c r="Q17" i="4"/>
  <c r="Q21" i="4" a="1"/>
  <c r="Q21" i="4"/>
  <c r="Q24" i="4" a="1"/>
  <c r="Q24" i="4"/>
  <c r="Q28" i="4" a="1"/>
  <c r="Q28" i="4"/>
  <c r="Q32" i="4" a="1"/>
  <c r="Q32" i="4"/>
  <c r="Q36" i="4" a="1"/>
  <c r="Q36" i="4"/>
  <c r="Q39" i="4" a="1"/>
  <c r="Q39" i="4"/>
  <c r="Q43" i="4" a="1"/>
  <c r="Q43" i="4"/>
  <c r="Q46" i="4" a="1"/>
  <c r="Q46" i="4"/>
  <c r="Q50" i="4" a="1"/>
  <c r="Q50" i="4"/>
  <c r="Q53" i="4" a="1"/>
  <c r="Q53" i="4"/>
  <c r="Q57" i="4" a="1"/>
  <c r="Q57" i="4"/>
  <c r="Q64" i="4" a="1"/>
  <c r="Q64" i="4"/>
  <c r="Q68" i="4" a="1"/>
  <c r="Q68" i="4"/>
  <c r="Q71" i="4" a="1"/>
  <c r="Q71" i="4"/>
  <c r="Q75" i="4" a="1"/>
  <c r="Q75" i="4"/>
  <c r="Q78" i="4" a="1"/>
  <c r="Q78" i="4"/>
  <c r="Q82" i="4" a="1"/>
  <c r="Q82" i="4"/>
  <c r="Q85" i="4" a="1"/>
  <c r="Q85" i="4"/>
  <c r="Q89" i="4" a="1"/>
  <c r="Q89" i="4"/>
  <c r="Q96" i="4" a="1"/>
  <c r="Q96" i="4"/>
  <c r="Q100" i="4" a="1"/>
  <c r="Q100" i="4"/>
  <c r="Q103" i="4" a="1"/>
  <c r="Q103" i="4"/>
  <c r="Q107" i="4" a="1"/>
  <c r="Q107" i="4"/>
  <c r="Q110" i="4" a="1"/>
  <c r="Q110" i="4"/>
  <c r="Q114" i="4" a="1"/>
  <c r="Q114" i="4"/>
  <c r="Q117" i="4" a="1"/>
  <c r="Q117" i="4"/>
  <c r="Q121" i="4" a="1"/>
  <c r="Q121" i="4"/>
  <c r="Q128" i="4" a="1"/>
  <c r="Q128" i="4"/>
  <c r="Q132" i="4" a="1"/>
  <c r="Q132" i="4"/>
  <c r="Q135" i="4" a="1"/>
  <c r="Q135" i="4"/>
  <c r="Q139" i="4" a="1"/>
  <c r="Q139" i="4"/>
  <c r="Q142" i="4" a="1"/>
  <c r="Q142" i="4"/>
  <c r="Q146" i="4" a="1"/>
  <c r="Q146" i="4"/>
  <c r="Q149" i="4" a="1"/>
  <c r="Q149" i="4"/>
  <c r="Q14" i="4" a="1"/>
  <c r="Q14" i="4"/>
  <c r="Q29" i="4" a="1"/>
  <c r="Q29" i="4"/>
  <c r="Q44" i="4" a="1"/>
  <c r="Q44" i="4"/>
  <c r="Q58" i="4" a="1"/>
  <c r="Q58" i="4"/>
  <c r="Q72" i="4" a="1"/>
  <c r="Q72" i="4"/>
  <c r="Q86" i="4" a="1"/>
  <c r="Q86" i="4"/>
  <c r="Q115" i="4" a="1"/>
  <c r="Q115" i="4"/>
  <c r="Q129" i="4" a="1"/>
  <c r="Q129" i="4"/>
  <c r="Q143" i="4" a="1"/>
  <c r="Q143" i="4"/>
  <c r="Q154" i="4" a="1"/>
  <c r="Q154" i="4"/>
  <c r="Q158" i="4" a="1"/>
  <c r="Q158" i="4"/>
  <c r="Q162" i="4" a="1"/>
  <c r="Q162" i="4"/>
  <c r="Q165" i="4" a="1"/>
  <c r="Q165" i="4"/>
  <c r="Q169" i="4" a="1"/>
  <c r="Q169" i="4"/>
  <c r="Q176" i="4" a="1"/>
  <c r="Q176" i="4"/>
  <c r="Q180" i="4" a="1"/>
  <c r="Q180" i="4"/>
  <c r="Q183" i="4" a="1"/>
  <c r="Q183" i="4"/>
  <c r="Q187" i="4" a="1"/>
  <c r="Q187" i="4"/>
  <c r="Q190" i="4" a="1"/>
  <c r="Q190" i="4"/>
  <c r="Q194" i="4" a="1"/>
  <c r="Q194" i="4"/>
  <c r="Q197" i="4" a="1"/>
  <c r="Q197" i="4"/>
  <c r="Q201" i="4" a="1"/>
  <c r="Q201" i="4"/>
  <c r="Q208" i="4" a="1"/>
  <c r="Q208" i="4"/>
  <c r="Q212" i="4" a="1"/>
  <c r="Q212" i="4"/>
  <c r="Q215" i="4" a="1"/>
  <c r="Q215" i="4"/>
  <c r="Q219" i="4" a="1"/>
  <c r="Q219" i="4"/>
  <c r="Q222" i="4" a="1"/>
  <c r="Q222" i="4"/>
  <c r="Q226" i="4" a="1"/>
  <c r="Q226" i="4"/>
  <c r="Q229" i="4" a="1"/>
  <c r="Q229" i="4"/>
  <c r="Q233" i="4" a="1"/>
  <c r="Q233" i="4"/>
  <c r="Q237" i="4" a="1"/>
  <c r="Q237" i="4"/>
  <c r="Q241" i="4" a="1"/>
  <c r="Q241" i="4"/>
  <c r="Q245" i="4" a="1"/>
  <c r="Q245" i="4"/>
  <c r="Q249" i="4" a="1"/>
  <c r="Q249" i="4"/>
  <c r="Q253" i="4" a="1"/>
  <c r="Q253" i="4"/>
  <c r="Q260" i="4" a="1"/>
  <c r="Q260" i="4"/>
  <c r="Q264" i="4" a="1"/>
  <c r="Q264" i="4"/>
  <c r="Q268" i="4" a="1"/>
  <c r="Q268" i="4"/>
  <c r="Q272" i="4" a="1"/>
  <c r="Q272" i="4"/>
  <c r="Q275" i="4" a="1"/>
  <c r="Q275" i="4"/>
  <c r="Q279" i="4" a="1"/>
  <c r="Q279" i="4"/>
  <c r="Q283" i="4" a="1"/>
  <c r="Q283" i="4"/>
  <c r="Q287" i="4" a="1"/>
  <c r="Q287" i="4"/>
  <c r="Q290" i="4" a="1"/>
  <c r="Q290" i="4"/>
  <c r="Q294" i="4" a="1"/>
  <c r="Q294" i="4"/>
  <c r="Q298" i="4" a="1"/>
  <c r="Q298" i="4"/>
  <c r="Q302" i="4" a="1"/>
  <c r="Q302" i="4"/>
  <c r="Q305" i="4" a="1"/>
  <c r="Q305" i="4"/>
  <c r="Q309" i="4" a="1"/>
  <c r="Q309" i="4"/>
  <c r="Q313" i="4" a="1"/>
  <c r="Q313" i="4"/>
  <c r="Q317" i="4" a="1"/>
  <c r="Q317" i="4"/>
  <c r="Q324" i="4" a="1"/>
  <c r="Q324" i="4"/>
  <c r="Q328" i="4" a="1"/>
  <c r="Q328" i="4"/>
  <c r="Q332" i="4" a="1"/>
  <c r="Q332" i="4"/>
  <c r="Q336" i="4" a="1"/>
  <c r="Q336" i="4"/>
  <c r="Q339" i="4" a="1"/>
  <c r="Q339" i="4"/>
  <c r="Q343" i="4" a="1"/>
  <c r="Q343" i="4"/>
  <c r="K10" i="4" a="1"/>
  <c r="K10" i="4"/>
  <c r="K14" i="4" a="1"/>
  <c r="K14" i="4"/>
  <c r="K18" i="4" a="1"/>
  <c r="K18" i="4"/>
  <c r="K22" i="4" a="1"/>
  <c r="K22" i="4"/>
  <c r="K26" i="4" a="1"/>
  <c r="K26" i="4"/>
  <c r="K30" i="4" a="1"/>
  <c r="K30" i="4"/>
  <c r="K34" i="4" a="1"/>
  <c r="K34" i="4"/>
  <c r="K38" i="4" a="1"/>
  <c r="K38" i="4"/>
  <c r="K41" i="4" a="1"/>
  <c r="K41" i="4"/>
  <c r="K45" i="4" a="1"/>
  <c r="K45" i="4"/>
  <c r="Q18" i="4" a="1"/>
  <c r="Q18" i="4"/>
  <c r="Q33" i="4" a="1"/>
  <c r="Q33" i="4"/>
  <c r="Q47" i="4" a="1"/>
  <c r="Q47" i="4"/>
  <c r="Q61" i="4" a="1"/>
  <c r="Q61" i="4"/>
  <c r="Q76" i="4" a="1"/>
  <c r="Q76" i="4"/>
  <c r="Q90" i="4" a="1"/>
  <c r="Q90" i="4"/>
  <c r="Q104" i="4" a="1"/>
  <c r="Q104" i="4"/>
  <c r="Q118" i="4" a="1"/>
  <c r="Q118" i="4"/>
  <c r="Q147" i="4" a="1"/>
  <c r="Q147" i="4"/>
  <c r="Q156" i="4" a="1"/>
  <c r="Q156" i="4"/>
  <c r="Q159" i="4" a="1"/>
  <c r="Q159" i="4"/>
  <c r="Q163" i="4" a="1"/>
  <c r="Q163" i="4"/>
  <c r="Q166" i="4" a="1"/>
  <c r="Q166" i="4"/>
  <c r="Q170" i="4" a="1"/>
  <c r="Q170" i="4"/>
  <c r="Q173" i="4" a="1"/>
  <c r="Q173" i="4"/>
  <c r="Q177" i="4" a="1"/>
  <c r="Q177" i="4"/>
  <c r="Q184" i="4" a="1"/>
  <c r="Q184" i="4"/>
  <c r="Q188" i="4" a="1"/>
  <c r="Q188" i="4"/>
  <c r="Q191" i="4" a="1"/>
  <c r="Q191" i="4"/>
  <c r="Q195" i="4" a="1"/>
  <c r="Q195" i="4"/>
  <c r="Q198" i="4" a="1"/>
  <c r="Q198" i="4"/>
  <c r="Q202" i="4" a="1"/>
  <c r="Q202" i="4"/>
  <c r="Q205" i="4" a="1"/>
  <c r="Q205" i="4"/>
  <c r="Q209" i="4" a="1"/>
  <c r="Q209" i="4"/>
  <c r="Q216" i="4" a="1"/>
  <c r="Q216" i="4"/>
  <c r="Q220" i="4" a="1"/>
  <c r="Q220" i="4"/>
  <c r="Q223" i="4" a="1"/>
  <c r="Q223" i="4"/>
  <c r="Q227" i="4" a="1"/>
  <c r="Q227" i="4"/>
  <c r="Q230" i="4" a="1"/>
  <c r="Q230" i="4"/>
  <c r="Q234" i="4" a="1"/>
  <c r="Q234" i="4"/>
  <c r="Q238" i="4" a="1"/>
  <c r="Q238" i="4"/>
  <c r="Q242" i="4" a="1"/>
  <c r="Q242" i="4"/>
  <c r="Q246" i="4" a="1"/>
  <c r="Q246" i="4"/>
  <c r="Q250" i="4" a="1"/>
  <c r="Q250" i="4"/>
  <c r="Q254" i="4" a="1"/>
  <c r="Q254" i="4"/>
  <c r="Q257" i="4" a="1"/>
  <c r="Q257" i="4"/>
  <c r="Q261" i="4" a="1"/>
  <c r="Q261" i="4"/>
  <c r="Q265" i="4" a="1"/>
  <c r="Q265" i="4"/>
  <c r="Q269" i="4" a="1"/>
  <c r="Q269" i="4"/>
  <c r="Q276" i="4" a="1"/>
  <c r="Q276" i="4"/>
  <c r="Q280" i="4" a="1"/>
  <c r="Q280" i="4"/>
  <c r="Q284" i="4" a="1"/>
  <c r="Q284" i="4"/>
  <c r="Q288" i="4" a="1"/>
  <c r="Q288" i="4"/>
  <c r="Q291" i="4" a="1"/>
  <c r="Q291" i="4"/>
  <c r="Q295" i="4" a="1"/>
  <c r="Q295" i="4"/>
  <c r="Q299" i="4" a="1"/>
  <c r="Q299" i="4"/>
  <c r="Q303" i="4" a="1"/>
  <c r="Q303" i="4"/>
  <c r="Q306" i="4" a="1"/>
  <c r="Q306" i="4"/>
  <c r="Q310" i="4" a="1"/>
  <c r="Q310" i="4"/>
  <c r="Q314" i="4" a="1"/>
  <c r="Q314" i="4"/>
  <c r="Q318" i="4" a="1"/>
  <c r="Q318" i="4"/>
  <c r="Q321" i="4" a="1"/>
  <c r="Q321" i="4"/>
  <c r="Q325" i="4" a="1"/>
  <c r="Q325" i="4"/>
  <c r="Q329" i="4" a="1"/>
  <c r="Q329" i="4"/>
  <c r="Q333" i="4" a="1"/>
  <c r="Q333" i="4"/>
  <c r="Q340" i="4" a="1"/>
  <c r="Q340" i="4"/>
  <c r="K7" i="4" a="1"/>
  <c r="K7" i="4"/>
  <c r="K11" i="4" a="1"/>
  <c r="K11" i="4"/>
  <c r="K15" i="4" a="1"/>
  <c r="K15" i="4"/>
  <c r="K19" i="4" a="1"/>
  <c r="K19" i="4"/>
  <c r="K23" i="4" a="1"/>
  <c r="K23" i="4"/>
  <c r="K27" i="4" a="1"/>
  <c r="K27" i="4"/>
  <c r="K31" i="4" a="1"/>
  <c r="K31" i="4"/>
  <c r="K35" i="4" a="1"/>
  <c r="K35" i="4"/>
  <c r="K39" i="4" a="1"/>
  <c r="K39" i="4"/>
  <c r="K42" i="4" a="1"/>
  <c r="K42" i="4"/>
  <c r="K46" i="4" a="1"/>
  <c r="K46" i="4"/>
  <c r="K50" i="4" a="1"/>
  <c r="K50" i="4"/>
  <c r="K54" i="4" a="1"/>
  <c r="K54" i="4"/>
  <c r="Q6" i="4" a="1"/>
  <c r="Q6" i="4"/>
  <c r="Q51" i="4" a="1"/>
  <c r="Q51" i="4"/>
  <c r="Q65" i="4" a="1"/>
  <c r="Q65" i="4"/>
  <c r="Q79" i="4" a="1"/>
  <c r="Q79" i="4"/>
  <c r="Q93" i="4" a="1"/>
  <c r="Q93" i="4"/>
  <c r="Q108" i="4" a="1"/>
  <c r="Q108" i="4"/>
  <c r="Q122" i="4" a="1"/>
  <c r="Q122" i="4"/>
  <c r="Q136" i="4" a="1"/>
  <c r="Q136" i="4"/>
  <c r="Q150" i="4" a="1"/>
  <c r="Q150" i="4"/>
  <c r="Q160" i="4" a="1"/>
  <c r="Q160" i="4"/>
  <c r="Q164" i="4" a="1"/>
  <c r="Q164" i="4"/>
  <c r="Q167" i="4" a="1"/>
  <c r="Q167" i="4"/>
  <c r="Q171" i="4" a="1"/>
  <c r="Q171" i="4"/>
  <c r="Q174" i="4" a="1"/>
  <c r="Q174" i="4"/>
  <c r="Q178" i="4" a="1"/>
  <c r="Q178" i="4"/>
  <c r="Q181" i="4" a="1"/>
  <c r="Q181" i="4"/>
  <c r="Q185" i="4" a="1"/>
  <c r="Q185" i="4"/>
  <c r="Q192" i="4" a="1"/>
  <c r="Q192" i="4"/>
  <c r="Q196" i="4" a="1"/>
  <c r="Q196" i="4"/>
  <c r="Q199" i="4" a="1"/>
  <c r="Q199" i="4"/>
  <c r="Q203" i="4" a="1"/>
  <c r="Q203" i="4"/>
  <c r="Q206" i="4" a="1"/>
  <c r="Q206" i="4"/>
  <c r="Q210" i="4" a="1"/>
  <c r="Q210" i="4"/>
  <c r="Q213" i="4" a="1"/>
  <c r="Q213" i="4"/>
  <c r="Q217" i="4" a="1"/>
  <c r="Q217" i="4"/>
  <c r="Q224" i="4" a="1"/>
  <c r="Q224" i="4"/>
  <c r="Q228" i="4" a="1"/>
  <c r="Q228" i="4"/>
  <c r="Q231" i="4" a="1"/>
  <c r="Q231" i="4"/>
  <c r="Q235" i="4" a="1"/>
  <c r="Q235" i="4"/>
  <c r="Q239" i="4" a="1"/>
  <c r="Q239" i="4"/>
  <c r="Q243" i="4" a="1"/>
  <c r="Q243" i="4"/>
  <c r="Q247" i="4" a="1"/>
  <c r="Q247" i="4"/>
  <c r="Q251" i="4" a="1"/>
  <c r="Q251" i="4"/>
  <c r="Q255" i="4" a="1"/>
  <c r="Q255" i="4"/>
  <c r="Q258" i="4" a="1"/>
  <c r="Q258" i="4"/>
  <c r="Q262" i="4" a="1"/>
  <c r="Q262" i="4"/>
  <c r="Q266" i="4" a="1"/>
  <c r="Q266" i="4"/>
  <c r="Q270" i="4" a="1"/>
  <c r="Q270" i="4"/>
  <c r="Q273" i="4" a="1"/>
  <c r="Q273" i="4"/>
  <c r="Q277" i="4" a="1"/>
  <c r="Q277" i="4"/>
  <c r="Q281" i="4" a="1"/>
  <c r="Q281" i="4"/>
  <c r="Q285" i="4" a="1"/>
  <c r="Q285" i="4"/>
  <c r="Q292" i="4" a="1"/>
  <c r="Q292" i="4"/>
  <c r="Q296" i="4" a="1"/>
  <c r="Q296" i="4"/>
  <c r="Q300" i="4" a="1"/>
  <c r="Q300" i="4"/>
  <c r="Q304" i="4" a="1"/>
  <c r="Q304" i="4"/>
  <c r="Q307" i="4" a="1"/>
  <c r="Q307" i="4"/>
  <c r="Q311" i="4" a="1"/>
  <c r="Q311" i="4"/>
  <c r="Q315" i="4" a="1"/>
  <c r="Q315" i="4"/>
  <c r="Q319" i="4" a="1"/>
  <c r="Q319" i="4"/>
  <c r="Q322" i="4" a="1"/>
  <c r="Q322" i="4"/>
  <c r="Q326" i="4" a="1"/>
  <c r="Q326" i="4"/>
  <c r="Q330" i="4" a="1"/>
  <c r="Q330" i="4"/>
  <c r="Q334" i="4" a="1"/>
  <c r="Q334" i="4"/>
  <c r="Q337" i="4" a="1"/>
  <c r="Q337" i="4"/>
  <c r="Q341" i="4" a="1"/>
  <c r="Q341" i="4"/>
  <c r="K8" i="4" a="1"/>
  <c r="K8" i="4"/>
  <c r="K12" i="4" a="1"/>
  <c r="K12" i="4"/>
  <c r="K16" i="4" a="1"/>
  <c r="K16" i="4"/>
  <c r="K20" i="4" a="1"/>
  <c r="K20" i="4"/>
  <c r="K24" i="4" a="1"/>
  <c r="K24" i="4"/>
  <c r="K28" i="4" a="1"/>
  <c r="K28" i="4"/>
  <c r="K32" i="4" a="1"/>
  <c r="K32" i="4"/>
  <c r="K36" i="4" a="1"/>
  <c r="K36" i="4"/>
  <c r="K40" i="4" a="1"/>
  <c r="K40" i="4"/>
  <c r="K43" i="4" a="1"/>
  <c r="K43" i="4"/>
  <c r="K47" i="4" a="1"/>
  <c r="K47" i="4"/>
  <c r="K51" i="4" a="1"/>
  <c r="K51" i="4"/>
  <c r="K55" i="4" a="1"/>
  <c r="K55" i="4"/>
  <c r="Q40" i="4" a="1"/>
  <c r="Q40" i="4"/>
  <c r="Q97" i="4" a="1"/>
  <c r="Q97" i="4"/>
  <c r="Q153" i="4" a="1"/>
  <c r="Q153" i="4"/>
  <c r="Q168" i="4" a="1"/>
  <c r="Q168" i="4"/>
  <c r="Q182" i="4" a="1"/>
  <c r="Q182" i="4"/>
  <c r="Q211" i="4" a="1"/>
  <c r="Q211" i="4"/>
  <c r="Q225" i="4" a="1"/>
  <c r="Q225" i="4"/>
  <c r="Q240" i="4" a="1"/>
  <c r="Q240" i="4"/>
  <c r="Q256" i="4" a="1"/>
  <c r="Q256" i="4"/>
  <c r="Q271" i="4" a="1"/>
  <c r="Q271" i="4"/>
  <c r="Q286" i="4" a="1"/>
  <c r="Q286" i="4"/>
  <c r="Q301" i="4" a="1"/>
  <c r="Q301" i="4"/>
  <c r="Q316" i="4" a="1"/>
  <c r="Q316" i="4"/>
  <c r="Q331" i="4" a="1"/>
  <c r="Q331" i="4"/>
  <c r="K9" i="4" a="1"/>
  <c r="K9" i="4"/>
  <c r="K25" i="4" a="1"/>
  <c r="K25" i="4"/>
  <c r="K52" i="4" a="1"/>
  <c r="K52" i="4"/>
  <c r="K58" i="4" a="1"/>
  <c r="K58" i="4"/>
  <c r="K62" i="4" a="1"/>
  <c r="K62" i="4"/>
  <c r="K66" i="4" a="1"/>
  <c r="K66" i="4"/>
  <c r="K70" i="4" a="1"/>
  <c r="K70" i="4"/>
  <c r="K74" i="4" a="1"/>
  <c r="K74" i="4"/>
  <c r="K78" i="4" a="1"/>
  <c r="K78" i="4"/>
  <c r="K82" i="4" a="1"/>
  <c r="K82" i="4"/>
  <c r="K86" i="4" a="1"/>
  <c r="K86" i="4"/>
  <c r="K90" i="4" a="1"/>
  <c r="K90" i="4"/>
  <c r="K94" i="4" a="1"/>
  <c r="K94" i="4"/>
  <c r="K98" i="4" a="1"/>
  <c r="K98" i="4"/>
  <c r="K102" i="4" a="1"/>
  <c r="K102" i="4"/>
  <c r="K105" i="4" a="1"/>
  <c r="K105" i="4"/>
  <c r="K109" i="4" a="1"/>
  <c r="K109" i="4"/>
  <c r="K113" i="4" a="1"/>
  <c r="K113" i="4"/>
  <c r="K117" i="4" a="1"/>
  <c r="K117" i="4"/>
  <c r="K121" i="4" a="1"/>
  <c r="K121" i="4"/>
  <c r="K125" i="4" a="1"/>
  <c r="K125" i="4"/>
  <c r="K129" i="4" a="1"/>
  <c r="K129" i="4"/>
  <c r="K132" i="4" a="1"/>
  <c r="K132" i="4"/>
  <c r="K136" i="4" a="1"/>
  <c r="K136" i="4"/>
  <c r="K140" i="4" a="1"/>
  <c r="K140" i="4"/>
  <c r="K144" i="4" a="1"/>
  <c r="K144" i="4"/>
  <c r="K147" i="4" a="1"/>
  <c r="K147" i="4"/>
  <c r="K154" i="4" a="1"/>
  <c r="K154" i="4"/>
  <c r="K158" i="4" a="1"/>
  <c r="K158" i="4"/>
  <c r="K162" i="4" a="1"/>
  <c r="K162" i="4"/>
  <c r="K166" i="4" a="1"/>
  <c r="K166" i="4"/>
  <c r="K170" i="4" a="1"/>
  <c r="K170" i="4"/>
  <c r="K173" i="4" a="1"/>
  <c r="K173" i="4"/>
  <c r="K177" i="4" a="1"/>
  <c r="K177" i="4"/>
  <c r="K181" i="4" a="1"/>
  <c r="K181" i="4"/>
  <c r="K185" i="4" a="1"/>
  <c r="K185" i="4"/>
  <c r="K189" i="4" a="1"/>
  <c r="K189" i="4"/>
  <c r="K196" i="4" a="1"/>
  <c r="K196" i="4"/>
  <c r="K199" i="4" a="1"/>
  <c r="K199" i="4"/>
  <c r="K203" i="4" a="1"/>
  <c r="K203" i="4"/>
  <c r="K210" i="4" a="1"/>
  <c r="K210" i="4"/>
  <c r="K214" i="4" a="1"/>
  <c r="K214" i="4"/>
  <c r="K218" i="4" a="1"/>
  <c r="K218" i="4"/>
  <c r="K222" i="4" a="1"/>
  <c r="K222" i="4"/>
  <c r="K225" i="4" a="1"/>
  <c r="K225" i="4"/>
  <c r="K229" i="4" a="1"/>
  <c r="K229" i="4"/>
  <c r="K232" i="4" a="1"/>
  <c r="K232" i="4"/>
  <c r="K236" i="4" a="1"/>
  <c r="K236" i="4"/>
  <c r="K240" i="4" a="1"/>
  <c r="K240" i="4"/>
  <c r="K244" i="4" a="1"/>
  <c r="K244" i="4"/>
  <c r="K248" i="4" a="1"/>
  <c r="K248" i="4"/>
  <c r="K252" i="4" a="1"/>
  <c r="K252" i="4"/>
  <c r="K256" i="4" a="1"/>
  <c r="K256" i="4"/>
  <c r="K260" i="4" a="1"/>
  <c r="K260" i="4"/>
  <c r="K264" i="4" a="1"/>
  <c r="K264" i="4"/>
  <c r="K268" i="4" a="1"/>
  <c r="K268" i="4"/>
  <c r="K272" i="4" a="1"/>
  <c r="K272" i="4"/>
  <c r="K276" i="4" a="1"/>
  <c r="K276" i="4"/>
  <c r="K279" i="4" a="1"/>
  <c r="K279" i="4"/>
  <c r="K283" i="4" a="1"/>
  <c r="K283" i="4"/>
  <c r="K287" i="4" a="1"/>
  <c r="K287" i="4"/>
  <c r="K290" i="4" a="1"/>
  <c r="K290" i="4"/>
  <c r="K294" i="4" a="1"/>
  <c r="K294" i="4"/>
  <c r="K297" i="4" a="1"/>
  <c r="K297" i="4"/>
  <c r="K300" i="4" a="1"/>
  <c r="K300" i="4"/>
  <c r="K304" i="4" a="1"/>
  <c r="K304" i="4"/>
  <c r="K307" i="4" a="1"/>
  <c r="K307" i="4"/>
  <c r="K311" i="4" a="1"/>
  <c r="K311" i="4"/>
  <c r="K318" i="4" a="1"/>
  <c r="K318" i="4"/>
  <c r="O8" i="4" a="1"/>
  <c r="O8" i="4"/>
  <c r="O12" i="4" a="1"/>
  <c r="O12" i="4"/>
  <c r="O19" i="4" a="1"/>
  <c r="O19" i="4"/>
  <c r="O23" i="4" a="1"/>
  <c r="O23" i="4"/>
  <c r="O27" i="4" a="1"/>
  <c r="O27" i="4"/>
  <c r="O31" i="4" a="1"/>
  <c r="O31" i="4"/>
  <c r="O34" i="4" a="1"/>
  <c r="O34" i="4"/>
  <c r="O41" i="4" a="1"/>
  <c r="O41" i="4"/>
  <c r="O44" i="4" a="1"/>
  <c r="O44" i="4"/>
  <c r="O48" i="4" a="1"/>
  <c r="O48" i="4"/>
  <c r="O52" i="4" a="1"/>
  <c r="O52" i="4"/>
  <c r="O59" i="4" a="1"/>
  <c r="O59" i="4"/>
  <c r="O63" i="4" a="1"/>
  <c r="O63" i="4"/>
  <c r="O67" i="4" a="1"/>
  <c r="O67" i="4"/>
  <c r="O71" i="4" a="1"/>
  <c r="O71" i="4"/>
  <c r="O75" i="4" a="1"/>
  <c r="O75" i="4"/>
  <c r="O79" i="4" a="1"/>
  <c r="O79" i="4"/>
  <c r="O82" i="4" a="1"/>
  <c r="O82" i="4"/>
  <c r="O89" i="4" a="1"/>
  <c r="O89" i="4"/>
  <c r="O92" i="4" a="1"/>
  <c r="O92" i="4"/>
  <c r="O96" i="4" a="1"/>
  <c r="O96" i="4"/>
  <c r="O100" i="4" a="1"/>
  <c r="O100" i="4"/>
  <c r="O104" i="4" a="1"/>
  <c r="O104" i="4"/>
  <c r="O108" i="4" a="1"/>
  <c r="O108" i="4"/>
  <c r="O115" i="4" a="1"/>
  <c r="O115" i="4"/>
  <c r="O118" i="4" a="1"/>
  <c r="O118" i="4"/>
  <c r="O122" i="4" a="1"/>
  <c r="O122" i="4"/>
  <c r="O125" i="4" a="1"/>
  <c r="O125" i="4"/>
  <c r="O129" i="4" a="1"/>
  <c r="O129" i="4"/>
  <c r="O133" i="4" a="1"/>
  <c r="O133" i="4"/>
  <c r="O137" i="4" a="1"/>
  <c r="O137" i="4"/>
  <c r="O141" i="4" a="1"/>
  <c r="O141" i="4"/>
  <c r="O144" i="4" a="1"/>
  <c r="O144" i="4"/>
  <c r="O148" i="4" a="1"/>
  <c r="O148" i="4"/>
  <c r="O151" i="4" a="1"/>
  <c r="O151" i="4"/>
  <c r="O155" i="4" a="1"/>
  <c r="O155" i="4"/>
  <c r="O158" i="4" a="1"/>
  <c r="O158" i="4"/>
  <c r="O162" i="4" a="1"/>
  <c r="O162" i="4"/>
  <c r="O166" i="4" a="1"/>
  <c r="O166" i="4"/>
  <c r="O170" i="4" a="1"/>
  <c r="O170" i="4"/>
  <c r="O173" i="4" a="1"/>
  <c r="O173" i="4"/>
  <c r="O177" i="4" a="1"/>
  <c r="O177" i="4"/>
  <c r="O181" i="4" a="1"/>
  <c r="O181" i="4"/>
  <c r="O184" i="4" a="1"/>
  <c r="O184" i="4"/>
  <c r="O188" i="4" a="1"/>
  <c r="O188" i="4"/>
  <c r="O191" i="4" a="1"/>
  <c r="O191" i="4"/>
  <c r="O194" i="4" a="1"/>
  <c r="O194" i="4"/>
  <c r="O197" i="4" a="1"/>
  <c r="O197" i="4"/>
  <c r="O201" i="4" a="1"/>
  <c r="O201" i="4"/>
  <c r="O204" i="4" a="1"/>
  <c r="O204" i="4"/>
  <c r="O208" i="4" a="1"/>
  <c r="O208" i="4"/>
  <c r="O212" i="4" a="1"/>
  <c r="O212" i="4"/>
  <c r="O219" i="4" a="1"/>
  <c r="O219" i="4"/>
  <c r="O222" i="4" a="1"/>
  <c r="O222" i="4"/>
  <c r="O225" i="4" a="1"/>
  <c r="O225" i="4"/>
  <c r="O228" i="4" a="1"/>
  <c r="O228" i="4"/>
  <c r="O232" i="4" a="1"/>
  <c r="O232" i="4"/>
  <c r="O236" i="4" a="1"/>
  <c r="O236" i="4"/>
  <c r="O240" i="4" a="1"/>
  <c r="O240" i="4"/>
  <c r="O244" i="4" a="1"/>
  <c r="O244" i="4"/>
  <c r="O251" i="4" a="1"/>
  <c r="O251" i="4"/>
  <c r="O254" i="4" a="1"/>
  <c r="O254" i="4"/>
  <c r="O257" i="4" a="1"/>
  <c r="O257" i="4"/>
  <c r="O260" i="4" a="1"/>
  <c r="O260" i="4"/>
  <c r="O264" i="4" a="1"/>
  <c r="O264" i="4"/>
  <c r="O268" i="4" a="1"/>
  <c r="O268" i="4"/>
  <c r="O272" i="4" a="1"/>
  <c r="O272" i="4"/>
  <c r="O276" i="4" a="1"/>
  <c r="O276" i="4"/>
  <c r="O283" i="4" a="1"/>
  <c r="O283" i="4"/>
  <c r="O287" i="4" a="1"/>
  <c r="O287" i="4"/>
  <c r="Q54" i="4" a="1"/>
  <c r="Q54" i="4"/>
  <c r="Q111" i="4" a="1"/>
  <c r="Q111" i="4"/>
  <c r="Q157" i="4" a="1"/>
  <c r="Q157" i="4"/>
  <c r="Q172" i="4" a="1"/>
  <c r="Q172" i="4"/>
  <c r="Q186" i="4" a="1"/>
  <c r="Q186" i="4"/>
  <c r="Q200" i="4" a="1"/>
  <c r="Q200" i="4"/>
  <c r="Q214" i="4" a="1"/>
  <c r="Q214" i="4"/>
  <c r="Q244" i="4" a="1"/>
  <c r="Q244" i="4"/>
  <c r="Q259" i="4" a="1"/>
  <c r="Q259" i="4"/>
  <c r="Q274" i="4" a="1"/>
  <c r="Q274" i="4"/>
  <c r="Q289" i="4" a="1"/>
  <c r="Q289" i="4"/>
  <c r="Q320" i="4" a="1"/>
  <c r="Q320" i="4"/>
  <c r="Q335" i="4" a="1"/>
  <c r="Q335" i="4"/>
  <c r="K13" i="4" a="1"/>
  <c r="K13" i="4"/>
  <c r="K29" i="4" a="1"/>
  <c r="K29" i="4"/>
  <c r="K44" i="4" a="1"/>
  <c r="K44" i="4"/>
  <c r="K53" i="4" a="1"/>
  <c r="K53" i="4"/>
  <c r="K59" i="4" a="1"/>
  <c r="K59" i="4"/>
  <c r="K63" i="4" a="1"/>
  <c r="K63" i="4"/>
  <c r="K67" i="4" a="1"/>
  <c r="K67" i="4"/>
  <c r="K71" i="4" a="1"/>
  <c r="K71" i="4"/>
  <c r="K75" i="4" a="1"/>
  <c r="K75" i="4"/>
  <c r="K79" i="4" a="1"/>
  <c r="K79" i="4"/>
  <c r="K83" i="4" a="1"/>
  <c r="K83" i="4"/>
  <c r="K87" i="4" a="1"/>
  <c r="K87" i="4"/>
  <c r="K91" i="4" a="1"/>
  <c r="K91" i="4"/>
  <c r="K95" i="4" a="1"/>
  <c r="K95" i="4"/>
  <c r="K99" i="4" a="1"/>
  <c r="K99" i="4"/>
  <c r="K103" i="4" a="1"/>
  <c r="K103" i="4"/>
  <c r="K106" i="4" a="1"/>
  <c r="K106" i="4"/>
  <c r="K110" i="4" a="1"/>
  <c r="K110" i="4"/>
  <c r="K114" i="4" a="1"/>
  <c r="K114" i="4"/>
  <c r="K118" i="4" a="1"/>
  <c r="K118" i="4"/>
  <c r="K122" i="4" a="1"/>
  <c r="K122" i="4"/>
  <c r="K126" i="4" a="1"/>
  <c r="K126" i="4"/>
  <c r="K130" i="4" a="1"/>
  <c r="K130" i="4"/>
  <c r="K133" i="4" a="1"/>
  <c r="K133" i="4"/>
  <c r="K137" i="4" a="1"/>
  <c r="K137" i="4"/>
  <c r="K141" i="4" a="1"/>
  <c r="K141" i="4"/>
  <c r="K148" i="4" a="1"/>
  <c r="K148" i="4"/>
  <c r="K151" i="4" a="1"/>
  <c r="K151" i="4"/>
  <c r="K155" i="4" a="1"/>
  <c r="K155" i="4"/>
  <c r="K159" i="4" a="1"/>
  <c r="K159" i="4"/>
  <c r="K163" i="4" a="1"/>
  <c r="K163" i="4"/>
  <c r="K167" i="4" a="1"/>
  <c r="K167" i="4"/>
  <c r="K174" i="4" a="1"/>
  <c r="K174" i="4"/>
  <c r="K178" i="4" a="1"/>
  <c r="K178" i="4"/>
  <c r="K182" i="4" a="1"/>
  <c r="K182" i="4"/>
  <c r="K186" i="4" a="1"/>
  <c r="K186" i="4"/>
  <c r="K190" i="4" a="1"/>
  <c r="K190" i="4"/>
  <c r="K193" i="4" a="1"/>
  <c r="K193" i="4"/>
  <c r="K197" i="4" a="1"/>
  <c r="K197" i="4"/>
  <c r="K200" i="4" a="1"/>
  <c r="K200" i="4"/>
  <c r="K204" i="4" a="1"/>
  <c r="K204" i="4"/>
  <c r="K207" i="4" a="1"/>
  <c r="K207" i="4"/>
  <c r="K211" i="4" a="1"/>
  <c r="K211" i="4"/>
  <c r="K215" i="4" a="1"/>
  <c r="K215" i="4"/>
  <c r="K219" i="4" a="1"/>
  <c r="K219" i="4"/>
  <c r="K223" i="4" a="1"/>
  <c r="K223" i="4"/>
  <c r="K226" i="4" a="1"/>
  <c r="K226" i="4"/>
  <c r="K230" i="4" a="1"/>
  <c r="K230" i="4"/>
  <c r="K233" i="4" a="1"/>
  <c r="K233" i="4"/>
  <c r="K237" i="4" a="1"/>
  <c r="K237" i="4"/>
  <c r="K241" i="4" a="1"/>
  <c r="K241" i="4"/>
  <c r="K245" i="4" a="1"/>
  <c r="K245" i="4"/>
  <c r="K249" i="4" a="1"/>
  <c r="K249" i="4"/>
  <c r="K253" i="4" a="1"/>
  <c r="K253" i="4"/>
  <c r="K257" i="4" a="1"/>
  <c r="K257" i="4"/>
  <c r="K261" i="4" a="1"/>
  <c r="K261" i="4"/>
  <c r="K265" i="4" a="1"/>
  <c r="K265" i="4"/>
  <c r="K269" i="4" a="1"/>
  <c r="K269" i="4"/>
  <c r="K273" i="4" a="1"/>
  <c r="K273" i="4"/>
  <c r="K277" i="4" a="1"/>
  <c r="K277" i="4"/>
  <c r="K280" i="4" a="1"/>
  <c r="K280" i="4"/>
  <c r="K284" i="4" a="1"/>
  <c r="K284" i="4"/>
  <c r="K288" i="4" a="1"/>
  <c r="K288" i="4"/>
  <c r="K291" i="4" a="1"/>
  <c r="K291" i="4"/>
  <c r="K298" i="4" a="1"/>
  <c r="K298" i="4"/>
  <c r="K301" i="4" a="1"/>
  <c r="K301" i="4"/>
  <c r="K308" i="4" a="1"/>
  <c r="K308" i="4"/>
  <c r="K312" i="4" a="1"/>
  <c r="K312" i="4"/>
  <c r="K315" i="4" a="1"/>
  <c r="K315" i="4"/>
  <c r="O6" i="4" a="1"/>
  <c r="O6" i="4"/>
  <c r="O9" i="4" a="1"/>
  <c r="O9" i="4"/>
  <c r="O13" i="4" a="1"/>
  <c r="O13" i="4"/>
  <c r="O16" i="4" a="1"/>
  <c r="O16" i="4"/>
  <c r="O20" i="4" a="1"/>
  <c r="O20" i="4"/>
  <c r="O24" i="4" a="1"/>
  <c r="O24" i="4"/>
  <c r="O28" i="4" a="1"/>
  <c r="O28" i="4"/>
  <c r="O35" i="4" a="1"/>
  <c r="O35" i="4"/>
  <c r="O38" i="4" a="1"/>
  <c r="O38" i="4"/>
  <c r="O42" i="4" a="1"/>
  <c r="O42" i="4"/>
  <c r="O45" i="4" a="1"/>
  <c r="O45" i="4"/>
  <c r="O49" i="4" a="1"/>
  <c r="O49" i="4"/>
  <c r="O53" i="4" a="1"/>
  <c r="O53" i="4"/>
  <c r="O56" i="4" a="1"/>
  <c r="O56" i="4"/>
  <c r="O60" i="4" a="1"/>
  <c r="O60" i="4"/>
  <c r="O64" i="4" a="1"/>
  <c r="O64" i="4"/>
  <c r="O68" i="4" a="1"/>
  <c r="O68" i="4"/>
  <c r="O72" i="4" a="1"/>
  <c r="O72" i="4"/>
  <c r="O76" i="4" a="1"/>
  <c r="O76" i="4"/>
  <c r="O83" i="4" a="1"/>
  <c r="O83" i="4"/>
  <c r="O86" i="4" a="1"/>
  <c r="O86" i="4"/>
  <c r="O90" i="4" a="1"/>
  <c r="O90" i="4"/>
  <c r="O93" i="4" a="1"/>
  <c r="O93" i="4"/>
  <c r="O97" i="4" a="1"/>
  <c r="O97" i="4"/>
  <c r="O101" i="4" a="1"/>
  <c r="O101" i="4"/>
  <c r="O105" i="4" a="1"/>
  <c r="O105" i="4"/>
  <c r="O109" i="4" a="1"/>
  <c r="O109" i="4"/>
  <c r="O112" i="4" a="1"/>
  <c r="O112" i="4"/>
  <c r="O116" i="4" a="1"/>
  <c r="O116" i="4"/>
  <c r="O119" i="4" a="1"/>
  <c r="O119" i="4"/>
  <c r="O123" i="4" a="1"/>
  <c r="O123" i="4"/>
  <c r="O126" i="4" a="1"/>
  <c r="O126" i="4"/>
  <c r="O130" i="4" a="1"/>
  <c r="O130" i="4"/>
  <c r="O134" i="4" a="1"/>
  <c r="O134" i="4"/>
  <c r="O138" i="4" a="1"/>
  <c r="O138" i="4"/>
  <c r="O142" i="4" a="1"/>
  <c r="O142" i="4"/>
  <c r="O145" i="4" a="1"/>
  <c r="O145" i="4"/>
  <c r="O149" i="4" a="1"/>
  <c r="O149" i="4"/>
  <c r="O152" i="4" a="1"/>
  <c r="O152" i="4"/>
  <c r="O159" i="4" a="1"/>
  <c r="O159" i="4"/>
  <c r="O163" i="4" a="1"/>
  <c r="O163" i="4"/>
  <c r="O167" i="4" a="1"/>
  <c r="O167" i="4"/>
  <c r="O171" i="4" a="1"/>
  <c r="O171" i="4"/>
  <c r="O174" i="4" a="1"/>
  <c r="O174" i="4"/>
  <c r="O178" i="4" a="1"/>
  <c r="O178" i="4"/>
  <c r="O182" i="4" a="1"/>
  <c r="O182" i="4"/>
  <c r="O185" i="4" a="1"/>
  <c r="O185" i="4"/>
  <c r="O189" i="4" a="1"/>
  <c r="O189" i="4"/>
  <c r="O195" i="4" a="1"/>
  <c r="O195" i="4"/>
  <c r="O198" i="4" a="1"/>
  <c r="O198" i="4"/>
  <c r="O202" i="4" a="1"/>
  <c r="O202" i="4"/>
  <c r="O205" i="4" a="1"/>
  <c r="O205" i="4"/>
  <c r="O209" i="4" a="1"/>
  <c r="O209" i="4"/>
  <c r="O213" i="4" a="1"/>
  <c r="O213" i="4"/>
  <c r="O216" i="4" a="1"/>
  <c r="O216" i="4"/>
  <c r="O220" i="4" a="1"/>
  <c r="O220" i="4"/>
  <c r="O223" i="4" a="1"/>
  <c r="O223" i="4"/>
  <c r="O226" i="4" a="1"/>
  <c r="O226" i="4"/>
  <c r="O229" i="4" a="1"/>
  <c r="O229" i="4"/>
  <c r="O233" i="4" a="1"/>
  <c r="O233" i="4"/>
  <c r="O237" i="4" a="1"/>
  <c r="O237" i="4"/>
  <c r="O241" i="4" a="1"/>
  <c r="O241" i="4"/>
  <c r="O245" i="4" a="1"/>
  <c r="O245" i="4"/>
  <c r="O248" i="4" a="1"/>
  <c r="O248" i="4"/>
  <c r="O252" i="4" a="1"/>
  <c r="O252" i="4"/>
  <c r="O255" i="4" a="1"/>
  <c r="O255" i="4"/>
  <c r="O258" i="4" a="1"/>
  <c r="O258" i="4"/>
  <c r="Q10" i="4" a="1"/>
  <c r="Q10" i="4"/>
  <c r="Q125" i="4" a="1"/>
  <c r="Q125" i="4"/>
  <c r="Q161" i="4" a="1"/>
  <c r="Q161" i="4"/>
  <c r="Q175" i="4" a="1"/>
  <c r="Q175" i="4"/>
  <c r="Q189" i="4" a="1"/>
  <c r="Q189" i="4"/>
  <c r="Q204" i="4" a="1"/>
  <c r="Q204" i="4"/>
  <c r="Q218" i="4" a="1"/>
  <c r="Q218" i="4"/>
  <c r="Q232" i="4" a="1"/>
  <c r="Q232" i="4"/>
  <c r="Q248" i="4" a="1"/>
  <c r="Q248" i="4"/>
  <c r="Q263" i="4" a="1"/>
  <c r="Q263" i="4"/>
  <c r="Q278" i="4" a="1"/>
  <c r="Q278" i="4"/>
  <c r="Q293" i="4" a="1"/>
  <c r="Q293" i="4"/>
  <c r="Q308" i="4" a="1"/>
  <c r="Q308" i="4"/>
  <c r="Q323" i="4" a="1"/>
  <c r="Q323" i="4"/>
  <c r="Q338" i="4" a="1"/>
  <c r="Q338" i="4"/>
  <c r="K17" i="4" a="1"/>
  <c r="K17" i="4"/>
  <c r="K33" i="4" a="1"/>
  <c r="K33" i="4"/>
  <c r="K48" i="4" a="1"/>
  <c r="K48" i="4"/>
  <c r="K56" i="4" a="1"/>
  <c r="K56" i="4"/>
  <c r="K60" i="4" a="1"/>
  <c r="K60" i="4"/>
  <c r="K64" i="4" a="1"/>
  <c r="K64" i="4"/>
  <c r="K68" i="4" a="1"/>
  <c r="K68" i="4"/>
  <c r="K72" i="4" a="1"/>
  <c r="K72" i="4"/>
  <c r="K76" i="4" a="1"/>
  <c r="K76" i="4"/>
  <c r="K80" i="4" a="1"/>
  <c r="K80" i="4"/>
  <c r="K84" i="4" a="1"/>
  <c r="K84" i="4"/>
  <c r="K88" i="4" a="1"/>
  <c r="K88" i="4"/>
  <c r="K92" i="4" a="1"/>
  <c r="K92" i="4"/>
  <c r="K96" i="4" a="1"/>
  <c r="K96" i="4"/>
  <c r="K100" i="4" a="1"/>
  <c r="K100" i="4"/>
  <c r="K104" i="4" a="1"/>
  <c r="K104" i="4"/>
  <c r="K107" i="4" a="1"/>
  <c r="K107" i="4"/>
  <c r="K111" i="4" a="1"/>
  <c r="K111" i="4"/>
  <c r="K115" i="4" a="1"/>
  <c r="K115" i="4"/>
  <c r="K119" i="4" a="1"/>
  <c r="K119" i="4"/>
  <c r="K123" i="4" a="1"/>
  <c r="K123" i="4"/>
  <c r="K127" i="4" a="1"/>
  <c r="K127" i="4"/>
  <c r="K134" i="4" a="1"/>
  <c r="K134" i="4"/>
  <c r="K138" i="4" a="1"/>
  <c r="K138" i="4"/>
  <c r="K142" i="4" a="1"/>
  <c r="K142" i="4"/>
  <c r="K145" i="4" a="1"/>
  <c r="K145" i="4"/>
  <c r="K149" i="4" a="1"/>
  <c r="K149" i="4"/>
  <c r="K152" i="4" a="1"/>
  <c r="K152" i="4"/>
  <c r="K156" i="4" a="1"/>
  <c r="K156" i="4"/>
  <c r="K160" i="4" a="1"/>
  <c r="K160" i="4"/>
  <c r="K164" i="4" a="1"/>
  <c r="K164" i="4"/>
  <c r="K168" i="4" a="1"/>
  <c r="K168" i="4"/>
  <c r="K171" i="4" a="1"/>
  <c r="K171" i="4"/>
  <c r="K175" i="4" a="1"/>
  <c r="K175" i="4"/>
  <c r="K179" i="4" a="1"/>
  <c r="K179" i="4"/>
  <c r="K183" i="4" a="1"/>
  <c r="K183" i="4"/>
  <c r="K187" i="4" a="1"/>
  <c r="K187" i="4"/>
  <c r="K191" i="4" a="1"/>
  <c r="K191" i="4"/>
  <c r="K194" i="4" a="1"/>
  <c r="K194" i="4"/>
  <c r="K198" i="4" a="1"/>
  <c r="K198" i="4"/>
  <c r="K201" i="4" a="1"/>
  <c r="K201" i="4"/>
  <c r="K205" i="4" a="1"/>
  <c r="K205" i="4"/>
  <c r="K208" i="4" a="1"/>
  <c r="K208" i="4"/>
  <c r="K212" i="4" a="1"/>
  <c r="K212" i="4"/>
  <c r="K216" i="4" a="1"/>
  <c r="K216" i="4"/>
  <c r="K220" i="4" a="1"/>
  <c r="K220" i="4"/>
  <c r="K224" i="4" a="1"/>
  <c r="K224" i="4"/>
  <c r="K227" i="4" a="1"/>
  <c r="K227" i="4"/>
  <c r="K234" i="4" a="1"/>
  <c r="K234" i="4"/>
  <c r="K238" i="4" a="1"/>
  <c r="K238" i="4"/>
  <c r="K242" i="4" a="1"/>
  <c r="K242" i="4"/>
  <c r="K246" i="4" a="1"/>
  <c r="K246" i="4"/>
  <c r="K250" i="4" a="1"/>
  <c r="K250" i="4"/>
  <c r="K254" i="4" a="1"/>
  <c r="K254" i="4"/>
  <c r="K258" i="4" a="1"/>
  <c r="K258" i="4"/>
  <c r="K262" i="4" a="1"/>
  <c r="K262" i="4"/>
  <c r="K266" i="4" a="1"/>
  <c r="K266" i="4"/>
  <c r="K270" i="4" a="1"/>
  <c r="K270" i="4"/>
  <c r="K274" i="4" a="1"/>
  <c r="K274" i="4"/>
  <c r="K278" i="4" a="1"/>
  <c r="K278" i="4"/>
  <c r="K281" i="4" a="1"/>
  <c r="K281" i="4"/>
  <c r="K285" i="4" a="1"/>
  <c r="K285" i="4"/>
  <c r="K292" i="4" a="1"/>
  <c r="K292" i="4"/>
  <c r="K295" i="4" a="1"/>
  <c r="K295" i="4"/>
  <c r="K302" i="4" a="1"/>
  <c r="K302" i="4"/>
  <c r="K305" i="4" a="1"/>
  <c r="K305" i="4"/>
  <c r="K309" i="4" a="1"/>
  <c r="K309" i="4"/>
  <c r="K313" i="4" a="1"/>
  <c r="K313" i="4"/>
  <c r="K316" i="4" a="1"/>
  <c r="K316" i="4"/>
  <c r="O10" i="4" a="1"/>
  <c r="O10" i="4"/>
  <c r="O14" i="4" a="1"/>
  <c r="O14" i="4"/>
  <c r="O17" i="4" a="1"/>
  <c r="O17" i="4"/>
  <c r="O21" i="4" a="1"/>
  <c r="O21" i="4"/>
  <c r="O25" i="4" a="1"/>
  <c r="O25" i="4"/>
  <c r="O29" i="4" a="1"/>
  <c r="O29" i="4"/>
  <c r="O32" i="4" a="1"/>
  <c r="O32" i="4"/>
  <c r="O36" i="4" a="1"/>
  <c r="O36" i="4"/>
  <c r="O39" i="4" a="1"/>
  <c r="O39" i="4"/>
  <c r="O43" i="4" a="1"/>
  <c r="O43" i="4"/>
  <c r="O46" i="4" a="1"/>
  <c r="O46" i="4"/>
  <c r="O50" i="4" a="1"/>
  <c r="O50" i="4"/>
  <c r="O54" i="4" a="1"/>
  <c r="O54" i="4"/>
  <c r="O57" i="4" a="1"/>
  <c r="O57" i="4"/>
  <c r="O61" i="4" a="1"/>
  <c r="O61" i="4"/>
  <c r="O65" i="4" a="1"/>
  <c r="O65" i="4"/>
  <c r="O69" i="4" a="1"/>
  <c r="O69" i="4"/>
  <c r="O73" i="4" a="1"/>
  <c r="O73" i="4"/>
  <c r="O77" i="4" a="1"/>
  <c r="O77" i="4"/>
  <c r="O80" i="4" a="1"/>
  <c r="O80" i="4"/>
  <c r="O84" i="4" a="1"/>
  <c r="O84" i="4"/>
  <c r="O87" i="4" a="1"/>
  <c r="O87" i="4"/>
  <c r="O91" i="4" a="1"/>
  <c r="O91" i="4"/>
  <c r="O94" i="4" a="1"/>
  <c r="O94" i="4"/>
  <c r="O98" i="4" a="1"/>
  <c r="O98" i="4"/>
  <c r="O102" i="4" a="1"/>
  <c r="O102" i="4"/>
  <c r="O106" i="4" a="1"/>
  <c r="O106" i="4"/>
  <c r="O110" i="4" a="1"/>
  <c r="O110" i="4"/>
  <c r="O113" i="4" a="1"/>
  <c r="O113" i="4"/>
  <c r="O117" i="4" a="1"/>
  <c r="O117" i="4"/>
  <c r="O120" i="4" a="1"/>
  <c r="O120" i="4"/>
  <c r="O127" i="4" a="1"/>
  <c r="O127" i="4"/>
  <c r="O131" i="4" a="1"/>
  <c r="O131" i="4"/>
  <c r="O135" i="4" a="1"/>
  <c r="O135" i="4"/>
  <c r="O139" i="4" a="1"/>
  <c r="O139" i="4"/>
  <c r="O143" i="4" a="1"/>
  <c r="O143" i="4"/>
  <c r="O146" i="4" a="1"/>
  <c r="O146" i="4"/>
  <c r="O153" i="4" a="1"/>
  <c r="O153" i="4"/>
  <c r="O156" i="4" a="1"/>
  <c r="O156" i="4"/>
  <c r="O160" i="4" a="1"/>
  <c r="O160" i="4"/>
  <c r="O311" i="4" a="1"/>
  <c r="O311" i="4"/>
  <c r="O308" i="4" a="1"/>
  <c r="O308" i="4"/>
  <c r="O304" i="4" a="1"/>
  <c r="O304" i="4"/>
  <c r="O297" i="4" a="1"/>
  <c r="O297" i="4"/>
  <c r="O293" i="4" a="1"/>
  <c r="O293" i="4"/>
  <c r="O290" i="4" a="1"/>
  <c r="O290" i="4"/>
  <c r="O285" i="4" a="1"/>
  <c r="O285" i="4"/>
  <c r="O280" i="4" a="1"/>
  <c r="O280" i="4"/>
  <c r="O275" i="4" a="1"/>
  <c r="O275" i="4"/>
  <c r="O270" i="4" a="1"/>
  <c r="O270" i="4"/>
  <c r="O265" i="4" a="1"/>
  <c r="O265" i="4"/>
  <c r="O247" i="4" a="1"/>
  <c r="O247" i="4"/>
  <c r="O239" i="4" a="1"/>
  <c r="O239" i="4"/>
  <c r="O231" i="4" a="1"/>
  <c r="O231" i="4"/>
  <c r="O224" i="4" a="1"/>
  <c r="O224" i="4"/>
  <c r="O218" i="4" a="1"/>
  <c r="O218" i="4"/>
  <c r="O211" i="4" a="1"/>
  <c r="O211" i="4"/>
  <c r="O196" i="4" a="1"/>
  <c r="O196" i="4"/>
  <c r="O190" i="4" a="1"/>
  <c r="O190" i="4"/>
  <c r="O176" i="4" a="1"/>
  <c r="O176" i="4"/>
  <c r="O169" i="4" a="1"/>
  <c r="O169" i="4"/>
  <c r="O161" i="4" a="1"/>
  <c r="O161" i="4"/>
  <c r="O147" i="4" a="1"/>
  <c r="O147" i="4"/>
  <c r="O132" i="4" a="1"/>
  <c r="O132" i="4"/>
  <c r="O103" i="4" a="1"/>
  <c r="O103" i="4"/>
  <c r="O88" i="4" a="1"/>
  <c r="O88" i="4"/>
  <c r="O74" i="4" a="1"/>
  <c r="O74" i="4"/>
  <c r="O58" i="4" a="1"/>
  <c r="O58" i="4"/>
  <c r="O30" i="4" a="1"/>
  <c r="O30" i="4"/>
  <c r="O15" i="4" a="1"/>
  <c r="O15" i="4"/>
  <c r="K314" i="4" a="1"/>
  <c r="K314" i="4"/>
  <c r="K299" i="4" a="1"/>
  <c r="K299" i="4"/>
  <c r="K286" i="4" a="1"/>
  <c r="K286" i="4"/>
  <c r="K271" i="4" a="1"/>
  <c r="K271" i="4"/>
  <c r="K255" i="4" a="1"/>
  <c r="K255" i="4"/>
  <c r="K239" i="4" a="1"/>
  <c r="K239" i="4"/>
  <c r="K209" i="4" a="1"/>
  <c r="K209" i="4"/>
  <c r="K195" i="4" a="1"/>
  <c r="K195" i="4"/>
  <c r="K180" i="4" a="1"/>
  <c r="K180" i="4"/>
  <c r="K165" i="4" a="1"/>
  <c r="K165" i="4"/>
  <c r="K150" i="4" a="1"/>
  <c r="K150" i="4"/>
  <c r="K135" i="4" a="1"/>
  <c r="K135" i="4"/>
  <c r="K120" i="4" a="1"/>
  <c r="K120" i="4"/>
  <c r="K89" i="4" a="1"/>
  <c r="K89" i="4"/>
  <c r="K73" i="4" a="1"/>
  <c r="K73" i="4"/>
  <c r="K57" i="4" a="1"/>
  <c r="K57" i="4"/>
  <c r="Q342" i="4" a="1"/>
  <c r="Q342" i="4"/>
  <c r="Q282" i="4" a="1"/>
  <c r="Q282" i="4"/>
  <c r="Q221" i="4" a="1"/>
  <c r="Q221" i="4"/>
  <c r="O299" i="4" a="1"/>
  <c r="O299" i="4"/>
  <c r="O278" i="4" a="1"/>
  <c r="O278" i="4"/>
  <c r="O256" i="4" a="1"/>
  <c r="O256" i="4"/>
  <c r="O235" i="4" a="1"/>
  <c r="O235" i="4"/>
  <c r="O200" i="4" a="1"/>
  <c r="O200" i="4"/>
  <c r="O180" i="4" a="1"/>
  <c r="O180" i="4"/>
  <c r="O154" i="4" a="1"/>
  <c r="O154" i="4"/>
  <c r="O111" i="4" a="1"/>
  <c r="O111" i="4"/>
  <c r="O66" i="4" a="1"/>
  <c r="O66" i="4"/>
  <c r="O37" i="4" a="1"/>
  <c r="O37" i="4"/>
  <c r="O7" i="4" a="1"/>
  <c r="O7" i="4"/>
  <c r="K263" i="4" a="1"/>
  <c r="K263" i="4"/>
  <c r="K231" i="4" a="1"/>
  <c r="K231" i="4"/>
  <c r="K188" i="4" a="1"/>
  <c r="K188" i="4"/>
  <c r="K157" i="4" a="1"/>
  <c r="K157" i="4"/>
  <c r="K128" i="4" a="1"/>
  <c r="K128" i="4"/>
  <c r="K97" i="4" a="1"/>
  <c r="K97" i="4"/>
  <c r="K65" i="4" a="1"/>
  <c r="K65" i="4"/>
  <c r="Q312" i="4" a="1"/>
  <c r="Q312" i="4"/>
  <c r="O301" i="4" a="1"/>
  <c r="O301" i="4"/>
  <c r="O310" i="4" a="1"/>
  <c r="O310" i="4"/>
  <c r="O307" i="4" a="1"/>
  <c r="O307" i="4"/>
  <c r="O300" i="4" a="1"/>
  <c r="O300" i="4"/>
  <c r="O296" i="4" a="1"/>
  <c r="O296" i="4"/>
  <c r="O292" i="4" a="1"/>
  <c r="O292" i="4"/>
  <c r="O289" i="4" a="1"/>
  <c r="O289" i="4"/>
  <c r="O284" i="4" a="1"/>
  <c r="O284" i="4"/>
  <c r="O279" i="4" a="1"/>
  <c r="O279" i="4"/>
  <c r="O274" i="4" a="1"/>
  <c r="O274" i="4"/>
  <c r="O269" i="4" a="1"/>
  <c r="O269" i="4"/>
  <c r="O263" i="4" a="1"/>
  <c r="O263" i="4"/>
  <c r="O259" i="4" a="1"/>
  <c r="O259" i="4"/>
  <c r="O253" i="4" a="1"/>
  <c r="O253" i="4"/>
  <c r="O246" i="4" a="1"/>
  <c r="O246" i="4"/>
  <c r="O238" i="4" a="1"/>
  <c r="O238" i="4"/>
  <c r="O230" i="4" a="1"/>
  <c r="O230" i="4"/>
  <c r="O217" i="4" a="1"/>
  <c r="O217" i="4"/>
  <c r="O210" i="4" a="1"/>
  <c r="O210" i="4"/>
  <c r="O203" i="4" a="1"/>
  <c r="O203" i="4"/>
  <c r="O183" i="4" a="1"/>
  <c r="O183" i="4"/>
  <c r="O175" i="4" a="1"/>
  <c r="O175" i="4"/>
  <c r="O168" i="4" a="1"/>
  <c r="O168" i="4"/>
  <c r="O157" i="4" a="1"/>
  <c r="O157" i="4"/>
  <c r="O128" i="4" a="1"/>
  <c r="O128" i="4"/>
  <c r="O114" i="4" a="1"/>
  <c r="O114" i="4"/>
  <c r="O99" i="4" a="1"/>
  <c r="O99" i="4"/>
  <c r="O85" i="4" a="1"/>
  <c r="O85" i="4"/>
  <c r="O70" i="4" a="1"/>
  <c r="O70" i="4"/>
  <c r="O55" i="4" a="1"/>
  <c r="O55" i="4"/>
  <c r="O40" i="4" a="1"/>
  <c r="O40" i="4"/>
  <c r="O26" i="4" a="1"/>
  <c r="O26" i="4"/>
  <c r="O11" i="4" a="1"/>
  <c r="O11" i="4"/>
  <c r="K310" i="4" a="1"/>
  <c r="K310" i="4"/>
  <c r="K296" i="4" a="1"/>
  <c r="K296" i="4"/>
  <c r="K282" i="4" a="1"/>
  <c r="K282" i="4"/>
  <c r="K267" i="4" a="1"/>
  <c r="K267" i="4"/>
  <c r="K251" i="4" a="1"/>
  <c r="K251" i="4"/>
  <c r="K235" i="4" a="1"/>
  <c r="K235" i="4"/>
  <c r="K221" i="4" a="1"/>
  <c r="K221" i="4"/>
  <c r="K206" i="4" a="1"/>
  <c r="K206" i="4"/>
  <c r="K192" i="4" a="1"/>
  <c r="K192" i="4"/>
  <c r="K176" i="4" a="1"/>
  <c r="K176" i="4"/>
  <c r="K161" i="4" a="1"/>
  <c r="K161" i="4"/>
  <c r="K146" i="4" a="1"/>
  <c r="K146" i="4"/>
  <c r="K131" i="4" a="1"/>
  <c r="K131" i="4"/>
  <c r="K116" i="4" a="1"/>
  <c r="K116" i="4"/>
  <c r="K101" i="4" a="1"/>
  <c r="K101" i="4"/>
  <c r="K85" i="4" a="1"/>
  <c r="K85" i="4"/>
  <c r="K69" i="4" a="1"/>
  <c r="K69" i="4"/>
  <c r="K49" i="4" a="1"/>
  <c r="K49" i="4"/>
  <c r="Q327" i="4" a="1"/>
  <c r="Q327" i="4"/>
  <c r="Q267" i="4" a="1"/>
  <c r="Q267" i="4"/>
  <c r="Q207" i="4" a="1"/>
  <c r="Q207" i="4"/>
  <c r="Q140" i="4" a="1"/>
  <c r="Q140" i="4"/>
  <c r="A6" i="4" a="1"/>
  <c r="A6" i="4"/>
  <c r="A7" i="4" a="1"/>
  <c r="A7" i="4"/>
  <c r="A8" i="4" a="1"/>
  <c r="A8" i="4"/>
  <c r="A9" i="4" a="1"/>
  <c r="A9" i="4"/>
  <c r="A10" i="4" a="1"/>
  <c r="A10" i="4"/>
  <c r="A11" i="4" a="1"/>
  <c r="A11" i="4"/>
  <c r="A12" i="4" a="1"/>
  <c r="A12" i="4"/>
  <c r="A13" i="4" a="1"/>
  <c r="A13" i="4"/>
  <c r="A14" i="4" a="1"/>
  <c r="A14" i="4"/>
  <c r="A15" i="4" a="1"/>
  <c r="A15" i="4"/>
  <c r="A16" i="4" a="1"/>
  <c r="A16" i="4"/>
  <c r="A17" i="4" a="1"/>
  <c r="A17" i="4"/>
  <c r="A18" i="4" a="1"/>
  <c r="A18" i="4"/>
  <c r="A19" i="4" a="1"/>
  <c r="A19" i="4"/>
  <c r="A20" i="4" a="1"/>
  <c r="A20" i="4"/>
  <c r="A21" i="4" a="1"/>
  <c r="A21" i="4"/>
  <c r="A22" i="4" a="1"/>
  <c r="A22" i="4"/>
  <c r="A23" i="4" a="1"/>
  <c r="A23" i="4"/>
  <c r="A24" i="4" a="1"/>
  <c r="A24" i="4"/>
  <c r="A25" i="4" a="1"/>
  <c r="A25" i="4"/>
  <c r="A26" i="4" a="1"/>
  <c r="A26" i="4"/>
  <c r="A27" i="4" a="1"/>
  <c r="A27" i="4"/>
  <c r="A28" i="4" a="1"/>
  <c r="A28" i="4"/>
  <c r="A29" i="4" a="1"/>
  <c r="A29" i="4"/>
  <c r="A30" i="4" a="1"/>
  <c r="A30" i="4"/>
  <c r="A31" i="4" a="1"/>
  <c r="A31" i="4"/>
  <c r="A32" i="4" a="1"/>
  <c r="A32" i="4"/>
  <c r="A33" i="4" a="1"/>
  <c r="A33" i="4"/>
  <c r="A34" i="4" a="1"/>
  <c r="A34" i="4"/>
  <c r="A35" i="4" a="1"/>
  <c r="A35" i="4"/>
  <c r="A36" i="4" a="1"/>
  <c r="A36" i="4"/>
  <c r="A37" i="4" a="1"/>
  <c r="A37" i="4"/>
  <c r="A38" i="4" a="1"/>
  <c r="A38" i="4"/>
  <c r="A39" i="4" a="1"/>
  <c r="A39" i="4"/>
  <c r="A40" i="4" a="1"/>
  <c r="A40" i="4"/>
  <c r="A41" i="4" a="1"/>
  <c r="A41" i="4"/>
  <c r="A42" i="4" a="1"/>
  <c r="A42" i="4"/>
  <c r="A43" i="4" a="1"/>
  <c r="A43" i="4"/>
  <c r="A44" i="4" a="1"/>
  <c r="A44" i="4"/>
  <c r="A45" i="4" a="1"/>
  <c r="A45" i="4"/>
  <c r="A46" i="4" a="1"/>
  <c r="A46" i="4"/>
  <c r="A47" i="4" a="1"/>
  <c r="A47" i="4"/>
  <c r="A48" i="4" a="1"/>
  <c r="A48" i="4"/>
  <c r="A49" i="4" a="1"/>
  <c r="A49" i="4"/>
  <c r="A50" i="4" a="1"/>
  <c r="A50" i="4"/>
  <c r="A51" i="4" a="1"/>
  <c r="A51" i="4"/>
  <c r="A52" i="4" a="1"/>
  <c r="A52" i="4"/>
  <c r="A53" i="4" a="1"/>
  <c r="A53" i="4"/>
  <c r="A54" i="4" a="1"/>
  <c r="A54" i="4"/>
  <c r="A55" i="4" a="1"/>
  <c r="A55" i="4"/>
  <c r="A56" i="4" a="1"/>
  <c r="A56" i="4"/>
  <c r="A57" i="4" a="1"/>
  <c r="A57" i="4"/>
  <c r="A58" i="4" a="1"/>
  <c r="A58" i="4"/>
  <c r="A59" i="4" a="1"/>
  <c r="A59" i="4"/>
  <c r="A60" i="4" a="1"/>
  <c r="A60" i="4"/>
  <c r="A61" i="4" a="1"/>
  <c r="A61" i="4"/>
  <c r="A62" i="4" a="1"/>
  <c r="A62" i="4"/>
  <c r="A63" i="4" a="1"/>
  <c r="A63" i="4"/>
  <c r="A64" i="4" a="1"/>
  <c r="A64" i="4"/>
  <c r="A65" i="4" a="1"/>
  <c r="A65" i="4"/>
  <c r="A66" i="4" a="1"/>
  <c r="A66" i="4"/>
  <c r="A67" i="4" a="1"/>
  <c r="A67" i="4"/>
  <c r="A68" i="4" a="1"/>
  <c r="A68" i="4"/>
  <c r="A69" i="4" a="1"/>
  <c r="A69" i="4"/>
  <c r="A70" i="4" a="1"/>
  <c r="A70" i="4"/>
  <c r="A71" i="4" a="1"/>
  <c r="A71" i="4"/>
  <c r="A72" i="4" a="1"/>
  <c r="A72" i="4"/>
  <c r="A73" i="4" a="1"/>
  <c r="A73" i="4"/>
  <c r="A74" i="4" a="1"/>
  <c r="A74" i="4"/>
  <c r="A75" i="4" a="1"/>
  <c r="A75" i="4"/>
  <c r="A76" i="4" a="1"/>
  <c r="A76" i="4"/>
  <c r="A77" i="4" a="1"/>
  <c r="A77" i="4"/>
  <c r="A78" i="4" a="1"/>
  <c r="A78" i="4"/>
  <c r="A79" i="4" a="1"/>
  <c r="A79" i="4"/>
  <c r="A80" i="4" a="1"/>
  <c r="A80" i="4"/>
  <c r="A81" i="4" a="1"/>
  <c r="A81" i="4"/>
  <c r="A82" i="4" a="1"/>
  <c r="A82" i="4"/>
  <c r="A83" i="4" a="1"/>
  <c r="A83" i="4"/>
  <c r="A84" i="4" a="1"/>
  <c r="A84" i="4"/>
  <c r="A85" i="4" a="1"/>
  <c r="A85" i="4"/>
  <c r="A86" i="4" a="1"/>
  <c r="A86" i="4"/>
  <c r="A87" i="4" a="1"/>
  <c r="A87" i="4"/>
  <c r="A88" i="4" a="1"/>
  <c r="A88" i="4"/>
  <c r="A89" i="4" a="1"/>
  <c r="A89" i="4"/>
  <c r="A90" i="4" a="1"/>
  <c r="A90" i="4"/>
  <c r="A91" i="4" a="1"/>
  <c r="A91" i="4"/>
  <c r="A92" i="4" a="1"/>
  <c r="A92" i="4"/>
  <c r="A93" i="4" a="1"/>
  <c r="A93" i="4"/>
  <c r="A94" i="4" a="1"/>
  <c r="A94" i="4"/>
  <c r="A95" i="4" a="1"/>
  <c r="A95" i="4"/>
  <c r="A96" i="4" a="1"/>
  <c r="A96" i="4"/>
  <c r="A97" i="4" a="1"/>
  <c r="A97" i="4"/>
  <c r="A98" i="4" a="1"/>
  <c r="A98" i="4"/>
  <c r="A99" i="4" a="1"/>
  <c r="A99" i="4"/>
  <c r="A100" i="4" a="1"/>
  <c r="A100" i="4"/>
  <c r="A101" i="4" a="1"/>
  <c r="A101" i="4"/>
  <c r="A102" i="4" a="1"/>
  <c r="A102" i="4"/>
  <c r="A103" i="4" a="1"/>
  <c r="A103" i="4"/>
  <c r="A104" i="4" a="1"/>
  <c r="A104" i="4"/>
  <c r="A105" i="4" a="1"/>
  <c r="A105" i="4"/>
  <c r="A106" i="4" a="1"/>
  <c r="A106" i="4"/>
  <c r="A107" i="4" a="1"/>
  <c r="A107" i="4"/>
  <c r="A108" i="4" a="1"/>
  <c r="A108" i="4"/>
  <c r="A109" i="4" a="1"/>
  <c r="A109" i="4"/>
  <c r="A110" i="4" a="1"/>
  <c r="A110" i="4"/>
  <c r="A111" i="4" a="1"/>
  <c r="A111" i="4"/>
  <c r="A112" i="4" a="1"/>
  <c r="A112" i="4"/>
  <c r="A113" i="4" a="1"/>
  <c r="A113" i="4"/>
  <c r="A114" i="4" a="1"/>
  <c r="A114" i="4"/>
  <c r="A115" i="4" a="1"/>
  <c r="A115" i="4"/>
  <c r="A116" i="4" a="1"/>
  <c r="A116" i="4"/>
  <c r="A117" i="4" a="1"/>
  <c r="A117" i="4"/>
  <c r="A118" i="4" a="1"/>
  <c r="A118" i="4"/>
  <c r="A119" i="4" a="1"/>
  <c r="A119" i="4"/>
  <c r="A120" i="4" a="1"/>
  <c r="A120" i="4"/>
  <c r="A121" i="4" a="1"/>
  <c r="A121" i="4"/>
  <c r="A122" i="4" a="1"/>
  <c r="A122" i="4"/>
  <c r="A123" i="4" a="1"/>
  <c r="A123" i="4"/>
  <c r="A124" i="4" a="1"/>
  <c r="A124" i="4"/>
  <c r="A125" i="4" a="1"/>
  <c r="A125" i="4"/>
  <c r="A126" i="4" a="1"/>
  <c r="A126" i="4"/>
  <c r="A127" i="4" a="1"/>
  <c r="A127" i="4"/>
  <c r="A128" i="4" a="1"/>
  <c r="A128" i="4"/>
  <c r="A129" i="4" a="1"/>
  <c r="A129" i="4"/>
  <c r="A130" i="4" a="1"/>
  <c r="A130" i="4"/>
  <c r="A131" i="4" a="1"/>
  <c r="A131" i="4"/>
  <c r="A132" i="4" a="1"/>
  <c r="A132" i="4"/>
  <c r="A133" i="4" a="1"/>
  <c r="A133" i="4"/>
  <c r="A134" i="4" a="1"/>
  <c r="A134" i="4"/>
  <c r="A135" i="4" a="1"/>
  <c r="A135" i="4"/>
  <c r="A136" i="4" a="1"/>
  <c r="A136" i="4"/>
  <c r="A137" i="4" a="1"/>
  <c r="A137" i="4"/>
  <c r="A138" i="4" a="1"/>
  <c r="A138" i="4"/>
  <c r="A139" i="4" a="1"/>
  <c r="A139" i="4"/>
  <c r="A140" i="4" a="1"/>
  <c r="A140" i="4"/>
  <c r="A141" i="4" a="1"/>
  <c r="A141" i="4"/>
  <c r="A142" i="4" a="1"/>
  <c r="A142" i="4"/>
  <c r="A143" i="4" a="1"/>
  <c r="A143" i="4"/>
  <c r="A144" i="4" a="1"/>
  <c r="A144" i="4"/>
  <c r="A145" i="4" a="1"/>
  <c r="A145" i="4"/>
  <c r="A146" i="4" a="1"/>
  <c r="A146" i="4"/>
  <c r="A147" i="4" a="1"/>
  <c r="A147" i="4"/>
  <c r="A148" i="4" a="1"/>
  <c r="A148" i="4"/>
  <c r="A149" i="4" a="1"/>
  <c r="A149" i="4"/>
  <c r="A150" i="4" a="1"/>
  <c r="A150" i="4"/>
  <c r="A151" i="4" a="1"/>
  <c r="A151" i="4"/>
  <c r="A152" i="4" a="1"/>
  <c r="A152" i="4"/>
  <c r="A153" i="4" a="1"/>
  <c r="A153" i="4"/>
  <c r="A154" i="4" a="1"/>
  <c r="A154" i="4"/>
  <c r="A155" i="4" a="1"/>
  <c r="A155" i="4"/>
  <c r="A156" i="4" a="1"/>
  <c r="A156" i="4"/>
  <c r="A157" i="4" a="1"/>
  <c r="A157" i="4"/>
  <c r="A158" i="4" a="1"/>
  <c r="A158" i="4"/>
  <c r="A159" i="4" a="1"/>
  <c r="A159" i="4"/>
  <c r="A160" i="4" a="1"/>
  <c r="A160" i="4"/>
  <c r="A161" i="4" a="1"/>
  <c r="A161" i="4"/>
  <c r="A162" i="4" a="1"/>
  <c r="A162" i="4"/>
  <c r="A163" i="4" a="1"/>
  <c r="A163" i="4"/>
  <c r="A164" i="4" a="1"/>
  <c r="A164" i="4"/>
  <c r="A165" i="4" a="1"/>
  <c r="A165" i="4"/>
  <c r="A166" i="4" a="1"/>
  <c r="A166" i="4"/>
  <c r="A167" i="4" a="1"/>
  <c r="A167" i="4"/>
  <c r="A168" i="4" a="1"/>
  <c r="A168" i="4"/>
  <c r="A169" i="4" a="1"/>
  <c r="A169" i="4"/>
  <c r="A170" i="4" a="1"/>
  <c r="A170" i="4"/>
  <c r="A171" i="4" a="1"/>
  <c r="A171" i="4"/>
  <c r="A172" i="4" a="1"/>
  <c r="A172" i="4"/>
  <c r="A173" i="4" a="1"/>
  <c r="A173" i="4"/>
  <c r="A174" i="4" a="1"/>
  <c r="A174" i="4"/>
  <c r="A175" i="4" a="1"/>
  <c r="A175" i="4"/>
  <c r="A176" i="4" a="1"/>
  <c r="A176" i="4"/>
  <c r="A177" i="4" a="1"/>
  <c r="A177" i="4"/>
  <c r="A178" i="4" a="1"/>
  <c r="A178" i="4"/>
  <c r="A179" i="4" a="1"/>
  <c r="A179" i="4"/>
  <c r="A180" i="4" a="1"/>
  <c r="A180" i="4"/>
  <c r="A181" i="4" a="1"/>
  <c r="A181" i="4"/>
  <c r="A182" i="4" a="1"/>
  <c r="A182" i="4"/>
  <c r="A183" i="4" a="1"/>
  <c r="A183" i="4"/>
  <c r="A184" i="4" a="1"/>
  <c r="A184" i="4"/>
  <c r="A185" i="4" a="1"/>
  <c r="A185" i="4"/>
  <c r="A186" i="4" a="1"/>
  <c r="A186" i="4"/>
  <c r="A187" i="4" a="1"/>
  <c r="A187" i="4"/>
  <c r="A188" i="4" a="1"/>
  <c r="A188" i="4"/>
  <c r="A189" i="4" a="1"/>
  <c r="A189" i="4"/>
  <c r="A190" i="4" a="1"/>
  <c r="A190" i="4"/>
  <c r="A191" i="4" a="1"/>
  <c r="A191" i="4"/>
  <c r="A192" i="4" a="1"/>
  <c r="A192" i="4"/>
  <c r="A193" i="4" a="1"/>
  <c r="A193" i="4"/>
  <c r="A194" i="4" a="1"/>
  <c r="A194" i="4"/>
  <c r="A195" i="4" a="1"/>
  <c r="A195" i="4"/>
  <c r="A196" i="4" a="1"/>
  <c r="A196" i="4"/>
  <c r="A197" i="4" a="1"/>
  <c r="A197" i="4"/>
  <c r="A198" i="4" a="1"/>
  <c r="A198" i="4"/>
  <c r="A199" i="4" a="1"/>
  <c r="A199" i="4"/>
  <c r="A200" i="4" a="1"/>
  <c r="A200" i="4"/>
  <c r="A201" i="4" a="1"/>
  <c r="A201" i="4"/>
  <c r="A202" i="4" a="1"/>
  <c r="A202" i="4"/>
  <c r="A203" i="4" a="1"/>
  <c r="A203" i="4"/>
  <c r="A204" i="4" a="1"/>
  <c r="A204" i="4"/>
  <c r="A205" i="4" a="1"/>
  <c r="A205" i="4"/>
  <c r="A206" i="4" a="1"/>
  <c r="A206" i="4"/>
  <c r="A207" i="4" a="1"/>
  <c r="A207" i="4"/>
  <c r="A208" i="4" a="1"/>
  <c r="A208" i="4"/>
  <c r="A209" i="4" a="1"/>
  <c r="A209" i="4"/>
  <c r="A210" i="4" a="1"/>
  <c r="A210" i="4"/>
  <c r="A211" i="4" a="1"/>
  <c r="A211" i="4"/>
  <c r="A212" i="4" a="1"/>
  <c r="A212" i="4"/>
  <c r="A213" i="4" a="1"/>
  <c r="A213" i="4"/>
  <c r="A214" i="4" a="1"/>
  <c r="A214" i="4"/>
  <c r="A215" i="4" a="1"/>
  <c r="A215" i="4"/>
  <c r="A216" i="4" a="1"/>
  <c r="A216" i="4"/>
  <c r="A217" i="4" a="1"/>
  <c r="A217" i="4"/>
  <c r="A218" i="4" a="1"/>
  <c r="A218" i="4"/>
  <c r="A219" i="4" a="1"/>
  <c r="A219" i="4"/>
  <c r="A220" i="4" a="1"/>
  <c r="A220" i="4"/>
  <c r="A221" i="4" a="1"/>
  <c r="A221" i="4"/>
  <c r="A222" i="4" a="1"/>
  <c r="A222" i="4"/>
  <c r="A223" i="4" a="1"/>
  <c r="A223" i="4"/>
  <c r="A224" i="4" a="1"/>
  <c r="A224" i="4"/>
  <c r="A225" i="4" a="1"/>
  <c r="A225" i="4"/>
  <c r="A226" i="4" a="1"/>
  <c r="A226" i="4"/>
  <c r="A227" i="4" a="1"/>
  <c r="A227" i="4"/>
  <c r="A228" i="4" a="1"/>
  <c r="A228" i="4"/>
  <c r="A229" i="4" a="1"/>
  <c r="A229" i="4"/>
  <c r="A230" i="4" a="1"/>
  <c r="A230" i="4"/>
  <c r="A231" i="4" a="1"/>
  <c r="A231" i="4"/>
  <c r="A232" i="4" a="1"/>
  <c r="A232" i="4"/>
  <c r="A233" i="4" a="1"/>
  <c r="A233" i="4"/>
  <c r="A234" i="4" a="1"/>
  <c r="A234" i="4"/>
  <c r="A235" i="4" a="1"/>
  <c r="A235" i="4"/>
  <c r="A236" i="4" a="1"/>
  <c r="A236" i="4"/>
  <c r="A237" i="4" a="1"/>
  <c r="A237" i="4"/>
  <c r="A238" i="4" a="1"/>
  <c r="A238" i="4"/>
  <c r="A239" i="4" a="1"/>
  <c r="A239" i="4"/>
  <c r="A240" i="4" a="1"/>
  <c r="A240" i="4"/>
  <c r="A241" i="4" a="1"/>
  <c r="A241" i="4"/>
  <c r="A242" i="4" a="1"/>
  <c r="A242" i="4"/>
  <c r="A243" i="4" a="1"/>
  <c r="A243" i="4"/>
  <c r="A244" i="4" a="1"/>
  <c r="A244" i="4"/>
  <c r="A245" i="4" a="1"/>
  <c r="A245" i="4"/>
  <c r="A246" i="4" a="1"/>
  <c r="A246" i="4"/>
  <c r="A247" i="4" a="1"/>
  <c r="A247" i="4"/>
  <c r="A248" i="4" a="1"/>
  <c r="A248" i="4"/>
  <c r="A249" i="4" a="1"/>
  <c r="A249" i="4"/>
  <c r="A250" i="4" a="1"/>
  <c r="A250" i="4"/>
  <c r="A251" i="4" a="1"/>
  <c r="A251" i="4"/>
  <c r="A252" i="4" a="1"/>
  <c r="A252" i="4"/>
  <c r="A253" i="4" a="1"/>
  <c r="A253" i="4"/>
  <c r="A254" i="4" a="1"/>
  <c r="A254" i="4"/>
  <c r="A255" i="4" a="1"/>
  <c r="A255" i="4"/>
  <c r="A256" i="4" a="1"/>
  <c r="A256" i="4"/>
  <c r="A257" i="4" a="1"/>
  <c r="A257" i="4"/>
  <c r="A258" i="4" a="1"/>
  <c r="A258" i="4"/>
  <c r="A259" i="4" a="1"/>
  <c r="A259" i="4"/>
  <c r="A260" i="4" a="1"/>
  <c r="A260" i="4"/>
  <c r="A261" i="4" a="1"/>
  <c r="A261" i="4"/>
  <c r="A262" i="4" a="1"/>
  <c r="A262" i="4"/>
  <c r="A263" i="4" a="1"/>
  <c r="A263" i="4"/>
  <c r="A264" i="4" a="1"/>
  <c r="A264" i="4"/>
  <c r="A265" i="4" a="1"/>
  <c r="A265" i="4"/>
  <c r="A266" i="4" a="1"/>
  <c r="A266" i="4"/>
  <c r="A267" i="4" a="1"/>
  <c r="A267" i="4"/>
  <c r="A268" i="4" a="1"/>
  <c r="A268" i="4"/>
  <c r="A269" i="4" a="1"/>
  <c r="A269" i="4"/>
  <c r="A270" i="4" a="1"/>
  <c r="A270" i="4"/>
  <c r="A271" i="4" a="1"/>
  <c r="A271" i="4"/>
  <c r="A272" i="4" a="1"/>
  <c r="A272" i="4"/>
  <c r="A273" i="4" a="1"/>
  <c r="A273" i="4"/>
  <c r="A274" i="4" a="1"/>
  <c r="A274" i="4"/>
  <c r="A275" i="4" a="1"/>
  <c r="A275" i="4"/>
  <c r="A276" i="4" a="1"/>
  <c r="A276" i="4"/>
  <c r="A277" i="4" a="1"/>
  <c r="A277" i="4"/>
  <c r="A278" i="4" a="1"/>
  <c r="A278" i="4"/>
  <c r="A279" i="4" a="1"/>
  <c r="A279" i="4"/>
  <c r="A280" i="4" a="1"/>
  <c r="A280" i="4"/>
  <c r="A281" i="4" a="1"/>
  <c r="A281" i="4"/>
  <c r="A282" i="4" a="1"/>
  <c r="A282" i="4"/>
  <c r="A283" i="4" a="1"/>
  <c r="A283" i="4"/>
  <c r="A284" i="4" a="1"/>
  <c r="A284" i="4"/>
  <c r="A285" i="4" a="1"/>
  <c r="A285" i="4"/>
  <c r="A286" i="4" a="1"/>
  <c r="A286" i="4"/>
  <c r="A287" i="4" a="1"/>
  <c r="A287" i="4"/>
  <c r="A288" i="4" a="1"/>
  <c r="A288" i="4"/>
  <c r="A289" i="4" a="1"/>
  <c r="A289" i="4"/>
  <c r="A290" i="4" a="1"/>
  <c r="A290" i="4"/>
  <c r="A291" i="4" a="1"/>
  <c r="A291" i="4"/>
  <c r="A292" i="4" a="1"/>
  <c r="A292" i="4"/>
  <c r="A293" i="4" a="1"/>
  <c r="A293" i="4"/>
  <c r="A294" i="4" a="1"/>
  <c r="A294" i="4"/>
  <c r="A295" i="4" a="1"/>
  <c r="A295" i="4"/>
  <c r="A296" i="4" a="1"/>
  <c r="A296" i="4"/>
  <c r="A297" i="4" a="1"/>
  <c r="A297" i="4"/>
  <c r="A298" i="4" a="1"/>
  <c r="A298" i="4"/>
  <c r="A299" i="4" a="1"/>
  <c r="A299" i="4"/>
  <c r="A300" i="4" a="1"/>
  <c r="A300" i="4"/>
  <c r="A301" i="4" a="1"/>
  <c r="A301" i="4"/>
  <c r="A302" i="4" a="1"/>
  <c r="A302" i="4"/>
  <c r="G6" i="4" a="1"/>
  <c r="G6" i="4"/>
  <c r="G65" i="4" a="1"/>
  <c r="G65" i="4"/>
  <c r="G66" i="4" a="1"/>
  <c r="G66" i="4"/>
  <c r="G100" i="4" a="1"/>
  <c r="G100" i="4"/>
  <c r="E33" i="4" a="1"/>
  <c r="E33" i="4"/>
  <c r="B23" i="12"/>
  <c r="C23" i="12"/>
  <c r="A23" i="12"/>
  <c r="B22" i="12"/>
  <c r="C22" i="12"/>
  <c r="A22" i="12"/>
  <c r="B21" i="12"/>
  <c r="C21" i="12"/>
  <c r="A21" i="12"/>
  <c r="B20" i="12"/>
  <c r="C20" i="12"/>
  <c r="A20" i="12"/>
  <c r="B19" i="12"/>
  <c r="C19" i="12"/>
  <c r="A19" i="12"/>
  <c r="B18" i="12"/>
  <c r="C18" i="12"/>
  <c r="A18" i="12"/>
  <c r="B17" i="12"/>
  <c r="C17" i="12"/>
  <c r="A17" i="12"/>
  <c r="B16" i="12"/>
  <c r="C16" i="12"/>
  <c r="A16" i="12"/>
  <c r="B15" i="12"/>
  <c r="C15" i="12"/>
  <c r="A15" i="12"/>
  <c r="B14" i="12"/>
  <c r="C14" i="12"/>
  <c r="A14" i="12"/>
  <c r="B13" i="12"/>
  <c r="C13" i="12"/>
  <c r="A13" i="12"/>
  <c r="B12" i="12"/>
  <c r="C12" i="12"/>
  <c r="A12" i="12"/>
  <c r="B11" i="12"/>
  <c r="C11" i="12"/>
  <c r="A11" i="12"/>
  <c r="B10" i="12"/>
  <c r="C10" i="12"/>
  <c r="A10" i="12"/>
  <c r="B9" i="12"/>
  <c r="C9" i="12"/>
  <c r="A9" i="12"/>
  <c r="B8" i="12"/>
  <c r="C8" i="12"/>
  <c r="A8" i="12"/>
  <c r="B7" i="12"/>
  <c r="C7" i="12"/>
  <c r="A7" i="12"/>
  <c r="B6" i="12"/>
  <c r="C6" i="12"/>
  <c r="A6" i="12"/>
  <c r="B5" i="12"/>
  <c r="C5" i="12"/>
  <c r="A5" i="12"/>
  <c r="B4" i="12"/>
  <c r="C4" i="12"/>
  <c r="A4" i="12"/>
  <c r="B3" i="12"/>
  <c r="C3" i="12"/>
  <c r="A3" i="12"/>
  <c r="C1" i="12"/>
  <c r="B1" i="12"/>
  <c r="A1" i="12"/>
  <c r="C301" i="11"/>
  <c r="A301" i="11"/>
  <c r="C300" i="11"/>
  <c r="A300" i="11"/>
  <c r="C299" i="11"/>
  <c r="A299" i="11"/>
  <c r="C298" i="11"/>
  <c r="A298" i="11"/>
  <c r="C297" i="11"/>
  <c r="A297" i="11"/>
  <c r="C296" i="11"/>
  <c r="A296" i="11"/>
  <c r="C295" i="11"/>
  <c r="A295" i="11"/>
  <c r="C294" i="11"/>
  <c r="A294" i="11"/>
  <c r="C293" i="11"/>
  <c r="A293" i="11"/>
  <c r="C292" i="11"/>
  <c r="A292" i="11"/>
  <c r="C291" i="11"/>
  <c r="A291" i="11"/>
  <c r="C290" i="11"/>
  <c r="A290" i="11"/>
  <c r="C289" i="11"/>
  <c r="A289" i="11"/>
  <c r="C288" i="11"/>
  <c r="A288" i="11"/>
  <c r="C287" i="11"/>
  <c r="A287" i="11"/>
  <c r="C286" i="11"/>
  <c r="A286" i="11"/>
  <c r="C285" i="11"/>
  <c r="A285" i="11"/>
  <c r="C284" i="11"/>
  <c r="A284" i="11"/>
  <c r="C283" i="11"/>
  <c r="A283" i="11"/>
  <c r="C282" i="11"/>
  <c r="A282" i="11"/>
  <c r="C281" i="11"/>
  <c r="A281" i="11"/>
  <c r="C280" i="11"/>
  <c r="A280" i="11"/>
  <c r="C279" i="11"/>
  <c r="A279" i="11"/>
  <c r="C278" i="11"/>
  <c r="A278" i="11"/>
  <c r="C277" i="11"/>
  <c r="A277" i="11"/>
  <c r="C276" i="11"/>
  <c r="A276" i="11"/>
  <c r="C275" i="11"/>
  <c r="A275" i="11"/>
  <c r="C274" i="11"/>
  <c r="A274" i="11"/>
  <c r="C273" i="11"/>
  <c r="A273" i="11"/>
  <c r="C272" i="11"/>
  <c r="A272" i="11"/>
  <c r="C271" i="11"/>
  <c r="A271" i="11"/>
  <c r="C270" i="11"/>
  <c r="A270" i="11"/>
  <c r="C269" i="11"/>
  <c r="A269" i="11"/>
  <c r="C268" i="11"/>
  <c r="A268" i="11"/>
  <c r="C267" i="11"/>
  <c r="A267" i="11"/>
  <c r="C266" i="11"/>
  <c r="A266" i="11"/>
  <c r="C265" i="11"/>
  <c r="A265" i="11"/>
  <c r="C264" i="11"/>
  <c r="A264" i="11"/>
  <c r="C263" i="11"/>
  <c r="A263" i="11"/>
  <c r="C262" i="11"/>
  <c r="A262" i="11"/>
  <c r="C261" i="11"/>
  <c r="A261" i="11"/>
  <c r="C260" i="11"/>
  <c r="A260" i="11"/>
  <c r="C259" i="11"/>
  <c r="A259" i="11"/>
  <c r="C258" i="11"/>
  <c r="A258" i="11"/>
  <c r="C257" i="11"/>
  <c r="A257" i="11"/>
  <c r="C256" i="11"/>
  <c r="A256" i="11"/>
  <c r="C255" i="11"/>
  <c r="A255" i="11"/>
  <c r="C254" i="11"/>
  <c r="A254" i="11"/>
  <c r="C253" i="11"/>
  <c r="A253" i="11"/>
  <c r="C252" i="11"/>
  <c r="A252" i="11"/>
  <c r="C251" i="11"/>
  <c r="A251" i="11"/>
  <c r="C250" i="11"/>
  <c r="A250" i="11"/>
  <c r="C249" i="11"/>
  <c r="A249" i="11"/>
  <c r="C248" i="11"/>
  <c r="A248" i="11"/>
  <c r="C247" i="11"/>
  <c r="A247" i="11"/>
  <c r="C246" i="11"/>
  <c r="A246" i="11"/>
  <c r="C245" i="11"/>
  <c r="A245" i="11"/>
  <c r="C244" i="11"/>
  <c r="A244" i="11"/>
  <c r="C243" i="11"/>
  <c r="A243" i="11"/>
  <c r="C242" i="11"/>
  <c r="A242" i="11"/>
  <c r="C241" i="11"/>
  <c r="A241" i="11"/>
  <c r="C240" i="11"/>
  <c r="A240" i="11"/>
  <c r="C239" i="11"/>
  <c r="A239" i="11"/>
  <c r="C238" i="11"/>
  <c r="A238" i="11"/>
  <c r="C237" i="11"/>
  <c r="A237" i="11"/>
  <c r="C236" i="11"/>
  <c r="A236" i="11"/>
  <c r="C235" i="11"/>
  <c r="A235" i="11"/>
  <c r="C234" i="11"/>
  <c r="A234" i="11"/>
  <c r="C233" i="11"/>
  <c r="A233" i="11"/>
  <c r="C232" i="11"/>
  <c r="A232" i="11"/>
  <c r="C231" i="11"/>
  <c r="A231" i="11"/>
  <c r="C230" i="11"/>
  <c r="A230" i="11"/>
  <c r="C229" i="11"/>
  <c r="A229" i="11"/>
  <c r="C228" i="11"/>
  <c r="A228" i="11"/>
  <c r="C227" i="11"/>
  <c r="A227" i="11"/>
  <c r="C226" i="11"/>
  <c r="A226" i="11"/>
  <c r="C225" i="11"/>
  <c r="A225" i="11"/>
  <c r="C224" i="11"/>
  <c r="A224" i="11"/>
  <c r="C223" i="11"/>
  <c r="A223" i="11"/>
  <c r="C222" i="11"/>
  <c r="A222" i="11"/>
  <c r="C221" i="11"/>
  <c r="A221" i="11"/>
  <c r="C220" i="11"/>
  <c r="A220" i="11"/>
  <c r="C219" i="11"/>
  <c r="A219" i="11"/>
  <c r="C218" i="11"/>
  <c r="A218" i="11"/>
  <c r="C217" i="11"/>
  <c r="A217" i="11"/>
  <c r="C216" i="11"/>
  <c r="A216" i="11"/>
  <c r="C215" i="11"/>
  <c r="A215" i="11"/>
  <c r="C214" i="11"/>
  <c r="A214" i="11"/>
  <c r="C213" i="11"/>
  <c r="A213" i="11"/>
  <c r="C212" i="11"/>
  <c r="A212" i="11"/>
  <c r="C211" i="11"/>
  <c r="A211" i="11"/>
  <c r="C210" i="11"/>
  <c r="A210" i="11"/>
  <c r="C209" i="11"/>
  <c r="A209" i="11"/>
  <c r="C208" i="11"/>
  <c r="A208" i="11"/>
  <c r="C207" i="11"/>
  <c r="A207" i="11"/>
  <c r="C206" i="11"/>
  <c r="A206" i="11"/>
  <c r="C205" i="11"/>
  <c r="A205" i="11"/>
  <c r="C204" i="11"/>
  <c r="A204" i="11"/>
  <c r="C203" i="11"/>
  <c r="A203" i="11"/>
  <c r="C202" i="11"/>
  <c r="A202" i="11"/>
  <c r="C201" i="11"/>
  <c r="A201" i="11"/>
  <c r="C200" i="11"/>
  <c r="A200" i="11"/>
  <c r="C199" i="11"/>
  <c r="A199" i="11"/>
  <c r="C198" i="11"/>
  <c r="A198" i="11"/>
  <c r="C197" i="11"/>
  <c r="A197" i="11"/>
  <c r="C196" i="11"/>
  <c r="A196" i="11"/>
  <c r="C195" i="11"/>
  <c r="A195" i="11"/>
  <c r="C194" i="11"/>
  <c r="A194" i="11"/>
  <c r="C193" i="11"/>
  <c r="A193" i="11"/>
  <c r="C192" i="11"/>
  <c r="A192" i="11"/>
  <c r="C191" i="11"/>
  <c r="A191" i="11"/>
  <c r="C190" i="11"/>
  <c r="A190" i="11"/>
  <c r="C189" i="11"/>
  <c r="A189" i="11"/>
  <c r="C188" i="11"/>
  <c r="A188" i="11"/>
  <c r="C187" i="11"/>
  <c r="A187" i="11"/>
  <c r="C186" i="11"/>
  <c r="A186" i="11"/>
  <c r="C185" i="11"/>
  <c r="A185" i="11"/>
  <c r="C184" i="11"/>
  <c r="A184" i="11"/>
  <c r="C183" i="11"/>
  <c r="A183" i="11"/>
  <c r="C182" i="11"/>
  <c r="A182" i="11"/>
  <c r="C181" i="11"/>
  <c r="A181" i="11"/>
  <c r="C180" i="11"/>
  <c r="A180" i="11"/>
  <c r="C179" i="11"/>
  <c r="A179" i="11"/>
  <c r="C178" i="11"/>
  <c r="A178" i="11"/>
  <c r="C177" i="11"/>
  <c r="A177" i="11"/>
  <c r="C176" i="11"/>
  <c r="A176" i="11"/>
  <c r="C175" i="11"/>
  <c r="A175" i="11"/>
  <c r="C174" i="11"/>
  <c r="A174" i="11"/>
  <c r="C173" i="11"/>
  <c r="A173" i="11"/>
  <c r="C172" i="11"/>
  <c r="A172" i="11"/>
  <c r="C171" i="11"/>
  <c r="A171" i="11"/>
  <c r="C170" i="11"/>
  <c r="A170" i="11"/>
  <c r="C169" i="11"/>
  <c r="A169" i="11"/>
  <c r="C168" i="11"/>
  <c r="A168" i="11"/>
  <c r="C167" i="11"/>
  <c r="A167" i="11"/>
  <c r="C166" i="11"/>
  <c r="A166" i="11"/>
  <c r="C165" i="11"/>
  <c r="A165" i="11"/>
  <c r="C164" i="11"/>
  <c r="A164" i="11"/>
  <c r="C163" i="11"/>
  <c r="A163" i="11"/>
  <c r="C162" i="11"/>
  <c r="A162" i="11"/>
  <c r="C161" i="11"/>
  <c r="A161" i="11"/>
  <c r="C160" i="11"/>
  <c r="A160" i="11"/>
  <c r="C159" i="11"/>
  <c r="A159" i="11"/>
  <c r="C158" i="11"/>
  <c r="A158" i="11"/>
  <c r="C157" i="11"/>
  <c r="A157" i="11"/>
  <c r="C156" i="11"/>
  <c r="A156" i="11"/>
  <c r="C155" i="11"/>
  <c r="A155" i="11"/>
  <c r="C154" i="11"/>
  <c r="A154" i="11"/>
  <c r="C153" i="11"/>
  <c r="A153" i="11"/>
  <c r="C152" i="11"/>
  <c r="A152" i="11"/>
  <c r="C151" i="11"/>
  <c r="A151" i="11"/>
  <c r="C150" i="11"/>
  <c r="A150" i="11"/>
  <c r="C149" i="11"/>
  <c r="A149" i="11"/>
  <c r="C148" i="11"/>
  <c r="A148" i="11"/>
  <c r="C147" i="11"/>
  <c r="A147" i="11"/>
  <c r="C146" i="11"/>
  <c r="A146" i="11"/>
  <c r="C145" i="11"/>
  <c r="A145" i="11"/>
  <c r="C144" i="11"/>
  <c r="A144" i="11"/>
  <c r="C143" i="11"/>
  <c r="A143" i="11"/>
  <c r="C142" i="11"/>
  <c r="A142" i="11"/>
  <c r="C141" i="11"/>
  <c r="A141" i="11"/>
  <c r="C140" i="11"/>
  <c r="A140" i="11"/>
  <c r="C139" i="11"/>
  <c r="A139" i="11"/>
  <c r="C138" i="11"/>
  <c r="A138" i="11"/>
  <c r="C137" i="11"/>
  <c r="A137" i="11"/>
  <c r="C136" i="11"/>
  <c r="A136" i="11"/>
  <c r="C135" i="11"/>
  <c r="A135" i="11"/>
  <c r="C134" i="11"/>
  <c r="A134" i="11"/>
  <c r="C133" i="11"/>
  <c r="A133" i="11"/>
  <c r="C132" i="11"/>
  <c r="A132" i="11"/>
  <c r="C131" i="11"/>
  <c r="A131" i="11"/>
  <c r="C130" i="11"/>
  <c r="A130" i="11"/>
  <c r="C129" i="11"/>
  <c r="A129" i="11"/>
  <c r="C128" i="11"/>
  <c r="A128" i="11"/>
  <c r="C127" i="11"/>
  <c r="A127" i="11"/>
  <c r="C126" i="11"/>
  <c r="A126" i="11"/>
  <c r="C125" i="11"/>
  <c r="A125" i="11"/>
  <c r="C124" i="11"/>
  <c r="A124" i="11"/>
  <c r="C123" i="11"/>
  <c r="A123" i="11"/>
  <c r="C122" i="11"/>
  <c r="A122" i="11"/>
  <c r="C121" i="11"/>
  <c r="A121" i="11"/>
  <c r="C120" i="11"/>
  <c r="A120" i="11"/>
  <c r="C119" i="11"/>
  <c r="A119" i="11"/>
  <c r="C118" i="11"/>
  <c r="A118" i="11"/>
  <c r="C117" i="11"/>
  <c r="A117" i="11"/>
  <c r="C116" i="11"/>
  <c r="A116" i="11"/>
  <c r="C115" i="11"/>
  <c r="A115" i="11"/>
  <c r="C114" i="11"/>
  <c r="A114" i="11"/>
  <c r="C113" i="11"/>
  <c r="A113" i="11"/>
  <c r="C112" i="11"/>
  <c r="A112" i="11"/>
  <c r="C111" i="11"/>
  <c r="A111" i="11"/>
  <c r="C110" i="11"/>
  <c r="A110" i="11"/>
  <c r="C109" i="11"/>
  <c r="A109" i="11"/>
  <c r="C108" i="11"/>
  <c r="A108" i="11"/>
  <c r="C107" i="11"/>
  <c r="A107" i="11"/>
  <c r="C106" i="11"/>
  <c r="A106" i="11"/>
  <c r="C105" i="11"/>
  <c r="A105" i="11"/>
  <c r="C104" i="11"/>
  <c r="A104" i="11"/>
  <c r="C103" i="11"/>
  <c r="A103" i="11"/>
  <c r="C102" i="11"/>
  <c r="A102" i="11"/>
  <c r="C101" i="11"/>
  <c r="A101" i="11"/>
  <c r="C100" i="11"/>
  <c r="A100" i="11"/>
  <c r="C99" i="11"/>
  <c r="A99" i="11"/>
  <c r="C98" i="11"/>
  <c r="A98" i="11"/>
  <c r="C97" i="11"/>
  <c r="A97" i="11"/>
  <c r="C96" i="11"/>
  <c r="A96" i="11"/>
  <c r="C95" i="11"/>
  <c r="A95" i="11"/>
  <c r="C94" i="11"/>
  <c r="A94" i="11"/>
  <c r="C93" i="11"/>
  <c r="A93" i="11"/>
  <c r="C92" i="11"/>
  <c r="A92" i="11"/>
  <c r="C91" i="11"/>
  <c r="A91" i="11"/>
  <c r="C90" i="11"/>
  <c r="A90" i="11"/>
  <c r="C89" i="11"/>
  <c r="A89" i="11"/>
  <c r="C88" i="11"/>
  <c r="A88" i="11"/>
  <c r="C87" i="11"/>
  <c r="A87" i="11"/>
  <c r="C86" i="11"/>
  <c r="A86" i="11"/>
  <c r="C85" i="11"/>
  <c r="A85" i="11"/>
  <c r="C84" i="11"/>
  <c r="A84" i="11"/>
  <c r="C83" i="11"/>
  <c r="A83" i="11"/>
  <c r="C82" i="11"/>
  <c r="A82" i="11"/>
  <c r="C81" i="11"/>
  <c r="A81" i="11"/>
  <c r="C80" i="11"/>
  <c r="A80" i="11"/>
  <c r="C79" i="11"/>
  <c r="A79" i="11"/>
  <c r="C78" i="11"/>
  <c r="A78" i="11"/>
  <c r="C77" i="11"/>
  <c r="A77" i="11"/>
  <c r="C76" i="11"/>
  <c r="A76" i="11"/>
  <c r="C75" i="11"/>
  <c r="A75" i="11"/>
  <c r="C74" i="11"/>
  <c r="A74" i="11"/>
  <c r="C73" i="11"/>
  <c r="A73" i="11"/>
  <c r="C72" i="11"/>
  <c r="A72" i="11"/>
  <c r="C71" i="11"/>
  <c r="A71" i="11"/>
  <c r="C70" i="11"/>
  <c r="A70" i="11"/>
  <c r="C69" i="11"/>
  <c r="A69" i="11"/>
  <c r="C68" i="11"/>
  <c r="A68" i="11"/>
  <c r="C67" i="11"/>
  <c r="A67" i="11"/>
  <c r="C66" i="11"/>
  <c r="A66" i="11"/>
  <c r="C65" i="11"/>
  <c r="A65" i="11"/>
  <c r="C64" i="11"/>
  <c r="A64" i="11"/>
  <c r="C63" i="11"/>
  <c r="A63" i="11"/>
  <c r="C62" i="11"/>
  <c r="A62" i="11"/>
  <c r="C61" i="11"/>
  <c r="A61" i="11"/>
  <c r="C60" i="11"/>
  <c r="A60" i="11"/>
  <c r="C59" i="11"/>
  <c r="A59" i="11"/>
  <c r="C58" i="11"/>
  <c r="A58" i="11"/>
  <c r="C57" i="11"/>
  <c r="A57" i="11"/>
  <c r="C56" i="11"/>
  <c r="A56" i="11"/>
  <c r="C55" i="11"/>
  <c r="A55" i="11"/>
  <c r="C54" i="11"/>
  <c r="A54" i="11"/>
  <c r="C53" i="11"/>
  <c r="A53" i="11"/>
  <c r="C52" i="11"/>
  <c r="A52" i="11"/>
  <c r="C51" i="11"/>
  <c r="A51" i="11"/>
  <c r="C50" i="11"/>
  <c r="A50" i="11"/>
  <c r="C49" i="11"/>
  <c r="A49" i="11"/>
  <c r="C48" i="11"/>
  <c r="A48" i="11"/>
  <c r="C47" i="11"/>
  <c r="A47" i="11"/>
  <c r="C46" i="11"/>
  <c r="A46" i="11"/>
  <c r="C45" i="11"/>
  <c r="A45" i="11"/>
  <c r="C44" i="11"/>
  <c r="A44" i="11"/>
  <c r="C43" i="11"/>
  <c r="A43" i="11"/>
  <c r="C42" i="11"/>
  <c r="A42" i="11"/>
  <c r="C41" i="11"/>
  <c r="A41" i="11"/>
  <c r="C40" i="11"/>
  <c r="A40" i="11"/>
  <c r="C39" i="11"/>
  <c r="A39" i="11"/>
  <c r="C38" i="11"/>
  <c r="A38" i="11"/>
  <c r="C37" i="11"/>
  <c r="A37" i="11"/>
  <c r="C36" i="11"/>
  <c r="A36" i="11"/>
  <c r="C35" i="11"/>
  <c r="A35" i="11"/>
  <c r="C34" i="11"/>
  <c r="A34" i="11"/>
  <c r="C33" i="11"/>
  <c r="A33" i="11"/>
  <c r="C32" i="11"/>
  <c r="A32" i="11"/>
  <c r="C31" i="11"/>
  <c r="A31" i="11"/>
  <c r="C30" i="11"/>
  <c r="A30" i="11"/>
  <c r="C29" i="11"/>
  <c r="A29" i="11"/>
  <c r="C28" i="11"/>
  <c r="A28" i="11"/>
  <c r="C27" i="11"/>
  <c r="A27" i="11"/>
  <c r="C26" i="11"/>
  <c r="A26" i="11"/>
  <c r="C25" i="11"/>
  <c r="A25" i="11"/>
  <c r="C24" i="11"/>
  <c r="A24" i="11"/>
  <c r="C23" i="11"/>
  <c r="A23" i="11"/>
  <c r="C22" i="11"/>
  <c r="A22" i="11"/>
  <c r="C21" i="11"/>
  <c r="A21" i="11"/>
  <c r="C20" i="11"/>
  <c r="A20" i="11"/>
  <c r="C19" i="11"/>
  <c r="A19" i="11"/>
  <c r="C18" i="11"/>
  <c r="A18" i="11"/>
  <c r="C17" i="11"/>
  <c r="A17" i="11"/>
  <c r="C16" i="11"/>
  <c r="A16" i="11"/>
  <c r="C15" i="11"/>
  <c r="A15" i="11"/>
  <c r="C14" i="11"/>
  <c r="A14" i="11"/>
  <c r="C13" i="11"/>
  <c r="A13" i="11"/>
  <c r="C12" i="11"/>
  <c r="A12" i="11"/>
  <c r="C11" i="11"/>
  <c r="A11" i="11"/>
  <c r="C10" i="11"/>
  <c r="A10" i="11"/>
  <c r="C9" i="11"/>
  <c r="A9" i="11"/>
  <c r="C8" i="11"/>
  <c r="A8" i="11"/>
  <c r="C7" i="11"/>
  <c r="A7" i="11"/>
  <c r="C6" i="11"/>
  <c r="A6" i="11"/>
  <c r="C5" i="11"/>
  <c r="A5" i="11"/>
  <c r="C4" i="11"/>
  <c r="A4" i="11"/>
  <c r="C3" i="11"/>
  <c r="A3" i="11"/>
  <c r="C2" i="11"/>
  <c r="A2" i="11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G314" i="5"/>
  <c r="E314" i="5"/>
  <c r="G313" i="5"/>
  <c r="E313" i="5"/>
  <c r="G312" i="5"/>
  <c r="E312" i="5"/>
  <c r="G311" i="5"/>
  <c r="E311" i="5"/>
  <c r="G310" i="5"/>
  <c r="E310" i="5"/>
  <c r="G309" i="5"/>
  <c r="E309" i="5"/>
  <c r="G308" i="5"/>
  <c r="E308" i="5"/>
  <c r="G307" i="5"/>
  <c r="E307" i="5"/>
  <c r="G306" i="5"/>
  <c r="E306" i="5"/>
  <c r="G305" i="5"/>
  <c r="E305" i="5"/>
  <c r="G304" i="5"/>
  <c r="E304" i="5"/>
  <c r="G303" i="5"/>
  <c r="E303" i="5"/>
  <c r="G302" i="5"/>
  <c r="E302" i="5"/>
  <c r="G301" i="5"/>
  <c r="E301" i="5"/>
  <c r="G300" i="5"/>
  <c r="E300" i="5"/>
  <c r="G299" i="5"/>
  <c r="E299" i="5"/>
  <c r="G298" i="5"/>
  <c r="E298" i="5"/>
  <c r="G297" i="5"/>
  <c r="E297" i="5"/>
  <c r="G296" i="5"/>
  <c r="E296" i="5"/>
  <c r="G295" i="5"/>
  <c r="E295" i="5"/>
  <c r="G294" i="5"/>
  <c r="E294" i="5"/>
  <c r="G293" i="5"/>
  <c r="E293" i="5"/>
  <c r="G292" i="5"/>
  <c r="E292" i="5"/>
  <c r="G291" i="5"/>
  <c r="E291" i="5"/>
  <c r="G290" i="5"/>
  <c r="E290" i="5"/>
  <c r="G289" i="5"/>
  <c r="E289" i="5"/>
  <c r="G288" i="5"/>
  <c r="E288" i="5"/>
  <c r="G287" i="5"/>
  <c r="E287" i="5"/>
  <c r="G286" i="5"/>
  <c r="E286" i="5"/>
  <c r="G285" i="5"/>
  <c r="E285" i="5"/>
  <c r="G284" i="5"/>
  <c r="E284" i="5"/>
  <c r="G283" i="5"/>
  <c r="E283" i="5"/>
  <c r="G282" i="5"/>
  <c r="E282" i="5"/>
  <c r="G281" i="5"/>
  <c r="E281" i="5"/>
  <c r="G280" i="5"/>
  <c r="E280" i="5"/>
  <c r="G279" i="5"/>
  <c r="E279" i="5"/>
  <c r="G278" i="5"/>
  <c r="E278" i="5"/>
  <c r="G277" i="5"/>
  <c r="E277" i="5"/>
  <c r="G276" i="5"/>
  <c r="E276" i="5"/>
  <c r="G275" i="5"/>
  <c r="E275" i="5"/>
  <c r="G274" i="5"/>
  <c r="E274" i="5"/>
  <c r="G273" i="5"/>
  <c r="E273" i="5"/>
  <c r="G272" i="5"/>
  <c r="E272" i="5"/>
  <c r="G271" i="5"/>
  <c r="E271" i="5"/>
  <c r="G270" i="5"/>
  <c r="E270" i="5"/>
  <c r="G269" i="5"/>
  <c r="E269" i="5"/>
  <c r="G268" i="5"/>
  <c r="E268" i="5"/>
  <c r="G267" i="5"/>
  <c r="E267" i="5"/>
  <c r="G266" i="5"/>
  <c r="E266" i="5"/>
  <c r="G265" i="5"/>
  <c r="E265" i="5"/>
  <c r="G264" i="5"/>
  <c r="E264" i="5"/>
  <c r="G263" i="5"/>
  <c r="E263" i="5"/>
  <c r="G262" i="5"/>
  <c r="E262" i="5"/>
  <c r="G261" i="5"/>
  <c r="E261" i="5"/>
  <c r="G260" i="5"/>
  <c r="E260" i="5"/>
  <c r="G259" i="5"/>
  <c r="E259" i="5"/>
  <c r="G258" i="5"/>
  <c r="E258" i="5"/>
  <c r="G257" i="5"/>
  <c r="E257" i="5"/>
  <c r="G256" i="5"/>
  <c r="E256" i="5"/>
  <c r="G255" i="5"/>
  <c r="E255" i="5"/>
  <c r="G254" i="5"/>
  <c r="E254" i="5"/>
  <c r="G253" i="5"/>
  <c r="E253" i="5"/>
  <c r="G252" i="5"/>
  <c r="E252" i="5"/>
  <c r="G251" i="5"/>
  <c r="E251" i="5"/>
  <c r="G250" i="5"/>
  <c r="E250" i="5"/>
  <c r="G249" i="5"/>
  <c r="E249" i="5"/>
  <c r="G248" i="5"/>
  <c r="E248" i="5"/>
  <c r="G247" i="5"/>
  <c r="E247" i="5"/>
  <c r="G246" i="5"/>
  <c r="E246" i="5"/>
  <c r="G245" i="5"/>
  <c r="E245" i="5"/>
  <c r="G244" i="5"/>
  <c r="E244" i="5"/>
  <c r="G243" i="5"/>
  <c r="E243" i="5"/>
  <c r="G242" i="5"/>
  <c r="E242" i="5"/>
  <c r="G241" i="5"/>
  <c r="E241" i="5"/>
  <c r="G240" i="5"/>
  <c r="E240" i="5"/>
  <c r="G239" i="5"/>
  <c r="E239" i="5"/>
  <c r="G238" i="5"/>
  <c r="E238" i="5"/>
  <c r="G237" i="5"/>
  <c r="E237" i="5"/>
  <c r="G236" i="5"/>
  <c r="E236" i="5"/>
  <c r="G235" i="5"/>
  <c r="E235" i="5"/>
  <c r="G234" i="5"/>
  <c r="E234" i="5"/>
  <c r="G233" i="5"/>
  <c r="E233" i="5"/>
  <c r="G232" i="5"/>
  <c r="E232" i="5"/>
  <c r="G231" i="5"/>
  <c r="E231" i="5"/>
  <c r="G230" i="5"/>
  <c r="E230" i="5"/>
  <c r="G229" i="5"/>
  <c r="E229" i="5"/>
  <c r="G228" i="5"/>
  <c r="E228" i="5"/>
  <c r="G227" i="5"/>
  <c r="E227" i="5"/>
  <c r="G226" i="5"/>
  <c r="E226" i="5"/>
  <c r="G225" i="5"/>
  <c r="E225" i="5"/>
  <c r="G224" i="5"/>
  <c r="E224" i="5"/>
  <c r="G223" i="5"/>
  <c r="E223" i="5"/>
  <c r="G222" i="5"/>
  <c r="E222" i="5"/>
  <c r="G221" i="5"/>
  <c r="E221" i="5"/>
  <c r="G220" i="5"/>
  <c r="E220" i="5"/>
  <c r="G219" i="5"/>
  <c r="E219" i="5"/>
  <c r="G218" i="5"/>
  <c r="E218" i="5"/>
  <c r="G217" i="5"/>
  <c r="E217" i="5"/>
  <c r="G216" i="5"/>
  <c r="E216" i="5"/>
  <c r="G215" i="5"/>
  <c r="E215" i="5"/>
  <c r="G214" i="5"/>
  <c r="E214" i="5"/>
  <c r="G213" i="5"/>
  <c r="E213" i="5"/>
  <c r="G212" i="5"/>
  <c r="E212" i="5"/>
  <c r="G211" i="5"/>
  <c r="E211" i="5"/>
  <c r="G210" i="5"/>
  <c r="E210" i="5"/>
  <c r="G209" i="5"/>
  <c r="E209" i="5"/>
  <c r="G208" i="5"/>
  <c r="E208" i="5"/>
  <c r="G207" i="5"/>
  <c r="E207" i="5"/>
  <c r="G206" i="5"/>
  <c r="E206" i="5"/>
  <c r="G205" i="5"/>
  <c r="E205" i="5"/>
  <c r="G204" i="5"/>
  <c r="E204" i="5"/>
  <c r="G203" i="5"/>
  <c r="E203" i="5"/>
  <c r="G202" i="5"/>
  <c r="E202" i="5"/>
  <c r="G201" i="5"/>
  <c r="E201" i="5"/>
  <c r="G200" i="5"/>
  <c r="E200" i="5"/>
  <c r="G199" i="5"/>
  <c r="E199" i="5"/>
  <c r="G198" i="5"/>
  <c r="E198" i="5"/>
  <c r="G197" i="5"/>
  <c r="E197" i="5"/>
  <c r="G196" i="5"/>
  <c r="E196" i="5"/>
  <c r="G195" i="5"/>
  <c r="E195" i="5"/>
  <c r="G194" i="5"/>
  <c r="E194" i="5"/>
  <c r="G193" i="5"/>
  <c r="E193" i="5"/>
  <c r="G192" i="5"/>
  <c r="E192" i="5"/>
  <c r="G191" i="5"/>
  <c r="E191" i="5"/>
  <c r="G190" i="5"/>
  <c r="E190" i="5"/>
  <c r="G189" i="5"/>
  <c r="E189" i="5"/>
  <c r="G188" i="5"/>
  <c r="E188" i="5"/>
  <c r="G187" i="5"/>
  <c r="E187" i="5"/>
  <c r="G186" i="5"/>
  <c r="E186" i="5"/>
  <c r="G185" i="5"/>
  <c r="E185" i="5"/>
  <c r="G184" i="5"/>
  <c r="E184" i="5"/>
  <c r="G183" i="5"/>
  <c r="E183" i="5"/>
  <c r="G182" i="5"/>
  <c r="E182" i="5"/>
  <c r="G181" i="5"/>
  <c r="E181" i="5"/>
  <c r="G180" i="5"/>
  <c r="E180" i="5"/>
  <c r="G179" i="5"/>
  <c r="E179" i="5"/>
  <c r="G178" i="5"/>
  <c r="E178" i="5"/>
  <c r="G177" i="5"/>
  <c r="E177" i="5"/>
  <c r="G176" i="5"/>
  <c r="E176" i="5"/>
  <c r="G175" i="5"/>
  <c r="E175" i="5"/>
  <c r="G174" i="5"/>
  <c r="E174" i="5"/>
  <c r="G173" i="5"/>
  <c r="E173" i="5"/>
  <c r="G172" i="5"/>
  <c r="E172" i="5"/>
  <c r="G171" i="5"/>
  <c r="E171" i="5"/>
  <c r="G170" i="5"/>
  <c r="E170" i="5"/>
  <c r="G169" i="5"/>
  <c r="E169" i="5"/>
  <c r="G168" i="5"/>
  <c r="E168" i="5"/>
  <c r="G167" i="5"/>
  <c r="E167" i="5"/>
  <c r="G166" i="5"/>
  <c r="E166" i="5"/>
  <c r="G165" i="5"/>
  <c r="E165" i="5"/>
  <c r="G164" i="5"/>
  <c r="E164" i="5"/>
  <c r="G163" i="5"/>
  <c r="E163" i="5"/>
  <c r="G162" i="5"/>
  <c r="E162" i="5"/>
  <c r="G161" i="5"/>
  <c r="E161" i="5"/>
  <c r="G160" i="5"/>
  <c r="E160" i="5"/>
  <c r="G159" i="5"/>
  <c r="E159" i="5"/>
  <c r="G158" i="5"/>
  <c r="E158" i="5"/>
  <c r="G157" i="5"/>
  <c r="E157" i="5"/>
  <c r="G156" i="5"/>
  <c r="E156" i="5"/>
  <c r="G155" i="5"/>
  <c r="E155" i="5"/>
  <c r="G154" i="5"/>
  <c r="E154" i="5"/>
  <c r="G153" i="5"/>
  <c r="E153" i="5"/>
  <c r="G152" i="5"/>
  <c r="E152" i="5"/>
  <c r="G151" i="5"/>
  <c r="E151" i="5"/>
  <c r="G150" i="5"/>
  <c r="E150" i="5"/>
  <c r="G149" i="5"/>
  <c r="E149" i="5"/>
  <c r="G148" i="5"/>
  <c r="E148" i="5"/>
  <c r="G147" i="5"/>
  <c r="E147" i="5"/>
  <c r="G146" i="5"/>
  <c r="E146" i="5"/>
  <c r="G145" i="5"/>
  <c r="E145" i="5"/>
  <c r="G144" i="5"/>
  <c r="E144" i="5"/>
  <c r="G143" i="5"/>
  <c r="E143" i="5"/>
  <c r="G142" i="5"/>
  <c r="E142" i="5"/>
  <c r="G141" i="5"/>
  <c r="E141" i="5"/>
  <c r="G140" i="5"/>
  <c r="E140" i="5"/>
  <c r="G139" i="5"/>
  <c r="E139" i="5"/>
  <c r="G138" i="5"/>
  <c r="E138" i="5"/>
  <c r="G137" i="5"/>
  <c r="E137" i="5"/>
  <c r="G136" i="5"/>
  <c r="E136" i="5"/>
  <c r="G135" i="5"/>
  <c r="E135" i="5"/>
  <c r="G134" i="5"/>
  <c r="E134" i="5"/>
  <c r="G133" i="5"/>
  <c r="E133" i="5"/>
  <c r="G132" i="5"/>
  <c r="E132" i="5"/>
  <c r="G131" i="5"/>
  <c r="E131" i="5"/>
  <c r="G130" i="5"/>
  <c r="E130" i="5"/>
  <c r="G129" i="5"/>
  <c r="E129" i="5"/>
  <c r="G128" i="5"/>
  <c r="E128" i="5"/>
  <c r="G127" i="5"/>
  <c r="E127" i="5"/>
  <c r="G126" i="5"/>
  <c r="E126" i="5"/>
  <c r="G125" i="5"/>
  <c r="E125" i="5"/>
  <c r="G124" i="5"/>
  <c r="E124" i="5"/>
  <c r="G123" i="5"/>
  <c r="E123" i="5"/>
  <c r="G122" i="5"/>
  <c r="E122" i="5"/>
  <c r="G121" i="5"/>
  <c r="E121" i="5"/>
  <c r="G120" i="5"/>
  <c r="E120" i="5"/>
  <c r="G119" i="5"/>
  <c r="E119" i="5"/>
  <c r="G118" i="5"/>
  <c r="E118" i="5"/>
  <c r="G117" i="5"/>
  <c r="E117" i="5"/>
  <c r="G116" i="5"/>
  <c r="E116" i="5"/>
  <c r="G115" i="5"/>
  <c r="E115" i="5"/>
  <c r="G114" i="5"/>
  <c r="E114" i="5"/>
  <c r="G113" i="5"/>
  <c r="E113" i="5"/>
  <c r="G112" i="5"/>
  <c r="E112" i="5"/>
  <c r="G111" i="5"/>
  <c r="E111" i="5"/>
  <c r="G110" i="5"/>
  <c r="E110" i="5"/>
  <c r="G109" i="5"/>
  <c r="E109" i="5"/>
  <c r="G108" i="5"/>
  <c r="E108" i="5"/>
  <c r="G107" i="5"/>
  <c r="E107" i="5"/>
  <c r="G106" i="5"/>
  <c r="E106" i="5"/>
  <c r="G105" i="5"/>
  <c r="E105" i="5"/>
  <c r="G104" i="5"/>
  <c r="E104" i="5"/>
  <c r="G103" i="5"/>
  <c r="E103" i="5"/>
  <c r="G102" i="5"/>
  <c r="E102" i="5"/>
  <c r="G101" i="5"/>
  <c r="E101" i="5"/>
  <c r="G100" i="5"/>
  <c r="E100" i="5"/>
  <c r="G99" i="5"/>
  <c r="E99" i="5"/>
  <c r="G98" i="5"/>
  <c r="E98" i="5"/>
  <c r="G97" i="5"/>
  <c r="E97" i="5"/>
  <c r="G96" i="5"/>
  <c r="E96" i="5"/>
  <c r="G95" i="5"/>
  <c r="E95" i="5"/>
  <c r="G94" i="5"/>
  <c r="E94" i="5"/>
  <c r="G93" i="5"/>
  <c r="E93" i="5"/>
  <c r="G92" i="5"/>
  <c r="E92" i="5"/>
  <c r="G91" i="5"/>
  <c r="E91" i="5"/>
  <c r="G90" i="5"/>
  <c r="E90" i="5"/>
  <c r="G89" i="5"/>
  <c r="E89" i="5"/>
  <c r="G88" i="5"/>
  <c r="E88" i="5"/>
  <c r="G87" i="5"/>
  <c r="E87" i="5"/>
  <c r="G86" i="5"/>
  <c r="E86" i="5"/>
  <c r="G85" i="5"/>
  <c r="E85" i="5"/>
  <c r="G84" i="5"/>
  <c r="E84" i="5"/>
  <c r="G83" i="5"/>
  <c r="E83" i="5"/>
  <c r="G82" i="5"/>
  <c r="E82" i="5"/>
  <c r="G81" i="5"/>
  <c r="E81" i="5"/>
  <c r="G80" i="5"/>
  <c r="E80" i="5"/>
  <c r="G79" i="5"/>
  <c r="E79" i="5"/>
  <c r="G78" i="5"/>
  <c r="E78" i="5"/>
  <c r="G77" i="5"/>
  <c r="E77" i="5"/>
  <c r="G76" i="5"/>
  <c r="E76" i="5"/>
  <c r="G75" i="5"/>
  <c r="E75" i="5"/>
  <c r="G74" i="5"/>
  <c r="E74" i="5"/>
  <c r="G73" i="5"/>
  <c r="E73" i="5"/>
  <c r="G72" i="5"/>
  <c r="E72" i="5"/>
  <c r="G71" i="5"/>
  <c r="E71" i="5"/>
  <c r="G70" i="5"/>
  <c r="E70" i="5"/>
  <c r="G69" i="5"/>
  <c r="E69" i="5"/>
  <c r="G68" i="5"/>
  <c r="E68" i="5"/>
  <c r="G67" i="5"/>
  <c r="E67" i="5"/>
  <c r="G66" i="5"/>
  <c r="E66" i="5"/>
  <c r="G65" i="5"/>
  <c r="E65" i="5"/>
  <c r="G64" i="5"/>
  <c r="E64" i="5"/>
  <c r="G63" i="5"/>
  <c r="E63" i="5"/>
  <c r="G62" i="5"/>
  <c r="E62" i="5"/>
  <c r="G61" i="5"/>
  <c r="E61" i="5"/>
  <c r="G60" i="5"/>
  <c r="E60" i="5"/>
  <c r="G59" i="5"/>
  <c r="E59" i="5"/>
  <c r="G58" i="5"/>
  <c r="E58" i="5"/>
  <c r="G57" i="5"/>
  <c r="E57" i="5"/>
  <c r="G56" i="5"/>
  <c r="E56" i="5"/>
  <c r="G55" i="5"/>
  <c r="E55" i="5"/>
  <c r="G54" i="5"/>
  <c r="E54" i="5"/>
  <c r="G53" i="5"/>
  <c r="E53" i="5"/>
  <c r="G52" i="5"/>
  <c r="E52" i="5"/>
  <c r="G51" i="5"/>
  <c r="E51" i="5"/>
  <c r="G50" i="5"/>
  <c r="E50" i="5"/>
  <c r="G49" i="5"/>
  <c r="E49" i="5"/>
  <c r="G48" i="5"/>
  <c r="E48" i="5"/>
  <c r="G47" i="5"/>
  <c r="E47" i="5"/>
  <c r="G46" i="5"/>
  <c r="E46" i="5"/>
  <c r="G45" i="5"/>
  <c r="E45" i="5"/>
  <c r="G44" i="5"/>
  <c r="E44" i="5"/>
  <c r="G43" i="5"/>
  <c r="E43" i="5"/>
  <c r="G42" i="5"/>
  <c r="E42" i="5"/>
  <c r="G41" i="5"/>
  <c r="E41" i="5"/>
  <c r="G40" i="5"/>
  <c r="E40" i="5"/>
  <c r="G39" i="5"/>
  <c r="E39" i="5"/>
  <c r="G38" i="5"/>
  <c r="E38" i="5"/>
  <c r="G37" i="5"/>
  <c r="E37" i="5"/>
  <c r="G36" i="5"/>
  <c r="E36" i="5"/>
  <c r="G35" i="5"/>
  <c r="E35" i="5"/>
  <c r="G34" i="5"/>
  <c r="E34" i="5"/>
  <c r="G33" i="5"/>
  <c r="E33" i="5"/>
  <c r="G32" i="5"/>
  <c r="E32" i="5"/>
  <c r="G31" i="5"/>
  <c r="E31" i="5"/>
  <c r="G30" i="5"/>
  <c r="E30" i="5"/>
  <c r="G29" i="5"/>
  <c r="E29" i="5"/>
  <c r="G28" i="5"/>
  <c r="E28" i="5"/>
  <c r="G27" i="5"/>
  <c r="E27" i="5"/>
  <c r="G26" i="5"/>
  <c r="E26" i="5"/>
  <c r="G25" i="5"/>
  <c r="E25" i="5"/>
  <c r="G24" i="5"/>
  <c r="E24" i="5"/>
  <c r="G23" i="5"/>
  <c r="E23" i="5"/>
  <c r="G22" i="5"/>
  <c r="E22" i="5"/>
  <c r="G21" i="5"/>
  <c r="E21" i="5"/>
  <c r="G20" i="5"/>
  <c r="E20" i="5"/>
  <c r="G19" i="5"/>
  <c r="E19" i="5"/>
  <c r="G18" i="5"/>
  <c r="E18" i="5"/>
  <c r="G17" i="5"/>
  <c r="E17" i="5"/>
  <c r="G16" i="5"/>
  <c r="E16" i="5"/>
  <c r="G15" i="5"/>
  <c r="E15" i="5"/>
  <c r="G14" i="5"/>
  <c r="E14" i="5"/>
  <c r="G13" i="5"/>
  <c r="E13" i="5"/>
  <c r="G12" i="5"/>
  <c r="E12" i="5"/>
  <c r="G11" i="5"/>
  <c r="E11" i="5"/>
  <c r="G10" i="5"/>
  <c r="E10" i="5"/>
  <c r="G9" i="5"/>
  <c r="E9" i="5"/>
  <c r="G8" i="5"/>
  <c r="E8" i="5"/>
  <c r="G7" i="5"/>
  <c r="E7" i="5"/>
  <c r="G6" i="5"/>
  <c r="E6" i="5"/>
  <c r="G5" i="5"/>
  <c r="E5" i="5"/>
  <c r="G4" i="5"/>
  <c r="E4" i="5"/>
  <c r="C126" i="3"/>
  <c r="B126" i="3"/>
  <c r="A126" i="3"/>
  <c r="C125" i="3"/>
  <c r="B125" i="3"/>
  <c r="A125" i="3"/>
  <c r="C124" i="3"/>
  <c r="B124" i="3"/>
  <c r="A124" i="3"/>
  <c r="C123" i="3"/>
  <c r="B123" i="3"/>
  <c r="A123" i="3"/>
  <c r="C122" i="3"/>
  <c r="B122" i="3"/>
  <c r="A122" i="3"/>
  <c r="C121" i="3"/>
  <c r="B121" i="3"/>
  <c r="A121" i="3"/>
  <c r="C120" i="3"/>
  <c r="B120" i="3"/>
  <c r="A120" i="3"/>
  <c r="C119" i="3"/>
  <c r="B119" i="3"/>
  <c r="A119" i="3"/>
  <c r="C118" i="3"/>
  <c r="B118" i="3"/>
  <c r="A118" i="3"/>
  <c r="C117" i="3"/>
  <c r="B117" i="3"/>
  <c r="A117" i="3"/>
  <c r="C116" i="3"/>
  <c r="B116" i="3"/>
  <c r="A116" i="3"/>
  <c r="C115" i="3"/>
  <c r="B115" i="3"/>
  <c r="A115" i="3"/>
  <c r="C114" i="3"/>
  <c r="B114" i="3"/>
  <c r="A114" i="3"/>
  <c r="C113" i="3"/>
  <c r="B113" i="3"/>
  <c r="A113" i="3"/>
  <c r="C112" i="3"/>
  <c r="B112" i="3"/>
  <c r="A112" i="3"/>
  <c r="C111" i="3"/>
  <c r="B111" i="3"/>
  <c r="A111" i="3"/>
  <c r="C110" i="3"/>
  <c r="B110" i="3"/>
  <c r="A110" i="3"/>
  <c r="C109" i="3"/>
  <c r="B109" i="3"/>
  <c r="A109" i="3"/>
  <c r="C108" i="3"/>
  <c r="B108" i="3"/>
  <c r="A108" i="3"/>
  <c r="C107" i="3"/>
  <c r="B107" i="3"/>
  <c r="A107" i="3"/>
  <c r="C106" i="3"/>
  <c r="B106" i="3"/>
  <c r="A106" i="3"/>
  <c r="C105" i="3"/>
  <c r="B105" i="3"/>
  <c r="A105" i="3"/>
  <c r="C104" i="3"/>
  <c r="B104" i="3"/>
  <c r="A104" i="3"/>
  <c r="C103" i="3"/>
  <c r="B103" i="3"/>
  <c r="A103" i="3"/>
  <c r="C102" i="3"/>
  <c r="B102" i="3"/>
  <c r="A102" i="3"/>
  <c r="C101" i="3"/>
  <c r="B101" i="3"/>
  <c r="A101" i="3"/>
  <c r="C100" i="3"/>
  <c r="B100" i="3"/>
  <c r="A100" i="3"/>
  <c r="C99" i="3"/>
  <c r="B99" i="3"/>
  <c r="A99" i="3"/>
  <c r="C98" i="3"/>
  <c r="B98" i="3"/>
  <c r="A98" i="3"/>
  <c r="C97" i="3"/>
  <c r="B97" i="3"/>
  <c r="A97" i="3"/>
  <c r="C96" i="3"/>
  <c r="B96" i="3"/>
  <c r="A96" i="3"/>
  <c r="C95" i="3"/>
  <c r="B95" i="3"/>
  <c r="A95" i="3"/>
  <c r="C94" i="3"/>
  <c r="B94" i="3"/>
  <c r="A94" i="3"/>
  <c r="C93" i="3"/>
  <c r="B93" i="3"/>
  <c r="A93" i="3"/>
  <c r="C92" i="3"/>
  <c r="B92" i="3"/>
  <c r="A92" i="3"/>
  <c r="C91" i="3"/>
  <c r="B91" i="3"/>
  <c r="A91" i="3"/>
  <c r="C90" i="3"/>
  <c r="B90" i="3"/>
  <c r="A90" i="3"/>
  <c r="C89" i="3"/>
  <c r="B89" i="3"/>
  <c r="A89" i="3"/>
  <c r="C88" i="3"/>
  <c r="B88" i="3"/>
  <c r="A88" i="3"/>
  <c r="C87" i="3"/>
  <c r="B87" i="3"/>
  <c r="A87" i="3"/>
  <c r="C86" i="3"/>
  <c r="B86" i="3"/>
  <c r="A86" i="3"/>
  <c r="C85" i="3"/>
  <c r="B85" i="3"/>
  <c r="A85" i="3"/>
  <c r="C84" i="3"/>
  <c r="B84" i="3"/>
  <c r="A84" i="3"/>
  <c r="C83" i="3"/>
  <c r="B83" i="3"/>
  <c r="A83" i="3"/>
  <c r="C82" i="3"/>
  <c r="B82" i="3"/>
  <c r="A82" i="3"/>
  <c r="C81" i="3"/>
  <c r="B81" i="3"/>
  <c r="A81" i="3"/>
  <c r="C80" i="3"/>
  <c r="B80" i="3"/>
  <c r="A80" i="3"/>
  <c r="C79" i="3"/>
  <c r="B79" i="3"/>
  <c r="A79" i="3"/>
  <c r="C78" i="3"/>
  <c r="B78" i="3"/>
  <c r="A78" i="3"/>
  <c r="C77" i="3"/>
  <c r="B77" i="3"/>
  <c r="A77" i="3"/>
  <c r="C76" i="3"/>
  <c r="B76" i="3"/>
  <c r="A76" i="3"/>
  <c r="C75" i="3"/>
  <c r="B75" i="3"/>
  <c r="A75" i="3"/>
  <c r="C74" i="3"/>
  <c r="B74" i="3"/>
  <c r="A74" i="3"/>
  <c r="C73" i="3"/>
  <c r="B73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C72" i="3"/>
  <c r="C69" i="3"/>
  <c r="C68" i="3"/>
  <c r="C67" i="3"/>
  <c r="B65" i="3"/>
  <c r="C63" i="3"/>
  <c r="C58" i="3"/>
  <c r="B52" i="3"/>
  <c r="C42" i="3"/>
  <c r="B40" i="3"/>
  <c r="B38" i="3"/>
  <c r="B37" i="3"/>
  <c r="C35" i="3"/>
  <c r="B30" i="3"/>
  <c r="C29" i="3"/>
  <c r="C26" i="3"/>
  <c r="C23" i="3"/>
  <c r="C22" i="3"/>
  <c r="B21" i="3"/>
  <c r="B20" i="3"/>
  <c r="B14" i="3"/>
  <c r="B10" i="3"/>
  <c r="B8" i="3"/>
  <c r="H68" i="2"/>
  <c r="H65" i="2"/>
  <c r="H62" i="2"/>
  <c r="H59" i="2"/>
  <c r="H55" i="2"/>
  <c r="H53" i="2"/>
  <c r="H49" i="2"/>
  <c r="H47" i="2"/>
  <c r="H44" i="2"/>
  <c r="H41" i="2"/>
  <c r="H37" i="2"/>
  <c r="H34" i="2"/>
  <c r="H31" i="2"/>
  <c r="H28" i="2"/>
  <c r="H25" i="2"/>
  <c r="H22" i="2"/>
  <c r="H19" i="2"/>
  <c r="H18" i="2"/>
  <c r="H14" i="2"/>
  <c r="H11" i="2"/>
  <c r="H8" i="2"/>
  <c r="H6" i="2"/>
  <c r="H67" i="2"/>
  <c r="H64" i="2"/>
  <c r="H61" i="2"/>
  <c r="H58" i="2"/>
  <c r="H56" i="2"/>
  <c r="H52" i="2"/>
  <c r="H50" i="2"/>
  <c r="H46" i="2"/>
  <c r="H43" i="2"/>
  <c r="H40" i="2"/>
  <c r="H38" i="2"/>
  <c r="H35" i="2"/>
  <c r="H32" i="2"/>
  <c r="H29" i="2"/>
  <c r="H26" i="2"/>
  <c r="H23" i="2"/>
  <c r="H20" i="2"/>
  <c r="H17" i="2"/>
  <c r="H15" i="2"/>
  <c r="H12" i="2"/>
  <c r="H9" i="2"/>
  <c r="H5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6" i="2"/>
  <c r="H63" i="2"/>
  <c r="H60" i="2"/>
  <c r="H57" i="2"/>
  <c r="H54" i="2"/>
  <c r="H51" i="2"/>
  <c r="H48" i="2"/>
  <c r="H45" i="2"/>
  <c r="H42" i="2"/>
  <c r="H39" i="2"/>
  <c r="H36" i="2"/>
  <c r="H33" i="2"/>
  <c r="H30" i="2"/>
  <c r="H27" i="2"/>
  <c r="H24" i="2"/>
  <c r="H21" i="2"/>
  <c r="H16" i="2"/>
  <c r="H13" i="2"/>
  <c r="H10" i="2"/>
  <c r="H7" i="2"/>
  <c r="H4" i="2"/>
  <c r="F104" i="2"/>
  <c r="F102" i="2"/>
  <c r="F98" i="2"/>
  <c r="F97" i="2"/>
  <c r="F95" i="2"/>
  <c r="F92" i="2"/>
  <c r="F90" i="2"/>
  <c r="F89" i="2"/>
  <c r="F86" i="2"/>
  <c r="F85" i="2"/>
  <c r="F84" i="2"/>
  <c r="F82" i="2"/>
  <c r="F80" i="2"/>
  <c r="F75" i="2"/>
  <c r="F74" i="2"/>
  <c r="F73" i="2"/>
  <c r="F72" i="2"/>
  <c r="F69" i="2"/>
  <c r="F68" i="2"/>
  <c r="F67" i="2"/>
  <c r="F65" i="2"/>
  <c r="F61" i="2"/>
  <c r="F60" i="2"/>
  <c r="F57" i="2"/>
  <c r="F55" i="2"/>
  <c r="F54" i="2"/>
  <c r="F52" i="2"/>
  <c r="F48" i="2"/>
  <c r="F47" i="2"/>
  <c r="F44" i="2"/>
  <c r="F43" i="2"/>
  <c r="F41" i="2"/>
  <c r="F39" i="2"/>
  <c r="F38" i="2"/>
  <c r="F35" i="2"/>
  <c r="F33" i="2"/>
  <c r="F31" i="2"/>
  <c r="F29" i="2"/>
  <c r="F27" i="2"/>
  <c r="F25" i="2"/>
  <c r="F24" i="2"/>
  <c r="F21" i="2"/>
  <c r="F20" i="2"/>
  <c r="F17" i="2"/>
  <c r="F15" i="2"/>
  <c r="F13" i="2"/>
  <c r="F11" i="2"/>
  <c r="F10" i="2"/>
  <c r="F9" i="2"/>
  <c r="F8" i="2"/>
  <c r="F6" i="2"/>
  <c r="F4" i="2"/>
  <c r="F105" i="2"/>
  <c r="F103" i="2"/>
  <c r="F101" i="2"/>
  <c r="F100" i="2"/>
  <c r="F99" i="2"/>
  <c r="F96" i="2"/>
  <c r="F94" i="2"/>
  <c r="F93" i="2"/>
  <c r="F91" i="2"/>
  <c r="F88" i="2"/>
  <c r="F87" i="2"/>
  <c r="F83" i="2"/>
  <c r="F81" i="2"/>
  <c r="F79" i="2"/>
  <c r="F78" i="2"/>
  <c r="F77" i="2"/>
  <c r="F76" i="2"/>
  <c r="F71" i="2"/>
  <c r="F70" i="2"/>
  <c r="F66" i="2"/>
  <c r="F64" i="2"/>
  <c r="F63" i="2"/>
  <c r="F62" i="2"/>
  <c r="F59" i="2"/>
  <c r="F58" i="2"/>
  <c r="F56" i="2"/>
  <c r="F53" i="2"/>
  <c r="F51" i="2"/>
  <c r="F50" i="2"/>
  <c r="F49" i="2"/>
  <c r="F46" i="2"/>
  <c r="F45" i="2"/>
  <c r="F42" i="2"/>
  <c r="F40" i="2"/>
  <c r="F37" i="2"/>
  <c r="F36" i="2"/>
  <c r="F34" i="2"/>
  <c r="F32" i="2"/>
  <c r="F30" i="2"/>
  <c r="F28" i="2"/>
  <c r="F26" i="2"/>
  <c r="F23" i="2"/>
  <c r="F22" i="2"/>
  <c r="F19" i="2"/>
  <c r="F18" i="2"/>
  <c r="F16" i="2"/>
  <c r="F14" i="2"/>
  <c r="F12" i="2"/>
  <c r="F7" i="2"/>
  <c r="F5" i="2"/>
  <c r="E88" i="4" a="1"/>
  <c r="E88" i="4"/>
  <c r="G101" i="4" a="1"/>
  <c r="G101" i="4"/>
  <c r="G45" i="4" a="1"/>
  <c r="G45" i="4"/>
  <c r="G9" i="4" a="1"/>
  <c r="G9" i="4"/>
  <c r="C18" i="3"/>
  <c r="C61" i="3"/>
  <c r="C27" i="3"/>
  <c r="C31" i="3"/>
  <c r="B5" i="3"/>
  <c r="B57" i="3"/>
  <c r="C6" i="3"/>
  <c r="B12" i="3"/>
  <c r="C15" i="3"/>
  <c r="C33" i="3"/>
  <c r="C39" i="3"/>
  <c r="B55" i="3"/>
  <c r="C62" i="3"/>
  <c r="C66" i="3"/>
  <c r="E17" i="4" a="1"/>
  <c r="E17" i="4"/>
  <c r="G93" i="4" a="1"/>
  <c r="G93" i="4"/>
  <c r="E85" i="4" a="1"/>
  <c r="E85" i="4"/>
  <c r="G104" i="4" a="1"/>
  <c r="G104" i="4"/>
  <c r="G37" i="4" a="1"/>
  <c r="G37" i="4"/>
  <c r="E46" i="4" a="1"/>
  <c r="E46" i="4"/>
  <c r="E41" i="4" a="1"/>
  <c r="E41" i="4"/>
  <c r="G10" i="4" a="1"/>
  <c r="G10" i="4"/>
  <c r="G42" i="4" a="1"/>
  <c r="G42" i="4"/>
  <c r="G58" i="4" a="1"/>
  <c r="G58" i="4"/>
  <c r="G69" i="4" a="1"/>
  <c r="G69" i="4"/>
  <c r="G97" i="4" a="1"/>
  <c r="G97" i="4"/>
  <c r="G121" i="4" a="1"/>
  <c r="G121" i="4"/>
  <c r="E18" i="4" a="1"/>
  <c r="E18" i="4"/>
  <c r="E39" i="4" a="1"/>
  <c r="E39" i="4"/>
  <c r="E67" i="4" a="1"/>
  <c r="E67" i="4"/>
  <c r="G21" i="4" a="1"/>
  <c r="G21" i="4"/>
  <c r="G43" i="4" a="1"/>
  <c r="G43" i="4"/>
  <c r="G62" i="4" a="1"/>
  <c r="G62" i="4"/>
  <c r="G86" i="4" a="1"/>
  <c r="G86" i="4"/>
  <c r="G123" i="4" a="1"/>
  <c r="G123" i="4"/>
  <c r="E27" i="4" a="1"/>
  <c r="E27" i="4"/>
  <c r="E42" i="4" a="1"/>
  <c r="E42" i="4"/>
  <c r="E82" i="4" a="1"/>
  <c r="E82" i="4"/>
  <c r="G29" i="4" a="1"/>
  <c r="G29" i="4"/>
  <c r="G88" i="4" a="1"/>
  <c r="G88" i="4"/>
  <c r="E10" i="4" a="1"/>
  <c r="E10" i="4"/>
  <c r="E31" i="4" a="1"/>
  <c r="E31" i="4"/>
  <c r="E45" i="4" a="1"/>
  <c r="E45" i="4"/>
  <c r="E84" i="4" a="1"/>
  <c r="E84" i="4"/>
  <c r="G47" i="4" a="1"/>
  <c r="G47" i="4"/>
  <c r="E51" i="4" a="1"/>
  <c r="E51" i="4"/>
  <c r="G17" i="4" a="1"/>
  <c r="G17" i="4"/>
  <c r="G26" i="4" a="1"/>
  <c r="G26" i="4"/>
  <c r="G51" i="4" a="1"/>
  <c r="G51" i="4"/>
  <c r="G59" i="4" a="1"/>
  <c r="G59" i="4"/>
  <c r="G68" i="4" a="1"/>
  <c r="G68" i="4"/>
  <c r="G94" i="4" a="1"/>
  <c r="G94" i="4"/>
  <c r="G103" i="4" a="1"/>
  <c r="G103" i="4"/>
  <c r="E12" i="4" a="1"/>
  <c r="E12" i="4"/>
  <c r="E24" i="4" a="1"/>
  <c r="E24" i="4"/>
  <c r="E32" i="4" a="1"/>
  <c r="E32" i="4"/>
  <c r="E40" i="4" a="1"/>
  <c r="E40" i="4"/>
  <c r="G14" i="4" a="1"/>
  <c r="G14" i="4"/>
  <c r="G22" i="4" a="1"/>
  <c r="G22" i="4"/>
  <c r="G33" i="4" a="1"/>
  <c r="G33" i="4"/>
  <c r="G57" i="4" a="1"/>
  <c r="G57" i="4"/>
  <c r="G71" i="4" a="1"/>
  <c r="G71" i="4"/>
  <c r="G92" i="4" a="1"/>
  <c r="G92" i="4"/>
  <c r="G106" i="4" a="1"/>
  <c r="G106" i="4"/>
  <c r="E8" i="4" a="1"/>
  <c r="E8" i="4"/>
  <c r="E29" i="4" a="1"/>
  <c r="E29" i="4"/>
  <c r="E37" i="4" a="1"/>
  <c r="E37" i="4"/>
  <c r="E55" i="4" a="1"/>
  <c r="E55" i="4"/>
  <c r="E76" i="4" a="1"/>
  <c r="E76" i="4"/>
  <c r="G8" i="4" a="1"/>
  <c r="G8" i="4"/>
  <c r="G15" i="4" a="1"/>
  <c r="G15" i="4"/>
  <c r="G25" i="4" a="1"/>
  <c r="G25" i="4"/>
  <c r="G73" i="4" a="1"/>
  <c r="G73" i="4"/>
  <c r="G108" i="4" a="1"/>
  <c r="G108" i="4"/>
  <c r="E22" i="4" a="1"/>
  <c r="E22" i="4"/>
  <c r="E58" i="4" a="1"/>
  <c r="E58" i="4"/>
  <c r="E79" i="4" a="1"/>
  <c r="E79" i="4"/>
  <c r="G5" i="4" a="1"/>
  <c r="G5" i="4"/>
  <c r="G52" i="4" a="1"/>
  <c r="G52" i="4"/>
  <c r="E60" i="4" a="1"/>
  <c r="E60" i="4"/>
  <c r="C70" i="3"/>
  <c r="G12" i="4" a="1"/>
  <c r="G12" i="4"/>
  <c r="G40" i="4" a="1"/>
  <c r="G40" i="4"/>
  <c r="G46" i="4" a="1"/>
  <c r="G46" i="4"/>
  <c r="G117" i="4" a="1"/>
  <c r="G117" i="4"/>
  <c r="E49" i="4" a="1"/>
  <c r="E49" i="4"/>
  <c r="E75" i="4" a="1"/>
  <c r="E75" i="4"/>
  <c r="E90" i="4" a="1"/>
  <c r="E90" i="4"/>
  <c r="G55" i="4" a="1"/>
  <c r="G55" i="4"/>
  <c r="G82" i="4" a="1"/>
  <c r="G82" i="4"/>
  <c r="G90" i="4" a="1"/>
  <c r="G90" i="4"/>
  <c r="E9" i="4" a="1"/>
  <c r="E9" i="4"/>
  <c r="E92" i="4" a="1"/>
  <c r="E92" i="4"/>
  <c r="G35" i="4" a="1"/>
  <c r="G35" i="4"/>
  <c r="G49" i="4" a="1"/>
  <c r="G49" i="4"/>
  <c r="G56" i="4" a="1"/>
  <c r="G56" i="4"/>
  <c r="G91" i="4" a="1"/>
  <c r="G91" i="4"/>
  <c r="G122" i="4" a="1"/>
  <c r="G122" i="4"/>
  <c r="E53" i="4" a="1"/>
  <c r="E53" i="4"/>
  <c r="E81" i="4" a="1"/>
  <c r="E81" i="4"/>
  <c r="E86" i="4" a="1"/>
  <c r="E86" i="4"/>
  <c r="E94" i="4" a="1"/>
  <c r="E94" i="4"/>
  <c r="E74" i="4" a="1"/>
  <c r="E74" i="4"/>
  <c r="G87" i="4" a="1"/>
  <c r="G87" i="4"/>
  <c r="E77" i="4" a="1"/>
  <c r="E77" i="4"/>
  <c r="G98" i="4" a="1"/>
  <c r="G98" i="4"/>
  <c r="G76" i="4" a="1"/>
  <c r="G76" i="4"/>
  <c r="G63" i="4" a="1"/>
  <c r="G63" i="4"/>
  <c r="E71" i="4" a="1"/>
  <c r="E71" i="4"/>
  <c r="E95" i="4" a="1"/>
  <c r="E95" i="4"/>
  <c r="G111" i="4" a="1"/>
  <c r="G111" i="4"/>
  <c r="G11" i="4" a="1"/>
  <c r="G11" i="4"/>
  <c r="B66" i="3"/>
  <c r="C51" i="3"/>
  <c r="B70" i="3"/>
  <c r="C47" i="3"/>
  <c r="E63" i="4" a="1"/>
  <c r="E63" i="4"/>
  <c r="G115" i="4" a="1"/>
  <c r="G115" i="4"/>
  <c r="E6" i="4" a="1"/>
  <c r="E6" i="4"/>
  <c r="C55" i="3"/>
  <c r="B58" i="3"/>
  <c r="G80" i="4" a="1"/>
  <c r="G80" i="4"/>
  <c r="C46" i="3"/>
  <c r="G27" i="4" a="1"/>
  <c r="G27" i="4"/>
  <c r="G54" i="4" a="1"/>
  <c r="G54" i="4"/>
  <c r="E30" i="4" a="1"/>
  <c r="E30" i="4"/>
  <c r="E59" i="4" a="1"/>
  <c r="E59" i="4"/>
  <c r="E64" i="4" a="1"/>
  <c r="E64" i="4"/>
  <c r="E73" i="4" a="1"/>
  <c r="E73" i="4"/>
  <c r="G13" i="4" a="1"/>
  <c r="G13" i="4"/>
  <c r="G18" i="4" a="1"/>
  <c r="G18" i="4"/>
  <c r="G24" i="4" a="1"/>
  <c r="G24" i="4"/>
  <c r="G36" i="4" a="1"/>
  <c r="G36" i="4"/>
  <c r="G70" i="4" a="1"/>
  <c r="G70" i="4"/>
  <c r="G83" i="4" a="1"/>
  <c r="G83" i="4"/>
  <c r="G118" i="4" a="1"/>
  <c r="G118" i="4"/>
  <c r="E11" i="4" a="1"/>
  <c r="E11" i="4"/>
  <c r="E47" i="4" a="1"/>
  <c r="E47" i="4"/>
  <c r="G30" i="4" a="1"/>
  <c r="G30" i="4"/>
  <c r="G77" i="4" a="1"/>
  <c r="G77" i="4"/>
  <c r="G105" i="4" a="1"/>
  <c r="G105" i="4"/>
  <c r="G112" i="4" a="1"/>
  <c r="G112" i="4"/>
  <c r="E20" i="4" a="1"/>
  <c r="E20" i="4"/>
  <c r="E44" i="4" a="1"/>
  <c r="E44" i="4"/>
  <c r="E62" i="4" a="1"/>
  <c r="E62" i="4"/>
  <c r="E70" i="4" a="1"/>
  <c r="E70" i="4"/>
  <c r="E83" i="4" a="1"/>
  <c r="E83" i="4"/>
  <c r="B62" i="3"/>
  <c r="E14" i="4" a="1"/>
  <c r="E14" i="4"/>
  <c r="C43" i="3"/>
  <c r="E68" i="4" a="1"/>
  <c r="E68" i="4"/>
  <c r="E43" i="4" a="1"/>
  <c r="E43" i="4"/>
  <c r="E13" i="4" a="1"/>
  <c r="E13" i="4"/>
  <c r="G107" i="4" a="1"/>
  <c r="G107" i="4"/>
  <c r="E26" i="4" a="1"/>
  <c r="E26" i="4"/>
  <c r="E7" i="4" a="1"/>
  <c r="E7" i="4"/>
  <c r="G124" i="4" a="1"/>
  <c r="G124" i="4"/>
  <c r="G110" i="4" a="1"/>
  <c r="G110" i="4"/>
  <c r="G75" i="4" a="1"/>
  <c r="G75" i="4"/>
  <c r="E80" i="4" a="1"/>
  <c r="E80" i="4"/>
  <c r="E21" i="4" a="1"/>
  <c r="E21" i="4"/>
  <c r="G38" i="4" a="1"/>
  <c r="G38" i="4"/>
  <c r="G89" i="4" a="1"/>
  <c r="G89" i="4"/>
  <c r="G39" i="4" a="1"/>
  <c r="G39" i="4"/>
  <c r="G67" i="4" a="1"/>
  <c r="G67" i="4"/>
  <c r="G16" i="4" a="1"/>
  <c r="G16" i="4"/>
  <c r="G19" i="4" a="1"/>
  <c r="G19" i="4"/>
  <c r="G31" i="4" a="1"/>
  <c r="G31" i="4"/>
  <c r="G7" i="4" a="1"/>
  <c r="G7" i="4"/>
  <c r="G20" i="4" a="1"/>
  <c r="G20" i="4"/>
  <c r="G72" i="4" a="1"/>
  <c r="G72" i="4"/>
  <c r="E69" i="4" a="1"/>
  <c r="E69" i="4"/>
  <c r="E25" i="4" a="1"/>
  <c r="E25" i="4"/>
  <c r="E5" i="4" a="1"/>
  <c r="E5" i="4"/>
  <c r="G102" i="4" a="1"/>
  <c r="G102" i="4"/>
  <c r="E3" i="4" a="1"/>
  <c r="E3" i="4"/>
  <c r="E126" i="4" a="1"/>
  <c r="E126" i="4"/>
  <c r="E121" i="4" a="1"/>
  <c r="E121" i="4"/>
  <c r="E118" i="4" a="1"/>
  <c r="E118" i="4"/>
  <c r="E113" i="4" a="1"/>
  <c r="E113" i="4"/>
  <c r="E110" i="4" a="1"/>
  <c r="E110" i="4"/>
  <c r="E105" i="4" a="1"/>
  <c r="E105" i="4"/>
  <c r="E102" i="4" a="1"/>
  <c r="E102" i="4"/>
  <c r="E97" i="4" a="1"/>
  <c r="E97" i="4"/>
  <c r="E89" i="4" a="1"/>
  <c r="E89" i="4"/>
  <c r="E78" i="4" a="1"/>
  <c r="E78" i="4"/>
  <c r="E65" i="4" a="1"/>
  <c r="E65" i="4"/>
  <c r="E57" i="4" a="1"/>
  <c r="E57" i="4"/>
  <c r="E54" i="4" a="1"/>
  <c r="E54" i="4"/>
  <c r="E38" i="4" a="1"/>
  <c r="E38" i="4"/>
  <c r="G4" i="4" a="1"/>
  <c r="G4" i="4"/>
  <c r="G116" i="4" a="1"/>
  <c r="G116" i="4"/>
  <c r="G113" i="4" a="1"/>
  <c r="G113" i="4"/>
  <c r="G84" i="4" a="1"/>
  <c r="G84" i="4"/>
  <c r="G81" i="4" a="1"/>
  <c r="G81" i="4"/>
  <c r="G60" i="4" a="1"/>
  <c r="G60" i="4"/>
  <c r="G44" i="4" a="1"/>
  <c r="G44" i="4"/>
  <c r="G41" i="4" a="1"/>
  <c r="G41" i="4"/>
  <c r="G28" i="4" a="1"/>
  <c r="G28" i="4"/>
  <c r="C171" i="4" a="1"/>
  <c r="C171" i="4"/>
  <c r="C165" i="4" a="1"/>
  <c r="C165" i="4"/>
  <c r="C161" i="4" a="1"/>
  <c r="C161" i="4"/>
  <c r="C158" i="4" a="1"/>
  <c r="C158" i="4"/>
  <c r="C155" i="4" a="1"/>
  <c r="C155" i="4"/>
  <c r="C149" i="4" a="1"/>
  <c r="C149" i="4"/>
  <c r="C145" i="4" a="1"/>
  <c r="C145" i="4"/>
  <c r="C142" i="4" a="1"/>
  <c r="C142" i="4"/>
  <c r="C139" i="4" a="1"/>
  <c r="C139" i="4"/>
  <c r="C133" i="4" a="1"/>
  <c r="C133" i="4"/>
  <c r="C129" i="4" a="1"/>
  <c r="C129" i="4"/>
  <c r="C126" i="4" a="1"/>
  <c r="C126" i="4"/>
  <c r="C123" i="4" a="1"/>
  <c r="C123" i="4"/>
  <c r="C117" i="4" a="1"/>
  <c r="C117" i="4"/>
  <c r="C113" i="4" a="1"/>
  <c r="C113" i="4"/>
  <c r="C110" i="4" a="1"/>
  <c r="C110" i="4"/>
  <c r="C107" i="4" a="1"/>
  <c r="C107" i="4"/>
  <c r="C101" i="4" a="1"/>
  <c r="C101" i="4"/>
  <c r="C97" i="4" a="1"/>
  <c r="C97" i="4"/>
  <c r="C94" i="4" a="1"/>
  <c r="C94" i="4"/>
  <c r="C90" i="4" a="1"/>
  <c r="C90" i="4"/>
  <c r="C86" i="4" a="1"/>
  <c r="C86" i="4"/>
  <c r="C73" i="4" a="1"/>
  <c r="C73" i="4"/>
  <c r="C67" i="4" a="1"/>
  <c r="C67" i="4"/>
  <c r="C61" i="4" a="1"/>
  <c r="C61" i="4"/>
  <c r="C54" i="4" a="1"/>
  <c r="C54" i="4"/>
  <c r="C41" i="4" a="1"/>
  <c r="C41" i="4"/>
  <c r="C35" i="4" a="1"/>
  <c r="C35" i="4"/>
  <c r="C29" i="4" a="1"/>
  <c r="C29" i="4"/>
  <c r="C22" i="4" a="1"/>
  <c r="C22" i="4"/>
  <c r="C9" i="4" a="1"/>
  <c r="C9" i="4"/>
  <c r="E128" i="4" a="1"/>
  <c r="E128" i="4"/>
  <c r="E123" i="4" a="1"/>
  <c r="E123" i="4"/>
  <c r="E120" i="4" a="1"/>
  <c r="E120" i="4"/>
  <c r="E115" i="4" a="1"/>
  <c r="E115" i="4"/>
  <c r="E112" i="4" a="1"/>
  <c r="E112" i="4"/>
  <c r="E107" i="4" a="1"/>
  <c r="E107" i="4"/>
  <c r="E104" i="4" a="1"/>
  <c r="E104" i="4"/>
  <c r="E99" i="4" a="1"/>
  <c r="E99" i="4"/>
  <c r="E96" i="4" a="1"/>
  <c r="E96" i="4"/>
  <c r="E91" i="4" a="1"/>
  <c r="E91" i="4"/>
  <c r="E72" i="4" a="1"/>
  <c r="E72" i="4"/>
  <c r="E56" i="4" a="1"/>
  <c r="E56" i="4"/>
  <c r="E48" i="4" a="1"/>
  <c r="E48" i="4"/>
  <c r="E35" i="4" a="1"/>
  <c r="E35" i="4"/>
  <c r="E19" i="4" a="1"/>
  <c r="E19" i="4"/>
  <c r="E16" i="4" a="1"/>
  <c r="E16" i="4"/>
  <c r="G126" i="4" a="1"/>
  <c r="G126" i="4"/>
  <c r="G99" i="4" a="1"/>
  <c r="G99" i="4"/>
  <c r="G78" i="4" a="1"/>
  <c r="G78" i="4"/>
  <c r="C170" i="4" a="1"/>
  <c r="C170" i="4"/>
  <c r="C167" i="4" a="1"/>
  <c r="C167" i="4"/>
  <c r="C164" i="4" a="1"/>
  <c r="C164" i="4"/>
  <c r="C160" i="4" a="1"/>
  <c r="C160" i="4"/>
  <c r="C154" i="4" a="1"/>
  <c r="C154" i="4"/>
  <c r="C151" i="4" a="1"/>
  <c r="C151" i="4"/>
  <c r="C148" i="4" a="1"/>
  <c r="C148" i="4"/>
  <c r="C144" i="4" a="1"/>
  <c r="C144" i="4"/>
  <c r="C138" i="4" a="1"/>
  <c r="C138" i="4"/>
  <c r="C135" i="4" a="1"/>
  <c r="C135" i="4"/>
  <c r="C132" i="4" a="1"/>
  <c r="C132" i="4"/>
  <c r="C128" i="4" a="1"/>
  <c r="C128" i="4"/>
  <c r="C122" i="4" a="1"/>
  <c r="C122" i="4"/>
  <c r="C119" i="4" a="1"/>
  <c r="C119" i="4"/>
  <c r="C116" i="4" a="1"/>
  <c r="C116" i="4"/>
  <c r="C112" i="4" a="1"/>
  <c r="C112" i="4"/>
  <c r="C106" i="4" a="1"/>
  <c r="C106" i="4"/>
  <c r="C103" i="4" a="1"/>
  <c r="C103" i="4"/>
  <c r="C100" i="4" a="1"/>
  <c r="C100" i="4"/>
  <c r="C96" i="4" a="1"/>
  <c r="C96" i="4"/>
  <c r="C89" i="4" a="1"/>
  <c r="C89" i="4"/>
  <c r="C84" i="4" a="1"/>
  <c r="C84" i="4"/>
  <c r="C71" i="4" a="1"/>
  <c r="C71" i="4"/>
  <c r="C64" i="4" a="1"/>
  <c r="C64" i="4"/>
  <c r="C58" i="4" a="1"/>
  <c r="C58" i="4"/>
  <c r="C52" i="4" a="1"/>
  <c r="C52" i="4"/>
  <c r="C39" i="4" a="1"/>
  <c r="C39" i="4"/>
  <c r="C32" i="4" a="1"/>
  <c r="C32" i="4"/>
  <c r="C26" i="4" a="1"/>
  <c r="C26" i="4"/>
  <c r="C20" i="4" a="1"/>
  <c r="C20" i="4"/>
  <c r="C7" i="4" a="1"/>
  <c r="C7" i="4"/>
  <c r="C19" i="3"/>
  <c r="B22" i="3"/>
  <c r="E125" i="4" a="1"/>
  <c r="E125" i="4"/>
  <c r="E122" i="4" a="1"/>
  <c r="E122" i="4"/>
  <c r="E117" i="4" a="1"/>
  <c r="E117" i="4"/>
  <c r="E114" i="4" a="1"/>
  <c r="E114" i="4"/>
  <c r="E109" i="4" a="1"/>
  <c r="E109" i="4"/>
  <c r="E106" i="4" a="1"/>
  <c r="E106" i="4"/>
  <c r="E101" i="4" a="1"/>
  <c r="E101" i="4"/>
  <c r="E98" i="4" a="1"/>
  <c r="E98" i="4"/>
  <c r="E93" i="4" a="1"/>
  <c r="E93" i="4"/>
  <c r="E66" i="4" a="1"/>
  <c r="E66" i="4"/>
  <c r="E61" i="4" a="1"/>
  <c r="E61" i="4"/>
  <c r="E50" i="4" a="1"/>
  <c r="E50" i="4"/>
  <c r="E34" i="4" a="1"/>
  <c r="E34" i="4"/>
  <c r="G128" i="4" a="1"/>
  <c r="G128" i="4"/>
  <c r="G125" i="4" a="1"/>
  <c r="G125" i="4"/>
  <c r="G120" i="4" a="1"/>
  <c r="G120" i="4"/>
  <c r="G109" i="4" a="1"/>
  <c r="G109" i="4"/>
  <c r="G96" i="4" a="1"/>
  <c r="G96" i="4"/>
  <c r="G85" i="4" a="1"/>
  <c r="G85" i="4"/>
  <c r="G64" i="4" a="1"/>
  <c r="G64" i="4"/>
  <c r="G61" i="4" a="1"/>
  <c r="G61" i="4"/>
  <c r="G53" i="4" a="1"/>
  <c r="G53" i="4"/>
  <c r="G48" i="4" a="1"/>
  <c r="G48" i="4"/>
  <c r="G32" i="4" a="1"/>
  <c r="G32" i="4"/>
  <c r="C169" i="4" a="1"/>
  <c r="C169" i="4"/>
  <c r="C166" i="4" a="1"/>
  <c r="C166" i="4"/>
  <c r="C163" i="4" a="1"/>
  <c r="C163" i="4"/>
  <c r="C157" i="4" a="1"/>
  <c r="C157" i="4"/>
  <c r="C153" i="4" a="1"/>
  <c r="C153" i="4"/>
  <c r="C150" i="4" a="1"/>
  <c r="C150" i="4"/>
  <c r="C147" i="4" a="1"/>
  <c r="C147" i="4"/>
  <c r="C141" i="4" a="1"/>
  <c r="C141" i="4"/>
  <c r="C137" i="4" a="1"/>
  <c r="C137" i="4"/>
  <c r="C134" i="4" a="1"/>
  <c r="C134" i="4"/>
  <c r="C131" i="4" a="1"/>
  <c r="C131" i="4"/>
  <c r="C125" i="4" a="1"/>
  <c r="C125" i="4"/>
  <c r="C121" i="4" a="1"/>
  <c r="C121" i="4"/>
  <c r="C118" i="4" a="1"/>
  <c r="C118" i="4"/>
  <c r="C115" i="4" a="1"/>
  <c r="C115" i="4"/>
  <c r="C109" i="4" a="1"/>
  <c r="C109" i="4"/>
  <c r="C105" i="4" a="1"/>
  <c r="C105" i="4"/>
  <c r="C102" i="4" a="1"/>
  <c r="C102" i="4"/>
  <c r="C99" i="4" a="1"/>
  <c r="C99" i="4"/>
  <c r="C93" i="4" a="1"/>
  <c r="C93" i="4"/>
  <c r="C88" i="4" a="1"/>
  <c r="C88" i="4"/>
  <c r="C83" i="4" a="1"/>
  <c r="C83" i="4"/>
  <c r="C77" i="4" a="1"/>
  <c r="C77" i="4"/>
  <c r="C70" i="4" a="1"/>
  <c r="C70" i="4"/>
  <c r="C57" i="4" a="1"/>
  <c r="C57" i="4"/>
  <c r="C51" i="4" a="1"/>
  <c r="C51" i="4"/>
  <c r="C45" i="4" a="1"/>
  <c r="C45" i="4"/>
  <c r="C38" i="4" a="1"/>
  <c r="C38" i="4"/>
  <c r="C25" i="4" a="1"/>
  <c r="C25" i="4"/>
  <c r="C19" i="4" a="1"/>
  <c r="C19" i="4"/>
  <c r="C13" i="4" a="1"/>
  <c r="C13" i="4"/>
  <c r="C6" i="4" a="1"/>
  <c r="C6" i="4"/>
  <c r="C11" i="4" a="1"/>
  <c r="C11" i="4"/>
  <c r="C14" i="4" a="1"/>
  <c r="C14" i="4"/>
  <c r="C17" i="4" a="1"/>
  <c r="C17" i="4"/>
  <c r="C21" i="4" a="1"/>
  <c r="C21" i="4"/>
  <c r="C27" i="4" a="1"/>
  <c r="C27" i="4"/>
  <c r="C30" i="4" a="1"/>
  <c r="C30" i="4"/>
  <c r="C33" i="4" a="1"/>
  <c r="C33" i="4"/>
  <c r="C37" i="4" a="1"/>
  <c r="C37" i="4"/>
  <c r="C43" i="4" a="1"/>
  <c r="C43" i="4"/>
  <c r="C46" i="4" a="1"/>
  <c r="C46" i="4"/>
  <c r="C49" i="4" a="1"/>
  <c r="C49" i="4"/>
  <c r="C53" i="4" a="1"/>
  <c r="C53" i="4"/>
  <c r="C59" i="4" a="1"/>
  <c r="C59" i="4"/>
  <c r="C62" i="4" a="1"/>
  <c r="C62" i="4"/>
  <c r="C65" i="4" a="1"/>
  <c r="C65" i="4"/>
  <c r="C69" i="4" a="1"/>
  <c r="C69" i="4"/>
  <c r="C75" i="4" a="1"/>
  <c r="C75" i="4"/>
  <c r="C78" i="4" a="1"/>
  <c r="C78" i="4"/>
  <c r="C81" i="4" a="1"/>
  <c r="C81" i="4"/>
  <c r="C85" i="4" a="1"/>
  <c r="C85" i="4"/>
  <c r="C91" i="4" a="1"/>
  <c r="C91" i="4"/>
  <c r="C8" i="4" a="1"/>
  <c r="C8" i="4"/>
  <c r="C12" i="4" a="1"/>
  <c r="C12" i="4"/>
  <c r="C18" i="4" a="1"/>
  <c r="C18" i="4"/>
  <c r="C24" i="4" a="1"/>
  <c r="C24" i="4"/>
  <c r="C28" i="4" a="1"/>
  <c r="C28" i="4"/>
  <c r="C31" i="4" a="1"/>
  <c r="C31" i="4"/>
  <c r="C34" i="4" a="1"/>
  <c r="C34" i="4"/>
  <c r="C40" i="4" a="1"/>
  <c r="C40" i="4"/>
  <c r="C44" i="4" a="1"/>
  <c r="C44" i="4"/>
  <c r="C47" i="4" a="1"/>
  <c r="C47" i="4"/>
  <c r="C50" i="4" a="1"/>
  <c r="C50" i="4"/>
  <c r="C56" i="4" a="1"/>
  <c r="C56" i="4"/>
  <c r="C60" i="4" a="1"/>
  <c r="C60" i="4"/>
  <c r="C63" i="4" a="1"/>
  <c r="C63" i="4"/>
  <c r="C66" i="4" a="1"/>
  <c r="C66" i="4"/>
  <c r="C72" i="4" a="1"/>
  <c r="C72" i="4"/>
  <c r="C76" i="4" a="1"/>
  <c r="C76" i="4"/>
  <c r="C79" i="4" a="1"/>
  <c r="C79" i="4"/>
  <c r="C82" i="4" a="1"/>
  <c r="C82" i="4"/>
  <c r="B6" i="3"/>
  <c r="E127" i="4" a="1"/>
  <c r="E127" i="4"/>
  <c r="E124" i="4" a="1"/>
  <c r="E124" i="4"/>
  <c r="E119" i="4" a="1"/>
  <c r="E119" i="4"/>
  <c r="E116" i="4" a="1"/>
  <c r="E116" i="4"/>
  <c r="E111" i="4" a="1"/>
  <c r="E111" i="4"/>
  <c r="E108" i="4" a="1"/>
  <c r="E108" i="4"/>
  <c r="E103" i="4" a="1"/>
  <c r="E103" i="4"/>
  <c r="E100" i="4" a="1"/>
  <c r="E100" i="4"/>
  <c r="E87" i="4" a="1"/>
  <c r="E87" i="4"/>
  <c r="E52" i="4" a="1"/>
  <c r="E52" i="4"/>
  <c r="E36" i="4" a="1"/>
  <c r="E36" i="4"/>
  <c r="E28" i="4" a="1"/>
  <c r="E28" i="4"/>
  <c r="E23" i="4" a="1"/>
  <c r="E23" i="4"/>
  <c r="E15" i="4" a="1"/>
  <c r="E15" i="4"/>
  <c r="E4" i="4" a="1"/>
  <c r="E4" i="4"/>
  <c r="G127" i="4" a="1"/>
  <c r="G127" i="4"/>
  <c r="G119" i="4" a="1"/>
  <c r="G119" i="4"/>
  <c r="G114" i="4" a="1"/>
  <c r="G114" i="4"/>
  <c r="G95" i="4" a="1"/>
  <c r="G95" i="4"/>
  <c r="G79" i="4" a="1"/>
  <c r="G79" i="4"/>
  <c r="G74" i="4" a="1"/>
  <c r="G74" i="4"/>
  <c r="G50" i="4" a="1"/>
  <c r="G50" i="4"/>
  <c r="G34" i="4" a="1"/>
  <c r="G34" i="4"/>
  <c r="G23" i="4" a="1"/>
  <c r="G23" i="4"/>
  <c r="C172" i="4" a="1"/>
  <c r="C172" i="4"/>
  <c r="C168" i="4" a="1"/>
  <c r="C168" i="4"/>
  <c r="C162" i="4" a="1"/>
  <c r="C162" i="4"/>
  <c r="C159" i="4" a="1"/>
  <c r="C159" i="4"/>
  <c r="C156" i="4" a="1"/>
  <c r="C156" i="4"/>
  <c r="C152" i="4" a="1"/>
  <c r="C152" i="4"/>
  <c r="C146" i="4" a="1"/>
  <c r="C146" i="4"/>
  <c r="C143" i="4" a="1"/>
  <c r="C143" i="4"/>
  <c r="C140" i="4" a="1"/>
  <c r="C140" i="4"/>
  <c r="C136" i="4" a="1"/>
  <c r="C136" i="4"/>
  <c r="C130" i="4" a="1"/>
  <c r="C130" i="4"/>
  <c r="C127" i="4" a="1"/>
  <c r="C127" i="4"/>
  <c r="C124" i="4" a="1"/>
  <c r="C124" i="4"/>
  <c r="C120" i="4" a="1"/>
  <c r="C120" i="4"/>
  <c r="C114" i="4" a="1"/>
  <c r="C114" i="4"/>
  <c r="C111" i="4" a="1"/>
  <c r="C111" i="4"/>
  <c r="C108" i="4" a="1"/>
  <c r="C108" i="4"/>
  <c r="C104" i="4" a="1"/>
  <c r="C104" i="4"/>
  <c r="C98" i="4" a="1"/>
  <c r="C98" i="4"/>
  <c r="C95" i="4" a="1"/>
  <c r="C95" i="4"/>
  <c r="C92" i="4" a="1"/>
  <c r="C92" i="4"/>
  <c r="C87" i="4" a="1"/>
  <c r="C87" i="4"/>
  <c r="C80" i="4" a="1"/>
  <c r="C80" i="4"/>
  <c r="C74" i="4" a="1"/>
  <c r="C74" i="4"/>
  <c r="C68" i="4" a="1"/>
  <c r="C68" i="4"/>
  <c r="C55" i="4" a="1"/>
  <c r="C55" i="4"/>
  <c r="C48" i="4" a="1"/>
  <c r="C48" i="4"/>
  <c r="C42" i="4" a="1"/>
  <c r="C42" i="4"/>
  <c r="C36" i="4" a="1"/>
  <c r="C36" i="4"/>
  <c r="C23" i="4" a="1"/>
  <c r="C23" i="4"/>
  <c r="C16" i="4" a="1"/>
  <c r="C16" i="4"/>
  <c r="C10" i="4" a="1"/>
  <c r="C10" i="4"/>
  <c r="B301" i="11" a="1"/>
  <c r="B301" i="11"/>
  <c r="B299" i="11" a="1"/>
  <c r="B299" i="11"/>
  <c r="B297" i="11" a="1"/>
  <c r="B297" i="11"/>
  <c r="B295" i="11" a="1"/>
  <c r="B295" i="11"/>
  <c r="B293" i="11" a="1"/>
  <c r="B293" i="11"/>
  <c r="B291" i="11" a="1"/>
  <c r="B291" i="11"/>
  <c r="B289" i="11" a="1"/>
  <c r="B289" i="11"/>
  <c r="B287" i="11" a="1"/>
  <c r="B287" i="11"/>
  <c r="B285" i="11" a="1"/>
  <c r="B285" i="11"/>
  <c r="D298" i="11" a="1"/>
  <c r="D298" i="11"/>
  <c r="D294" i="11" a="1"/>
  <c r="D294" i="11"/>
  <c r="D290" i="11" a="1"/>
  <c r="D290" i="11"/>
  <c r="D286" i="11" a="1"/>
  <c r="D286" i="11"/>
  <c r="B283" i="11" a="1"/>
  <c r="B283" i="11"/>
  <c r="B281" i="11" a="1"/>
  <c r="B281" i="11"/>
  <c r="B279" i="11" a="1"/>
  <c r="B279" i="11"/>
  <c r="B277" i="11" a="1"/>
  <c r="B277" i="11"/>
  <c r="B275" i="11" a="1"/>
  <c r="B275" i="11"/>
  <c r="B273" i="11" a="1"/>
  <c r="B273" i="11"/>
  <c r="B271" i="11" a="1"/>
  <c r="B271" i="11"/>
  <c r="B269" i="11" a="1"/>
  <c r="B269" i="11"/>
  <c r="B267" i="11" a="1"/>
  <c r="B267" i="11"/>
  <c r="B265" i="11" a="1"/>
  <c r="B265" i="11"/>
  <c r="B263" i="11" a="1"/>
  <c r="B263" i="11"/>
  <c r="B261" i="11" a="1"/>
  <c r="B261" i="11"/>
  <c r="B245" i="11" a="1"/>
  <c r="B245" i="11"/>
  <c r="B241" i="11" a="1"/>
  <c r="B241" i="11"/>
  <c r="B237" i="11" a="1"/>
  <c r="B237" i="11"/>
  <c r="B233" i="11" a="1"/>
  <c r="B233" i="11"/>
  <c r="B229" i="11" a="1"/>
  <c r="B229" i="11"/>
  <c r="B225" i="11" a="1"/>
  <c r="B225" i="11"/>
  <c r="D300" i="11" a="1"/>
  <c r="D300" i="11"/>
  <c r="D296" i="11" a="1"/>
  <c r="D296" i="11"/>
  <c r="D292" i="11" a="1"/>
  <c r="D292" i="11"/>
  <c r="D288" i="11" a="1"/>
  <c r="D288" i="11"/>
  <c r="D284" i="11" a="1"/>
  <c r="D284" i="11"/>
  <c r="D282" i="11" a="1"/>
  <c r="D282" i="11"/>
  <c r="D280" i="11" a="1"/>
  <c r="D280" i="11"/>
  <c r="D278" i="11" a="1"/>
  <c r="D278" i="11"/>
  <c r="D276" i="11" a="1"/>
  <c r="D276" i="11"/>
  <c r="D274" i="11" a="1"/>
  <c r="D274" i="11"/>
  <c r="D272" i="11" a="1"/>
  <c r="D272" i="11"/>
  <c r="B259" i="11" a="1"/>
  <c r="B259" i="11"/>
  <c r="D254" i="11" a="1"/>
  <c r="D254" i="11"/>
  <c r="B251" i="11" a="1"/>
  <c r="B251" i="11"/>
  <c r="D246" i="11" a="1"/>
  <c r="D246" i="11"/>
  <c r="D238" i="11" a="1"/>
  <c r="D238" i="11"/>
  <c r="D234" i="11" a="1"/>
  <c r="D234" i="11"/>
  <c r="D230" i="11" a="1"/>
  <c r="D230" i="11"/>
  <c r="D226" i="11" a="1"/>
  <c r="D226" i="11"/>
  <c r="D222" i="11" a="1"/>
  <c r="D222" i="11"/>
  <c r="D221" i="11" a="1"/>
  <c r="D221" i="11"/>
  <c r="B220" i="11" a="1"/>
  <c r="B220" i="11"/>
  <c r="D217" i="11" a="1"/>
  <c r="D217" i="11"/>
  <c r="D270" i="11" a="1"/>
  <c r="D270" i="11"/>
  <c r="D266" i="11" a="1"/>
  <c r="D266" i="11"/>
  <c r="D262" i="11" a="1"/>
  <c r="D262" i="11"/>
  <c r="D256" i="11" a="1"/>
  <c r="D256" i="11"/>
  <c r="B253" i="11" a="1"/>
  <c r="B253" i="11"/>
  <c r="D248" i="11" a="1"/>
  <c r="D248" i="11"/>
  <c r="B243" i="11" a="1"/>
  <c r="B243" i="11"/>
  <c r="B239" i="11" a="1"/>
  <c r="B239" i="11"/>
  <c r="B235" i="11" a="1"/>
  <c r="B235" i="11"/>
  <c r="B231" i="11" a="1"/>
  <c r="B231" i="11"/>
  <c r="B227" i="11" a="1"/>
  <c r="B227" i="11"/>
  <c r="B223" i="11" a="1"/>
  <c r="B223" i="11"/>
  <c r="D258" i="11" a="1"/>
  <c r="D258" i="11"/>
  <c r="B255" i="11" a="1"/>
  <c r="B255" i="11"/>
  <c r="D250" i="11" a="1"/>
  <c r="D250" i="11"/>
  <c r="B247" i="11" a="1"/>
  <c r="B247" i="11"/>
  <c r="D219" i="11" a="1"/>
  <c r="D219" i="11"/>
  <c r="D215" i="11" a="1"/>
  <c r="D215" i="11"/>
  <c r="D211" i="11" a="1"/>
  <c r="D211" i="11"/>
  <c r="D207" i="11" a="1"/>
  <c r="D207" i="11"/>
  <c r="D203" i="11" a="1"/>
  <c r="D203" i="11"/>
  <c r="D199" i="11" a="1"/>
  <c r="D199" i="11"/>
  <c r="D195" i="11" a="1"/>
  <c r="D195" i="11"/>
  <c r="D191" i="11" a="1"/>
  <c r="D191" i="11"/>
  <c r="D187" i="11" a="1"/>
  <c r="D187" i="11"/>
  <c r="D268" i="11" a="1"/>
  <c r="D268" i="11"/>
  <c r="B213" i="11" a="1"/>
  <c r="B213" i="11"/>
  <c r="B209" i="11" a="1"/>
  <c r="B209" i="11"/>
  <c r="B205" i="11" a="1"/>
  <c r="B205" i="11"/>
  <c r="B201" i="11" a="1"/>
  <c r="B201" i="11"/>
  <c r="B197" i="11" a="1"/>
  <c r="B197" i="11"/>
  <c r="B193" i="11" a="1"/>
  <c r="B193" i="11"/>
  <c r="B189" i="11" a="1"/>
  <c r="B189" i="11"/>
  <c r="B185" i="11" a="1"/>
  <c r="B185" i="11"/>
  <c r="B184" i="11" a="1"/>
  <c r="B184" i="11"/>
  <c r="B180" i="11" a="1"/>
  <c r="B180" i="11"/>
  <c r="B176" i="11" a="1"/>
  <c r="B176" i="11"/>
  <c r="B173" i="11" a="1"/>
  <c r="B173" i="11"/>
  <c r="B171" i="11" a="1"/>
  <c r="B171" i="11"/>
  <c r="B169" i="11" a="1"/>
  <c r="B169" i="11"/>
  <c r="D264" i="11" a="1"/>
  <c r="D264" i="11"/>
  <c r="D252" i="11" a="1"/>
  <c r="D252" i="11"/>
  <c r="B217" i="11" a="1"/>
  <c r="B217" i="11"/>
  <c r="B216" i="11" a="1"/>
  <c r="B216" i="11"/>
  <c r="D213" i="11" a="1"/>
  <c r="D213" i="11"/>
  <c r="D209" i="11" a="1"/>
  <c r="D209" i="11"/>
  <c r="D205" i="11" a="1"/>
  <c r="D205" i="11"/>
  <c r="D201" i="11" a="1"/>
  <c r="D201" i="11"/>
  <c r="D197" i="11" a="1"/>
  <c r="D197" i="11"/>
  <c r="D193" i="11" a="1"/>
  <c r="D193" i="11"/>
  <c r="D189" i="11" a="1"/>
  <c r="D189" i="11"/>
  <c r="D185" i="11" a="1"/>
  <c r="D185" i="11"/>
  <c r="D260" i="11" a="1"/>
  <c r="D260" i="11"/>
  <c r="B249" i="11" a="1"/>
  <c r="B249" i="11"/>
  <c r="B182" i="11" a="1"/>
  <c r="B182" i="11"/>
  <c r="B178" i="11" a="1"/>
  <c r="B178" i="11"/>
  <c r="B221" i="11" a="1"/>
  <c r="B221" i="11"/>
  <c r="D183" i="11" a="1"/>
  <c r="D183" i="11"/>
  <c r="D179" i="11" a="1"/>
  <c r="D179" i="11"/>
  <c r="D175" i="11" a="1"/>
  <c r="D175" i="11"/>
  <c r="D166" i="11" a="1"/>
  <c r="D166" i="11"/>
  <c r="D162" i="11" a="1"/>
  <c r="D162" i="11"/>
  <c r="D158" i="11" a="1"/>
  <c r="D158" i="11"/>
  <c r="D154" i="11" a="1"/>
  <c r="D154" i="11"/>
  <c r="D150" i="11" a="1"/>
  <c r="D150" i="11"/>
  <c r="D146" i="11" a="1"/>
  <c r="D146" i="11"/>
  <c r="D142" i="11" a="1"/>
  <c r="D142" i="11"/>
  <c r="D138" i="11" a="1"/>
  <c r="D138" i="11"/>
  <c r="D134" i="11" a="1"/>
  <c r="D134" i="11"/>
  <c r="D130" i="11" a="1"/>
  <c r="D130" i="11"/>
  <c r="D126" i="11" a="1"/>
  <c r="D126" i="11"/>
  <c r="D122" i="11" a="1"/>
  <c r="D122" i="11"/>
  <c r="D118" i="11" a="1"/>
  <c r="D118" i="11"/>
  <c r="D114" i="11" a="1"/>
  <c r="D114" i="11"/>
  <c r="D110" i="11" a="1"/>
  <c r="D110" i="11"/>
  <c r="D106" i="11" a="1"/>
  <c r="D106" i="11"/>
  <c r="D102" i="11" a="1"/>
  <c r="D102" i="11"/>
  <c r="D98" i="11" a="1"/>
  <c r="D98" i="11"/>
  <c r="D94" i="11" a="1"/>
  <c r="D94" i="11"/>
  <c r="B167" i="11" a="1"/>
  <c r="B167" i="11"/>
  <c r="D165" i="11" a="1"/>
  <c r="D165" i="11"/>
  <c r="B163" i="11" a="1"/>
  <c r="B163" i="11"/>
  <c r="D161" i="11" a="1"/>
  <c r="D161" i="11"/>
  <c r="B159" i="11" a="1"/>
  <c r="B159" i="11"/>
  <c r="D157" i="11" a="1"/>
  <c r="D157" i="11"/>
  <c r="B155" i="11" a="1"/>
  <c r="B155" i="11"/>
  <c r="D153" i="11" a="1"/>
  <c r="D153" i="11"/>
  <c r="B151" i="11" a="1"/>
  <c r="B151" i="11"/>
  <c r="D149" i="11" a="1"/>
  <c r="D149" i="11"/>
  <c r="B147" i="11" a="1"/>
  <c r="B147" i="11"/>
  <c r="D145" i="11" a="1"/>
  <c r="D145" i="11"/>
  <c r="B143" i="11" a="1"/>
  <c r="B143" i="11"/>
  <c r="D141" i="11" a="1"/>
  <c r="D141" i="11"/>
  <c r="B139" i="11" a="1"/>
  <c r="B139" i="11"/>
  <c r="D137" i="11" a="1"/>
  <c r="D137" i="11"/>
  <c r="B135" i="11" a="1"/>
  <c r="B135" i="11"/>
  <c r="D133" i="11" a="1"/>
  <c r="D133" i="11"/>
  <c r="B131" i="11" a="1"/>
  <c r="B131" i="11"/>
  <c r="D129" i="11" a="1"/>
  <c r="D129" i="11"/>
  <c r="B127" i="11" a="1"/>
  <c r="B127" i="11"/>
  <c r="D125" i="11" a="1"/>
  <c r="D125" i="11"/>
  <c r="B123" i="11" a="1"/>
  <c r="B123" i="11"/>
  <c r="D121" i="11" a="1"/>
  <c r="D121" i="11"/>
  <c r="B119" i="11" a="1"/>
  <c r="B119" i="11"/>
  <c r="D117" i="11" a="1"/>
  <c r="D117" i="11"/>
  <c r="B115" i="11" a="1"/>
  <c r="B115" i="11"/>
  <c r="D113" i="11" a="1"/>
  <c r="D113" i="11"/>
  <c r="B111" i="11" a="1"/>
  <c r="B111" i="11"/>
  <c r="D109" i="11" a="1"/>
  <c r="D109" i="11"/>
  <c r="B107" i="11" a="1"/>
  <c r="B107" i="11"/>
  <c r="D105" i="11" a="1"/>
  <c r="D105" i="11"/>
  <c r="B103" i="11" a="1"/>
  <c r="B103" i="11"/>
  <c r="D101" i="11" a="1"/>
  <c r="D101" i="11"/>
  <c r="B99" i="11" a="1"/>
  <c r="B99" i="11"/>
  <c r="D97" i="11" a="1"/>
  <c r="D97" i="11"/>
  <c r="B95" i="11" a="1"/>
  <c r="B95" i="11"/>
  <c r="D93" i="11" a="1"/>
  <c r="D93" i="11"/>
  <c r="B91" i="11" a="1"/>
  <c r="B91" i="11"/>
  <c r="D89" i="11" a="1"/>
  <c r="D89" i="11"/>
  <c r="B87" i="11" a="1"/>
  <c r="B87" i="11"/>
  <c r="D85" i="11" a="1"/>
  <c r="D85" i="11"/>
  <c r="B83" i="11" a="1"/>
  <c r="B83" i="11"/>
  <c r="D81" i="11" a="1"/>
  <c r="D81" i="11"/>
  <c r="B79" i="11" a="1"/>
  <c r="B79" i="11"/>
  <c r="D77" i="11" a="1"/>
  <c r="D77" i="11"/>
  <c r="B75" i="11" a="1"/>
  <c r="B75" i="11"/>
  <c r="D167" i="11" a="1"/>
  <c r="D167" i="11"/>
  <c r="D163" i="11" a="1"/>
  <c r="D163" i="11"/>
  <c r="D159" i="11" a="1"/>
  <c r="D159" i="11"/>
  <c r="D155" i="11" a="1"/>
  <c r="D155" i="11"/>
  <c r="D151" i="11" a="1"/>
  <c r="D151" i="11"/>
  <c r="D147" i="11" a="1"/>
  <c r="D147" i="11"/>
  <c r="D143" i="11" a="1"/>
  <c r="D143" i="11"/>
  <c r="D139" i="11" a="1"/>
  <c r="D139" i="11"/>
  <c r="D135" i="11" a="1"/>
  <c r="D135" i="11"/>
  <c r="D131" i="11" a="1"/>
  <c r="D131" i="11"/>
  <c r="D127" i="11" a="1"/>
  <c r="D127" i="11"/>
  <c r="D123" i="11" a="1"/>
  <c r="D123" i="11"/>
  <c r="D119" i="11" a="1"/>
  <c r="D119" i="11"/>
  <c r="D115" i="11" a="1"/>
  <c r="D115" i="11"/>
  <c r="D111" i="11" a="1"/>
  <c r="D111" i="11"/>
  <c r="D107" i="11" a="1"/>
  <c r="D107" i="11"/>
  <c r="D103" i="11" a="1"/>
  <c r="D103" i="11"/>
  <c r="D99" i="11" a="1"/>
  <c r="D99" i="11"/>
  <c r="D95" i="11" a="1"/>
  <c r="D95" i="11"/>
  <c r="D90" i="11" a="1"/>
  <c r="D90" i="11"/>
  <c r="D82" i="11" a="1"/>
  <c r="D82" i="11"/>
  <c r="D74" i="11" a="1"/>
  <c r="D74" i="11"/>
  <c r="B71" i="11" a="1"/>
  <c r="B71" i="11"/>
  <c r="D67" i="11" a="1"/>
  <c r="D67" i="11"/>
  <c r="D66" i="11" a="1"/>
  <c r="D66" i="11"/>
  <c r="B63" i="11" a="1"/>
  <c r="B63" i="11"/>
  <c r="D59" i="11" a="1"/>
  <c r="D59" i="11"/>
  <c r="D58" i="11" a="1"/>
  <c r="D58" i="11"/>
  <c r="B55" i="11" a="1"/>
  <c r="B55" i="11"/>
  <c r="D51" i="11" a="1"/>
  <c r="D51" i="11"/>
  <c r="D50" i="11" a="1"/>
  <c r="D50" i="11"/>
  <c r="D46" i="11" a="1"/>
  <c r="D46" i="11"/>
  <c r="D42" i="11" a="1"/>
  <c r="D42" i="11"/>
  <c r="D38" i="11" a="1"/>
  <c r="D38" i="11"/>
  <c r="D34" i="11" a="1"/>
  <c r="D34" i="11"/>
  <c r="D30" i="11" a="1"/>
  <c r="D30" i="11"/>
  <c r="D26" i="11" a="1"/>
  <c r="D26" i="11"/>
  <c r="D22" i="11" a="1"/>
  <c r="D22" i="11"/>
  <c r="D18" i="11" a="1"/>
  <c r="D18" i="11"/>
  <c r="D14" i="11" a="1"/>
  <c r="D14" i="11"/>
  <c r="D10" i="11" a="1"/>
  <c r="D10" i="11"/>
  <c r="D6" i="11" a="1"/>
  <c r="D6" i="11"/>
  <c r="D2" i="11" a="1"/>
  <c r="D2" i="11"/>
  <c r="B89" i="11" a="1"/>
  <c r="B89" i="11"/>
  <c r="B81" i="11" a="1"/>
  <c r="B81" i="11"/>
  <c r="D73" i="11" a="1"/>
  <c r="D73" i="11"/>
  <c r="B69" i="11" a="1"/>
  <c r="B69" i="11"/>
  <c r="D65" i="11" a="1"/>
  <c r="D65" i="11"/>
  <c r="B61" i="11" a="1"/>
  <c r="B61" i="11"/>
  <c r="D57" i="11" a="1"/>
  <c r="D57" i="11"/>
  <c r="B53" i="11" a="1"/>
  <c r="B53" i="11"/>
  <c r="B47" i="11" a="1"/>
  <c r="B47" i="11"/>
  <c r="B43" i="11" a="1"/>
  <c r="B43" i="11"/>
  <c r="B39" i="11" a="1"/>
  <c r="B39" i="11"/>
  <c r="B35" i="11" a="1"/>
  <c r="B35" i="11"/>
  <c r="B31" i="11" a="1"/>
  <c r="B31" i="11"/>
  <c r="B27" i="11" a="1"/>
  <c r="B27" i="11"/>
  <c r="B23" i="11" a="1"/>
  <c r="B23" i="11"/>
  <c r="B19" i="11" a="1"/>
  <c r="B19" i="11"/>
  <c r="B15" i="11" a="1"/>
  <c r="B15" i="11"/>
  <c r="B11" i="11" a="1"/>
  <c r="B11" i="11"/>
  <c r="B7" i="11" a="1"/>
  <c r="B7" i="11"/>
  <c r="B3" i="11" a="1"/>
  <c r="B3" i="11"/>
  <c r="B257" i="11" a="1"/>
  <c r="B257" i="11"/>
  <c r="D86" i="11" a="1"/>
  <c r="D86" i="11"/>
  <c r="D78" i="11" a="1"/>
  <c r="D78" i="11"/>
  <c r="D70" i="11" a="1"/>
  <c r="D70" i="11"/>
  <c r="B67" i="11" a="1"/>
  <c r="B67" i="11"/>
  <c r="D62" i="11" a="1"/>
  <c r="D62" i="11"/>
  <c r="B59" i="11" a="1"/>
  <c r="B59" i="11"/>
  <c r="D54" i="11" a="1"/>
  <c r="D54" i="11"/>
  <c r="B51" i="11" a="1"/>
  <c r="B51" i="11"/>
  <c r="B157" i="11" a="1"/>
  <c r="B157" i="11"/>
  <c r="B141" i="11" a="1"/>
  <c r="B141" i="11"/>
  <c r="B125" i="11" a="1"/>
  <c r="B125" i="11"/>
  <c r="B109" i="11" a="1"/>
  <c r="B109" i="11"/>
  <c r="B93" i="11" a="1"/>
  <c r="B93" i="11"/>
  <c r="D87" i="11" a="1"/>
  <c r="D87" i="11"/>
  <c r="B77" i="11" a="1"/>
  <c r="B77" i="11"/>
  <c r="B153" i="11" a="1"/>
  <c r="B153" i="11"/>
  <c r="B137" i="11" a="1"/>
  <c r="B137" i="11"/>
  <c r="B121" i="11" a="1"/>
  <c r="B121" i="11"/>
  <c r="B105" i="11" a="1"/>
  <c r="B105" i="11"/>
  <c r="B165" i="11" a="1"/>
  <c r="B165" i="11"/>
  <c r="B149" i="11" a="1"/>
  <c r="B149" i="11"/>
  <c r="B133" i="11" a="1"/>
  <c r="B133" i="11"/>
  <c r="B117" i="11" a="1"/>
  <c r="B117" i="11"/>
  <c r="B101" i="11" a="1"/>
  <c r="B101" i="11"/>
  <c r="B85" i="11" a="1"/>
  <c r="B85" i="11"/>
  <c r="D79" i="11" a="1"/>
  <c r="D79" i="11"/>
  <c r="B73" i="11" a="1"/>
  <c r="B73" i="11"/>
  <c r="B65" i="11" a="1"/>
  <c r="B65" i="11"/>
  <c r="B57" i="11" a="1"/>
  <c r="B57" i="11"/>
  <c r="B49" i="11" a="1"/>
  <c r="B49" i="11"/>
  <c r="B45" i="11" a="1"/>
  <c r="B45" i="11"/>
  <c r="B41" i="11" a="1"/>
  <c r="B41" i="11"/>
  <c r="B37" i="11" a="1"/>
  <c r="B37" i="11"/>
  <c r="B33" i="11" a="1"/>
  <c r="B33" i="11"/>
  <c r="B29" i="11" a="1"/>
  <c r="B29" i="11"/>
  <c r="B25" i="11" a="1"/>
  <c r="B25" i="11"/>
  <c r="B21" i="11" a="1"/>
  <c r="B21" i="11"/>
  <c r="B17" i="11" a="1"/>
  <c r="B17" i="11"/>
  <c r="B13" i="11" a="1"/>
  <c r="B13" i="11"/>
  <c r="B9" i="11" a="1"/>
  <c r="B9" i="11"/>
  <c r="B5" i="11" a="1"/>
  <c r="B5" i="11"/>
  <c r="B113" i="11" a="1"/>
  <c r="B113" i="11"/>
  <c r="D61" i="11" a="1"/>
  <c r="D61" i="11"/>
  <c r="D47" i="11" a="1"/>
  <c r="D47" i="11"/>
  <c r="D39" i="11" a="1"/>
  <c r="D39" i="11"/>
  <c r="D31" i="11" a="1"/>
  <c r="D31" i="11"/>
  <c r="D23" i="11" a="1"/>
  <c r="D23" i="11"/>
  <c r="D15" i="11" a="1"/>
  <c r="D15" i="11"/>
  <c r="D7" i="11" a="1"/>
  <c r="D7" i="11"/>
  <c r="B161" i="11" a="1"/>
  <c r="B161" i="11"/>
  <c r="B97" i="11" a="1"/>
  <c r="B97" i="11"/>
  <c r="B145" i="11" a="1"/>
  <c r="B145" i="11"/>
  <c r="D69" i="11" a="1"/>
  <c r="D69" i="11"/>
  <c r="D53" i="11" a="1"/>
  <c r="D53" i="11"/>
  <c r="D43" i="11" a="1"/>
  <c r="D43" i="11"/>
  <c r="D35" i="11" a="1"/>
  <c r="D35" i="11"/>
  <c r="D27" i="11" a="1"/>
  <c r="D27" i="11"/>
  <c r="D19" i="11" a="1"/>
  <c r="D19" i="11"/>
  <c r="D11" i="11" a="1"/>
  <c r="D11" i="11"/>
  <c r="D3" i="11" a="1"/>
  <c r="D3" i="11"/>
  <c r="B129" i="11" a="1"/>
  <c r="B129" i="11"/>
  <c r="C3" i="3"/>
  <c r="C7" i="3"/>
  <c r="C11" i="3"/>
  <c r="B18" i="3"/>
  <c r="B26" i="3"/>
  <c r="B34" i="3"/>
  <c r="B42" i="3"/>
  <c r="B46" i="3"/>
  <c r="B50" i="3"/>
  <c r="B54" i="3"/>
  <c r="C59" i="3"/>
  <c r="C71" i="3"/>
  <c r="C5" i="4" a="1"/>
  <c r="C5" i="4"/>
  <c r="Q5" i="4" a="1"/>
  <c r="Q5" i="4"/>
  <c r="K6" i="4" a="1"/>
  <c r="K6" i="4"/>
  <c r="AA7" i="4" a="1"/>
  <c r="AA7" i="4"/>
  <c r="AE7" i="4" a="1"/>
  <c r="AE7" i="4"/>
  <c r="AI7" i="4" a="1"/>
  <c r="AI7" i="4"/>
  <c r="AM7" i="4" a="1"/>
  <c r="AM7" i="4"/>
  <c r="AC8" i="4" a="1"/>
  <c r="AC8" i="4"/>
  <c r="AG8" i="4" a="1"/>
  <c r="AG8" i="4"/>
  <c r="AK8" i="4" a="1"/>
  <c r="AK8" i="4"/>
  <c r="AA9" i="4" a="1"/>
  <c r="AA9" i="4"/>
  <c r="AE9" i="4" a="1"/>
  <c r="AE9" i="4"/>
  <c r="AI9" i="4" a="1"/>
  <c r="AI9" i="4"/>
  <c r="AM9" i="4" a="1"/>
  <c r="AM9" i="4"/>
  <c r="AC10" i="4" a="1"/>
  <c r="AC10" i="4"/>
  <c r="AG10" i="4" a="1"/>
  <c r="AG10" i="4"/>
  <c r="AK10" i="4" a="1"/>
  <c r="AK10" i="4"/>
  <c r="AC11" i="4" a="1"/>
  <c r="AC11" i="4"/>
  <c r="AG11" i="4" a="1"/>
  <c r="AG11" i="4"/>
  <c r="AK11" i="4" a="1"/>
  <c r="AK11" i="4"/>
  <c r="I12" i="4" a="1"/>
  <c r="I12" i="4"/>
  <c r="AC13" i="4" a="1"/>
  <c r="AC13" i="4"/>
  <c r="AG13" i="4" a="1"/>
  <c r="AG13" i="4"/>
  <c r="AK13" i="4" a="1"/>
  <c r="AK13" i="4"/>
  <c r="I14" i="4" a="1"/>
  <c r="I14" i="4"/>
  <c r="AA14" i="4" a="1"/>
  <c r="AA14" i="4"/>
  <c r="AE14" i="4" a="1"/>
  <c r="AE14" i="4"/>
  <c r="AI14" i="4" a="1"/>
  <c r="AI14" i="4"/>
  <c r="AM14" i="4" a="1"/>
  <c r="AM14" i="4"/>
  <c r="I18" i="4" a="1"/>
  <c r="I18" i="4"/>
  <c r="AC18" i="4" a="1"/>
  <c r="AC18" i="4"/>
  <c r="AG18" i="4" a="1"/>
  <c r="AG18" i="4"/>
  <c r="AK18" i="4" a="1"/>
  <c r="AK18" i="4"/>
  <c r="I19" i="4" a="1"/>
  <c r="I19" i="4"/>
  <c r="AC20" i="4" a="1"/>
  <c r="AC20" i="4"/>
  <c r="AG20" i="4" a="1"/>
  <c r="AG20" i="4"/>
  <c r="AK20" i="4" a="1"/>
  <c r="AK20" i="4"/>
  <c r="AA23" i="4" a="1"/>
  <c r="AA23" i="4"/>
  <c r="AE23" i="4" a="1"/>
  <c r="AE23" i="4"/>
  <c r="AI23" i="4" a="1"/>
  <c r="AI23" i="4"/>
  <c r="AM23" i="4" a="1"/>
  <c r="AM23" i="4"/>
  <c r="I24" i="4" a="1"/>
  <c r="I24" i="4"/>
  <c r="I26" i="4" a="1"/>
  <c r="I26" i="4"/>
  <c r="AC26" i="4" a="1"/>
  <c r="AC26" i="4"/>
  <c r="AG26" i="4" a="1"/>
  <c r="AG26" i="4"/>
  <c r="AK26" i="4" a="1"/>
  <c r="AK26" i="4"/>
  <c r="AA27" i="4" a="1"/>
  <c r="AA27" i="4"/>
  <c r="AE27" i="4" a="1"/>
  <c r="AE27" i="4"/>
  <c r="AI27" i="4" a="1"/>
  <c r="AI27" i="4"/>
  <c r="AM27" i="4" a="1"/>
  <c r="AM27" i="4"/>
  <c r="I31" i="4" a="1"/>
  <c r="I31" i="4"/>
  <c r="AC32" i="4" a="1"/>
  <c r="AC32" i="4"/>
  <c r="AG32" i="4" a="1"/>
  <c r="AG32" i="4"/>
  <c r="AK32" i="4" a="1"/>
  <c r="AK32" i="4"/>
  <c r="AA33" i="4" a="1"/>
  <c r="AA33" i="4"/>
  <c r="AE33" i="4" a="1"/>
  <c r="AE33" i="4"/>
  <c r="AI33" i="4" a="1"/>
  <c r="AI33" i="4"/>
  <c r="AM33" i="4" a="1"/>
  <c r="AM33" i="4"/>
  <c r="I34" i="4" a="1"/>
  <c r="I34" i="4"/>
  <c r="I37" i="4" a="1"/>
  <c r="I37" i="4"/>
  <c r="AA37" i="4" a="1"/>
  <c r="AA37" i="4"/>
  <c r="AE37" i="4" a="1"/>
  <c r="AE37" i="4"/>
  <c r="AI37" i="4" a="1"/>
  <c r="AI37" i="4"/>
  <c r="AM37" i="4" a="1"/>
  <c r="AM37" i="4"/>
  <c r="AC38" i="4" a="1"/>
  <c r="AC38" i="4"/>
  <c r="AG38" i="4" a="1"/>
  <c r="AG38" i="4"/>
  <c r="AK38" i="4" a="1"/>
  <c r="AK38" i="4"/>
  <c r="I39" i="4" a="1"/>
  <c r="I39" i="4"/>
  <c r="AA40" i="4" a="1"/>
  <c r="AA40" i="4"/>
  <c r="AE40" i="4" a="1"/>
  <c r="AE40" i="4"/>
  <c r="AI40" i="4" a="1"/>
  <c r="AI40" i="4"/>
  <c r="AM40" i="4" a="1"/>
  <c r="AM40" i="4"/>
  <c r="AA42" i="4" a="1"/>
  <c r="AA42" i="4"/>
  <c r="AE42" i="4" a="1"/>
  <c r="AE42" i="4"/>
  <c r="AI42" i="4" a="1"/>
  <c r="AI42" i="4"/>
  <c r="AM42" i="4" a="1"/>
  <c r="AM42" i="4"/>
  <c r="I45" i="4" a="1"/>
  <c r="I45" i="4"/>
  <c r="AA45" i="4" a="1"/>
  <c r="AA45" i="4"/>
  <c r="AE45" i="4" a="1"/>
  <c r="AE45" i="4"/>
  <c r="AI45" i="4" a="1"/>
  <c r="AI45" i="4"/>
  <c r="AM45" i="4" a="1"/>
  <c r="AM45" i="4"/>
  <c r="AA48" i="4" a="1"/>
  <c r="AA48" i="4"/>
  <c r="AE48" i="4" a="1"/>
  <c r="AE48" i="4"/>
  <c r="AI48" i="4" a="1"/>
  <c r="AI48" i="4"/>
  <c r="AM48" i="4" a="1"/>
  <c r="AM48" i="4"/>
  <c r="AA49" i="4" a="1"/>
  <c r="AA49" i="4"/>
  <c r="AE49" i="4" a="1"/>
  <c r="AE49" i="4"/>
  <c r="AI49" i="4" a="1"/>
  <c r="AI49" i="4"/>
  <c r="AM49" i="4" a="1"/>
  <c r="AM49" i="4"/>
  <c r="I50" i="4" a="1"/>
  <c r="I50" i="4"/>
  <c r="AA52" i="4" a="1"/>
  <c r="AA52" i="4"/>
  <c r="AE52" i="4" a="1"/>
  <c r="AE52" i="4"/>
  <c r="AI52" i="4" a="1"/>
  <c r="AI52" i="4"/>
  <c r="AM52" i="4" a="1"/>
  <c r="AM52" i="4"/>
  <c r="AC53" i="4" a="1"/>
  <c r="AC53" i="4"/>
  <c r="AG53" i="4" a="1"/>
  <c r="AG53" i="4"/>
  <c r="AK53" i="4" a="1"/>
  <c r="AK53" i="4"/>
  <c r="I54" i="4" a="1"/>
  <c r="I54" i="4"/>
  <c r="AC55" i="4" a="1"/>
  <c r="AC55" i="4"/>
  <c r="AG55" i="4" a="1"/>
  <c r="AG55" i="4"/>
  <c r="AK55" i="4" a="1"/>
  <c r="AK55" i="4"/>
  <c r="I56" i="4" a="1"/>
  <c r="I56" i="4"/>
  <c r="AA59" i="4" a="1"/>
  <c r="AA59" i="4"/>
  <c r="AE59" i="4" a="1"/>
  <c r="AE59" i="4"/>
  <c r="AI59" i="4" a="1"/>
  <c r="AI59" i="4"/>
  <c r="AM59" i="4" a="1"/>
  <c r="AM59" i="4"/>
  <c r="I63" i="4" a="1"/>
  <c r="I63" i="4"/>
  <c r="AC63" i="4" a="1"/>
  <c r="AC63" i="4"/>
  <c r="AG63" i="4" a="1"/>
  <c r="AG63" i="4"/>
  <c r="AK63" i="4" a="1"/>
  <c r="AK63" i="4"/>
  <c r="AC64" i="4" a="1"/>
  <c r="AC64" i="4"/>
  <c r="AG64" i="4" a="1"/>
  <c r="AG64" i="4"/>
  <c r="AK64" i="4" a="1"/>
  <c r="AK64" i="4"/>
  <c r="AA66" i="4" a="1"/>
  <c r="AA66" i="4"/>
  <c r="AE66" i="4" a="1"/>
  <c r="AE66" i="4"/>
  <c r="AI66" i="4" a="1"/>
  <c r="AI66" i="4"/>
  <c r="AM66" i="4" a="1"/>
  <c r="AM66" i="4"/>
  <c r="AA68" i="4" a="1"/>
  <c r="AA68" i="4"/>
  <c r="AE68" i="4" a="1"/>
  <c r="AE68" i="4"/>
  <c r="AI68" i="4" a="1"/>
  <c r="AI68" i="4"/>
  <c r="AM68" i="4" a="1"/>
  <c r="AM68" i="4"/>
  <c r="AA70" i="4" a="1"/>
  <c r="AA70" i="4"/>
  <c r="AE70" i="4" a="1"/>
  <c r="AE70" i="4"/>
  <c r="AI70" i="4" a="1"/>
  <c r="AI70" i="4"/>
  <c r="AM70" i="4" a="1"/>
  <c r="AM70" i="4"/>
  <c r="AC71" i="4" a="1"/>
  <c r="AC71" i="4"/>
  <c r="AG71" i="4" a="1"/>
  <c r="AG71" i="4"/>
  <c r="AK71" i="4" a="1"/>
  <c r="AK71" i="4"/>
  <c r="I73" i="4" a="1"/>
  <c r="I73" i="4"/>
  <c r="AA73" i="4" a="1"/>
  <c r="AA73" i="4"/>
  <c r="AE73" i="4" a="1"/>
  <c r="AE73" i="4"/>
  <c r="AI73" i="4" a="1"/>
  <c r="AI73" i="4"/>
  <c r="AM73" i="4" a="1"/>
  <c r="AM73" i="4"/>
  <c r="AA76" i="4" a="1"/>
  <c r="AA76" i="4"/>
  <c r="AE76" i="4" a="1"/>
  <c r="AE76" i="4"/>
  <c r="AI76" i="4" a="1"/>
  <c r="AI76" i="4"/>
  <c r="AM76" i="4" a="1"/>
  <c r="AM76" i="4"/>
  <c r="AA77" i="4" a="1"/>
  <c r="AA77" i="4"/>
  <c r="AE77" i="4" a="1"/>
  <c r="AE77" i="4"/>
  <c r="AI77" i="4" a="1"/>
  <c r="AI77" i="4"/>
  <c r="AM77" i="4" a="1"/>
  <c r="AM77" i="4"/>
  <c r="AC78" i="4" a="1"/>
  <c r="AC78" i="4"/>
  <c r="AG78" i="4" a="1"/>
  <c r="AG78" i="4"/>
  <c r="AK78" i="4" a="1"/>
  <c r="AK78" i="4"/>
  <c r="I79" i="4" a="1"/>
  <c r="I79" i="4"/>
  <c r="AC80" i="4" a="1"/>
  <c r="AC80" i="4"/>
  <c r="AG80" i="4" a="1"/>
  <c r="AG80" i="4"/>
  <c r="AK80" i="4" a="1"/>
  <c r="AK80" i="4"/>
  <c r="I81" i="4" a="1"/>
  <c r="I81" i="4"/>
  <c r="I82" i="4" a="1"/>
  <c r="I82" i="4"/>
  <c r="AA82" i="4" a="1"/>
  <c r="AA82" i="4"/>
  <c r="AE82" i="4" a="1"/>
  <c r="AE82" i="4"/>
  <c r="AI82" i="4" a="1"/>
  <c r="AI82" i="4"/>
  <c r="AM82" i="4" a="1"/>
  <c r="AM82" i="4"/>
  <c r="AA84" i="4" a="1"/>
  <c r="AA84" i="4"/>
  <c r="AE84" i="4" a="1"/>
  <c r="AE84" i="4"/>
  <c r="AI84" i="4" a="1"/>
  <c r="AI84" i="4"/>
  <c r="AM84" i="4" a="1"/>
  <c r="AM84" i="4"/>
  <c r="AA85" i="4" a="1"/>
  <c r="AA85" i="4"/>
  <c r="AE85" i="4" a="1"/>
  <c r="AE85" i="4"/>
  <c r="AI85" i="4" a="1"/>
  <c r="AI85" i="4"/>
  <c r="AM85" i="4" a="1"/>
  <c r="AM85" i="4"/>
  <c r="AC86" i="4" a="1"/>
  <c r="AC86" i="4"/>
  <c r="AG86" i="4" a="1"/>
  <c r="AG86" i="4"/>
  <c r="AK86" i="4" a="1"/>
  <c r="AK86" i="4"/>
  <c r="I88" i="4" a="1"/>
  <c r="I88" i="4"/>
  <c r="AC89" i="4" a="1"/>
  <c r="AC89" i="4"/>
  <c r="AG89" i="4" a="1"/>
  <c r="AG89" i="4"/>
  <c r="AK89" i="4" a="1"/>
  <c r="AK89" i="4"/>
  <c r="I90" i="4" a="1"/>
  <c r="I90" i="4"/>
  <c r="I91" i="4" a="1"/>
  <c r="I91" i="4"/>
  <c r="AC91" i="4" a="1"/>
  <c r="AC91" i="4"/>
  <c r="AG91" i="4" a="1"/>
  <c r="AG91" i="4"/>
  <c r="AK91" i="4" a="1"/>
  <c r="AK91" i="4"/>
  <c r="AA92" i="4" a="1"/>
  <c r="AA92" i="4"/>
  <c r="AE92" i="4" a="1"/>
  <c r="AE92" i="4"/>
  <c r="AI92" i="4" a="1"/>
  <c r="AI92" i="4"/>
  <c r="AM92" i="4" a="1"/>
  <c r="AM92" i="4"/>
  <c r="AA93" i="4" a="1"/>
  <c r="AA93" i="4"/>
  <c r="AE93" i="4" a="1"/>
  <c r="AE93" i="4"/>
  <c r="AI93" i="4" a="1"/>
  <c r="AI93" i="4"/>
  <c r="AM93" i="4" a="1"/>
  <c r="AM93" i="4"/>
  <c r="AA94" i="4" a="1"/>
  <c r="AA94" i="4"/>
  <c r="AE94" i="4" a="1"/>
  <c r="AE94" i="4"/>
  <c r="AI94" i="4" a="1"/>
  <c r="AI94" i="4"/>
  <c r="AM94" i="4" a="1"/>
  <c r="AM94" i="4"/>
  <c r="W96" i="4" a="1"/>
  <c r="W96" i="4"/>
  <c r="AA96" i="4" a="1"/>
  <c r="AA96" i="4"/>
  <c r="AE96" i="4" a="1"/>
  <c r="AE96" i="4"/>
  <c r="AI96" i="4" a="1"/>
  <c r="AI96" i="4"/>
  <c r="AM96" i="4" a="1"/>
  <c r="AM96" i="4"/>
  <c r="AC98" i="4" a="1"/>
  <c r="AC98" i="4"/>
  <c r="AG98" i="4" a="1"/>
  <c r="AG98" i="4"/>
  <c r="AK98" i="4" a="1"/>
  <c r="AK98" i="4"/>
  <c r="I100" i="4" a="1"/>
  <c r="I100" i="4"/>
  <c r="AC100" i="4" a="1"/>
  <c r="AC100" i="4"/>
  <c r="AG100" i="4" a="1"/>
  <c r="AG100" i="4"/>
  <c r="AK100" i="4" a="1"/>
  <c r="AK100" i="4"/>
  <c r="I101" i="4" a="1"/>
  <c r="I101" i="4"/>
  <c r="W102" i="4" a="1"/>
  <c r="W102" i="4"/>
  <c r="I104" i="4" a="1"/>
  <c r="I104" i="4"/>
  <c r="AC104" i="4" a="1"/>
  <c r="AC104" i="4"/>
  <c r="AG104" i="4" a="1"/>
  <c r="AG104" i="4"/>
  <c r="AK104" i="4" a="1"/>
  <c r="AK104" i="4"/>
  <c r="W107" i="4" a="1"/>
  <c r="W107" i="4"/>
  <c r="AA107" i="4" a="1"/>
  <c r="AA107" i="4"/>
  <c r="AE107" i="4" a="1"/>
  <c r="AE107" i="4"/>
  <c r="AI107" i="4" a="1"/>
  <c r="AI107" i="4"/>
  <c r="AM107" i="4" a="1"/>
  <c r="AM107" i="4"/>
  <c r="W109" i="4" a="1"/>
  <c r="W109" i="4"/>
  <c r="AA110" i="4" a="1"/>
  <c r="AA110" i="4"/>
  <c r="AE110" i="4" a="1"/>
  <c r="AE110" i="4"/>
  <c r="AI110" i="4" a="1"/>
  <c r="AI110" i="4"/>
  <c r="AM110" i="4" a="1"/>
  <c r="AM110" i="4"/>
  <c r="W111" i="4" a="1"/>
  <c r="W111" i="4"/>
  <c r="I112" i="4" a="1"/>
  <c r="I112" i="4"/>
  <c r="AC112" i="4" a="1"/>
  <c r="AC112" i="4"/>
  <c r="AG112" i="4" a="1"/>
  <c r="AG112" i="4"/>
  <c r="AK112" i="4" a="1"/>
  <c r="AK112" i="4"/>
  <c r="I113" i="4" a="1"/>
  <c r="I113" i="4"/>
  <c r="W114" i="4" a="1"/>
  <c r="W114" i="4"/>
  <c r="AA114" i="4" a="1"/>
  <c r="AA114" i="4"/>
  <c r="AE114" i="4" a="1"/>
  <c r="AE114" i="4"/>
  <c r="AI114" i="4" a="1"/>
  <c r="AI114" i="4"/>
  <c r="AM114" i="4" a="1"/>
  <c r="AM114" i="4"/>
  <c r="W115" i="4" a="1"/>
  <c r="W115" i="4"/>
  <c r="AA115" i="4" a="1"/>
  <c r="AA115" i="4"/>
  <c r="AE115" i="4" a="1"/>
  <c r="AE115" i="4"/>
  <c r="AI115" i="4" a="1"/>
  <c r="AI115" i="4"/>
  <c r="AM115" i="4" a="1"/>
  <c r="AM115" i="4"/>
  <c r="I118" i="4" a="1"/>
  <c r="I118" i="4"/>
  <c r="AC118" i="4" a="1"/>
  <c r="AC118" i="4"/>
  <c r="AG118" i="4" a="1"/>
  <c r="AG118" i="4"/>
  <c r="AK118" i="4" a="1"/>
  <c r="AK118" i="4"/>
  <c r="I119" i="4" a="1"/>
  <c r="I119" i="4"/>
  <c r="AC119" i="4" a="1"/>
  <c r="AC119" i="4"/>
  <c r="AG119" i="4" a="1"/>
  <c r="AG119" i="4"/>
  <c r="AK119" i="4" a="1"/>
  <c r="AK119" i="4"/>
  <c r="I120" i="4" a="1"/>
  <c r="I120" i="4"/>
  <c r="AC120" i="4" a="1"/>
  <c r="AC120" i="4"/>
  <c r="AG120" i="4" a="1"/>
  <c r="AG120" i="4"/>
  <c r="AK120" i="4" a="1"/>
  <c r="AK120" i="4"/>
  <c r="I121" i="4" a="1"/>
  <c r="I121" i="4"/>
  <c r="AC121" i="4" a="1"/>
  <c r="AC121" i="4"/>
  <c r="AG121" i="4" a="1"/>
  <c r="AG121" i="4"/>
  <c r="AK121" i="4" a="1"/>
  <c r="AK121" i="4"/>
  <c r="I122" i="4" a="1"/>
  <c r="I122" i="4"/>
  <c r="S123" i="4" a="1"/>
  <c r="S123" i="4"/>
  <c r="W123" i="4" a="1"/>
  <c r="W123" i="4"/>
  <c r="AA123" i="4" a="1"/>
  <c r="AA123" i="4"/>
  <c r="AE123" i="4" a="1"/>
  <c r="AE123" i="4"/>
  <c r="AI123" i="4" a="1"/>
  <c r="AI123" i="4"/>
  <c r="AM123" i="4" a="1"/>
  <c r="AM123" i="4"/>
  <c r="S124" i="4" a="1"/>
  <c r="S124" i="4"/>
  <c r="W124" i="4" a="1"/>
  <c r="W124" i="4"/>
  <c r="AA124" i="4" a="1"/>
  <c r="AA124" i="4"/>
  <c r="AE124" i="4" a="1"/>
  <c r="AE124" i="4"/>
  <c r="AI124" i="4" a="1"/>
  <c r="AI124" i="4"/>
  <c r="AM124" i="4" a="1"/>
  <c r="AM124" i="4"/>
  <c r="AC125" i="4" a="1"/>
  <c r="AC125" i="4"/>
  <c r="AG125" i="4" a="1"/>
  <c r="AG125" i="4"/>
  <c r="AK125" i="4" a="1"/>
  <c r="AK125" i="4"/>
  <c r="I126" i="4" a="1"/>
  <c r="I126" i="4"/>
  <c r="AC126" i="4" a="1"/>
  <c r="AC126" i="4"/>
  <c r="AG126" i="4" a="1"/>
  <c r="AG126" i="4"/>
  <c r="AK126" i="4" a="1"/>
  <c r="AK126" i="4"/>
  <c r="S127" i="4" a="1"/>
  <c r="S127" i="4"/>
  <c r="W127" i="4" a="1"/>
  <c r="W127" i="4"/>
  <c r="AA127" i="4" a="1"/>
  <c r="AA127" i="4"/>
  <c r="AE127" i="4" a="1"/>
  <c r="AE127" i="4"/>
  <c r="AI127" i="4" a="1"/>
  <c r="AI127" i="4"/>
  <c r="AM127" i="4" a="1"/>
  <c r="AM127" i="4"/>
  <c r="S128" i="4" a="1"/>
  <c r="S128" i="4"/>
  <c r="W128" i="4" a="1"/>
  <c r="W128" i="4"/>
  <c r="AA128" i="4" a="1"/>
  <c r="AA128" i="4"/>
  <c r="AE128" i="4" a="1"/>
  <c r="AE128" i="4"/>
  <c r="AI128" i="4" a="1"/>
  <c r="AI128" i="4"/>
  <c r="AM128" i="4" a="1"/>
  <c r="AM128" i="4"/>
  <c r="E130" i="4" a="1"/>
  <c r="E130" i="4"/>
  <c r="I130" i="4" a="1"/>
  <c r="I130" i="4"/>
  <c r="E132" i="4" a="1"/>
  <c r="E132" i="4"/>
  <c r="I132" i="4" a="1"/>
  <c r="I132" i="4"/>
  <c r="AC132" i="4" a="1"/>
  <c r="AC132" i="4"/>
  <c r="AG132" i="4" a="1"/>
  <c r="AG132" i="4"/>
  <c r="AK132" i="4" a="1"/>
  <c r="AK132" i="4"/>
  <c r="G134" i="4" a="1"/>
  <c r="G134" i="4"/>
  <c r="S134" i="4" a="1"/>
  <c r="S134" i="4"/>
  <c r="W134" i="4" a="1"/>
  <c r="W134" i="4"/>
  <c r="AA134" i="4" a="1"/>
  <c r="AA134" i="4"/>
  <c r="AE134" i="4" a="1"/>
  <c r="AE134" i="4"/>
  <c r="AI134" i="4" a="1"/>
  <c r="AI134" i="4"/>
  <c r="AM134" i="4" a="1"/>
  <c r="AM134" i="4"/>
  <c r="G135" i="4" a="1"/>
  <c r="G135" i="4"/>
  <c r="S135" i="4" a="1"/>
  <c r="S135" i="4"/>
  <c r="W135" i="4" a="1"/>
  <c r="W135" i="4"/>
  <c r="AA135" i="4" a="1"/>
  <c r="AA135" i="4"/>
  <c r="AE135" i="4" a="1"/>
  <c r="AE135" i="4"/>
  <c r="AI135" i="4" a="1"/>
  <c r="AI135" i="4"/>
  <c r="AM135" i="4" a="1"/>
  <c r="AM135" i="4"/>
  <c r="G136" i="4" a="1"/>
  <c r="G136" i="4"/>
  <c r="S136" i="4" a="1"/>
  <c r="S136" i="4"/>
  <c r="W136" i="4" a="1"/>
  <c r="W136" i="4"/>
  <c r="AA136" i="4" a="1"/>
  <c r="AA136" i="4"/>
  <c r="AE136" i="4" a="1"/>
  <c r="AE136" i="4"/>
  <c r="AI136" i="4" a="1"/>
  <c r="AI136" i="4"/>
  <c r="AM136" i="4" a="1"/>
  <c r="AM136" i="4"/>
  <c r="G137" i="4" a="1"/>
  <c r="G137" i="4"/>
  <c r="S137" i="4" a="1"/>
  <c r="S137" i="4"/>
  <c r="W137" i="4" a="1"/>
  <c r="W137" i="4"/>
  <c r="AA137" i="4" a="1"/>
  <c r="AA137" i="4"/>
  <c r="AE137" i="4" a="1"/>
  <c r="AE137" i="4"/>
  <c r="AI137" i="4" a="1"/>
  <c r="AI137" i="4"/>
  <c r="AM137" i="4" a="1"/>
  <c r="AM137" i="4"/>
  <c r="G138" i="4" a="1"/>
  <c r="G138" i="4"/>
  <c r="S138" i="4" a="1"/>
  <c r="S138" i="4"/>
  <c r="W138" i="4" a="1"/>
  <c r="W138" i="4"/>
  <c r="AA138" i="4" a="1"/>
  <c r="AA138" i="4"/>
  <c r="AE138" i="4" a="1"/>
  <c r="AE138" i="4"/>
  <c r="AI138" i="4" a="1"/>
  <c r="AI138" i="4"/>
  <c r="AM138" i="4" a="1"/>
  <c r="AM138" i="4"/>
  <c r="G139" i="4" a="1"/>
  <c r="G139" i="4"/>
  <c r="S139" i="4" a="1"/>
  <c r="S139" i="4"/>
  <c r="W139" i="4" a="1"/>
  <c r="W139" i="4"/>
  <c r="AA139" i="4" a="1"/>
  <c r="AA139" i="4"/>
  <c r="AE139" i="4" a="1"/>
  <c r="AE139" i="4"/>
  <c r="AI139" i="4" a="1"/>
  <c r="AI139" i="4"/>
  <c r="AM139" i="4" a="1"/>
  <c r="AM139" i="4"/>
  <c r="G140" i="4" a="1"/>
  <c r="G140" i="4"/>
  <c r="S140" i="4" a="1"/>
  <c r="S140" i="4"/>
  <c r="W140" i="4" a="1"/>
  <c r="W140" i="4"/>
  <c r="AA140" i="4" a="1"/>
  <c r="AA140" i="4"/>
  <c r="AE140" i="4" a="1"/>
  <c r="AE140" i="4"/>
  <c r="AI140" i="4" a="1"/>
  <c r="AI140" i="4"/>
  <c r="AM140" i="4" a="1"/>
  <c r="AM140" i="4"/>
  <c r="E144" i="4" a="1"/>
  <c r="E144" i="4"/>
  <c r="I144" i="4" a="1"/>
  <c r="I144" i="4"/>
  <c r="U144" i="4" a="1"/>
  <c r="U144" i="4"/>
  <c r="Y144" i="4" a="1"/>
  <c r="Y144" i="4"/>
  <c r="AC144" i="4" a="1"/>
  <c r="AC144" i="4"/>
  <c r="AG144" i="4" a="1"/>
  <c r="AG144" i="4"/>
  <c r="AK144" i="4" a="1"/>
  <c r="AK144" i="4"/>
  <c r="G146" i="4" a="1"/>
  <c r="G146" i="4"/>
  <c r="S146" i="4" a="1"/>
  <c r="S146" i="4"/>
  <c r="W146" i="4" a="1"/>
  <c r="W146" i="4"/>
  <c r="AA146" i="4" a="1"/>
  <c r="AA146" i="4"/>
  <c r="AE146" i="4" a="1"/>
  <c r="AE146" i="4"/>
  <c r="AI146" i="4" a="1"/>
  <c r="AI146" i="4"/>
  <c r="AM146" i="4" a="1"/>
  <c r="AM146" i="4"/>
  <c r="G147" i="4" a="1"/>
  <c r="G147" i="4"/>
  <c r="S147" i="4" a="1"/>
  <c r="S147" i="4"/>
  <c r="W147" i="4" a="1"/>
  <c r="W147" i="4"/>
  <c r="AA147" i="4" a="1"/>
  <c r="AA147" i="4"/>
  <c r="AE147" i="4" a="1"/>
  <c r="AE147" i="4"/>
  <c r="AI147" i="4" a="1"/>
  <c r="AI147" i="4"/>
  <c r="AM147" i="4" a="1"/>
  <c r="AM147" i="4"/>
  <c r="E149" i="4" a="1"/>
  <c r="E149" i="4"/>
  <c r="I149" i="4" a="1"/>
  <c r="I149" i="4"/>
  <c r="U149" i="4" a="1"/>
  <c r="U149" i="4"/>
  <c r="Y149" i="4" a="1"/>
  <c r="Y149" i="4"/>
  <c r="AC149" i="4" a="1"/>
  <c r="AC149" i="4"/>
  <c r="AG149" i="4" a="1"/>
  <c r="AG149" i="4"/>
  <c r="AK149" i="4" a="1"/>
  <c r="AK149" i="4"/>
  <c r="G151" i="4" a="1"/>
  <c r="G151" i="4"/>
  <c r="S151" i="4" a="1"/>
  <c r="S151" i="4"/>
  <c r="W151" i="4" a="1"/>
  <c r="W151" i="4"/>
  <c r="AA151" i="4" a="1"/>
  <c r="AA151" i="4"/>
  <c r="AE151" i="4" a="1"/>
  <c r="AE151" i="4"/>
  <c r="AI151" i="4" a="1"/>
  <c r="AI151" i="4"/>
  <c r="AM151" i="4" a="1"/>
  <c r="AM151" i="4"/>
  <c r="S152" i="4" a="1"/>
  <c r="S152" i="4"/>
  <c r="AI152" i="4" a="1"/>
  <c r="AI152" i="4"/>
  <c r="AA153" i="4" a="1"/>
  <c r="AA153" i="4"/>
  <c r="I154" i="4" a="1"/>
  <c r="I154" i="4"/>
  <c r="Y154" i="4" a="1"/>
  <c r="Y154" i="4"/>
  <c r="AE154" i="4" a="1"/>
  <c r="AE154" i="4"/>
  <c r="AC155" i="4" a="1"/>
  <c r="AC155" i="4"/>
  <c r="E156" i="4" a="1"/>
  <c r="E156" i="4"/>
  <c r="U156" i="4" a="1"/>
  <c r="U156" i="4"/>
  <c r="AK156" i="4" a="1"/>
  <c r="AK156" i="4"/>
  <c r="AC157" i="4" a="1"/>
  <c r="AC157" i="4"/>
  <c r="AA158" i="4" a="1"/>
  <c r="AA158" i="4"/>
  <c r="AG158" i="4" a="1"/>
  <c r="AG158" i="4"/>
  <c r="I159" i="4" a="1"/>
  <c r="I159" i="4"/>
  <c r="S159" i="4" a="1"/>
  <c r="S159" i="4"/>
  <c r="Y159" i="4" a="1"/>
  <c r="Y159" i="4"/>
  <c r="AI159" i="4" a="1"/>
  <c r="AI159" i="4"/>
  <c r="AA160" i="4" a="1"/>
  <c r="AA160" i="4"/>
  <c r="AG160" i="4" a="1"/>
  <c r="AG160" i="4"/>
  <c r="I161" i="4" a="1"/>
  <c r="I161" i="4"/>
  <c r="S161" i="4" a="1"/>
  <c r="S161" i="4"/>
  <c r="Y161" i="4" a="1"/>
  <c r="Y161" i="4"/>
  <c r="AI161" i="4" a="1"/>
  <c r="AI161" i="4"/>
  <c r="AA162" i="4" a="1"/>
  <c r="AA162" i="4"/>
  <c r="I163" i="4" a="1"/>
  <c r="I163" i="4"/>
  <c r="Y163" i="4" a="1"/>
  <c r="Y163" i="4"/>
  <c r="AE163" i="4" a="1"/>
  <c r="AE163" i="4"/>
  <c r="G164" i="4" a="1"/>
  <c r="G164" i="4"/>
  <c r="W164" i="4" a="1"/>
  <c r="W164" i="4"/>
  <c r="AG164" i="4" a="1"/>
  <c r="AG164" i="4"/>
  <c r="AM164" i="4" a="1"/>
  <c r="AM164" i="4"/>
  <c r="E165" i="4" a="1"/>
  <c r="E165" i="4"/>
  <c r="U165" i="4" a="1"/>
  <c r="U165" i="4"/>
  <c r="AK165" i="4" a="1"/>
  <c r="AK165" i="4"/>
  <c r="I166" i="4" a="1"/>
  <c r="I166" i="4"/>
  <c r="S166" i="4" a="1"/>
  <c r="S166" i="4"/>
  <c r="Y166" i="4" a="1"/>
  <c r="Y166" i="4"/>
  <c r="AI166" i="4" a="1"/>
  <c r="AI166" i="4"/>
  <c r="AA167" i="4" a="1"/>
  <c r="AA167" i="4"/>
  <c r="AG167" i="4" a="1"/>
  <c r="AG167" i="4"/>
  <c r="I168" i="4" a="1"/>
  <c r="I168" i="4"/>
  <c r="S168" i="4" a="1"/>
  <c r="S168" i="4"/>
  <c r="Y168" i="4" a="1"/>
  <c r="Y168" i="4"/>
  <c r="AI168" i="4" a="1"/>
  <c r="AI168" i="4"/>
  <c r="AA169" i="4" a="1"/>
  <c r="AA169" i="4"/>
  <c r="AG169" i="4" a="1"/>
  <c r="AG169" i="4"/>
  <c r="I170" i="4" a="1"/>
  <c r="I170" i="4"/>
  <c r="S170" i="4" a="1"/>
  <c r="S170" i="4"/>
  <c r="Y170" i="4" a="1"/>
  <c r="Y170" i="4"/>
  <c r="AI170" i="4" a="1"/>
  <c r="AI170" i="4"/>
  <c r="AA171" i="4" a="1"/>
  <c r="AA171" i="4"/>
  <c r="AG171" i="4" a="1"/>
  <c r="AG171" i="4"/>
  <c r="I172" i="4" a="1"/>
  <c r="I172" i="4"/>
  <c r="S172" i="4" a="1"/>
  <c r="S172" i="4"/>
  <c r="Y172" i="4" a="1"/>
  <c r="Y172" i="4"/>
  <c r="AI172" i="4" a="1"/>
  <c r="AI172" i="4"/>
  <c r="AA173" i="4" a="1"/>
  <c r="AA173" i="4"/>
  <c r="AG173" i="4" a="1"/>
  <c r="AG173" i="4"/>
  <c r="I174" i="4" a="1"/>
  <c r="I174" i="4"/>
  <c r="S174" i="4" a="1"/>
  <c r="S174" i="4"/>
  <c r="Y174" i="4" a="1"/>
  <c r="Y174" i="4"/>
  <c r="AI174" i="4" a="1"/>
  <c r="AI174" i="4"/>
  <c r="AA175" i="4" a="1"/>
  <c r="AA175" i="4"/>
  <c r="AG175" i="4" a="1"/>
  <c r="AG175" i="4"/>
  <c r="I176" i="4" a="1"/>
  <c r="I176" i="4"/>
  <c r="S176" i="4" a="1"/>
  <c r="S176" i="4"/>
  <c r="Y176" i="4" a="1"/>
  <c r="Y176" i="4"/>
  <c r="AI176" i="4" a="1"/>
  <c r="AI176" i="4"/>
  <c r="AA177" i="4" a="1"/>
  <c r="AA177" i="4"/>
  <c r="AG177" i="4" a="1"/>
  <c r="AG177" i="4"/>
  <c r="I178" i="4" a="1"/>
  <c r="I178" i="4"/>
  <c r="S178" i="4" a="1"/>
  <c r="S178" i="4"/>
  <c r="Y178" i="4" a="1"/>
  <c r="Y178" i="4"/>
  <c r="AI178" i="4" a="1"/>
  <c r="AI178" i="4"/>
  <c r="AA179" i="4" a="1"/>
  <c r="AA179" i="4"/>
  <c r="AG179" i="4" a="1"/>
  <c r="AG179" i="4"/>
  <c r="I180" i="4" a="1"/>
  <c r="I180" i="4"/>
  <c r="S180" i="4" a="1"/>
  <c r="S180" i="4"/>
  <c r="Y180" i="4" a="1"/>
  <c r="Y180" i="4"/>
  <c r="AI180" i="4" a="1"/>
  <c r="AI180" i="4"/>
  <c r="AA181" i="4" a="1"/>
  <c r="AA181" i="4"/>
  <c r="AG181" i="4" a="1"/>
  <c r="AG181" i="4"/>
  <c r="I182" i="4" a="1"/>
  <c r="I182" i="4"/>
  <c r="S182" i="4" a="1"/>
  <c r="S182" i="4"/>
  <c r="Y182" i="4" a="1"/>
  <c r="Y182" i="4"/>
  <c r="AI182" i="4" a="1"/>
  <c r="AI182" i="4"/>
  <c r="AA183" i="4" a="1"/>
  <c r="AA183" i="4"/>
  <c r="AG183" i="4" a="1"/>
  <c r="AG183" i="4"/>
  <c r="I184" i="4" a="1"/>
  <c r="I184" i="4"/>
  <c r="S184" i="4" a="1"/>
  <c r="S184" i="4"/>
  <c r="Y184" i="4" a="1"/>
  <c r="Y184" i="4"/>
  <c r="AI184" i="4" a="1"/>
  <c r="AI184" i="4"/>
  <c r="AA185" i="4" a="1"/>
  <c r="AA185" i="4"/>
  <c r="AG185" i="4" a="1"/>
  <c r="AG185" i="4"/>
  <c r="I186" i="4" a="1"/>
  <c r="I186" i="4"/>
  <c r="S186" i="4" a="1"/>
  <c r="S186" i="4"/>
  <c r="Y186" i="4" a="1"/>
  <c r="Y186" i="4"/>
  <c r="AI186" i="4" a="1"/>
  <c r="AI186" i="4"/>
  <c r="AA187" i="4" a="1"/>
  <c r="AA187" i="4"/>
  <c r="AG187" i="4" a="1"/>
  <c r="AG187" i="4"/>
  <c r="I188" i="4" a="1"/>
  <c r="I188" i="4"/>
  <c r="S188" i="4" a="1"/>
  <c r="S188" i="4"/>
  <c r="Y188" i="4" a="1"/>
  <c r="Y188" i="4"/>
  <c r="AI188" i="4" a="1"/>
  <c r="AI188" i="4"/>
  <c r="AA189" i="4" a="1"/>
  <c r="AA189" i="4"/>
  <c r="AG189" i="4" a="1"/>
  <c r="AG189" i="4"/>
  <c r="I190" i="4" a="1"/>
  <c r="I190" i="4"/>
  <c r="S190" i="4" a="1"/>
  <c r="S190" i="4"/>
  <c r="Y190" i="4" a="1"/>
  <c r="Y190" i="4"/>
  <c r="AI190" i="4" a="1"/>
  <c r="AI190" i="4"/>
  <c r="AA191" i="4" a="1"/>
  <c r="AA191" i="4"/>
  <c r="AG191" i="4" a="1"/>
  <c r="AG191" i="4"/>
  <c r="B9" i="3"/>
  <c r="C10" i="3"/>
  <c r="B13" i="3"/>
  <c r="C14" i="3"/>
  <c r="B17" i="3"/>
  <c r="B25" i="3"/>
  <c r="B29" i="3"/>
  <c r="C30" i="3"/>
  <c r="B33" i="3"/>
  <c r="C34" i="3"/>
  <c r="C38" i="3"/>
  <c r="B41" i="3"/>
  <c r="B45" i="3"/>
  <c r="B49" i="3"/>
  <c r="C50" i="3"/>
  <c r="B53" i="3"/>
  <c r="C54" i="3"/>
  <c r="B61" i="3"/>
  <c r="B69" i="3"/>
  <c r="I5" i="4" a="1"/>
  <c r="I5" i="4"/>
  <c r="AA5" i="4" a="1"/>
  <c r="AA5" i="4"/>
  <c r="AE5" i="4" a="1"/>
  <c r="AE5" i="4"/>
  <c r="AI5" i="4" a="1"/>
  <c r="AI5" i="4"/>
  <c r="AM5" i="4" a="1"/>
  <c r="AM5" i="4"/>
  <c r="AA6" i="4" a="1"/>
  <c r="AA6" i="4"/>
  <c r="AE6" i="4" a="1"/>
  <c r="AE6" i="4"/>
  <c r="AI6" i="4" a="1"/>
  <c r="AI6" i="4"/>
  <c r="AM6" i="4" a="1"/>
  <c r="AM6" i="4"/>
  <c r="I10" i="4" a="1"/>
  <c r="I10" i="4"/>
  <c r="AA12" i="4" a="1"/>
  <c r="AA12" i="4"/>
  <c r="AE12" i="4" a="1"/>
  <c r="AE12" i="4"/>
  <c r="AI12" i="4" a="1"/>
  <c r="AI12" i="4"/>
  <c r="AM12" i="4" a="1"/>
  <c r="AM12" i="4"/>
  <c r="I15" i="4" a="1"/>
  <c r="I15" i="4"/>
  <c r="AC15" i="4" a="1"/>
  <c r="AC15" i="4"/>
  <c r="AG15" i="4" a="1"/>
  <c r="AG15" i="4"/>
  <c r="AK15" i="4" a="1"/>
  <c r="AK15" i="4"/>
  <c r="I16" i="4" a="1"/>
  <c r="I16" i="4"/>
  <c r="AA16" i="4" a="1"/>
  <c r="AA16" i="4"/>
  <c r="AE16" i="4" a="1"/>
  <c r="AE16" i="4"/>
  <c r="AI16" i="4" a="1"/>
  <c r="AI16" i="4"/>
  <c r="AM16" i="4" a="1"/>
  <c r="AM16" i="4"/>
  <c r="I17" i="4" a="1"/>
  <c r="I17" i="4"/>
  <c r="AC17" i="4" a="1"/>
  <c r="AC17" i="4"/>
  <c r="AG17" i="4" a="1"/>
  <c r="AG17" i="4"/>
  <c r="AK17" i="4" a="1"/>
  <c r="AK17" i="4"/>
  <c r="AA19" i="4" a="1"/>
  <c r="AA19" i="4"/>
  <c r="AE19" i="4" a="1"/>
  <c r="AE19" i="4"/>
  <c r="AI19" i="4" a="1"/>
  <c r="AI19" i="4"/>
  <c r="AM19" i="4" a="1"/>
  <c r="AM19" i="4"/>
  <c r="I21" i="4" a="1"/>
  <c r="I21" i="4"/>
  <c r="AA21" i="4" a="1"/>
  <c r="AA21" i="4"/>
  <c r="AE21" i="4" a="1"/>
  <c r="AE21" i="4"/>
  <c r="AI21" i="4" a="1"/>
  <c r="AI21" i="4"/>
  <c r="AM21" i="4" a="1"/>
  <c r="AM21" i="4"/>
  <c r="AC22" i="4" a="1"/>
  <c r="AC22" i="4"/>
  <c r="AG22" i="4" a="1"/>
  <c r="AG22" i="4"/>
  <c r="AK22" i="4" a="1"/>
  <c r="AK22" i="4"/>
  <c r="AA24" i="4" a="1"/>
  <c r="AA24" i="4"/>
  <c r="AE24" i="4" a="1"/>
  <c r="AE24" i="4"/>
  <c r="AI24" i="4" a="1"/>
  <c r="AI24" i="4"/>
  <c r="AM24" i="4" a="1"/>
  <c r="AM24" i="4"/>
  <c r="AC25" i="4" a="1"/>
  <c r="AC25" i="4"/>
  <c r="AG25" i="4" a="1"/>
  <c r="AG25" i="4"/>
  <c r="AK25" i="4" a="1"/>
  <c r="AK25" i="4"/>
  <c r="I27" i="4" a="1"/>
  <c r="I27" i="4"/>
  <c r="AC28" i="4" a="1"/>
  <c r="AC28" i="4"/>
  <c r="AG28" i="4" a="1"/>
  <c r="AG28" i="4"/>
  <c r="AK28" i="4" a="1"/>
  <c r="AK28" i="4"/>
  <c r="AA29" i="4" a="1"/>
  <c r="AA29" i="4"/>
  <c r="AE29" i="4" a="1"/>
  <c r="AE29" i="4"/>
  <c r="AI29" i="4" a="1"/>
  <c r="AI29" i="4"/>
  <c r="AM29" i="4" a="1"/>
  <c r="AM29" i="4"/>
  <c r="AC30" i="4" a="1"/>
  <c r="AC30" i="4"/>
  <c r="AG30" i="4" a="1"/>
  <c r="AG30" i="4"/>
  <c r="AK30" i="4" a="1"/>
  <c r="AK30" i="4"/>
  <c r="AA31" i="4" a="1"/>
  <c r="AA31" i="4"/>
  <c r="AE31" i="4" a="1"/>
  <c r="AE31" i="4"/>
  <c r="AI31" i="4" a="1"/>
  <c r="AI31" i="4"/>
  <c r="AM31" i="4" a="1"/>
  <c r="AM31" i="4"/>
  <c r="AC34" i="4" a="1"/>
  <c r="AC34" i="4"/>
  <c r="AG34" i="4" a="1"/>
  <c r="AG34" i="4"/>
  <c r="AK34" i="4" a="1"/>
  <c r="AK34" i="4"/>
  <c r="I35" i="4" a="1"/>
  <c r="I35" i="4"/>
  <c r="AA35" i="4" a="1"/>
  <c r="AA35" i="4"/>
  <c r="AE35" i="4" a="1"/>
  <c r="AE35" i="4"/>
  <c r="AI35" i="4" a="1"/>
  <c r="AI35" i="4"/>
  <c r="AM35" i="4" a="1"/>
  <c r="AM35" i="4"/>
  <c r="AC36" i="4" a="1"/>
  <c r="AC36" i="4"/>
  <c r="AG36" i="4" a="1"/>
  <c r="AG36" i="4"/>
  <c r="AK36" i="4" a="1"/>
  <c r="AK36" i="4"/>
  <c r="AA39" i="4" a="1"/>
  <c r="AA39" i="4"/>
  <c r="AE39" i="4" a="1"/>
  <c r="AE39" i="4"/>
  <c r="AI39" i="4" a="1"/>
  <c r="AI39" i="4"/>
  <c r="AM39" i="4" a="1"/>
  <c r="AM39" i="4"/>
  <c r="AA41" i="4" a="1"/>
  <c r="AA41" i="4"/>
  <c r="AE41" i="4" a="1"/>
  <c r="AE41" i="4"/>
  <c r="AI41" i="4" a="1"/>
  <c r="AI41" i="4"/>
  <c r="AM41" i="4" a="1"/>
  <c r="AM41" i="4"/>
  <c r="AA43" i="4" a="1"/>
  <c r="AA43" i="4"/>
  <c r="AE43" i="4" a="1"/>
  <c r="AE43" i="4"/>
  <c r="AI43" i="4" a="1"/>
  <c r="AI43" i="4"/>
  <c r="AM43" i="4" a="1"/>
  <c r="AM43" i="4"/>
  <c r="AC44" i="4" a="1"/>
  <c r="AC44" i="4"/>
  <c r="AG44" i="4" a="1"/>
  <c r="AG44" i="4"/>
  <c r="AK44" i="4" a="1"/>
  <c r="AK44" i="4"/>
  <c r="AA46" i="4" a="1"/>
  <c r="AA46" i="4"/>
  <c r="AE46" i="4" a="1"/>
  <c r="AE46" i="4"/>
  <c r="AI46" i="4" a="1"/>
  <c r="AI46" i="4"/>
  <c r="AM46" i="4" a="1"/>
  <c r="AM46" i="4"/>
  <c r="I47" i="4" a="1"/>
  <c r="I47" i="4"/>
  <c r="AA47" i="4" a="1"/>
  <c r="AA47" i="4"/>
  <c r="AE47" i="4" a="1"/>
  <c r="AE47" i="4"/>
  <c r="AI47" i="4" a="1"/>
  <c r="AI47" i="4"/>
  <c r="AM47" i="4" a="1"/>
  <c r="AM47" i="4"/>
  <c r="AA50" i="4" a="1"/>
  <c r="AA50" i="4"/>
  <c r="AE50" i="4" a="1"/>
  <c r="AE50" i="4"/>
  <c r="AI50" i="4" a="1"/>
  <c r="AI50" i="4"/>
  <c r="AM50" i="4" a="1"/>
  <c r="AM50" i="4"/>
  <c r="AA51" i="4" a="1"/>
  <c r="AA51" i="4"/>
  <c r="AE51" i="4" a="1"/>
  <c r="AE51" i="4"/>
  <c r="AI51" i="4" a="1"/>
  <c r="AI51" i="4"/>
  <c r="AM51" i="4" a="1"/>
  <c r="AM51" i="4"/>
  <c r="I53" i="4" a="1"/>
  <c r="I53" i="4"/>
  <c r="AA54" i="4" a="1"/>
  <c r="AA54" i="4"/>
  <c r="AE54" i="4" a="1"/>
  <c r="AE54" i="4"/>
  <c r="AI54" i="4" a="1"/>
  <c r="AI54" i="4"/>
  <c r="AM54" i="4" a="1"/>
  <c r="AM54" i="4"/>
  <c r="AA56" i="4" a="1"/>
  <c r="AA56" i="4"/>
  <c r="AE56" i="4" a="1"/>
  <c r="AE56" i="4"/>
  <c r="AI56" i="4" a="1"/>
  <c r="AI56" i="4"/>
  <c r="AM56" i="4" a="1"/>
  <c r="AM56" i="4"/>
  <c r="AA57" i="4" a="1"/>
  <c r="AA57" i="4"/>
  <c r="AE57" i="4" a="1"/>
  <c r="AE57" i="4"/>
  <c r="AI57" i="4" a="1"/>
  <c r="AI57" i="4"/>
  <c r="AM57" i="4" a="1"/>
  <c r="AM57" i="4"/>
  <c r="AC58" i="4" a="1"/>
  <c r="AC58" i="4"/>
  <c r="AG58" i="4" a="1"/>
  <c r="AG58" i="4"/>
  <c r="AK58" i="4" a="1"/>
  <c r="AK58" i="4"/>
  <c r="I60" i="4" a="1"/>
  <c r="I60" i="4"/>
  <c r="AC60" i="4" a="1"/>
  <c r="AC60" i="4"/>
  <c r="AG60" i="4" a="1"/>
  <c r="AG60" i="4"/>
  <c r="AK60" i="4" a="1"/>
  <c r="AK60" i="4"/>
  <c r="I61" i="4" a="1"/>
  <c r="I61" i="4"/>
  <c r="AA61" i="4" a="1"/>
  <c r="AA61" i="4"/>
  <c r="AE61" i="4" a="1"/>
  <c r="AE61" i="4"/>
  <c r="AI61" i="4" a="1"/>
  <c r="AI61" i="4"/>
  <c r="AM61" i="4" a="1"/>
  <c r="AM61" i="4"/>
  <c r="I62" i="4" a="1"/>
  <c r="I62" i="4"/>
  <c r="AC62" i="4" a="1"/>
  <c r="AC62" i="4"/>
  <c r="AG62" i="4" a="1"/>
  <c r="AG62" i="4"/>
  <c r="AK62" i="4" a="1"/>
  <c r="AK62" i="4"/>
  <c r="AC65" i="4" a="1"/>
  <c r="AC65" i="4"/>
  <c r="AG65" i="4" a="1"/>
  <c r="AG65" i="4"/>
  <c r="AK65" i="4" a="1"/>
  <c r="AK65" i="4"/>
  <c r="I67" i="4" a="1"/>
  <c r="I67" i="4"/>
  <c r="AC67" i="4" a="1"/>
  <c r="AC67" i="4"/>
  <c r="AG67" i="4" a="1"/>
  <c r="AG67" i="4"/>
  <c r="AK67" i="4" a="1"/>
  <c r="AK67" i="4"/>
  <c r="I68" i="4" a="1"/>
  <c r="I68" i="4"/>
  <c r="I69" i="4" a="1"/>
  <c r="I69" i="4"/>
  <c r="AA69" i="4" a="1"/>
  <c r="AA69" i="4"/>
  <c r="AE69" i="4" a="1"/>
  <c r="AE69" i="4"/>
  <c r="AI69" i="4" a="1"/>
  <c r="AI69" i="4"/>
  <c r="AM69" i="4" a="1"/>
  <c r="AM69" i="4"/>
  <c r="AC72" i="4" a="1"/>
  <c r="AC72" i="4"/>
  <c r="AG72" i="4" a="1"/>
  <c r="AG72" i="4"/>
  <c r="AK72" i="4" a="1"/>
  <c r="AK72" i="4"/>
  <c r="I74" i="4" a="1"/>
  <c r="I74" i="4"/>
  <c r="AA74" i="4" a="1"/>
  <c r="AA74" i="4"/>
  <c r="AE74" i="4" a="1"/>
  <c r="AE74" i="4"/>
  <c r="AI74" i="4" a="1"/>
  <c r="AI74" i="4"/>
  <c r="AM74" i="4" a="1"/>
  <c r="AM74" i="4"/>
  <c r="I75" i="4" a="1"/>
  <c r="I75" i="4"/>
  <c r="AA75" i="4" a="1"/>
  <c r="AA75" i="4"/>
  <c r="AE75" i="4" a="1"/>
  <c r="AE75" i="4"/>
  <c r="AI75" i="4" a="1"/>
  <c r="AI75" i="4"/>
  <c r="AM75" i="4" a="1"/>
  <c r="AM75" i="4"/>
  <c r="I78" i="4" a="1"/>
  <c r="I78" i="4"/>
  <c r="AC79" i="4" a="1"/>
  <c r="AC79" i="4"/>
  <c r="AG79" i="4" a="1"/>
  <c r="AG79" i="4"/>
  <c r="AK79" i="4" a="1"/>
  <c r="AK79" i="4"/>
  <c r="AC81" i="4" a="1"/>
  <c r="AC81" i="4"/>
  <c r="AG81" i="4" a="1"/>
  <c r="AG81" i="4"/>
  <c r="AK81" i="4" a="1"/>
  <c r="AK81" i="4"/>
  <c r="AA83" i="4" a="1"/>
  <c r="AA83" i="4"/>
  <c r="AE83" i="4" a="1"/>
  <c r="AE83" i="4"/>
  <c r="AI83" i="4" a="1"/>
  <c r="AI83" i="4"/>
  <c r="AM83" i="4" a="1"/>
  <c r="AM83" i="4"/>
  <c r="I84" i="4" a="1"/>
  <c r="I84" i="4"/>
  <c r="I85" i="4" a="1"/>
  <c r="I85" i="4"/>
  <c r="AA87" i="4" a="1"/>
  <c r="AA87" i="4"/>
  <c r="AE87" i="4" a="1"/>
  <c r="AE87" i="4"/>
  <c r="AI87" i="4" a="1"/>
  <c r="AI87" i="4"/>
  <c r="AM87" i="4" a="1"/>
  <c r="AM87" i="4"/>
  <c r="AC88" i="4" a="1"/>
  <c r="AC88" i="4"/>
  <c r="AG88" i="4" a="1"/>
  <c r="AG88" i="4"/>
  <c r="AK88" i="4" a="1"/>
  <c r="AK88" i="4"/>
  <c r="AC90" i="4" a="1"/>
  <c r="AC90" i="4"/>
  <c r="AG90" i="4" a="1"/>
  <c r="AG90" i="4"/>
  <c r="AK90" i="4" a="1"/>
  <c r="AK90" i="4"/>
  <c r="I94" i="4" a="1"/>
  <c r="I94" i="4"/>
  <c r="I95" i="4" a="1"/>
  <c r="I95" i="4"/>
  <c r="AA95" i="4" a="1"/>
  <c r="AA95" i="4"/>
  <c r="AE95" i="4" a="1"/>
  <c r="AE95" i="4"/>
  <c r="AI95" i="4" a="1"/>
  <c r="AI95" i="4"/>
  <c r="AM95" i="4" a="1"/>
  <c r="AM95" i="4"/>
  <c r="I97" i="4" a="1"/>
  <c r="I97" i="4"/>
  <c r="AC97" i="4" a="1"/>
  <c r="AC97" i="4"/>
  <c r="AG97" i="4" a="1"/>
  <c r="AG97" i="4"/>
  <c r="AK97" i="4" a="1"/>
  <c r="AK97" i="4"/>
  <c r="AC99" i="4" a="1"/>
  <c r="AC99" i="4"/>
  <c r="AG99" i="4" a="1"/>
  <c r="AG99" i="4"/>
  <c r="AK99" i="4" a="1"/>
  <c r="AK99" i="4"/>
  <c r="AA101" i="4" a="1"/>
  <c r="AA101" i="4"/>
  <c r="AE101" i="4" a="1"/>
  <c r="AE101" i="4"/>
  <c r="AI101" i="4" a="1"/>
  <c r="AI101" i="4"/>
  <c r="AM101" i="4" a="1"/>
  <c r="AM101" i="4"/>
  <c r="AC102" i="4" a="1"/>
  <c r="AC102" i="4"/>
  <c r="AG102" i="4" a="1"/>
  <c r="AG102" i="4"/>
  <c r="AK102" i="4" a="1"/>
  <c r="AK102" i="4"/>
  <c r="W103" i="4" a="1"/>
  <c r="W103" i="4"/>
  <c r="AA103" i="4" a="1"/>
  <c r="AA103" i="4"/>
  <c r="AE103" i="4" a="1"/>
  <c r="AE103" i="4"/>
  <c r="AI103" i="4" a="1"/>
  <c r="AI103" i="4"/>
  <c r="AM103" i="4" a="1"/>
  <c r="AM103" i="4"/>
  <c r="AC105" i="4" a="1"/>
  <c r="AC105" i="4"/>
  <c r="AG105" i="4" a="1"/>
  <c r="AG105" i="4"/>
  <c r="AK105" i="4" a="1"/>
  <c r="AK105" i="4"/>
  <c r="I106" i="4" a="1"/>
  <c r="I106" i="4"/>
  <c r="AA106" i="4" a="1"/>
  <c r="AA106" i="4"/>
  <c r="AE106" i="4" a="1"/>
  <c r="AE106" i="4"/>
  <c r="AI106" i="4" a="1"/>
  <c r="AI106" i="4"/>
  <c r="AM106" i="4" a="1"/>
  <c r="AM106" i="4"/>
  <c r="I108" i="4" a="1"/>
  <c r="I108" i="4"/>
  <c r="AC108" i="4" a="1"/>
  <c r="AC108" i="4"/>
  <c r="AG108" i="4" a="1"/>
  <c r="AG108" i="4"/>
  <c r="AK108" i="4" a="1"/>
  <c r="AK108" i="4"/>
  <c r="AC109" i="4" a="1"/>
  <c r="AC109" i="4"/>
  <c r="AG109" i="4" a="1"/>
  <c r="AG109" i="4"/>
  <c r="AK109" i="4" a="1"/>
  <c r="AK109" i="4"/>
  <c r="W110" i="4" a="1"/>
  <c r="W110" i="4"/>
  <c r="AC111" i="4" a="1"/>
  <c r="AC111" i="4"/>
  <c r="AG111" i="4" a="1"/>
  <c r="AG111" i="4"/>
  <c r="AK111" i="4" a="1"/>
  <c r="AK111" i="4"/>
  <c r="W113" i="4" a="1"/>
  <c r="W113" i="4"/>
  <c r="AA113" i="4" a="1"/>
  <c r="AA113" i="4"/>
  <c r="AE113" i="4" a="1"/>
  <c r="AE113" i="4"/>
  <c r="AI113" i="4" a="1"/>
  <c r="AI113" i="4"/>
  <c r="AM113" i="4" a="1"/>
  <c r="AM113" i="4"/>
  <c r="I116" i="4" a="1"/>
  <c r="I116" i="4"/>
  <c r="AC116" i="4" a="1"/>
  <c r="AC116" i="4"/>
  <c r="AG116" i="4" a="1"/>
  <c r="AG116" i="4"/>
  <c r="AK116" i="4" a="1"/>
  <c r="AK116" i="4"/>
  <c r="I117" i="4" a="1"/>
  <c r="I117" i="4"/>
  <c r="AC117" i="4" a="1"/>
  <c r="AC117" i="4"/>
  <c r="AG117" i="4" a="1"/>
  <c r="AG117" i="4"/>
  <c r="AK117" i="4" a="1"/>
  <c r="AK117" i="4"/>
  <c r="S122" i="4" a="1"/>
  <c r="S122" i="4"/>
  <c r="W122" i="4" a="1"/>
  <c r="W122" i="4"/>
  <c r="AA122" i="4" a="1"/>
  <c r="AA122" i="4"/>
  <c r="AE122" i="4" a="1"/>
  <c r="AE122" i="4"/>
  <c r="AI122" i="4" a="1"/>
  <c r="AI122" i="4"/>
  <c r="AM122" i="4" a="1"/>
  <c r="AM122" i="4"/>
  <c r="I125" i="4" a="1"/>
  <c r="I125" i="4"/>
  <c r="E129" i="4" a="1"/>
  <c r="E129" i="4"/>
  <c r="I129" i="4" a="1"/>
  <c r="I129" i="4"/>
  <c r="AC129" i="4" a="1"/>
  <c r="AC129" i="4"/>
  <c r="AG129" i="4" a="1"/>
  <c r="AG129" i="4"/>
  <c r="AK129" i="4" a="1"/>
  <c r="AK129" i="4"/>
  <c r="S130" i="4" a="1"/>
  <c r="S130" i="4"/>
  <c r="W130" i="4" a="1"/>
  <c r="W130" i="4"/>
  <c r="AA130" i="4" a="1"/>
  <c r="AA130" i="4"/>
  <c r="AE130" i="4" a="1"/>
  <c r="AE130" i="4"/>
  <c r="AI130" i="4" a="1"/>
  <c r="AI130" i="4"/>
  <c r="AM130" i="4" a="1"/>
  <c r="AM130" i="4"/>
  <c r="E131" i="4" a="1"/>
  <c r="E131" i="4"/>
  <c r="I131" i="4" a="1"/>
  <c r="I131" i="4"/>
  <c r="AC131" i="4" a="1"/>
  <c r="AC131" i="4"/>
  <c r="AG131" i="4" a="1"/>
  <c r="AG131" i="4"/>
  <c r="AK131" i="4" a="1"/>
  <c r="AK131" i="4"/>
  <c r="G133" i="4" a="1"/>
  <c r="G133" i="4"/>
  <c r="S133" i="4" a="1"/>
  <c r="S133" i="4"/>
  <c r="W133" i="4" a="1"/>
  <c r="W133" i="4"/>
  <c r="AA133" i="4" a="1"/>
  <c r="AA133" i="4"/>
  <c r="AE133" i="4" a="1"/>
  <c r="AE133" i="4"/>
  <c r="AI133" i="4" a="1"/>
  <c r="AI133" i="4"/>
  <c r="AM133" i="4" a="1"/>
  <c r="AM133" i="4"/>
  <c r="E141" i="4" a="1"/>
  <c r="E141" i="4"/>
  <c r="I141" i="4" a="1"/>
  <c r="I141" i="4"/>
  <c r="U141" i="4" a="1"/>
  <c r="U141" i="4"/>
  <c r="Y141" i="4" a="1"/>
  <c r="Y141" i="4"/>
  <c r="AC141" i="4" a="1"/>
  <c r="AC141" i="4"/>
  <c r="AG141" i="4" a="1"/>
  <c r="AG141" i="4"/>
  <c r="AK141" i="4" a="1"/>
  <c r="AK141" i="4"/>
  <c r="E142" i="4" a="1"/>
  <c r="E142" i="4"/>
  <c r="I142" i="4" a="1"/>
  <c r="I142" i="4"/>
  <c r="U142" i="4" a="1"/>
  <c r="U142" i="4"/>
  <c r="Y142" i="4" a="1"/>
  <c r="Y142" i="4"/>
  <c r="AC142" i="4" a="1"/>
  <c r="AC142" i="4"/>
  <c r="AG142" i="4" a="1"/>
  <c r="AG142" i="4"/>
  <c r="AK142" i="4" a="1"/>
  <c r="AK142" i="4"/>
  <c r="E143" i="4" a="1"/>
  <c r="E143" i="4"/>
  <c r="I143" i="4" a="1"/>
  <c r="I143" i="4"/>
  <c r="U143" i="4" a="1"/>
  <c r="U143" i="4"/>
  <c r="Y143" i="4" a="1"/>
  <c r="Y143" i="4"/>
  <c r="AC143" i="4" a="1"/>
  <c r="AC143" i="4"/>
  <c r="AG143" i="4" a="1"/>
  <c r="AG143" i="4"/>
  <c r="AK143" i="4" a="1"/>
  <c r="AK143" i="4"/>
  <c r="G145" i="4" a="1"/>
  <c r="G145" i="4"/>
  <c r="S145" i="4" a="1"/>
  <c r="S145" i="4"/>
  <c r="W145" i="4" a="1"/>
  <c r="W145" i="4"/>
  <c r="AA145" i="4" a="1"/>
  <c r="AA145" i="4"/>
  <c r="AE145" i="4" a="1"/>
  <c r="AE145" i="4"/>
  <c r="AI145" i="4" a="1"/>
  <c r="AI145" i="4"/>
  <c r="AM145" i="4" a="1"/>
  <c r="AM145" i="4"/>
  <c r="E148" i="4" a="1"/>
  <c r="E148" i="4"/>
  <c r="I148" i="4" a="1"/>
  <c r="I148" i="4"/>
  <c r="U148" i="4" a="1"/>
  <c r="U148" i="4"/>
  <c r="Y148" i="4" a="1"/>
  <c r="Y148" i="4"/>
  <c r="AC148" i="4" a="1"/>
  <c r="AC148" i="4"/>
  <c r="AG148" i="4" a="1"/>
  <c r="AG148" i="4"/>
  <c r="AK148" i="4" a="1"/>
  <c r="AK148" i="4"/>
  <c r="G150" i="4" a="1"/>
  <c r="G150" i="4"/>
  <c r="S150" i="4" a="1"/>
  <c r="S150" i="4"/>
  <c r="W150" i="4" a="1"/>
  <c r="W150" i="4"/>
  <c r="AA150" i="4" a="1"/>
  <c r="AA150" i="4"/>
  <c r="AE150" i="4" a="1"/>
  <c r="AE150" i="4"/>
  <c r="AI150" i="4" a="1"/>
  <c r="AI150" i="4"/>
  <c r="AM150" i="4" a="1"/>
  <c r="AM150" i="4"/>
  <c r="AE152" i="4" a="1"/>
  <c r="AE152" i="4"/>
  <c r="G153" i="4" a="1"/>
  <c r="G153" i="4"/>
  <c r="W153" i="4" a="1"/>
  <c r="W153" i="4"/>
  <c r="AM153" i="4" a="1"/>
  <c r="AM153" i="4"/>
  <c r="E154" i="4" a="1"/>
  <c r="E154" i="4"/>
  <c r="U154" i="4" a="1"/>
  <c r="U154" i="4"/>
  <c r="AA154" i="4" a="1"/>
  <c r="AA154" i="4"/>
  <c r="AK154" i="4" a="1"/>
  <c r="AK154" i="4"/>
  <c r="I155" i="4" a="1"/>
  <c r="I155" i="4"/>
  <c r="Y155" i="4" a="1"/>
  <c r="Y155" i="4"/>
  <c r="AG156" i="4" a="1"/>
  <c r="AG156" i="4"/>
  <c r="I157" i="4" a="1"/>
  <c r="I157" i="4"/>
  <c r="Y157" i="4" a="1"/>
  <c r="Y157" i="4"/>
  <c r="G158" i="4" a="1"/>
  <c r="G158" i="4"/>
  <c r="W158" i="4" a="1"/>
  <c r="W158" i="4"/>
  <c r="AC158" i="4" a="1"/>
  <c r="AC158" i="4"/>
  <c r="AM158" i="4" a="1"/>
  <c r="AM158" i="4"/>
  <c r="E159" i="4" a="1"/>
  <c r="E159" i="4"/>
  <c r="U159" i="4" a="1"/>
  <c r="U159" i="4"/>
  <c r="AE159" i="4" a="1"/>
  <c r="AE159" i="4"/>
  <c r="AK159" i="4" a="1"/>
  <c r="AK159" i="4"/>
  <c r="G160" i="4" a="1"/>
  <c r="G160" i="4"/>
  <c r="W160" i="4" a="1"/>
  <c r="W160" i="4"/>
  <c r="AC160" i="4" a="1"/>
  <c r="AC160" i="4"/>
  <c r="AM160" i="4" a="1"/>
  <c r="AM160" i="4"/>
  <c r="E161" i="4" a="1"/>
  <c r="E161" i="4"/>
  <c r="U161" i="4" a="1"/>
  <c r="U161" i="4"/>
  <c r="AE161" i="4" a="1"/>
  <c r="AE161" i="4"/>
  <c r="AK161" i="4" a="1"/>
  <c r="AK161" i="4"/>
  <c r="G162" i="4" a="1"/>
  <c r="G162" i="4"/>
  <c r="W162" i="4" a="1"/>
  <c r="W162" i="4"/>
  <c r="AM162" i="4" a="1"/>
  <c r="AM162" i="4"/>
  <c r="E163" i="4" a="1"/>
  <c r="E163" i="4"/>
  <c r="U163" i="4" a="1"/>
  <c r="U163" i="4"/>
  <c r="AA163" i="4" a="1"/>
  <c r="AA163" i="4"/>
  <c r="AK163" i="4" a="1"/>
  <c r="AK163" i="4"/>
  <c r="S164" i="4" a="1"/>
  <c r="S164" i="4"/>
  <c r="AC164" i="4" a="1"/>
  <c r="AC164" i="4"/>
  <c r="AI164" i="4" a="1"/>
  <c r="AI164" i="4"/>
  <c r="AG165" i="4" a="1"/>
  <c r="AG165" i="4"/>
  <c r="E166" i="4" a="1"/>
  <c r="E166" i="4"/>
  <c r="U166" i="4" a="1"/>
  <c r="U166" i="4"/>
  <c r="AE166" i="4" a="1"/>
  <c r="AE166" i="4"/>
  <c r="AK166" i="4" a="1"/>
  <c r="AK166" i="4"/>
  <c r="G167" i="4" a="1"/>
  <c r="G167" i="4"/>
  <c r="W167" i="4" a="1"/>
  <c r="W167" i="4"/>
  <c r="AC167" i="4" a="1"/>
  <c r="AC167" i="4"/>
  <c r="AM167" i="4" a="1"/>
  <c r="AM167" i="4"/>
  <c r="E168" i="4" a="1"/>
  <c r="E168" i="4"/>
  <c r="U168" i="4" a="1"/>
  <c r="U168" i="4"/>
  <c r="AE168" i="4" a="1"/>
  <c r="AE168" i="4"/>
  <c r="AK168" i="4" a="1"/>
  <c r="AK168" i="4"/>
  <c r="G169" i="4" a="1"/>
  <c r="G169" i="4"/>
  <c r="W169" i="4" a="1"/>
  <c r="W169" i="4"/>
  <c r="AC169" i="4" a="1"/>
  <c r="AC169" i="4"/>
  <c r="AM169" i="4" a="1"/>
  <c r="AM169" i="4"/>
  <c r="E170" i="4" a="1"/>
  <c r="E170" i="4"/>
  <c r="U170" i="4" a="1"/>
  <c r="U170" i="4"/>
  <c r="AE170" i="4" a="1"/>
  <c r="AE170" i="4"/>
  <c r="AK170" i="4" a="1"/>
  <c r="AK170" i="4"/>
  <c r="G171" i="4" a="1"/>
  <c r="G171" i="4"/>
  <c r="W171" i="4" a="1"/>
  <c r="W171" i="4"/>
  <c r="AC171" i="4" a="1"/>
  <c r="AC171" i="4"/>
  <c r="AM171" i="4" a="1"/>
  <c r="AM171" i="4"/>
  <c r="E172" i="4" a="1"/>
  <c r="E172" i="4"/>
  <c r="U172" i="4" a="1"/>
  <c r="U172" i="4"/>
  <c r="AE172" i="4" a="1"/>
  <c r="AE172" i="4"/>
  <c r="AK172" i="4" a="1"/>
  <c r="AK172" i="4"/>
  <c r="G173" i="4" a="1"/>
  <c r="G173" i="4"/>
  <c r="W173" i="4" a="1"/>
  <c r="W173" i="4"/>
  <c r="AC173" i="4" a="1"/>
  <c r="AC173" i="4"/>
  <c r="AM173" i="4" a="1"/>
  <c r="AM173" i="4"/>
  <c r="E174" i="4" a="1"/>
  <c r="E174" i="4"/>
  <c r="U174" i="4" a="1"/>
  <c r="U174" i="4"/>
  <c r="AE174" i="4" a="1"/>
  <c r="AE174" i="4"/>
  <c r="AK174" i="4" a="1"/>
  <c r="AK174" i="4"/>
  <c r="G175" i="4" a="1"/>
  <c r="G175" i="4"/>
  <c r="W175" i="4" a="1"/>
  <c r="W175" i="4"/>
  <c r="AC175" i="4" a="1"/>
  <c r="AC175" i="4"/>
  <c r="AM175" i="4" a="1"/>
  <c r="AM175" i="4"/>
  <c r="E176" i="4" a="1"/>
  <c r="E176" i="4"/>
  <c r="U176" i="4" a="1"/>
  <c r="U176" i="4"/>
  <c r="AE176" i="4" a="1"/>
  <c r="AE176" i="4"/>
  <c r="AK176" i="4" a="1"/>
  <c r="AK176" i="4"/>
  <c r="G177" i="4" a="1"/>
  <c r="G177" i="4"/>
  <c r="W177" i="4" a="1"/>
  <c r="W177" i="4"/>
  <c r="AC177" i="4" a="1"/>
  <c r="AC177" i="4"/>
  <c r="AM177" i="4" a="1"/>
  <c r="AM177" i="4"/>
  <c r="E178" i="4" a="1"/>
  <c r="E178" i="4"/>
  <c r="U178" i="4" a="1"/>
  <c r="U178" i="4"/>
  <c r="AE178" i="4" a="1"/>
  <c r="AE178" i="4"/>
  <c r="AK178" i="4" a="1"/>
  <c r="AK178" i="4"/>
  <c r="G179" i="4" a="1"/>
  <c r="G179" i="4"/>
  <c r="W179" i="4" a="1"/>
  <c r="W179" i="4"/>
  <c r="AC179" i="4" a="1"/>
  <c r="AC179" i="4"/>
  <c r="AM179" i="4" a="1"/>
  <c r="AM179" i="4"/>
  <c r="E180" i="4" a="1"/>
  <c r="E180" i="4"/>
  <c r="U180" i="4" a="1"/>
  <c r="U180" i="4"/>
  <c r="AE180" i="4" a="1"/>
  <c r="AE180" i="4"/>
  <c r="AK180" i="4" a="1"/>
  <c r="AK180" i="4"/>
  <c r="G181" i="4" a="1"/>
  <c r="G181" i="4"/>
  <c r="W181" i="4" a="1"/>
  <c r="W181" i="4"/>
  <c r="AC181" i="4" a="1"/>
  <c r="AC181" i="4"/>
  <c r="AM181" i="4" a="1"/>
  <c r="AM181" i="4"/>
  <c r="E182" i="4" a="1"/>
  <c r="E182" i="4"/>
  <c r="U182" i="4" a="1"/>
  <c r="U182" i="4"/>
  <c r="AE182" i="4" a="1"/>
  <c r="AE182" i="4"/>
  <c r="AK182" i="4" a="1"/>
  <c r="AK182" i="4"/>
  <c r="G183" i="4" a="1"/>
  <c r="G183" i="4"/>
  <c r="W183" i="4" a="1"/>
  <c r="W183" i="4"/>
  <c r="AC183" i="4" a="1"/>
  <c r="AC183" i="4"/>
  <c r="AM183" i="4" a="1"/>
  <c r="AM183" i="4"/>
  <c r="E184" i="4" a="1"/>
  <c r="E184" i="4"/>
  <c r="U184" i="4" a="1"/>
  <c r="U184" i="4"/>
  <c r="AE184" i="4" a="1"/>
  <c r="AE184" i="4"/>
  <c r="AK184" i="4" a="1"/>
  <c r="AK184" i="4"/>
  <c r="G185" i="4" a="1"/>
  <c r="G185" i="4"/>
  <c r="W185" i="4" a="1"/>
  <c r="W185" i="4"/>
  <c r="AC185" i="4" a="1"/>
  <c r="AC185" i="4"/>
  <c r="AM185" i="4" a="1"/>
  <c r="AM185" i="4"/>
  <c r="E186" i="4" a="1"/>
  <c r="E186" i="4"/>
  <c r="U186" i="4" a="1"/>
  <c r="U186" i="4"/>
  <c r="AE186" i="4" a="1"/>
  <c r="AE186" i="4"/>
  <c r="AK186" i="4" a="1"/>
  <c r="AK186" i="4"/>
  <c r="G187" i="4" a="1"/>
  <c r="G187" i="4"/>
  <c r="W187" i="4" a="1"/>
  <c r="W187" i="4"/>
  <c r="AC187" i="4" a="1"/>
  <c r="AC187" i="4"/>
  <c r="AM187" i="4" a="1"/>
  <c r="AM187" i="4"/>
  <c r="E188" i="4" a="1"/>
  <c r="E188" i="4"/>
  <c r="U188" i="4" a="1"/>
  <c r="U188" i="4"/>
  <c r="AE188" i="4" a="1"/>
  <c r="AE188" i="4"/>
  <c r="AK188" i="4" a="1"/>
  <c r="AK188" i="4"/>
  <c r="G189" i="4" a="1"/>
  <c r="G189" i="4"/>
  <c r="W189" i="4" a="1"/>
  <c r="W189" i="4"/>
  <c r="AC189" i="4" a="1"/>
  <c r="AC189" i="4"/>
  <c r="AM189" i="4" a="1"/>
  <c r="AM189" i="4"/>
  <c r="E190" i="4" a="1"/>
  <c r="E190" i="4"/>
  <c r="U190" i="4" a="1"/>
  <c r="U190" i="4"/>
  <c r="AE190" i="4" a="1"/>
  <c r="AE190" i="4"/>
  <c r="AK190" i="4" a="1"/>
  <c r="AK190" i="4"/>
  <c r="G191" i="4" a="1"/>
  <c r="G191" i="4"/>
  <c r="W191" i="4" a="1"/>
  <c r="W191" i="4"/>
  <c r="AC191" i="4" a="1"/>
  <c r="AC191" i="4"/>
  <c r="AM191" i="4" a="1"/>
  <c r="AM191" i="4"/>
  <c r="E192" i="4" a="1"/>
  <c r="E192" i="4"/>
  <c r="B4" i="3"/>
  <c r="C5" i="3"/>
  <c r="C9" i="3"/>
  <c r="C13" i="3"/>
  <c r="B16" i="3"/>
  <c r="C17" i="3"/>
  <c r="C21" i="3"/>
  <c r="B24" i="3"/>
  <c r="C25" i="3"/>
  <c r="B28" i="3"/>
  <c r="B32" i="3"/>
  <c r="B36" i="3"/>
  <c r="C37" i="3"/>
  <c r="C41" i="3"/>
  <c r="B44" i="3"/>
  <c r="C45" i="3"/>
  <c r="B48" i="3"/>
  <c r="C49" i="3"/>
  <c r="C53" i="3"/>
  <c r="B56" i="3"/>
  <c r="C57" i="3"/>
  <c r="B60" i="3"/>
  <c r="B64" i="3"/>
  <c r="C65" i="3"/>
  <c r="B68" i="3"/>
  <c r="B72" i="3"/>
  <c r="O5" i="4" a="1"/>
  <c r="O5" i="4"/>
  <c r="I6" i="4" a="1"/>
  <c r="I6" i="4"/>
  <c r="AC7" i="4" a="1"/>
  <c r="AC7" i="4"/>
  <c r="AG7" i="4" a="1"/>
  <c r="AG7" i="4"/>
  <c r="AK7" i="4" a="1"/>
  <c r="AK7" i="4"/>
  <c r="I8" i="4" a="1"/>
  <c r="I8" i="4"/>
  <c r="AA8" i="4" a="1"/>
  <c r="AA8" i="4"/>
  <c r="AE8" i="4" a="1"/>
  <c r="AE8" i="4"/>
  <c r="AI8" i="4" a="1"/>
  <c r="AI8" i="4"/>
  <c r="AM8" i="4" a="1"/>
  <c r="AM8" i="4"/>
  <c r="I9" i="4" a="1"/>
  <c r="I9" i="4"/>
  <c r="AC9" i="4" a="1"/>
  <c r="AC9" i="4"/>
  <c r="AG9" i="4" a="1"/>
  <c r="AG9" i="4"/>
  <c r="AK9" i="4" a="1"/>
  <c r="AK9" i="4"/>
  <c r="AA10" i="4" a="1"/>
  <c r="AA10" i="4"/>
  <c r="AE10" i="4" a="1"/>
  <c r="AE10" i="4"/>
  <c r="AI10" i="4" a="1"/>
  <c r="AI10" i="4"/>
  <c r="AM10" i="4" a="1"/>
  <c r="AM10" i="4"/>
  <c r="AA11" i="4" a="1"/>
  <c r="AA11" i="4"/>
  <c r="AE11" i="4" a="1"/>
  <c r="AE11" i="4"/>
  <c r="AI11" i="4" a="1"/>
  <c r="AI11" i="4"/>
  <c r="AM11" i="4" a="1"/>
  <c r="AM11" i="4"/>
  <c r="I13" i="4" a="1"/>
  <c r="I13" i="4"/>
  <c r="AA13" i="4" a="1"/>
  <c r="AA13" i="4"/>
  <c r="AE13" i="4" a="1"/>
  <c r="AE13" i="4"/>
  <c r="AI13" i="4" a="1"/>
  <c r="AI13" i="4"/>
  <c r="AM13" i="4" a="1"/>
  <c r="AM13" i="4"/>
  <c r="AC14" i="4" a="1"/>
  <c r="AC14" i="4"/>
  <c r="AG14" i="4" a="1"/>
  <c r="AG14" i="4"/>
  <c r="AK14" i="4" a="1"/>
  <c r="AK14" i="4"/>
  <c r="AA18" i="4" a="1"/>
  <c r="AA18" i="4"/>
  <c r="AE18" i="4" a="1"/>
  <c r="AE18" i="4"/>
  <c r="AI18" i="4" a="1"/>
  <c r="AI18" i="4"/>
  <c r="AM18" i="4" a="1"/>
  <c r="AM18" i="4"/>
  <c r="AA20" i="4" a="1"/>
  <c r="AA20" i="4"/>
  <c r="AE20" i="4" a="1"/>
  <c r="AE20" i="4"/>
  <c r="AI20" i="4" a="1"/>
  <c r="AI20" i="4"/>
  <c r="AM20" i="4" a="1"/>
  <c r="AM20" i="4"/>
  <c r="I22" i="4" a="1"/>
  <c r="I22" i="4"/>
  <c r="AC23" i="4" a="1"/>
  <c r="AC23" i="4"/>
  <c r="AG23" i="4" a="1"/>
  <c r="AG23" i="4"/>
  <c r="AK23" i="4" a="1"/>
  <c r="AK23" i="4"/>
  <c r="I25" i="4" a="1"/>
  <c r="I25" i="4"/>
  <c r="AA26" i="4" a="1"/>
  <c r="AA26" i="4"/>
  <c r="AE26" i="4" a="1"/>
  <c r="AE26" i="4"/>
  <c r="AI26" i="4" a="1"/>
  <c r="AI26" i="4"/>
  <c r="AM26" i="4" a="1"/>
  <c r="AM26" i="4"/>
  <c r="AC27" i="4" a="1"/>
  <c r="AC27" i="4"/>
  <c r="AG27" i="4" a="1"/>
  <c r="AG27" i="4"/>
  <c r="AK27" i="4" a="1"/>
  <c r="AK27" i="4"/>
  <c r="I28" i="4" a="1"/>
  <c r="I28" i="4"/>
  <c r="I30" i="4" a="1"/>
  <c r="I30" i="4"/>
  <c r="AA32" i="4" a="1"/>
  <c r="AA32" i="4"/>
  <c r="AE32" i="4" a="1"/>
  <c r="AE32" i="4"/>
  <c r="AI32" i="4" a="1"/>
  <c r="AI32" i="4"/>
  <c r="AM32" i="4" a="1"/>
  <c r="AM32" i="4"/>
  <c r="AC33" i="4" a="1"/>
  <c r="AC33" i="4"/>
  <c r="AG33" i="4" a="1"/>
  <c r="AG33" i="4"/>
  <c r="AK33" i="4" a="1"/>
  <c r="AK33" i="4"/>
  <c r="I36" i="4" a="1"/>
  <c r="I36" i="4"/>
  <c r="AC37" i="4" a="1"/>
  <c r="AC37" i="4"/>
  <c r="AG37" i="4" a="1"/>
  <c r="AG37" i="4"/>
  <c r="AK37" i="4" a="1"/>
  <c r="AK37" i="4"/>
  <c r="I38" i="4" a="1"/>
  <c r="I38" i="4"/>
  <c r="AA38" i="4" a="1"/>
  <c r="AA38" i="4"/>
  <c r="AE38" i="4" a="1"/>
  <c r="AE38" i="4"/>
  <c r="AI38" i="4" a="1"/>
  <c r="AI38" i="4"/>
  <c r="AM38" i="4" a="1"/>
  <c r="AM38" i="4"/>
  <c r="I40" i="4" a="1"/>
  <c r="I40" i="4"/>
  <c r="AC40" i="4" a="1"/>
  <c r="AC40" i="4"/>
  <c r="AG40" i="4" a="1"/>
  <c r="AG40" i="4"/>
  <c r="AK40" i="4" a="1"/>
  <c r="AK40" i="4"/>
  <c r="I41" i="4" a="1"/>
  <c r="I41" i="4"/>
  <c r="AC42" i="4" a="1"/>
  <c r="AC42" i="4"/>
  <c r="AG42" i="4" a="1"/>
  <c r="AG42" i="4"/>
  <c r="AK42" i="4" a="1"/>
  <c r="AK42" i="4"/>
  <c r="I43" i="4" a="1"/>
  <c r="I43" i="4"/>
  <c r="AC45" i="4" a="1"/>
  <c r="AC45" i="4"/>
  <c r="AG45" i="4" a="1"/>
  <c r="AG45" i="4"/>
  <c r="AK45" i="4" a="1"/>
  <c r="AK45" i="4"/>
  <c r="I46" i="4" a="1"/>
  <c r="I46" i="4"/>
  <c r="I48" i="4" a="1"/>
  <c r="I48" i="4"/>
  <c r="AC48" i="4" a="1"/>
  <c r="AC48" i="4"/>
  <c r="AG48" i="4" a="1"/>
  <c r="AG48" i="4"/>
  <c r="AK48" i="4" a="1"/>
  <c r="AK48" i="4"/>
  <c r="I49" i="4" a="1"/>
  <c r="I49" i="4"/>
  <c r="AC49" i="4" a="1"/>
  <c r="AC49" i="4"/>
  <c r="AG49" i="4" a="1"/>
  <c r="AG49" i="4"/>
  <c r="AK49" i="4" a="1"/>
  <c r="AK49" i="4"/>
  <c r="I51" i="4" a="1"/>
  <c r="I51" i="4"/>
  <c r="AC52" i="4" a="1"/>
  <c r="AC52" i="4"/>
  <c r="AG52" i="4" a="1"/>
  <c r="AG52" i="4"/>
  <c r="AK52" i="4" a="1"/>
  <c r="AK52" i="4"/>
  <c r="AA53" i="4" a="1"/>
  <c r="AA53" i="4"/>
  <c r="AE53" i="4" a="1"/>
  <c r="AE53" i="4"/>
  <c r="AI53" i="4" a="1"/>
  <c r="AI53" i="4"/>
  <c r="AM53" i="4" a="1"/>
  <c r="AM53" i="4"/>
  <c r="AA55" i="4" a="1"/>
  <c r="AA55" i="4"/>
  <c r="AE55" i="4" a="1"/>
  <c r="AE55" i="4"/>
  <c r="AI55" i="4" a="1"/>
  <c r="AI55" i="4"/>
  <c r="AM55" i="4" a="1"/>
  <c r="AM55" i="4"/>
  <c r="I57" i="4" a="1"/>
  <c r="I57" i="4"/>
  <c r="I58" i="4" a="1"/>
  <c r="I58" i="4"/>
  <c r="AC59" i="4" a="1"/>
  <c r="AC59" i="4"/>
  <c r="AG59" i="4" a="1"/>
  <c r="AG59" i="4"/>
  <c r="AK59" i="4" a="1"/>
  <c r="AK59" i="4"/>
  <c r="AA63" i="4" a="1"/>
  <c r="AA63" i="4"/>
  <c r="AE63" i="4" a="1"/>
  <c r="AE63" i="4"/>
  <c r="AI63" i="4" a="1"/>
  <c r="AI63" i="4"/>
  <c r="AM63" i="4" a="1"/>
  <c r="AM63" i="4"/>
  <c r="AA64" i="4" a="1"/>
  <c r="AA64" i="4"/>
  <c r="AE64" i="4" a="1"/>
  <c r="AE64" i="4"/>
  <c r="AI64" i="4" a="1"/>
  <c r="AI64" i="4"/>
  <c r="AM64" i="4" a="1"/>
  <c r="AM64" i="4"/>
  <c r="AC66" i="4" a="1"/>
  <c r="AC66" i="4"/>
  <c r="AG66" i="4" a="1"/>
  <c r="AG66" i="4"/>
  <c r="AK66" i="4" a="1"/>
  <c r="AK66" i="4"/>
  <c r="AC68" i="4" a="1"/>
  <c r="AC68" i="4"/>
  <c r="AG68" i="4" a="1"/>
  <c r="AG68" i="4"/>
  <c r="AK68" i="4" a="1"/>
  <c r="AK68" i="4"/>
  <c r="AC70" i="4" a="1"/>
  <c r="AC70" i="4"/>
  <c r="AG70" i="4" a="1"/>
  <c r="AG70" i="4"/>
  <c r="AK70" i="4" a="1"/>
  <c r="AK70" i="4"/>
  <c r="I71" i="4" a="1"/>
  <c r="I71" i="4"/>
  <c r="AA71" i="4" a="1"/>
  <c r="AA71" i="4"/>
  <c r="AE71" i="4" a="1"/>
  <c r="AE71" i="4"/>
  <c r="AI71" i="4" a="1"/>
  <c r="AI71" i="4"/>
  <c r="AM71" i="4" a="1"/>
  <c r="AM71" i="4"/>
  <c r="I72" i="4" a="1"/>
  <c r="I72" i="4"/>
  <c r="AC73" i="4" a="1"/>
  <c r="AC73" i="4"/>
  <c r="AG73" i="4" a="1"/>
  <c r="AG73" i="4"/>
  <c r="AK73" i="4" a="1"/>
  <c r="AK73" i="4"/>
  <c r="I76" i="4" a="1"/>
  <c r="I76" i="4"/>
  <c r="AC76" i="4" a="1"/>
  <c r="AC76" i="4"/>
  <c r="AG76" i="4" a="1"/>
  <c r="AG76" i="4"/>
  <c r="AK76" i="4" a="1"/>
  <c r="AK76" i="4"/>
  <c r="I77" i="4" a="1"/>
  <c r="I77" i="4"/>
  <c r="AC77" i="4" a="1"/>
  <c r="AC77" i="4"/>
  <c r="AG77" i="4" a="1"/>
  <c r="AG77" i="4"/>
  <c r="AK77" i="4" a="1"/>
  <c r="AK77" i="4"/>
  <c r="AA78" i="4" a="1"/>
  <c r="AA78" i="4"/>
  <c r="AE78" i="4" a="1"/>
  <c r="AE78" i="4"/>
  <c r="AI78" i="4" a="1"/>
  <c r="AI78" i="4"/>
  <c r="AM78" i="4" a="1"/>
  <c r="AM78" i="4"/>
  <c r="AA80" i="4" a="1"/>
  <c r="AA80" i="4"/>
  <c r="AE80" i="4" a="1"/>
  <c r="AE80" i="4"/>
  <c r="AI80" i="4" a="1"/>
  <c r="AI80" i="4"/>
  <c r="AM80" i="4" a="1"/>
  <c r="AM80" i="4"/>
  <c r="AC82" i="4" a="1"/>
  <c r="AC82" i="4"/>
  <c r="AG82" i="4" a="1"/>
  <c r="AG82" i="4"/>
  <c r="AK82" i="4" a="1"/>
  <c r="AK82" i="4"/>
  <c r="I83" i="4" a="1"/>
  <c r="I83" i="4"/>
  <c r="AC84" i="4" a="1"/>
  <c r="AC84" i="4"/>
  <c r="AG84" i="4" a="1"/>
  <c r="AG84" i="4"/>
  <c r="AK84" i="4" a="1"/>
  <c r="AK84" i="4"/>
  <c r="AC85" i="4" a="1"/>
  <c r="AC85" i="4"/>
  <c r="AG85" i="4" a="1"/>
  <c r="AG85" i="4"/>
  <c r="AK85" i="4" a="1"/>
  <c r="AK85" i="4"/>
  <c r="I86" i="4" a="1"/>
  <c r="I86" i="4"/>
  <c r="AA86" i="4" a="1"/>
  <c r="AA86" i="4"/>
  <c r="AE86" i="4" a="1"/>
  <c r="AE86" i="4"/>
  <c r="AI86" i="4" a="1"/>
  <c r="AI86" i="4"/>
  <c r="AM86" i="4" a="1"/>
  <c r="AM86" i="4"/>
  <c r="I87" i="4" a="1"/>
  <c r="I87" i="4"/>
  <c r="AA89" i="4" a="1"/>
  <c r="AA89" i="4"/>
  <c r="AE89" i="4" a="1"/>
  <c r="AE89" i="4"/>
  <c r="AI89" i="4" a="1"/>
  <c r="AI89" i="4"/>
  <c r="AM89" i="4" a="1"/>
  <c r="AM89" i="4"/>
  <c r="AA91" i="4" a="1"/>
  <c r="AA91" i="4"/>
  <c r="AE91" i="4" a="1"/>
  <c r="AE91" i="4"/>
  <c r="AI91" i="4" a="1"/>
  <c r="AI91" i="4"/>
  <c r="AM91" i="4" a="1"/>
  <c r="AM91" i="4"/>
  <c r="AC92" i="4" a="1"/>
  <c r="AC92" i="4"/>
  <c r="AG92" i="4" a="1"/>
  <c r="AG92" i="4"/>
  <c r="AK92" i="4" a="1"/>
  <c r="AK92" i="4"/>
  <c r="AC93" i="4" a="1"/>
  <c r="AC93" i="4"/>
  <c r="AG93" i="4" a="1"/>
  <c r="AG93" i="4"/>
  <c r="AK93" i="4" a="1"/>
  <c r="AK93" i="4"/>
  <c r="AC94" i="4" a="1"/>
  <c r="AC94" i="4"/>
  <c r="AG94" i="4" a="1"/>
  <c r="AG94" i="4"/>
  <c r="AK94" i="4" a="1"/>
  <c r="AK94" i="4"/>
  <c r="I96" i="4" a="1"/>
  <c r="I96" i="4"/>
  <c r="AC96" i="4" a="1"/>
  <c r="AC96" i="4"/>
  <c r="AG96" i="4" a="1"/>
  <c r="AG96" i="4"/>
  <c r="AK96" i="4" a="1"/>
  <c r="AK96" i="4"/>
  <c r="AA98" i="4" a="1"/>
  <c r="AA98" i="4"/>
  <c r="AE98" i="4" a="1"/>
  <c r="AE98" i="4"/>
  <c r="AI98" i="4" a="1"/>
  <c r="AI98" i="4"/>
  <c r="AM98" i="4" a="1"/>
  <c r="AM98" i="4"/>
  <c r="I99" i="4" a="1"/>
  <c r="I99" i="4"/>
  <c r="W100" i="4" a="1"/>
  <c r="W100" i="4"/>
  <c r="AA100" i="4" a="1"/>
  <c r="AA100" i="4"/>
  <c r="AE100" i="4" a="1"/>
  <c r="AE100" i="4"/>
  <c r="AI100" i="4" a="1"/>
  <c r="AI100" i="4"/>
  <c r="AM100" i="4" a="1"/>
  <c r="AM100" i="4"/>
  <c r="W101" i="4" a="1"/>
  <c r="W101" i="4"/>
  <c r="I102" i="4" a="1"/>
  <c r="I102" i="4"/>
  <c r="W104" i="4" a="1"/>
  <c r="W104" i="4"/>
  <c r="AA104" i="4" a="1"/>
  <c r="AA104" i="4"/>
  <c r="AE104" i="4" a="1"/>
  <c r="AE104" i="4"/>
  <c r="AI104" i="4" a="1"/>
  <c r="AI104" i="4"/>
  <c r="AM104" i="4" a="1"/>
  <c r="AM104" i="4"/>
  <c r="W106" i="4" a="1"/>
  <c r="W106" i="4"/>
  <c r="I107" i="4" a="1"/>
  <c r="I107" i="4"/>
  <c r="AC107" i="4" a="1"/>
  <c r="AC107" i="4"/>
  <c r="AG107" i="4" a="1"/>
  <c r="AG107" i="4"/>
  <c r="AK107" i="4" a="1"/>
  <c r="AK107" i="4"/>
  <c r="AC110" i="4" a="1"/>
  <c r="AC110" i="4"/>
  <c r="AG110" i="4" a="1"/>
  <c r="AG110" i="4"/>
  <c r="AK110" i="4" a="1"/>
  <c r="AK110" i="4"/>
  <c r="I111" i="4" a="1"/>
  <c r="I111" i="4"/>
  <c r="W112" i="4" a="1"/>
  <c r="W112" i="4"/>
  <c r="AA112" i="4" a="1"/>
  <c r="AA112" i="4"/>
  <c r="AE112" i="4" a="1"/>
  <c r="AE112" i="4"/>
  <c r="AI112" i="4" a="1"/>
  <c r="AI112" i="4"/>
  <c r="AM112" i="4" a="1"/>
  <c r="AM112" i="4"/>
  <c r="AC114" i="4" a="1"/>
  <c r="AC114" i="4"/>
  <c r="AG114" i="4" a="1"/>
  <c r="AG114" i="4"/>
  <c r="AK114" i="4" a="1"/>
  <c r="AK114" i="4"/>
  <c r="I115" i="4" a="1"/>
  <c r="I115" i="4"/>
  <c r="AC115" i="4" a="1"/>
  <c r="AC115" i="4"/>
  <c r="AG115" i="4" a="1"/>
  <c r="AG115" i="4"/>
  <c r="AK115" i="4" a="1"/>
  <c r="AK115" i="4"/>
  <c r="W118" i="4" a="1"/>
  <c r="W118" i="4"/>
  <c r="AA118" i="4" a="1"/>
  <c r="AA118" i="4"/>
  <c r="AE118" i="4" a="1"/>
  <c r="AE118" i="4"/>
  <c r="AI118" i="4" a="1"/>
  <c r="AI118" i="4"/>
  <c r="AM118" i="4" a="1"/>
  <c r="AM118" i="4"/>
  <c r="W119" i="4" a="1"/>
  <c r="W119" i="4"/>
  <c r="AA119" i="4" a="1"/>
  <c r="AA119" i="4"/>
  <c r="AE119" i="4" a="1"/>
  <c r="AE119" i="4"/>
  <c r="AI119" i="4" a="1"/>
  <c r="AI119" i="4"/>
  <c r="AM119" i="4" a="1"/>
  <c r="AM119" i="4"/>
  <c r="S120" i="4" a="1"/>
  <c r="S120" i="4"/>
  <c r="W120" i="4" a="1"/>
  <c r="W120" i="4"/>
  <c r="AA120" i="4" a="1"/>
  <c r="AA120" i="4"/>
  <c r="AE120" i="4" a="1"/>
  <c r="AE120" i="4"/>
  <c r="AI120" i="4" a="1"/>
  <c r="AI120" i="4"/>
  <c r="AM120" i="4" a="1"/>
  <c r="AM120" i="4"/>
  <c r="S121" i="4" a="1"/>
  <c r="S121" i="4"/>
  <c r="W121" i="4" a="1"/>
  <c r="W121" i="4"/>
  <c r="AA121" i="4" a="1"/>
  <c r="AA121" i="4"/>
  <c r="AE121" i="4" a="1"/>
  <c r="AE121" i="4"/>
  <c r="AI121" i="4" a="1"/>
  <c r="AI121" i="4"/>
  <c r="AM121" i="4" a="1"/>
  <c r="AM121" i="4"/>
  <c r="AC123" i="4" a="1"/>
  <c r="AC123" i="4"/>
  <c r="AG123" i="4" a="1"/>
  <c r="AG123" i="4"/>
  <c r="AK123" i="4" a="1"/>
  <c r="AK123" i="4"/>
  <c r="I124" i="4" a="1"/>
  <c r="I124" i="4"/>
  <c r="AC124" i="4" a="1"/>
  <c r="AC124" i="4"/>
  <c r="AG124" i="4" a="1"/>
  <c r="AG124" i="4"/>
  <c r="AK124" i="4" a="1"/>
  <c r="AK124" i="4"/>
  <c r="S125" i="4" a="1"/>
  <c r="S125" i="4"/>
  <c r="W125" i="4" a="1"/>
  <c r="W125" i="4"/>
  <c r="AA125" i="4" a="1"/>
  <c r="AA125" i="4"/>
  <c r="AE125" i="4" a="1"/>
  <c r="AE125" i="4"/>
  <c r="AI125" i="4" a="1"/>
  <c r="AI125" i="4"/>
  <c r="AM125" i="4" a="1"/>
  <c r="AM125" i="4"/>
  <c r="S126" i="4" a="1"/>
  <c r="S126" i="4"/>
  <c r="W126" i="4" a="1"/>
  <c r="W126" i="4"/>
  <c r="AA126" i="4" a="1"/>
  <c r="AA126" i="4"/>
  <c r="AE126" i="4" a="1"/>
  <c r="AE126" i="4"/>
  <c r="AI126" i="4" a="1"/>
  <c r="AI126" i="4"/>
  <c r="AM126" i="4" a="1"/>
  <c r="AM126" i="4"/>
  <c r="AC127" i="4" a="1"/>
  <c r="AC127" i="4"/>
  <c r="AG127" i="4" a="1"/>
  <c r="AG127" i="4"/>
  <c r="AK127" i="4" a="1"/>
  <c r="AK127" i="4"/>
  <c r="I128" i="4" a="1"/>
  <c r="I128" i="4"/>
  <c r="AC128" i="4" a="1"/>
  <c r="AC128" i="4"/>
  <c r="AG128" i="4" a="1"/>
  <c r="AG128" i="4"/>
  <c r="AK128" i="4" a="1"/>
  <c r="AK128" i="4"/>
  <c r="G130" i="4" a="1"/>
  <c r="G130" i="4"/>
  <c r="G132" i="4" a="1"/>
  <c r="G132" i="4"/>
  <c r="S132" i="4" a="1"/>
  <c r="S132" i="4"/>
  <c r="W132" i="4" a="1"/>
  <c r="W132" i="4"/>
  <c r="AA132" i="4" a="1"/>
  <c r="AA132" i="4"/>
  <c r="AE132" i="4" a="1"/>
  <c r="AE132" i="4"/>
  <c r="AI132" i="4" a="1"/>
  <c r="AI132" i="4"/>
  <c r="AM132" i="4" a="1"/>
  <c r="AM132" i="4"/>
  <c r="E134" i="4" a="1"/>
  <c r="E134" i="4"/>
  <c r="I134" i="4" a="1"/>
  <c r="I134" i="4"/>
  <c r="AC134" i="4" a="1"/>
  <c r="AC134" i="4"/>
  <c r="AG134" i="4" a="1"/>
  <c r="AG134" i="4"/>
  <c r="AK134" i="4" a="1"/>
  <c r="AK134" i="4"/>
  <c r="E135" i="4" a="1"/>
  <c r="E135" i="4"/>
  <c r="I135" i="4" a="1"/>
  <c r="I135" i="4"/>
  <c r="AC135" i="4" a="1"/>
  <c r="AC135" i="4"/>
  <c r="AG135" i="4" a="1"/>
  <c r="AG135" i="4"/>
  <c r="AK135" i="4" a="1"/>
  <c r="AK135" i="4"/>
  <c r="E136" i="4" a="1"/>
  <c r="E136" i="4"/>
  <c r="I136" i="4" a="1"/>
  <c r="I136" i="4"/>
  <c r="AC136" i="4" a="1"/>
  <c r="AC136" i="4"/>
  <c r="AG136" i="4" a="1"/>
  <c r="AG136" i="4"/>
  <c r="AK136" i="4" a="1"/>
  <c r="AK136" i="4"/>
  <c r="E137" i="4" a="1"/>
  <c r="E137" i="4"/>
  <c r="I137" i="4" a="1"/>
  <c r="I137" i="4"/>
  <c r="AC137" i="4" a="1"/>
  <c r="AC137" i="4"/>
  <c r="AG137" i="4" a="1"/>
  <c r="AG137" i="4"/>
  <c r="AK137" i="4" a="1"/>
  <c r="AK137" i="4"/>
  <c r="E138" i="4" a="1"/>
  <c r="E138" i="4"/>
  <c r="I138" i="4" a="1"/>
  <c r="I138" i="4"/>
  <c r="U138" i="4" a="1"/>
  <c r="U138" i="4"/>
  <c r="AC138" i="4" a="1"/>
  <c r="AC138" i="4"/>
  <c r="AG138" i="4" a="1"/>
  <c r="AG138" i="4"/>
  <c r="AK138" i="4" a="1"/>
  <c r="AK138" i="4"/>
  <c r="E139" i="4" a="1"/>
  <c r="E139" i="4"/>
  <c r="I139" i="4" a="1"/>
  <c r="I139" i="4"/>
  <c r="U139" i="4" a="1"/>
  <c r="U139" i="4"/>
  <c r="AC139" i="4" a="1"/>
  <c r="AC139" i="4"/>
  <c r="AG139" i="4" a="1"/>
  <c r="AG139" i="4"/>
  <c r="AK139" i="4" a="1"/>
  <c r="AK139" i="4"/>
  <c r="E140" i="4" a="1"/>
  <c r="E140" i="4"/>
  <c r="I140" i="4" a="1"/>
  <c r="I140" i="4"/>
  <c r="U140" i="4" a="1"/>
  <c r="U140" i="4"/>
  <c r="Y140" i="4" a="1"/>
  <c r="Y140" i="4"/>
  <c r="AC140" i="4" a="1"/>
  <c r="AC140" i="4"/>
  <c r="AG140" i="4" a="1"/>
  <c r="AG140" i="4"/>
  <c r="AK140" i="4" a="1"/>
  <c r="AK140" i="4"/>
  <c r="G144" i="4" a="1"/>
  <c r="G144" i="4"/>
  <c r="S144" i="4" a="1"/>
  <c r="S144" i="4"/>
  <c r="W144" i="4" a="1"/>
  <c r="W144" i="4"/>
  <c r="AA144" i="4" a="1"/>
  <c r="AA144" i="4"/>
  <c r="AE144" i="4" a="1"/>
  <c r="AE144" i="4"/>
  <c r="AI144" i="4" a="1"/>
  <c r="AI144" i="4"/>
  <c r="AM144" i="4" a="1"/>
  <c r="AM144" i="4"/>
  <c r="E146" i="4" a="1"/>
  <c r="E146" i="4"/>
  <c r="I146" i="4" a="1"/>
  <c r="I146" i="4"/>
  <c r="U146" i="4" a="1"/>
  <c r="U146" i="4"/>
  <c r="Y146" i="4" a="1"/>
  <c r="Y146" i="4"/>
  <c r="AC146" i="4" a="1"/>
  <c r="AC146" i="4"/>
  <c r="AG146" i="4" a="1"/>
  <c r="AG146" i="4"/>
  <c r="AK146" i="4" a="1"/>
  <c r="AK146" i="4"/>
  <c r="E147" i="4" a="1"/>
  <c r="E147" i="4"/>
  <c r="I147" i="4" a="1"/>
  <c r="I147" i="4"/>
  <c r="U147" i="4" a="1"/>
  <c r="U147" i="4"/>
  <c r="Y147" i="4" a="1"/>
  <c r="Y147" i="4"/>
  <c r="AC147" i="4" a="1"/>
  <c r="AC147" i="4"/>
  <c r="AG147" i="4" a="1"/>
  <c r="AG147" i="4"/>
  <c r="AK147" i="4" a="1"/>
  <c r="AK147" i="4"/>
  <c r="G149" i="4" a="1"/>
  <c r="G149" i="4"/>
  <c r="S149" i="4" a="1"/>
  <c r="S149" i="4"/>
  <c r="W149" i="4" a="1"/>
  <c r="W149" i="4"/>
  <c r="AA149" i="4" a="1"/>
  <c r="AA149" i="4"/>
  <c r="AE149" i="4" a="1"/>
  <c r="AE149" i="4"/>
  <c r="AI149" i="4" a="1"/>
  <c r="AI149" i="4"/>
  <c r="AM149" i="4" a="1"/>
  <c r="AM149" i="4"/>
  <c r="E151" i="4" a="1"/>
  <c r="E151" i="4"/>
  <c r="I151" i="4" a="1"/>
  <c r="I151" i="4"/>
  <c r="U151" i="4" a="1"/>
  <c r="U151" i="4"/>
  <c r="Y151" i="4" a="1"/>
  <c r="Y151" i="4"/>
  <c r="AC151" i="4" a="1"/>
  <c r="AC151" i="4"/>
  <c r="AG151" i="4" a="1"/>
  <c r="AG151" i="4"/>
  <c r="AK151" i="4" a="1"/>
  <c r="AK151" i="4"/>
  <c r="AA152" i="4" a="1"/>
  <c r="AA152" i="4"/>
  <c r="S153" i="4" a="1"/>
  <c r="S153" i="4"/>
  <c r="AI153" i="4" a="1"/>
  <c r="AI153" i="4"/>
  <c r="G154" i="4" a="1"/>
  <c r="G154" i="4"/>
  <c r="W154" i="4" a="1"/>
  <c r="W154" i="4"/>
  <c r="AG154" i="4" a="1"/>
  <c r="AG154" i="4"/>
  <c r="AM154" i="4" a="1"/>
  <c r="AM154" i="4"/>
  <c r="E155" i="4" a="1"/>
  <c r="E155" i="4"/>
  <c r="U155" i="4" a="1"/>
  <c r="U155" i="4"/>
  <c r="AK155" i="4" a="1"/>
  <c r="AK155" i="4"/>
  <c r="AC156" i="4" a="1"/>
  <c r="AC156" i="4"/>
  <c r="E157" i="4" a="1"/>
  <c r="E157" i="4"/>
  <c r="U157" i="4" a="1"/>
  <c r="U157" i="4"/>
  <c r="AK157" i="4" a="1"/>
  <c r="AK157" i="4"/>
  <c r="I158" i="4" a="1"/>
  <c r="I158" i="4"/>
  <c r="S158" i="4" a="1"/>
  <c r="S158" i="4"/>
  <c r="Y158" i="4" a="1"/>
  <c r="Y158" i="4"/>
  <c r="AI158" i="4" a="1"/>
  <c r="AI158" i="4"/>
  <c r="AA159" i="4" a="1"/>
  <c r="AA159" i="4"/>
  <c r="AG159" i="4" a="1"/>
  <c r="AG159" i="4"/>
  <c r="I160" i="4" a="1"/>
  <c r="I160" i="4"/>
  <c r="S160" i="4" a="1"/>
  <c r="S160" i="4"/>
  <c r="Y160" i="4" a="1"/>
  <c r="Y160" i="4"/>
  <c r="AI160" i="4" a="1"/>
  <c r="AI160" i="4"/>
  <c r="AA161" i="4" a="1"/>
  <c r="AA161" i="4"/>
  <c r="AG161" i="4" a="1"/>
  <c r="AG161" i="4"/>
  <c r="S162" i="4" a="1"/>
  <c r="S162" i="4"/>
  <c r="AI162" i="4" a="1"/>
  <c r="AI162" i="4"/>
  <c r="G163" i="4" a="1"/>
  <c r="G163" i="4"/>
  <c r="W163" i="4" a="1"/>
  <c r="W163" i="4"/>
  <c r="AG163" i="4" a="1"/>
  <c r="AG163" i="4"/>
  <c r="AM163" i="4" a="1"/>
  <c r="AM163" i="4"/>
  <c r="I164" i="4" a="1"/>
  <c r="I164" i="4"/>
  <c r="Y164" i="4" a="1"/>
  <c r="Y164" i="4"/>
  <c r="AE164" i="4" a="1"/>
  <c r="AE164" i="4"/>
  <c r="AC165" i="4" a="1"/>
  <c r="AC165" i="4"/>
  <c r="AA166" i="4" a="1"/>
  <c r="AA166" i="4"/>
  <c r="AG166" i="4" a="1"/>
  <c r="AG166" i="4"/>
  <c r="I167" i="4" a="1"/>
  <c r="I167" i="4"/>
  <c r="S167" i="4" a="1"/>
  <c r="S167" i="4"/>
  <c r="Y167" i="4" a="1"/>
  <c r="Y167" i="4"/>
  <c r="AI167" i="4" a="1"/>
  <c r="AI167" i="4"/>
  <c r="AA168" i="4" a="1"/>
  <c r="AA168" i="4"/>
  <c r="AG168" i="4" a="1"/>
  <c r="AG168" i="4"/>
  <c r="I169" i="4" a="1"/>
  <c r="I169" i="4"/>
  <c r="S169" i="4" a="1"/>
  <c r="S169" i="4"/>
  <c r="Y169" i="4" a="1"/>
  <c r="Y169" i="4"/>
  <c r="AI169" i="4" a="1"/>
  <c r="AI169" i="4"/>
  <c r="AA170" i="4" a="1"/>
  <c r="AA170" i="4"/>
  <c r="AG170" i="4" a="1"/>
  <c r="AG170" i="4"/>
  <c r="I171" i="4" a="1"/>
  <c r="I171" i="4"/>
  <c r="S171" i="4" a="1"/>
  <c r="S171" i="4"/>
  <c r="Y171" i="4" a="1"/>
  <c r="Y171" i="4"/>
  <c r="AI171" i="4" a="1"/>
  <c r="AI171" i="4"/>
  <c r="AA172" i="4" a="1"/>
  <c r="AA172" i="4"/>
  <c r="AG172" i="4" a="1"/>
  <c r="AG172" i="4"/>
  <c r="I173" i="4" a="1"/>
  <c r="I173" i="4"/>
  <c r="S173" i="4" a="1"/>
  <c r="S173" i="4"/>
  <c r="Y173" i="4" a="1"/>
  <c r="Y173" i="4"/>
  <c r="AI173" i="4" a="1"/>
  <c r="AI173" i="4"/>
  <c r="AA174" i="4" a="1"/>
  <c r="AA174" i="4"/>
  <c r="AG174" i="4" a="1"/>
  <c r="AG174" i="4"/>
  <c r="I175" i="4" a="1"/>
  <c r="I175" i="4"/>
  <c r="S175" i="4" a="1"/>
  <c r="S175" i="4"/>
  <c r="Y175" i="4" a="1"/>
  <c r="Y175" i="4"/>
  <c r="AI175" i="4" a="1"/>
  <c r="AI175" i="4"/>
  <c r="AA176" i="4" a="1"/>
  <c r="AA176" i="4"/>
  <c r="AG176" i="4" a="1"/>
  <c r="AG176" i="4"/>
  <c r="I177" i="4" a="1"/>
  <c r="I177" i="4"/>
  <c r="S177" i="4" a="1"/>
  <c r="S177" i="4"/>
  <c r="Y177" i="4" a="1"/>
  <c r="Y177" i="4"/>
  <c r="AI177" i="4" a="1"/>
  <c r="AI177" i="4"/>
  <c r="AA178" i="4" a="1"/>
  <c r="AA178" i="4"/>
  <c r="AG178" i="4" a="1"/>
  <c r="AG178" i="4"/>
  <c r="I179" i="4" a="1"/>
  <c r="I179" i="4"/>
  <c r="S179" i="4" a="1"/>
  <c r="S179" i="4"/>
  <c r="Y179" i="4" a="1"/>
  <c r="Y179" i="4"/>
  <c r="AI179" i="4" a="1"/>
  <c r="AI179" i="4"/>
  <c r="AA180" i="4" a="1"/>
  <c r="AA180" i="4"/>
  <c r="AG180" i="4" a="1"/>
  <c r="AG180" i="4"/>
  <c r="I181" i="4" a="1"/>
  <c r="I181" i="4"/>
  <c r="S181" i="4" a="1"/>
  <c r="S181" i="4"/>
  <c r="Y181" i="4" a="1"/>
  <c r="Y181" i="4"/>
  <c r="AI181" i="4" a="1"/>
  <c r="AI181" i="4"/>
  <c r="AA182" i="4" a="1"/>
  <c r="AA182" i="4"/>
  <c r="AG182" i="4" a="1"/>
  <c r="AG182" i="4"/>
  <c r="I183" i="4" a="1"/>
  <c r="I183" i="4"/>
  <c r="S183" i="4" a="1"/>
  <c r="S183" i="4"/>
  <c r="Y183" i="4" a="1"/>
  <c r="Y183" i="4"/>
  <c r="AI183" i="4" a="1"/>
  <c r="AI183" i="4"/>
  <c r="AA184" i="4" a="1"/>
  <c r="AA184" i="4"/>
  <c r="AG184" i="4" a="1"/>
  <c r="AG184" i="4"/>
  <c r="I185" i="4" a="1"/>
  <c r="I185" i="4"/>
  <c r="S185" i="4" a="1"/>
  <c r="S185" i="4"/>
  <c r="Y185" i="4" a="1"/>
  <c r="Y185" i="4"/>
  <c r="AI185" i="4" a="1"/>
  <c r="AI185" i="4"/>
  <c r="AA186" i="4" a="1"/>
  <c r="AA186" i="4"/>
  <c r="AG186" i="4" a="1"/>
  <c r="AG186" i="4"/>
  <c r="I187" i="4" a="1"/>
  <c r="I187" i="4"/>
  <c r="S187" i="4" a="1"/>
  <c r="S187" i="4"/>
  <c r="Y187" i="4" a="1"/>
  <c r="Y187" i="4"/>
  <c r="AI187" i="4" a="1"/>
  <c r="AI187" i="4"/>
  <c r="AA188" i="4" a="1"/>
  <c r="AA188" i="4"/>
  <c r="AG188" i="4" a="1"/>
  <c r="AG188" i="4"/>
  <c r="I189" i="4" a="1"/>
  <c r="I189" i="4"/>
  <c r="S189" i="4" a="1"/>
  <c r="S189" i="4"/>
  <c r="Y189" i="4" a="1"/>
  <c r="Y189" i="4"/>
  <c r="AI189" i="4" a="1"/>
  <c r="AI189" i="4"/>
  <c r="AA190" i="4" a="1"/>
  <c r="AA190" i="4"/>
  <c r="AG190" i="4" a="1"/>
  <c r="AG190" i="4"/>
  <c r="I191" i="4" a="1"/>
  <c r="I191" i="4"/>
  <c r="S191" i="4" a="1"/>
  <c r="S191" i="4"/>
  <c r="Y191" i="4" a="1"/>
  <c r="Y191" i="4"/>
  <c r="AI191" i="4" a="1"/>
  <c r="AI191" i="4"/>
  <c r="AM712" i="4" a="1"/>
  <c r="AM712" i="4"/>
  <c r="AG712" i="4" a="1"/>
  <c r="AG712" i="4"/>
  <c r="W712" i="4" a="1"/>
  <c r="W712" i="4"/>
  <c r="Q712" i="4" a="1"/>
  <c r="Q712" i="4"/>
  <c r="G712" i="4" a="1"/>
  <c r="G712" i="4"/>
  <c r="A712" i="4" a="1"/>
  <c r="A712" i="4"/>
  <c r="AE711" i="4" a="1"/>
  <c r="AE711" i="4"/>
  <c r="Y711" i="4" a="1"/>
  <c r="Y711" i="4"/>
  <c r="O711" i="4" a="1"/>
  <c r="O711" i="4"/>
  <c r="I711" i="4" a="1"/>
  <c r="I711" i="4"/>
  <c r="AM710" i="4" a="1"/>
  <c r="AM710" i="4"/>
  <c r="AG710" i="4" a="1"/>
  <c r="AG710" i="4"/>
  <c r="W710" i="4" a="1"/>
  <c r="W710" i="4"/>
  <c r="Q710" i="4" a="1"/>
  <c r="Q710" i="4"/>
  <c r="G710" i="4" a="1"/>
  <c r="G710" i="4"/>
  <c r="A710" i="4" a="1"/>
  <c r="A710" i="4"/>
  <c r="AE709" i="4" a="1"/>
  <c r="AE709" i="4"/>
  <c r="Y709" i="4" a="1"/>
  <c r="Y709" i="4"/>
  <c r="O709" i="4" a="1"/>
  <c r="O709" i="4"/>
  <c r="I709" i="4" a="1"/>
  <c r="I709" i="4"/>
  <c r="AM708" i="4" a="1"/>
  <c r="AM708" i="4"/>
  <c r="AG708" i="4" a="1"/>
  <c r="AG708" i="4"/>
  <c r="W708" i="4" a="1"/>
  <c r="W708" i="4"/>
  <c r="Q708" i="4" a="1"/>
  <c r="Q708" i="4"/>
  <c r="G708" i="4" a="1"/>
  <c r="G708" i="4"/>
  <c r="A708" i="4" a="1"/>
  <c r="A708" i="4"/>
  <c r="AE707" i="4" a="1"/>
  <c r="AE707" i="4"/>
  <c r="Y707" i="4" a="1"/>
  <c r="Y707" i="4"/>
  <c r="O707" i="4" a="1"/>
  <c r="O707" i="4"/>
  <c r="I707" i="4" a="1"/>
  <c r="I707" i="4"/>
  <c r="AM706" i="4" a="1"/>
  <c r="AM706" i="4"/>
  <c r="AG706" i="4" a="1"/>
  <c r="AG706" i="4"/>
  <c r="W706" i="4" a="1"/>
  <c r="W706" i="4"/>
  <c r="Q706" i="4" a="1"/>
  <c r="Q706" i="4"/>
  <c r="G706" i="4" a="1"/>
  <c r="G706" i="4"/>
  <c r="A706" i="4" a="1"/>
  <c r="A706" i="4"/>
  <c r="AE705" i="4" a="1"/>
  <c r="AE705" i="4"/>
  <c r="Y705" i="4" a="1"/>
  <c r="Y705" i="4"/>
  <c r="O705" i="4" a="1"/>
  <c r="O705" i="4"/>
  <c r="I705" i="4" a="1"/>
  <c r="I705" i="4"/>
  <c r="AM704" i="4" a="1"/>
  <c r="AM704" i="4"/>
  <c r="AG704" i="4" a="1"/>
  <c r="AG704" i="4"/>
  <c r="W704" i="4" a="1"/>
  <c r="W704" i="4"/>
  <c r="Q704" i="4" a="1"/>
  <c r="Q704" i="4"/>
  <c r="G704" i="4" a="1"/>
  <c r="G704" i="4"/>
  <c r="A704" i="4" a="1"/>
  <c r="A704" i="4"/>
  <c r="AE703" i="4" a="1"/>
  <c r="AE703" i="4"/>
  <c r="Y703" i="4" a="1"/>
  <c r="Y703" i="4"/>
  <c r="O703" i="4" a="1"/>
  <c r="O703" i="4"/>
  <c r="I703" i="4" a="1"/>
  <c r="I703" i="4"/>
  <c r="AM702" i="4" a="1"/>
  <c r="AM702" i="4"/>
  <c r="AG702" i="4" a="1"/>
  <c r="AG702" i="4"/>
  <c r="W702" i="4" a="1"/>
  <c r="W702" i="4"/>
  <c r="Q702" i="4" a="1"/>
  <c r="Q702" i="4"/>
  <c r="G702" i="4" a="1"/>
  <c r="G702" i="4"/>
  <c r="A702" i="4" a="1"/>
  <c r="A702" i="4"/>
  <c r="AE701" i="4" a="1"/>
  <c r="AE701" i="4"/>
  <c r="Y701" i="4" a="1"/>
  <c r="Y701" i="4"/>
  <c r="O701" i="4" a="1"/>
  <c r="O701" i="4"/>
  <c r="I701" i="4" a="1"/>
  <c r="I701" i="4"/>
  <c r="AM700" i="4" a="1"/>
  <c r="AM700" i="4"/>
  <c r="AG700" i="4" a="1"/>
  <c r="AG700" i="4"/>
  <c r="W700" i="4" a="1"/>
  <c r="W700" i="4"/>
  <c r="Q700" i="4" a="1"/>
  <c r="Q700" i="4"/>
  <c r="G700" i="4" a="1"/>
  <c r="G700" i="4"/>
  <c r="A700" i="4" a="1"/>
  <c r="A700" i="4"/>
  <c r="AE699" i="4" a="1"/>
  <c r="AE699" i="4"/>
  <c r="Y699" i="4" a="1"/>
  <c r="Y699" i="4"/>
  <c r="O699" i="4" a="1"/>
  <c r="O699" i="4"/>
  <c r="I699" i="4" a="1"/>
  <c r="I699" i="4"/>
  <c r="AM698" i="4" a="1"/>
  <c r="AM698" i="4"/>
  <c r="AG698" i="4" a="1"/>
  <c r="AG698" i="4"/>
  <c r="W698" i="4" a="1"/>
  <c r="W698" i="4"/>
  <c r="Q698" i="4" a="1"/>
  <c r="Q698" i="4"/>
  <c r="G698" i="4" a="1"/>
  <c r="G698" i="4"/>
  <c r="A698" i="4" a="1"/>
  <c r="A698" i="4"/>
  <c r="AE697" i="4" a="1"/>
  <c r="AE697" i="4"/>
  <c r="Y697" i="4" a="1"/>
  <c r="Y697" i="4"/>
  <c r="O697" i="4" a="1"/>
  <c r="O697" i="4"/>
  <c r="I697" i="4" a="1"/>
  <c r="I697" i="4"/>
  <c r="AM696" i="4" a="1"/>
  <c r="AM696" i="4"/>
  <c r="AG696" i="4" a="1"/>
  <c r="AG696" i="4"/>
  <c r="W696" i="4" a="1"/>
  <c r="W696" i="4"/>
  <c r="Q696" i="4" a="1"/>
  <c r="Q696" i="4"/>
  <c r="G696" i="4" a="1"/>
  <c r="G696" i="4"/>
  <c r="A696" i="4" a="1"/>
  <c r="A696" i="4"/>
  <c r="AE695" i="4" a="1"/>
  <c r="AE695" i="4"/>
  <c r="Y695" i="4" a="1"/>
  <c r="Y695" i="4"/>
  <c r="O695" i="4" a="1"/>
  <c r="O695" i="4"/>
  <c r="I695" i="4" a="1"/>
  <c r="I695" i="4"/>
  <c r="AM694" i="4" a="1"/>
  <c r="AM694" i="4"/>
  <c r="AG694" i="4" a="1"/>
  <c r="AG694" i="4"/>
  <c r="W694" i="4" a="1"/>
  <c r="W694" i="4"/>
  <c r="Q694" i="4" a="1"/>
  <c r="Q694" i="4"/>
  <c r="G694" i="4" a="1"/>
  <c r="G694" i="4"/>
  <c r="A694" i="4" a="1"/>
  <c r="A694" i="4"/>
  <c r="AE693" i="4" a="1"/>
  <c r="AE693" i="4"/>
  <c r="Y693" i="4" a="1"/>
  <c r="Y693" i="4"/>
  <c r="O693" i="4" a="1"/>
  <c r="O693" i="4"/>
  <c r="I693" i="4" a="1"/>
  <c r="I693" i="4"/>
  <c r="AM692" i="4" a="1"/>
  <c r="AM692" i="4"/>
  <c r="AG692" i="4" a="1"/>
  <c r="AG692" i="4"/>
  <c r="W692" i="4" a="1"/>
  <c r="W692" i="4"/>
  <c r="Q692" i="4" a="1"/>
  <c r="Q692" i="4"/>
  <c r="G692" i="4" a="1"/>
  <c r="G692" i="4"/>
  <c r="A692" i="4" a="1"/>
  <c r="A692" i="4"/>
  <c r="AE691" i="4" a="1"/>
  <c r="AE691" i="4"/>
  <c r="Y691" i="4" a="1"/>
  <c r="Y691" i="4"/>
  <c r="O691" i="4" a="1"/>
  <c r="O691" i="4"/>
  <c r="I691" i="4" a="1"/>
  <c r="I691" i="4"/>
  <c r="AM690" i="4" a="1"/>
  <c r="AM690" i="4"/>
  <c r="AG690" i="4" a="1"/>
  <c r="AG690" i="4"/>
  <c r="W690" i="4" a="1"/>
  <c r="W690" i="4"/>
  <c r="Q690" i="4" a="1"/>
  <c r="Q690" i="4"/>
  <c r="G690" i="4" a="1"/>
  <c r="G690" i="4"/>
  <c r="A690" i="4" a="1"/>
  <c r="A690" i="4"/>
  <c r="AE689" i="4" a="1"/>
  <c r="AE689" i="4"/>
  <c r="Y689" i="4" a="1"/>
  <c r="Y689" i="4"/>
  <c r="O689" i="4" a="1"/>
  <c r="O689" i="4"/>
  <c r="I689" i="4" a="1"/>
  <c r="I689" i="4"/>
  <c r="AM688" i="4" a="1"/>
  <c r="AM688" i="4"/>
  <c r="AG688" i="4" a="1"/>
  <c r="AG688" i="4"/>
  <c r="W688" i="4" a="1"/>
  <c r="W688" i="4"/>
  <c r="Q688" i="4" a="1"/>
  <c r="Q688" i="4"/>
  <c r="G688" i="4" a="1"/>
  <c r="G688" i="4"/>
  <c r="A688" i="4" a="1"/>
  <c r="A688" i="4"/>
  <c r="AE687" i="4" a="1"/>
  <c r="AE687" i="4"/>
  <c r="Y687" i="4" a="1"/>
  <c r="Y687" i="4"/>
  <c r="O687" i="4" a="1"/>
  <c r="O687" i="4"/>
  <c r="I687" i="4" a="1"/>
  <c r="I687" i="4"/>
  <c r="AM686" i="4" a="1"/>
  <c r="AM686" i="4"/>
  <c r="AG686" i="4" a="1"/>
  <c r="AG686" i="4"/>
  <c r="W686" i="4" a="1"/>
  <c r="W686" i="4"/>
  <c r="Q686" i="4" a="1"/>
  <c r="Q686" i="4"/>
  <c r="G686" i="4" a="1"/>
  <c r="G686" i="4"/>
  <c r="A686" i="4" a="1"/>
  <c r="A686" i="4"/>
  <c r="AE685" i="4" a="1"/>
  <c r="AE685" i="4"/>
  <c r="Y685" i="4" a="1"/>
  <c r="Y685" i="4"/>
  <c r="O685" i="4" a="1"/>
  <c r="O685" i="4"/>
  <c r="I685" i="4" a="1"/>
  <c r="I685" i="4"/>
  <c r="AM684" i="4" a="1"/>
  <c r="AM684" i="4"/>
  <c r="AG684" i="4" a="1"/>
  <c r="AG684" i="4"/>
  <c r="W684" i="4" a="1"/>
  <c r="W684" i="4"/>
  <c r="Q684" i="4" a="1"/>
  <c r="Q684" i="4"/>
  <c r="G684" i="4" a="1"/>
  <c r="G684" i="4"/>
  <c r="A684" i="4" a="1"/>
  <c r="A684" i="4"/>
  <c r="AE683" i="4" a="1"/>
  <c r="AE683" i="4"/>
  <c r="Y683" i="4" a="1"/>
  <c r="Y683" i="4"/>
  <c r="O683" i="4" a="1"/>
  <c r="O683" i="4"/>
  <c r="I683" i="4" a="1"/>
  <c r="I683" i="4"/>
  <c r="AM682" i="4" a="1"/>
  <c r="AM682" i="4"/>
  <c r="AG682" i="4" a="1"/>
  <c r="AG682" i="4"/>
  <c r="W682" i="4" a="1"/>
  <c r="W682" i="4"/>
  <c r="Q682" i="4" a="1"/>
  <c r="Q682" i="4"/>
  <c r="G682" i="4" a="1"/>
  <c r="G682" i="4"/>
  <c r="A682" i="4" a="1"/>
  <c r="A682" i="4"/>
  <c r="AE681" i="4" a="1"/>
  <c r="AE681" i="4"/>
  <c r="Y681" i="4" a="1"/>
  <c r="Y681" i="4"/>
  <c r="O681" i="4" a="1"/>
  <c r="O681" i="4"/>
  <c r="I681" i="4" a="1"/>
  <c r="I681" i="4"/>
  <c r="AM680" i="4" a="1"/>
  <c r="AM680" i="4"/>
  <c r="AG680" i="4" a="1"/>
  <c r="AG680" i="4"/>
  <c r="W680" i="4" a="1"/>
  <c r="W680" i="4"/>
  <c r="Q680" i="4" a="1"/>
  <c r="Q680" i="4"/>
  <c r="G680" i="4" a="1"/>
  <c r="G680" i="4"/>
  <c r="A680" i="4" a="1"/>
  <c r="A680" i="4"/>
  <c r="AE679" i="4" a="1"/>
  <c r="AE679" i="4"/>
  <c r="Y679" i="4" a="1"/>
  <c r="Y679" i="4"/>
  <c r="O679" i="4" a="1"/>
  <c r="O679" i="4"/>
  <c r="I679" i="4" a="1"/>
  <c r="I679" i="4"/>
  <c r="AM678" i="4" a="1"/>
  <c r="AM678" i="4"/>
  <c r="AG678" i="4" a="1"/>
  <c r="AG678" i="4"/>
  <c r="W678" i="4" a="1"/>
  <c r="W678" i="4"/>
  <c r="Q678" i="4" a="1"/>
  <c r="Q678" i="4"/>
  <c r="G678" i="4" a="1"/>
  <c r="G678" i="4"/>
  <c r="A678" i="4" a="1"/>
  <c r="A678" i="4"/>
  <c r="AE677" i="4" a="1"/>
  <c r="AE677" i="4"/>
  <c r="Y677" i="4" a="1"/>
  <c r="Y677" i="4"/>
  <c r="O677" i="4" a="1"/>
  <c r="O677" i="4"/>
  <c r="I677" i="4" a="1"/>
  <c r="I677" i="4"/>
  <c r="AM676" i="4" a="1"/>
  <c r="AM676" i="4"/>
  <c r="AG676" i="4" a="1"/>
  <c r="AG676" i="4"/>
  <c r="W676" i="4" a="1"/>
  <c r="W676" i="4"/>
  <c r="Q676" i="4" a="1"/>
  <c r="Q676" i="4"/>
  <c r="G676" i="4" a="1"/>
  <c r="G676" i="4"/>
  <c r="A676" i="4" a="1"/>
  <c r="A676" i="4"/>
  <c r="AE675" i="4" a="1"/>
  <c r="AE675" i="4"/>
  <c r="Y675" i="4" a="1"/>
  <c r="Y675" i="4"/>
  <c r="O675" i="4" a="1"/>
  <c r="O675" i="4"/>
  <c r="I675" i="4" a="1"/>
  <c r="I675" i="4"/>
  <c r="AM674" i="4" a="1"/>
  <c r="AM674" i="4"/>
  <c r="AG674" i="4" a="1"/>
  <c r="AG674" i="4"/>
  <c r="W674" i="4" a="1"/>
  <c r="W674" i="4"/>
  <c r="Q674" i="4" a="1"/>
  <c r="Q674" i="4"/>
  <c r="G674" i="4" a="1"/>
  <c r="G674" i="4"/>
  <c r="A674" i="4" a="1"/>
  <c r="A674" i="4"/>
  <c r="AE673" i="4" a="1"/>
  <c r="AE673" i="4"/>
  <c r="Y673" i="4" a="1"/>
  <c r="Y673" i="4"/>
  <c r="O673" i="4" a="1"/>
  <c r="O673" i="4"/>
  <c r="I673" i="4" a="1"/>
  <c r="I673" i="4"/>
  <c r="AM672" i="4" a="1"/>
  <c r="AM672" i="4"/>
  <c r="AG672" i="4" a="1"/>
  <c r="AG672" i="4"/>
  <c r="W672" i="4" a="1"/>
  <c r="W672" i="4"/>
  <c r="Q672" i="4" a="1"/>
  <c r="Q672" i="4"/>
  <c r="G672" i="4" a="1"/>
  <c r="G672" i="4"/>
  <c r="A672" i="4" a="1"/>
  <c r="A672" i="4"/>
  <c r="AE671" i="4" a="1"/>
  <c r="AE671" i="4"/>
  <c r="Y671" i="4" a="1"/>
  <c r="Y671" i="4"/>
  <c r="O671" i="4" a="1"/>
  <c r="O671" i="4"/>
  <c r="I671" i="4" a="1"/>
  <c r="I671" i="4"/>
  <c r="AM670" i="4" a="1"/>
  <c r="AM670" i="4"/>
  <c r="AG670" i="4" a="1"/>
  <c r="AG670" i="4"/>
  <c r="W670" i="4" a="1"/>
  <c r="W670" i="4"/>
  <c r="Q670" i="4" a="1"/>
  <c r="Q670" i="4"/>
  <c r="G670" i="4" a="1"/>
  <c r="G670" i="4"/>
  <c r="A670" i="4" a="1"/>
  <c r="A670" i="4"/>
  <c r="AE669" i="4" a="1"/>
  <c r="AE669" i="4"/>
  <c r="Y669" i="4" a="1"/>
  <c r="Y669" i="4"/>
  <c r="O669" i="4" a="1"/>
  <c r="O669" i="4"/>
  <c r="I669" i="4" a="1"/>
  <c r="I669" i="4"/>
  <c r="AM668" i="4" a="1"/>
  <c r="AM668" i="4"/>
  <c r="AG668" i="4" a="1"/>
  <c r="AG668" i="4"/>
  <c r="W668" i="4" a="1"/>
  <c r="W668" i="4"/>
  <c r="Q668" i="4" a="1"/>
  <c r="Q668" i="4"/>
  <c r="G668" i="4" a="1"/>
  <c r="G668" i="4"/>
  <c r="A668" i="4" a="1"/>
  <c r="A668" i="4"/>
  <c r="AE667" i="4" a="1"/>
  <c r="AE667" i="4"/>
  <c r="Y667" i="4" a="1"/>
  <c r="Y667" i="4"/>
  <c r="O667" i="4" a="1"/>
  <c r="O667" i="4"/>
  <c r="I667" i="4" a="1"/>
  <c r="I667" i="4"/>
  <c r="AM666" i="4" a="1"/>
  <c r="AM666" i="4"/>
  <c r="AG666" i="4" a="1"/>
  <c r="AG666" i="4"/>
  <c r="W666" i="4" a="1"/>
  <c r="W666" i="4"/>
  <c r="Q666" i="4" a="1"/>
  <c r="Q666" i="4"/>
  <c r="G666" i="4" a="1"/>
  <c r="G666" i="4"/>
  <c r="A666" i="4" a="1"/>
  <c r="A666" i="4"/>
  <c r="AE665" i="4" a="1"/>
  <c r="AE665" i="4"/>
  <c r="Y665" i="4" a="1"/>
  <c r="Y665" i="4"/>
  <c r="O665" i="4" a="1"/>
  <c r="O665" i="4"/>
  <c r="I665" i="4" a="1"/>
  <c r="I665" i="4"/>
  <c r="AM664" i="4" a="1"/>
  <c r="AM664" i="4"/>
  <c r="AG664" i="4" a="1"/>
  <c r="AG664" i="4"/>
  <c r="W664" i="4" a="1"/>
  <c r="W664" i="4"/>
  <c r="Q664" i="4" a="1"/>
  <c r="Q664" i="4"/>
  <c r="G664" i="4" a="1"/>
  <c r="G664" i="4"/>
  <c r="A664" i="4" a="1"/>
  <c r="A664" i="4"/>
  <c r="AE663" i="4" a="1"/>
  <c r="AE663" i="4"/>
  <c r="Y663" i="4" a="1"/>
  <c r="Y663" i="4"/>
  <c r="O663" i="4" a="1"/>
  <c r="O663" i="4"/>
  <c r="I663" i="4" a="1"/>
  <c r="I663" i="4"/>
  <c r="AM662" i="4" a="1"/>
  <c r="AM662" i="4"/>
  <c r="AG662" i="4" a="1"/>
  <c r="AG662" i="4"/>
  <c r="W662" i="4" a="1"/>
  <c r="W662" i="4"/>
  <c r="Q662" i="4" a="1"/>
  <c r="Q662" i="4"/>
  <c r="G662" i="4" a="1"/>
  <c r="G662" i="4"/>
  <c r="A662" i="4" a="1"/>
  <c r="A662" i="4"/>
  <c r="AE661" i="4" a="1"/>
  <c r="AE661" i="4"/>
  <c r="Y661" i="4" a="1"/>
  <c r="Y661" i="4"/>
  <c r="O661" i="4" a="1"/>
  <c r="O661" i="4"/>
  <c r="I661" i="4" a="1"/>
  <c r="I661" i="4"/>
  <c r="AM660" i="4" a="1"/>
  <c r="AM660" i="4"/>
  <c r="AG660" i="4" a="1"/>
  <c r="AG660" i="4"/>
  <c r="W660" i="4" a="1"/>
  <c r="W660" i="4"/>
  <c r="Q660" i="4" a="1"/>
  <c r="Q660" i="4"/>
  <c r="G660" i="4" a="1"/>
  <c r="G660" i="4"/>
  <c r="A660" i="4" a="1"/>
  <c r="A660" i="4"/>
  <c r="AE659" i="4" a="1"/>
  <c r="AE659" i="4"/>
  <c r="Y659" i="4" a="1"/>
  <c r="Y659" i="4"/>
  <c r="O659" i="4" a="1"/>
  <c r="O659" i="4"/>
  <c r="I659" i="4" a="1"/>
  <c r="I659" i="4"/>
  <c r="AM658" i="4" a="1"/>
  <c r="AM658" i="4"/>
  <c r="AG658" i="4" a="1"/>
  <c r="AG658" i="4"/>
  <c r="W658" i="4" a="1"/>
  <c r="W658" i="4"/>
  <c r="Q658" i="4" a="1"/>
  <c r="Q658" i="4"/>
  <c r="G658" i="4" a="1"/>
  <c r="G658" i="4"/>
  <c r="A658" i="4" a="1"/>
  <c r="A658" i="4"/>
  <c r="AE657" i="4" a="1"/>
  <c r="AE657" i="4"/>
  <c r="Y657" i="4" a="1"/>
  <c r="Y657" i="4"/>
  <c r="O657" i="4" a="1"/>
  <c r="O657" i="4"/>
  <c r="I657" i="4" a="1"/>
  <c r="I657" i="4"/>
  <c r="AM656" i="4" a="1"/>
  <c r="AM656" i="4"/>
  <c r="AG656" i="4" a="1"/>
  <c r="AG656" i="4"/>
  <c r="W656" i="4" a="1"/>
  <c r="W656" i="4"/>
  <c r="Q656" i="4" a="1"/>
  <c r="Q656" i="4"/>
  <c r="G656" i="4" a="1"/>
  <c r="G656" i="4"/>
  <c r="A656" i="4" a="1"/>
  <c r="A656" i="4"/>
  <c r="AE655" i="4" a="1"/>
  <c r="AE655" i="4"/>
  <c r="Y655" i="4" a="1"/>
  <c r="Y655" i="4"/>
  <c r="O655" i="4" a="1"/>
  <c r="O655" i="4"/>
  <c r="I655" i="4" a="1"/>
  <c r="I655" i="4"/>
  <c r="AM654" i="4" a="1"/>
  <c r="AM654" i="4"/>
  <c r="AG654" i="4" a="1"/>
  <c r="AG654" i="4"/>
  <c r="W654" i="4" a="1"/>
  <c r="W654" i="4"/>
  <c r="Q654" i="4" a="1"/>
  <c r="Q654" i="4"/>
  <c r="G654" i="4" a="1"/>
  <c r="G654" i="4"/>
  <c r="A654" i="4" a="1"/>
  <c r="A654" i="4"/>
  <c r="AE653" i="4" a="1"/>
  <c r="AE653" i="4"/>
  <c r="Y653" i="4" a="1"/>
  <c r="Y653" i="4"/>
  <c r="O653" i="4" a="1"/>
  <c r="O653" i="4"/>
  <c r="I653" i="4" a="1"/>
  <c r="I653" i="4"/>
  <c r="AM652" i="4" a="1"/>
  <c r="AM652" i="4"/>
  <c r="AG652" i="4" a="1"/>
  <c r="AG652" i="4"/>
  <c r="W652" i="4" a="1"/>
  <c r="W652" i="4"/>
  <c r="Q652" i="4" a="1"/>
  <c r="Q652" i="4"/>
  <c r="G652" i="4" a="1"/>
  <c r="G652" i="4"/>
  <c r="A652" i="4" a="1"/>
  <c r="A652" i="4"/>
  <c r="AE651" i="4" a="1"/>
  <c r="AE651" i="4"/>
  <c r="Y651" i="4" a="1"/>
  <c r="Y651" i="4"/>
  <c r="O651" i="4" a="1"/>
  <c r="O651" i="4"/>
  <c r="I651" i="4" a="1"/>
  <c r="I651" i="4"/>
  <c r="AM650" i="4" a="1"/>
  <c r="AM650" i="4"/>
  <c r="AG650" i="4" a="1"/>
  <c r="AG650" i="4"/>
  <c r="W650" i="4" a="1"/>
  <c r="W650" i="4"/>
  <c r="Q650" i="4" a="1"/>
  <c r="Q650" i="4"/>
  <c r="G650" i="4" a="1"/>
  <c r="G650" i="4"/>
  <c r="A650" i="4" a="1"/>
  <c r="A650" i="4"/>
  <c r="AE649" i="4" a="1"/>
  <c r="AE649" i="4"/>
  <c r="Y649" i="4" a="1"/>
  <c r="Y649" i="4"/>
  <c r="O649" i="4" a="1"/>
  <c r="O649" i="4"/>
  <c r="I649" i="4" a="1"/>
  <c r="I649" i="4"/>
  <c r="AM648" i="4" a="1"/>
  <c r="AM648" i="4"/>
  <c r="AG648" i="4" a="1"/>
  <c r="AG648" i="4"/>
  <c r="W648" i="4" a="1"/>
  <c r="W648" i="4"/>
  <c r="Q648" i="4" a="1"/>
  <c r="Q648" i="4"/>
  <c r="G648" i="4" a="1"/>
  <c r="G648" i="4"/>
  <c r="A648" i="4" a="1"/>
  <c r="A648" i="4"/>
  <c r="AE647" i="4" a="1"/>
  <c r="AE647" i="4"/>
  <c r="Y647" i="4" a="1"/>
  <c r="Y647" i="4"/>
  <c r="O647" i="4" a="1"/>
  <c r="O647" i="4"/>
  <c r="I647" i="4" a="1"/>
  <c r="I647" i="4"/>
  <c r="AM646" i="4" a="1"/>
  <c r="AM646" i="4"/>
  <c r="AG646" i="4" a="1"/>
  <c r="AG646" i="4"/>
  <c r="W646" i="4" a="1"/>
  <c r="W646" i="4"/>
  <c r="Q646" i="4" a="1"/>
  <c r="Q646" i="4"/>
  <c r="G646" i="4" a="1"/>
  <c r="G646" i="4"/>
  <c r="A646" i="4" a="1"/>
  <c r="A646" i="4"/>
  <c r="AE645" i="4" a="1"/>
  <c r="AE645" i="4"/>
  <c r="Y645" i="4" a="1"/>
  <c r="Y645" i="4"/>
  <c r="O645" i="4" a="1"/>
  <c r="O645" i="4"/>
  <c r="I645" i="4" a="1"/>
  <c r="I645" i="4"/>
  <c r="AM644" i="4" a="1"/>
  <c r="AM644" i="4"/>
  <c r="AG644" i="4" a="1"/>
  <c r="AG644" i="4"/>
  <c r="W644" i="4" a="1"/>
  <c r="W644" i="4"/>
  <c r="Q644" i="4" a="1"/>
  <c r="Q644" i="4"/>
  <c r="G644" i="4" a="1"/>
  <c r="G644" i="4"/>
  <c r="A644" i="4" a="1"/>
  <c r="A644" i="4"/>
  <c r="AE643" i="4" a="1"/>
  <c r="AE643" i="4"/>
  <c r="Y643" i="4" a="1"/>
  <c r="Y643" i="4"/>
  <c r="O643" i="4" a="1"/>
  <c r="O643" i="4"/>
  <c r="I643" i="4" a="1"/>
  <c r="I643" i="4"/>
  <c r="AM642" i="4" a="1"/>
  <c r="AM642" i="4"/>
  <c r="AG642" i="4" a="1"/>
  <c r="AG642" i="4"/>
  <c r="W642" i="4" a="1"/>
  <c r="W642" i="4"/>
  <c r="Q642" i="4" a="1"/>
  <c r="Q642" i="4"/>
  <c r="G642" i="4" a="1"/>
  <c r="G642" i="4"/>
  <c r="A642" i="4" a="1"/>
  <c r="A642" i="4"/>
  <c r="AE641" i="4" a="1"/>
  <c r="AE641" i="4"/>
  <c r="Y641" i="4" a="1"/>
  <c r="Y641" i="4"/>
  <c r="O641" i="4" a="1"/>
  <c r="O641" i="4"/>
  <c r="I641" i="4" a="1"/>
  <c r="I641" i="4"/>
  <c r="AM640" i="4" a="1"/>
  <c r="AM640" i="4"/>
  <c r="AG640" i="4" a="1"/>
  <c r="AG640" i="4"/>
  <c r="W640" i="4" a="1"/>
  <c r="W640" i="4"/>
  <c r="Q640" i="4" a="1"/>
  <c r="Q640" i="4"/>
  <c r="G640" i="4" a="1"/>
  <c r="G640" i="4"/>
  <c r="A640" i="4" a="1"/>
  <c r="A640" i="4"/>
  <c r="AE639" i="4" a="1"/>
  <c r="AE639" i="4"/>
  <c r="Y639" i="4" a="1"/>
  <c r="Y639" i="4"/>
  <c r="O639" i="4" a="1"/>
  <c r="O639" i="4"/>
  <c r="I639" i="4" a="1"/>
  <c r="I639" i="4"/>
  <c r="AM638" i="4" a="1"/>
  <c r="AM638" i="4"/>
  <c r="AG638" i="4" a="1"/>
  <c r="AG638" i="4"/>
  <c r="W638" i="4" a="1"/>
  <c r="W638" i="4"/>
  <c r="Q638" i="4" a="1"/>
  <c r="Q638" i="4"/>
  <c r="G638" i="4" a="1"/>
  <c r="G638" i="4"/>
  <c r="A638" i="4" a="1"/>
  <c r="A638" i="4"/>
  <c r="AE637" i="4" a="1"/>
  <c r="AE637" i="4"/>
  <c r="Y637" i="4" a="1"/>
  <c r="Y637" i="4"/>
  <c r="O637" i="4" a="1"/>
  <c r="O637" i="4"/>
  <c r="I637" i="4" a="1"/>
  <c r="I637" i="4"/>
  <c r="AM636" i="4" a="1"/>
  <c r="AM636" i="4"/>
  <c r="AG636" i="4" a="1"/>
  <c r="AG636" i="4"/>
  <c r="W636" i="4" a="1"/>
  <c r="W636" i="4"/>
  <c r="Q636" i="4" a="1"/>
  <c r="Q636" i="4"/>
  <c r="G636" i="4" a="1"/>
  <c r="G636" i="4"/>
  <c r="A636" i="4" a="1"/>
  <c r="A636" i="4"/>
  <c r="AE635" i="4" a="1"/>
  <c r="AE635" i="4"/>
  <c r="Y635" i="4" a="1"/>
  <c r="Y635" i="4"/>
  <c r="O635" i="4" a="1"/>
  <c r="O635" i="4"/>
  <c r="I635" i="4" a="1"/>
  <c r="I635" i="4"/>
  <c r="AM634" i="4" a="1"/>
  <c r="AM634" i="4"/>
  <c r="AG634" i="4" a="1"/>
  <c r="AG634" i="4"/>
  <c r="W634" i="4" a="1"/>
  <c r="W634" i="4"/>
  <c r="Q634" i="4" a="1"/>
  <c r="Q634" i="4"/>
  <c r="G634" i="4" a="1"/>
  <c r="G634" i="4"/>
  <c r="A634" i="4" a="1"/>
  <c r="A634" i="4"/>
  <c r="AE633" i="4" a="1"/>
  <c r="AE633" i="4"/>
  <c r="Y633" i="4" a="1"/>
  <c r="Y633" i="4"/>
  <c r="O633" i="4" a="1"/>
  <c r="O633" i="4"/>
  <c r="I633" i="4" a="1"/>
  <c r="I633" i="4"/>
  <c r="AM632" i="4" a="1"/>
  <c r="AM632" i="4"/>
  <c r="AG632" i="4" a="1"/>
  <c r="AG632" i="4"/>
  <c r="W632" i="4" a="1"/>
  <c r="W632" i="4"/>
  <c r="Q632" i="4" a="1"/>
  <c r="Q632" i="4"/>
  <c r="G632" i="4" a="1"/>
  <c r="G632" i="4"/>
  <c r="A632" i="4" a="1"/>
  <c r="A632" i="4"/>
  <c r="AE631" i="4" a="1"/>
  <c r="AE631" i="4"/>
  <c r="Y631" i="4" a="1"/>
  <c r="Y631" i="4"/>
  <c r="O631" i="4" a="1"/>
  <c r="O631" i="4"/>
  <c r="I631" i="4" a="1"/>
  <c r="I631" i="4"/>
  <c r="AM630" i="4" a="1"/>
  <c r="AM630" i="4"/>
  <c r="AG630" i="4" a="1"/>
  <c r="AG630" i="4"/>
  <c r="W630" i="4" a="1"/>
  <c r="W630" i="4"/>
  <c r="Q630" i="4" a="1"/>
  <c r="Q630" i="4"/>
  <c r="G630" i="4" a="1"/>
  <c r="G630" i="4"/>
  <c r="A630" i="4" a="1"/>
  <c r="A630" i="4"/>
  <c r="AE629" i="4" a="1"/>
  <c r="AE629" i="4"/>
  <c r="Y629" i="4" a="1"/>
  <c r="Y629" i="4"/>
  <c r="O629" i="4" a="1"/>
  <c r="O629" i="4"/>
  <c r="I629" i="4" a="1"/>
  <c r="I629" i="4"/>
  <c r="AM628" i="4" a="1"/>
  <c r="AM628" i="4"/>
  <c r="AG628" i="4" a="1"/>
  <c r="AG628" i="4"/>
  <c r="W628" i="4" a="1"/>
  <c r="W628" i="4"/>
  <c r="Q628" i="4" a="1"/>
  <c r="Q628" i="4"/>
  <c r="G628" i="4" a="1"/>
  <c r="G628" i="4"/>
  <c r="A628" i="4" a="1"/>
  <c r="A628" i="4"/>
  <c r="AE627" i="4" a="1"/>
  <c r="AE627" i="4"/>
  <c r="Y627" i="4" a="1"/>
  <c r="Y627" i="4"/>
  <c r="O627" i="4" a="1"/>
  <c r="O627" i="4"/>
  <c r="I627" i="4" a="1"/>
  <c r="I627" i="4"/>
  <c r="AM626" i="4" a="1"/>
  <c r="AM626" i="4"/>
  <c r="AG626" i="4" a="1"/>
  <c r="AG626" i="4"/>
  <c r="W626" i="4" a="1"/>
  <c r="W626" i="4"/>
  <c r="Q626" i="4" a="1"/>
  <c r="Q626" i="4"/>
  <c r="G626" i="4" a="1"/>
  <c r="G626" i="4"/>
  <c r="A626" i="4" a="1"/>
  <c r="A626" i="4"/>
  <c r="AE625" i="4" a="1"/>
  <c r="AE625" i="4"/>
  <c r="Y625" i="4" a="1"/>
  <c r="Y625" i="4"/>
  <c r="O625" i="4" a="1"/>
  <c r="O625" i="4"/>
  <c r="I625" i="4" a="1"/>
  <c r="I625" i="4"/>
  <c r="AM624" i="4" a="1"/>
  <c r="AM624" i="4"/>
  <c r="AG624" i="4" a="1"/>
  <c r="AG624" i="4"/>
  <c r="W624" i="4" a="1"/>
  <c r="W624" i="4"/>
  <c r="Q624" i="4" a="1"/>
  <c r="Q624" i="4"/>
  <c r="G624" i="4" a="1"/>
  <c r="G624" i="4"/>
  <c r="A624" i="4" a="1"/>
  <c r="A624" i="4"/>
  <c r="AE623" i="4" a="1"/>
  <c r="AE623" i="4"/>
  <c r="Y623" i="4" a="1"/>
  <c r="Y623" i="4"/>
  <c r="O623" i="4" a="1"/>
  <c r="O623" i="4"/>
  <c r="I623" i="4" a="1"/>
  <c r="I623" i="4"/>
  <c r="AM622" i="4" a="1"/>
  <c r="AM622" i="4"/>
  <c r="AG622" i="4" a="1"/>
  <c r="AG622" i="4"/>
  <c r="W622" i="4" a="1"/>
  <c r="W622" i="4"/>
  <c r="Q622" i="4" a="1"/>
  <c r="Q622" i="4"/>
  <c r="G622" i="4" a="1"/>
  <c r="G622" i="4"/>
  <c r="A622" i="4" a="1"/>
  <c r="A622" i="4"/>
  <c r="AE621" i="4" a="1"/>
  <c r="AE621" i="4"/>
  <c r="Y621" i="4" a="1"/>
  <c r="Y621" i="4"/>
  <c r="O621" i="4" a="1"/>
  <c r="O621" i="4"/>
  <c r="I621" i="4" a="1"/>
  <c r="I621" i="4"/>
  <c r="AM620" i="4" a="1"/>
  <c r="AM620" i="4"/>
  <c r="AG620" i="4" a="1"/>
  <c r="AG620" i="4"/>
  <c r="W620" i="4" a="1"/>
  <c r="W620" i="4"/>
  <c r="Q620" i="4" a="1"/>
  <c r="Q620" i="4"/>
  <c r="G620" i="4" a="1"/>
  <c r="G620" i="4"/>
  <c r="A620" i="4" a="1"/>
  <c r="A620" i="4"/>
  <c r="AE619" i="4" a="1"/>
  <c r="AE619" i="4"/>
  <c r="Y619" i="4" a="1"/>
  <c r="Y619" i="4"/>
  <c r="O619" i="4" a="1"/>
  <c r="O619" i="4"/>
  <c r="I619" i="4" a="1"/>
  <c r="I619" i="4"/>
  <c r="AM618" i="4" a="1"/>
  <c r="AM618" i="4"/>
  <c r="AG618" i="4" a="1"/>
  <c r="AG618" i="4"/>
  <c r="W618" i="4" a="1"/>
  <c r="W618" i="4"/>
  <c r="Q618" i="4" a="1"/>
  <c r="Q618" i="4"/>
  <c r="G618" i="4" a="1"/>
  <c r="G618" i="4"/>
  <c r="A618" i="4" a="1"/>
  <c r="A618" i="4"/>
  <c r="AE617" i="4" a="1"/>
  <c r="AE617" i="4"/>
  <c r="Y617" i="4" a="1"/>
  <c r="Y617" i="4"/>
  <c r="O617" i="4" a="1"/>
  <c r="O617" i="4"/>
  <c r="I617" i="4" a="1"/>
  <c r="I617" i="4"/>
  <c r="AM616" i="4" a="1"/>
  <c r="AM616" i="4"/>
  <c r="AG616" i="4" a="1"/>
  <c r="AG616" i="4"/>
  <c r="W616" i="4" a="1"/>
  <c r="W616" i="4"/>
  <c r="Q616" i="4" a="1"/>
  <c r="Q616" i="4"/>
  <c r="G616" i="4" a="1"/>
  <c r="G616" i="4"/>
  <c r="A616" i="4" a="1"/>
  <c r="A616" i="4"/>
  <c r="AE615" i="4" a="1"/>
  <c r="AE615" i="4"/>
  <c r="Y615" i="4" a="1"/>
  <c r="Y615" i="4"/>
  <c r="O615" i="4" a="1"/>
  <c r="O615" i="4"/>
  <c r="I615" i="4" a="1"/>
  <c r="I615" i="4"/>
  <c r="AM614" i="4" a="1"/>
  <c r="AM614" i="4"/>
  <c r="AG614" i="4" a="1"/>
  <c r="AG614" i="4"/>
  <c r="W614" i="4" a="1"/>
  <c r="W614" i="4"/>
  <c r="Q614" i="4" a="1"/>
  <c r="Q614" i="4"/>
  <c r="G614" i="4" a="1"/>
  <c r="G614" i="4"/>
  <c r="A614" i="4" a="1"/>
  <c r="A614" i="4"/>
  <c r="AE613" i="4" a="1"/>
  <c r="AE613" i="4"/>
  <c r="Y613" i="4" a="1"/>
  <c r="Y613" i="4"/>
  <c r="O613" i="4" a="1"/>
  <c r="O613" i="4"/>
  <c r="I613" i="4" a="1"/>
  <c r="I613" i="4"/>
  <c r="AM612" i="4" a="1"/>
  <c r="AM612" i="4"/>
  <c r="AG612" i="4" a="1"/>
  <c r="AG612" i="4"/>
  <c r="W612" i="4" a="1"/>
  <c r="W612" i="4"/>
  <c r="Q612" i="4" a="1"/>
  <c r="Q612" i="4"/>
  <c r="G612" i="4" a="1"/>
  <c r="G612" i="4"/>
  <c r="A612" i="4" a="1"/>
  <c r="A612" i="4"/>
  <c r="AE611" i="4" a="1"/>
  <c r="AE611" i="4"/>
  <c r="Y611" i="4" a="1"/>
  <c r="Y611" i="4"/>
  <c r="O611" i="4" a="1"/>
  <c r="O611" i="4"/>
  <c r="I611" i="4" a="1"/>
  <c r="I611" i="4"/>
  <c r="AM610" i="4" a="1"/>
  <c r="AM610" i="4"/>
  <c r="AG610" i="4" a="1"/>
  <c r="AG610" i="4"/>
  <c r="W610" i="4" a="1"/>
  <c r="W610" i="4"/>
  <c r="Q610" i="4" a="1"/>
  <c r="Q610" i="4"/>
  <c r="G610" i="4" a="1"/>
  <c r="G610" i="4"/>
  <c r="A610" i="4" a="1"/>
  <c r="A610" i="4"/>
  <c r="AE609" i="4" a="1"/>
  <c r="AE609" i="4"/>
  <c r="Y609" i="4" a="1"/>
  <c r="Y609" i="4"/>
  <c r="O609" i="4" a="1"/>
  <c r="O609" i="4"/>
  <c r="I609" i="4" a="1"/>
  <c r="I609" i="4"/>
  <c r="AM608" i="4" a="1"/>
  <c r="AM608" i="4"/>
  <c r="AG608" i="4" a="1"/>
  <c r="AG608" i="4"/>
  <c r="W608" i="4" a="1"/>
  <c r="W608" i="4"/>
  <c r="Q608" i="4" a="1"/>
  <c r="Q608" i="4"/>
  <c r="G608" i="4" a="1"/>
  <c r="G608" i="4"/>
  <c r="A608" i="4" a="1"/>
  <c r="A608" i="4"/>
  <c r="AE607" i="4" a="1"/>
  <c r="AE607" i="4"/>
  <c r="Y607" i="4" a="1"/>
  <c r="Y607" i="4"/>
  <c r="O607" i="4" a="1"/>
  <c r="O607" i="4"/>
  <c r="I607" i="4" a="1"/>
  <c r="I607" i="4"/>
  <c r="AM606" i="4" a="1"/>
  <c r="AM606" i="4"/>
  <c r="AG606" i="4" a="1"/>
  <c r="AG606" i="4"/>
  <c r="W606" i="4" a="1"/>
  <c r="W606" i="4"/>
  <c r="Q606" i="4" a="1"/>
  <c r="Q606" i="4"/>
  <c r="G606" i="4" a="1"/>
  <c r="G606" i="4"/>
  <c r="A606" i="4" a="1"/>
  <c r="A606" i="4"/>
  <c r="AE605" i="4" a="1"/>
  <c r="AE605" i="4"/>
  <c r="Y605" i="4" a="1"/>
  <c r="Y605" i="4"/>
  <c r="O605" i="4" a="1"/>
  <c r="O605" i="4"/>
  <c r="I605" i="4" a="1"/>
  <c r="I605" i="4"/>
  <c r="AM604" i="4" a="1"/>
  <c r="AM604" i="4"/>
  <c r="AG604" i="4" a="1"/>
  <c r="AG604" i="4"/>
  <c r="W604" i="4" a="1"/>
  <c r="W604" i="4"/>
  <c r="Q604" i="4" a="1"/>
  <c r="Q604" i="4"/>
  <c r="G604" i="4" a="1"/>
  <c r="G604" i="4"/>
  <c r="A604" i="4" a="1"/>
  <c r="A604" i="4"/>
  <c r="AE603" i="4" a="1"/>
  <c r="AE603" i="4"/>
  <c r="Y603" i="4" a="1"/>
  <c r="Y603" i="4"/>
  <c r="O603" i="4" a="1"/>
  <c r="O603" i="4"/>
  <c r="I603" i="4" a="1"/>
  <c r="I603" i="4"/>
  <c r="AM602" i="4" a="1"/>
  <c r="AM602" i="4"/>
  <c r="AG602" i="4" a="1"/>
  <c r="AG602" i="4"/>
  <c r="AK712" i="4" a="1"/>
  <c r="AK712" i="4"/>
  <c r="AA712" i="4" a="1"/>
  <c r="AA712" i="4"/>
  <c r="U712" i="4" a="1"/>
  <c r="U712" i="4"/>
  <c r="K712" i="4" a="1"/>
  <c r="K712" i="4"/>
  <c r="E712" i="4" a="1"/>
  <c r="E712" i="4"/>
  <c r="AI711" i="4" a="1"/>
  <c r="AI711" i="4"/>
  <c r="AC711" i="4" a="1"/>
  <c r="AC711" i="4"/>
  <c r="S711" i="4" a="1"/>
  <c r="S711" i="4"/>
  <c r="M711" i="4" a="1"/>
  <c r="M711" i="4"/>
  <c r="C711" i="4" a="1"/>
  <c r="C711" i="4"/>
  <c r="AK710" i="4" a="1"/>
  <c r="AK710" i="4"/>
  <c r="AA710" i="4" a="1"/>
  <c r="AA710" i="4"/>
  <c r="U710" i="4" a="1"/>
  <c r="U710" i="4"/>
  <c r="K710" i="4" a="1"/>
  <c r="K710" i="4"/>
  <c r="E710" i="4" a="1"/>
  <c r="E710" i="4"/>
  <c r="AI709" i="4" a="1"/>
  <c r="AI709" i="4"/>
  <c r="AC709" i="4" a="1"/>
  <c r="AC709" i="4"/>
  <c r="S709" i="4" a="1"/>
  <c r="S709" i="4"/>
  <c r="M709" i="4" a="1"/>
  <c r="M709" i="4"/>
  <c r="C709" i="4" a="1"/>
  <c r="C709" i="4"/>
  <c r="AK708" i="4" a="1"/>
  <c r="AK708" i="4"/>
  <c r="AA708" i="4" a="1"/>
  <c r="AA708" i="4"/>
  <c r="U708" i="4" a="1"/>
  <c r="U708" i="4"/>
  <c r="K708" i="4" a="1"/>
  <c r="K708" i="4"/>
  <c r="E708" i="4" a="1"/>
  <c r="E708" i="4"/>
  <c r="AI707" i="4" a="1"/>
  <c r="AI707" i="4"/>
  <c r="AC707" i="4" a="1"/>
  <c r="AC707" i="4"/>
  <c r="S707" i="4" a="1"/>
  <c r="S707" i="4"/>
  <c r="M707" i="4" a="1"/>
  <c r="M707" i="4"/>
  <c r="C707" i="4" a="1"/>
  <c r="C707" i="4"/>
  <c r="AK706" i="4" a="1"/>
  <c r="AK706" i="4"/>
  <c r="AA706" i="4" a="1"/>
  <c r="AA706" i="4"/>
  <c r="U706" i="4" a="1"/>
  <c r="U706" i="4"/>
  <c r="K706" i="4" a="1"/>
  <c r="K706" i="4"/>
  <c r="E706" i="4" a="1"/>
  <c r="E706" i="4"/>
  <c r="AI705" i="4" a="1"/>
  <c r="AI705" i="4"/>
  <c r="AC705" i="4" a="1"/>
  <c r="AC705" i="4"/>
  <c r="S705" i="4" a="1"/>
  <c r="S705" i="4"/>
  <c r="M705" i="4" a="1"/>
  <c r="M705" i="4"/>
  <c r="C705" i="4" a="1"/>
  <c r="C705" i="4"/>
  <c r="AK704" i="4" a="1"/>
  <c r="AK704" i="4"/>
  <c r="AA704" i="4" a="1"/>
  <c r="AA704" i="4"/>
  <c r="U704" i="4" a="1"/>
  <c r="U704" i="4"/>
  <c r="K704" i="4" a="1"/>
  <c r="K704" i="4"/>
  <c r="E704" i="4" a="1"/>
  <c r="E704" i="4"/>
  <c r="AI703" i="4" a="1"/>
  <c r="AI703" i="4"/>
  <c r="AC703" i="4" a="1"/>
  <c r="AC703" i="4"/>
  <c r="S703" i="4" a="1"/>
  <c r="S703" i="4"/>
  <c r="M703" i="4" a="1"/>
  <c r="M703" i="4"/>
  <c r="C703" i="4" a="1"/>
  <c r="C703" i="4"/>
  <c r="AK702" i="4" a="1"/>
  <c r="AK702" i="4"/>
  <c r="AA702" i="4" a="1"/>
  <c r="AA702" i="4"/>
  <c r="U702" i="4" a="1"/>
  <c r="U702" i="4"/>
  <c r="K702" i="4" a="1"/>
  <c r="K702" i="4"/>
  <c r="E702" i="4" a="1"/>
  <c r="E702" i="4"/>
  <c r="AI701" i="4" a="1"/>
  <c r="AI701" i="4"/>
  <c r="AC701" i="4" a="1"/>
  <c r="AC701" i="4"/>
  <c r="S701" i="4" a="1"/>
  <c r="S701" i="4"/>
  <c r="M701" i="4" a="1"/>
  <c r="M701" i="4"/>
  <c r="C701" i="4" a="1"/>
  <c r="C701" i="4"/>
  <c r="AK700" i="4" a="1"/>
  <c r="AK700" i="4"/>
  <c r="AA700" i="4" a="1"/>
  <c r="AA700" i="4"/>
  <c r="U700" i="4" a="1"/>
  <c r="U700" i="4"/>
  <c r="K700" i="4" a="1"/>
  <c r="K700" i="4"/>
  <c r="E700" i="4" a="1"/>
  <c r="E700" i="4"/>
  <c r="AI699" i="4" a="1"/>
  <c r="AI699" i="4"/>
  <c r="AC699" i="4" a="1"/>
  <c r="AC699" i="4"/>
  <c r="S699" i="4" a="1"/>
  <c r="S699" i="4"/>
  <c r="M699" i="4" a="1"/>
  <c r="M699" i="4"/>
  <c r="C699" i="4" a="1"/>
  <c r="C699" i="4"/>
  <c r="AK698" i="4" a="1"/>
  <c r="AK698" i="4"/>
  <c r="AA698" i="4" a="1"/>
  <c r="AA698" i="4"/>
  <c r="U698" i="4" a="1"/>
  <c r="U698" i="4"/>
  <c r="K698" i="4" a="1"/>
  <c r="K698" i="4"/>
  <c r="E698" i="4" a="1"/>
  <c r="E698" i="4"/>
  <c r="AI697" i="4" a="1"/>
  <c r="AI697" i="4"/>
  <c r="AC697" i="4" a="1"/>
  <c r="AC697" i="4"/>
  <c r="S697" i="4" a="1"/>
  <c r="S697" i="4"/>
  <c r="M697" i="4" a="1"/>
  <c r="M697" i="4"/>
  <c r="C697" i="4" a="1"/>
  <c r="C697" i="4"/>
  <c r="AK696" i="4" a="1"/>
  <c r="AK696" i="4"/>
  <c r="AA696" i="4" a="1"/>
  <c r="AA696" i="4"/>
  <c r="U696" i="4" a="1"/>
  <c r="U696" i="4"/>
  <c r="K696" i="4" a="1"/>
  <c r="K696" i="4"/>
  <c r="E696" i="4" a="1"/>
  <c r="E696" i="4"/>
  <c r="AI695" i="4" a="1"/>
  <c r="AI695" i="4"/>
  <c r="AC695" i="4" a="1"/>
  <c r="AC695" i="4"/>
  <c r="S695" i="4" a="1"/>
  <c r="S695" i="4"/>
  <c r="M695" i="4" a="1"/>
  <c r="M695" i="4"/>
  <c r="C695" i="4" a="1"/>
  <c r="C695" i="4"/>
  <c r="AK694" i="4" a="1"/>
  <c r="AK694" i="4"/>
  <c r="AA694" i="4" a="1"/>
  <c r="AA694" i="4"/>
  <c r="U694" i="4" a="1"/>
  <c r="U694" i="4"/>
  <c r="K694" i="4" a="1"/>
  <c r="K694" i="4"/>
  <c r="E694" i="4" a="1"/>
  <c r="E694" i="4"/>
  <c r="AI693" i="4" a="1"/>
  <c r="AI693" i="4"/>
  <c r="AC693" i="4" a="1"/>
  <c r="AC693" i="4"/>
  <c r="S693" i="4" a="1"/>
  <c r="S693" i="4"/>
  <c r="M693" i="4" a="1"/>
  <c r="M693" i="4"/>
  <c r="C693" i="4" a="1"/>
  <c r="C693" i="4"/>
  <c r="AK692" i="4" a="1"/>
  <c r="AK692" i="4"/>
  <c r="AA692" i="4" a="1"/>
  <c r="AA692" i="4"/>
  <c r="U692" i="4" a="1"/>
  <c r="U692" i="4"/>
  <c r="K692" i="4" a="1"/>
  <c r="K692" i="4"/>
  <c r="E692" i="4" a="1"/>
  <c r="E692" i="4"/>
  <c r="AI691" i="4" a="1"/>
  <c r="AI691" i="4"/>
  <c r="AC691" i="4" a="1"/>
  <c r="AC691" i="4"/>
  <c r="S691" i="4" a="1"/>
  <c r="S691" i="4"/>
  <c r="M691" i="4" a="1"/>
  <c r="M691" i="4"/>
  <c r="C691" i="4" a="1"/>
  <c r="C691" i="4"/>
  <c r="AK690" i="4" a="1"/>
  <c r="AK690" i="4"/>
  <c r="AA690" i="4" a="1"/>
  <c r="AA690" i="4"/>
  <c r="U690" i="4" a="1"/>
  <c r="U690" i="4"/>
  <c r="K690" i="4" a="1"/>
  <c r="K690" i="4"/>
  <c r="E690" i="4" a="1"/>
  <c r="E690" i="4"/>
  <c r="AI689" i="4" a="1"/>
  <c r="AI689" i="4"/>
  <c r="AC689" i="4" a="1"/>
  <c r="AC689" i="4"/>
  <c r="S689" i="4" a="1"/>
  <c r="S689" i="4"/>
  <c r="M689" i="4" a="1"/>
  <c r="M689" i="4"/>
  <c r="C689" i="4" a="1"/>
  <c r="C689" i="4"/>
  <c r="AK688" i="4" a="1"/>
  <c r="AK688" i="4"/>
  <c r="AA688" i="4" a="1"/>
  <c r="AA688" i="4"/>
  <c r="U688" i="4" a="1"/>
  <c r="U688" i="4"/>
  <c r="K688" i="4" a="1"/>
  <c r="K688" i="4"/>
  <c r="E688" i="4" a="1"/>
  <c r="E688" i="4"/>
  <c r="AI687" i="4" a="1"/>
  <c r="AI687" i="4"/>
  <c r="AC687" i="4" a="1"/>
  <c r="AC687" i="4"/>
  <c r="S687" i="4" a="1"/>
  <c r="S687" i="4"/>
  <c r="M687" i="4" a="1"/>
  <c r="M687" i="4"/>
  <c r="C687" i="4" a="1"/>
  <c r="C687" i="4"/>
  <c r="AK686" i="4" a="1"/>
  <c r="AK686" i="4"/>
  <c r="AA686" i="4" a="1"/>
  <c r="AA686" i="4"/>
  <c r="U686" i="4" a="1"/>
  <c r="U686" i="4"/>
  <c r="K686" i="4" a="1"/>
  <c r="K686" i="4"/>
  <c r="E686" i="4" a="1"/>
  <c r="E686" i="4"/>
  <c r="AI685" i="4" a="1"/>
  <c r="AI685" i="4"/>
  <c r="AC685" i="4" a="1"/>
  <c r="AC685" i="4"/>
  <c r="S685" i="4" a="1"/>
  <c r="S685" i="4"/>
  <c r="M685" i="4" a="1"/>
  <c r="M685" i="4"/>
  <c r="C685" i="4" a="1"/>
  <c r="C685" i="4"/>
  <c r="AK684" i="4" a="1"/>
  <c r="AK684" i="4"/>
  <c r="AA684" i="4" a="1"/>
  <c r="AA684" i="4"/>
  <c r="U684" i="4" a="1"/>
  <c r="U684" i="4"/>
  <c r="K684" i="4" a="1"/>
  <c r="K684" i="4"/>
  <c r="E684" i="4" a="1"/>
  <c r="E684" i="4"/>
  <c r="AI683" i="4" a="1"/>
  <c r="AI683" i="4"/>
  <c r="AC683" i="4" a="1"/>
  <c r="AC683" i="4"/>
  <c r="S683" i="4" a="1"/>
  <c r="S683" i="4"/>
  <c r="M683" i="4" a="1"/>
  <c r="M683" i="4"/>
  <c r="C683" i="4" a="1"/>
  <c r="C683" i="4"/>
  <c r="AK682" i="4" a="1"/>
  <c r="AK682" i="4"/>
  <c r="AA682" i="4" a="1"/>
  <c r="AA682" i="4"/>
  <c r="U682" i="4" a="1"/>
  <c r="U682" i="4"/>
  <c r="K682" i="4" a="1"/>
  <c r="K682" i="4"/>
  <c r="E682" i="4" a="1"/>
  <c r="E682" i="4"/>
  <c r="AI681" i="4" a="1"/>
  <c r="AI681" i="4"/>
  <c r="AC681" i="4" a="1"/>
  <c r="AC681" i="4"/>
  <c r="S681" i="4" a="1"/>
  <c r="S681" i="4"/>
  <c r="M681" i="4" a="1"/>
  <c r="M681" i="4"/>
  <c r="C681" i="4" a="1"/>
  <c r="C681" i="4"/>
  <c r="AK680" i="4" a="1"/>
  <c r="AK680" i="4"/>
  <c r="AA680" i="4" a="1"/>
  <c r="AA680" i="4"/>
  <c r="U680" i="4" a="1"/>
  <c r="U680" i="4"/>
  <c r="K680" i="4" a="1"/>
  <c r="K680" i="4"/>
  <c r="E680" i="4" a="1"/>
  <c r="E680" i="4"/>
  <c r="AI679" i="4" a="1"/>
  <c r="AI679" i="4"/>
  <c r="AC679" i="4" a="1"/>
  <c r="AC679" i="4"/>
  <c r="S679" i="4" a="1"/>
  <c r="S679" i="4"/>
  <c r="M679" i="4" a="1"/>
  <c r="M679" i="4"/>
  <c r="C679" i="4" a="1"/>
  <c r="C679" i="4"/>
  <c r="AK678" i="4" a="1"/>
  <c r="AK678" i="4"/>
  <c r="AA678" i="4" a="1"/>
  <c r="AA678" i="4"/>
  <c r="U678" i="4" a="1"/>
  <c r="U678" i="4"/>
  <c r="K678" i="4" a="1"/>
  <c r="K678" i="4"/>
  <c r="E678" i="4" a="1"/>
  <c r="E678" i="4"/>
  <c r="AI677" i="4" a="1"/>
  <c r="AI677" i="4"/>
  <c r="AC677" i="4" a="1"/>
  <c r="AC677" i="4"/>
  <c r="S677" i="4" a="1"/>
  <c r="S677" i="4"/>
  <c r="M677" i="4" a="1"/>
  <c r="M677" i="4"/>
  <c r="C677" i="4" a="1"/>
  <c r="C677" i="4"/>
  <c r="AK676" i="4" a="1"/>
  <c r="AK676" i="4"/>
  <c r="AA676" i="4" a="1"/>
  <c r="AA676" i="4"/>
  <c r="U676" i="4" a="1"/>
  <c r="U676" i="4"/>
  <c r="K676" i="4" a="1"/>
  <c r="K676" i="4"/>
  <c r="E676" i="4" a="1"/>
  <c r="E676" i="4"/>
  <c r="AI675" i="4" a="1"/>
  <c r="AI675" i="4"/>
  <c r="AC675" i="4" a="1"/>
  <c r="AC675" i="4"/>
  <c r="S675" i="4" a="1"/>
  <c r="S675" i="4"/>
  <c r="M675" i="4" a="1"/>
  <c r="M675" i="4"/>
  <c r="C675" i="4" a="1"/>
  <c r="C675" i="4"/>
  <c r="AK674" i="4" a="1"/>
  <c r="AK674" i="4"/>
  <c r="AA674" i="4" a="1"/>
  <c r="AA674" i="4"/>
  <c r="U674" i="4" a="1"/>
  <c r="U674" i="4"/>
  <c r="K674" i="4" a="1"/>
  <c r="K674" i="4"/>
  <c r="E674" i="4" a="1"/>
  <c r="E674" i="4"/>
  <c r="AI673" i="4" a="1"/>
  <c r="AI673" i="4"/>
  <c r="AC673" i="4" a="1"/>
  <c r="AC673" i="4"/>
  <c r="S673" i="4" a="1"/>
  <c r="S673" i="4"/>
  <c r="M673" i="4" a="1"/>
  <c r="M673" i="4"/>
  <c r="C673" i="4" a="1"/>
  <c r="C673" i="4"/>
  <c r="AK672" i="4" a="1"/>
  <c r="AK672" i="4"/>
  <c r="AA672" i="4" a="1"/>
  <c r="AA672" i="4"/>
  <c r="U672" i="4" a="1"/>
  <c r="U672" i="4"/>
  <c r="K672" i="4" a="1"/>
  <c r="K672" i="4"/>
  <c r="E672" i="4" a="1"/>
  <c r="E672" i="4"/>
  <c r="AI671" i="4" a="1"/>
  <c r="AI671" i="4"/>
  <c r="AC671" i="4" a="1"/>
  <c r="AC671" i="4"/>
  <c r="S671" i="4" a="1"/>
  <c r="S671" i="4"/>
  <c r="M671" i="4" a="1"/>
  <c r="M671" i="4"/>
  <c r="C671" i="4" a="1"/>
  <c r="C671" i="4"/>
  <c r="AK670" i="4" a="1"/>
  <c r="AK670" i="4"/>
  <c r="AA670" i="4" a="1"/>
  <c r="AA670" i="4"/>
  <c r="U670" i="4" a="1"/>
  <c r="U670" i="4"/>
  <c r="K670" i="4" a="1"/>
  <c r="K670" i="4"/>
  <c r="E670" i="4" a="1"/>
  <c r="E670" i="4"/>
  <c r="AI669" i="4" a="1"/>
  <c r="AI669" i="4"/>
  <c r="AC669" i="4" a="1"/>
  <c r="AC669" i="4"/>
  <c r="S669" i="4" a="1"/>
  <c r="S669" i="4"/>
  <c r="M669" i="4" a="1"/>
  <c r="M669" i="4"/>
  <c r="C669" i="4" a="1"/>
  <c r="C669" i="4"/>
  <c r="AK668" i="4" a="1"/>
  <c r="AK668" i="4"/>
  <c r="AA668" i="4" a="1"/>
  <c r="AA668" i="4"/>
  <c r="U668" i="4" a="1"/>
  <c r="U668" i="4"/>
  <c r="K668" i="4" a="1"/>
  <c r="K668" i="4"/>
  <c r="E668" i="4" a="1"/>
  <c r="E668" i="4"/>
  <c r="AI667" i="4" a="1"/>
  <c r="AI667" i="4"/>
  <c r="AC667" i="4" a="1"/>
  <c r="AC667" i="4"/>
  <c r="S667" i="4" a="1"/>
  <c r="S667" i="4"/>
  <c r="M667" i="4" a="1"/>
  <c r="M667" i="4"/>
  <c r="C667" i="4" a="1"/>
  <c r="C667" i="4"/>
  <c r="AK666" i="4" a="1"/>
  <c r="AK666" i="4"/>
  <c r="AA666" i="4" a="1"/>
  <c r="AA666" i="4"/>
  <c r="U666" i="4" a="1"/>
  <c r="U666" i="4"/>
  <c r="K666" i="4" a="1"/>
  <c r="K666" i="4"/>
  <c r="E666" i="4" a="1"/>
  <c r="E666" i="4"/>
  <c r="AI665" i="4" a="1"/>
  <c r="AI665" i="4"/>
  <c r="AC665" i="4" a="1"/>
  <c r="AC665" i="4"/>
  <c r="S665" i="4" a="1"/>
  <c r="S665" i="4"/>
  <c r="M665" i="4" a="1"/>
  <c r="M665" i="4"/>
  <c r="C665" i="4" a="1"/>
  <c r="C665" i="4"/>
  <c r="AK664" i="4" a="1"/>
  <c r="AK664" i="4"/>
  <c r="AA664" i="4" a="1"/>
  <c r="AA664" i="4"/>
  <c r="U664" i="4" a="1"/>
  <c r="U664" i="4"/>
  <c r="K664" i="4" a="1"/>
  <c r="K664" i="4"/>
  <c r="E664" i="4" a="1"/>
  <c r="E664" i="4"/>
  <c r="AI663" i="4" a="1"/>
  <c r="AI663" i="4"/>
  <c r="AC663" i="4" a="1"/>
  <c r="AC663" i="4"/>
  <c r="S663" i="4" a="1"/>
  <c r="S663" i="4"/>
  <c r="M663" i="4" a="1"/>
  <c r="M663" i="4"/>
  <c r="C663" i="4" a="1"/>
  <c r="C663" i="4"/>
  <c r="AK662" i="4" a="1"/>
  <c r="AK662" i="4"/>
  <c r="AA662" i="4" a="1"/>
  <c r="AA662" i="4"/>
  <c r="U662" i="4" a="1"/>
  <c r="U662" i="4"/>
  <c r="K662" i="4" a="1"/>
  <c r="K662" i="4"/>
  <c r="E662" i="4" a="1"/>
  <c r="E662" i="4"/>
  <c r="AI661" i="4" a="1"/>
  <c r="AI661" i="4"/>
  <c r="AC661" i="4" a="1"/>
  <c r="AC661" i="4"/>
  <c r="S661" i="4" a="1"/>
  <c r="S661" i="4"/>
  <c r="M661" i="4" a="1"/>
  <c r="M661" i="4"/>
  <c r="C661" i="4" a="1"/>
  <c r="C661" i="4"/>
  <c r="AK660" i="4" a="1"/>
  <c r="AK660" i="4"/>
  <c r="AA660" i="4" a="1"/>
  <c r="AA660" i="4"/>
  <c r="U660" i="4" a="1"/>
  <c r="U660" i="4"/>
  <c r="K660" i="4" a="1"/>
  <c r="K660" i="4"/>
  <c r="E660" i="4" a="1"/>
  <c r="E660" i="4"/>
  <c r="AI659" i="4" a="1"/>
  <c r="AI659" i="4"/>
  <c r="AC659" i="4" a="1"/>
  <c r="AC659" i="4"/>
  <c r="S659" i="4" a="1"/>
  <c r="S659" i="4"/>
  <c r="M659" i="4" a="1"/>
  <c r="M659" i="4"/>
  <c r="C659" i="4" a="1"/>
  <c r="C659" i="4"/>
  <c r="AK658" i="4" a="1"/>
  <c r="AK658" i="4"/>
  <c r="AA658" i="4" a="1"/>
  <c r="AA658" i="4"/>
  <c r="U658" i="4" a="1"/>
  <c r="U658" i="4"/>
  <c r="K658" i="4" a="1"/>
  <c r="K658" i="4"/>
  <c r="E658" i="4" a="1"/>
  <c r="E658" i="4"/>
  <c r="AI657" i="4" a="1"/>
  <c r="AI657" i="4"/>
  <c r="AC657" i="4" a="1"/>
  <c r="AC657" i="4"/>
  <c r="S657" i="4" a="1"/>
  <c r="S657" i="4"/>
  <c r="M657" i="4" a="1"/>
  <c r="M657" i="4"/>
  <c r="C657" i="4" a="1"/>
  <c r="C657" i="4"/>
  <c r="AK656" i="4" a="1"/>
  <c r="AK656" i="4"/>
  <c r="AA656" i="4" a="1"/>
  <c r="AA656" i="4"/>
  <c r="U656" i="4" a="1"/>
  <c r="U656" i="4"/>
  <c r="K656" i="4" a="1"/>
  <c r="K656" i="4"/>
  <c r="E656" i="4" a="1"/>
  <c r="E656" i="4"/>
  <c r="AI655" i="4" a="1"/>
  <c r="AI655" i="4"/>
  <c r="AC655" i="4" a="1"/>
  <c r="AC655" i="4"/>
  <c r="S655" i="4" a="1"/>
  <c r="S655" i="4"/>
  <c r="M655" i="4" a="1"/>
  <c r="M655" i="4"/>
  <c r="C655" i="4" a="1"/>
  <c r="C655" i="4"/>
  <c r="AK654" i="4" a="1"/>
  <c r="AK654" i="4"/>
  <c r="AA654" i="4" a="1"/>
  <c r="AA654" i="4"/>
  <c r="U654" i="4" a="1"/>
  <c r="U654" i="4"/>
  <c r="K654" i="4" a="1"/>
  <c r="K654" i="4"/>
  <c r="E654" i="4" a="1"/>
  <c r="E654" i="4"/>
  <c r="AI653" i="4" a="1"/>
  <c r="AI653" i="4"/>
  <c r="AC653" i="4" a="1"/>
  <c r="AC653" i="4"/>
  <c r="S653" i="4" a="1"/>
  <c r="S653" i="4"/>
  <c r="M653" i="4" a="1"/>
  <c r="M653" i="4"/>
  <c r="C653" i="4" a="1"/>
  <c r="C653" i="4"/>
  <c r="AK652" i="4" a="1"/>
  <c r="AK652" i="4"/>
  <c r="AA652" i="4" a="1"/>
  <c r="AA652" i="4"/>
  <c r="U652" i="4" a="1"/>
  <c r="U652" i="4"/>
  <c r="K652" i="4" a="1"/>
  <c r="K652" i="4"/>
  <c r="E652" i="4" a="1"/>
  <c r="E652" i="4"/>
  <c r="AI651" i="4" a="1"/>
  <c r="AI651" i="4"/>
  <c r="AC651" i="4" a="1"/>
  <c r="AC651" i="4"/>
  <c r="S651" i="4" a="1"/>
  <c r="S651" i="4"/>
  <c r="M651" i="4" a="1"/>
  <c r="M651" i="4"/>
  <c r="C651" i="4" a="1"/>
  <c r="C651" i="4"/>
  <c r="AK650" i="4" a="1"/>
  <c r="AK650" i="4"/>
  <c r="AA650" i="4" a="1"/>
  <c r="AA650" i="4"/>
  <c r="U650" i="4" a="1"/>
  <c r="U650" i="4"/>
  <c r="K650" i="4" a="1"/>
  <c r="K650" i="4"/>
  <c r="E650" i="4" a="1"/>
  <c r="E650" i="4"/>
  <c r="AI649" i="4" a="1"/>
  <c r="AI649" i="4"/>
  <c r="AC649" i="4" a="1"/>
  <c r="AC649" i="4"/>
  <c r="S649" i="4" a="1"/>
  <c r="S649" i="4"/>
  <c r="M649" i="4" a="1"/>
  <c r="M649" i="4"/>
  <c r="C649" i="4" a="1"/>
  <c r="C649" i="4"/>
  <c r="AK648" i="4" a="1"/>
  <c r="AK648" i="4"/>
  <c r="AA648" i="4" a="1"/>
  <c r="AA648" i="4"/>
  <c r="U648" i="4" a="1"/>
  <c r="U648" i="4"/>
  <c r="K648" i="4" a="1"/>
  <c r="K648" i="4"/>
  <c r="E648" i="4" a="1"/>
  <c r="E648" i="4"/>
  <c r="AI647" i="4" a="1"/>
  <c r="AI647" i="4"/>
  <c r="AC647" i="4" a="1"/>
  <c r="AC647" i="4"/>
  <c r="S647" i="4" a="1"/>
  <c r="S647" i="4"/>
  <c r="M647" i="4" a="1"/>
  <c r="M647" i="4"/>
  <c r="C647" i="4" a="1"/>
  <c r="C647" i="4"/>
  <c r="AK646" i="4" a="1"/>
  <c r="AK646" i="4"/>
  <c r="AA646" i="4" a="1"/>
  <c r="AA646" i="4"/>
  <c r="U646" i="4" a="1"/>
  <c r="U646" i="4"/>
  <c r="K646" i="4" a="1"/>
  <c r="K646" i="4"/>
  <c r="E646" i="4" a="1"/>
  <c r="E646" i="4"/>
  <c r="AI645" i="4" a="1"/>
  <c r="AI645" i="4"/>
  <c r="AC645" i="4" a="1"/>
  <c r="AC645" i="4"/>
  <c r="S645" i="4" a="1"/>
  <c r="S645" i="4"/>
  <c r="M645" i="4" a="1"/>
  <c r="M645" i="4"/>
  <c r="C645" i="4" a="1"/>
  <c r="C645" i="4"/>
  <c r="AK644" i="4" a="1"/>
  <c r="AK644" i="4"/>
  <c r="AA644" i="4" a="1"/>
  <c r="AA644" i="4"/>
  <c r="U644" i="4" a="1"/>
  <c r="U644" i="4"/>
  <c r="K644" i="4" a="1"/>
  <c r="K644" i="4"/>
  <c r="E644" i="4" a="1"/>
  <c r="E644" i="4"/>
  <c r="AI643" i="4" a="1"/>
  <c r="AI643" i="4"/>
  <c r="AC643" i="4" a="1"/>
  <c r="AC643" i="4"/>
  <c r="S643" i="4" a="1"/>
  <c r="S643" i="4"/>
  <c r="M643" i="4" a="1"/>
  <c r="M643" i="4"/>
  <c r="C643" i="4" a="1"/>
  <c r="C643" i="4"/>
  <c r="AK642" i="4" a="1"/>
  <c r="AK642" i="4"/>
  <c r="AA642" i="4" a="1"/>
  <c r="AA642" i="4"/>
  <c r="U642" i="4" a="1"/>
  <c r="U642" i="4"/>
  <c r="K642" i="4" a="1"/>
  <c r="K642" i="4"/>
  <c r="E642" i="4" a="1"/>
  <c r="E642" i="4"/>
  <c r="AI641" i="4" a="1"/>
  <c r="AI641" i="4"/>
  <c r="AC641" i="4" a="1"/>
  <c r="AC641" i="4"/>
  <c r="S641" i="4" a="1"/>
  <c r="S641" i="4"/>
  <c r="M641" i="4" a="1"/>
  <c r="M641" i="4"/>
  <c r="C641" i="4" a="1"/>
  <c r="C641" i="4"/>
  <c r="AK640" i="4" a="1"/>
  <c r="AK640" i="4"/>
  <c r="AA640" i="4" a="1"/>
  <c r="AA640" i="4"/>
  <c r="U640" i="4" a="1"/>
  <c r="U640" i="4"/>
  <c r="K640" i="4" a="1"/>
  <c r="K640" i="4"/>
  <c r="E640" i="4" a="1"/>
  <c r="E640" i="4"/>
  <c r="AI639" i="4" a="1"/>
  <c r="AI639" i="4"/>
  <c r="AC639" i="4" a="1"/>
  <c r="AC639" i="4"/>
  <c r="S639" i="4" a="1"/>
  <c r="S639" i="4"/>
  <c r="M639" i="4" a="1"/>
  <c r="M639" i="4"/>
  <c r="C639" i="4" a="1"/>
  <c r="C639" i="4"/>
  <c r="AK638" i="4" a="1"/>
  <c r="AK638" i="4"/>
  <c r="AA638" i="4" a="1"/>
  <c r="AA638" i="4"/>
  <c r="U638" i="4" a="1"/>
  <c r="U638" i="4"/>
  <c r="K638" i="4" a="1"/>
  <c r="K638" i="4"/>
  <c r="E638" i="4" a="1"/>
  <c r="E638" i="4"/>
  <c r="AI637" i="4" a="1"/>
  <c r="AI637" i="4"/>
  <c r="AC637" i="4" a="1"/>
  <c r="AC637" i="4"/>
  <c r="S637" i="4" a="1"/>
  <c r="S637" i="4"/>
  <c r="M637" i="4" a="1"/>
  <c r="M637" i="4"/>
  <c r="C637" i="4" a="1"/>
  <c r="C637" i="4"/>
  <c r="AK636" i="4" a="1"/>
  <c r="AK636" i="4"/>
  <c r="AA636" i="4" a="1"/>
  <c r="AA636" i="4"/>
  <c r="U636" i="4" a="1"/>
  <c r="U636" i="4"/>
  <c r="K636" i="4" a="1"/>
  <c r="K636" i="4"/>
  <c r="E636" i="4" a="1"/>
  <c r="E636" i="4"/>
  <c r="AI635" i="4" a="1"/>
  <c r="AI635" i="4"/>
  <c r="AC635" i="4" a="1"/>
  <c r="AC635" i="4"/>
  <c r="S635" i="4" a="1"/>
  <c r="S635" i="4"/>
  <c r="M635" i="4" a="1"/>
  <c r="M635" i="4"/>
  <c r="C635" i="4" a="1"/>
  <c r="C635" i="4"/>
  <c r="AK634" i="4" a="1"/>
  <c r="AK634" i="4"/>
  <c r="AA634" i="4" a="1"/>
  <c r="AA634" i="4"/>
  <c r="U634" i="4" a="1"/>
  <c r="U634" i="4"/>
  <c r="K634" i="4" a="1"/>
  <c r="K634" i="4"/>
  <c r="E634" i="4" a="1"/>
  <c r="E634" i="4"/>
  <c r="AI633" i="4" a="1"/>
  <c r="AI633" i="4"/>
  <c r="AC633" i="4" a="1"/>
  <c r="AC633" i="4"/>
  <c r="S633" i="4" a="1"/>
  <c r="S633" i="4"/>
  <c r="M633" i="4" a="1"/>
  <c r="M633" i="4"/>
  <c r="C633" i="4" a="1"/>
  <c r="C633" i="4"/>
  <c r="AK632" i="4" a="1"/>
  <c r="AK632" i="4"/>
  <c r="AA632" i="4" a="1"/>
  <c r="AA632" i="4"/>
  <c r="U632" i="4" a="1"/>
  <c r="U632" i="4"/>
  <c r="K632" i="4" a="1"/>
  <c r="K632" i="4"/>
  <c r="E632" i="4" a="1"/>
  <c r="E632" i="4"/>
  <c r="AI631" i="4" a="1"/>
  <c r="AI631" i="4"/>
  <c r="AC631" i="4" a="1"/>
  <c r="AC631" i="4"/>
  <c r="S631" i="4" a="1"/>
  <c r="S631" i="4"/>
  <c r="M631" i="4" a="1"/>
  <c r="M631" i="4"/>
  <c r="C631" i="4" a="1"/>
  <c r="C631" i="4"/>
  <c r="AK630" i="4" a="1"/>
  <c r="AK630" i="4"/>
  <c r="AA630" i="4" a="1"/>
  <c r="AA630" i="4"/>
  <c r="U630" i="4" a="1"/>
  <c r="U630" i="4"/>
  <c r="K630" i="4" a="1"/>
  <c r="K630" i="4"/>
  <c r="E630" i="4" a="1"/>
  <c r="E630" i="4"/>
  <c r="AI629" i="4" a="1"/>
  <c r="AI629" i="4"/>
  <c r="AC629" i="4" a="1"/>
  <c r="AC629" i="4"/>
  <c r="S629" i="4" a="1"/>
  <c r="S629" i="4"/>
  <c r="M629" i="4" a="1"/>
  <c r="M629" i="4"/>
  <c r="C629" i="4" a="1"/>
  <c r="C629" i="4"/>
  <c r="AK628" i="4" a="1"/>
  <c r="AK628" i="4"/>
  <c r="AA628" i="4" a="1"/>
  <c r="AA628" i="4"/>
  <c r="U628" i="4" a="1"/>
  <c r="U628" i="4"/>
  <c r="K628" i="4" a="1"/>
  <c r="K628" i="4"/>
  <c r="E628" i="4" a="1"/>
  <c r="E628" i="4"/>
  <c r="AI627" i="4" a="1"/>
  <c r="AI627" i="4"/>
  <c r="AC627" i="4" a="1"/>
  <c r="AC627" i="4"/>
  <c r="S627" i="4" a="1"/>
  <c r="S627" i="4"/>
  <c r="M627" i="4" a="1"/>
  <c r="M627" i="4"/>
  <c r="C627" i="4" a="1"/>
  <c r="C627" i="4"/>
  <c r="AK626" i="4" a="1"/>
  <c r="AK626" i="4"/>
  <c r="AA626" i="4" a="1"/>
  <c r="AA626" i="4"/>
  <c r="U626" i="4" a="1"/>
  <c r="U626" i="4"/>
  <c r="K626" i="4" a="1"/>
  <c r="K626" i="4"/>
  <c r="E626" i="4" a="1"/>
  <c r="E626" i="4"/>
  <c r="AI625" i="4" a="1"/>
  <c r="AI625" i="4"/>
  <c r="AC625" i="4" a="1"/>
  <c r="AC625" i="4"/>
  <c r="S625" i="4" a="1"/>
  <c r="S625" i="4"/>
  <c r="M625" i="4" a="1"/>
  <c r="M625" i="4"/>
  <c r="C625" i="4" a="1"/>
  <c r="C625" i="4"/>
  <c r="AK624" i="4" a="1"/>
  <c r="AK624" i="4"/>
  <c r="AA624" i="4" a="1"/>
  <c r="AA624" i="4"/>
  <c r="U624" i="4" a="1"/>
  <c r="U624" i="4"/>
  <c r="K624" i="4" a="1"/>
  <c r="K624" i="4"/>
  <c r="E624" i="4" a="1"/>
  <c r="E624" i="4"/>
  <c r="AI623" i="4" a="1"/>
  <c r="AI623" i="4"/>
  <c r="AC623" i="4" a="1"/>
  <c r="AC623" i="4"/>
  <c r="S623" i="4" a="1"/>
  <c r="S623" i="4"/>
  <c r="M623" i="4" a="1"/>
  <c r="M623" i="4"/>
  <c r="C623" i="4" a="1"/>
  <c r="C623" i="4"/>
  <c r="AK622" i="4" a="1"/>
  <c r="AK622" i="4"/>
  <c r="AA622" i="4" a="1"/>
  <c r="AA622" i="4"/>
  <c r="U622" i="4" a="1"/>
  <c r="U622" i="4"/>
  <c r="K622" i="4" a="1"/>
  <c r="K622" i="4"/>
  <c r="E622" i="4" a="1"/>
  <c r="E622" i="4"/>
  <c r="AI621" i="4" a="1"/>
  <c r="AI621" i="4"/>
  <c r="AC621" i="4" a="1"/>
  <c r="AC621" i="4"/>
  <c r="S621" i="4" a="1"/>
  <c r="S621" i="4"/>
  <c r="M621" i="4" a="1"/>
  <c r="M621" i="4"/>
  <c r="C621" i="4" a="1"/>
  <c r="C621" i="4"/>
  <c r="AK620" i="4" a="1"/>
  <c r="AK620" i="4"/>
  <c r="AA620" i="4" a="1"/>
  <c r="AA620" i="4"/>
  <c r="U620" i="4" a="1"/>
  <c r="U620" i="4"/>
  <c r="K620" i="4" a="1"/>
  <c r="K620" i="4"/>
  <c r="E620" i="4" a="1"/>
  <c r="E620" i="4"/>
  <c r="AI619" i="4" a="1"/>
  <c r="AI619" i="4"/>
  <c r="AC619" i="4" a="1"/>
  <c r="AC619" i="4"/>
  <c r="S619" i="4" a="1"/>
  <c r="S619" i="4"/>
  <c r="M619" i="4" a="1"/>
  <c r="M619" i="4"/>
  <c r="C619" i="4" a="1"/>
  <c r="C619" i="4"/>
  <c r="AK618" i="4" a="1"/>
  <c r="AK618" i="4"/>
  <c r="AA618" i="4" a="1"/>
  <c r="AA618" i="4"/>
  <c r="U618" i="4" a="1"/>
  <c r="U618" i="4"/>
  <c r="K618" i="4" a="1"/>
  <c r="K618" i="4"/>
  <c r="E618" i="4" a="1"/>
  <c r="E618" i="4"/>
  <c r="AI617" i="4" a="1"/>
  <c r="AI617" i="4"/>
  <c r="AC617" i="4" a="1"/>
  <c r="AC617" i="4"/>
  <c r="S617" i="4" a="1"/>
  <c r="S617" i="4"/>
  <c r="M617" i="4" a="1"/>
  <c r="M617" i="4"/>
  <c r="C617" i="4" a="1"/>
  <c r="C617" i="4"/>
  <c r="AK616" i="4" a="1"/>
  <c r="AK616" i="4"/>
  <c r="AA616" i="4" a="1"/>
  <c r="AA616" i="4"/>
  <c r="U616" i="4" a="1"/>
  <c r="U616" i="4"/>
  <c r="K616" i="4" a="1"/>
  <c r="K616" i="4"/>
  <c r="E616" i="4" a="1"/>
  <c r="E616" i="4"/>
  <c r="AI615" i="4" a="1"/>
  <c r="AI615" i="4"/>
  <c r="AC615" i="4" a="1"/>
  <c r="AC615" i="4"/>
  <c r="S615" i="4" a="1"/>
  <c r="S615" i="4"/>
  <c r="M615" i="4" a="1"/>
  <c r="M615" i="4"/>
  <c r="C615" i="4" a="1"/>
  <c r="C615" i="4"/>
  <c r="AK614" i="4" a="1"/>
  <c r="AK614" i="4"/>
  <c r="AA614" i="4" a="1"/>
  <c r="AA614" i="4"/>
  <c r="U614" i="4" a="1"/>
  <c r="U614" i="4"/>
  <c r="K614" i="4" a="1"/>
  <c r="K614" i="4"/>
  <c r="E614" i="4" a="1"/>
  <c r="E614" i="4"/>
  <c r="AI613" i="4" a="1"/>
  <c r="AI613" i="4"/>
  <c r="AC613" i="4" a="1"/>
  <c r="AC613" i="4"/>
  <c r="S613" i="4" a="1"/>
  <c r="S613" i="4"/>
  <c r="M613" i="4" a="1"/>
  <c r="M613" i="4"/>
  <c r="C613" i="4" a="1"/>
  <c r="C613" i="4"/>
  <c r="AK612" i="4" a="1"/>
  <c r="AK612" i="4"/>
  <c r="AA612" i="4" a="1"/>
  <c r="AA612" i="4"/>
  <c r="U612" i="4" a="1"/>
  <c r="U612" i="4"/>
  <c r="K612" i="4" a="1"/>
  <c r="K612" i="4"/>
  <c r="E612" i="4" a="1"/>
  <c r="E612" i="4"/>
  <c r="AI611" i="4" a="1"/>
  <c r="AI611" i="4"/>
  <c r="AC611" i="4" a="1"/>
  <c r="AC611" i="4"/>
  <c r="S611" i="4" a="1"/>
  <c r="S611" i="4"/>
  <c r="M611" i="4" a="1"/>
  <c r="M611" i="4"/>
  <c r="C611" i="4" a="1"/>
  <c r="C611" i="4"/>
  <c r="AK610" i="4" a="1"/>
  <c r="AK610" i="4"/>
  <c r="AA610" i="4" a="1"/>
  <c r="AA610" i="4"/>
  <c r="U610" i="4" a="1"/>
  <c r="U610" i="4"/>
  <c r="K610" i="4" a="1"/>
  <c r="K610" i="4"/>
  <c r="E610" i="4" a="1"/>
  <c r="E610" i="4"/>
  <c r="AI609" i="4" a="1"/>
  <c r="AI609" i="4"/>
  <c r="AC609" i="4" a="1"/>
  <c r="AC609" i="4"/>
  <c r="S609" i="4" a="1"/>
  <c r="S609" i="4"/>
  <c r="M609" i="4" a="1"/>
  <c r="M609" i="4"/>
  <c r="C609" i="4" a="1"/>
  <c r="C609" i="4"/>
  <c r="AK608" i="4" a="1"/>
  <c r="AK608" i="4"/>
  <c r="AA608" i="4" a="1"/>
  <c r="AA608" i="4"/>
  <c r="U608" i="4" a="1"/>
  <c r="U608" i="4"/>
  <c r="K608" i="4" a="1"/>
  <c r="K608" i="4"/>
  <c r="E608" i="4" a="1"/>
  <c r="E608" i="4"/>
  <c r="AI607" i="4" a="1"/>
  <c r="AI607" i="4"/>
  <c r="AC607" i="4" a="1"/>
  <c r="AC607" i="4"/>
  <c r="S607" i="4" a="1"/>
  <c r="S607" i="4"/>
  <c r="M607" i="4" a="1"/>
  <c r="M607" i="4"/>
  <c r="C607" i="4" a="1"/>
  <c r="C607" i="4"/>
  <c r="AK606" i="4" a="1"/>
  <c r="AK606" i="4"/>
  <c r="AA606" i="4" a="1"/>
  <c r="AA606" i="4"/>
  <c r="U606" i="4" a="1"/>
  <c r="U606" i="4"/>
  <c r="K606" i="4" a="1"/>
  <c r="K606" i="4"/>
  <c r="E606" i="4" a="1"/>
  <c r="E606" i="4"/>
  <c r="AI605" i="4" a="1"/>
  <c r="AI605" i="4"/>
  <c r="AC605" i="4" a="1"/>
  <c r="AC605" i="4"/>
  <c r="S605" i="4" a="1"/>
  <c r="S605" i="4"/>
  <c r="M605" i="4" a="1"/>
  <c r="M605" i="4"/>
  <c r="C605" i="4" a="1"/>
  <c r="C605" i="4"/>
  <c r="AK604" i="4" a="1"/>
  <c r="AK604" i="4"/>
  <c r="AA604" i="4" a="1"/>
  <c r="AA604" i="4"/>
  <c r="U604" i="4" a="1"/>
  <c r="U604" i="4"/>
  <c r="K604" i="4" a="1"/>
  <c r="K604" i="4"/>
  <c r="E604" i="4" a="1"/>
  <c r="E604" i="4"/>
  <c r="AI603" i="4" a="1"/>
  <c r="AI603" i="4"/>
  <c r="AC603" i="4" a="1"/>
  <c r="AC603" i="4"/>
  <c r="S603" i="4" a="1"/>
  <c r="S603" i="4"/>
  <c r="M603" i="4" a="1"/>
  <c r="M603" i="4"/>
  <c r="C603" i="4" a="1"/>
  <c r="C603" i="4"/>
  <c r="AK602" i="4" a="1"/>
  <c r="AK602" i="4"/>
  <c r="AA602" i="4" a="1"/>
  <c r="AA602" i="4"/>
  <c r="U602" i="4" a="1"/>
  <c r="U602" i="4"/>
  <c r="K602" i="4" a="1"/>
  <c r="K602" i="4"/>
  <c r="E602" i="4" a="1"/>
  <c r="E602" i="4"/>
  <c r="AI601" i="4" a="1"/>
  <c r="AI601" i="4"/>
  <c r="AC601" i="4" a="1"/>
  <c r="AC601" i="4"/>
  <c r="S601" i="4" a="1"/>
  <c r="S601" i="4"/>
  <c r="M601" i="4" a="1"/>
  <c r="M601" i="4"/>
  <c r="C601" i="4" a="1"/>
  <c r="C601" i="4"/>
  <c r="AK600" i="4" a="1"/>
  <c r="AK600" i="4"/>
  <c r="AA600" i="4" a="1"/>
  <c r="AA600" i="4"/>
  <c r="U600" i="4" a="1"/>
  <c r="U600" i="4"/>
  <c r="K600" i="4" a="1"/>
  <c r="K600" i="4"/>
  <c r="E600" i="4" a="1"/>
  <c r="E600" i="4"/>
  <c r="AI599" i="4" a="1"/>
  <c r="AI599" i="4"/>
  <c r="AC599" i="4" a="1"/>
  <c r="AC599" i="4"/>
  <c r="S599" i="4" a="1"/>
  <c r="S599" i="4"/>
  <c r="M599" i="4" a="1"/>
  <c r="M599" i="4"/>
  <c r="C599" i="4" a="1"/>
  <c r="C599" i="4"/>
  <c r="AK598" i="4" a="1"/>
  <c r="AK598" i="4"/>
  <c r="AA598" i="4" a="1"/>
  <c r="AA598" i="4"/>
  <c r="U598" i="4" a="1"/>
  <c r="U598" i="4"/>
  <c r="K598" i="4" a="1"/>
  <c r="K598" i="4"/>
  <c r="E598" i="4" a="1"/>
  <c r="E598" i="4"/>
  <c r="AI597" i="4" a="1"/>
  <c r="AI597" i="4"/>
  <c r="AC597" i="4" a="1"/>
  <c r="AC597" i="4"/>
  <c r="S597" i="4" a="1"/>
  <c r="S597" i="4"/>
  <c r="M597" i="4" a="1"/>
  <c r="M597" i="4"/>
  <c r="C597" i="4" a="1"/>
  <c r="C597" i="4"/>
  <c r="AK596" i="4" a="1"/>
  <c r="AK596" i="4"/>
  <c r="AA596" i="4" a="1"/>
  <c r="AA596" i="4"/>
  <c r="U596" i="4" a="1"/>
  <c r="U596" i="4"/>
  <c r="K596" i="4" a="1"/>
  <c r="K596" i="4"/>
  <c r="E596" i="4" a="1"/>
  <c r="E596" i="4"/>
  <c r="AI595" i="4" a="1"/>
  <c r="AI595" i="4"/>
  <c r="AC595" i="4" a="1"/>
  <c r="AC595" i="4"/>
  <c r="S595" i="4" a="1"/>
  <c r="S595" i="4"/>
  <c r="M595" i="4" a="1"/>
  <c r="M595" i="4"/>
  <c r="C595" i="4" a="1"/>
  <c r="C595" i="4"/>
  <c r="AK594" i="4" a="1"/>
  <c r="AK594" i="4"/>
  <c r="AA594" i="4" a="1"/>
  <c r="AA594" i="4"/>
  <c r="U594" i="4" a="1"/>
  <c r="U594" i="4"/>
  <c r="K594" i="4" a="1"/>
  <c r="K594" i="4"/>
  <c r="E594" i="4" a="1"/>
  <c r="E594" i="4"/>
  <c r="AI593" i="4" a="1"/>
  <c r="AI593" i="4"/>
  <c r="AC593" i="4" a="1"/>
  <c r="AC593" i="4"/>
  <c r="S593" i="4" a="1"/>
  <c r="S593" i="4"/>
  <c r="M593" i="4" a="1"/>
  <c r="M593" i="4"/>
  <c r="C593" i="4" a="1"/>
  <c r="C593" i="4"/>
  <c r="AK592" i="4" a="1"/>
  <c r="AK592" i="4"/>
  <c r="AA592" i="4" a="1"/>
  <c r="AA592" i="4"/>
  <c r="U592" i="4" a="1"/>
  <c r="U592" i="4"/>
  <c r="K592" i="4" a="1"/>
  <c r="K592" i="4"/>
  <c r="E592" i="4" a="1"/>
  <c r="E592" i="4"/>
  <c r="AI591" i="4" a="1"/>
  <c r="AI591" i="4"/>
  <c r="AC591" i="4" a="1"/>
  <c r="AC591" i="4"/>
  <c r="S591" i="4" a="1"/>
  <c r="S591" i="4"/>
  <c r="M591" i="4" a="1"/>
  <c r="M591" i="4"/>
  <c r="C591" i="4" a="1"/>
  <c r="C591" i="4"/>
  <c r="AK590" i="4" a="1"/>
  <c r="AK590" i="4"/>
  <c r="AA590" i="4" a="1"/>
  <c r="AA590" i="4"/>
  <c r="U590" i="4" a="1"/>
  <c r="U590" i="4"/>
  <c r="K590" i="4" a="1"/>
  <c r="K590" i="4"/>
  <c r="E590" i="4" a="1"/>
  <c r="E590" i="4"/>
  <c r="AI589" i="4" a="1"/>
  <c r="AI589" i="4"/>
  <c r="AC589" i="4" a="1"/>
  <c r="AC589" i="4"/>
  <c r="S589" i="4" a="1"/>
  <c r="S589" i="4"/>
  <c r="M589" i="4" a="1"/>
  <c r="M589" i="4"/>
  <c r="C589" i="4" a="1"/>
  <c r="C589" i="4"/>
  <c r="AK588" i="4" a="1"/>
  <c r="AK588" i="4"/>
  <c r="AA588" i="4" a="1"/>
  <c r="AA588" i="4"/>
  <c r="U588" i="4" a="1"/>
  <c r="U588" i="4"/>
  <c r="K588" i="4" a="1"/>
  <c r="K588" i="4"/>
  <c r="E588" i="4" a="1"/>
  <c r="E588" i="4"/>
  <c r="AI587" i="4" a="1"/>
  <c r="AI587" i="4"/>
  <c r="AC587" i="4" a="1"/>
  <c r="AC587" i="4"/>
  <c r="S587" i="4" a="1"/>
  <c r="S587" i="4"/>
  <c r="M587" i="4" a="1"/>
  <c r="M587" i="4"/>
  <c r="C587" i="4" a="1"/>
  <c r="C587" i="4"/>
  <c r="AK586" i="4" a="1"/>
  <c r="AK586" i="4"/>
  <c r="AA586" i="4" a="1"/>
  <c r="AA586" i="4"/>
  <c r="U586" i="4" a="1"/>
  <c r="U586" i="4"/>
  <c r="K586" i="4" a="1"/>
  <c r="K586" i="4"/>
  <c r="E586" i="4" a="1"/>
  <c r="E586" i="4"/>
  <c r="AI585" i="4" a="1"/>
  <c r="AI585" i="4"/>
  <c r="AC585" i="4" a="1"/>
  <c r="AC585" i="4"/>
  <c r="S585" i="4" a="1"/>
  <c r="S585" i="4"/>
  <c r="M585" i="4" a="1"/>
  <c r="M585" i="4"/>
  <c r="C585" i="4" a="1"/>
  <c r="C585" i="4"/>
  <c r="AK584" i="4" a="1"/>
  <c r="AK584" i="4"/>
  <c r="AA584" i="4" a="1"/>
  <c r="AA584" i="4"/>
  <c r="U584" i="4" a="1"/>
  <c r="U584" i="4"/>
  <c r="K584" i="4" a="1"/>
  <c r="K584" i="4"/>
  <c r="E584" i="4" a="1"/>
  <c r="E584" i="4"/>
  <c r="AI583" i="4" a="1"/>
  <c r="AI583" i="4"/>
  <c r="AC583" i="4" a="1"/>
  <c r="AC583" i="4"/>
  <c r="S583" i="4" a="1"/>
  <c r="S583" i="4"/>
  <c r="M583" i="4" a="1"/>
  <c r="M583" i="4"/>
  <c r="C583" i="4" a="1"/>
  <c r="C583" i="4"/>
  <c r="AK582" i="4" a="1"/>
  <c r="AK582" i="4"/>
  <c r="AA582" i="4" a="1"/>
  <c r="AA582" i="4"/>
  <c r="U582" i="4" a="1"/>
  <c r="U582" i="4"/>
  <c r="K582" i="4" a="1"/>
  <c r="K582" i="4"/>
  <c r="E582" i="4" a="1"/>
  <c r="E582" i="4"/>
  <c r="AI581" i="4" a="1"/>
  <c r="AI581" i="4"/>
  <c r="AC581" i="4" a="1"/>
  <c r="AC581" i="4"/>
  <c r="S581" i="4" a="1"/>
  <c r="S581" i="4"/>
  <c r="M581" i="4" a="1"/>
  <c r="M581" i="4"/>
  <c r="C581" i="4" a="1"/>
  <c r="C581" i="4"/>
  <c r="AK580" i="4" a="1"/>
  <c r="AK580" i="4"/>
  <c r="AA580" i="4" a="1"/>
  <c r="AA580" i="4"/>
  <c r="U580" i="4" a="1"/>
  <c r="U580" i="4"/>
  <c r="K580" i="4" a="1"/>
  <c r="K580" i="4"/>
  <c r="E580" i="4" a="1"/>
  <c r="E580" i="4"/>
  <c r="AI579" i="4" a="1"/>
  <c r="AI579" i="4"/>
  <c r="AC579" i="4" a="1"/>
  <c r="AC579" i="4"/>
  <c r="S579" i="4" a="1"/>
  <c r="S579" i="4"/>
  <c r="M579" i="4" a="1"/>
  <c r="M579" i="4"/>
  <c r="C579" i="4" a="1"/>
  <c r="C579" i="4"/>
  <c r="AE712" i="4" a="1"/>
  <c r="AE712" i="4"/>
  <c r="Y712" i="4" a="1"/>
  <c r="Y712" i="4"/>
  <c r="O712" i="4" a="1"/>
  <c r="O712" i="4"/>
  <c r="I712" i="4" a="1"/>
  <c r="I712" i="4"/>
  <c r="AM711" i="4" a="1"/>
  <c r="AM711" i="4"/>
  <c r="AG711" i="4" a="1"/>
  <c r="AG711" i="4"/>
  <c r="W711" i="4" a="1"/>
  <c r="W711" i="4"/>
  <c r="Q711" i="4" a="1"/>
  <c r="Q711" i="4"/>
  <c r="G711" i="4" a="1"/>
  <c r="G711" i="4"/>
  <c r="A711" i="4" a="1"/>
  <c r="A711" i="4"/>
  <c r="AE710" i="4" a="1"/>
  <c r="AE710" i="4"/>
  <c r="Y710" i="4" a="1"/>
  <c r="Y710" i="4"/>
  <c r="O710" i="4" a="1"/>
  <c r="O710" i="4"/>
  <c r="I710" i="4" a="1"/>
  <c r="I710" i="4"/>
  <c r="AM709" i="4" a="1"/>
  <c r="AM709" i="4"/>
  <c r="AG709" i="4" a="1"/>
  <c r="AG709" i="4"/>
  <c r="W709" i="4" a="1"/>
  <c r="W709" i="4"/>
  <c r="Q709" i="4" a="1"/>
  <c r="Q709" i="4"/>
  <c r="G709" i="4" a="1"/>
  <c r="G709" i="4"/>
  <c r="A709" i="4" a="1"/>
  <c r="A709" i="4"/>
  <c r="AE708" i="4" a="1"/>
  <c r="AE708" i="4"/>
  <c r="Y708" i="4" a="1"/>
  <c r="Y708" i="4"/>
  <c r="O708" i="4" a="1"/>
  <c r="O708" i="4"/>
  <c r="I708" i="4" a="1"/>
  <c r="I708" i="4"/>
  <c r="AM707" i="4" a="1"/>
  <c r="AM707" i="4"/>
  <c r="AG707" i="4" a="1"/>
  <c r="AG707" i="4"/>
  <c r="W707" i="4" a="1"/>
  <c r="W707" i="4"/>
  <c r="Q707" i="4" a="1"/>
  <c r="Q707" i="4"/>
  <c r="G707" i="4" a="1"/>
  <c r="G707" i="4"/>
  <c r="A707" i="4" a="1"/>
  <c r="A707" i="4"/>
  <c r="AE706" i="4" a="1"/>
  <c r="AE706" i="4"/>
  <c r="Y706" i="4" a="1"/>
  <c r="Y706" i="4"/>
  <c r="O706" i="4" a="1"/>
  <c r="O706" i="4"/>
  <c r="I706" i="4" a="1"/>
  <c r="I706" i="4"/>
  <c r="AM705" i="4" a="1"/>
  <c r="AM705" i="4"/>
  <c r="AG705" i="4" a="1"/>
  <c r="AG705" i="4"/>
  <c r="W705" i="4" a="1"/>
  <c r="W705" i="4"/>
  <c r="Q705" i="4" a="1"/>
  <c r="Q705" i="4"/>
  <c r="G705" i="4" a="1"/>
  <c r="G705" i="4"/>
  <c r="A705" i="4" a="1"/>
  <c r="A705" i="4"/>
  <c r="AE704" i="4" a="1"/>
  <c r="AE704" i="4"/>
  <c r="Y704" i="4" a="1"/>
  <c r="Y704" i="4"/>
  <c r="O704" i="4" a="1"/>
  <c r="O704" i="4"/>
  <c r="I704" i="4" a="1"/>
  <c r="I704" i="4"/>
  <c r="AM703" i="4" a="1"/>
  <c r="AM703" i="4"/>
  <c r="AG703" i="4" a="1"/>
  <c r="AG703" i="4"/>
  <c r="W703" i="4" a="1"/>
  <c r="W703" i="4"/>
  <c r="Q703" i="4" a="1"/>
  <c r="Q703" i="4"/>
  <c r="G703" i="4" a="1"/>
  <c r="G703" i="4"/>
  <c r="A703" i="4" a="1"/>
  <c r="A703" i="4"/>
  <c r="AE702" i="4" a="1"/>
  <c r="AE702" i="4"/>
  <c r="Y702" i="4" a="1"/>
  <c r="Y702" i="4"/>
  <c r="O702" i="4" a="1"/>
  <c r="O702" i="4"/>
  <c r="I702" i="4" a="1"/>
  <c r="I702" i="4"/>
  <c r="AM701" i="4" a="1"/>
  <c r="AM701" i="4"/>
  <c r="AG701" i="4" a="1"/>
  <c r="AG701" i="4"/>
  <c r="W701" i="4" a="1"/>
  <c r="W701" i="4"/>
  <c r="Q701" i="4" a="1"/>
  <c r="Q701" i="4"/>
  <c r="G701" i="4" a="1"/>
  <c r="G701" i="4"/>
  <c r="A701" i="4" a="1"/>
  <c r="A701" i="4"/>
  <c r="AE700" i="4" a="1"/>
  <c r="AE700" i="4"/>
  <c r="Y700" i="4" a="1"/>
  <c r="Y700" i="4"/>
  <c r="O700" i="4" a="1"/>
  <c r="O700" i="4"/>
  <c r="I700" i="4" a="1"/>
  <c r="I700" i="4"/>
  <c r="AM699" i="4" a="1"/>
  <c r="AM699" i="4"/>
  <c r="AG699" i="4" a="1"/>
  <c r="AG699" i="4"/>
  <c r="W699" i="4" a="1"/>
  <c r="W699" i="4"/>
  <c r="Q699" i="4" a="1"/>
  <c r="Q699" i="4"/>
  <c r="G699" i="4" a="1"/>
  <c r="G699" i="4"/>
  <c r="A699" i="4" a="1"/>
  <c r="A699" i="4"/>
  <c r="AE698" i="4" a="1"/>
  <c r="AE698" i="4"/>
  <c r="Y698" i="4" a="1"/>
  <c r="Y698" i="4"/>
  <c r="O698" i="4" a="1"/>
  <c r="O698" i="4"/>
  <c r="I698" i="4" a="1"/>
  <c r="I698" i="4"/>
  <c r="AM697" i="4" a="1"/>
  <c r="AM697" i="4"/>
  <c r="AG697" i="4" a="1"/>
  <c r="AG697" i="4"/>
  <c r="W697" i="4" a="1"/>
  <c r="W697" i="4"/>
  <c r="Q697" i="4" a="1"/>
  <c r="Q697" i="4"/>
  <c r="G697" i="4" a="1"/>
  <c r="G697" i="4"/>
  <c r="A697" i="4" a="1"/>
  <c r="A697" i="4"/>
  <c r="AE696" i="4" a="1"/>
  <c r="AE696" i="4"/>
  <c r="Y696" i="4" a="1"/>
  <c r="Y696" i="4"/>
  <c r="O696" i="4" a="1"/>
  <c r="O696" i="4"/>
  <c r="I696" i="4" a="1"/>
  <c r="I696" i="4"/>
  <c r="AM695" i="4" a="1"/>
  <c r="AM695" i="4"/>
  <c r="AG695" i="4" a="1"/>
  <c r="AG695" i="4"/>
  <c r="W695" i="4" a="1"/>
  <c r="W695" i="4"/>
  <c r="Q695" i="4" a="1"/>
  <c r="Q695" i="4"/>
  <c r="G695" i="4" a="1"/>
  <c r="G695" i="4"/>
  <c r="A695" i="4" a="1"/>
  <c r="A695" i="4"/>
  <c r="AE694" i="4" a="1"/>
  <c r="AE694" i="4"/>
  <c r="Y694" i="4" a="1"/>
  <c r="Y694" i="4"/>
  <c r="O694" i="4" a="1"/>
  <c r="O694" i="4"/>
  <c r="I694" i="4" a="1"/>
  <c r="I694" i="4"/>
  <c r="AM693" i="4" a="1"/>
  <c r="AM693" i="4"/>
  <c r="AG693" i="4" a="1"/>
  <c r="AG693" i="4"/>
  <c r="W693" i="4" a="1"/>
  <c r="W693" i="4"/>
  <c r="Q693" i="4" a="1"/>
  <c r="Q693" i="4"/>
  <c r="G693" i="4" a="1"/>
  <c r="G693" i="4"/>
  <c r="A693" i="4" a="1"/>
  <c r="A693" i="4"/>
  <c r="AE692" i="4" a="1"/>
  <c r="AE692" i="4"/>
  <c r="Y692" i="4" a="1"/>
  <c r="Y692" i="4"/>
  <c r="O692" i="4" a="1"/>
  <c r="O692" i="4"/>
  <c r="I692" i="4" a="1"/>
  <c r="I692" i="4"/>
  <c r="AM691" i="4" a="1"/>
  <c r="AM691" i="4"/>
  <c r="AG691" i="4" a="1"/>
  <c r="AG691" i="4"/>
  <c r="W691" i="4" a="1"/>
  <c r="W691" i="4"/>
  <c r="Q691" i="4" a="1"/>
  <c r="Q691" i="4"/>
  <c r="G691" i="4" a="1"/>
  <c r="G691" i="4"/>
  <c r="A691" i="4" a="1"/>
  <c r="A691" i="4"/>
  <c r="AE690" i="4" a="1"/>
  <c r="AE690" i="4"/>
  <c r="Y690" i="4" a="1"/>
  <c r="Y690" i="4"/>
  <c r="O690" i="4" a="1"/>
  <c r="O690" i="4"/>
  <c r="I690" i="4" a="1"/>
  <c r="I690" i="4"/>
  <c r="AM689" i="4" a="1"/>
  <c r="AM689" i="4"/>
  <c r="AG689" i="4" a="1"/>
  <c r="AG689" i="4"/>
  <c r="W689" i="4" a="1"/>
  <c r="W689" i="4"/>
  <c r="Q689" i="4" a="1"/>
  <c r="Q689" i="4"/>
  <c r="G689" i="4" a="1"/>
  <c r="G689" i="4"/>
  <c r="A689" i="4" a="1"/>
  <c r="A689" i="4"/>
  <c r="AE688" i="4" a="1"/>
  <c r="AE688" i="4"/>
  <c r="Y688" i="4" a="1"/>
  <c r="Y688" i="4"/>
  <c r="O688" i="4" a="1"/>
  <c r="O688" i="4"/>
  <c r="I688" i="4" a="1"/>
  <c r="I688" i="4"/>
  <c r="AM687" i="4" a="1"/>
  <c r="AM687" i="4"/>
  <c r="AG687" i="4" a="1"/>
  <c r="AG687" i="4"/>
  <c r="W687" i="4" a="1"/>
  <c r="W687" i="4"/>
  <c r="Q687" i="4" a="1"/>
  <c r="Q687" i="4"/>
  <c r="G687" i="4" a="1"/>
  <c r="G687" i="4"/>
  <c r="A687" i="4" a="1"/>
  <c r="A687" i="4"/>
  <c r="AE686" i="4" a="1"/>
  <c r="AE686" i="4"/>
  <c r="Y686" i="4" a="1"/>
  <c r="Y686" i="4"/>
  <c r="O686" i="4" a="1"/>
  <c r="O686" i="4"/>
  <c r="I686" i="4" a="1"/>
  <c r="I686" i="4"/>
  <c r="AM685" i="4" a="1"/>
  <c r="AM685" i="4"/>
  <c r="AG685" i="4" a="1"/>
  <c r="AG685" i="4"/>
  <c r="W685" i="4" a="1"/>
  <c r="W685" i="4"/>
  <c r="Q685" i="4" a="1"/>
  <c r="Q685" i="4"/>
  <c r="G685" i="4" a="1"/>
  <c r="G685" i="4"/>
  <c r="A685" i="4" a="1"/>
  <c r="A685" i="4"/>
  <c r="AE684" i="4" a="1"/>
  <c r="AE684" i="4"/>
  <c r="Y684" i="4" a="1"/>
  <c r="Y684" i="4"/>
  <c r="O684" i="4" a="1"/>
  <c r="O684" i="4"/>
  <c r="I684" i="4" a="1"/>
  <c r="I684" i="4"/>
  <c r="AM683" i="4" a="1"/>
  <c r="AM683" i="4"/>
  <c r="AG683" i="4" a="1"/>
  <c r="AG683" i="4"/>
  <c r="W683" i="4" a="1"/>
  <c r="W683" i="4"/>
  <c r="Q683" i="4" a="1"/>
  <c r="Q683" i="4"/>
  <c r="G683" i="4" a="1"/>
  <c r="G683" i="4"/>
  <c r="A683" i="4" a="1"/>
  <c r="A683" i="4"/>
  <c r="AE682" i="4" a="1"/>
  <c r="AE682" i="4"/>
  <c r="Y682" i="4" a="1"/>
  <c r="Y682" i="4"/>
  <c r="O682" i="4" a="1"/>
  <c r="O682" i="4"/>
  <c r="I682" i="4" a="1"/>
  <c r="I682" i="4"/>
  <c r="AM681" i="4" a="1"/>
  <c r="AM681" i="4"/>
  <c r="AG681" i="4" a="1"/>
  <c r="AG681" i="4"/>
  <c r="W681" i="4" a="1"/>
  <c r="W681" i="4"/>
  <c r="Q681" i="4" a="1"/>
  <c r="Q681" i="4"/>
  <c r="G681" i="4" a="1"/>
  <c r="G681" i="4"/>
  <c r="A681" i="4" a="1"/>
  <c r="A681" i="4"/>
  <c r="AE680" i="4" a="1"/>
  <c r="AE680" i="4"/>
  <c r="Y680" i="4" a="1"/>
  <c r="Y680" i="4"/>
  <c r="O680" i="4" a="1"/>
  <c r="O680" i="4"/>
  <c r="I680" i="4" a="1"/>
  <c r="I680" i="4"/>
  <c r="AM679" i="4" a="1"/>
  <c r="AM679" i="4"/>
  <c r="AG679" i="4" a="1"/>
  <c r="AG679" i="4"/>
  <c r="W679" i="4" a="1"/>
  <c r="W679" i="4"/>
  <c r="Q679" i="4" a="1"/>
  <c r="Q679" i="4"/>
  <c r="G679" i="4" a="1"/>
  <c r="G679" i="4"/>
  <c r="A679" i="4" a="1"/>
  <c r="A679" i="4"/>
  <c r="AE678" i="4" a="1"/>
  <c r="AE678" i="4"/>
  <c r="Y678" i="4" a="1"/>
  <c r="Y678" i="4"/>
  <c r="O678" i="4" a="1"/>
  <c r="O678" i="4"/>
  <c r="I678" i="4" a="1"/>
  <c r="I678" i="4"/>
  <c r="AM677" i="4" a="1"/>
  <c r="AM677" i="4"/>
  <c r="AG677" i="4" a="1"/>
  <c r="AG677" i="4"/>
  <c r="W677" i="4" a="1"/>
  <c r="W677" i="4"/>
  <c r="Q677" i="4" a="1"/>
  <c r="Q677" i="4"/>
  <c r="G677" i="4" a="1"/>
  <c r="G677" i="4"/>
  <c r="A677" i="4" a="1"/>
  <c r="A677" i="4"/>
  <c r="AE676" i="4" a="1"/>
  <c r="AE676" i="4"/>
  <c r="Y676" i="4" a="1"/>
  <c r="Y676" i="4"/>
  <c r="O676" i="4" a="1"/>
  <c r="O676" i="4"/>
  <c r="I676" i="4" a="1"/>
  <c r="I676" i="4"/>
  <c r="AM675" i="4" a="1"/>
  <c r="AM675" i="4"/>
  <c r="AG675" i="4" a="1"/>
  <c r="AG675" i="4"/>
  <c r="W675" i="4" a="1"/>
  <c r="W675" i="4"/>
  <c r="Q675" i="4" a="1"/>
  <c r="Q675" i="4"/>
  <c r="G675" i="4" a="1"/>
  <c r="G675" i="4"/>
  <c r="A675" i="4" a="1"/>
  <c r="A675" i="4"/>
  <c r="AE674" i="4" a="1"/>
  <c r="AE674" i="4"/>
  <c r="Y674" i="4" a="1"/>
  <c r="Y674" i="4"/>
  <c r="O674" i="4" a="1"/>
  <c r="O674" i="4"/>
  <c r="I674" i="4" a="1"/>
  <c r="I674" i="4"/>
  <c r="AM673" i="4" a="1"/>
  <c r="AM673" i="4"/>
  <c r="AG673" i="4" a="1"/>
  <c r="AG673" i="4"/>
  <c r="W673" i="4" a="1"/>
  <c r="W673" i="4"/>
  <c r="Q673" i="4" a="1"/>
  <c r="Q673" i="4"/>
  <c r="G673" i="4" a="1"/>
  <c r="G673" i="4"/>
  <c r="A673" i="4" a="1"/>
  <c r="A673" i="4"/>
  <c r="AE672" i="4" a="1"/>
  <c r="AE672" i="4"/>
  <c r="Y672" i="4" a="1"/>
  <c r="Y672" i="4"/>
  <c r="O672" i="4" a="1"/>
  <c r="O672" i="4"/>
  <c r="I672" i="4" a="1"/>
  <c r="I672" i="4"/>
  <c r="AM671" i="4" a="1"/>
  <c r="AM671" i="4"/>
  <c r="AG671" i="4" a="1"/>
  <c r="AG671" i="4"/>
  <c r="W671" i="4" a="1"/>
  <c r="W671" i="4"/>
  <c r="Q671" i="4" a="1"/>
  <c r="Q671" i="4"/>
  <c r="G671" i="4" a="1"/>
  <c r="G671" i="4"/>
  <c r="A671" i="4" a="1"/>
  <c r="A671" i="4"/>
  <c r="AE670" i="4" a="1"/>
  <c r="AE670" i="4"/>
  <c r="Y670" i="4" a="1"/>
  <c r="Y670" i="4"/>
  <c r="O670" i="4" a="1"/>
  <c r="O670" i="4"/>
  <c r="I670" i="4" a="1"/>
  <c r="I670" i="4"/>
  <c r="AM669" i="4" a="1"/>
  <c r="AM669" i="4"/>
  <c r="AG669" i="4" a="1"/>
  <c r="AG669" i="4"/>
  <c r="W669" i="4" a="1"/>
  <c r="W669" i="4"/>
  <c r="Q669" i="4" a="1"/>
  <c r="Q669" i="4"/>
  <c r="G669" i="4" a="1"/>
  <c r="G669" i="4"/>
  <c r="A669" i="4" a="1"/>
  <c r="A669" i="4"/>
  <c r="AE668" i="4" a="1"/>
  <c r="AE668" i="4"/>
  <c r="Y668" i="4" a="1"/>
  <c r="Y668" i="4"/>
  <c r="O668" i="4" a="1"/>
  <c r="O668" i="4"/>
  <c r="I668" i="4" a="1"/>
  <c r="I668" i="4"/>
  <c r="AM667" i="4" a="1"/>
  <c r="AM667" i="4"/>
  <c r="AG667" i="4" a="1"/>
  <c r="AG667" i="4"/>
  <c r="W667" i="4" a="1"/>
  <c r="W667" i="4"/>
  <c r="Q667" i="4" a="1"/>
  <c r="Q667" i="4"/>
  <c r="G667" i="4" a="1"/>
  <c r="G667" i="4"/>
  <c r="A667" i="4" a="1"/>
  <c r="A667" i="4"/>
  <c r="AE666" i="4" a="1"/>
  <c r="AE666" i="4"/>
  <c r="Y666" i="4" a="1"/>
  <c r="Y666" i="4"/>
  <c r="O666" i="4" a="1"/>
  <c r="O666" i="4"/>
  <c r="I666" i="4" a="1"/>
  <c r="I666" i="4"/>
  <c r="AM665" i="4" a="1"/>
  <c r="AM665" i="4"/>
  <c r="AG665" i="4" a="1"/>
  <c r="AG665" i="4"/>
  <c r="W665" i="4" a="1"/>
  <c r="W665" i="4"/>
  <c r="Q665" i="4" a="1"/>
  <c r="Q665" i="4"/>
  <c r="G665" i="4" a="1"/>
  <c r="G665" i="4"/>
  <c r="A665" i="4" a="1"/>
  <c r="A665" i="4"/>
  <c r="AE664" i="4" a="1"/>
  <c r="AE664" i="4"/>
  <c r="Y664" i="4" a="1"/>
  <c r="Y664" i="4"/>
  <c r="O664" i="4" a="1"/>
  <c r="O664" i="4"/>
  <c r="I664" i="4" a="1"/>
  <c r="I664" i="4"/>
  <c r="AM663" i="4" a="1"/>
  <c r="AM663" i="4"/>
  <c r="AG663" i="4" a="1"/>
  <c r="AG663" i="4"/>
  <c r="W663" i="4" a="1"/>
  <c r="W663" i="4"/>
  <c r="Q663" i="4" a="1"/>
  <c r="Q663" i="4"/>
  <c r="G663" i="4" a="1"/>
  <c r="G663" i="4"/>
  <c r="A663" i="4" a="1"/>
  <c r="A663" i="4"/>
  <c r="AE662" i="4" a="1"/>
  <c r="AE662" i="4"/>
  <c r="Y662" i="4" a="1"/>
  <c r="Y662" i="4"/>
  <c r="O662" i="4" a="1"/>
  <c r="O662" i="4"/>
  <c r="I662" i="4" a="1"/>
  <c r="I662" i="4"/>
  <c r="AM661" i="4" a="1"/>
  <c r="AM661" i="4"/>
  <c r="AG661" i="4" a="1"/>
  <c r="AG661" i="4"/>
  <c r="W661" i="4" a="1"/>
  <c r="W661" i="4"/>
  <c r="Q661" i="4" a="1"/>
  <c r="Q661" i="4"/>
  <c r="G661" i="4" a="1"/>
  <c r="G661" i="4"/>
  <c r="A661" i="4" a="1"/>
  <c r="A661" i="4"/>
  <c r="AE660" i="4" a="1"/>
  <c r="AE660" i="4"/>
  <c r="Y660" i="4" a="1"/>
  <c r="Y660" i="4"/>
  <c r="O660" i="4" a="1"/>
  <c r="O660" i="4"/>
  <c r="I660" i="4" a="1"/>
  <c r="I660" i="4"/>
  <c r="AM659" i="4" a="1"/>
  <c r="AM659" i="4"/>
  <c r="AG659" i="4" a="1"/>
  <c r="AG659" i="4"/>
  <c r="W659" i="4" a="1"/>
  <c r="W659" i="4"/>
  <c r="Q659" i="4" a="1"/>
  <c r="Q659" i="4"/>
  <c r="G659" i="4" a="1"/>
  <c r="G659" i="4"/>
  <c r="A659" i="4" a="1"/>
  <c r="A659" i="4"/>
  <c r="AE658" i="4" a="1"/>
  <c r="AE658" i="4"/>
  <c r="Y658" i="4" a="1"/>
  <c r="Y658" i="4"/>
  <c r="O658" i="4" a="1"/>
  <c r="O658" i="4"/>
  <c r="I658" i="4" a="1"/>
  <c r="I658" i="4"/>
  <c r="AM657" i="4" a="1"/>
  <c r="AM657" i="4"/>
  <c r="AG657" i="4" a="1"/>
  <c r="AG657" i="4"/>
  <c r="W657" i="4" a="1"/>
  <c r="W657" i="4"/>
  <c r="Q657" i="4" a="1"/>
  <c r="Q657" i="4"/>
  <c r="G657" i="4" a="1"/>
  <c r="G657" i="4"/>
  <c r="A657" i="4" a="1"/>
  <c r="A657" i="4"/>
  <c r="AE656" i="4" a="1"/>
  <c r="AE656" i="4"/>
  <c r="Y656" i="4" a="1"/>
  <c r="Y656" i="4"/>
  <c r="O656" i="4" a="1"/>
  <c r="O656" i="4"/>
  <c r="I656" i="4" a="1"/>
  <c r="I656" i="4"/>
  <c r="AM655" i="4" a="1"/>
  <c r="AM655" i="4"/>
  <c r="AG655" i="4" a="1"/>
  <c r="AG655" i="4"/>
  <c r="W655" i="4" a="1"/>
  <c r="W655" i="4"/>
  <c r="Q655" i="4" a="1"/>
  <c r="Q655" i="4"/>
  <c r="G655" i="4" a="1"/>
  <c r="G655" i="4"/>
  <c r="A655" i="4" a="1"/>
  <c r="A655" i="4"/>
  <c r="AE654" i="4" a="1"/>
  <c r="AE654" i="4"/>
  <c r="Y654" i="4" a="1"/>
  <c r="Y654" i="4"/>
  <c r="O654" i="4" a="1"/>
  <c r="O654" i="4"/>
  <c r="I654" i="4" a="1"/>
  <c r="I654" i="4"/>
  <c r="AM653" i="4" a="1"/>
  <c r="AM653" i="4"/>
  <c r="AG653" i="4" a="1"/>
  <c r="AG653" i="4"/>
  <c r="W653" i="4" a="1"/>
  <c r="W653" i="4"/>
  <c r="Q653" i="4" a="1"/>
  <c r="Q653" i="4"/>
  <c r="G653" i="4" a="1"/>
  <c r="G653" i="4"/>
  <c r="A653" i="4" a="1"/>
  <c r="A653" i="4"/>
  <c r="AE652" i="4" a="1"/>
  <c r="AE652" i="4"/>
  <c r="Y652" i="4" a="1"/>
  <c r="Y652" i="4"/>
  <c r="O652" i="4" a="1"/>
  <c r="O652" i="4"/>
  <c r="I652" i="4" a="1"/>
  <c r="I652" i="4"/>
  <c r="AM651" i="4" a="1"/>
  <c r="AM651" i="4"/>
  <c r="AG651" i="4" a="1"/>
  <c r="AG651" i="4"/>
  <c r="W651" i="4" a="1"/>
  <c r="W651" i="4"/>
  <c r="Q651" i="4" a="1"/>
  <c r="Q651" i="4"/>
  <c r="G651" i="4" a="1"/>
  <c r="G651" i="4"/>
  <c r="A651" i="4" a="1"/>
  <c r="A651" i="4"/>
  <c r="AE650" i="4" a="1"/>
  <c r="AE650" i="4"/>
  <c r="Y650" i="4" a="1"/>
  <c r="Y650" i="4"/>
  <c r="O650" i="4" a="1"/>
  <c r="O650" i="4"/>
  <c r="I650" i="4" a="1"/>
  <c r="I650" i="4"/>
  <c r="AM649" i="4" a="1"/>
  <c r="AM649" i="4"/>
  <c r="AG649" i="4" a="1"/>
  <c r="AG649" i="4"/>
  <c r="W649" i="4" a="1"/>
  <c r="W649" i="4"/>
  <c r="Q649" i="4" a="1"/>
  <c r="Q649" i="4"/>
  <c r="G649" i="4" a="1"/>
  <c r="G649" i="4"/>
  <c r="A649" i="4" a="1"/>
  <c r="A649" i="4"/>
  <c r="AE648" i="4" a="1"/>
  <c r="AE648" i="4"/>
  <c r="Y648" i="4" a="1"/>
  <c r="Y648" i="4"/>
  <c r="O648" i="4" a="1"/>
  <c r="O648" i="4"/>
  <c r="I648" i="4" a="1"/>
  <c r="I648" i="4"/>
  <c r="AM647" i="4" a="1"/>
  <c r="AM647" i="4"/>
  <c r="AG647" i="4" a="1"/>
  <c r="AG647" i="4"/>
  <c r="W647" i="4" a="1"/>
  <c r="W647" i="4"/>
  <c r="Q647" i="4" a="1"/>
  <c r="Q647" i="4"/>
  <c r="G647" i="4" a="1"/>
  <c r="G647" i="4"/>
  <c r="A647" i="4" a="1"/>
  <c r="A647" i="4"/>
  <c r="AE646" i="4" a="1"/>
  <c r="AE646" i="4"/>
  <c r="Y646" i="4" a="1"/>
  <c r="Y646" i="4"/>
  <c r="O646" i="4" a="1"/>
  <c r="O646" i="4"/>
  <c r="I646" i="4" a="1"/>
  <c r="I646" i="4"/>
  <c r="AM645" i="4" a="1"/>
  <c r="AM645" i="4"/>
  <c r="AG645" i="4" a="1"/>
  <c r="AG645" i="4"/>
  <c r="W645" i="4" a="1"/>
  <c r="W645" i="4"/>
  <c r="Q645" i="4" a="1"/>
  <c r="Q645" i="4"/>
  <c r="G645" i="4" a="1"/>
  <c r="G645" i="4"/>
  <c r="A645" i="4" a="1"/>
  <c r="A645" i="4"/>
  <c r="AE644" i="4" a="1"/>
  <c r="AE644" i="4"/>
  <c r="Y644" i="4" a="1"/>
  <c r="Y644" i="4"/>
  <c r="O644" i="4" a="1"/>
  <c r="O644" i="4"/>
  <c r="I644" i="4" a="1"/>
  <c r="I644" i="4"/>
  <c r="AM643" i="4" a="1"/>
  <c r="AM643" i="4"/>
  <c r="AG643" i="4" a="1"/>
  <c r="AG643" i="4"/>
  <c r="W643" i="4" a="1"/>
  <c r="W643" i="4"/>
  <c r="Q643" i="4" a="1"/>
  <c r="Q643" i="4"/>
  <c r="G643" i="4" a="1"/>
  <c r="G643" i="4"/>
  <c r="A643" i="4" a="1"/>
  <c r="A643" i="4"/>
  <c r="AE642" i="4" a="1"/>
  <c r="AE642" i="4"/>
  <c r="Y642" i="4" a="1"/>
  <c r="Y642" i="4"/>
  <c r="O642" i="4" a="1"/>
  <c r="O642" i="4"/>
  <c r="I642" i="4" a="1"/>
  <c r="I642" i="4"/>
  <c r="AM641" i="4" a="1"/>
  <c r="AM641" i="4"/>
  <c r="AG641" i="4" a="1"/>
  <c r="AG641" i="4"/>
  <c r="W641" i="4" a="1"/>
  <c r="W641" i="4"/>
  <c r="Q641" i="4" a="1"/>
  <c r="Q641" i="4"/>
  <c r="G641" i="4" a="1"/>
  <c r="G641" i="4"/>
  <c r="A641" i="4" a="1"/>
  <c r="A641" i="4"/>
  <c r="AE640" i="4" a="1"/>
  <c r="AE640" i="4"/>
  <c r="Y640" i="4" a="1"/>
  <c r="Y640" i="4"/>
  <c r="O640" i="4" a="1"/>
  <c r="O640" i="4"/>
  <c r="I640" i="4" a="1"/>
  <c r="I640" i="4"/>
  <c r="AM639" i="4" a="1"/>
  <c r="AM639" i="4"/>
  <c r="AG639" i="4" a="1"/>
  <c r="AG639" i="4"/>
  <c r="W639" i="4" a="1"/>
  <c r="W639" i="4"/>
  <c r="Q639" i="4" a="1"/>
  <c r="Q639" i="4"/>
  <c r="G639" i="4" a="1"/>
  <c r="G639" i="4"/>
  <c r="A639" i="4" a="1"/>
  <c r="A639" i="4"/>
  <c r="AE638" i="4" a="1"/>
  <c r="AE638" i="4"/>
  <c r="Y638" i="4" a="1"/>
  <c r="Y638" i="4"/>
  <c r="O638" i="4" a="1"/>
  <c r="O638" i="4"/>
  <c r="I638" i="4" a="1"/>
  <c r="I638" i="4"/>
  <c r="AM637" i="4" a="1"/>
  <c r="AM637" i="4"/>
  <c r="AG637" i="4" a="1"/>
  <c r="AG637" i="4"/>
  <c r="W637" i="4" a="1"/>
  <c r="W637" i="4"/>
  <c r="Q637" i="4" a="1"/>
  <c r="Q637" i="4"/>
  <c r="G637" i="4" a="1"/>
  <c r="G637" i="4"/>
  <c r="A637" i="4" a="1"/>
  <c r="A637" i="4"/>
  <c r="AE636" i="4" a="1"/>
  <c r="AE636" i="4"/>
  <c r="Y636" i="4" a="1"/>
  <c r="Y636" i="4"/>
  <c r="O636" i="4" a="1"/>
  <c r="O636" i="4"/>
  <c r="I636" i="4" a="1"/>
  <c r="I636" i="4"/>
  <c r="AM635" i="4" a="1"/>
  <c r="AM635" i="4"/>
  <c r="AG635" i="4" a="1"/>
  <c r="AG635" i="4"/>
  <c r="W635" i="4" a="1"/>
  <c r="W635" i="4"/>
  <c r="Q635" i="4" a="1"/>
  <c r="Q635" i="4"/>
  <c r="G635" i="4" a="1"/>
  <c r="G635" i="4"/>
  <c r="A635" i="4" a="1"/>
  <c r="A635" i="4"/>
  <c r="AE634" i="4" a="1"/>
  <c r="AE634" i="4"/>
  <c r="Y634" i="4" a="1"/>
  <c r="Y634" i="4"/>
  <c r="O634" i="4" a="1"/>
  <c r="O634" i="4"/>
  <c r="I634" i="4" a="1"/>
  <c r="I634" i="4"/>
  <c r="AM633" i="4" a="1"/>
  <c r="AM633" i="4"/>
  <c r="AG633" i="4" a="1"/>
  <c r="AG633" i="4"/>
  <c r="W633" i="4" a="1"/>
  <c r="W633" i="4"/>
  <c r="Q633" i="4" a="1"/>
  <c r="Q633" i="4"/>
  <c r="G633" i="4" a="1"/>
  <c r="G633" i="4"/>
  <c r="A633" i="4" a="1"/>
  <c r="A633" i="4"/>
  <c r="AE632" i="4" a="1"/>
  <c r="AE632" i="4"/>
  <c r="Y632" i="4" a="1"/>
  <c r="Y632" i="4"/>
  <c r="O632" i="4" a="1"/>
  <c r="O632" i="4"/>
  <c r="I632" i="4" a="1"/>
  <c r="I632" i="4"/>
  <c r="AM631" i="4" a="1"/>
  <c r="AM631" i="4"/>
  <c r="AG631" i="4" a="1"/>
  <c r="AG631" i="4"/>
  <c r="W631" i="4" a="1"/>
  <c r="W631" i="4"/>
  <c r="Q631" i="4" a="1"/>
  <c r="Q631" i="4"/>
  <c r="G631" i="4" a="1"/>
  <c r="G631" i="4"/>
  <c r="A631" i="4" a="1"/>
  <c r="A631" i="4"/>
  <c r="AE630" i="4" a="1"/>
  <c r="AE630" i="4"/>
  <c r="Y630" i="4" a="1"/>
  <c r="Y630" i="4"/>
  <c r="O630" i="4" a="1"/>
  <c r="O630" i="4"/>
  <c r="I630" i="4" a="1"/>
  <c r="I630" i="4"/>
  <c r="AM629" i="4" a="1"/>
  <c r="AM629" i="4"/>
  <c r="AG629" i="4" a="1"/>
  <c r="AG629" i="4"/>
  <c r="W629" i="4" a="1"/>
  <c r="W629" i="4"/>
  <c r="Q629" i="4" a="1"/>
  <c r="Q629" i="4"/>
  <c r="G629" i="4" a="1"/>
  <c r="G629" i="4"/>
  <c r="A629" i="4" a="1"/>
  <c r="A629" i="4"/>
  <c r="AE628" i="4" a="1"/>
  <c r="AE628" i="4"/>
  <c r="Y628" i="4" a="1"/>
  <c r="Y628" i="4"/>
  <c r="O628" i="4" a="1"/>
  <c r="O628" i="4"/>
  <c r="I628" i="4" a="1"/>
  <c r="I628" i="4"/>
  <c r="AM627" i="4" a="1"/>
  <c r="AM627" i="4"/>
  <c r="AG627" i="4" a="1"/>
  <c r="AG627" i="4"/>
  <c r="W627" i="4" a="1"/>
  <c r="W627" i="4"/>
  <c r="Q627" i="4" a="1"/>
  <c r="Q627" i="4"/>
  <c r="G627" i="4" a="1"/>
  <c r="G627" i="4"/>
  <c r="A627" i="4" a="1"/>
  <c r="A627" i="4"/>
  <c r="AE626" i="4" a="1"/>
  <c r="AE626" i="4"/>
  <c r="Y626" i="4" a="1"/>
  <c r="Y626" i="4"/>
  <c r="O626" i="4" a="1"/>
  <c r="O626" i="4"/>
  <c r="I626" i="4" a="1"/>
  <c r="I626" i="4"/>
  <c r="AM625" i="4" a="1"/>
  <c r="AM625" i="4"/>
  <c r="AG625" i="4" a="1"/>
  <c r="AG625" i="4"/>
  <c r="W625" i="4" a="1"/>
  <c r="W625" i="4"/>
  <c r="Q625" i="4" a="1"/>
  <c r="Q625" i="4"/>
  <c r="G625" i="4" a="1"/>
  <c r="G625" i="4"/>
  <c r="A625" i="4" a="1"/>
  <c r="A625" i="4"/>
  <c r="AE624" i="4" a="1"/>
  <c r="AE624" i="4"/>
  <c r="Y624" i="4" a="1"/>
  <c r="Y624" i="4"/>
  <c r="O624" i="4" a="1"/>
  <c r="O624" i="4"/>
  <c r="I624" i="4" a="1"/>
  <c r="I624" i="4"/>
  <c r="AM623" i="4" a="1"/>
  <c r="AM623" i="4"/>
  <c r="AG623" i="4" a="1"/>
  <c r="AG623" i="4"/>
  <c r="W623" i="4" a="1"/>
  <c r="W623" i="4"/>
  <c r="Q623" i="4" a="1"/>
  <c r="Q623" i="4"/>
  <c r="G623" i="4" a="1"/>
  <c r="G623" i="4"/>
  <c r="A623" i="4" a="1"/>
  <c r="A623" i="4"/>
  <c r="AE622" i="4" a="1"/>
  <c r="AE622" i="4"/>
  <c r="Y622" i="4" a="1"/>
  <c r="Y622" i="4"/>
  <c r="O622" i="4" a="1"/>
  <c r="O622" i="4"/>
  <c r="I622" i="4" a="1"/>
  <c r="I622" i="4"/>
  <c r="AM621" i="4" a="1"/>
  <c r="AM621" i="4"/>
  <c r="AG621" i="4" a="1"/>
  <c r="AG621" i="4"/>
  <c r="W621" i="4" a="1"/>
  <c r="W621" i="4"/>
  <c r="Q621" i="4" a="1"/>
  <c r="Q621" i="4"/>
  <c r="G621" i="4" a="1"/>
  <c r="G621" i="4"/>
  <c r="A621" i="4" a="1"/>
  <c r="A621" i="4"/>
  <c r="AE620" i="4" a="1"/>
  <c r="AE620" i="4"/>
  <c r="Y620" i="4" a="1"/>
  <c r="Y620" i="4"/>
  <c r="O620" i="4" a="1"/>
  <c r="O620" i="4"/>
  <c r="I620" i="4" a="1"/>
  <c r="I620" i="4"/>
  <c r="AM619" i="4" a="1"/>
  <c r="AM619" i="4"/>
  <c r="AG619" i="4" a="1"/>
  <c r="AG619" i="4"/>
  <c r="W619" i="4" a="1"/>
  <c r="W619" i="4"/>
  <c r="Q619" i="4" a="1"/>
  <c r="Q619" i="4"/>
  <c r="G619" i="4" a="1"/>
  <c r="G619" i="4"/>
  <c r="A619" i="4" a="1"/>
  <c r="A619" i="4"/>
  <c r="AE618" i="4" a="1"/>
  <c r="AE618" i="4"/>
  <c r="Y618" i="4" a="1"/>
  <c r="Y618" i="4"/>
  <c r="O618" i="4" a="1"/>
  <c r="O618" i="4"/>
  <c r="I618" i="4" a="1"/>
  <c r="I618" i="4"/>
  <c r="AM617" i="4" a="1"/>
  <c r="AM617" i="4"/>
  <c r="AG617" i="4" a="1"/>
  <c r="AG617" i="4"/>
  <c r="W617" i="4" a="1"/>
  <c r="W617" i="4"/>
  <c r="Q617" i="4" a="1"/>
  <c r="Q617" i="4"/>
  <c r="G617" i="4" a="1"/>
  <c r="G617" i="4"/>
  <c r="A617" i="4" a="1"/>
  <c r="A617" i="4"/>
  <c r="AE616" i="4" a="1"/>
  <c r="AE616" i="4"/>
  <c r="Y616" i="4" a="1"/>
  <c r="Y616" i="4"/>
  <c r="O616" i="4" a="1"/>
  <c r="O616" i="4"/>
  <c r="I616" i="4" a="1"/>
  <c r="I616" i="4"/>
  <c r="AM615" i="4" a="1"/>
  <c r="AM615" i="4"/>
  <c r="AG615" i="4" a="1"/>
  <c r="AG615" i="4"/>
  <c r="W615" i="4" a="1"/>
  <c r="W615" i="4"/>
  <c r="Q615" i="4" a="1"/>
  <c r="Q615" i="4"/>
  <c r="G615" i="4" a="1"/>
  <c r="G615" i="4"/>
  <c r="A615" i="4" a="1"/>
  <c r="A615" i="4"/>
  <c r="AE614" i="4" a="1"/>
  <c r="AE614" i="4"/>
  <c r="Y614" i="4" a="1"/>
  <c r="Y614" i="4"/>
  <c r="O614" i="4" a="1"/>
  <c r="O614" i="4"/>
  <c r="I614" i="4" a="1"/>
  <c r="I614" i="4"/>
  <c r="AM613" i="4" a="1"/>
  <c r="AM613" i="4"/>
  <c r="AG613" i="4" a="1"/>
  <c r="AG613" i="4"/>
  <c r="W613" i="4" a="1"/>
  <c r="W613" i="4"/>
  <c r="Q613" i="4" a="1"/>
  <c r="Q613" i="4"/>
  <c r="G613" i="4" a="1"/>
  <c r="G613" i="4"/>
  <c r="A613" i="4" a="1"/>
  <c r="A613" i="4"/>
  <c r="AE612" i="4" a="1"/>
  <c r="AE612" i="4"/>
  <c r="Y612" i="4" a="1"/>
  <c r="Y612" i="4"/>
  <c r="O612" i="4" a="1"/>
  <c r="O612" i="4"/>
  <c r="I612" i="4" a="1"/>
  <c r="I612" i="4"/>
  <c r="AM611" i="4" a="1"/>
  <c r="AM611" i="4"/>
  <c r="AG611" i="4" a="1"/>
  <c r="AG611" i="4"/>
  <c r="W611" i="4" a="1"/>
  <c r="W611" i="4"/>
  <c r="Q611" i="4" a="1"/>
  <c r="Q611" i="4"/>
  <c r="G611" i="4" a="1"/>
  <c r="G611" i="4"/>
  <c r="A611" i="4" a="1"/>
  <c r="A611" i="4"/>
  <c r="AE610" i="4" a="1"/>
  <c r="AE610" i="4"/>
  <c r="AI712" i="4" a="1"/>
  <c r="AI712" i="4"/>
  <c r="AC712" i="4" a="1"/>
  <c r="AC712" i="4"/>
  <c r="S712" i="4" a="1"/>
  <c r="S712" i="4"/>
  <c r="M712" i="4" a="1"/>
  <c r="M712" i="4"/>
  <c r="C712" i="4" a="1"/>
  <c r="C712" i="4"/>
  <c r="AK711" i="4" a="1"/>
  <c r="AK711" i="4"/>
  <c r="AA711" i="4" a="1"/>
  <c r="AA711" i="4"/>
  <c r="U711" i="4" a="1"/>
  <c r="U711" i="4"/>
  <c r="K711" i="4" a="1"/>
  <c r="K711" i="4"/>
  <c r="E711" i="4" a="1"/>
  <c r="E711" i="4"/>
  <c r="AI710" i="4" a="1"/>
  <c r="AI710" i="4"/>
  <c r="AC710" i="4" a="1"/>
  <c r="AC710" i="4"/>
  <c r="S710" i="4" a="1"/>
  <c r="S710" i="4"/>
  <c r="M710" i="4" a="1"/>
  <c r="M710" i="4"/>
  <c r="C710" i="4" a="1"/>
  <c r="C710" i="4"/>
  <c r="AK709" i="4" a="1"/>
  <c r="AK709" i="4"/>
  <c r="AA709" i="4" a="1"/>
  <c r="AA709" i="4"/>
  <c r="U709" i="4" a="1"/>
  <c r="U709" i="4"/>
  <c r="K709" i="4" a="1"/>
  <c r="K709" i="4"/>
  <c r="E709" i="4" a="1"/>
  <c r="E709" i="4"/>
  <c r="AI708" i="4" a="1"/>
  <c r="AI708" i="4"/>
  <c r="AC708" i="4" a="1"/>
  <c r="AC708" i="4"/>
  <c r="S708" i="4" a="1"/>
  <c r="S708" i="4"/>
  <c r="M708" i="4" a="1"/>
  <c r="M708" i="4"/>
  <c r="C708" i="4" a="1"/>
  <c r="C708" i="4"/>
  <c r="AK707" i="4" a="1"/>
  <c r="AK707" i="4"/>
  <c r="AA707" i="4" a="1"/>
  <c r="AA707" i="4"/>
  <c r="U707" i="4" a="1"/>
  <c r="U707" i="4"/>
  <c r="K707" i="4" a="1"/>
  <c r="K707" i="4"/>
  <c r="E707" i="4" a="1"/>
  <c r="E707" i="4"/>
  <c r="AI706" i="4" a="1"/>
  <c r="AI706" i="4"/>
  <c r="AC706" i="4" a="1"/>
  <c r="AC706" i="4"/>
  <c r="S706" i="4" a="1"/>
  <c r="S706" i="4"/>
  <c r="M706" i="4" a="1"/>
  <c r="M706" i="4"/>
  <c r="C706" i="4" a="1"/>
  <c r="C706" i="4"/>
  <c r="AK705" i="4" a="1"/>
  <c r="AK705" i="4"/>
  <c r="AA705" i="4" a="1"/>
  <c r="AA705" i="4"/>
  <c r="U705" i="4" a="1"/>
  <c r="U705" i="4"/>
  <c r="K705" i="4" a="1"/>
  <c r="K705" i="4"/>
  <c r="E705" i="4" a="1"/>
  <c r="E705" i="4"/>
  <c r="AI704" i="4" a="1"/>
  <c r="AI704" i="4"/>
  <c r="AC704" i="4" a="1"/>
  <c r="AC704" i="4"/>
  <c r="S704" i="4" a="1"/>
  <c r="S704" i="4"/>
  <c r="M704" i="4" a="1"/>
  <c r="M704" i="4"/>
  <c r="C704" i="4" a="1"/>
  <c r="C704" i="4"/>
  <c r="AK703" i="4" a="1"/>
  <c r="AK703" i="4"/>
  <c r="AA703" i="4" a="1"/>
  <c r="AA703" i="4"/>
  <c r="U703" i="4" a="1"/>
  <c r="U703" i="4"/>
  <c r="K703" i="4" a="1"/>
  <c r="K703" i="4"/>
  <c r="E703" i="4" a="1"/>
  <c r="E703" i="4"/>
  <c r="AI702" i="4" a="1"/>
  <c r="AI702" i="4"/>
  <c r="AC702" i="4" a="1"/>
  <c r="AC702" i="4"/>
  <c r="S702" i="4" a="1"/>
  <c r="S702" i="4"/>
  <c r="M702" i="4" a="1"/>
  <c r="M702" i="4"/>
  <c r="C702" i="4" a="1"/>
  <c r="C702" i="4"/>
  <c r="AK701" i="4" a="1"/>
  <c r="AK701" i="4"/>
  <c r="AA701" i="4" a="1"/>
  <c r="AA701" i="4"/>
  <c r="U701" i="4" a="1"/>
  <c r="U701" i="4"/>
  <c r="K701" i="4" a="1"/>
  <c r="K701" i="4"/>
  <c r="E701" i="4" a="1"/>
  <c r="E701" i="4"/>
  <c r="AI700" i="4" a="1"/>
  <c r="AI700" i="4"/>
  <c r="AC700" i="4" a="1"/>
  <c r="AC700" i="4"/>
  <c r="S700" i="4" a="1"/>
  <c r="S700" i="4"/>
  <c r="M700" i="4" a="1"/>
  <c r="M700" i="4"/>
  <c r="C700" i="4" a="1"/>
  <c r="C700" i="4"/>
  <c r="AK699" i="4" a="1"/>
  <c r="AK699" i="4"/>
  <c r="AA699" i="4" a="1"/>
  <c r="AA699" i="4"/>
  <c r="U699" i="4" a="1"/>
  <c r="U699" i="4"/>
  <c r="K699" i="4" a="1"/>
  <c r="K699" i="4"/>
  <c r="E699" i="4" a="1"/>
  <c r="E699" i="4"/>
  <c r="AI698" i="4" a="1"/>
  <c r="AI698" i="4"/>
  <c r="AC698" i="4" a="1"/>
  <c r="AC698" i="4"/>
  <c r="S698" i="4" a="1"/>
  <c r="S698" i="4"/>
  <c r="M698" i="4" a="1"/>
  <c r="M698" i="4"/>
  <c r="C698" i="4" a="1"/>
  <c r="C698" i="4"/>
  <c r="AK697" i="4" a="1"/>
  <c r="AK697" i="4"/>
  <c r="AA697" i="4" a="1"/>
  <c r="AA697" i="4"/>
  <c r="U697" i="4" a="1"/>
  <c r="U697" i="4"/>
  <c r="K697" i="4" a="1"/>
  <c r="K697" i="4"/>
  <c r="E697" i="4" a="1"/>
  <c r="E697" i="4"/>
  <c r="AI696" i="4" a="1"/>
  <c r="AI696" i="4"/>
  <c r="AC696" i="4" a="1"/>
  <c r="AC696" i="4"/>
  <c r="S696" i="4" a="1"/>
  <c r="S696" i="4"/>
  <c r="M696" i="4" a="1"/>
  <c r="M696" i="4"/>
  <c r="C696" i="4" a="1"/>
  <c r="C696" i="4"/>
  <c r="AK695" i="4" a="1"/>
  <c r="AK695" i="4"/>
  <c r="AA695" i="4" a="1"/>
  <c r="AA695" i="4"/>
  <c r="U695" i="4" a="1"/>
  <c r="U695" i="4"/>
  <c r="K695" i="4" a="1"/>
  <c r="K695" i="4"/>
  <c r="E695" i="4" a="1"/>
  <c r="E695" i="4"/>
  <c r="AI694" i="4" a="1"/>
  <c r="AI694" i="4"/>
  <c r="AC694" i="4" a="1"/>
  <c r="AC694" i="4"/>
  <c r="S694" i="4" a="1"/>
  <c r="S694" i="4"/>
  <c r="M694" i="4" a="1"/>
  <c r="M694" i="4"/>
  <c r="C694" i="4" a="1"/>
  <c r="C694" i="4"/>
  <c r="AK693" i="4" a="1"/>
  <c r="AK693" i="4"/>
  <c r="AA693" i="4" a="1"/>
  <c r="AA693" i="4"/>
  <c r="U693" i="4" a="1"/>
  <c r="U693" i="4"/>
  <c r="K693" i="4" a="1"/>
  <c r="K693" i="4"/>
  <c r="E693" i="4" a="1"/>
  <c r="E693" i="4"/>
  <c r="AI692" i="4" a="1"/>
  <c r="AI692" i="4"/>
  <c r="AC692" i="4" a="1"/>
  <c r="AC692" i="4"/>
  <c r="S692" i="4" a="1"/>
  <c r="S692" i="4"/>
  <c r="M692" i="4" a="1"/>
  <c r="M692" i="4"/>
  <c r="C692" i="4" a="1"/>
  <c r="C692" i="4"/>
  <c r="AK691" i="4" a="1"/>
  <c r="AK691" i="4"/>
  <c r="AA691" i="4" a="1"/>
  <c r="AA691" i="4"/>
  <c r="U691" i="4" a="1"/>
  <c r="U691" i="4"/>
  <c r="K691" i="4" a="1"/>
  <c r="K691" i="4"/>
  <c r="E691" i="4" a="1"/>
  <c r="E691" i="4"/>
  <c r="AI690" i="4" a="1"/>
  <c r="AI690" i="4"/>
  <c r="AC690" i="4" a="1"/>
  <c r="AC690" i="4"/>
  <c r="S690" i="4" a="1"/>
  <c r="S690" i="4"/>
  <c r="M690" i="4" a="1"/>
  <c r="M690" i="4"/>
  <c r="C690" i="4" a="1"/>
  <c r="C690" i="4"/>
  <c r="AK689" i="4" a="1"/>
  <c r="AK689" i="4"/>
  <c r="AA689" i="4" a="1"/>
  <c r="AA689" i="4"/>
  <c r="U689" i="4" a="1"/>
  <c r="U689" i="4"/>
  <c r="K689" i="4" a="1"/>
  <c r="K689" i="4"/>
  <c r="E689" i="4" a="1"/>
  <c r="E689" i="4"/>
  <c r="AI688" i="4" a="1"/>
  <c r="AI688" i="4"/>
  <c r="AC688" i="4" a="1"/>
  <c r="AC688" i="4"/>
  <c r="S688" i="4" a="1"/>
  <c r="S688" i="4"/>
  <c r="M688" i="4" a="1"/>
  <c r="M688" i="4"/>
  <c r="C688" i="4" a="1"/>
  <c r="C688" i="4"/>
  <c r="AK687" i="4" a="1"/>
  <c r="AK687" i="4"/>
  <c r="AA687" i="4" a="1"/>
  <c r="AA687" i="4"/>
  <c r="U687" i="4" a="1"/>
  <c r="U687" i="4"/>
  <c r="K687" i="4" a="1"/>
  <c r="K687" i="4"/>
  <c r="E687" i="4" a="1"/>
  <c r="E687" i="4"/>
  <c r="AI686" i="4" a="1"/>
  <c r="AI686" i="4"/>
  <c r="AC686" i="4" a="1"/>
  <c r="AC686" i="4"/>
  <c r="S686" i="4" a="1"/>
  <c r="S686" i="4"/>
  <c r="M686" i="4" a="1"/>
  <c r="M686" i="4"/>
  <c r="C686" i="4" a="1"/>
  <c r="C686" i="4"/>
  <c r="AK685" i="4" a="1"/>
  <c r="AK685" i="4"/>
  <c r="AA685" i="4" a="1"/>
  <c r="AA685" i="4"/>
  <c r="U685" i="4" a="1"/>
  <c r="U685" i="4"/>
  <c r="K685" i="4" a="1"/>
  <c r="K685" i="4"/>
  <c r="E685" i="4" a="1"/>
  <c r="E685" i="4"/>
  <c r="AI684" i="4" a="1"/>
  <c r="AI684" i="4"/>
  <c r="AC684" i="4" a="1"/>
  <c r="AC684" i="4"/>
  <c r="S684" i="4" a="1"/>
  <c r="S684" i="4"/>
  <c r="M684" i="4" a="1"/>
  <c r="M684" i="4"/>
  <c r="C684" i="4" a="1"/>
  <c r="C684" i="4"/>
  <c r="AK683" i="4" a="1"/>
  <c r="AK683" i="4"/>
  <c r="AA683" i="4" a="1"/>
  <c r="AA683" i="4"/>
  <c r="U683" i="4" a="1"/>
  <c r="U683" i="4"/>
  <c r="K683" i="4" a="1"/>
  <c r="K683" i="4"/>
  <c r="E683" i="4" a="1"/>
  <c r="E683" i="4"/>
  <c r="AI682" i="4" a="1"/>
  <c r="AI682" i="4"/>
  <c r="AC682" i="4" a="1"/>
  <c r="AC682" i="4"/>
  <c r="S682" i="4" a="1"/>
  <c r="S682" i="4"/>
  <c r="M682" i="4" a="1"/>
  <c r="M682" i="4"/>
  <c r="C682" i="4" a="1"/>
  <c r="C682" i="4"/>
  <c r="AK681" i="4" a="1"/>
  <c r="AK681" i="4"/>
  <c r="AA681" i="4" a="1"/>
  <c r="AA681" i="4"/>
  <c r="U681" i="4" a="1"/>
  <c r="U681" i="4"/>
  <c r="K681" i="4" a="1"/>
  <c r="K681" i="4"/>
  <c r="E681" i="4" a="1"/>
  <c r="E681" i="4"/>
  <c r="AI680" i="4" a="1"/>
  <c r="AI680" i="4"/>
  <c r="AC680" i="4" a="1"/>
  <c r="AC680" i="4"/>
  <c r="S680" i="4" a="1"/>
  <c r="S680" i="4"/>
  <c r="M680" i="4" a="1"/>
  <c r="M680" i="4"/>
  <c r="C680" i="4" a="1"/>
  <c r="C680" i="4"/>
  <c r="AK679" i="4" a="1"/>
  <c r="AK679" i="4"/>
  <c r="AA679" i="4" a="1"/>
  <c r="AA679" i="4"/>
  <c r="U679" i="4" a="1"/>
  <c r="U679" i="4"/>
  <c r="K679" i="4" a="1"/>
  <c r="K679" i="4"/>
  <c r="E679" i="4" a="1"/>
  <c r="E679" i="4"/>
  <c r="AI678" i="4" a="1"/>
  <c r="AI678" i="4"/>
  <c r="AC678" i="4" a="1"/>
  <c r="AC678" i="4"/>
  <c r="S678" i="4" a="1"/>
  <c r="S678" i="4"/>
  <c r="M678" i="4" a="1"/>
  <c r="M678" i="4"/>
  <c r="C678" i="4" a="1"/>
  <c r="C678" i="4"/>
  <c r="AK677" i="4" a="1"/>
  <c r="AK677" i="4"/>
  <c r="AA677" i="4" a="1"/>
  <c r="AA677" i="4"/>
  <c r="U677" i="4" a="1"/>
  <c r="U677" i="4"/>
  <c r="K677" i="4" a="1"/>
  <c r="K677" i="4"/>
  <c r="E677" i="4" a="1"/>
  <c r="E677" i="4"/>
  <c r="AI676" i="4" a="1"/>
  <c r="AI676" i="4"/>
  <c r="AC676" i="4" a="1"/>
  <c r="AC676" i="4"/>
  <c r="S676" i="4" a="1"/>
  <c r="S676" i="4"/>
  <c r="M676" i="4" a="1"/>
  <c r="M676" i="4"/>
  <c r="C676" i="4" a="1"/>
  <c r="C676" i="4"/>
  <c r="AK675" i="4" a="1"/>
  <c r="AK675" i="4"/>
  <c r="AA675" i="4" a="1"/>
  <c r="AA675" i="4"/>
  <c r="U675" i="4" a="1"/>
  <c r="U675" i="4"/>
  <c r="K675" i="4" a="1"/>
  <c r="K675" i="4"/>
  <c r="E675" i="4" a="1"/>
  <c r="E675" i="4"/>
  <c r="AI674" i="4" a="1"/>
  <c r="AI674" i="4"/>
  <c r="AC674" i="4" a="1"/>
  <c r="AC674" i="4"/>
  <c r="S674" i="4" a="1"/>
  <c r="S674" i="4"/>
  <c r="M674" i="4" a="1"/>
  <c r="M674" i="4"/>
  <c r="C674" i="4" a="1"/>
  <c r="C674" i="4"/>
  <c r="AK673" i="4" a="1"/>
  <c r="AK673" i="4"/>
  <c r="AA673" i="4" a="1"/>
  <c r="AA673" i="4"/>
  <c r="U673" i="4" a="1"/>
  <c r="U673" i="4"/>
  <c r="K673" i="4" a="1"/>
  <c r="K673" i="4"/>
  <c r="E673" i="4" a="1"/>
  <c r="E673" i="4"/>
  <c r="AI672" i="4" a="1"/>
  <c r="AI672" i="4"/>
  <c r="AC672" i="4" a="1"/>
  <c r="AC672" i="4"/>
  <c r="S672" i="4" a="1"/>
  <c r="S672" i="4"/>
  <c r="M672" i="4" a="1"/>
  <c r="M672" i="4"/>
  <c r="C672" i="4" a="1"/>
  <c r="C672" i="4"/>
  <c r="AK671" i="4" a="1"/>
  <c r="AK671" i="4"/>
  <c r="AA671" i="4" a="1"/>
  <c r="AA671" i="4"/>
  <c r="U671" i="4" a="1"/>
  <c r="U671" i="4"/>
  <c r="K671" i="4" a="1"/>
  <c r="K671" i="4"/>
  <c r="E671" i="4" a="1"/>
  <c r="E671" i="4"/>
  <c r="AI670" i="4" a="1"/>
  <c r="AI670" i="4"/>
  <c r="AC670" i="4" a="1"/>
  <c r="AC670" i="4"/>
  <c r="S670" i="4" a="1"/>
  <c r="S670" i="4"/>
  <c r="M670" i="4" a="1"/>
  <c r="M670" i="4"/>
  <c r="C670" i="4" a="1"/>
  <c r="C670" i="4"/>
  <c r="AK669" i="4" a="1"/>
  <c r="AK669" i="4"/>
  <c r="AA669" i="4" a="1"/>
  <c r="AA669" i="4"/>
  <c r="U669" i="4" a="1"/>
  <c r="U669" i="4"/>
  <c r="K669" i="4" a="1"/>
  <c r="K669" i="4"/>
  <c r="E669" i="4" a="1"/>
  <c r="E669" i="4"/>
  <c r="AI668" i="4" a="1"/>
  <c r="AI668" i="4"/>
  <c r="AC668" i="4" a="1"/>
  <c r="AC668" i="4"/>
  <c r="S668" i="4" a="1"/>
  <c r="S668" i="4"/>
  <c r="M668" i="4" a="1"/>
  <c r="M668" i="4"/>
  <c r="C668" i="4" a="1"/>
  <c r="C668" i="4"/>
  <c r="AK667" i="4" a="1"/>
  <c r="AK667" i="4"/>
  <c r="AA667" i="4" a="1"/>
  <c r="AA667" i="4"/>
  <c r="U667" i="4" a="1"/>
  <c r="U667" i="4"/>
  <c r="K667" i="4" a="1"/>
  <c r="K667" i="4"/>
  <c r="E667" i="4" a="1"/>
  <c r="E667" i="4"/>
  <c r="AI666" i="4" a="1"/>
  <c r="AI666" i="4"/>
  <c r="AC666" i="4" a="1"/>
  <c r="AC666" i="4"/>
  <c r="S666" i="4" a="1"/>
  <c r="S666" i="4"/>
  <c r="M666" i="4" a="1"/>
  <c r="M666" i="4"/>
  <c r="C666" i="4" a="1"/>
  <c r="C666" i="4"/>
  <c r="AK665" i="4" a="1"/>
  <c r="AK665" i="4"/>
  <c r="AA665" i="4" a="1"/>
  <c r="AA665" i="4"/>
  <c r="U665" i="4" a="1"/>
  <c r="U665" i="4"/>
  <c r="K665" i="4" a="1"/>
  <c r="K665" i="4"/>
  <c r="E665" i="4" a="1"/>
  <c r="E665" i="4"/>
  <c r="AI664" i="4" a="1"/>
  <c r="AI664" i="4"/>
  <c r="AC664" i="4" a="1"/>
  <c r="AC664" i="4"/>
  <c r="S664" i="4" a="1"/>
  <c r="S664" i="4"/>
  <c r="M664" i="4" a="1"/>
  <c r="M664" i="4"/>
  <c r="C664" i="4" a="1"/>
  <c r="C664" i="4"/>
  <c r="AK663" i="4" a="1"/>
  <c r="AK663" i="4"/>
  <c r="AA663" i="4" a="1"/>
  <c r="AA663" i="4"/>
  <c r="U663" i="4" a="1"/>
  <c r="U663" i="4"/>
  <c r="K663" i="4" a="1"/>
  <c r="K663" i="4"/>
  <c r="E663" i="4" a="1"/>
  <c r="E663" i="4"/>
  <c r="AI662" i="4" a="1"/>
  <c r="AI662" i="4"/>
  <c r="AC662" i="4" a="1"/>
  <c r="AC662" i="4"/>
  <c r="S662" i="4" a="1"/>
  <c r="S662" i="4"/>
  <c r="M662" i="4" a="1"/>
  <c r="M662" i="4"/>
  <c r="C662" i="4" a="1"/>
  <c r="C662" i="4"/>
  <c r="AK661" i="4" a="1"/>
  <c r="AK661" i="4"/>
  <c r="AA661" i="4" a="1"/>
  <c r="AA661" i="4"/>
  <c r="U661" i="4" a="1"/>
  <c r="U661" i="4"/>
  <c r="K661" i="4" a="1"/>
  <c r="K661" i="4"/>
  <c r="E661" i="4" a="1"/>
  <c r="E661" i="4"/>
  <c r="AI660" i="4" a="1"/>
  <c r="AI660" i="4"/>
  <c r="AC660" i="4" a="1"/>
  <c r="AC660" i="4"/>
  <c r="S660" i="4" a="1"/>
  <c r="S660" i="4"/>
  <c r="M660" i="4" a="1"/>
  <c r="M660" i="4"/>
  <c r="C660" i="4" a="1"/>
  <c r="C660" i="4"/>
  <c r="AK659" i="4" a="1"/>
  <c r="AK659" i="4"/>
  <c r="AA659" i="4" a="1"/>
  <c r="AA659" i="4"/>
  <c r="U659" i="4" a="1"/>
  <c r="U659" i="4"/>
  <c r="K659" i="4" a="1"/>
  <c r="K659" i="4"/>
  <c r="E659" i="4" a="1"/>
  <c r="E659" i="4"/>
  <c r="AI658" i="4" a="1"/>
  <c r="AI658" i="4"/>
  <c r="AC658" i="4" a="1"/>
  <c r="AC658" i="4"/>
  <c r="S658" i="4" a="1"/>
  <c r="S658" i="4"/>
  <c r="M658" i="4" a="1"/>
  <c r="M658" i="4"/>
  <c r="C658" i="4" a="1"/>
  <c r="C658" i="4"/>
  <c r="AK657" i="4" a="1"/>
  <c r="AK657" i="4"/>
  <c r="AA657" i="4" a="1"/>
  <c r="AA657" i="4"/>
  <c r="U657" i="4" a="1"/>
  <c r="U657" i="4"/>
  <c r="K657" i="4" a="1"/>
  <c r="K657" i="4"/>
  <c r="E657" i="4" a="1"/>
  <c r="E657" i="4"/>
  <c r="AI656" i="4" a="1"/>
  <c r="AI656" i="4"/>
  <c r="AC656" i="4" a="1"/>
  <c r="AC656" i="4"/>
  <c r="S656" i="4" a="1"/>
  <c r="S656" i="4"/>
  <c r="M656" i="4" a="1"/>
  <c r="M656" i="4"/>
  <c r="C656" i="4" a="1"/>
  <c r="C656" i="4"/>
  <c r="AK655" i="4" a="1"/>
  <c r="AK655" i="4"/>
  <c r="AA655" i="4" a="1"/>
  <c r="AA655" i="4"/>
  <c r="U655" i="4" a="1"/>
  <c r="U655" i="4"/>
  <c r="K655" i="4" a="1"/>
  <c r="K655" i="4"/>
  <c r="E655" i="4" a="1"/>
  <c r="E655" i="4"/>
  <c r="AI654" i="4" a="1"/>
  <c r="AI654" i="4"/>
  <c r="AC654" i="4" a="1"/>
  <c r="AC654" i="4"/>
  <c r="S654" i="4" a="1"/>
  <c r="S654" i="4"/>
  <c r="M654" i="4" a="1"/>
  <c r="M654" i="4"/>
  <c r="C654" i="4" a="1"/>
  <c r="C654" i="4"/>
  <c r="AK653" i="4" a="1"/>
  <c r="AK653" i="4"/>
  <c r="AA653" i="4" a="1"/>
  <c r="AA653" i="4"/>
  <c r="U653" i="4" a="1"/>
  <c r="U653" i="4"/>
  <c r="K653" i="4" a="1"/>
  <c r="K653" i="4"/>
  <c r="E653" i="4" a="1"/>
  <c r="E653" i="4"/>
  <c r="AI652" i="4" a="1"/>
  <c r="AI652" i="4"/>
  <c r="AC652" i="4" a="1"/>
  <c r="AC652" i="4"/>
  <c r="S652" i="4" a="1"/>
  <c r="S652" i="4"/>
  <c r="M652" i="4" a="1"/>
  <c r="M652" i="4"/>
  <c r="C652" i="4" a="1"/>
  <c r="C652" i="4"/>
  <c r="AK651" i="4" a="1"/>
  <c r="AK651" i="4"/>
  <c r="AA651" i="4" a="1"/>
  <c r="AA651" i="4"/>
  <c r="U651" i="4" a="1"/>
  <c r="U651" i="4"/>
  <c r="K651" i="4" a="1"/>
  <c r="K651" i="4"/>
  <c r="E651" i="4" a="1"/>
  <c r="E651" i="4"/>
  <c r="AI650" i="4" a="1"/>
  <c r="AI650" i="4"/>
  <c r="AC650" i="4" a="1"/>
  <c r="AC650" i="4"/>
  <c r="S650" i="4" a="1"/>
  <c r="S650" i="4"/>
  <c r="M650" i="4" a="1"/>
  <c r="M650" i="4"/>
  <c r="C650" i="4" a="1"/>
  <c r="C650" i="4"/>
  <c r="AK649" i="4" a="1"/>
  <c r="AK649" i="4"/>
  <c r="AA649" i="4" a="1"/>
  <c r="AA649" i="4"/>
  <c r="U649" i="4" a="1"/>
  <c r="U649" i="4"/>
  <c r="K649" i="4" a="1"/>
  <c r="K649" i="4"/>
  <c r="E649" i="4" a="1"/>
  <c r="E649" i="4"/>
  <c r="AI648" i="4" a="1"/>
  <c r="AI648" i="4"/>
  <c r="AC648" i="4" a="1"/>
  <c r="AC648" i="4"/>
  <c r="S648" i="4" a="1"/>
  <c r="S648" i="4"/>
  <c r="M648" i="4" a="1"/>
  <c r="M648" i="4"/>
  <c r="C648" i="4" a="1"/>
  <c r="C648" i="4"/>
  <c r="AK647" i="4" a="1"/>
  <c r="AK647" i="4"/>
  <c r="AA647" i="4" a="1"/>
  <c r="AA647" i="4"/>
  <c r="U647" i="4" a="1"/>
  <c r="U647" i="4"/>
  <c r="K647" i="4" a="1"/>
  <c r="K647" i="4"/>
  <c r="E647" i="4" a="1"/>
  <c r="E647" i="4"/>
  <c r="AI646" i="4" a="1"/>
  <c r="AI646" i="4"/>
  <c r="AC646" i="4" a="1"/>
  <c r="AC646" i="4"/>
  <c r="S646" i="4" a="1"/>
  <c r="S646" i="4"/>
  <c r="M646" i="4" a="1"/>
  <c r="M646" i="4"/>
  <c r="C646" i="4" a="1"/>
  <c r="C646" i="4"/>
  <c r="AK645" i="4" a="1"/>
  <c r="AK645" i="4"/>
  <c r="AA645" i="4" a="1"/>
  <c r="AA645" i="4"/>
  <c r="U645" i="4" a="1"/>
  <c r="U645" i="4"/>
  <c r="K645" i="4" a="1"/>
  <c r="K645" i="4"/>
  <c r="E645" i="4" a="1"/>
  <c r="E645" i="4"/>
  <c r="AI644" i="4" a="1"/>
  <c r="AI644" i="4"/>
  <c r="AC644" i="4" a="1"/>
  <c r="AC644" i="4"/>
  <c r="S644" i="4" a="1"/>
  <c r="S644" i="4"/>
  <c r="M644" i="4" a="1"/>
  <c r="M644" i="4"/>
  <c r="C644" i="4" a="1"/>
  <c r="C644" i="4"/>
  <c r="AK643" i="4" a="1"/>
  <c r="AK643" i="4"/>
  <c r="AA643" i="4" a="1"/>
  <c r="AA643" i="4"/>
  <c r="U643" i="4" a="1"/>
  <c r="U643" i="4"/>
  <c r="K643" i="4" a="1"/>
  <c r="K643" i="4"/>
  <c r="E643" i="4" a="1"/>
  <c r="E643" i="4"/>
  <c r="AI642" i="4" a="1"/>
  <c r="AI642" i="4"/>
  <c r="AC642" i="4" a="1"/>
  <c r="AC642" i="4"/>
  <c r="S642" i="4" a="1"/>
  <c r="S642" i="4"/>
  <c r="M642" i="4" a="1"/>
  <c r="M642" i="4"/>
  <c r="C642" i="4" a="1"/>
  <c r="C642" i="4"/>
  <c r="AK641" i="4" a="1"/>
  <c r="AK641" i="4"/>
  <c r="AA641" i="4" a="1"/>
  <c r="AA641" i="4"/>
  <c r="U641" i="4" a="1"/>
  <c r="U641" i="4"/>
  <c r="K641" i="4" a="1"/>
  <c r="K641" i="4"/>
  <c r="E641" i="4" a="1"/>
  <c r="E641" i="4"/>
  <c r="AI640" i="4" a="1"/>
  <c r="AI640" i="4"/>
  <c r="AC640" i="4" a="1"/>
  <c r="AC640" i="4"/>
  <c r="S640" i="4" a="1"/>
  <c r="S640" i="4"/>
  <c r="M640" i="4" a="1"/>
  <c r="M640" i="4"/>
  <c r="C640" i="4" a="1"/>
  <c r="C640" i="4"/>
  <c r="AK639" i="4" a="1"/>
  <c r="AK639" i="4"/>
  <c r="AA639" i="4" a="1"/>
  <c r="AA639" i="4"/>
  <c r="U639" i="4" a="1"/>
  <c r="U639" i="4"/>
  <c r="K639" i="4" a="1"/>
  <c r="K639" i="4"/>
  <c r="E639" i="4" a="1"/>
  <c r="E639" i="4"/>
  <c r="AI638" i="4" a="1"/>
  <c r="AI638" i="4"/>
  <c r="AC638" i="4" a="1"/>
  <c r="AC638" i="4"/>
  <c r="S638" i="4" a="1"/>
  <c r="S638" i="4"/>
  <c r="M638" i="4" a="1"/>
  <c r="M638" i="4"/>
  <c r="C638" i="4" a="1"/>
  <c r="C638" i="4"/>
  <c r="AK637" i="4" a="1"/>
  <c r="AK637" i="4"/>
  <c r="AA637" i="4" a="1"/>
  <c r="AA637" i="4"/>
  <c r="U637" i="4" a="1"/>
  <c r="U637" i="4"/>
  <c r="K637" i="4" a="1"/>
  <c r="K637" i="4"/>
  <c r="E637" i="4" a="1"/>
  <c r="E637" i="4"/>
  <c r="AI636" i="4" a="1"/>
  <c r="AI636" i="4"/>
  <c r="AC636" i="4" a="1"/>
  <c r="AC636" i="4"/>
  <c r="S636" i="4" a="1"/>
  <c r="S636" i="4"/>
  <c r="M636" i="4" a="1"/>
  <c r="M636" i="4"/>
  <c r="C636" i="4" a="1"/>
  <c r="C636" i="4"/>
  <c r="AK635" i="4" a="1"/>
  <c r="AK635" i="4"/>
  <c r="AA635" i="4" a="1"/>
  <c r="AA635" i="4"/>
  <c r="U635" i="4" a="1"/>
  <c r="U635" i="4"/>
  <c r="K635" i="4" a="1"/>
  <c r="K635" i="4"/>
  <c r="E635" i="4" a="1"/>
  <c r="E635" i="4"/>
  <c r="AI634" i="4" a="1"/>
  <c r="AI634" i="4"/>
  <c r="AC634" i="4" a="1"/>
  <c r="AC634" i="4"/>
  <c r="S634" i="4" a="1"/>
  <c r="S634" i="4"/>
  <c r="M634" i="4" a="1"/>
  <c r="M634" i="4"/>
  <c r="C634" i="4" a="1"/>
  <c r="C634" i="4"/>
  <c r="AK633" i="4" a="1"/>
  <c r="AK633" i="4"/>
  <c r="AA633" i="4" a="1"/>
  <c r="AA633" i="4"/>
  <c r="U633" i="4" a="1"/>
  <c r="U633" i="4"/>
  <c r="K633" i="4" a="1"/>
  <c r="K633" i="4"/>
  <c r="E633" i="4" a="1"/>
  <c r="E633" i="4"/>
  <c r="AI632" i="4" a="1"/>
  <c r="AI632" i="4"/>
  <c r="AC632" i="4" a="1"/>
  <c r="AC632" i="4"/>
  <c r="S632" i="4" a="1"/>
  <c r="S632" i="4"/>
  <c r="M632" i="4" a="1"/>
  <c r="M632" i="4"/>
  <c r="C632" i="4" a="1"/>
  <c r="C632" i="4"/>
  <c r="AK631" i="4" a="1"/>
  <c r="AK631" i="4"/>
  <c r="AA631" i="4" a="1"/>
  <c r="AA631" i="4"/>
  <c r="U631" i="4" a="1"/>
  <c r="U631" i="4"/>
  <c r="K631" i="4" a="1"/>
  <c r="K631" i="4"/>
  <c r="E631" i="4" a="1"/>
  <c r="E631" i="4"/>
  <c r="AI630" i="4" a="1"/>
  <c r="AI630" i="4"/>
  <c r="AC630" i="4" a="1"/>
  <c r="AC630" i="4"/>
  <c r="S630" i="4" a="1"/>
  <c r="S630" i="4"/>
  <c r="M630" i="4" a="1"/>
  <c r="M630" i="4"/>
  <c r="C630" i="4" a="1"/>
  <c r="C630" i="4"/>
  <c r="AK629" i="4" a="1"/>
  <c r="AK629" i="4"/>
  <c r="AA629" i="4" a="1"/>
  <c r="AA629" i="4"/>
  <c r="U629" i="4" a="1"/>
  <c r="U629" i="4"/>
  <c r="K629" i="4" a="1"/>
  <c r="K629" i="4"/>
  <c r="E629" i="4" a="1"/>
  <c r="E629" i="4"/>
  <c r="AI628" i="4" a="1"/>
  <c r="AI628" i="4"/>
  <c r="AC628" i="4" a="1"/>
  <c r="AC628" i="4"/>
  <c r="S628" i="4" a="1"/>
  <c r="S628" i="4"/>
  <c r="M628" i="4" a="1"/>
  <c r="M628" i="4"/>
  <c r="C628" i="4" a="1"/>
  <c r="C628" i="4"/>
  <c r="AK627" i="4" a="1"/>
  <c r="AK627" i="4"/>
  <c r="AA627" i="4" a="1"/>
  <c r="AA627" i="4"/>
  <c r="U627" i="4" a="1"/>
  <c r="U627" i="4"/>
  <c r="K627" i="4" a="1"/>
  <c r="K627" i="4"/>
  <c r="E627" i="4" a="1"/>
  <c r="E627" i="4"/>
  <c r="AI626" i="4" a="1"/>
  <c r="AI626" i="4"/>
  <c r="AC626" i="4" a="1"/>
  <c r="AC626" i="4"/>
  <c r="S626" i="4" a="1"/>
  <c r="S626" i="4"/>
  <c r="M626" i="4" a="1"/>
  <c r="M626" i="4"/>
  <c r="C626" i="4" a="1"/>
  <c r="C626" i="4"/>
  <c r="AK625" i="4" a="1"/>
  <c r="AK625" i="4"/>
  <c r="AA625" i="4" a="1"/>
  <c r="AA625" i="4"/>
  <c r="U625" i="4" a="1"/>
  <c r="U625" i="4"/>
  <c r="K625" i="4" a="1"/>
  <c r="K625" i="4"/>
  <c r="E625" i="4" a="1"/>
  <c r="E625" i="4"/>
  <c r="AI624" i="4" a="1"/>
  <c r="AI624" i="4"/>
  <c r="AC624" i="4" a="1"/>
  <c r="AC624" i="4"/>
  <c r="S624" i="4" a="1"/>
  <c r="S624" i="4"/>
  <c r="M624" i="4" a="1"/>
  <c r="M624" i="4"/>
  <c r="C624" i="4" a="1"/>
  <c r="C624" i="4"/>
  <c r="AK623" i="4" a="1"/>
  <c r="AK623" i="4"/>
  <c r="AA623" i="4" a="1"/>
  <c r="AA623" i="4"/>
  <c r="U623" i="4" a="1"/>
  <c r="U623" i="4"/>
  <c r="K623" i="4" a="1"/>
  <c r="K623" i="4"/>
  <c r="E623" i="4" a="1"/>
  <c r="E623" i="4"/>
  <c r="AI622" i="4" a="1"/>
  <c r="AI622" i="4"/>
  <c r="AC622" i="4" a="1"/>
  <c r="AC622" i="4"/>
  <c r="S622" i="4" a="1"/>
  <c r="S622" i="4"/>
  <c r="M622" i="4" a="1"/>
  <c r="M622" i="4"/>
  <c r="C622" i="4" a="1"/>
  <c r="C622" i="4"/>
  <c r="AK621" i="4" a="1"/>
  <c r="AK621" i="4"/>
  <c r="AA621" i="4" a="1"/>
  <c r="AA621" i="4"/>
  <c r="U621" i="4" a="1"/>
  <c r="U621" i="4"/>
  <c r="K621" i="4" a="1"/>
  <c r="K621" i="4"/>
  <c r="E621" i="4" a="1"/>
  <c r="E621" i="4"/>
  <c r="AI620" i="4" a="1"/>
  <c r="AI620" i="4"/>
  <c r="AC620" i="4" a="1"/>
  <c r="AC620" i="4"/>
  <c r="S620" i="4" a="1"/>
  <c r="S620" i="4"/>
  <c r="M620" i="4" a="1"/>
  <c r="M620" i="4"/>
  <c r="C620" i="4" a="1"/>
  <c r="C620" i="4"/>
  <c r="AK619" i="4" a="1"/>
  <c r="AK619" i="4"/>
  <c r="AA619" i="4" a="1"/>
  <c r="AA619" i="4"/>
  <c r="U619" i="4" a="1"/>
  <c r="U619" i="4"/>
  <c r="K619" i="4" a="1"/>
  <c r="K619" i="4"/>
  <c r="E619" i="4" a="1"/>
  <c r="E619" i="4"/>
  <c r="AI618" i="4" a="1"/>
  <c r="AI618" i="4"/>
  <c r="AC618" i="4" a="1"/>
  <c r="AC618" i="4"/>
  <c r="S618" i="4" a="1"/>
  <c r="S618" i="4"/>
  <c r="M618" i="4" a="1"/>
  <c r="M618" i="4"/>
  <c r="C618" i="4" a="1"/>
  <c r="C618" i="4"/>
  <c r="AK617" i="4" a="1"/>
  <c r="AK617" i="4"/>
  <c r="AA617" i="4" a="1"/>
  <c r="AA617" i="4"/>
  <c r="U617" i="4" a="1"/>
  <c r="U617" i="4"/>
  <c r="K617" i="4" a="1"/>
  <c r="K617" i="4"/>
  <c r="E617" i="4" a="1"/>
  <c r="E617" i="4"/>
  <c r="AI616" i="4" a="1"/>
  <c r="AI616" i="4"/>
  <c r="AC616" i="4" a="1"/>
  <c r="AC616" i="4"/>
  <c r="C616" i="4" a="1"/>
  <c r="C616" i="4"/>
  <c r="U615" i="4" a="1"/>
  <c r="U615" i="4"/>
  <c r="S614" i="4" a="1"/>
  <c r="S614" i="4"/>
  <c r="AK613" i="4" a="1"/>
  <c r="AK613" i="4"/>
  <c r="AI612" i="4" a="1"/>
  <c r="AI612" i="4"/>
  <c r="M612" i="4" a="1"/>
  <c r="M612" i="4"/>
  <c r="K611" i="4" a="1"/>
  <c r="K611" i="4"/>
  <c r="AC610" i="4" a="1"/>
  <c r="AC610" i="4"/>
  <c r="S610" i="4" a="1"/>
  <c r="S610" i="4"/>
  <c r="AK609" i="4" a="1"/>
  <c r="AK609" i="4"/>
  <c r="AA609" i="4" a="1"/>
  <c r="AA609" i="4"/>
  <c r="E609" i="4" a="1"/>
  <c r="E609" i="4"/>
  <c r="AI608" i="4" a="1"/>
  <c r="AI608" i="4"/>
  <c r="M608" i="4" a="1"/>
  <c r="M608" i="4"/>
  <c r="C608" i="4" a="1"/>
  <c r="C608" i="4"/>
  <c r="U607" i="4" a="1"/>
  <c r="U607" i="4"/>
  <c r="K607" i="4" a="1"/>
  <c r="K607" i="4"/>
  <c r="AC606" i="4" a="1"/>
  <c r="AC606" i="4"/>
  <c r="S606" i="4" a="1"/>
  <c r="S606" i="4"/>
  <c r="AK605" i="4" a="1"/>
  <c r="AK605" i="4"/>
  <c r="AA605" i="4" a="1"/>
  <c r="AA605" i="4"/>
  <c r="E605" i="4" a="1"/>
  <c r="E605" i="4"/>
  <c r="AI604" i="4" a="1"/>
  <c r="AI604" i="4"/>
  <c r="M604" i="4" a="1"/>
  <c r="M604" i="4"/>
  <c r="C604" i="4" a="1"/>
  <c r="C604" i="4"/>
  <c r="U603" i="4" a="1"/>
  <c r="U603" i="4"/>
  <c r="K603" i="4" a="1"/>
  <c r="K603" i="4"/>
  <c r="AC602" i="4" a="1"/>
  <c r="AC602" i="4"/>
  <c r="W602" i="4" a="1"/>
  <c r="W602" i="4"/>
  <c r="O602" i="4" a="1"/>
  <c r="O602" i="4"/>
  <c r="A602" i="4" a="1"/>
  <c r="A602" i="4"/>
  <c r="AG601" i="4" a="1"/>
  <c r="AG601" i="4"/>
  <c r="AA601" i="4" a="1"/>
  <c r="AA601" i="4"/>
  <c r="E601" i="4" a="1"/>
  <c r="E601" i="4"/>
  <c r="AM600" i="4" a="1"/>
  <c r="AM600" i="4"/>
  <c r="AE600" i="4" a="1"/>
  <c r="AE600" i="4"/>
  <c r="Q600" i="4" a="1"/>
  <c r="Q600" i="4"/>
  <c r="I600" i="4" a="1"/>
  <c r="I600" i="4"/>
  <c r="C600" i="4" a="1"/>
  <c r="C600" i="4"/>
  <c r="U599" i="4" a="1"/>
  <c r="U599" i="4"/>
  <c r="O599" i="4" a="1"/>
  <c r="O599" i="4"/>
  <c r="G599" i="4" a="1"/>
  <c r="G599" i="4"/>
  <c r="AG598" i="4" a="1"/>
  <c r="AG598" i="4"/>
  <c r="Y598" i="4" a="1"/>
  <c r="Y598" i="4"/>
  <c r="S598" i="4" a="1"/>
  <c r="S598" i="4"/>
  <c r="AK597" i="4" a="1"/>
  <c r="AK597" i="4"/>
  <c r="AE597" i="4" a="1"/>
  <c r="AE597" i="4"/>
  <c r="W597" i="4" a="1"/>
  <c r="W597" i="4"/>
  <c r="I597" i="4" a="1"/>
  <c r="I597" i="4"/>
  <c r="A597" i="4" a="1"/>
  <c r="A597" i="4"/>
  <c r="AI596" i="4" a="1"/>
  <c r="AI596" i="4"/>
  <c r="M596" i="4" a="1"/>
  <c r="M596" i="4"/>
  <c r="G596" i="4" a="1"/>
  <c r="G596" i="4"/>
  <c r="AM595" i="4" a="1"/>
  <c r="AM595" i="4"/>
  <c r="Y595" i="4" a="1"/>
  <c r="Y595" i="4"/>
  <c r="Q595" i="4" a="1"/>
  <c r="Q595" i="4"/>
  <c r="K595" i="4" a="1"/>
  <c r="K595" i="4"/>
  <c r="AC594" i="4" a="1"/>
  <c r="AC594" i="4"/>
  <c r="W594" i="4" a="1"/>
  <c r="W594" i="4"/>
  <c r="O594" i="4" a="1"/>
  <c r="O594" i="4"/>
  <c r="A594" i="4" a="1"/>
  <c r="A594" i="4"/>
  <c r="AG593" i="4" a="1"/>
  <c r="AG593" i="4"/>
  <c r="AA593" i="4" a="1"/>
  <c r="AA593" i="4"/>
  <c r="E593" i="4" a="1"/>
  <c r="E593" i="4"/>
  <c r="AM592" i="4" a="1"/>
  <c r="AM592" i="4"/>
  <c r="AE592" i="4" a="1"/>
  <c r="AE592" i="4"/>
  <c r="Q592" i="4" a="1"/>
  <c r="Q592" i="4"/>
  <c r="I592" i="4" a="1"/>
  <c r="I592" i="4"/>
  <c r="C592" i="4" a="1"/>
  <c r="C592" i="4"/>
  <c r="U591" i="4" a="1"/>
  <c r="U591" i="4"/>
  <c r="O591" i="4" a="1"/>
  <c r="O591" i="4"/>
  <c r="G591" i="4" a="1"/>
  <c r="G591" i="4"/>
  <c r="AG590" i="4" a="1"/>
  <c r="AG590" i="4"/>
  <c r="Y590" i="4" a="1"/>
  <c r="Y590" i="4"/>
  <c r="S590" i="4" a="1"/>
  <c r="S590" i="4"/>
  <c r="AK589" i="4" a="1"/>
  <c r="AK589" i="4"/>
  <c r="AE589" i="4" a="1"/>
  <c r="AE589" i="4"/>
  <c r="W589" i="4" a="1"/>
  <c r="W589" i="4"/>
  <c r="I589" i="4" a="1"/>
  <c r="I589" i="4"/>
  <c r="A589" i="4" a="1"/>
  <c r="A589" i="4"/>
  <c r="AI588" i="4" a="1"/>
  <c r="AI588" i="4"/>
  <c r="M588" i="4" a="1"/>
  <c r="M588" i="4"/>
  <c r="G588" i="4" a="1"/>
  <c r="G588" i="4"/>
  <c r="AM587" i="4" a="1"/>
  <c r="AM587" i="4"/>
  <c r="Y587" i="4" a="1"/>
  <c r="Y587" i="4"/>
  <c r="Q587" i="4" a="1"/>
  <c r="Q587" i="4"/>
  <c r="K587" i="4" a="1"/>
  <c r="K587" i="4"/>
  <c r="AC586" i="4" a="1"/>
  <c r="AC586" i="4"/>
  <c r="W586" i="4" a="1"/>
  <c r="W586" i="4"/>
  <c r="O586" i="4" a="1"/>
  <c r="O586" i="4"/>
  <c r="A586" i="4" a="1"/>
  <c r="A586" i="4"/>
  <c r="AG585" i="4" a="1"/>
  <c r="AG585" i="4"/>
  <c r="AA585" i="4" a="1"/>
  <c r="AA585" i="4"/>
  <c r="E585" i="4" a="1"/>
  <c r="E585" i="4"/>
  <c r="AM584" i="4" a="1"/>
  <c r="AM584" i="4"/>
  <c r="AE584" i="4" a="1"/>
  <c r="AE584" i="4"/>
  <c r="Q584" i="4" a="1"/>
  <c r="Q584" i="4"/>
  <c r="I584" i="4" a="1"/>
  <c r="I584" i="4"/>
  <c r="C584" i="4" a="1"/>
  <c r="C584" i="4"/>
  <c r="U583" i="4" a="1"/>
  <c r="U583" i="4"/>
  <c r="O583" i="4" a="1"/>
  <c r="O583" i="4"/>
  <c r="G583" i="4" a="1"/>
  <c r="G583" i="4"/>
  <c r="AG582" i="4" a="1"/>
  <c r="AG582" i="4"/>
  <c r="Y582" i="4" a="1"/>
  <c r="Y582" i="4"/>
  <c r="S582" i="4" a="1"/>
  <c r="S582" i="4"/>
  <c r="AK581" i="4" a="1"/>
  <c r="AK581" i="4"/>
  <c r="AE581" i="4" a="1"/>
  <c r="AE581" i="4"/>
  <c r="W581" i="4" a="1"/>
  <c r="W581" i="4"/>
  <c r="I581" i="4" a="1"/>
  <c r="I581" i="4"/>
  <c r="A581" i="4" a="1"/>
  <c r="A581" i="4"/>
  <c r="AI580" i="4" a="1"/>
  <c r="AI580" i="4"/>
  <c r="M580" i="4" a="1"/>
  <c r="M580" i="4"/>
  <c r="G580" i="4" a="1"/>
  <c r="G580" i="4"/>
  <c r="AM579" i="4" a="1"/>
  <c r="AM579" i="4"/>
  <c r="Y579" i="4" a="1"/>
  <c r="Y579" i="4"/>
  <c r="Q579" i="4" a="1"/>
  <c r="Q579" i="4"/>
  <c r="K579" i="4" a="1"/>
  <c r="K579" i="4"/>
  <c r="AK578" i="4" a="1"/>
  <c r="AK578" i="4"/>
  <c r="AA578" i="4" a="1"/>
  <c r="AA578" i="4"/>
  <c r="U578" i="4" a="1"/>
  <c r="U578" i="4"/>
  <c r="K578" i="4" a="1"/>
  <c r="K578" i="4"/>
  <c r="E578" i="4" a="1"/>
  <c r="E578" i="4"/>
  <c r="AI577" i="4" a="1"/>
  <c r="AI577" i="4"/>
  <c r="AC577" i="4" a="1"/>
  <c r="AC577" i="4"/>
  <c r="S577" i="4" a="1"/>
  <c r="S577" i="4"/>
  <c r="M577" i="4" a="1"/>
  <c r="M577" i="4"/>
  <c r="C577" i="4" a="1"/>
  <c r="C577" i="4"/>
  <c r="AK576" i="4" a="1"/>
  <c r="AK576" i="4"/>
  <c r="AA576" i="4" a="1"/>
  <c r="AA576" i="4"/>
  <c r="U576" i="4" a="1"/>
  <c r="U576" i="4"/>
  <c r="K576" i="4" a="1"/>
  <c r="K576" i="4"/>
  <c r="E576" i="4" a="1"/>
  <c r="E576" i="4"/>
  <c r="AI575" i="4" a="1"/>
  <c r="AI575" i="4"/>
  <c r="AC575" i="4" a="1"/>
  <c r="AC575" i="4"/>
  <c r="S575" i="4" a="1"/>
  <c r="S575" i="4"/>
  <c r="M575" i="4" a="1"/>
  <c r="M575" i="4"/>
  <c r="C575" i="4" a="1"/>
  <c r="C575" i="4"/>
  <c r="AK574" i="4" a="1"/>
  <c r="AK574" i="4"/>
  <c r="AA574" i="4" a="1"/>
  <c r="AA574" i="4"/>
  <c r="U574" i="4" a="1"/>
  <c r="U574" i="4"/>
  <c r="K574" i="4" a="1"/>
  <c r="K574" i="4"/>
  <c r="E574" i="4" a="1"/>
  <c r="E574" i="4"/>
  <c r="AI573" i="4" a="1"/>
  <c r="AI573" i="4"/>
  <c r="AC573" i="4" a="1"/>
  <c r="AC573" i="4"/>
  <c r="S573" i="4" a="1"/>
  <c r="S573" i="4"/>
  <c r="M573" i="4" a="1"/>
  <c r="M573" i="4"/>
  <c r="C573" i="4" a="1"/>
  <c r="C573" i="4"/>
  <c r="AK572" i="4" a="1"/>
  <c r="AK572" i="4"/>
  <c r="AA572" i="4" a="1"/>
  <c r="AA572" i="4"/>
  <c r="U572" i="4" a="1"/>
  <c r="U572" i="4"/>
  <c r="K572" i="4" a="1"/>
  <c r="K572" i="4"/>
  <c r="E572" i="4" a="1"/>
  <c r="E572" i="4"/>
  <c r="AI571" i="4" a="1"/>
  <c r="AI571" i="4"/>
  <c r="AC571" i="4" a="1"/>
  <c r="AC571" i="4"/>
  <c r="S571" i="4" a="1"/>
  <c r="S571" i="4"/>
  <c r="M571" i="4" a="1"/>
  <c r="M571" i="4"/>
  <c r="C571" i="4" a="1"/>
  <c r="C571" i="4"/>
  <c r="AK570" i="4" a="1"/>
  <c r="AK570" i="4"/>
  <c r="AA570" i="4" a="1"/>
  <c r="AA570" i="4"/>
  <c r="U570" i="4" a="1"/>
  <c r="U570" i="4"/>
  <c r="K570" i="4" a="1"/>
  <c r="K570" i="4"/>
  <c r="E570" i="4" a="1"/>
  <c r="E570" i="4"/>
  <c r="AI569" i="4" a="1"/>
  <c r="AI569" i="4"/>
  <c r="AC569" i="4" a="1"/>
  <c r="AC569" i="4"/>
  <c r="S569" i="4" a="1"/>
  <c r="S569" i="4"/>
  <c r="M569" i="4" a="1"/>
  <c r="M569" i="4"/>
  <c r="C569" i="4" a="1"/>
  <c r="C569" i="4"/>
  <c r="AK568" i="4" a="1"/>
  <c r="AK568" i="4"/>
  <c r="AA568" i="4" a="1"/>
  <c r="AA568" i="4"/>
  <c r="U568" i="4" a="1"/>
  <c r="U568" i="4"/>
  <c r="K568" i="4" a="1"/>
  <c r="K568" i="4"/>
  <c r="E568" i="4" a="1"/>
  <c r="E568" i="4"/>
  <c r="AI567" i="4" a="1"/>
  <c r="AI567" i="4"/>
  <c r="AC567" i="4" a="1"/>
  <c r="AC567" i="4"/>
  <c r="S567" i="4" a="1"/>
  <c r="S567" i="4"/>
  <c r="M567" i="4" a="1"/>
  <c r="M567" i="4"/>
  <c r="C567" i="4" a="1"/>
  <c r="C567" i="4"/>
  <c r="AK566" i="4" a="1"/>
  <c r="AK566" i="4"/>
  <c r="AA566" i="4" a="1"/>
  <c r="AA566" i="4"/>
  <c r="U566" i="4" a="1"/>
  <c r="U566" i="4"/>
  <c r="K566" i="4" a="1"/>
  <c r="K566" i="4"/>
  <c r="E566" i="4" a="1"/>
  <c r="E566" i="4"/>
  <c r="AI565" i="4" a="1"/>
  <c r="AI565" i="4"/>
  <c r="AC565" i="4" a="1"/>
  <c r="AC565" i="4"/>
  <c r="S565" i="4" a="1"/>
  <c r="S565" i="4"/>
  <c r="M565" i="4" a="1"/>
  <c r="M565" i="4"/>
  <c r="C565" i="4" a="1"/>
  <c r="C565" i="4"/>
  <c r="AK564" i="4" a="1"/>
  <c r="AK564" i="4"/>
  <c r="AA564" i="4" a="1"/>
  <c r="AA564" i="4"/>
  <c r="U564" i="4" a="1"/>
  <c r="U564" i="4"/>
  <c r="K564" i="4" a="1"/>
  <c r="K564" i="4"/>
  <c r="E564" i="4" a="1"/>
  <c r="E564" i="4"/>
  <c r="AI563" i="4" a="1"/>
  <c r="AI563" i="4"/>
  <c r="AC563" i="4" a="1"/>
  <c r="AC563" i="4"/>
  <c r="S563" i="4" a="1"/>
  <c r="S563" i="4"/>
  <c r="M563" i="4" a="1"/>
  <c r="M563" i="4"/>
  <c r="C563" i="4" a="1"/>
  <c r="C563" i="4"/>
  <c r="AK562" i="4" a="1"/>
  <c r="AK562" i="4"/>
  <c r="AA562" i="4" a="1"/>
  <c r="AA562" i="4"/>
  <c r="U562" i="4" a="1"/>
  <c r="U562" i="4"/>
  <c r="K562" i="4" a="1"/>
  <c r="K562" i="4"/>
  <c r="E562" i="4" a="1"/>
  <c r="E562" i="4"/>
  <c r="AI561" i="4" a="1"/>
  <c r="AI561" i="4"/>
  <c r="AC561" i="4" a="1"/>
  <c r="AC561" i="4"/>
  <c r="S561" i="4" a="1"/>
  <c r="S561" i="4"/>
  <c r="M561" i="4" a="1"/>
  <c r="M561" i="4"/>
  <c r="C561" i="4" a="1"/>
  <c r="C561" i="4"/>
  <c r="AK560" i="4" a="1"/>
  <c r="AK560" i="4"/>
  <c r="AA560" i="4" a="1"/>
  <c r="AA560" i="4"/>
  <c r="U560" i="4" a="1"/>
  <c r="U560" i="4"/>
  <c r="K560" i="4" a="1"/>
  <c r="K560" i="4"/>
  <c r="E560" i="4" a="1"/>
  <c r="E560" i="4"/>
  <c r="AI559" i="4" a="1"/>
  <c r="AI559" i="4"/>
  <c r="AC559" i="4" a="1"/>
  <c r="AC559" i="4"/>
  <c r="S559" i="4" a="1"/>
  <c r="S559" i="4"/>
  <c r="M559" i="4" a="1"/>
  <c r="M559" i="4"/>
  <c r="C559" i="4" a="1"/>
  <c r="C559" i="4"/>
  <c r="AK558" i="4" a="1"/>
  <c r="AK558" i="4"/>
  <c r="AA558" i="4" a="1"/>
  <c r="AA558" i="4"/>
  <c r="U558" i="4" a="1"/>
  <c r="U558" i="4"/>
  <c r="K558" i="4" a="1"/>
  <c r="K558" i="4"/>
  <c r="E558" i="4" a="1"/>
  <c r="E558" i="4"/>
  <c r="AI557" i="4" a="1"/>
  <c r="AI557" i="4"/>
  <c r="AC557" i="4" a="1"/>
  <c r="AC557" i="4"/>
  <c r="S557" i="4" a="1"/>
  <c r="S557" i="4"/>
  <c r="M557" i="4" a="1"/>
  <c r="M557" i="4"/>
  <c r="C557" i="4" a="1"/>
  <c r="C557" i="4"/>
  <c r="AK556" i="4" a="1"/>
  <c r="AK556" i="4"/>
  <c r="AA556" i="4" a="1"/>
  <c r="AA556" i="4"/>
  <c r="U556" i="4" a="1"/>
  <c r="U556" i="4"/>
  <c r="K556" i="4" a="1"/>
  <c r="K556" i="4"/>
  <c r="E556" i="4" a="1"/>
  <c r="E556" i="4"/>
  <c r="AI555" i="4" a="1"/>
  <c r="AI555" i="4"/>
  <c r="AC555" i="4" a="1"/>
  <c r="AC555" i="4"/>
  <c r="S555" i="4" a="1"/>
  <c r="S555" i="4"/>
  <c r="M555" i="4" a="1"/>
  <c r="M555" i="4"/>
  <c r="C555" i="4" a="1"/>
  <c r="C555" i="4"/>
  <c r="AK554" i="4" a="1"/>
  <c r="AK554" i="4"/>
  <c r="AA554" i="4" a="1"/>
  <c r="AA554" i="4"/>
  <c r="U554" i="4" a="1"/>
  <c r="U554" i="4"/>
  <c r="K554" i="4" a="1"/>
  <c r="K554" i="4"/>
  <c r="E554" i="4" a="1"/>
  <c r="E554" i="4"/>
  <c r="AI553" i="4" a="1"/>
  <c r="AI553" i="4"/>
  <c r="AC553" i="4" a="1"/>
  <c r="AC553" i="4"/>
  <c r="S553" i="4" a="1"/>
  <c r="S553" i="4"/>
  <c r="M553" i="4" a="1"/>
  <c r="M553" i="4"/>
  <c r="C553" i="4" a="1"/>
  <c r="C553" i="4"/>
  <c r="AK552" i="4" a="1"/>
  <c r="AK552" i="4"/>
  <c r="AA552" i="4" a="1"/>
  <c r="AA552" i="4"/>
  <c r="U552" i="4" a="1"/>
  <c r="U552" i="4"/>
  <c r="K552" i="4" a="1"/>
  <c r="K552" i="4"/>
  <c r="E552" i="4" a="1"/>
  <c r="E552" i="4"/>
  <c r="AI551" i="4" a="1"/>
  <c r="AI551" i="4"/>
  <c r="AC551" i="4" a="1"/>
  <c r="AC551" i="4"/>
  <c r="S551" i="4" a="1"/>
  <c r="S551" i="4"/>
  <c r="M551" i="4" a="1"/>
  <c r="M551" i="4"/>
  <c r="C551" i="4" a="1"/>
  <c r="C551" i="4"/>
  <c r="AK550" i="4" a="1"/>
  <c r="AK550" i="4"/>
  <c r="AA550" i="4" a="1"/>
  <c r="AA550" i="4"/>
  <c r="U550" i="4" a="1"/>
  <c r="U550" i="4"/>
  <c r="K550" i="4" a="1"/>
  <c r="K550" i="4"/>
  <c r="E550" i="4" a="1"/>
  <c r="E550" i="4"/>
  <c r="AI549" i="4" a="1"/>
  <c r="AI549" i="4"/>
  <c r="AC549" i="4" a="1"/>
  <c r="AC549" i="4"/>
  <c r="S549" i="4" a="1"/>
  <c r="S549" i="4"/>
  <c r="M549" i="4" a="1"/>
  <c r="M549" i="4"/>
  <c r="C549" i="4" a="1"/>
  <c r="C549" i="4"/>
  <c r="AK548" i="4" a="1"/>
  <c r="AK548" i="4"/>
  <c r="AA548" i="4" a="1"/>
  <c r="AA548" i="4"/>
  <c r="U548" i="4" a="1"/>
  <c r="U548" i="4"/>
  <c r="K548" i="4" a="1"/>
  <c r="K548" i="4"/>
  <c r="E548" i="4" a="1"/>
  <c r="E548" i="4"/>
  <c r="AI547" i="4" a="1"/>
  <c r="AI547" i="4"/>
  <c r="AC547" i="4" a="1"/>
  <c r="AC547" i="4"/>
  <c r="S547" i="4" a="1"/>
  <c r="S547" i="4"/>
  <c r="M547" i="4" a="1"/>
  <c r="M547" i="4"/>
  <c r="C547" i="4" a="1"/>
  <c r="C547" i="4"/>
  <c r="AK546" i="4" a="1"/>
  <c r="AK546" i="4"/>
  <c r="AA546" i="4" a="1"/>
  <c r="AA546" i="4"/>
  <c r="U546" i="4" a="1"/>
  <c r="U546" i="4"/>
  <c r="K546" i="4" a="1"/>
  <c r="K546" i="4"/>
  <c r="E546" i="4" a="1"/>
  <c r="E546" i="4"/>
  <c r="AI545" i="4" a="1"/>
  <c r="AI545" i="4"/>
  <c r="AC545" i="4" a="1"/>
  <c r="AC545" i="4"/>
  <c r="S545" i="4" a="1"/>
  <c r="S545" i="4"/>
  <c r="M545" i="4" a="1"/>
  <c r="M545" i="4"/>
  <c r="C545" i="4" a="1"/>
  <c r="C545" i="4"/>
  <c r="AK544" i="4" a="1"/>
  <c r="AK544" i="4"/>
  <c r="AA544" i="4" a="1"/>
  <c r="AA544" i="4"/>
  <c r="U544" i="4" a="1"/>
  <c r="U544" i="4"/>
  <c r="K544" i="4" a="1"/>
  <c r="K544" i="4"/>
  <c r="E544" i="4" a="1"/>
  <c r="E544" i="4"/>
  <c r="AI543" i="4" a="1"/>
  <c r="AI543" i="4"/>
  <c r="AC543" i="4" a="1"/>
  <c r="AC543" i="4"/>
  <c r="S543" i="4" a="1"/>
  <c r="S543" i="4"/>
  <c r="M543" i="4" a="1"/>
  <c r="M543" i="4"/>
  <c r="C543" i="4" a="1"/>
  <c r="C543" i="4"/>
  <c r="S616" i="4" a="1"/>
  <c r="S616" i="4"/>
  <c r="AK615" i="4" a="1"/>
  <c r="AK615" i="4"/>
  <c r="AI614" i="4" a="1"/>
  <c r="AI614" i="4"/>
  <c r="M614" i="4" a="1"/>
  <c r="M614" i="4"/>
  <c r="K613" i="4" a="1"/>
  <c r="K613" i="4"/>
  <c r="AC612" i="4" a="1"/>
  <c r="AC612" i="4"/>
  <c r="AA611" i="4" a="1"/>
  <c r="AA611" i="4"/>
  <c r="E611" i="4" a="1"/>
  <c r="E611" i="4"/>
  <c r="Y610" i="4" a="1"/>
  <c r="Y610" i="4"/>
  <c r="O610" i="4" a="1"/>
  <c r="O610" i="4"/>
  <c r="AG609" i="4" a="1"/>
  <c r="AG609" i="4"/>
  <c r="W609" i="4" a="1"/>
  <c r="W609" i="4"/>
  <c r="A609" i="4" a="1"/>
  <c r="A609" i="4"/>
  <c r="AE608" i="4" a="1"/>
  <c r="AE608" i="4"/>
  <c r="I608" i="4" a="1"/>
  <c r="I608" i="4"/>
  <c r="AM607" i="4" a="1"/>
  <c r="AM607" i="4"/>
  <c r="Q607" i="4" a="1"/>
  <c r="Q607" i="4"/>
  <c r="G607" i="4" a="1"/>
  <c r="G607" i="4"/>
  <c r="Y606" i="4" a="1"/>
  <c r="Y606" i="4"/>
  <c r="O606" i="4" a="1"/>
  <c r="O606" i="4"/>
  <c r="AG605" i="4" a="1"/>
  <c r="AG605" i="4"/>
  <c r="W605" i="4" a="1"/>
  <c r="W605" i="4"/>
  <c r="A605" i="4" a="1"/>
  <c r="A605" i="4"/>
  <c r="AE604" i="4" a="1"/>
  <c r="AE604" i="4"/>
  <c r="I604" i="4" a="1"/>
  <c r="I604" i="4"/>
  <c r="AM603" i="4" a="1"/>
  <c r="AM603" i="4"/>
  <c r="Q603" i="4" a="1"/>
  <c r="Q603" i="4"/>
  <c r="G603" i="4" a="1"/>
  <c r="G603" i="4"/>
  <c r="M602" i="4" a="1"/>
  <c r="M602" i="4"/>
  <c r="G602" i="4" a="1"/>
  <c r="G602" i="4"/>
  <c r="AM601" i="4" a="1"/>
  <c r="AM601" i="4"/>
  <c r="Y601" i="4" a="1"/>
  <c r="Y601" i="4"/>
  <c r="Q601" i="4" a="1"/>
  <c r="Q601" i="4"/>
  <c r="K601" i="4" a="1"/>
  <c r="K601" i="4"/>
  <c r="AC600" i="4" a="1"/>
  <c r="AC600" i="4"/>
  <c r="W600" i="4" a="1"/>
  <c r="W600" i="4"/>
  <c r="O600" i="4" a="1"/>
  <c r="O600" i="4"/>
  <c r="A600" i="4" a="1"/>
  <c r="A600" i="4"/>
  <c r="AG599" i="4" a="1"/>
  <c r="AG599" i="4"/>
  <c r="AA599" i="4" a="1"/>
  <c r="AA599" i="4"/>
  <c r="E599" i="4" a="1"/>
  <c r="E599" i="4"/>
  <c r="AM598" i="4" a="1"/>
  <c r="AM598" i="4"/>
  <c r="AE598" i="4" a="1"/>
  <c r="AE598" i="4"/>
  <c r="Q598" i="4" a="1"/>
  <c r="Q598" i="4"/>
  <c r="I598" i="4" a="1"/>
  <c r="I598" i="4"/>
  <c r="C598" i="4" a="1"/>
  <c r="C598" i="4"/>
  <c r="U597" i="4" a="1"/>
  <c r="U597" i="4"/>
  <c r="O597" i="4" a="1"/>
  <c r="O597" i="4"/>
  <c r="G597" i="4" a="1"/>
  <c r="G597" i="4"/>
  <c r="AG596" i="4" a="1"/>
  <c r="AG596" i="4"/>
  <c r="Y596" i="4" a="1"/>
  <c r="Y596" i="4"/>
  <c r="S596" i="4" a="1"/>
  <c r="S596" i="4"/>
  <c r="AK595" i="4" a="1"/>
  <c r="AK595" i="4"/>
  <c r="AE595" i="4" a="1"/>
  <c r="AE595" i="4"/>
  <c r="W595" i="4" a="1"/>
  <c r="W595" i="4"/>
  <c r="I595" i="4" a="1"/>
  <c r="I595" i="4"/>
  <c r="A595" i="4" a="1"/>
  <c r="A595" i="4"/>
  <c r="AI594" i="4" a="1"/>
  <c r="AI594" i="4"/>
  <c r="M594" i="4" a="1"/>
  <c r="M594" i="4"/>
  <c r="G594" i="4" a="1"/>
  <c r="G594" i="4"/>
  <c r="AM593" i="4" a="1"/>
  <c r="AM593" i="4"/>
  <c r="Y593" i="4" a="1"/>
  <c r="Y593" i="4"/>
  <c r="Q593" i="4" a="1"/>
  <c r="Q593" i="4"/>
  <c r="K593" i="4" a="1"/>
  <c r="K593" i="4"/>
  <c r="AC592" i="4" a="1"/>
  <c r="AC592" i="4"/>
  <c r="W592" i="4" a="1"/>
  <c r="W592" i="4"/>
  <c r="O592" i="4" a="1"/>
  <c r="O592" i="4"/>
  <c r="A592" i="4" a="1"/>
  <c r="A592" i="4"/>
  <c r="AG591" i="4" a="1"/>
  <c r="AG591" i="4"/>
  <c r="AA591" i="4" a="1"/>
  <c r="AA591" i="4"/>
  <c r="E591" i="4" a="1"/>
  <c r="E591" i="4"/>
  <c r="AM590" i="4" a="1"/>
  <c r="AM590" i="4"/>
  <c r="AE590" i="4" a="1"/>
  <c r="AE590" i="4"/>
  <c r="Q590" i="4" a="1"/>
  <c r="Q590" i="4"/>
  <c r="I590" i="4" a="1"/>
  <c r="I590" i="4"/>
  <c r="C590" i="4" a="1"/>
  <c r="C590" i="4"/>
  <c r="U589" i="4" a="1"/>
  <c r="U589" i="4"/>
  <c r="O589" i="4" a="1"/>
  <c r="O589" i="4"/>
  <c r="G589" i="4" a="1"/>
  <c r="G589" i="4"/>
  <c r="AG588" i="4" a="1"/>
  <c r="AG588" i="4"/>
  <c r="Y588" i="4" a="1"/>
  <c r="Y588" i="4"/>
  <c r="S588" i="4" a="1"/>
  <c r="S588" i="4"/>
  <c r="AK587" i="4" a="1"/>
  <c r="AK587" i="4"/>
  <c r="AE587" i="4" a="1"/>
  <c r="AE587" i="4"/>
  <c r="W587" i="4" a="1"/>
  <c r="W587" i="4"/>
  <c r="I587" i="4" a="1"/>
  <c r="I587" i="4"/>
  <c r="A587" i="4" a="1"/>
  <c r="A587" i="4"/>
  <c r="AI586" i="4" a="1"/>
  <c r="AI586" i="4"/>
  <c r="M586" i="4" a="1"/>
  <c r="M586" i="4"/>
  <c r="G586" i="4" a="1"/>
  <c r="G586" i="4"/>
  <c r="AM585" i="4" a="1"/>
  <c r="AM585" i="4"/>
  <c r="Y585" i="4" a="1"/>
  <c r="Y585" i="4"/>
  <c r="Q585" i="4" a="1"/>
  <c r="Q585" i="4"/>
  <c r="K585" i="4" a="1"/>
  <c r="K585" i="4"/>
  <c r="AC584" i="4" a="1"/>
  <c r="AC584" i="4"/>
  <c r="W584" i="4" a="1"/>
  <c r="W584" i="4"/>
  <c r="O584" i="4" a="1"/>
  <c r="O584" i="4"/>
  <c r="A584" i="4" a="1"/>
  <c r="A584" i="4"/>
  <c r="AG583" i="4" a="1"/>
  <c r="AG583" i="4"/>
  <c r="AA583" i="4" a="1"/>
  <c r="AA583" i="4"/>
  <c r="E583" i="4" a="1"/>
  <c r="E583" i="4"/>
  <c r="AM582" i="4" a="1"/>
  <c r="AM582" i="4"/>
  <c r="AE582" i="4" a="1"/>
  <c r="AE582" i="4"/>
  <c r="Q582" i="4" a="1"/>
  <c r="Q582" i="4"/>
  <c r="I582" i="4" a="1"/>
  <c r="I582" i="4"/>
  <c r="C582" i="4" a="1"/>
  <c r="C582" i="4"/>
  <c r="U581" i="4" a="1"/>
  <c r="U581" i="4"/>
  <c r="O581" i="4" a="1"/>
  <c r="O581" i="4"/>
  <c r="G581" i="4" a="1"/>
  <c r="G581" i="4"/>
  <c r="AG580" i="4" a="1"/>
  <c r="AG580" i="4"/>
  <c r="Y580" i="4" a="1"/>
  <c r="Y580" i="4"/>
  <c r="S580" i="4" a="1"/>
  <c r="S580" i="4"/>
  <c r="AK579" i="4" a="1"/>
  <c r="AK579" i="4"/>
  <c r="AE579" i="4" a="1"/>
  <c r="AE579" i="4"/>
  <c r="W579" i="4" a="1"/>
  <c r="W579" i="4"/>
  <c r="I579" i="4" a="1"/>
  <c r="I579" i="4"/>
  <c r="A579" i="4" a="1"/>
  <c r="A579" i="4"/>
  <c r="AE578" i="4" a="1"/>
  <c r="AE578" i="4"/>
  <c r="Y578" i="4" a="1"/>
  <c r="Y578" i="4"/>
  <c r="O578" i="4" a="1"/>
  <c r="O578" i="4"/>
  <c r="I578" i="4" a="1"/>
  <c r="I578" i="4"/>
  <c r="AM577" i="4" a="1"/>
  <c r="AM577" i="4"/>
  <c r="AG577" i="4" a="1"/>
  <c r="AG577" i="4"/>
  <c r="W577" i="4" a="1"/>
  <c r="W577" i="4"/>
  <c r="Q577" i="4" a="1"/>
  <c r="Q577" i="4"/>
  <c r="G577" i="4" a="1"/>
  <c r="G577" i="4"/>
  <c r="A577" i="4" a="1"/>
  <c r="A577" i="4"/>
  <c r="AE576" i="4" a="1"/>
  <c r="AE576" i="4"/>
  <c r="Y576" i="4" a="1"/>
  <c r="Y576" i="4"/>
  <c r="O576" i="4" a="1"/>
  <c r="O576" i="4"/>
  <c r="I576" i="4" a="1"/>
  <c r="I576" i="4"/>
  <c r="AM575" i="4" a="1"/>
  <c r="AM575" i="4"/>
  <c r="AG575" i="4" a="1"/>
  <c r="AG575" i="4"/>
  <c r="W575" i="4" a="1"/>
  <c r="W575" i="4"/>
  <c r="Q575" i="4" a="1"/>
  <c r="Q575" i="4"/>
  <c r="G575" i="4" a="1"/>
  <c r="G575" i="4"/>
  <c r="A575" i="4" a="1"/>
  <c r="A575" i="4"/>
  <c r="AE574" i="4" a="1"/>
  <c r="AE574" i="4"/>
  <c r="Y574" i="4" a="1"/>
  <c r="Y574" i="4"/>
  <c r="O574" i="4" a="1"/>
  <c r="O574" i="4"/>
  <c r="I574" i="4" a="1"/>
  <c r="I574" i="4"/>
  <c r="AM573" i="4" a="1"/>
  <c r="AM573" i="4"/>
  <c r="AG573" i="4" a="1"/>
  <c r="AG573" i="4"/>
  <c r="W573" i="4" a="1"/>
  <c r="W573" i="4"/>
  <c r="Q573" i="4" a="1"/>
  <c r="Q573" i="4"/>
  <c r="G573" i="4" a="1"/>
  <c r="G573" i="4"/>
  <c r="A573" i="4" a="1"/>
  <c r="A573" i="4"/>
  <c r="AE572" i="4" a="1"/>
  <c r="AE572" i="4"/>
  <c r="Y572" i="4" a="1"/>
  <c r="Y572" i="4"/>
  <c r="O572" i="4" a="1"/>
  <c r="O572" i="4"/>
  <c r="I572" i="4" a="1"/>
  <c r="I572" i="4"/>
  <c r="AM571" i="4" a="1"/>
  <c r="AM571" i="4"/>
  <c r="AG571" i="4" a="1"/>
  <c r="AG571" i="4"/>
  <c r="W571" i="4" a="1"/>
  <c r="W571" i="4"/>
  <c r="Q571" i="4" a="1"/>
  <c r="Q571" i="4"/>
  <c r="G571" i="4" a="1"/>
  <c r="G571" i="4"/>
  <c r="A571" i="4" a="1"/>
  <c r="A571" i="4"/>
  <c r="AE570" i="4" a="1"/>
  <c r="AE570" i="4"/>
  <c r="Y570" i="4" a="1"/>
  <c r="Y570" i="4"/>
  <c r="O570" i="4" a="1"/>
  <c r="O570" i="4"/>
  <c r="I570" i="4" a="1"/>
  <c r="I570" i="4"/>
  <c r="AM569" i="4" a="1"/>
  <c r="AM569" i="4"/>
  <c r="AG569" i="4" a="1"/>
  <c r="AG569" i="4"/>
  <c r="W569" i="4" a="1"/>
  <c r="W569" i="4"/>
  <c r="Q569" i="4" a="1"/>
  <c r="Q569" i="4"/>
  <c r="G569" i="4" a="1"/>
  <c r="G569" i="4"/>
  <c r="A569" i="4" a="1"/>
  <c r="A569" i="4"/>
  <c r="AE568" i="4" a="1"/>
  <c r="AE568" i="4"/>
  <c r="Y568" i="4" a="1"/>
  <c r="Y568" i="4"/>
  <c r="O568" i="4" a="1"/>
  <c r="O568" i="4"/>
  <c r="I568" i="4" a="1"/>
  <c r="I568" i="4"/>
  <c r="AM567" i="4" a="1"/>
  <c r="AM567" i="4"/>
  <c r="AG567" i="4" a="1"/>
  <c r="AG567" i="4"/>
  <c r="W567" i="4" a="1"/>
  <c r="W567" i="4"/>
  <c r="Q567" i="4" a="1"/>
  <c r="Q567" i="4"/>
  <c r="G567" i="4" a="1"/>
  <c r="G567" i="4"/>
  <c r="A567" i="4" a="1"/>
  <c r="A567" i="4"/>
  <c r="AE566" i="4" a="1"/>
  <c r="AE566" i="4"/>
  <c r="Y566" i="4" a="1"/>
  <c r="Y566" i="4"/>
  <c r="O566" i="4" a="1"/>
  <c r="O566" i="4"/>
  <c r="I566" i="4" a="1"/>
  <c r="I566" i="4"/>
  <c r="AM565" i="4" a="1"/>
  <c r="AM565" i="4"/>
  <c r="AG565" i="4" a="1"/>
  <c r="AG565" i="4"/>
  <c r="W565" i="4" a="1"/>
  <c r="W565" i="4"/>
  <c r="Q565" i="4" a="1"/>
  <c r="Q565" i="4"/>
  <c r="G565" i="4" a="1"/>
  <c r="G565" i="4"/>
  <c r="A565" i="4" a="1"/>
  <c r="A565" i="4"/>
  <c r="AE564" i="4" a="1"/>
  <c r="AE564" i="4"/>
  <c r="Y564" i="4" a="1"/>
  <c r="Y564" i="4"/>
  <c r="O564" i="4" a="1"/>
  <c r="O564" i="4"/>
  <c r="I564" i="4" a="1"/>
  <c r="I564" i="4"/>
  <c r="AM563" i="4" a="1"/>
  <c r="AM563" i="4"/>
  <c r="AG563" i="4" a="1"/>
  <c r="AG563" i="4"/>
  <c r="W563" i="4" a="1"/>
  <c r="W563" i="4"/>
  <c r="Q563" i="4" a="1"/>
  <c r="Q563" i="4"/>
  <c r="G563" i="4" a="1"/>
  <c r="G563" i="4"/>
  <c r="A563" i="4" a="1"/>
  <c r="A563" i="4"/>
  <c r="AE562" i="4" a="1"/>
  <c r="AE562" i="4"/>
  <c r="Y562" i="4" a="1"/>
  <c r="Y562" i="4"/>
  <c r="O562" i="4" a="1"/>
  <c r="O562" i="4"/>
  <c r="I562" i="4" a="1"/>
  <c r="I562" i="4"/>
  <c r="AM561" i="4" a="1"/>
  <c r="AM561" i="4"/>
  <c r="AG561" i="4" a="1"/>
  <c r="AG561" i="4"/>
  <c r="W561" i="4" a="1"/>
  <c r="W561" i="4"/>
  <c r="Q561" i="4" a="1"/>
  <c r="Q561" i="4"/>
  <c r="G561" i="4" a="1"/>
  <c r="G561" i="4"/>
  <c r="A561" i="4" a="1"/>
  <c r="A561" i="4"/>
  <c r="AE560" i="4" a="1"/>
  <c r="AE560" i="4"/>
  <c r="Y560" i="4" a="1"/>
  <c r="Y560" i="4"/>
  <c r="O560" i="4" a="1"/>
  <c r="O560" i="4"/>
  <c r="I560" i="4" a="1"/>
  <c r="I560" i="4"/>
  <c r="AM559" i="4" a="1"/>
  <c r="AM559" i="4"/>
  <c r="AG559" i="4" a="1"/>
  <c r="AG559" i="4"/>
  <c r="W559" i="4" a="1"/>
  <c r="W559" i="4"/>
  <c r="Q559" i="4" a="1"/>
  <c r="Q559" i="4"/>
  <c r="G559" i="4" a="1"/>
  <c r="G559" i="4"/>
  <c r="A559" i="4" a="1"/>
  <c r="A559" i="4"/>
  <c r="AE558" i="4" a="1"/>
  <c r="AE558" i="4"/>
  <c r="Y558" i="4" a="1"/>
  <c r="Y558" i="4"/>
  <c r="O558" i="4" a="1"/>
  <c r="O558" i="4"/>
  <c r="I558" i="4" a="1"/>
  <c r="I558" i="4"/>
  <c r="AM557" i="4" a="1"/>
  <c r="AM557" i="4"/>
  <c r="AG557" i="4" a="1"/>
  <c r="AG557" i="4"/>
  <c r="W557" i="4" a="1"/>
  <c r="W557" i="4"/>
  <c r="Q557" i="4" a="1"/>
  <c r="Q557" i="4"/>
  <c r="G557" i="4" a="1"/>
  <c r="G557" i="4"/>
  <c r="A557" i="4" a="1"/>
  <c r="A557" i="4"/>
  <c r="AE556" i="4" a="1"/>
  <c r="AE556" i="4"/>
  <c r="Y556" i="4" a="1"/>
  <c r="Y556" i="4"/>
  <c r="O556" i="4" a="1"/>
  <c r="O556" i="4"/>
  <c r="I556" i="4" a="1"/>
  <c r="I556" i="4"/>
  <c r="AM555" i="4" a="1"/>
  <c r="AM555" i="4"/>
  <c r="AG555" i="4" a="1"/>
  <c r="AG555" i="4"/>
  <c r="W555" i="4" a="1"/>
  <c r="W555" i="4"/>
  <c r="Q555" i="4" a="1"/>
  <c r="Q555" i="4"/>
  <c r="G555" i="4" a="1"/>
  <c r="G555" i="4"/>
  <c r="A555" i="4" a="1"/>
  <c r="A555" i="4"/>
  <c r="AE554" i="4" a="1"/>
  <c r="AE554" i="4"/>
  <c r="Y554" i="4" a="1"/>
  <c r="Y554" i="4"/>
  <c r="O554" i="4" a="1"/>
  <c r="O554" i="4"/>
  <c r="I554" i="4" a="1"/>
  <c r="I554" i="4"/>
  <c r="AM553" i="4" a="1"/>
  <c r="AM553" i="4"/>
  <c r="AG553" i="4" a="1"/>
  <c r="AG553" i="4"/>
  <c r="W553" i="4" a="1"/>
  <c r="W553" i="4"/>
  <c r="Q553" i="4" a="1"/>
  <c r="Q553" i="4"/>
  <c r="G553" i="4" a="1"/>
  <c r="G553" i="4"/>
  <c r="A553" i="4" a="1"/>
  <c r="A553" i="4"/>
  <c r="AE552" i="4" a="1"/>
  <c r="AE552" i="4"/>
  <c r="Y552" i="4" a="1"/>
  <c r="Y552" i="4"/>
  <c r="O552" i="4" a="1"/>
  <c r="O552" i="4"/>
  <c r="I552" i="4" a="1"/>
  <c r="I552" i="4"/>
  <c r="AM551" i="4" a="1"/>
  <c r="AM551" i="4"/>
  <c r="AG551" i="4" a="1"/>
  <c r="AG551" i="4"/>
  <c r="W551" i="4" a="1"/>
  <c r="W551" i="4"/>
  <c r="Q551" i="4" a="1"/>
  <c r="Q551" i="4"/>
  <c r="G551" i="4" a="1"/>
  <c r="G551" i="4"/>
  <c r="A551" i="4" a="1"/>
  <c r="A551" i="4"/>
  <c r="AE550" i="4" a="1"/>
  <c r="AE550" i="4"/>
  <c r="Y550" i="4" a="1"/>
  <c r="Y550" i="4"/>
  <c r="O550" i="4" a="1"/>
  <c r="O550" i="4"/>
  <c r="I550" i="4" a="1"/>
  <c r="I550" i="4"/>
  <c r="AM549" i="4" a="1"/>
  <c r="AM549" i="4"/>
  <c r="AG549" i="4" a="1"/>
  <c r="AG549" i="4"/>
  <c r="W549" i="4" a="1"/>
  <c r="W549" i="4"/>
  <c r="Q549" i="4" a="1"/>
  <c r="Q549" i="4"/>
  <c r="G549" i="4" a="1"/>
  <c r="G549" i="4"/>
  <c r="A549" i="4" a="1"/>
  <c r="A549" i="4"/>
  <c r="AE548" i="4" a="1"/>
  <c r="AE548" i="4"/>
  <c r="Y548" i="4" a="1"/>
  <c r="Y548" i="4"/>
  <c r="O548" i="4" a="1"/>
  <c r="O548" i="4"/>
  <c r="I548" i="4" a="1"/>
  <c r="I548" i="4"/>
  <c r="AM547" i="4" a="1"/>
  <c r="AM547" i="4"/>
  <c r="AG547" i="4" a="1"/>
  <c r="AG547" i="4"/>
  <c r="W547" i="4" a="1"/>
  <c r="W547" i="4"/>
  <c r="Q547" i="4" a="1"/>
  <c r="Q547" i="4"/>
  <c r="G547" i="4" a="1"/>
  <c r="G547" i="4"/>
  <c r="A547" i="4" a="1"/>
  <c r="A547" i="4"/>
  <c r="AE546" i="4" a="1"/>
  <c r="AE546" i="4"/>
  <c r="Y546" i="4" a="1"/>
  <c r="Y546" i="4"/>
  <c r="O546" i="4" a="1"/>
  <c r="O546" i="4"/>
  <c r="I546" i="4" a="1"/>
  <c r="I546" i="4"/>
  <c r="AM545" i="4" a="1"/>
  <c r="AM545" i="4"/>
  <c r="AG545" i="4" a="1"/>
  <c r="AG545" i="4"/>
  <c r="W545" i="4" a="1"/>
  <c r="W545" i="4"/>
  <c r="Q545" i="4" a="1"/>
  <c r="Q545" i="4"/>
  <c r="G545" i="4" a="1"/>
  <c r="G545" i="4"/>
  <c r="A545" i="4" a="1"/>
  <c r="A545" i="4"/>
  <c r="AE544" i="4" a="1"/>
  <c r="AE544" i="4"/>
  <c r="Y544" i="4" a="1"/>
  <c r="Y544" i="4"/>
  <c r="O544" i="4" a="1"/>
  <c r="O544" i="4"/>
  <c r="I544" i="4" a="1"/>
  <c r="I544" i="4"/>
  <c r="AM543" i="4" a="1"/>
  <c r="AM543" i="4"/>
  <c r="AG543" i="4" a="1"/>
  <c r="AG543" i="4"/>
  <c r="W543" i="4" a="1"/>
  <c r="W543" i="4"/>
  <c r="Q543" i="4" a="1"/>
  <c r="Q543" i="4"/>
  <c r="G543" i="4" a="1"/>
  <c r="G543" i="4"/>
  <c r="A543" i="4" a="1"/>
  <c r="A543" i="4"/>
  <c r="AK542" i="4" a="1"/>
  <c r="AK542" i="4"/>
  <c r="AG542" i="4" a="1"/>
  <c r="AG542" i="4"/>
  <c r="AC542" i="4" a="1"/>
  <c r="AC542" i="4"/>
  <c r="Y542" i="4" a="1"/>
  <c r="Y542" i="4"/>
  <c r="U542" i="4" a="1"/>
  <c r="U542" i="4"/>
  <c r="Q542" i="4" a="1"/>
  <c r="Q542" i="4"/>
  <c r="M542" i="4" a="1"/>
  <c r="M542" i="4"/>
  <c r="I542" i="4" a="1"/>
  <c r="I542" i="4"/>
  <c r="E542" i="4" a="1"/>
  <c r="E542" i="4"/>
  <c r="A542" i="4" a="1"/>
  <c r="A542" i="4"/>
  <c r="AK541" i="4" a="1"/>
  <c r="AK541" i="4"/>
  <c r="AG541" i="4" a="1"/>
  <c r="AG541" i="4"/>
  <c r="AC541" i="4" a="1"/>
  <c r="AC541" i="4"/>
  <c r="Y541" i="4" a="1"/>
  <c r="Y541" i="4"/>
  <c r="U541" i="4" a="1"/>
  <c r="U541" i="4"/>
  <c r="Q541" i="4" a="1"/>
  <c r="Q541" i="4"/>
  <c r="M541" i="4" a="1"/>
  <c r="M541" i="4"/>
  <c r="I541" i="4" a="1"/>
  <c r="I541" i="4"/>
  <c r="E541" i="4" a="1"/>
  <c r="E541" i="4"/>
  <c r="A541" i="4" a="1"/>
  <c r="A541" i="4"/>
  <c r="AK540" i="4" a="1"/>
  <c r="AK540" i="4"/>
  <c r="AG540" i="4" a="1"/>
  <c r="AG540" i="4"/>
  <c r="AC540" i="4" a="1"/>
  <c r="AC540" i="4"/>
  <c r="Y540" i="4" a="1"/>
  <c r="Y540" i="4"/>
  <c r="U540" i="4" a="1"/>
  <c r="U540" i="4"/>
  <c r="Q540" i="4" a="1"/>
  <c r="Q540" i="4"/>
  <c r="M540" i="4" a="1"/>
  <c r="M540" i="4"/>
  <c r="I540" i="4" a="1"/>
  <c r="I540" i="4"/>
  <c r="E540" i="4" a="1"/>
  <c r="E540" i="4"/>
  <c r="A540" i="4" a="1"/>
  <c r="A540" i="4"/>
  <c r="AK539" i="4" a="1"/>
  <c r="AK539" i="4"/>
  <c r="AG539" i="4" a="1"/>
  <c r="AG539" i="4"/>
  <c r="AC539" i="4" a="1"/>
  <c r="AC539" i="4"/>
  <c r="Y539" i="4" a="1"/>
  <c r="Y539" i="4"/>
  <c r="U539" i="4" a="1"/>
  <c r="U539" i="4"/>
  <c r="Q539" i="4" a="1"/>
  <c r="Q539" i="4"/>
  <c r="M539" i="4" a="1"/>
  <c r="M539" i="4"/>
  <c r="I539" i="4" a="1"/>
  <c r="I539" i="4"/>
  <c r="E539" i="4" a="1"/>
  <c r="E539" i="4"/>
  <c r="A539" i="4" a="1"/>
  <c r="A539" i="4"/>
  <c r="AK538" i="4" a="1"/>
  <c r="AK538" i="4"/>
  <c r="AG538" i="4" a="1"/>
  <c r="AG538" i="4"/>
  <c r="AC538" i="4" a="1"/>
  <c r="AC538" i="4"/>
  <c r="Y538" i="4" a="1"/>
  <c r="Y538" i="4"/>
  <c r="U538" i="4" a="1"/>
  <c r="U538" i="4"/>
  <c r="Q538" i="4" a="1"/>
  <c r="Q538" i="4"/>
  <c r="M538" i="4" a="1"/>
  <c r="M538" i="4"/>
  <c r="I538" i="4" a="1"/>
  <c r="I538" i="4"/>
  <c r="E538" i="4" a="1"/>
  <c r="E538" i="4"/>
  <c r="A538" i="4" a="1"/>
  <c r="A538" i="4"/>
  <c r="AK537" i="4" a="1"/>
  <c r="AK537" i="4"/>
  <c r="AG537" i="4" a="1"/>
  <c r="AG537" i="4"/>
  <c r="AC537" i="4" a="1"/>
  <c r="AC537" i="4"/>
  <c r="Y537" i="4" a="1"/>
  <c r="Y537" i="4"/>
  <c r="U537" i="4" a="1"/>
  <c r="U537" i="4"/>
  <c r="Q537" i="4" a="1"/>
  <c r="Q537" i="4"/>
  <c r="M537" i="4" a="1"/>
  <c r="M537" i="4"/>
  <c r="I537" i="4" a="1"/>
  <c r="I537" i="4"/>
  <c r="E537" i="4" a="1"/>
  <c r="E537" i="4"/>
  <c r="A537" i="4" a="1"/>
  <c r="A537" i="4"/>
  <c r="AK536" i="4" a="1"/>
  <c r="AK536" i="4"/>
  <c r="AG536" i="4" a="1"/>
  <c r="AG536" i="4"/>
  <c r="AC536" i="4" a="1"/>
  <c r="AC536" i="4"/>
  <c r="Y536" i="4" a="1"/>
  <c r="Y536" i="4"/>
  <c r="U536" i="4" a="1"/>
  <c r="U536" i="4"/>
  <c r="Q536" i="4" a="1"/>
  <c r="Q536" i="4"/>
  <c r="M536" i="4" a="1"/>
  <c r="M536" i="4"/>
  <c r="I536" i="4" a="1"/>
  <c r="I536" i="4"/>
  <c r="E536" i="4" a="1"/>
  <c r="E536" i="4"/>
  <c r="A536" i="4" a="1"/>
  <c r="A536" i="4"/>
  <c r="AK535" i="4" a="1"/>
  <c r="AK535" i="4"/>
  <c r="AG535" i="4" a="1"/>
  <c r="AG535" i="4"/>
  <c r="AC535" i="4" a="1"/>
  <c r="AC535" i="4"/>
  <c r="Y535" i="4" a="1"/>
  <c r="Y535" i="4"/>
  <c r="U535" i="4" a="1"/>
  <c r="U535" i="4"/>
  <c r="Q535" i="4" a="1"/>
  <c r="Q535" i="4"/>
  <c r="M535" i="4" a="1"/>
  <c r="M535" i="4"/>
  <c r="I535" i="4" a="1"/>
  <c r="I535" i="4"/>
  <c r="E535" i="4" a="1"/>
  <c r="E535" i="4"/>
  <c r="A535" i="4" a="1"/>
  <c r="A535" i="4"/>
  <c r="AK534" i="4" a="1"/>
  <c r="AK534" i="4"/>
  <c r="AG534" i="4" a="1"/>
  <c r="AG534" i="4"/>
  <c r="AC534" i="4" a="1"/>
  <c r="AC534" i="4"/>
  <c r="Y534" i="4" a="1"/>
  <c r="Y534" i="4"/>
  <c r="U534" i="4" a="1"/>
  <c r="U534" i="4"/>
  <c r="Q534" i="4" a="1"/>
  <c r="Q534" i="4"/>
  <c r="M534" i="4" a="1"/>
  <c r="M534" i="4"/>
  <c r="I534" i="4" a="1"/>
  <c r="I534" i="4"/>
  <c r="E534" i="4" a="1"/>
  <c r="E534" i="4"/>
  <c r="A534" i="4" a="1"/>
  <c r="A534" i="4"/>
  <c r="M616" i="4" a="1"/>
  <c r="M616" i="4"/>
  <c r="K615" i="4" a="1"/>
  <c r="K615" i="4"/>
  <c r="AC614" i="4" a="1"/>
  <c r="AC614" i="4"/>
  <c r="AA613" i="4" a="1"/>
  <c r="AA613" i="4"/>
  <c r="E613" i="4" a="1"/>
  <c r="E613" i="4"/>
  <c r="C612" i="4" a="1"/>
  <c r="C612" i="4"/>
  <c r="U611" i="4" a="1"/>
  <c r="U611" i="4"/>
  <c r="M610" i="4" a="1"/>
  <c r="M610" i="4"/>
  <c r="C610" i="4" a="1"/>
  <c r="C610" i="4"/>
  <c r="U609" i="4" a="1"/>
  <c r="U609" i="4"/>
  <c r="K609" i="4" a="1"/>
  <c r="K609" i="4"/>
  <c r="AC608" i="4" a="1"/>
  <c r="AC608" i="4"/>
  <c r="S608" i="4" a="1"/>
  <c r="S608" i="4"/>
  <c r="AK607" i="4" a="1"/>
  <c r="AK607" i="4"/>
  <c r="AA607" i="4" a="1"/>
  <c r="AA607" i="4"/>
  <c r="E607" i="4" a="1"/>
  <c r="E607" i="4"/>
  <c r="AI606" i="4" a="1"/>
  <c r="AI606" i="4"/>
  <c r="M606" i="4" a="1"/>
  <c r="M606" i="4"/>
  <c r="C606" i="4" a="1"/>
  <c r="C606" i="4"/>
  <c r="U605" i="4" a="1"/>
  <c r="U605" i="4"/>
  <c r="K605" i="4" a="1"/>
  <c r="K605" i="4"/>
  <c r="AC604" i="4" a="1"/>
  <c r="AC604" i="4"/>
  <c r="S604" i="4" a="1"/>
  <c r="S604" i="4"/>
  <c r="AK603" i="4" a="1"/>
  <c r="AK603" i="4"/>
  <c r="AA603" i="4" a="1"/>
  <c r="AA603" i="4"/>
  <c r="E603" i="4" a="1"/>
  <c r="E603" i="4"/>
  <c r="AI602" i="4" a="1"/>
  <c r="AI602" i="4"/>
  <c r="Y602" i="4" a="1"/>
  <c r="Y602" i="4"/>
  <c r="S602" i="4" a="1"/>
  <c r="S602" i="4"/>
  <c r="AK601" i="4" a="1"/>
  <c r="AK601" i="4"/>
  <c r="AE601" i="4" a="1"/>
  <c r="AE601" i="4"/>
  <c r="W601" i="4" a="1"/>
  <c r="W601" i="4"/>
  <c r="I601" i="4" a="1"/>
  <c r="I601" i="4"/>
  <c r="A601" i="4" a="1"/>
  <c r="A601" i="4"/>
  <c r="AI600" i="4" a="1"/>
  <c r="AI600" i="4"/>
  <c r="M600" i="4" a="1"/>
  <c r="M600" i="4"/>
  <c r="G600" i="4" a="1"/>
  <c r="G600" i="4"/>
  <c r="AM599" i="4" a="1"/>
  <c r="AM599" i="4"/>
  <c r="Y599" i="4" a="1"/>
  <c r="Y599" i="4"/>
  <c r="Q599" i="4" a="1"/>
  <c r="Q599" i="4"/>
  <c r="K599" i="4" a="1"/>
  <c r="K599" i="4"/>
  <c r="AC598" i="4" a="1"/>
  <c r="AC598" i="4"/>
  <c r="W598" i="4" a="1"/>
  <c r="W598" i="4"/>
  <c r="O598" i="4" a="1"/>
  <c r="O598" i="4"/>
  <c r="A598" i="4" a="1"/>
  <c r="A598" i="4"/>
  <c r="AG597" i="4" a="1"/>
  <c r="AG597" i="4"/>
  <c r="AA597" i="4" a="1"/>
  <c r="AA597" i="4"/>
  <c r="E597" i="4" a="1"/>
  <c r="E597" i="4"/>
  <c r="AM596" i="4" a="1"/>
  <c r="AM596" i="4"/>
  <c r="AE596" i="4" a="1"/>
  <c r="AE596" i="4"/>
  <c r="Q596" i="4" a="1"/>
  <c r="Q596" i="4"/>
  <c r="I596" i="4" a="1"/>
  <c r="I596" i="4"/>
  <c r="C596" i="4" a="1"/>
  <c r="C596" i="4"/>
  <c r="U595" i="4" a="1"/>
  <c r="U595" i="4"/>
  <c r="O595" i="4" a="1"/>
  <c r="O595" i="4"/>
  <c r="G595" i="4" a="1"/>
  <c r="G595" i="4"/>
  <c r="AG594" i="4" a="1"/>
  <c r="AG594" i="4"/>
  <c r="Y594" i="4" a="1"/>
  <c r="Y594" i="4"/>
  <c r="S594" i="4" a="1"/>
  <c r="S594" i="4"/>
  <c r="AK593" i="4" a="1"/>
  <c r="AK593" i="4"/>
  <c r="AE593" i="4" a="1"/>
  <c r="AE593" i="4"/>
  <c r="W593" i="4" a="1"/>
  <c r="W593" i="4"/>
  <c r="I593" i="4" a="1"/>
  <c r="I593" i="4"/>
  <c r="A593" i="4" a="1"/>
  <c r="A593" i="4"/>
  <c r="AI592" i="4" a="1"/>
  <c r="AI592" i="4"/>
  <c r="M592" i="4" a="1"/>
  <c r="M592" i="4"/>
  <c r="G592" i="4" a="1"/>
  <c r="G592" i="4"/>
  <c r="AM591" i="4" a="1"/>
  <c r="AM591" i="4"/>
  <c r="Y591" i="4" a="1"/>
  <c r="Y591" i="4"/>
  <c r="Q591" i="4" a="1"/>
  <c r="Q591" i="4"/>
  <c r="K591" i="4" a="1"/>
  <c r="K591" i="4"/>
  <c r="AC590" i="4" a="1"/>
  <c r="AC590" i="4"/>
  <c r="W590" i="4" a="1"/>
  <c r="W590" i="4"/>
  <c r="O590" i="4" a="1"/>
  <c r="O590" i="4"/>
  <c r="A590" i="4" a="1"/>
  <c r="A590" i="4"/>
  <c r="AG589" i="4" a="1"/>
  <c r="AG589" i="4"/>
  <c r="AA589" i="4" a="1"/>
  <c r="AA589" i="4"/>
  <c r="E589" i="4" a="1"/>
  <c r="E589" i="4"/>
  <c r="AM588" i="4" a="1"/>
  <c r="AM588" i="4"/>
  <c r="AE588" i="4" a="1"/>
  <c r="AE588" i="4"/>
  <c r="Q588" i="4" a="1"/>
  <c r="Q588" i="4"/>
  <c r="I588" i="4" a="1"/>
  <c r="I588" i="4"/>
  <c r="C588" i="4" a="1"/>
  <c r="C588" i="4"/>
  <c r="U587" i="4" a="1"/>
  <c r="U587" i="4"/>
  <c r="O587" i="4" a="1"/>
  <c r="O587" i="4"/>
  <c r="G587" i="4" a="1"/>
  <c r="G587" i="4"/>
  <c r="AG586" i="4" a="1"/>
  <c r="AG586" i="4"/>
  <c r="Y586" i="4" a="1"/>
  <c r="Y586" i="4"/>
  <c r="S586" i="4" a="1"/>
  <c r="S586" i="4"/>
  <c r="AK585" i="4" a="1"/>
  <c r="AK585" i="4"/>
  <c r="AE585" i="4" a="1"/>
  <c r="AE585" i="4"/>
  <c r="W585" i="4" a="1"/>
  <c r="W585" i="4"/>
  <c r="I585" i="4" a="1"/>
  <c r="I585" i="4"/>
  <c r="A585" i="4" a="1"/>
  <c r="A585" i="4"/>
  <c r="AI584" i="4" a="1"/>
  <c r="AI584" i="4"/>
  <c r="M584" i="4" a="1"/>
  <c r="M584" i="4"/>
  <c r="G584" i="4" a="1"/>
  <c r="G584" i="4"/>
  <c r="AM583" i="4" a="1"/>
  <c r="AM583" i="4"/>
  <c r="Y583" i="4" a="1"/>
  <c r="Y583" i="4"/>
  <c r="Q583" i="4" a="1"/>
  <c r="Q583" i="4"/>
  <c r="K583" i="4" a="1"/>
  <c r="K583" i="4"/>
  <c r="AC582" i="4" a="1"/>
  <c r="AC582" i="4"/>
  <c r="W582" i="4" a="1"/>
  <c r="W582" i="4"/>
  <c r="O582" i="4" a="1"/>
  <c r="O582" i="4"/>
  <c r="A582" i="4" a="1"/>
  <c r="A582" i="4"/>
  <c r="AG581" i="4" a="1"/>
  <c r="AG581" i="4"/>
  <c r="AA581" i="4" a="1"/>
  <c r="AA581" i="4"/>
  <c r="E581" i="4" a="1"/>
  <c r="E581" i="4"/>
  <c r="AM580" i="4" a="1"/>
  <c r="AM580" i="4"/>
  <c r="AE580" i="4" a="1"/>
  <c r="AE580" i="4"/>
  <c r="Q580" i="4" a="1"/>
  <c r="Q580" i="4"/>
  <c r="I580" i="4" a="1"/>
  <c r="I580" i="4"/>
  <c r="C580" i="4" a="1"/>
  <c r="C580" i="4"/>
  <c r="U579" i="4" a="1"/>
  <c r="U579" i="4"/>
  <c r="O579" i="4" a="1"/>
  <c r="O579" i="4"/>
  <c r="G579" i="4" a="1"/>
  <c r="G579" i="4"/>
  <c r="AI578" i="4" a="1"/>
  <c r="AI578" i="4"/>
  <c r="AC578" i="4" a="1"/>
  <c r="AC578" i="4"/>
  <c r="S578" i="4" a="1"/>
  <c r="S578" i="4"/>
  <c r="M578" i="4" a="1"/>
  <c r="M578" i="4"/>
  <c r="C578" i="4" a="1"/>
  <c r="C578" i="4"/>
  <c r="AK577" i="4" a="1"/>
  <c r="AK577" i="4"/>
  <c r="AA577" i="4" a="1"/>
  <c r="AA577" i="4"/>
  <c r="U577" i="4" a="1"/>
  <c r="U577" i="4"/>
  <c r="K577" i="4" a="1"/>
  <c r="K577" i="4"/>
  <c r="E577" i="4" a="1"/>
  <c r="E577" i="4"/>
  <c r="AI576" i="4" a="1"/>
  <c r="AI576" i="4"/>
  <c r="AC576" i="4" a="1"/>
  <c r="AC576" i="4"/>
  <c r="S576" i="4" a="1"/>
  <c r="S576" i="4"/>
  <c r="M576" i="4" a="1"/>
  <c r="M576" i="4"/>
  <c r="C576" i="4" a="1"/>
  <c r="C576" i="4"/>
  <c r="AK575" i="4" a="1"/>
  <c r="AK575" i="4"/>
  <c r="AA575" i="4" a="1"/>
  <c r="AA575" i="4"/>
  <c r="U575" i="4" a="1"/>
  <c r="U575" i="4"/>
  <c r="K575" i="4" a="1"/>
  <c r="K575" i="4"/>
  <c r="E575" i="4" a="1"/>
  <c r="E575" i="4"/>
  <c r="AI574" i="4" a="1"/>
  <c r="AI574" i="4"/>
  <c r="AC574" i="4" a="1"/>
  <c r="AC574" i="4"/>
  <c r="S574" i="4" a="1"/>
  <c r="S574" i="4"/>
  <c r="M574" i="4" a="1"/>
  <c r="M574" i="4"/>
  <c r="C574" i="4" a="1"/>
  <c r="C574" i="4"/>
  <c r="AK573" i="4" a="1"/>
  <c r="AK573" i="4"/>
  <c r="AA573" i="4" a="1"/>
  <c r="AA573" i="4"/>
  <c r="U573" i="4" a="1"/>
  <c r="U573" i="4"/>
  <c r="K573" i="4" a="1"/>
  <c r="K573" i="4"/>
  <c r="E573" i="4" a="1"/>
  <c r="E573" i="4"/>
  <c r="AI572" i="4" a="1"/>
  <c r="AI572" i="4"/>
  <c r="AC572" i="4" a="1"/>
  <c r="AC572" i="4"/>
  <c r="S572" i="4" a="1"/>
  <c r="S572" i="4"/>
  <c r="M572" i="4" a="1"/>
  <c r="M572" i="4"/>
  <c r="C572" i="4" a="1"/>
  <c r="C572" i="4"/>
  <c r="AK571" i="4" a="1"/>
  <c r="AK571" i="4"/>
  <c r="AA571" i="4" a="1"/>
  <c r="AA571" i="4"/>
  <c r="U571" i="4" a="1"/>
  <c r="U571" i="4"/>
  <c r="K571" i="4" a="1"/>
  <c r="K571" i="4"/>
  <c r="E571" i="4" a="1"/>
  <c r="E571" i="4"/>
  <c r="AI570" i="4" a="1"/>
  <c r="AI570" i="4"/>
  <c r="AC570" i="4" a="1"/>
  <c r="AC570" i="4"/>
  <c r="S570" i="4" a="1"/>
  <c r="S570" i="4"/>
  <c r="M570" i="4" a="1"/>
  <c r="M570" i="4"/>
  <c r="C570" i="4" a="1"/>
  <c r="C570" i="4"/>
  <c r="AK569" i="4" a="1"/>
  <c r="AK569" i="4"/>
  <c r="AA569" i="4" a="1"/>
  <c r="AA569" i="4"/>
  <c r="U569" i="4" a="1"/>
  <c r="U569" i="4"/>
  <c r="K569" i="4" a="1"/>
  <c r="K569" i="4"/>
  <c r="E569" i="4" a="1"/>
  <c r="E569" i="4"/>
  <c r="AI568" i="4" a="1"/>
  <c r="AI568" i="4"/>
  <c r="AC568" i="4" a="1"/>
  <c r="AC568" i="4"/>
  <c r="S568" i="4" a="1"/>
  <c r="S568" i="4"/>
  <c r="M568" i="4" a="1"/>
  <c r="M568" i="4"/>
  <c r="C568" i="4" a="1"/>
  <c r="C568" i="4"/>
  <c r="AK567" i="4" a="1"/>
  <c r="AK567" i="4"/>
  <c r="AA567" i="4" a="1"/>
  <c r="AA567" i="4"/>
  <c r="U567" i="4" a="1"/>
  <c r="U567" i="4"/>
  <c r="K567" i="4" a="1"/>
  <c r="K567" i="4"/>
  <c r="E567" i="4" a="1"/>
  <c r="E567" i="4"/>
  <c r="AI566" i="4" a="1"/>
  <c r="AI566" i="4"/>
  <c r="AC566" i="4" a="1"/>
  <c r="AC566" i="4"/>
  <c r="S566" i="4" a="1"/>
  <c r="S566" i="4"/>
  <c r="M566" i="4" a="1"/>
  <c r="M566" i="4"/>
  <c r="C566" i="4" a="1"/>
  <c r="C566" i="4"/>
  <c r="AK565" i="4" a="1"/>
  <c r="AK565" i="4"/>
  <c r="AA565" i="4" a="1"/>
  <c r="AA565" i="4"/>
  <c r="U565" i="4" a="1"/>
  <c r="U565" i="4"/>
  <c r="K565" i="4" a="1"/>
  <c r="K565" i="4"/>
  <c r="E565" i="4" a="1"/>
  <c r="E565" i="4"/>
  <c r="AI564" i="4" a="1"/>
  <c r="AI564" i="4"/>
  <c r="AC564" i="4" a="1"/>
  <c r="AC564" i="4"/>
  <c r="S564" i="4" a="1"/>
  <c r="S564" i="4"/>
  <c r="M564" i="4" a="1"/>
  <c r="M564" i="4"/>
  <c r="C564" i="4" a="1"/>
  <c r="C564" i="4"/>
  <c r="AK563" i="4" a="1"/>
  <c r="AK563" i="4"/>
  <c r="AA563" i="4" a="1"/>
  <c r="AA563" i="4"/>
  <c r="U563" i="4" a="1"/>
  <c r="U563" i="4"/>
  <c r="K563" i="4" a="1"/>
  <c r="K563" i="4"/>
  <c r="E563" i="4" a="1"/>
  <c r="E563" i="4"/>
  <c r="AI562" i="4" a="1"/>
  <c r="AI562" i="4"/>
  <c r="AC562" i="4" a="1"/>
  <c r="AC562" i="4"/>
  <c r="S562" i="4" a="1"/>
  <c r="S562" i="4"/>
  <c r="M562" i="4" a="1"/>
  <c r="M562" i="4"/>
  <c r="C562" i="4" a="1"/>
  <c r="C562" i="4"/>
  <c r="AK561" i="4" a="1"/>
  <c r="AK561" i="4"/>
  <c r="AA561" i="4" a="1"/>
  <c r="AA561" i="4"/>
  <c r="U561" i="4" a="1"/>
  <c r="U561" i="4"/>
  <c r="K561" i="4" a="1"/>
  <c r="K561" i="4"/>
  <c r="E561" i="4" a="1"/>
  <c r="E561" i="4"/>
  <c r="AI560" i="4" a="1"/>
  <c r="AI560" i="4"/>
  <c r="AC560" i="4" a="1"/>
  <c r="AC560" i="4"/>
  <c r="S560" i="4" a="1"/>
  <c r="S560" i="4"/>
  <c r="M560" i="4" a="1"/>
  <c r="M560" i="4"/>
  <c r="C560" i="4" a="1"/>
  <c r="C560" i="4"/>
  <c r="AK559" i="4" a="1"/>
  <c r="AK559" i="4"/>
  <c r="AA559" i="4" a="1"/>
  <c r="AA559" i="4"/>
  <c r="U559" i="4" a="1"/>
  <c r="U559" i="4"/>
  <c r="K559" i="4" a="1"/>
  <c r="K559" i="4"/>
  <c r="E559" i="4" a="1"/>
  <c r="E559" i="4"/>
  <c r="AI558" i="4" a="1"/>
  <c r="AI558" i="4"/>
  <c r="AC558" i="4" a="1"/>
  <c r="AC558" i="4"/>
  <c r="S558" i="4" a="1"/>
  <c r="S558" i="4"/>
  <c r="M558" i="4" a="1"/>
  <c r="M558" i="4"/>
  <c r="C558" i="4" a="1"/>
  <c r="C558" i="4"/>
  <c r="AK557" i="4" a="1"/>
  <c r="AK557" i="4"/>
  <c r="AA557" i="4" a="1"/>
  <c r="AA557" i="4"/>
  <c r="U557" i="4" a="1"/>
  <c r="U557" i="4"/>
  <c r="K557" i="4" a="1"/>
  <c r="K557" i="4"/>
  <c r="E557" i="4" a="1"/>
  <c r="E557" i="4"/>
  <c r="AI556" i="4" a="1"/>
  <c r="AI556" i="4"/>
  <c r="AC556" i="4" a="1"/>
  <c r="AC556" i="4"/>
  <c r="S556" i="4" a="1"/>
  <c r="S556" i="4"/>
  <c r="M556" i="4" a="1"/>
  <c r="M556" i="4"/>
  <c r="C556" i="4" a="1"/>
  <c r="C556" i="4"/>
  <c r="AK555" i="4" a="1"/>
  <c r="AK555" i="4"/>
  <c r="AA555" i="4" a="1"/>
  <c r="AA555" i="4"/>
  <c r="U555" i="4" a="1"/>
  <c r="U555" i="4"/>
  <c r="K555" i="4" a="1"/>
  <c r="K555" i="4"/>
  <c r="E555" i="4" a="1"/>
  <c r="E555" i="4"/>
  <c r="AI554" i="4" a="1"/>
  <c r="AI554" i="4"/>
  <c r="AC554" i="4" a="1"/>
  <c r="AC554" i="4"/>
  <c r="S554" i="4" a="1"/>
  <c r="S554" i="4"/>
  <c r="M554" i="4" a="1"/>
  <c r="M554" i="4"/>
  <c r="C554" i="4" a="1"/>
  <c r="C554" i="4"/>
  <c r="AK553" i="4" a="1"/>
  <c r="AK553" i="4"/>
  <c r="AA553" i="4" a="1"/>
  <c r="AA553" i="4"/>
  <c r="U553" i="4" a="1"/>
  <c r="U553" i="4"/>
  <c r="K553" i="4" a="1"/>
  <c r="K553" i="4"/>
  <c r="E553" i="4" a="1"/>
  <c r="E553" i="4"/>
  <c r="AI552" i="4" a="1"/>
  <c r="AI552" i="4"/>
  <c r="AC552" i="4" a="1"/>
  <c r="AC552" i="4"/>
  <c r="S552" i="4" a="1"/>
  <c r="S552" i="4"/>
  <c r="M552" i="4" a="1"/>
  <c r="M552" i="4"/>
  <c r="C552" i="4" a="1"/>
  <c r="C552" i="4"/>
  <c r="AK551" i="4" a="1"/>
  <c r="AK551" i="4"/>
  <c r="AA551" i="4" a="1"/>
  <c r="AA551" i="4"/>
  <c r="U551" i="4" a="1"/>
  <c r="U551" i="4"/>
  <c r="K551" i="4" a="1"/>
  <c r="K551" i="4"/>
  <c r="E551" i="4" a="1"/>
  <c r="E551" i="4"/>
  <c r="AI550" i="4" a="1"/>
  <c r="AI550" i="4"/>
  <c r="AC550" i="4" a="1"/>
  <c r="AC550" i="4"/>
  <c r="S550" i="4" a="1"/>
  <c r="S550" i="4"/>
  <c r="M550" i="4" a="1"/>
  <c r="M550" i="4"/>
  <c r="C550" i="4" a="1"/>
  <c r="C550" i="4"/>
  <c r="AK549" i="4" a="1"/>
  <c r="AK549" i="4"/>
  <c r="AA549" i="4" a="1"/>
  <c r="AA549" i="4"/>
  <c r="U549" i="4" a="1"/>
  <c r="U549" i="4"/>
  <c r="K549" i="4" a="1"/>
  <c r="K549" i="4"/>
  <c r="E549" i="4" a="1"/>
  <c r="E549" i="4"/>
  <c r="AI548" i="4" a="1"/>
  <c r="AI548" i="4"/>
  <c r="AC548" i="4" a="1"/>
  <c r="AC548" i="4"/>
  <c r="S548" i="4" a="1"/>
  <c r="S548" i="4"/>
  <c r="M548" i="4" a="1"/>
  <c r="M548" i="4"/>
  <c r="C548" i="4" a="1"/>
  <c r="C548" i="4"/>
  <c r="AK547" i="4" a="1"/>
  <c r="AK547" i="4"/>
  <c r="AA547" i="4" a="1"/>
  <c r="AA547" i="4"/>
  <c r="U547" i="4" a="1"/>
  <c r="U547" i="4"/>
  <c r="K547" i="4" a="1"/>
  <c r="K547" i="4"/>
  <c r="E547" i="4" a="1"/>
  <c r="E547" i="4"/>
  <c r="AI546" i="4" a="1"/>
  <c r="AI546" i="4"/>
  <c r="AC546" i="4" a="1"/>
  <c r="AC546" i="4"/>
  <c r="S546" i="4" a="1"/>
  <c r="S546" i="4"/>
  <c r="M546" i="4" a="1"/>
  <c r="M546" i="4"/>
  <c r="C546" i="4" a="1"/>
  <c r="C546" i="4"/>
  <c r="AK545" i="4" a="1"/>
  <c r="AK545" i="4"/>
  <c r="AA545" i="4" a="1"/>
  <c r="AA545" i="4"/>
  <c r="U545" i="4" a="1"/>
  <c r="U545" i="4"/>
  <c r="K545" i="4" a="1"/>
  <c r="K545" i="4"/>
  <c r="E545" i="4" a="1"/>
  <c r="E545" i="4"/>
  <c r="AI544" i="4" a="1"/>
  <c r="AI544" i="4"/>
  <c r="AC544" i="4" a="1"/>
  <c r="AC544" i="4"/>
  <c r="S544" i="4" a="1"/>
  <c r="S544" i="4"/>
  <c r="M544" i="4" a="1"/>
  <c r="M544" i="4"/>
  <c r="C544" i="4" a="1"/>
  <c r="C544" i="4"/>
  <c r="AK543" i="4" a="1"/>
  <c r="AK543" i="4"/>
  <c r="AA543" i="4" a="1"/>
  <c r="AA543" i="4"/>
  <c r="U543" i="4" a="1"/>
  <c r="U543" i="4"/>
  <c r="K543" i="4" a="1"/>
  <c r="K543" i="4"/>
  <c r="E543" i="4" a="1"/>
  <c r="E543" i="4"/>
  <c r="C614" i="4" a="1"/>
  <c r="C614" i="4"/>
  <c r="AK611" i="4" a="1"/>
  <c r="AK611" i="4"/>
  <c r="I610" i="4" a="1"/>
  <c r="I610" i="4"/>
  <c r="G609" i="4" a="1"/>
  <c r="G609" i="4"/>
  <c r="A607" i="4" a="1"/>
  <c r="A607" i="4"/>
  <c r="AM605" i="4" a="1"/>
  <c r="AM605" i="4"/>
  <c r="AG603" i="4" a="1"/>
  <c r="AG603" i="4"/>
  <c r="AE602" i="4" a="1"/>
  <c r="AE602" i="4"/>
  <c r="C602" i="4" a="1"/>
  <c r="C602" i="4"/>
  <c r="O601" i="4" a="1"/>
  <c r="O601" i="4"/>
  <c r="Y600" i="4" a="1"/>
  <c r="Y600" i="4"/>
  <c r="AK599" i="4" a="1"/>
  <c r="AK599" i="4"/>
  <c r="I599" i="4" a="1"/>
  <c r="I599" i="4"/>
  <c r="O596" i="4" a="1"/>
  <c r="O596" i="4"/>
  <c r="AA595" i="4" a="1"/>
  <c r="AA595" i="4"/>
  <c r="AM594" i="4" a="1"/>
  <c r="AM594" i="4"/>
  <c r="I594" i="4" a="1"/>
  <c r="I594" i="4"/>
  <c r="U593" i="4" a="1"/>
  <c r="U593" i="4"/>
  <c r="AG592" i="4" a="1"/>
  <c r="AG592" i="4"/>
  <c r="AM589" i="4" a="1"/>
  <c r="AM589" i="4"/>
  <c r="K589" i="4" a="1"/>
  <c r="K589" i="4"/>
  <c r="W588" i="4" a="1"/>
  <c r="W588" i="4"/>
  <c r="AG587" i="4" a="1"/>
  <c r="AG587" i="4"/>
  <c r="E587" i="4" a="1"/>
  <c r="E587" i="4"/>
  <c r="Q586" i="4" a="1"/>
  <c r="Q586" i="4"/>
  <c r="W583" i="4" a="1"/>
  <c r="W583" i="4"/>
  <c r="AI582" i="4" a="1"/>
  <c r="AI582" i="4"/>
  <c r="G582" i="4" a="1"/>
  <c r="G582" i="4"/>
  <c r="Q581" i="4" a="1"/>
  <c r="Q581" i="4"/>
  <c r="AC580" i="4" a="1"/>
  <c r="AC580" i="4"/>
  <c r="A580" i="4" a="1"/>
  <c r="A580" i="4"/>
  <c r="G578" i="4" a="1"/>
  <c r="G578" i="4"/>
  <c r="Y577" i="4" a="1"/>
  <c r="Y577" i="4"/>
  <c r="W576" i="4" a="1"/>
  <c r="W576" i="4"/>
  <c r="A576" i="4" a="1"/>
  <c r="A576" i="4"/>
  <c r="AM574" i="4" a="1"/>
  <c r="AM574" i="4"/>
  <c r="Q574" i="4" a="1"/>
  <c r="Q574" i="4"/>
  <c r="O573" i="4" a="1"/>
  <c r="O573" i="4"/>
  <c r="AG572" i="4" a="1"/>
  <c r="AG572" i="4"/>
  <c r="AE571" i="4" a="1"/>
  <c r="AE571" i="4"/>
  <c r="I571" i="4" a="1"/>
  <c r="I571" i="4"/>
  <c r="G570" i="4" a="1"/>
  <c r="G570" i="4"/>
  <c r="Y569" i="4" a="1"/>
  <c r="Y569" i="4"/>
  <c r="W568" i="4" a="1"/>
  <c r="W568" i="4"/>
  <c r="A568" i="4" a="1"/>
  <c r="A568" i="4"/>
  <c r="AM566" i="4" a="1"/>
  <c r="AM566" i="4"/>
  <c r="Q566" i="4" a="1"/>
  <c r="Q566" i="4"/>
  <c r="O565" i="4" a="1"/>
  <c r="O565" i="4"/>
  <c r="AG564" i="4" a="1"/>
  <c r="AG564" i="4"/>
  <c r="AE563" i="4" a="1"/>
  <c r="AE563" i="4"/>
  <c r="I563" i="4" a="1"/>
  <c r="I563" i="4"/>
  <c r="G562" i="4" a="1"/>
  <c r="G562" i="4"/>
  <c r="Y561" i="4" a="1"/>
  <c r="Y561" i="4"/>
  <c r="W560" i="4" a="1"/>
  <c r="W560" i="4"/>
  <c r="A560" i="4" a="1"/>
  <c r="A560" i="4"/>
  <c r="AM558" i="4" a="1"/>
  <c r="AM558" i="4"/>
  <c r="Q558" i="4" a="1"/>
  <c r="Q558" i="4"/>
  <c r="O557" i="4" a="1"/>
  <c r="O557" i="4"/>
  <c r="AG556" i="4" a="1"/>
  <c r="AG556" i="4"/>
  <c r="AE555" i="4" a="1"/>
  <c r="AE555" i="4"/>
  <c r="I555" i="4" a="1"/>
  <c r="I555" i="4"/>
  <c r="G554" i="4" a="1"/>
  <c r="G554" i="4"/>
  <c r="Y553" i="4" a="1"/>
  <c r="Y553" i="4"/>
  <c r="W552" i="4" a="1"/>
  <c r="W552" i="4"/>
  <c r="A552" i="4" a="1"/>
  <c r="A552" i="4"/>
  <c r="AM550" i="4" a="1"/>
  <c r="AM550" i="4"/>
  <c r="Q550" i="4" a="1"/>
  <c r="Q550" i="4"/>
  <c r="O549" i="4" a="1"/>
  <c r="O549" i="4"/>
  <c r="AG548" i="4" a="1"/>
  <c r="AG548" i="4"/>
  <c r="AE547" i="4" a="1"/>
  <c r="AE547" i="4"/>
  <c r="I547" i="4" a="1"/>
  <c r="I547" i="4"/>
  <c r="G546" i="4" a="1"/>
  <c r="G546" i="4"/>
  <c r="Y545" i="4" a="1"/>
  <c r="Y545" i="4"/>
  <c r="W544" i="4" a="1"/>
  <c r="W544" i="4"/>
  <c r="A544" i="4" a="1"/>
  <c r="A544" i="4"/>
  <c r="AM542" i="4" a="1"/>
  <c r="AM542" i="4"/>
  <c r="W542" i="4" a="1"/>
  <c r="W542" i="4"/>
  <c r="G542" i="4" a="1"/>
  <c r="G542" i="4"/>
  <c r="AE541" i="4" a="1"/>
  <c r="AE541" i="4"/>
  <c r="O541" i="4" a="1"/>
  <c r="O541" i="4"/>
  <c r="AM540" i="4" a="1"/>
  <c r="AM540" i="4"/>
  <c r="W540" i="4" a="1"/>
  <c r="W540" i="4"/>
  <c r="G540" i="4" a="1"/>
  <c r="G540" i="4"/>
  <c r="AE539" i="4" a="1"/>
  <c r="AE539" i="4"/>
  <c r="O539" i="4" a="1"/>
  <c r="O539" i="4"/>
  <c r="AM538" i="4" a="1"/>
  <c r="AM538" i="4"/>
  <c r="W538" i="4" a="1"/>
  <c r="W538" i="4"/>
  <c r="G538" i="4" a="1"/>
  <c r="G538" i="4"/>
  <c r="AE537" i="4" a="1"/>
  <c r="AE537" i="4"/>
  <c r="O537" i="4" a="1"/>
  <c r="O537" i="4"/>
  <c r="AM536" i="4" a="1"/>
  <c r="AM536" i="4"/>
  <c r="W536" i="4" a="1"/>
  <c r="W536" i="4"/>
  <c r="G536" i="4" a="1"/>
  <c r="G536" i="4"/>
  <c r="AE535" i="4" a="1"/>
  <c r="AE535" i="4"/>
  <c r="O535" i="4" a="1"/>
  <c r="O535" i="4"/>
  <c r="AM534" i="4" a="1"/>
  <c r="AM534" i="4"/>
  <c r="W534" i="4" a="1"/>
  <c r="W534" i="4"/>
  <c r="G534" i="4" a="1"/>
  <c r="G534" i="4"/>
  <c r="AI533" i="4" a="1"/>
  <c r="AI533" i="4"/>
  <c r="AA533" i="4" a="1"/>
  <c r="AA533" i="4"/>
  <c r="S533" i="4" a="1"/>
  <c r="S533" i="4"/>
  <c r="K533" i="4" a="1"/>
  <c r="K533" i="4"/>
  <c r="C533" i="4" a="1"/>
  <c r="C533" i="4"/>
  <c r="AI532" i="4" a="1"/>
  <c r="AI532" i="4"/>
  <c r="AA532" i="4" a="1"/>
  <c r="AA532" i="4"/>
  <c r="S532" i="4" a="1"/>
  <c r="S532" i="4"/>
  <c r="K532" i="4" a="1"/>
  <c r="K532" i="4"/>
  <c r="C532" i="4" a="1"/>
  <c r="C532" i="4"/>
  <c r="AI531" i="4" a="1"/>
  <c r="AI531" i="4"/>
  <c r="AA531" i="4" a="1"/>
  <c r="AA531" i="4"/>
  <c r="S531" i="4" a="1"/>
  <c r="S531" i="4"/>
  <c r="K531" i="4" a="1"/>
  <c r="K531" i="4"/>
  <c r="C531" i="4" a="1"/>
  <c r="C531" i="4"/>
  <c r="AI530" i="4" a="1"/>
  <c r="AI530" i="4"/>
  <c r="AA530" i="4" a="1"/>
  <c r="AA530" i="4"/>
  <c r="S530" i="4" a="1"/>
  <c r="S530" i="4"/>
  <c r="K530" i="4" a="1"/>
  <c r="K530" i="4"/>
  <c r="C530" i="4" a="1"/>
  <c r="C530" i="4"/>
  <c r="AI529" i="4" a="1"/>
  <c r="AI529" i="4"/>
  <c r="AA529" i="4" a="1"/>
  <c r="AA529" i="4"/>
  <c r="S529" i="4" a="1"/>
  <c r="S529" i="4"/>
  <c r="K529" i="4" a="1"/>
  <c r="K529" i="4"/>
  <c r="C529" i="4" a="1"/>
  <c r="C529" i="4"/>
  <c r="AI528" i="4" a="1"/>
  <c r="AI528" i="4"/>
  <c r="AA528" i="4" a="1"/>
  <c r="AA528" i="4"/>
  <c r="S528" i="4" a="1"/>
  <c r="S528" i="4"/>
  <c r="K528" i="4" a="1"/>
  <c r="K528" i="4"/>
  <c r="C528" i="4" a="1"/>
  <c r="C528" i="4"/>
  <c r="AI527" i="4" a="1"/>
  <c r="AI527" i="4"/>
  <c r="AA527" i="4" a="1"/>
  <c r="AA527" i="4"/>
  <c r="S527" i="4" a="1"/>
  <c r="S527" i="4"/>
  <c r="K527" i="4" a="1"/>
  <c r="K527" i="4"/>
  <c r="C527" i="4" a="1"/>
  <c r="C527" i="4"/>
  <c r="AI526" i="4" a="1"/>
  <c r="AI526" i="4"/>
  <c r="AA526" i="4" a="1"/>
  <c r="AA526" i="4"/>
  <c r="S526" i="4" a="1"/>
  <c r="S526" i="4"/>
  <c r="K526" i="4" a="1"/>
  <c r="K526" i="4"/>
  <c r="C526" i="4" a="1"/>
  <c r="C526" i="4"/>
  <c r="AI525" i="4" a="1"/>
  <c r="AI525" i="4"/>
  <c r="AA525" i="4" a="1"/>
  <c r="AA525" i="4"/>
  <c r="S525" i="4" a="1"/>
  <c r="S525" i="4"/>
  <c r="K525" i="4" a="1"/>
  <c r="K525" i="4"/>
  <c r="C525" i="4" a="1"/>
  <c r="C525" i="4"/>
  <c r="AI524" i="4" a="1"/>
  <c r="AI524" i="4"/>
  <c r="AA524" i="4" a="1"/>
  <c r="AA524" i="4"/>
  <c r="S524" i="4" a="1"/>
  <c r="S524" i="4"/>
  <c r="K524" i="4" a="1"/>
  <c r="K524" i="4"/>
  <c r="C524" i="4" a="1"/>
  <c r="C524" i="4"/>
  <c r="AI523" i="4" a="1"/>
  <c r="AI523" i="4"/>
  <c r="AA523" i="4" a="1"/>
  <c r="AA523" i="4"/>
  <c r="S523" i="4" a="1"/>
  <c r="S523" i="4"/>
  <c r="K523" i="4" a="1"/>
  <c r="K523" i="4"/>
  <c r="C523" i="4" a="1"/>
  <c r="C523" i="4"/>
  <c r="AI522" i="4" a="1"/>
  <c r="AI522" i="4"/>
  <c r="AA522" i="4" a="1"/>
  <c r="AA522" i="4"/>
  <c r="S522" i="4" a="1"/>
  <c r="S522" i="4"/>
  <c r="K522" i="4" a="1"/>
  <c r="K522" i="4"/>
  <c r="C522" i="4" a="1"/>
  <c r="C522" i="4"/>
  <c r="AI521" i="4" a="1"/>
  <c r="AI521" i="4"/>
  <c r="AA521" i="4" a="1"/>
  <c r="AA521" i="4"/>
  <c r="S521" i="4" a="1"/>
  <c r="S521" i="4"/>
  <c r="K521" i="4" a="1"/>
  <c r="K521" i="4"/>
  <c r="C521" i="4" a="1"/>
  <c r="C521" i="4"/>
  <c r="AI520" i="4" a="1"/>
  <c r="AI520" i="4"/>
  <c r="AA520" i="4" a="1"/>
  <c r="AA520" i="4"/>
  <c r="S520" i="4" a="1"/>
  <c r="S520" i="4"/>
  <c r="K520" i="4" a="1"/>
  <c r="K520" i="4"/>
  <c r="C520" i="4" a="1"/>
  <c r="C520" i="4"/>
  <c r="AI519" i="4" a="1"/>
  <c r="AI519" i="4"/>
  <c r="AA519" i="4" a="1"/>
  <c r="AA519" i="4"/>
  <c r="S519" i="4" a="1"/>
  <c r="S519" i="4"/>
  <c r="K519" i="4" a="1"/>
  <c r="K519" i="4"/>
  <c r="C519" i="4" a="1"/>
  <c r="C519" i="4"/>
  <c r="AI518" i="4" a="1"/>
  <c r="AI518" i="4"/>
  <c r="AA518" i="4" a="1"/>
  <c r="AA518" i="4"/>
  <c r="S518" i="4" a="1"/>
  <c r="S518" i="4"/>
  <c r="K518" i="4" a="1"/>
  <c r="K518" i="4"/>
  <c r="C518" i="4" a="1"/>
  <c r="C518" i="4"/>
  <c r="AI517" i="4" a="1"/>
  <c r="AI517" i="4"/>
  <c r="AA517" i="4" a="1"/>
  <c r="AA517" i="4"/>
  <c r="S517" i="4" a="1"/>
  <c r="S517" i="4"/>
  <c r="K517" i="4" a="1"/>
  <c r="K517" i="4"/>
  <c r="C517" i="4" a="1"/>
  <c r="C517" i="4"/>
  <c r="AI516" i="4" a="1"/>
  <c r="AI516" i="4"/>
  <c r="AA516" i="4" a="1"/>
  <c r="AA516" i="4"/>
  <c r="S516" i="4" a="1"/>
  <c r="S516" i="4"/>
  <c r="K516" i="4" a="1"/>
  <c r="K516" i="4"/>
  <c r="C516" i="4" a="1"/>
  <c r="C516" i="4"/>
  <c r="AI515" i="4" a="1"/>
  <c r="AI515" i="4"/>
  <c r="AA515" i="4" a="1"/>
  <c r="AA515" i="4"/>
  <c r="S515" i="4" a="1"/>
  <c r="S515" i="4"/>
  <c r="K515" i="4" a="1"/>
  <c r="K515" i="4"/>
  <c r="C515" i="4" a="1"/>
  <c r="C515" i="4"/>
  <c r="AI514" i="4" a="1"/>
  <c r="AI514" i="4"/>
  <c r="AA514" i="4" a="1"/>
  <c r="AA514" i="4"/>
  <c r="S514" i="4" a="1"/>
  <c r="S514" i="4"/>
  <c r="K514" i="4" a="1"/>
  <c r="K514" i="4"/>
  <c r="C514" i="4" a="1"/>
  <c r="C514" i="4"/>
  <c r="AI513" i="4" a="1"/>
  <c r="AI513" i="4"/>
  <c r="AA513" i="4" a="1"/>
  <c r="AA513" i="4"/>
  <c r="S513" i="4" a="1"/>
  <c r="S513" i="4"/>
  <c r="K513" i="4" a="1"/>
  <c r="K513" i="4"/>
  <c r="C513" i="4" a="1"/>
  <c r="C513" i="4"/>
  <c r="AI512" i="4" a="1"/>
  <c r="AI512" i="4"/>
  <c r="AA512" i="4" a="1"/>
  <c r="AA512" i="4"/>
  <c r="S512" i="4" a="1"/>
  <c r="S512" i="4"/>
  <c r="K512" i="4" a="1"/>
  <c r="K512" i="4"/>
  <c r="C512" i="4" a="1"/>
  <c r="C512" i="4"/>
  <c r="AI511" i="4" a="1"/>
  <c r="AI511" i="4"/>
  <c r="AA511" i="4" a="1"/>
  <c r="AA511" i="4"/>
  <c r="S511" i="4" a="1"/>
  <c r="S511" i="4"/>
  <c r="K511" i="4" a="1"/>
  <c r="K511" i="4"/>
  <c r="C511" i="4" a="1"/>
  <c r="C511" i="4"/>
  <c r="AI510" i="4" a="1"/>
  <c r="AI510" i="4"/>
  <c r="AA510" i="4" a="1"/>
  <c r="AA510" i="4"/>
  <c r="S510" i="4" a="1"/>
  <c r="S510" i="4"/>
  <c r="K510" i="4" a="1"/>
  <c r="K510" i="4"/>
  <c r="C510" i="4" a="1"/>
  <c r="C510" i="4"/>
  <c r="AI509" i="4" a="1"/>
  <c r="AI509" i="4"/>
  <c r="AA509" i="4" a="1"/>
  <c r="AA509" i="4"/>
  <c r="S509" i="4" a="1"/>
  <c r="S509" i="4"/>
  <c r="K509" i="4" a="1"/>
  <c r="K509" i="4"/>
  <c r="C509" i="4" a="1"/>
  <c r="C509" i="4"/>
  <c r="AI508" i="4" a="1"/>
  <c r="AI508" i="4"/>
  <c r="AA508" i="4" a="1"/>
  <c r="AA508" i="4"/>
  <c r="S508" i="4" a="1"/>
  <c r="S508" i="4"/>
  <c r="K508" i="4" a="1"/>
  <c r="K508" i="4"/>
  <c r="C508" i="4" a="1"/>
  <c r="C508" i="4"/>
  <c r="AI507" i="4" a="1"/>
  <c r="AI507" i="4"/>
  <c r="AA507" i="4" a="1"/>
  <c r="AA507" i="4"/>
  <c r="S507" i="4" a="1"/>
  <c r="S507" i="4"/>
  <c r="K507" i="4" a="1"/>
  <c r="K507" i="4"/>
  <c r="C507" i="4" a="1"/>
  <c r="C507" i="4"/>
  <c r="AI506" i="4" a="1"/>
  <c r="AI506" i="4"/>
  <c r="AA506" i="4" a="1"/>
  <c r="AA506" i="4"/>
  <c r="S506" i="4" a="1"/>
  <c r="S506" i="4"/>
  <c r="K506" i="4" a="1"/>
  <c r="K506" i="4"/>
  <c r="C506" i="4" a="1"/>
  <c r="C506" i="4"/>
  <c r="AI505" i="4" a="1"/>
  <c r="AI505" i="4"/>
  <c r="AA505" i="4" a="1"/>
  <c r="AA505" i="4"/>
  <c r="S505" i="4" a="1"/>
  <c r="S505" i="4"/>
  <c r="K505" i="4" a="1"/>
  <c r="K505" i="4"/>
  <c r="C505" i="4" a="1"/>
  <c r="C505" i="4"/>
  <c r="AI504" i="4" a="1"/>
  <c r="AI504" i="4"/>
  <c r="AA504" i="4" a="1"/>
  <c r="AA504" i="4"/>
  <c r="S504" i="4" a="1"/>
  <c r="S504" i="4"/>
  <c r="K504" i="4" a="1"/>
  <c r="K504" i="4"/>
  <c r="C504" i="4" a="1"/>
  <c r="C504" i="4"/>
  <c r="AI503" i="4" a="1"/>
  <c r="AI503" i="4"/>
  <c r="AA503" i="4" a="1"/>
  <c r="AA503" i="4"/>
  <c r="S503" i="4" a="1"/>
  <c r="S503" i="4"/>
  <c r="K503" i="4" a="1"/>
  <c r="K503" i="4"/>
  <c r="C503" i="4" a="1"/>
  <c r="C503" i="4"/>
  <c r="AI502" i="4" a="1"/>
  <c r="AI502" i="4"/>
  <c r="AA502" i="4" a="1"/>
  <c r="AA502" i="4"/>
  <c r="S502" i="4" a="1"/>
  <c r="S502" i="4"/>
  <c r="K502" i="4" a="1"/>
  <c r="K502" i="4"/>
  <c r="C502" i="4" a="1"/>
  <c r="C502" i="4"/>
  <c r="AI501" i="4" a="1"/>
  <c r="AI501" i="4"/>
  <c r="AA501" i="4" a="1"/>
  <c r="AA501" i="4"/>
  <c r="S501" i="4" a="1"/>
  <c r="S501" i="4"/>
  <c r="K501" i="4" a="1"/>
  <c r="K501" i="4"/>
  <c r="C501" i="4" a="1"/>
  <c r="C501" i="4"/>
  <c r="AI500" i="4" a="1"/>
  <c r="AI500" i="4"/>
  <c r="AA500" i="4" a="1"/>
  <c r="AA500" i="4"/>
  <c r="S500" i="4" a="1"/>
  <c r="S500" i="4"/>
  <c r="K500" i="4" a="1"/>
  <c r="K500" i="4"/>
  <c r="C500" i="4" a="1"/>
  <c r="C500" i="4"/>
  <c r="AI499" i="4" a="1"/>
  <c r="AI499" i="4"/>
  <c r="AA499" i="4" a="1"/>
  <c r="AA499" i="4"/>
  <c r="S499" i="4" a="1"/>
  <c r="S499" i="4"/>
  <c r="K499" i="4" a="1"/>
  <c r="K499" i="4"/>
  <c r="C499" i="4" a="1"/>
  <c r="C499" i="4"/>
  <c r="AI498" i="4" a="1"/>
  <c r="AI498" i="4"/>
  <c r="AA498" i="4" a="1"/>
  <c r="AA498" i="4"/>
  <c r="S498" i="4" a="1"/>
  <c r="S498" i="4"/>
  <c r="K498" i="4" a="1"/>
  <c r="K498" i="4"/>
  <c r="C498" i="4" a="1"/>
  <c r="C498" i="4"/>
  <c r="AI497" i="4" a="1"/>
  <c r="AI497" i="4"/>
  <c r="AA497" i="4" a="1"/>
  <c r="AA497" i="4"/>
  <c r="S497" i="4" a="1"/>
  <c r="S497" i="4"/>
  <c r="K497" i="4" a="1"/>
  <c r="K497" i="4"/>
  <c r="C497" i="4" a="1"/>
  <c r="C497" i="4"/>
  <c r="AI496" i="4" a="1"/>
  <c r="AI496" i="4"/>
  <c r="AA496" i="4" a="1"/>
  <c r="AA496" i="4"/>
  <c r="S496" i="4" a="1"/>
  <c r="S496" i="4"/>
  <c r="K496" i="4" a="1"/>
  <c r="K496" i="4"/>
  <c r="C496" i="4" a="1"/>
  <c r="C496" i="4"/>
  <c r="AI495" i="4" a="1"/>
  <c r="AI495" i="4"/>
  <c r="AA495" i="4" a="1"/>
  <c r="AA495" i="4"/>
  <c r="S495" i="4" a="1"/>
  <c r="S495" i="4"/>
  <c r="K495" i="4" a="1"/>
  <c r="K495" i="4"/>
  <c r="C495" i="4" a="1"/>
  <c r="C495" i="4"/>
  <c r="AI494" i="4" a="1"/>
  <c r="AI494" i="4"/>
  <c r="AA494" i="4" a="1"/>
  <c r="AA494" i="4"/>
  <c r="S494" i="4" a="1"/>
  <c r="S494" i="4"/>
  <c r="K494" i="4" a="1"/>
  <c r="K494" i="4"/>
  <c r="C494" i="4" a="1"/>
  <c r="C494" i="4"/>
  <c r="AI493" i="4" a="1"/>
  <c r="AI493" i="4"/>
  <c r="AA493" i="4" a="1"/>
  <c r="AA493" i="4"/>
  <c r="S493" i="4" a="1"/>
  <c r="S493" i="4"/>
  <c r="K493" i="4" a="1"/>
  <c r="K493" i="4"/>
  <c r="C493" i="4" a="1"/>
  <c r="C493" i="4"/>
  <c r="AI492" i="4" a="1"/>
  <c r="AI492" i="4"/>
  <c r="AA492" i="4" a="1"/>
  <c r="AA492" i="4"/>
  <c r="S492" i="4" a="1"/>
  <c r="S492" i="4"/>
  <c r="K492" i="4" a="1"/>
  <c r="K492" i="4"/>
  <c r="C492" i="4" a="1"/>
  <c r="C492" i="4"/>
  <c r="AI491" i="4" a="1"/>
  <c r="AI491" i="4"/>
  <c r="AA491" i="4" a="1"/>
  <c r="AA491" i="4"/>
  <c r="S491" i="4" a="1"/>
  <c r="S491" i="4"/>
  <c r="K491" i="4" a="1"/>
  <c r="K491" i="4"/>
  <c r="C491" i="4" a="1"/>
  <c r="C491" i="4"/>
  <c r="AI490" i="4" a="1"/>
  <c r="AI490" i="4"/>
  <c r="AA490" i="4" a="1"/>
  <c r="AA490" i="4"/>
  <c r="S490" i="4" a="1"/>
  <c r="S490" i="4"/>
  <c r="K490" i="4" a="1"/>
  <c r="K490" i="4"/>
  <c r="C490" i="4" a="1"/>
  <c r="C490" i="4"/>
  <c r="AI489" i="4" a="1"/>
  <c r="AI489" i="4"/>
  <c r="AA489" i="4" a="1"/>
  <c r="AA489" i="4"/>
  <c r="S489" i="4" a="1"/>
  <c r="S489" i="4"/>
  <c r="K489" i="4" a="1"/>
  <c r="K489" i="4"/>
  <c r="C489" i="4" a="1"/>
  <c r="C489" i="4"/>
  <c r="AI488" i="4" a="1"/>
  <c r="AI488" i="4"/>
  <c r="AA488" i="4" a="1"/>
  <c r="AA488" i="4"/>
  <c r="S488" i="4" a="1"/>
  <c r="S488" i="4"/>
  <c r="K488" i="4" a="1"/>
  <c r="K488" i="4"/>
  <c r="C488" i="4" a="1"/>
  <c r="C488" i="4"/>
  <c r="AI487" i="4" a="1"/>
  <c r="AI487" i="4"/>
  <c r="AA487" i="4" a="1"/>
  <c r="AA487" i="4"/>
  <c r="S487" i="4" a="1"/>
  <c r="S487" i="4"/>
  <c r="K487" i="4" a="1"/>
  <c r="K487" i="4"/>
  <c r="C487" i="4" a="1"/>
  <c r="C487" i="4"/>
  <c r="AI486" i="4" a="1"/>
  <c r="AI486" i="4"/>
  <c r="AA486" i="4" a="1"/>
  <c r="AA486" i="4"/>
  <c r="S486" i="4" a="1"/>
  <c r="S486" i="4"/>
  <c r="K486" i="4" a="1"/>
  <c r="K486" i="4"/>
  <c r="C486" i="4" a="1"/>
  <c r="C486" i="4"/>
  <c r="AI485" i="4" a="1"/>
  <c r="AI485" i="4"/>
  <c r="AA485" i="4" a="1"/>
  <c r="AA485" i="4"/>
  <c r="S485" i="4" a="1"/>
  <c r="S485" i="4"/>
  <c r="K485" i="4" a="1"/>
  <c r="K485" i="4"/>
  <c r="C485" i="4" a="1"/>
  <c r="C485" i="4"/>
  <c r="AG484" i="4" a="1"/>
  <c r="AG484" i="4"/>
  <c r="AA484" i="4" a="1"/>
  <c r="AA484" i="4"/>
  <c r="Q484" i="4" a="1"/>
  <c r="Q484" i="4"/>
  <c r="K484" i="4" a="1"/>
  <c r="K484" i="4"/>
  <c r="A484" i="4" a="1"/>
  <c r="A484" i="4"/>
  <c r="AI483" i="4" a="1"/>
  <c r="AI483" i="4"/>
  <c r="Y483" i="4" a="1"/>
  <c r="Y483" i="4"/>
  <c r="S483" i="4" a="1"/>
  <c r="S483" i="4"/>
  <c r="I483" i="4" a="1"/>
  <c r="I483" i="4"/>
  <c r="C483" i="4" a="1"/>
  <c r="C483" i="4"/>
  <c r="AG482" i="4" a="1"/>
  <c r="AG482" i="4"/>
  <c r="AA482" i="4" a="1"/>
  <c r="AA482" i="4"/>
  <c r="Q482" i="4" a="1"/>
  <c r="Q482" i="4"/>
  <c r="K482" i="4" a="1"/>
  <c r="K482" i="4"/>
  <c r="A482" i="4" a="1"/>
  <c r="A482" i="4"/>
  <c r="AI481" i="4" a="1"/>
  <c r="AI481" i="4"/>
  <c r="Y481" i="4" a="1"/>
  <c r="Y481" i="4"/>
  <c r="S481" i="4" a="1"/>
  <c r="S481" i="4"/>
  <c r="I481" i="4" a="1"/>
  <c r="I481" i="4"/>
  <c r="C481" i="4" a="1"/>
  <c r="C481" i="4"/>
  <c r="AG480" i="4" a="1"/>
  <c r="AG480" i="4"/>
  <c r="AA480" i="4" a="1"/>
  <c r="AA480" i="4"/>
  <c r="Q480" i="4" a="1"/>
  <c r="Q480" i="4"/>
  <c r="K480" i="4" a="1"/>
  <c r="K480" i="4"/>
  <c r="A480" i="4" a="1"/>
  <c r="A480" i="4"/>
  <c r="AI479" i="4" a="1"/>
  <c r="AI479" i="4"/>
  <c r="Y479" i="4" a="1"/>
  <c r="Y479" i="4"/>
  <c r="S479" i="4" a="1"/>
  <c r="S479" i="4"/>
  <c r="I479" i="4" a="1"/>
  <c r="I479" i="4"/>
  <c r="C479" i="4" a="1"/>
  <c r="C479" i="4"/>
  <c r="AG478" i="4" a="1"/>
  <c r="AG478" i="4"/>
  <c r="AA478" i="4" a="1"/>
  <c r="AA478" i="4"/>
  <c r="Q478" i="4" a="1"/>
  <c r="Q478" i="4"/>
  <c r="K478" i="4" a="1"/>
  <c r="K478" i="4"/>
  <c r="A478" i="4" a="1"/>
  <c r="A478" i="4"/>
  <c r="AI477" i="4" a="1"/>
  <c r="AI477" i="4"/>
  <c r="Y477" i="4" a="1"/>
  <c r="Y477" i="4"/>
  <c r="S477" i="4" a="1"/>
  <c r="S477" i="4"/>
  <c r="I477" i="4" a="1"/>
  <c r="I477" i="4"/>
  <c r="C477" i="4" a="1"/>
  <c r="C477" i="4"/>
  <c r="AG476" i="4" a="1"/>
  <c r="AG476" i="4"/>
  <c r="AA476" i="4" a="1"/>
  <c r="AA476" i="4"/>
  <c r="Q476" i="4" a="1"/>
  <c r="Q476" i="4"/>
  <c r="K476" i="4" a="1"/>
  <c r="K476" i="4"/>
  <c r="A476" i="4" a="1"/>
  <c r="A476" i="4"/>
  <c r="AI475" i="4" a="1"/>
  <c r="AI475" i="4"/>
  <c r="Y475" i="4" a="1"/>
  <c r="Y475" i="4"/>
  <c r="S475" i="4" a="1"/>
  <c r="S475" i="4"/>
  <c r="I475" i="4" a="1"/>
  <c r="I475" i="4"/>
  <c r="C475" i="4" a="1"/>
  <c r="C475" i="4"/>
  <c r="AG474" i="4" a="1"/>
  <c r="AG474" i="4"/>
  <c r="AA474" i="4" a="1"/>
  <c r="AA474" i="4"/>
  <c r="Q474" i="4" a="1"/>
  <c r="Q474" i="4"/>
  <c r="K474" i="4" a="1"/>
  <c r="K474" i="4"/>
  <c r="A474" i="4" a="1"/>
  <c r="A474" i="4"/>
  <c r="AI473" i="4" a="1"/>
  <c r="AI473" i="4"/>
  <c r="Y473" i="4" a="1"/>
  <c r="Y473" i="4"/>
  <c r="S473" i="4" a="1"/>
  <c r="S473" i="4"/>
  <c r="I473" i="4" a="1"/>
  <c r="I473" i="4"/>
  <c r="C473" i="4" a="1"/>
  <c r="C473" i="4"/>
  <c r="AG472" i="4" a="1"/>
  <c r="AG472" i="4"/>
  <c r="AA472" i="4" a="1"/>
  <c r="AA472" i="4"/>
  <c r="Q472" i="4" a="1"/>
  <c r="Q472" i="4"/>
  <c r="K472" i="4" a="1"/>
  <c r="K472" i="4"/>
  <c r="A472" i="4" a="1"/>
  <c r="A472" i="4"/>
  <c r="AI471" i="4" a="1"/>
  <c r="AI471" i="4"/>
  <c r="Y471" i="4" a="1"/>
  <c r="Y471" i="4"/>
  <c r="S471" i="4" a="1"/>
  <c r="S471" i="4"/>
  <c r="I471" i="4" a="1"/>
  <c r="I471" i="4"/>
  <c r="C471" i="4" a="1"/>
  <c r="C471" i="4"/>
  <c r="AG470" i="4" a="1"/>
  <c r="AG470" i="4"/>
  <c r="AA470" i="4" a="1"/>
  <c r="AA470" i="4"/>
  <c r="Q470" i="4" a="1"/>
  <c r="Q470" i="4"/>
  <c r="K470" i="4" a="1"/>
  <c r="K470" i="4"/>
  <c r="A470" i="4" a="1"/>
  <c r="A470" i="4"/>
  <c r="AI469" i="4" a="1"/>
  <c r="AI469" i="4"/>
  <c r="Y469" i="4" a="1"/>
  <c r="Y469" i="4"/>
  <c r="S469" i="4" a="1"/>
  <c r="S469" i="4"/>
  <c r="I469" i="4" a="1"/>
  <c r="I469" i="4"/>
  <c r="C469" i="4" a="1"/>
  <c r="C469" i="4"/>
  <c r="AG468" i="4" a="1"/>
  <c r="AG468" i="4"/>
  <c r="AA468" i="4" a="1"/>
  <c r="AA468" i="4"/>
  <c r="Q468" i="4" a="1"/>
  <c r="Q468" i="4"/>
  <c r="K468" i="4" a="1"/>
  <c r="K468" i="4"/>
  <c r="A468" i="4" a="1"/>
  <c r="A468" i="4"/>
  <c r="AI467" i="4" a="1"/>
  <c r="AI467" i="4"/>
  <c r="Y467" i="4" a="1"/>
  <c r="Y467" i="4"/>
  <c r="S467" i="4" a="1"/>
  <c r="S467" i="4"/>
  <c r="I467" i="4" a="1"/>
  <c r="I467" i="4"/>
  <c r="C467" i="4" a="1"/>
  <c r="C467" i="4"/>
  <c r="AG466" i="4" a="1"/>
  <c r="AG466" i="4"/>
  <c r="AA466" i="4" a="1"/>
  <c r="AA466" i="4"/>
  <c r="Q466" i="4" a="1"/>
  <c r="Q466" i="4"/>
  <c r="K466" i="4" a="1"/>
  <c r="K466" i="4"/>
  <c r="A466" i="4" a="1"/>
  <c r="A466" i="4"/>
  <c r="AI465" i="4" a="1"/>
  <c r="AI465" i="4"/>
  <c r="Y465" i="4" a="1"/>
  <c r="Y465" i="4"/>
  <c r="S465" i="4" a="1"/>
  <c r="S465" i="4"/>
  <c r="I465" i="4" a="1"/>
  <c r="I465" i="4"/>
  <c r="C465" i="4" a="1"/>
  <c r="C465" i="4"/>
  <c r="AG464" i="4" a="1"/>
  <c r="AG464" i="4"/>
  <c r="AA464" i="4" a="1"/>
  <c r="AA464" i="4"/>
  <c r="Q464" i="4" a="1"/>
  <c r="Q464" i="4"/>
  <c r="K464" i="4" a="1"/>
  <c r="K464" i="4"/>
  <c r="A464" i="4" a="1"/>
  <c r="A464" i="4"/>
  <c r="AI463" i="4" a="1"/>
  <c r="AI463" i="4"/>
  <c r="Y463" i="4" a="1"/>
  <c r="Y463" i="4"/>
  <c r="S463" i="4" a="1"/>
  <c r="S463" i="4"/>
  <c r="I463" i="4" a="1"/>
  <c r="I463" i="4"/>
  <c r="C463" i="4" a="1"/>
  <c r="C463" i="4"/>
  <c r="AG462" i="4" a="1"/>
  <c r="AG462" i="4"/>
  <c r="AA462" i="4" a="1"/>
  <c r="AA462" i="4"/>
  <c r="Q462" i="4" a="1"/>
  <c r="Q462" i="4"/>
  <c r="K462" i="4" a="1"/>
  <c r="K462" i="4"/>
  <c r="A462" i="4" a="1"/>
  <c r="A462" i="4"/>
  <c r="AI461" i="4" a="1"/>
  <c r="AI461" i="4"/>
  <c r="Y461" i="4" a="1"/>
  <c r="Y461" i="4"/>
  <c r="S461" i="4" a="1"/>
  <c r="S461" i="4"/>
  <c r="I461" i="4" a="1"/>
  <c r="I461" i="4"/>
  <c r="C461" i="4" a="1"/>
  <c r="C461" i="4"/>
  <c r="AG460" i="4" a="1"/>
  <c r="AG460" i="4"/>
  <c r="AA460" i="4" a="1"/>
  <c r="AA460" i="4"/>
  <c r="Q460" i="4" a="1"/>
  <c r="Q460" i="4"/>
  <c r="K460" i="4" a="1"/>
  <c r="K460" i="4"/>
  <c r="A460" i="4" a="1"/>
  <c r="A460" i="4"/>
  <c r="AI459" i="4" a="1"/>
  <c r="AI459" i="4"/>
  <c r="Y459" i="4" a="1"/>
  <c r="Y459" i="4"/>
  <c r="S459" i="4" a="1"/>
  <c r="S459" i="4"/>
  <c r="I459" i="4" a="1"/>
  <c r="I459" i="4"/>
  <c r="C459" i="4" a="1"/>
  <c r="C459" i="4"/>
  <c r="AG458" i="4" a="1"/>
  <c r="AG458" i="4"/>
  <c r="AA458" i="4" a="1"/>
  <c r="AA458" i="4"/>
  <c r="Q458" i="4" a="1"/>
  <c r="Q458" i="4"/>
  <c r="K458" i="4" a="1"/>
  <c r="K458" i="4"/>
  <c r="A458" i="4" a="1"/>
  <c r="A458" i="4"/>
  <c r="AI457" i="4" a="1"/>
  <c r="AI457" i="4"/>
  <c r="Y457" i="4" a="1"/>
  <c r="Y457" i="4"/>
  <c r="S457" i="4" a="1"/>
  <c r="S457" i="4"/>
  <c r="I457" i="4" a="1"/>
  <c r="I457" i="4"/>
  <c r="C457" i="4" a="1"/>
  <c r="C457" i="4"/>
  <c r="AG456" i="4" a="1"/>
  <c r="AG456" i="4"/>
  <c r="AA456" i="4" a="1"/>
  <c r="AA456" i="4"/>
  <c r="Q456" i="4" a="1"/>
  <c r="Q456" i="4"/>
  <c r="K456" i="4" a="1"/>
  <c r="K456" i="4"/>
  <c r="A456" i="4" a="1"/>
  <c r="A456" i="4"/>
  <c r="AI455" i="4" a="1"/>
  <c r="AI455" i="4"/>
  <c r="Y455" i="4" a="1"/>
  <c r="Y455" i="4"/>
  <c r="S455" i="4" a="1"/>
  <c r="S455" i="4"/>
  <c r="I455" i="4" a="1"/>
  <c r="I455" i="4"/>
  <c r="C455" i="4" a="1"/>
  <c r="C455" i="4"/>
  <c r="AG454" i="4" a="1"/>
  <c r="AG454" i="4"/>
  <c r="AA454" i="4" a="1"/>
  <c r="AA454" i="4"/>
  <c r="Q454" i="4" a="1"/>
  <c r="Q454" i="4"/>
  <c r="K454" i="4" a="1"/>
  <c r="K454" i="4"/>
  <c r="A454" i="4" a="1"/>
  <c r="A454" i="4"/>
  <c r="AI453" i="4" a="1"/>
  <c r="AI453" i="4"/>
  <c r="Y453" i="4" a="1"/>
  <c r="Y453" i="4"/>
  <c r="S453" i="4" a="1"/>
  <c r="S453" i="4"/>
  <c r="I453" i="4" a="1"/>
  <c r="I453" i="4"/>
  <c r="C453" i="4" a="1"/>
  <c r="C453" i="4"/>
  <c r="AG452" i="4" a="1"/>
  <c r="AG452" i="4"/>
  <c r="AA452" i="4" a="1"/>
  <c r="AA452" i="4"/>
  <c r="Q452" i="4" a="1"/>
  <c r="Q452" i="4"/>
  <c r="K452" i="4" a="1"/>
  <c r="K452" i="4"/>
  <c r="A452" i="4" a="1"/>
  <c r="A452" i="4"/>
  <c r="AI451" i="4" a="1"/>
  <c r="AI451" i="4"/>
  <c r="Y451" i="4" a="1"/>
  <c r="Y451" i="4"/>
  <c r="S451" i="4" a="1"/>
  <c r="S451" i="4"/>
  <c r="I451" i="4" a="1"/>
  <c r="I451" i="4"/>
  <c r="C451" i="4" a="1"/>
  <c r="C451" i="4"/>
  <c r="AA615" i="4" a="1"/>
  <c r="AA615" i="4"/>
  <c r="U613" i="4" a="1"/>
  <c r="U613" i="4"/>
  <c r="AM609" i="4" a="1"/>
  <c r="AM609" i="4"/>
  <c r="AG607" i="4" a="1"/>
  <c r="AG607" i="4"/>
  <c r="AE606" i="4" a="1"/>
  <c r="AE606" i="4"/>
  <c r="Y604" i="4" a="1"/>
  <c r="Y604" i="4"/>
  <c r="W603" i="4" a="1"/>
  <c r="W603" i="4"/>
  <c r="G601" i="4" a="1"/>
  <c r="G601" i="4"/>
  <c r="S600" i="4" a="1"/>
  <c r="S600" i="4"/>
  <c r="AE599" i="4" a="1"/>
  <c r="AE599" i="4"/>
  <c r="A599" i="4" a="1"/>
  <c r="A599" i="4"/>
  <c r="M598" i="4" a="1"/>
  <c r="M598" i="4"/>
  <c r="Y597" i="4" a="1"/>
  <c r="Y597" i="4"/>
  <c r="AE594" i="4" a="1"/>
  <c r="AE594" i="4"/>
  <c r="C594" i="4" a="1"/>
  <c r="C594" i="4"/>
  <c r="O593" i="4" a="1"/>
  <c r="O593" i="4"/>
  <c r="Y592" i="4" a="1"/>
  <c r="Y592" i="4"/>
  <c r="AK591" i="4" a="1"/>
  <c r="AK591" i="4"/>
  <c r="I591" i="4" a="1"/>
  <c r="I591" i="4"/>
  <c r="O588" i="4" a="1"/>
  <c r="O588" i="4"/>
  <c r="AA587" i="4" a="1"/>
  <c r="AA587" i="4"/>
  <c r="AM586" i="4" a="1"/>
  <c r="AM586" i="4"/>
  <c r="I586" i="4" a="1"/>
  <c r="I586" i="4"/>
  <c r="U585" i="4" a="1"/>
  <c r="U585" i="4"/>
  <c r="AG584" i="4" a="1"/>
  <c r="AG584" i="4"/>
  <c r="AM581" i="4" a="1"/>
  <c r="AM581" i="4"/>
  <c r="K581" i="4" a="1"/>
  <c r="K581" i="4"/>
  <c r="W580" i="4" a="1"/>
  <c r="W580" i="4"/>
  <c r="AG579" i="4" a="1"/>
  <c r="AG579" i="4"/>
  <c r="E579" i="4" a="1"/>
  <c r="E579" i="4"/>
  <c r="W578" i="4" a="1"/>
  <c r="W578" i="4"/>
  <c r="A578" i="4" a="1"/>
  <c r="A578" i="4"/>
  <c r="AM576" i="4" a="1"/>
  <c r="AM576" i="4"/>
  <c r="Q576" i="4" a="1"/>
  <c r="Q576" i="4"/>
  <c r="O575" i="4" a="1"/>
  <c r="O575" i="4"/>
  <c r="AG574" i="4" a="1"/>
  <c r="AG574" i="4"/>
  <c r="AE573" i="4" a="1"/>
  <c r="AE573" i="4"/>
  <c r="I573" i="4" a="1"/>
  <c r="I573" i="4"/>
  <c r="G572" i="4" a="1"/>
  <c r="G572" i="4"/>
  <c r="Y571" i="4" a="1"/>
  <c r="Y571" i="4"/>
  <c r="W570" i="4" a="1"/>
  <c r="W570" i="4"/>
  <c r="A570" i="4" a="1"/>
  <c r="A570" i="4"/>
  <c r="AM568" i="4" a="1"/>
  <c r="AM568" i="4"/>
  <c r="Q568" i="4" a="1"/>
  <c r="Q568" i="4"/>
  <c r="O567" i="4" a="1"/>
  <c r="O567" i="4"/>
  <c r="AG566" i="4" a="1"/>
  <c r="AG566" i="4"/>
  <c r="AE565" i="4" a="1"/>
  <c r="AE565" i="4"/>
  <c r="I565" i="4" a="1"/>
  <c r="I565" i="4"/>
  <c r="G564" i="4" a="1"/>
  <c r="G564" i="4"/>
  <c r="Y563" i="4" a="1"/>
  <c r="Y563" i="4"/>
  <c r="W562" i="4" a="1"/>
  <c r="W562" i="4"/>
  <c r="A562" i="4" a="1"/>
  <c r="A562" i="4"/>
  <c r="AM560" i="4" a="1"/>
  <c r="AM560" i="4"/>
  <c r="Q560" i="4" a="1"/>
  <c r="Q560" i="4"/>
  <c r="O559" i="4" a="1"/>
  <c r="O559" i="4"/>
  <c r="AG558" i="4" a="1"/>
  <c r="AG558" i="4"/>
  <c r="AE557" i="4" a="1"/>
  <c r="AE557" i="4"/>
  <c r="I557" i="4" a="1"/>
  <c r="I557" i="4"/>
  <c r="G556" i="4" a="1"/>
  <c r="G556" i="4"/>
  <c r="Y555" i="4" a="1"/>
  <c r="Y555" i="4"/>
  <c r="W554" i="4" a="1"/>
  <c r="W554" i="4"/>
  <c r="A554" i="4" a="1"/>
  <c r="A554" i="4"/>
  <c r="AM552" i="4" a="1"/>
  <c r="AM552" i="4"/>
  <c r="Q552" i="4" a="1"/>
  <c r="Q552" i="4"/>
  <c r="O551" i="4" a="1"/>
  <c r="O551" i="4"/>
  <c r="AG550" i="4" a="1"/>
  <c r="AG550" i="4"/>
  <c r="AE549" i="4" a="1"/>
  <c r="AE549" i="4"/>
  <c r="I549" i="4" a="1"/>
  <c r="I549" i="4"/>
  <c r="G548" i="4" a="1"/>
  <c r="G548" i="4"/>
  <c r="Y547" i="4" a="1"/>
  <c r="Y547" i="4"/>
  <c r="W546" i="4" a="1"/>
  <c r="W546" i="4"/>
  <c r="A546" i="4" a="1"/>
  <c r="A546" i="4"/>
  <c r="AM544" i="4" a="1"/>
  <c r="AM544" i="4"/>
  <c r="Q544" i="4" a="1"/>
  <c r="Q544" i="4"/>
  <c r="O543" i="4" a="1"/>
  <c r="O543" i="4"/>
  <c r="AI542" i="4" a="1"/>
  <c r="AI542" i="4"/>
  <c r="S542" i="4" a="1"/>
  <c r="S542" i="4"/>
  <c r="C542" i="4" a="1"/>
  <c r="C542" i="4"/>
  <c r="AA541" i="4" a="1"/>
  <c r="AA541" i="4"/>
  <c r="K541" i="4" a="1"/>
  <c r="K541" i="4"/>
  <c r="AI540" i="4" a="1"/>
  <c r="AI540" i="4"/>
  <c r="S540" i="4" a="1"/>
  <c r="S540" i="4"/>
  <c r="C540" i="4" a="1"/>
  <c r="C540" i="4"/>
  <c r="AA539" i="4" a="1"/>
  <c r="AA539" i="4"/>
  <c r="K539" i="4" a="1"/>
  <c r="K539" i="4"/>
  <c r="AI538" i="4" a="1"/>
  <c r="AI538" i="4"/>
  <c r="S538" i="4" a="1"/>
  <c r="S538" i="4"/>
  <c r="C538" i="4" a="1"/>
  <c r="C538" i="4"/>
  <c r="AA537" i="4" a="1"/>
  <c r="AA537" i="4"/>
  <c r="K537" i="4" a="1"/>
  <c r="K537" i="4"/>
  <c r="AI536" i="4" a="1"/>
  <c r="AI536" i="4"/>
  <c r="S536" i="4" a="1"/>
  <c r="S536" i="4"/>
  <c r="C536" i="4" a="1"/>
  <c r="C536" i="4"/>
  <c r="AA535" i="4" a="1"/>
  <c r="AA535" i="4"/>
  <c r="K535" i="4" a="1"/>
  <c r="K535" i="4"/>
  <c r="AI534" i="4" a="1"/>
  <c r="AI534" i="4"/>
  <c r="S534" i="4" a="1"/>
  <c r="S534" i="4"/>
  <c r="C534" i="4" a="1"/>
  <c r="C534" i="4"/>
  <c r="AG533" i="4" a="1"/>
  <c r="AG533" i="4"/>
  <c r="Y533" i="4" a="1"/>
  <c r="Y533" i="4"/>
  <c r="Q533" i="4" a="1"/>
  <c r="Q533" i="4"/>
  <c r="I533" i="4" a="1"/>
  <c r="I533" i="4"/>
  <c r="A533" i="4" a="1"/>
  <c r="A533" i="4"/>
  <c r="AG532" i="4" a="1"/>
  <c r="AG532" i="4"/>
  <c r="Y532" i="4" a="1"/>
  <c r="Y532" i="4"/>
  <c r="Q532" i="4" a="1"/>
  <c r="Q532" i="4"/>
  <c r="I532" i="4" a="1"/>
  <c r="I532" i="4"/>
  <c r="A532" i="4" a="1"/>
  <c r="A532" i="4"/>
  <c r="AG531" i="4" a="1"/>
  <c r="AG531" i="4"/>
  <c r="Y531" i="4" a="1"/>
  <c r="Y531" i="4"/>
  <c r="Q531" i="4" a="1"/>
  <c r="Q531" i="4"/>
  <c r="I531" i="4" a="1"/>
  <c r="I531" i="4"/>
  <c r="A531" i="4" a="1"/>
  <c r="A531" i="4"/>
  <c r="AG530" i="4" a="1"/>
  <c r="AG530" i="4"/>
  <c r="Y530" i="4" a="1"/>
  <c r="Y530" i="4"/>
  <c r="Q530" i="4" a="1"/>
  <c r="Q530" i="4"/>
  <c r="I530" i="4" a="1"/>
  <c r="I530" i="4"/>
  <c r="A530" i="4" a="1"/>
  <c r="A530" i="4"/>
  <c r="AG529" i="4" a="1"/>
  <c r="AG529" i="4"/>
  <c r="Y529" i="4" a="1"/>
  <c r="Y529" i="4"/>
  <c r="Q529" i="4" a="1"/>
  <c r="Q529" i="4"/>
  <c r="I529" i="4" a="1"/>
  <c r="I529" i="4"/>
  <c r="A529" i="4" a="1"/>
  <c r="A529" i="4"/>
  <c r="AG528" i="4" a="1"/>
  <c r="AG528" i="4"/>
  <c r="Y528" i="4" a="1"/>
  <c r="Y528" i="4"/>
  <c r="Q528" i="4" a="1"/>
  <c r="Q528" i="4"/>
  <c r="I528" i="4" a="1"/>
  <c r="I528" i="4"/>
  <c r="A528" i="4" a="1"/>
  <c r="A528" i="4"/>
  <c r="AG527" i="4" a="1"/>
  <c r="AG527" i="4"/>
  <c r="Y527" i="4" a="1"/>
  <c r="Y527" i="4"/>
  <c r="Q527" i="4" a="1"/>
  <c r="Q527" i="4"/>
  <c r="I527" i="4" a="1"/>
  <c r="I527" i="4"/>
  <c r="A527" i="4" a="1"/>
  <c r="A527" i="4"/>
  <c r="AG526" i="4" a="1"/>
  <c r="AG526" i="4"/>
  <c r="Y526" i="4" a="1"/>
  <c r="Y526" i="4"/>
  <c r="Q526" i="4" a="1"/>
  <c r="Q526" i="4"/>
  <c r="I526" i="4" a="1"/>
  <c r="I526" i="4"/>
  <c r="A526" i="4" a="1"/>
  <c r="A526" i="4"/>
  <c r="AG525" i="4" a="1"/>
  <c r="AG525" i="4"/>
  <c r="Y525" i="4" a="1"/>
  <c r="Y525" i="4"/>
  <c r="Q525" i="4" a="1"/>
  <c r="Q525" i="4"/>
  <c r="I525" i="4" a="1"/>
  <c r="I525" i="4"/>
  <c r="A525" i="4" a="1"/>
  <c r="A525" i="4"/>
  <c r="AG524" i="4" a="1"/>
  <c r="AG524" i="4"/>
  <c r="Y524" i="4" a="1"/>
  <c r="Y524" i="4"/>
  <c r="Q524" i="4" a="1"/>
  <c r="Q524" i="4"/>
  <c r="I524" i="4" a="1"/>
  <c r="I524" i="4"/>
  <c r="A524" i="4" a="1"/>
  <c r="A524" i="4"/>
  <c r="AG523" i="4" a="1"/>
  <c r="AG523" i="4"/>
  <c r="Y523" i="4" a="1"/>
  <c r="Y523" i="4"/>
  <c r="Q523" i="4" a="1"/>
  <c r="Q523" i="4"/>
  <c r="I523" i="4" a="1"/>
  <c r="I523" i="4"/>
  <c r="A523" i="4" a="1"/>
  <c r="A523" i="4"/>
  <c r="AG522" i="4" a="1"/>
  <c r="AG522" i="4"/>
  <c r="Y522" i="4" a="1"/>
  <c r="Y522" i="4"/>
  <c r="Q522" i="4" a="1"/>
  <c r="Q522" i="4"/>
  <c r="I522" i="4" a="1"/>
  <c r="I522" i="4"/>
  <c r="A522" i="4" a="1"/>
  <c r="A522" i="4"/>
  <c r="AG521" i="4" a="1"/>
  <c r="AG521" i="4"/>
  <c r="Y521" i="4" a="1"/>
  <c r="Y521" i="4"/>
  <c r="Q521" i="4" a="1"/>
  <c r="Q521" i="4"/>
  <c r="I521" i="4" a="1"/>
  <c r="I521" i="4"/>
  <c r="A521" i="4" a="1"/>
  <c r="A521" i="4"/>
  <c r="AG520" i="4" a="1"/>
  <c r="AG520" i="4"/>
  <c r="Y520" i="4" a="1"/>
  <c r="Y520" i="4"/>
  <c r="Q520" i="4" a="1"/>
  <c r="Q520" i="4"/>
  <c r="I520" i="4" a="1"/>
  <c r="I520" i="4"/>
  <c r="A520" i="4" a="1"/>
  <c r="A520" i="4"/>
  <c r="AG519" i="4" a="1"/>
  <c r="AG519" i="4"/>
  <c r="Y519" i="4" a="1"/>
  <c r="Y519" i="4"/>
  <c r="Q519" i="4" a="1"/>
  <c r="Q519" i="4"/>
  <c r="I519" i="4" a="1"/>
  <c r="I519" i="4"/>
  <c r="A519" i="4" a="1"/>
  <c r="A519" i="4"/>
  <c r="AG518" i="4" a="1"/>
  <c r="AG518" i="4"/>
  <c r="Y518" i="4" a="1"/>
  <c r="Y518" i="4"/>
  <c r="Q518" i="4" a="1"/>
  <c r="Q518" i="4"/>
  <c r="I518" i="4" a="1"/>
  <c r="I518" i="4"/>
  <c r="A518" i="4" a="1"/>
  <c r="A518" i="4"/>
  <c r="AG517" i="4" a="1"/>
  <c r="AG517" i="4"/>
  <c r="Y517" i="4" a="1"/>
  <c r="Y517" i="4"/>
  <c r="Q517" i="4" a="1"/>
  <c r="Q517" i="4"/>
  <c r="I517" i="4" a="1"/>
  <c r="I517" i="4"/>
  <c r="A517" i="4" a="1"/>
  <c r="A517" i="4"/>
  <c r="AG516" i="4" a="1"/>
  <c r="AG516" i="4"/>
  <c r="Y516" i="4" a="1"/>
  <c r="Y516" i="4"/>
  <c r="Q516" i="4" a="1"/>
  <c r="Q516" i="4"/>
  <c r="I516" i="4" a="1"/>
  <c r="I516" i="4"/>
  <c r="A516" i="4" a="1"/>
  <c r="A516" i="4"/>
  <c r="AG515" i="4" a="1"/>
  <c r="AG515" i="4"/>
  <c r="Y515" i="4" a="1"/>
  <c r="Y515" i="4"/>
  <c r="Q515" i="4" a="1"/>
  <c r="Q515" i="4"/>
  <c r="I515" i="4" a="1"/>
  <c r="I515" i="4"/>
  <c r="A515" i="4" a="1"/>
  <c r="A515" i="4"/>
  <c r="AG514" i="4" a="1"/>
  <c r="AG514" i="4"/>
  <c r="Y514" i="4" a="1"/>
  <c r="Y514" i="4"/>
  <c r="Q514" i="4" a="1"/>
  <c r="Q514" i="4"/>
  <c r="I514" i="4" a="1"/>
  <c r="I514" i="4"/>
  <c r="A514" i="4" a="1"/>
  <c r="A514" i="4"/>
  <c r="AG513" i="4" a="1"/>
  <c r="AG513" i="4"/>
  <c r="Y513" i="4" a="1"/>
  <c r="Y513" i="4"/>
  <c r="Q513" i="4" a="1"/>
  <c r="Q513" i="4"/>
  <c r="I513" i="4" a="1"/>
  <c r="I513" i="4"/>
  <c r="A513" i="4" a="1"/>
  <c r="A513" i="4"/>
  <c r="AG512" i="4" a="1"/>
  <c r="AG512" i="4"/>
  <c r="Y512" i="4" a="1"/>
  <c r="Y512" i="4"/>
  <c r="Q512" i="4" a="1"/>
  <c r="Q512" i="4"/>
  <c r="I512" i="4" a="1"/>
  <c r="I512" i="4"/>
  <c r="A512" i="4" a="1"/>
  <c r="A512" i="4"/>
  <c r="AG511" i="4" a="1"/>
  <c r="AG511" i="4"/>
  <c r="Y511" i="4" a="1"/>
  <c r="Y511" i="4"/>
  <c r="Q511" i="4" a="1"/>
  <c r="Q511" i="4"/>
  <c r="I511" i="4" a="1"/>
  <c r="I511" i="4"/>
  <c r="A511" i="4" a="1"/>
  <c r="A511" i="4"/>
  <c r="AG510" i="4" a="1"/>
  <c r="AG510" i="4"/>
  <c r="Y510" i="4" a="1"/>
  <c r="Y510" i="4"/>
  <c r="Q510" i="4" a="1"/>
  <c r="Q510" i="4"/>
  <c r="I510" i="4" a="1"/>
  <c r="I510" i="4"/>
  <c r="A510" i="4" a="1"/>
  <c r="A510" i="4"/>
  <c r="AG509" i="4" a="1"/>
  <c r="AG509" i="4"/>
  <c r="Y509" i="4" a="1"/>
  <c r="Y509" i="4"/>
  <c r="Q509" i="4" a="1"/>
  <c r="Q509" i="4"/>
  <c r="I509" i="4" a="1"/>
  <c r="I509" i="4"/>
  <c r="A509" i="4" a="1"/>
  <c r="A509" i="4"/>
  <c r="AG508" i="4" a="1"/>
  <c r="AG508" i="4"/>
  <c r="Y508" i="4" a="1"/>
  <c r="Y508" i="4"/>
  <c r="Q508" i="4" a="1"/>
  <c r="Q508" i="4"/>
  <c r="I508" i="4" a="1"/>
  <c r="I508" i="4"/>
  <c r="A508" i="4" a="1"/>
  <c r="A508" i="4"/>
  <c r="AG507" i="4" a="1"/>
  <c r="AG507" i="4"/>
  <c r="Y507" i="4" a="1"/>
  <c r="Y507" i="4"/>
  <c r="Q507" i="4" a="1"/>
  <c r="Q507" i="4"/>
  <c r="I507" i="4" a="1"/>
  <c r="I507" i="4"/>
  <c r="A507" i="4" a="1"/>
  <c r="A507" i="4"/>
  <c r="AG506" i="4" a="1"/>
  <c r="AG506" i="4"/>
  <c r="Y506" i="4" a="1"/>
  <c r="Y506" i="4"/>
  <c r="Q506" i="4" a="1"/>
  <c r="Q506" i="4"/>
  <c r="I506" i="4" a="1"/>
  <c r="I506" i="4"/>
  <c r="A506" i="4" a="1"/>
  <c r="A506" i="4"/>
  <c r="AG505" i="4" a="1"/>
  <c r="AG505" i="4"/>
  <c r="Y505" i="4" a="1"/>
  <c r="Y505" i="4"/>
  <c r="Q505" i="4" a="1"/>
  <c r="Q505" i="4"/>
  <c r="I505" i="4" a="1"/>
  <c r="I505" i="4"/>
  <c r="A505" i="4" a="1"/>
  <c r="A505" i="4"/>
  <c r="AG504" i="4" a="1"/>
  <c r="AG504" i="4"/>
  <c r="Y504" i="4" a="1"/>
  <c r="Y504" i="4"/>
  <c r="Q504" i="4" a="1"/>
  <c r="Q504" i="4"/>
  <c r="I504" i="4" a="1"/>
  <c r="I504" i="4"/>
  <c r="A504" i="4" a="1"/>
  <c r="A504" i="4"/>
  <c r="AG503" i="4" a="1"/>
  <c r="AG503" i="4"/>
  <c r="Y503" i="4" a="1"/>
  <c r="Y503" i="4"/>
  <c r="Q503" i="4" a="1"/>
  <c r="Q503" i="4"/>
  <c r="I503" i="4" a="1"/>
  <c r="I503" i="4"/>
  <c r="A503" i="4" a="1"/>
  <c r="A503" i="4"/>
  <c r="AG502" i="4" a="1"/>
  <c r="AG502" i="4"/>
  <c r="Y502" i="4" a="1"/>
  <c r="Y502" i="4"/>
  <c r="Q502" i="4" a="1"/>
  <c r="Q502" i="4"/>
  <c r="I502" i="4" a="1"/>
  <c r="I502" i="4"/>
  <c r="A502" i="4" a="1"/>
  <c r="A502" i="4"/>
  <c r="AG501" i="4" a="1"/>
  <c r="AG501" i="4"/>
  <c r="Y501" i="4" a="1"/>
  <c r="Y501" i="4"/>
  <c r="Q501" i="4" a="1"/>
  <c r="Q501" i="4"/>
  <c r="I501" i="4" a="1"/>
  <c r="I501" i="4"/>
  <c r="A501" i="4" a="1"/>
  <c r="A501" i="4"/>
  <c r="AG500" i="4" a="1"/>
  <c r="AG500" i="4"/>
  <c r="Y500" i="4" a="1"/>
  <c r="Y500" i="4"/>
  <c r="Q500" i="4" a="1"/>
  <c r="Q500" i="4"/>
  <c r="I500" i="4" a="1"/>
  <c r="I500" i="4"/>
  <c r="A500" i="4" a="1"/>
  <c r="A500" i="4"/>
  <c r="AG499" i="4" a="1"/>
  <c r="AG499" i="4"/>
  <c r="Y499" i="4" a="1"/>
  <c r="Y499" i="4"/>
  <c r="Q499" i="4" a="1"/>
  <c r="Q499" i="4"/>
  <c r="I499" i="4" a="1"/>
  <c r="I499" i="4"/>
  <c r="A499" i="4" a="1"/>
  <c r="A499" i="4"/>
  <c r="AG498" i="4" a="1"/>
  <c r="AG498" i="4"/>
  <c r="Y498" i="4" a="1"/>
  <c r="Y498" i="4"/>
  <c r="Q498" i="4" a="1"/>
  <c r="Q498" i="4"/>
  <c r="I498" i="4" a="1"/>
  <c r="I498" i="4"/>
  <c r="A498" i="4" a="1"/>
  <c r="A498" i="4"/>
  <c r="AG497" i="4" a="1"/>
  <c r="AG497" i="4"/>
  <c r="Y497" i="4" a="1"/>
  <c r="Y497" i="4"/>
  <c r="Q497" i="4" a="1"/>
  <c r="Q497" i="4"/>
  <c r="I497" i="4" a="1"/>
  <c r="I497" i="4"/>
  <c r="A497" i="4" a="1"/>
  <c r="A497" i="4"/>
  <c r="AG496" i="4" a="1"/>
  <c r="AG496" i="4"/>
  <c r="Y496" i="4" a="1"/>
  <c r="Y496" i="4"/>
  <c r="Q496" i="4" a="1"/>
  <c r="Q496" i="4"/>
  <c r="I496" i="4" a="1"/>
  <c r="I496" i="4"/>
  <c r="A496" i="4" a="1"/>
  <c r="A496" i="4"/>
  <c r="AG495" i="4" a="1"/>
  <c r="AG495" i="4"/>
  <c r="Y495" i="4" a="1"/>
  <c r="Y495" i="4"/>
  <c r="Q495" i="4" a="1"/>
  <c r="Q495" i="4"/>
  <c r="I495" i="4" a="1"/>
  <c r="I495" i="4"/>
  <c r="A495" i="4" a="1"/>
  <c r="A495" i="4"/>
  <c r="AG494" i="4" a="1"/>
  <c r="AG494" i="4"/>
  <c r="Y494" i="4" a="1"/>
  <c r="Y494" i="4"/>
  <c r="Q494" i="4" a="1"/>
  <c r="Q494" i="4"/>
  <c r="I494" i="4" a="1"/>
  <c r="I494" i="4"/>
  <c r="A494" i="4" a="1"/>
  <c r="A494" i="4"/>
  <c r="AG493" i="4" a="1"/>
  <c r="AG493" i="4"/>
  <c r="Y493" i="4" a="1"/>
  <c r="Y493" i="4"/>
  <c r="Q493" i="4" a="1"/>
  <c r="Q493" i="4"/>
  <c r="I493" i="4" a="1"/>
  <c r="I493" i="4"/>
  <c r="A493" i="4" a="1"/>
  <c r="A493" i="4"/>
  <c r="AG492" i="4" a="1"/>
  <c r="AG492" i="4"/>
  <c r="Y492" i="4" a="1"/>
  <c r="Y492" i="4"/>
  <c r="Q492" i="4" a="1"/>
  <c r="Q492" i="4"/>
  <c r="I492" i="4" a="1"/>
  <c r="I492" i="4"/>
  <c r="A492" i="4" a="1"/>
  <c r="A492" i="4"/>
  <c r="AG491" i="4" a="1"/>
  <c r="AG491" i="4"/>
  <c r="Y491" i="4" a="1"/>
  <c r="Y491" i="4"/>
  <c r="Q491" i="4" a="1"/>
  <c r="Q491" i="4"/>
  <c r="I491" i="4" a="1"/>
  <c r="I491" i="4"/>
  <c r="A491" i="4" a="1"/>
  <c r="A491" i="4"/>
  <c r="AG490" i="4" a="1"/>
  <c r="AG490" i="4"/>
  <c r="Y490" i="4" a="1"/>
  <c r="Y490" i="4"/>
  <c r="Q490" i="4" a="1"/>
  <c r="Q490" i="4"/>
  <c r="I490" i="4" a="1"/>
  <c r="I490" i="4"/>
  <c r="A490" i="4" a="1"/>
  <c r="A490" i="4"/>
  <c r="AG489" i="4" a="1"/>
  <c r="AG489" i="4"/>
  <c r="Y489" i="4" a="1"/>
  <c r="Y489" i="4"/>
  <c r="Q489" i="4" a="1"/>
  <c r="Q489" i="4"/>
  <c r="I489" i="4" a="1"/>
  <c r="I489" i="4"/>
  <c r="A489" i="4" a="1"/>
  <c r="A489" i="4"/>
  <c r="AG488" i="4" a="1"/>
  <c r="AG488" i="4"/>
  <c r="Y488" i="4" a="1"/>
  <c r="Y488" i="4"/>
  <c r="Q488" i="4" a="1"/>
  <c r="Q488" i="4"/>
  <c r="I488" i="4" a="1"/>
  <c r="I488" i="4"/>
  <c r="A488" i="4" a="1"/>
  <c r="A488" i="4"/>
  <c r="AG487" i="4" a="1"/>
  <c r="AG487" i="4"/>
  <c r="Y487" i="4" a="1"/>
  <c r="Y487" i="4"/>
  <c r="Q487" i="4" a="1"/>
  <c r="Q487" i="4"/>
  <c r="I487" i="4" a="1"/>
  <c r="I487" i="4"/>
  <c r="A487" i="4" a="1"/>
  <c r="A487" i="4"/>
  <c r="AG486" i="4" a="1"/>
  <c r="AG486" i="4"/>
  <c r="Y486" i="4" a="1"/>
  <c r="Y486" i="4"/>
  <c r="Q486" i="4" a="1"/>
  <c r="Q486" i="4"/>
  <c r="I486" i="4" a="1"/>
  <c r="I486" i="4"/>
  <c r="A486" i="4" a="1"/>
  <c r="A486" i="4"/>
  <c r="AG485" i="4" a="1"/>
  <c r="AG485" i="4"/>
  <c r="Y485" i="4" a="1"/>
  <c r="Y485" i="4"/>
  <c r="Q485" i="4" a="1"/>
  <c r="Q485" i="4"/>
  <c r="I485" i="4" a="1"/>
  <c r="I485" i="4"/>
  <c r="AK484" i="4" a="1"/>
  <c r="AK484" i="4"/>
  <c r="AE484" i="4" a="1"/>
  <c r="AE484" i="4"/>
  <c r="U484" i="4" a="1"/>
  <c r="U484" i="4"/>
  <c r="O484" i="4" a="1"/>
  <c r="O484" i="4"/>
  <c r="E484" i="4" a="1"/>
  <c r="E484" i="4"/>
  <c r="AM483" i="4" a="1"/>
  <c r="AM483" i="4"/>
  <c r="AC483" i="4" a="1"/>
  <c r="AC483" i="4"/>
  <c r="W483" i="4" a="1"/>
  <c r="W483" i="4"/>
  <c r="M483" i="4" a="1"/>
  <c r="M483" i="4"/>
  <c r="G483" i="4" a="1"/>
  <c r="G483" i="4"/>
  <c r="AK482" i="4" a="1"/>
  <c r="AK482" i="4"/>
  <c r="AE482" i="4" a="1"/>
  <c r="AE482" i="4"/>
  <c r="U482" i="4" a="1"/>
  <c r="U482" i="4"/>
  <c r="O482" i="4" a="1"/>
  <c r="O482" i="4"/>
  <c r="E482" i="4" a="1"/>
  <c r="E482" i="4"/>
  <c r="AM481" i="4" a="1"/>
  <c r="AM481" i="4"/>
  <c r="AC481" i="4" a="1"/>
  <c r="AC481" i="4"/>
  <c r="W481" i="4" a="1"/>
  <c r="W481" i="4"/>
  <c r="M481" i="4" a="1"/>
  <c r="M481" i="4"/>
  <c r="G481" i="4" a="1"/>
  <c r="G481" i="4"/>
  <c r="AK480" i="4" a="1"/>
  <c r="AK480" i="4"/>
  <c r="AE480" i="4" a="1"/>
  <c r="AE480" i="4"/>
  <c r="U480" i="4" a="1"/>
  <c r="U480" i="4"/>
  <c r="O480" i="4" a="1"/>
  <c r="O480" i="4"/>
  <c r="E480" i="4" a="1"/>
  <c r="E480" i="4"/>
  <c r="AM479" i="4" a="1"/>
  <c r="AM479" i="4"/>
  <c r="AC479" i="4" a="1"/>
  <c r="AC479" i="4"/>
  <c r="W479" i="4" a="1"/>
  <c r="W479" i="4"/>
  <c r="M479" i="4" a="1"/>
  <c r="M479" i="4"/>
  <c r="G479" i="4" a="1"/>
  <c r="G479" i="4"/>
  <c r="AK478" i="4" a="1"/>
  <c r="AK478" i="4"/>
  <c r="AE478" i="4" a="1"/>
  <c r="AE478" i="4"/>
  <c r="U478" i="4" a="1"/>
  <c r="U478" i="4"/>
  <c r="O478" i="4" a="1"/>
  <c r="O478" i="4"/>
  <c r="E478" i="4" a="1"/>
  <c r="E478" i="4"/>
  <c r="AM477" i="4" a="1"/>
  <c r="AM477" i="4"/>
  <c r="AC477" i="4" a="1"/>
  <c r="AC477" i="4"/>
  <c r="W477" i="4" a="1"/>
  <c r="W477" i="4"/>
  <c r="M477" i="4" a="1"/>
  <c r="M477" i="4"/>
  <c r="G477" i="4" a="1"/>
  <c r="G477" i="4"/>
  <c r="AK476" i="4" a="1"/>
  <c r="AK476" i="4"/>
  <c r="AE476" i="4" a="1"/>
  <c r="AE476" i="4"/>
  <c r="U476" i="4" a="1"/>
  <c r="U476" i="4"/>
  <c r="O476" i="4" a="1"/>
  <c r="O476" i="4"/>
  <c r="E476" i="4" a="1"/>
  <c r="E476" i="4"/>
  <c r="AM475" i="4" a="1"/>
  <c r="AM475" i="4"/>
  <c r="AC475" i="4" a="1"/>
  <c r="AC475" i="4"/>
  <c r="W475" i="4" a="1"/>
  <c r="W475" i="4"/>
  <c r="M475" i="4" a="1"/>
  <c r="M475" i="4"/>
  <c r="G475" i="4" a="1"/>
  <c r="G475" i="4"/>
  <c r="AK474" i="4" a="1"/>
  <c r="AK474" i="4"/>
  <c r="AE474" i="4" a="1"/>
  <c r="AE474" i="4"/>
  <c r="U474" i="4" a="1"/>
  <c r="U474" i="4"/>
  <c r="O474" i="4" a="1"/>
  <c r="O474" i="4"/>
  <c r="E474" i="4" a="1"/>
  <c r="E474" i="4"/>
  <c r="AM473" i="4" a="1"/>
  <c r="AM473" i="4"/>
  <c r="AC473" i="4" a="1"/>
  <c r="AC473" i="4"/>
  <c r="W473" i="4" a="1"/>
  <c r="W473" i="4"/>
  <c r="M473" i="4" a="1"/>
  <c r="M473" i="4"/>
  <c r="G473" i="4" a="1"/>
  <c r="G473" i="4"/>
  <c r="AK472" i="4" a="1"/>
  <c r="AK472" i="4"/>
  <c r="AE472" i="4" a="1"/>
  <c r="AE472" i="4"/>
  <c r="U472" i="4" a="1"/>
  <c r="U472" i="4"/>
  <c r="O472" i="4" a="1"/>
  <c r="O472" i="4"/>
  <c r="E472" i="4" a="1"/>
  <c r="E472" i="4"/>
  <c r="AM471" i="4" a="1"/>
  <c r="AM471" i="4"/>
  <c r="AC471" i="4" a="1"/>
  <c r="AC471" i="4"/>
  <c r="W471" i="4" a="1"/>
  <c r="W471" i="4"/>
  <c r="M471" i="4" a="1"/>
  <c r="M471" i="4"/>
  <c r="G471" i="4" a="1"/>
  <c r="G471" i="4"/>
  <c r="AK470" i="4" a="1"/>
  <c r="AK470" i="4"/>
  <c r="AE470" i="4" a="1"/>
  <c r="AE470" i="4"/>
  <c r="U470" i="4" a="1"/>
  <c r="U470" i="4"/>
  <c r="O470" i="4" a="1"/>
  <c r="O470" i="4"/>
  <c r="E470" i="4" a="1"/>
  <c r="E470" i="4"/>
  <c r="AM469" i="4" a="1"/>
  <c r="AM469" i="4"/>
  <c r="AC469" i="4" a="1"/>
  <c r="AC469" i="4"/>
  <c r="W469" i="4" a="1"/>
  <c r="W469" i="4"/>
  <c r="M469" i="4" a="1"/>
  <c r="M469" i="4"/>
  <c r="G469" i="4" a="1"/>
  <c r="G469" i="4"/>
  <c r="AK468" i="4" a="1"/>
  <c r="AK468" i="4"/>
  <c r="AE468" i="4" a="1"/>
  <c r="AE468" i="4"/>
  <c r="U468" i="4" a="1"/>
  <c r="U468" i="4"/>
  <c r="O468" i="4" a="1"/>
  <c r="O468" i="4"/>
  <c r="E468" i="4" a="1"/>
  <c r="E468" i="4"/>
  <c r="AM467" i="4" a="1"/>
  <c r="AM467" i="4"/>
  <c r="AC467" i="4" a="1"/>
  <c r="AC467" i="4"/>
  <c r="W467" i="4" a="1"/>
  <c r="W467" i="4"/>
  <c r="M467" i="4" a="1"/>
  <c r="M467" i="4"/>
  <c r="G467" i="4" a="1"/>
  <c r="G467" i="4"/>
  <c r="AK466" i="4" a="1"/>
  <c r="AK466" i="4"/>
  <c r="AE466" i="4" a="1"/>
  <c r="AE466" i="4"/>
  <c r="U466" i="4" a="1"/>
  <c r="U466" i="4"/>
  <c r="O466" i="4" a="1"/>
  <c r="O466" i="4"/>
  <c r="E466" i="4" a="1"/>
  <c r="E466" i="4"/>
  <c r="AM465" i="4" a="1"/>
  <c r="AM465" i="4"/>
  <c r="AC465" i="4" a="1"/>
  <c r="AC465" i="4"/>
  <c r="W465" i="4" a="1"/>
  <c r="W465" i="4"/>
  <c r="M465" i="4" a="1"/>
  <c r="M465" i="4"/>
  <c r="G465" i="4" a="1"/>
  <c r="G465" i="4"/>
  <c r="AK464" i="4" a="1"/>
  <c r="AK464" i="4"/>
  <c r="AE464" i="4" a="1"/>
  <c r="AE464" i="4"/>
  <c r="U464" i="4" a="1"/>
  <c r="U464" i="4"/>
  <c r="O464" i="4" a="1"/>
  <c r="O464" i="4"/>
  <c r="E464" i="4" a="1"/>
  <c r="E464" i="4"/>
  <c r="AM463" i="4" a="1"/>
  <c r="AM463" i="4"/>
  <c r="AC463" i="4" a="1"/>
  <c r="AC463" i="4"/>
  <c r="W463" i="4" a="1"/>
  <c r="W463" i="4"/>
  <c r="M463" i="4" a="1"/>
  <c r="M463" i="4"/>
  <c r="G463" i="4" a="1"/>
  <c r="G463" i="4"/>
  <c r="AK462" i="4" a="1"/>
  <c r="AK462" i="4"/>
  <c r="AE462" i="4" a="1"/>
  <c r="AE462" i="4"/>
  <c r="U462" i="4" a="1"/>
  <c r="U462" i="4"/>
  <c r="O462" i="4" a="1"/>
  <c r="O462" i="4"/>
  <c r="E462" i="4" a="1"/>
  <c r="E462" i="4"/>
  <c r="AM461" i="4" a="1"/>
  <c r="AM461" i="4"/>
  <c r="AC461" i="4" a="1"/>
  <c r="AC461" i="4"/>
  <c r="W461" i="4" a="1"/>
  <c r="W461" i="4"/>
  <c r="M461" i="4" a="1"/>
  <c r="M461" i="4"/>
  <c r="G461" i="4" a="1"/>
  <c r="G461" i="4"/>
  <c r="AK460" i="4" a="1"/>
  <c r="AK460" i="4"/>
  <c r="AE460" i="4" a="1"/>
  <c r="AE460" i="4"/>
  <c r="U460" i="4" a="1"/>
  <c r="U460" i="4"/>
  <c r="O460" i="4" a="1"/>
  <c r="O460" i="4"/>
  <c r="E460" i="4" a="1"/>
  <c r="E460" i="4"/>
  <c r="AM459" i="4" a="1"/>
  <c r="AM459" i="4"/>
  <c r="AC459" i="4" a="1"/>
  <c r="AC459" i="4"/>
  <c r="W459" i="4" a="1"/>
  <c r="W459" i="4"/>
  <c r="M459" i="4" a="1"/>
  <c r="M459" i="4"/>
  <c r="G459" i="4" a="1"/>
  <c r="G459" i="4"/>
  <c r="AK458" i="4" a="1"/>
  <c r="AK458" i="4"/>
  <c r="AE458" i="4" a="1"/>
  <c r="AE458" i="4"/>
  <c r="U458" i="4" a="1"/>
  <c r="U458" i="4"/>
  <c r="O458" i="4" a="1"/>
  <c r="O458" i="4"/>
  <c r="E458" i="4" a="1"/>
  <c r="E458" i="4"/>
  <c r="AM457" i="4" a="1"/>
  <c r="AM457" i="4"/>
  <c r="AC457" i="4" a="1"/>
  <c r="AC457" i="4"/>
  <c r="W457" i="4" a="1"/>
  <c r="W457" i="4"/>
  <c r="M457" i="4" a="1"/>
  <c r="M457" i="4"/>
  <c r="G457" i="4" a="1"/>
  <c r="G457" i="4"/>
  <c r="AK456" i="4" a="1"/>
  <c r="AK456" i="4"/>
  <c r="AE456" i="4" a="1"/>
  <c r="AE456" i="4"/>
  <c r="U456" i="4" a="1"/>
  <c r="U456" i="4"/>
  <c r="O456" i="4" a="1"/>
  <c r="O456" i="4"/>
  <c r="E456" i="4" a="1"/>
  <c r="E456" i="4"/>
  <c r="AM455" i="4" a="1"/>
  <c r="AM455" i="4"/>
  <c r="AC455" i="4" a="1"/>
  <c r="AC455" i="4"/>
  <c r="W455" i="4" a="1"/>
  <c r="W455" i="4"/>
  <c r="M455" i="4" a="1"/>
  <c r="M455" i="4"/>
  <c r="G455" i="4" a="1"/>
  <c r="G455" i="4"/>
  <c r="AK454" i="4" a="1"/>
  <c r="AK454" i="4"/>
  <c r="AE454" i="4" a="1"/>
  <c r="AE454" i="4"/>
  <c r="U454" i="4" a="1"/>
  <c r="U454" i="4"/>
  <c r="O454" i="4" a="1"/>
  <c r="O454" i="4"/>
  <c r="E454" i="4" a="1"/>
  <c r="E454" i="4"/>
  <c r="AM453" i="4" a="1"/>
  <c r="AM453" i="4"/>
  <c r="AC453" i="4" a="1"/>
  <c r="AC453" i="4"/>
  <c r="W453" i="4" a="1"/>
  <c r="W453" i="4"/>
  <c r="M453" i="4" a="1"/>
  <c r="M453" i="4"/>
  <c r="G453" i="4" a="1"/>
  <c r="G453" i="4"/>
  <c r="AK452" i="4" a="1"/>
  <c r="AK452" i="4"/>
  <c r="AE452" i="4" a="1"/>
  <c r="AE452" i="4"/>
  <c r="U452" i="4" a="1"/>
  <c r="U452" i="4"/>
  <c r="O452" i="4" a="1"/>
  <c r="O452" i="4"/>
  <c r="E452" i="4" a="1"/>
  <c r="E452" i="4"/>
  <c r="AM451" i="4" a="1"/>
  <c r="AM451" i="4"/>
  <c r="AC451" i="4" a="1"/>
  <c r="AC451" i="4"/>
  <c r="W451" i="4" a="1"/>
  <c r="W451" i="4"/>
  <c r="M451" i="4" a="1"/>
  <c r="M451" i="4"/>
  <c r="G451" i="4" a="1"/>
  <c r="G451" i="4"/>
  <c r="AK450" i="4" a="1"/>
  <c r="AK450" i="4"/>
  <c r="AG450" i="4" a="1"/>
  <c r="AG450" i="4"/>
  <c r="AC450" i="4" a="1"/>
  <c r="AC450" i="4"/>
  <c r="Y450" i="4" a="1"/>
  <c r="Y450" i="4"/>
  <c r="U450" i="4" a="1"/>
  <c r="U450" i="4"/>
  <c r="Q450" i="4" a="1"/>
  <c r="Q450" i="4"/>
  <c r="M450" i="4" a="1"/>
  <c r="M450" i="4"/>
  <c r="I450" i="4" a="1"/>
  <c r="I450" i="4"/>
  <c r="E450" i="4" a="1"/>
  <c r="E450" i="4"/>
  <c r="A450" i="4" a="1"/>
  <c r="A450" i="4"/>
  <c r="AK449" i="4" a="1"/>
  <c r="AK449" i="4"/>
  <c r="AG449" i="4" a="1"/>
  <c r="AG449" i="4"/>
  <c r="AC449" i="4" a="1"/>
  <c r="AC449" i="4"/>
  <c r="Y449" i="4" a="1"/>
  <c r="Y449" i="4"/>
  <c r="U449" i="4" a="1"/>
  <c r="U449" i="4"/>
  <c r="Q449" i="4" a="1"/>
  <c r="Q449" i="4"/>
  <c r="M449" i="4" a="1"/>
  <c r="M449" i="4"/>
  <c r="I449" i="4" a="1"/>
  <c r="I449" i="4"/>
  <c r="E449" i="4" a="1"/>
  <c r="E449" i="4"/>
  <c r="A449" i="4" a="1"/>
  <c r="A449" i="4"/>
  <c r="AK448" i="4" a="1"/>
  <c r="AK448" i="4"/>
  <c r="AG448" i="4" a="1"/>
  <c r="AG448" i="4"/>
  <c r="AC448" i="4" a="1"/>
  <c r="AC448" i="4"/>
  <c r="Y448" i="4" a="1"/>
  <c r="Y448" i="4"/>
  <c r="U448" i="4" a="1"/>
  <c r="U448" i="4"/>
  <c r="Q448" i="4" a="1"/>
  <c r="Q448" i="4"/>
  <c r="M448" i="4" a="1"/>
  <c r="M448" i="4"/>
  <c r="I448" i="4" a="1"/>
  <c r="I448" i="4"/>
  <c r="E448" i="4" a="1"/>
  <c r="E448" i="4"/>
  <c r="A448" i="4" a="1"/>
  <c r="A448" i="4"/>
  <c r="AK447" i="4" a="1"/>
  <c r="AK447" i="4"/>
  <c r="AG447" i="4" a="1"/>
  <c r="AG447" i="4"/>
  <c r="AC447" i="4" a="1"/>
  <c r="AC447" i="4"/>
  <c r="Y447" i="4" a="1"/>
  <c r="Y447" i="4"/>
  <c r="U447" i="4" a="1"/>
  <c r="U447" i="4"/>
  <c r="Q447" i="4" a="1"/>
  <c r="Q447" i="4"/>
  <c r="M447" i="4" a="1"/>
  <c r="M447" i="4"/>
  <c r="I447" i="4" a="1"/>
  <c r="I447" i="4"/>
  <c r="E447" i="4" a="1"/>
  <c r="E447" i="4"/>
  <c r="A447" i="4" a="1"/>
  <c r="A447" i="4"/>
  <c r="AK446" i="4" a="1"/>
  <c r="AK446" i="4"/>
  <c r="AG446" i="4" a="1"/>
  <c r="AG446" i="4"/>
  <c r="AC446" i="4" a="1"/>
  <c r="AC446" i="4"/>
  <c r="Y446" i="4" a="1"/>
  <c r="Y446" i="4"/>
  <c r="U446" i="4" a="1"/>
  <c r="U446" i="4"/>
  <c r="Q446" i="4" a="1"/>
  <c r="Q446" i="4"/>
  <c r="M446" i="4" a="1"/>
  <c r="M446" i="4"/>
  <c r="I446" i="4" a="1"/>
  <c r="I446" i="4"/>
  <c r="E446" i="4" a="1"/>
  <c r="E446" i="4"/>
  <c r="A446" i="4" a="1"/>
  <c r="A446" i="4"/>
  <c r="AK445" i="4" a="1"/>
  <c r="AK445" i="4"/>
  <c r="AG445" i="4" a="1"/>
  <c r="AG445" i="4"/>
  <c r="AC445" i="4" a="1"/>
  <c r="AC445" i="4"/>
  <c r="Y445" i="4" a="1"/>
  <c r="Y445" i="4"/>
  <c r="U445" i="4" a="1"/>
  <c r="U445" i="4"/>
  <c r="Q445" i="4" a="1"/>
  <c r="Q445" i="4"/>
  <c r="M445" i="4" a="1"/>
  <c r="M445" i="4"/>
  <c r="I445" i="4" a="1"/>
  <c r="I445" i="4"/>
  <c r="E445" i="4" a="1"/>
  <c r="E445" i="4"/>
  <c r="A445" i="4" a="1"/>
  <c r="A445" i="4"/>
  <c r="AK444" i="4" a="1"/>
  <c r="AK444" i="4"/>
  <c r="AG444" i="4" a="1"/>
  <c r="AG444" i="4"/>
  <c r="AC444" i="4" a="1"/>
  <c r="AC444" i="4"/>
  <c r="Y444" i="4" a="1"/>
  <c r="Y444" i="4"/>
  <c r="U444" i="4" a="1"/>
  <c r="U444" i="4"/>
  <c r="Q444" i="4" a="1"/>
  <c r="Q444" i="4"/>
  <c r="M444" i="4" a="1"/>
  <c r="M444" i="4"/>
  <c r="I444" i="4" a="1"/>
  <c r="I444" i="4"/>
  <c r="E444" i="4" a="1"/>
  <c r="E444" i="4"/>
  <c r="A444" i="4" a="1"/>
  <c r="A444" i="4"/>
  <c r="AK443" i="4" a="1"/>
  <c r="AK443" i="4"/>
  <c r="AG443" i="4" a="1"/>
  <c r="AG443" i="4"/>
  <c r="AC443" i="4" a="1"/>
  <c r="AC443" i="4"/>
  <c r="Y443" i="4" a="1"/>
  <c r="Y443" i="4"/>
  <c r="U443" i="4" a="1"/>
  <c r="U443" i="4"/>
  <c r="Q443" i="4" a="1"/>
  <c r="Q443" i="4"/>
  <c r="M443" i="4" a="1"/>
  <c r="M443" i="4"/>
  <c r="I443" i="4" a="1"/>
  <c r="I443" i="4"/>
  <c r="E443" i="4" a="1"/>
  <c r="E443" i="4"/>
  <c r="A443" i="4" a="1"/>
  <c r="A443" i="4"/>
  <c r="AK442" i="4" a="1"/>
  <c r="AK442" i="4"/>
  <c r="AG442" i="4" a="1"/>
  <c r="AG442" i="4"/>
  <c r="AC442" i="4" a="1"/>
  <c r="AC442" i="4"/>
  <c r="Y442" i="4" a="1"/>
  <c r="Y442" i="4"/>
  <c r="U442" i="4" a="1"/>
  <c r="U442" i="4"/>
  <c r="Q442" i="4" a="1"/>
  <c r="Q442" i="4"/>
  <c r="M442" i="4" a="1"/>
  <c r="M442" i="4"/>
  <c r="I442" i="4" a="1"/>
  <c r="I442" i="4"/>
  <c r="E442" i="4" a="1"/>
  <c r="E442" i="4"/>
  <c r="A442" i="4" a="1"/>
  <c r="A442" i="4"/>
  <c r="AK441" i="4" a="1"/>
  <c r="AK441" i="4"/>
  <c r="AG441" i="4" a="1"/>
  <c r="AG441" i="4"/>
  <c r="AC441" i="4" a="1"/>
  <c r="AC441" i="4"/>
  <c r="Y441" i="4" a="1"/>
  <c r="Y441" i="4"/>
  <c r="U441" i="4" a="1"/>
  <c r="U441" i="4"/>
  <c r="Q441" i="4" a="1"/>
  <c r="Q441" i="4"/>
  <c r="M441" i="4" a="1"/>
  <c r="M441" i="4"/>
  <c r="I441" i="4" a="1"/>
  <c r="I441" i="4"/>
  <c r="E441" i="4" a="1"/>
  <c r="E441" i="4"/>
  <c r="A441" i="4" a="1"/>
  <c r="A441" i="4"/>
  <c r="AK440" i="4" a="1"/>
  <c r="AK440" i="4"/>
  <c r="AG440" i="4" a="1"/>
  <c r="AG440" i="4"/>
  <c r="AC440" i="4" a="1"/>
  <c r="AC440" i="4"/>
  <c r="Y440" i="4" a="1"/>
  <c r="Y440" i="4"/>
  <c r="U440" i="4" a="1"/>
  <c r="U440" i="4"/>
  <c r="Q440" i="4" a="1"/>
  <c r="Q440" i="4"/>
  <c r="M440" i="4" a="1"/>
  <c r="M440" i="4"/>
  <c r="I440" i="4" a="1"/>
  <c r="I440" i="4"/>
  <c r="E440" i="4" a="1"/>
  <c r="E440" i="4"/>
  <c r="A440" i="4" a="1"/>
  <c r="A440" i="4"/>
  <c r="AK439" i="4" a="1"/>
  <c r="AK439" i="4"/>
  <c r="AG439" i="4" a="1"/>
  <c r="AG439" i="4"/>
  <c r="AC439" i="4" a="1"/>
  <c r="AC439" i="4"/>
  <c r="Y439" i="4" a="1"/>
  <c r="Y439" i="4"/>
  <c r="U439" i="4" a="1"/>
  <c r="U439" i="4"/>
  <c r="Q439" i="4" a="1"/>
  <c r="Q439" i="4"/>
  <c r="M439" i="4" a="1"/>
  <c r="M439" i="4"/>
  <c r="I439" i="4" a="1"/>
  <c r="I439" i="4"/>
  <c r="E439" i="4" a="1"/>
  <c r="E439" i="4"/>
  <c r="A439" i="4" a="1"/>
  <c r="A439" i="4"/>
  <c r="AK438" i="4" a="1"/>
  <c r="AK438" i="4"/>
  <c r="AG438" i="4" a="1"/>
  <c r="AG438" i="4"/>
  <c r="AC438" i="4" a="1"/>
  <c r="AC438" i="4"/>
  <c r="Y438" i="4" a="1"/>
  <c r="Y438" i="4"/>
  <c r="U438" i="4" a="1"/>
  <c r="U438" i="4"/>
  <c r="Q438" i="4" a="1"/>
  <c r="Q438" i="4"/>
  <c r="M438" i="4" a="1"/>
  <c r="M438" i="4"/>
  <c r="I438" i="4" a="1"/>
  <c r="I438" i="4"/>
  <c r="E438" i="4" a="1"/>
  <c r="E438" i="4"/>
  <c r="A438" i="4" a="1"/>
  <c r="A438" i="4"/>
  <c r="AK437" i="4" a="1"/>
  <c r="AK437" i="4"/>
  <c r="AG437" i="4" a="1"/>
  <c r="AG437" i="4"/>
  <c r="AC437" i="4" a="1"/>
  <c r="AC437" i="4"/>
  <c r="Y437" i="4" a="1"/>
  <c r="Y437" i="4"/>
  <c r="U437" i="4" a="1"/>
  <c r="U437" i="4"/>
  <c r="Q437" i="4" a="1"/>
  <c r="Q437" i="4"/>
  <c r="M437" i="4" a="1"/>
  <c r="M437" i="4"/>
  <c r="I437" i="4" a="1"/>
  <c r="I437" i="4"/>
  <c r="E437" i="4" a="1"/>
  <c r="E437" i="4"/>
  <c r="A437" i="4" a="1"/>
  <c r="A437" i="4"/>
  <c r="AK436" i="4" a="1"/>
  <c r="AK436" i="4"/>
  <c r="AG436" i="4" a="1"/>
  <c r="AG436" i="4"/>
  <c r="AC436" i="4" a="1"/>
  <c r="AC436" i="4"/>
  <c r="Y436" i="4" a="1"/>
  <c r="Y436" i="4"/>
  <c r="U436" i="4" a="1"/>
  <c r="U436" i="4"/>
  <c r="Q436" i="4" a="1"/>
  <c r="Q436" i="4"/>
  <c r="M436" i="4" a="1"/>
  <c r="M436" i="4"/>
  <c r="I436" i="4" a="1"/>
  <c r="I436" i="4"/>
  <c r="E436" i="4" a="1"/>
  <c r="E436" i="4"/>
  <c r="A436" i="4" a="1"/>
  <c r="A436" i="4"/>
  <c r="AK435" i="4" a="1"/>
  <c r="AK435" i="4"/>
  <c r="AG435" i="4" a="1"/>
  <c r="AG435" i="4"/>
  <c r="AC435" i="4" a="1"/>
  <c r="AC435" i="4"/>
  <c r="Y435" i="4" a="1"/>
  <c r="Y435" i="4"/>
  <c r="U435" i="4" a="1"/>
  <c r="U435" i="4"/>
  <c r="Q435" i="4" a="1"/>
  <c r="Q435" i="4"/>
  <c r="M435" i="4" a="1"/>
  <c r="M435" i="4"/>
  <c r="I435" i="4" a="1"/>
  <c r="I435" i="4"/>
  <c r="E435" i="4" a="1"/>
  <c r="E435" i="4"/>
  <c r="A435" i="4" a="1"/>
  <c r="A435" i="4"/>
  <c r="AK434" i="4" a="1"/>
  <c r="AK434" i="4"/>
  <c r="AG434" i="4" a="1"/>
  <c r="AG434" i="4"/>
  <c r="AC434" i="4" a="1"/>
  <c r="AC434" i="4"/>
  <c r="Y434" i="4" a="1"/>
  <c r="Y434" i="4"/>
  <c r="U434" i="4" a="1"/>
  <c r="U434" i="4"/>
  <c r="Q434" i="4" a="1"/>
  <c r="Q434" i="4"/>
  <c r="M434" i="4" a="1"/>
  <c r="M434" i="4"/>
  <c r="I434" i="4" a="1"/>
  <c r="I434" i="4"/>
  <c r="E434" i="4" a="1"/>
  <c r="E434" i="4"/>
  <c r="A434" i="4" a="1"/>
  <c r="A434" i="4"/>
  <c r="AK433" i="4" a="1"/>
  <c r="AK433" i="4"/>
  <c r="AG433" i="4" a="1"/>
  <c r="AG433" i="4"/>
  <c r="AC433" i="4" a="1"/>
  <c r="AC433" i="4"/>
  <c r="Y433" i="4" a="1"/>
  <c r="Y433" i="4"/>
  <c r="U433" i="4" a="1"/>
  <c r="U433" i="4"/>
  <c r="Q433" i="4" a="1"/>
  <c r="Q433" i="4"/>
  <c r="M433" i="4" a="1"/>
  <c r="M433" i="4"/>
  <c r="I433" i="4" a="1"/>
  <c r="I433" i="4"/>
  <c r="E433" i="4" a="1"/>
  <c r="E433" i="4"/>
  <c r="A433" i="4" a="1"/>
  <c r="A433" i="4"/>
  <c r="AK432" i="4" a="1"/>
  <c r="AK432" i="4"/>
  <c r="AG432" i="4" a="1"/>
  <c r="AG432" i="4"/>
  <c r="AC432" i="4" a="1"/>
  <c r="AC432" i="4"/>
  <c r="Y432" i="4" a="1"/>
  <c r="Y432" i="4"/>
  <c r="U432" i="4" a="1"/>
  <c r="U432" i="4"/>
  <c r="Q432" i="4" a="1"/>
  <c r="Q432" i="4"/>
  <c r="M432" i="4" a="1"/>
  <c r="M432" i="4"/>
  <c r="I432" i="4" a="1"/>
  <c r="I432" i="4"/>
  <c r="E432" i="4" a="1"/>
  <c r="E432" i="4"/>
  <c r="A432" i="4" a="1"/>
  <c r="A432" i="4"/>
  <c r="AK431" i="4" a="1"/>
  <c r="AK431" i="4"/>
  <c r="AG431" i="4" a="1"/>
  <c r="AG431" i="4"/>
  <c r="AC431" i="4" a="1"/>
  <c r="AC431" i="4"/>
  <c r="Y431" i="4" a="1"/>
  <c r="Y431" i="4"/>
  <c r="U431" i="4" a="1"/>
  <c r="U431" i="4"/>
  <c r="Q431" i="4" a="1"/>
  <c r="Q431" i="4"/>
  <c r="M431" i="4" a="1"/>
  <c r="M431" i="4"/>
  <c r="I431" i="4" a="1"/>
  <c r="I431" i="4"/>
  <c r="E431" i="4" a="1"/>
  <c r="E431" i="4"/>
  <c r="A431" i="4" a="1"/>
  <c r="A431" i="4"/>
  <c r="AK430" i="4" a="1"/>
  <c r="AK430" i="4"/>
  <c r="AG430" i="4" a="1"/>
  <c r="AG430" i="4"/>
  <c r="AC430" i="4" a="1"/>
  <c r="AC430" i="4"/>
  <c r="Y430" i="4" a="1"/>
  <c r="Y430" i="4"/>
  <c r="U430" i="4" a="1"/>
  <c r="U430" i="4"/>
  <c r="Q430" i="4" a="1"/>
  <c r="Q430" i="4"/>
  <c r="M430" i="4" a="1"/>
  <c r="M430" i="4"/>
  <c r="I430" i="4" a="1"/>
  <c r="I430" i="4"/>
  <c r="E430" i="4" a="1"/>
  <c r="E430" i="4"/>
  <c r="A430" i="4" a="1"/>
  <c r="A430" i="4"/>
  <c r="AK429" i="4" a="1"/>
  <c r="AK429" i="4"/>
  <c r="AG429" i="4" a="1"/>
  <c r="AG429" i="4"/>
  <c r="AC429" i="4" a="1"/>
  <c r="AC429" i="4"/>
  <c r="Y429" i="4" a="1"/>
  <c r="Y429" i="4"/>
  <c r="U429" i="4" a="1"/>
  <c r="U429" i="4"/>
  <c r="Q429" i="4" a="1"/>
  <c r="Q429" i="4"/>
  <c r="M429" i="4" a="1"/>
  <c r="M429" i="4"/>
  <c r="I429" i="4" a="1"/>
  <c r="I429" i="4"/>
  <c r="E429" i="4" a="1"/>
  <c r="E429" i="4"/>
  <c r="A429" i="4" a="1"/>
  <c r="A429" i="4"/>
  <c r="AK428" i="4" a="1"/>
  <c r="AK428" i="4"/>
  <c r="AG428" i="4" a="1"/>
  <c r="AG428" i="4"/>
  <c r="AC428" i="4" a="1"/>
  <c r="AC428" i="4"/>
  <c r="Y428" i="4" a="1"/>
  <c r="Y428" i="4"/>
  <c r="U428" i="4" a="1"/>
  <c r="U428" i="4"/>
  <c r="Q428" i="4" a="1"/>
  <c r="Q428" i="4"/>
  <c r="M428" i="4" a="1"/>
  <c r="M428" i="4"/>
  <c r="I428" i="4" a="1"/>
  <c r="I428" i="4"/>
  <c r="E428" i="4" a="1"/>
  <c r="E428" i="4"/>
  <c r="A428" i="4" a="1"/>
  <c r="A428" i="4"/>
  <c r="AK427" i="4" a="1"/>
  <c r="AK427" i="4"/>
  <c r="AG427" i="4" a="1"/>
  <c r="AG427" i="4"/>
  <c r="AC427" i="4" a="1"/>
  <c r="AC427" i="4"/>
  <c r="Y427" i="4" a="1"/>
  <c r="Y427" i="4"/>
  <c r="U427" i="4" a="1"/>
  <c r="U427" i="4"/>
  <c r="Q427" i="4" a="1"/>
  <c r="Q427" i="4"/>
  <c r="M427" i="4" a="1"/>
  <c r="M427" i="4"/>
  <c r="I427" i="4" a="1"/>
  <c r="I427" i="4"/>
  <c r="E427" i="4" a="1"/>
  <c r="E427" i="4"/>
  <c r="A427" i="4" a="1"/>
  <c r="A427" i="4"/>
  <c r="AK426" i="4" a="1"/>
  <c r="AK426" i="4"/>
  <c r="AG426" i="4" a="1"/>
  <c r="AG426" i="4"/>
  <c r="AC426" i="4" a="1"/>
  <c r="AC426" i="4"/>
  <c r="Y426" i="4" a="1"/>
  <c r="Y426" i="4"/>
  <c r="U426" i="4" a="1"/>
  <c r="U426" i="4"/>
  <c r="Q426" i="4" a="1"/>
  <c r="Q426" i="4"/>
  <c r="M426" i="4" a="1"/>
  <c r="M426" i="4"/>
  <c r="I426" i="4" a="1"/>
  <c r="I426" i="4"/>
  <c r="E426" i="4" a="1"/>
  <c r="E426" i="4"/>
  <c r="A426" i="4" a="1"/>
  <c r="A426" i="4"/>
  <c r="AK425" i="4" a="1"/>
  <c r="AK425" i="4"/>
  <c r="AG425" i="4" a="1"/>
  <c r="AG425" i="4"/>
  <c r="AC425" i="4" a="1"/>
  <c r="AC425" i="4"/>
  <c r="Y425" i="4" a="1"/>
  <c r="Y425" i="4"/>
  <c r="U425" i="4" a="1"/>
  <c r="U425" i="4"/>
  <c r="Q425" i="4" a="1"/>
  <c r="Q425" i="4"/>
  <c r="M425" i="4" a="1"/>
  <c r="M425" i="4"/>
  <c r="I425" i="4" a="1"/>
  <c r="I425" i="4"/>
  <c r="E425" i="4" a="1"/>
  <c r="E425" i="4"/>
  <c r="A425" i="4" a="1"/>
  <c r="A425" i="4"/>
  <c r="AK424" i="4" a="1"/>
  <c r="AK424" i="4"/>
  <c r="AG424" i="4" a="1"/>
  <c r="AG424" i="4"/>
  <c r="AC424" i="4" a="1"/>
  <c r="AC424" i="4"/>
  <c r="Y424" i="4" a="1"/>
  <c r="Y424" i="4"/>
  <c r="U424" i="4" a="1"/>
  <c r="U424" i="4"/>
  <c r="Q424" i="4" a="1"/>
  <c r="Q424" i="4"/>
  <c r="M424" i="4" a="1"/>
  <c r="M424" i="4"/>
  <c r="I424" i="4" a="1"/>
  <c r="I424" i="4"/>
  <c r="E424" i="4" a="1"/>
  <c r="E424" i="4"/>
  <c r="A424" i="4" a="1"/>
  <c r="A424" i="4"/>
  <c r="AK423" i="4" a="1"/>
  <c r="AK423" i="4"/>
  <c r="AG423" i="4" a="1"/>
  <c r="AG423" i="4"/>
  <c r="AC423" i="4" a="1"/>
  <c r="AC423" i="4"/>
  <c r="Y423" i="4" a="1"/>
  <c r="Y423" i="4"/>
  <c r="U423" i="4" a="1"/>
  <c r="U423" i="4"/>
  <c r="Q423" i="4" a="1"/>
  <c r="Q423" i="4"/>
  <c r="M423" i="4" a="1"/>
  <c r="M423" i="4"/>
  <c r="I423" i="4" a="1"/>
  <c r="I423" i="4"/>
  <c r="E423" i="4" a="1"/>
  <c r="E423" i="4"/>
  <c r="A423" i="4" a="1"/>
  <c r="A423" i="4"/>
  <c r="AK422" i="4" a="1"/>
  <c r="AK422" i="4"/>
  <c r="AG422" i="4" a="1"/>
  <c r="AG422" i="4"/>
  <c r="AC422" i="4" a="1"/>
  <c r="AC422" i="4"/>
  <c r="Y422" i="4" a="1"/>
  <c r="Y422" i="4"/>
  <c r="U422" i="4" a="1"/>
  <c r="U422" i="4"/>
  <c r="Q422" i="4" a="1"/>
  <c r="Q422" i="4"/>
  <c r="M422" i="4" a="1"/>
  <c r="M422" i="4"/>
  <c r="I422" i="4" a="1"/>
  <c r="I422" i="4"/>
  <c r="E422" i="4" a="1"/>
  <c r="E422" i="4"/>
  <c r="A422" i="4" a="1"/>
  <c r="A422" i="4"/>
  <c r="AK421" i="4" a="1"/>
  <c r="AK421" i="4"/>
  <c r="AG421" i="4" a="1"/>
  <c r="AG421" i="4"/>
  <c r="AC421" i="4" a="1"/>
  <c r="AC421" i="4"/>
  <c r="Y421" i="4" a="1"/>
  <c r="Y421" i="4"/>
  <c r="U421" i="4" a="1"/>
  <c r="U421" i="4"/>
  <c r="Q421" i="4" a="1"/>
  <c r="Q421" i="4"/>
  <c r="M421" i="4" a="1"/>
  <c r="M421" i="4"/>
  <c r="I421" i="4" a="1"/>
  <c r="I421" i="4"/>
  <c r="E421" i="4" a="1"/>
  <c r="E421" i="4"/>
  <c r="A421" i="4" a="1"/>
  <c r="A421" i="4"/>
  <c r="AK420" i="4" a="1"/>
  <c r="AK420" i="4"/>
  <c r="AG420" i="4" a="1"/>
  <c r="AG420" i="4"/>
  <c r="AC420" i="4" a="1"/>
  <c r="AC420" i="4"/>
  <c r="Y420" i="4" a="1"/>
  <c r="Y420" i="4"/>
  <c r="U420" i="4" a="1"/>
  <c r="U420" i="4"/>
  <c r="Q420" i="4" a="1"/>
  <c r="Q420" i="4"/>
  <c r="M420" i="4" a="1"/>
  <c r="M420" i="4"/>
  <c r="I420" i="4" a="1"/>
  <c r="I420" i="4"/>
  <c r="E420" i="4" a="1"/>
  <c r="E420" i="4"/>
  <c r="A420" i="4" a="1"/>
  <c r="A420" i="4"/>
  <c r="AK419" i="4" a="1"/>
  <c r="AK419" i="4"/>
  <c r="AG419" i="4" a="1"/>
  <c r="AG419" i="4"/>
  <c r="AC419" i="4" a="1"/>
  <c r="AC419" i="4"/>
  <c r="Y419" i="4" a="1"/>
  <c r="Y419" i="4"/>
  <c r="U419" i="4" a="1"/>
  <c r="U419" i="4"/>
  <c r="Q419" i="4" a="1"/>
  <c r="Q419" i="4"/>
  <c r="M419" i="4" a="1"/>
  <c r="M419" i="4"/>
  <c r="I419" i="4" a="1"/>
  <c r="I419" i="4"/>
  <c r="E419" i="4" a="1"/>
  <c r="E419" i="4"/>
  <c r="A419" i="4" a="1"/>
  <c r="A419" i="4"/>
  <c r="AK418" i="4" a="1"/>
  <c r="AK418" i="4"/>
  <c r="AG418" i="4" a="1"/>
  <c r="AG418" i="4"/>
  <c r="E615" i="4" a="1"/>
  <c r="E615" i="4"/>
  <c r="AI610" i="4" a="1"/>
  <c r="AI610" i="4"/>
  <c r="Y608" i="4" a="1"/>
  <c r="Y608" i="4"/>
  <c r="W607" i="4" a="1"/>
  <c r="W607" i="4"/>
  <c r="Q605" i="4" a="1"/>
  <c r="Q605" i="4"/>
  <c r="O604" i="4" a="1"/>
  <c r="O604" i="4"/>
  <c r="Q602" i="4" a="1"/>
  <c r="Q602" i="4"/>
  <c r="W599" i="4" a="1"/>
  <c r="W599" i="4"/>
  <c r="AI598" i="4" a="1"/>
  <c r="AI598" i="4"/>
  <c r="G598" i="4" a="1"/>
  <c r="G598" i="4"/>
  <c r="Q597" i="4" a="1"/>
  <c r="Q597" i="4"/>
  <c r="AC596" i="4" a="1"/>
  <c r="AC596" i="4"/>
  <c r="A596" i="4" a="1"/>
  <c r="A596" i="4"/>
  <c r="G593" i="4" a="1"/>
  <c r="G593" i="4"/>
  <c r="S592" i="4" a="1"/>
  <c r="S592" i="4"/>
  <c r="AE591" i="4" a="1"/>
  <c r="AE591" i="4"/>
  <c r="A591" i="4" a="1"/>
  <c r="A591" i="4"/>
  <c r="M590" i="4" a="1"/>
  <c r="M590" i="4"/>
  <c r="Y589" i="4" a="1"/>
  <c r="Y589" i="4"/>
  <c r="AE586" i="4" a="1"/>
  <c r="AE586" i="4"/>
  <c r="C586" i="4" a="1"/>
  <c r="C586" i="4"/>
  <c r="O585" i="4" a="1"/>
  <c r="O585" i="4"/>
  <c r="Y584" i="4" a="1"/>
  <c r="Y584" i="4"/>
  <c r="AK583" i="4" a="1"/>
  <c r="AK583" i="4"/>
  <c r="I583" i="4" a="1"/>
  <c r="I583" i="4"/>
  <c r="O580" i="4" a="1"/>
  <c r="O580" i="4"/>
  <c r="AA579" i="4" a="1"/>
  <c r="AA579" i="4"/>
  <c r="AM578" i="4" a="1"/>
  <c r="AM578" i="4"/>
  <c r="Q578" i="4" a="1"/>
  <c r="Q578" i="4"/>
  <c r="O577" i="4" a="1"/>
  <c r="O577" i="4"/>
  <c r="AG576" i="4" a="1"/>
  <c r="AG576" i="4"/>
  <c r="AE575" i="4" a="1"/>
  <c r="AE575" i="4"/>
  <c r="I575" i="4" a="1"/>
  <c r="I575" i="4"/>
  <c r="G574" i="4" a="1"/>
  <c r="G574" i="4"/>
  <c r="Y573" i="4" a="1"/>
  <c r="Y573" i="4"/>
  <c r="W572" i="4" a="1"/>
  <c r="W572" i="4"/>
  <c r="A572" i="4" a="1"/>
  <c r="A572" i="4"/>
  <c r="AM570" i="4" a="1"/>
  <c r="AM570" i="4"/>
  <c r="Q570" i="4" a="1"/>
  <c r="Q570" i="4"/>
  <c r="O569" i="4" a="1"/>
  <c r="O569" i="4"/>
  <c r="AG568" i="4" a="1"/>
  <c r="AG568" i="4"/>
  <c r="AE567" i="4" a="1"/>
  <c r="AE567" i="4"/>
  <c r="I567" i="4" a="1"/>
  <c r="I567" i="4"/>
  <c r="G566" i="4" a="1"/>
  <c r="G566" i="4"/>
  <c r="Y565" i="4" a="1"/>
  <c r="Y565" i="4"/>
  <c r="W564" i="4" a="1"/>
  <c r="W564" i="4"/>
  <c r="A564" i="4" a="1"/>
  <c r="A564" i="4"/>
  <c r="AM562" i="4" a="1"/>
  <c r="AM562" i="4"/>
  <c r="Q562" i="4" a="1"/>
  <c r="Q562" i="4"/>
  <c r="O561" i="4" a="1"/>
  <c r="O561" i="4"/>
  <c r="AG560" i="4" a="1"/>
  <c r="AG560" i="4"/>
  <c r="AE559" i="4" a="1"/>
  <c r="AE559" i="4"/>
  <c r="I559" i="4" a="1"/>
  <c r="I559" i="4"/>
  <c r="G558" i="4" a="1"/>
  <c r="G558" i="4"/>
  <c r="Y557" i="4" a="1"/>
  <c r="Y557" i="4"/>
  <c r="W556" i="4" a="1"/>
  <c r="W556" i="4"/>
  <c r="A556" i="4" a="1"/>
  <c r="A556" i="4"/>
  <c r="AM554" i="4" a="1"/>
  <c r="AM554" i="4"/>
  <c r="Q554" i="4" a="1"/>
  <c r="Q554" i="4"/>
  <c r="O553" i="4" a="1"/>
  <c r="O553" i="4"/>
  <c r="AG552" i="4" a="1"/>
  <c r="AG552" i="4"/>
  <c r="AE551" i="4" a="1"/>
  <c r="AE551" i="4"/>
  <c r="I551" i="4" a="1"/>
  <c r="I551" i="4"/>
  <c r="G550" i="4" a="1"/>
  <c r="G550" i="4"/>
  <c r="Y549" i="4" a="1"/>
  <c r="Y549" i="4"/>
  <c r="W548" i="4" a="1"/>
  <c r="W548" i="4"/>
  <c r="A548" i="4" a="1"/>
  <c r="A548" i="4"/>
  <c r="AM546" i="4" a="1"/>
  <c r="AM546" i="4"/>
  <c r="Q546" i="4" a="1"/>
  <c r="Q546" i="4"/>
  <c r="O545" i="4" a="1"/>
  <c r="O545" i="4"/>
  <c r="AG544" i="4" a="1"/>
  <c r="AG544" i="4"/>
  <c r="AE543" i="4" a="1"/>
  <c r="AE543" i="4"/>
  <c r="I543" i="4" a="1"/>
  <c r="I543" i="4"/>
  <c r="AE542" i="4" a="1"/>
  <c r="AE542" i="4"/>
  <c r="O542" i="4" a="1"/>
  <c r="O542" i="4"/>
  <c r="AM541" i="4" a="1"/>
  <c r="AM541" i="4"/>
  <c r="W541" i="4" a="1"/>
  <c r="W541" i="4"/>
  <c r="G541" i="4" a="1"/>
  <c r="G541" i="4"/>
  <c r="AE540" i="4" a="1"/>
  <c r="AE540" i="4"/>
  <c r="O540" i="4" a="1"/>
  <c r="O540" i="4"/>
  <c r="AM539" i="4" a="1"/>
  <c r="AM539" i="4"/>
  <c r="W539" i="4" a="1"/>
  <c r="W539" i="4"/>
  <c r="G539" i="4" a="1"/>
  <c r="G539" i="4"/>
  <c r="AE538" i="4" a="1"/>
  <c r="AE538" i="4"/>
  <c r="O538" i="4" a="1"/>
  <c r="O538" i="4"/>
  <c r="AM537" i="4" a="1"/>
  <c r="AM537" i="4"/>
  <c r="W537" i="4" a="1"/>
  <c r="W537" i="4"/>
  <c r="G537" i="4" a="1"/>
  <c r="G537" i="4"/>
  <c r="AE536" i="4" a="1"/>
  <c r="AE536" i="4"/>
  <c r="O536" i="4" a="1"/>
  <c r="O536" i="4"/>
  <c r="AM535" i="4" a="1"/>
  <c r="AM535" i="4"/>
  <c r="W535" i="4" a="1"/>
  <c r="W535" i="4"/>
  <c r="G535" i="4" a="1"/>
  <c r="G535" i="4"/>
  <c r="AE534" i="4" a="1"/>
  <c r="AE534" i="4"/>
  <c r="O534" i="4" a="1"/>
  <c r="O534" i="4"/>
  <c r="AM533" i="4" a="1"/>
  <c r="AM533" i="4"/>
  <c r="AE533" i="4" a="1"/>
  <c r="AE533" i="4"/>
  <c r="W533" i="4" a="1"/>
  <c r="W533" i="4"/>
  <c r="O533" i="4" a="1"/>
  <c r="O533" i="4"/>
  <c r="G533" i="4" a="1"/>
  <c r="G533" i="4"/>
  <c r="AM532" i="4" a="1"/>
  <c r="AM532" i="4"/>
  <c r="AE532" i="4" a="1"/>
  <c r="AE532" i="4"/>
  <c r="W532" i="4" a="1"/>
  <c r="W532" i="4"/>
  <c r="O532" i="4" a="1"/>
  <c r="O532" i="4"/>
  <c r="G532" i="4" a="1"/>
  <c r="G532" i="4"/>
  <c r="AM531" i="4" a="1"/>
  <c r="AM531" i="4"/>
  <c r="AE531" i="4" a="1"/>
  <c r="AE531" i="4"/>
  <c r="W531" i="4" a="1"/>
  <c r="W531" i="4"/>
  <c r="O531" i="4" a="1"/>
  <c r="O531" i="4"/>
  <c r="G531" i="4" a="1"/>
  <c r="G531" i="4"/>
  <c r="AM530" i="4" a="1"/>
  <c r="AM530" i="4"/>
  <c r="AE530" i="4" a="1"/>
  <c r="AE530" i="4"/>
  <c r="W530" i="4" a="1"/>
  <c r="W530" i="4"/>
  <c r="O530" i="4" a="1"/>
  <c r="O530" i="4"/>
  <c r="G530" i="4" a="1"/>
  <c r="G530" i="4"/>
  <c r="AM529" i="4" a="1"/>
  <c r="AM529" i="4"/>
  <c r="AE529" i="4" a="1"/>
  <c r="AE529" i="4"/>
  <c r="W529" i="4" a="1"/>
  <c r="W529" i="4"/>
  <c r="O529" i="4" a="1"/>
  <c r="O529" i="4"/>
  <c r="G529" i="4" a="1"/>
  <c r="G529" i="4"/>
  <c r="AM528" i="4" a="1"/>
  <c r="AM528" i="4"/>
  <c r="AE528" i="4" a="1"/>
  <c r="AE528" i="4"/>
  <c r="W528" i="4" a="1"/>
  <c r="W528" i="4"/>
  <c r="O528" i="4" a="1"/>
  <c r="O528" i="4"/>
  <c r="G528" i="4" a="1"/>
  <c r="G528" i="4"/>
  <c r="AM527" i="4" a="1"/>
  <c r="AM527" i="4"/>
  <c r="AE527" i="4" a="1"/>
  <c r="AE527" i="4"/>
  <c r="W527" i="4" a="1"/>
  <c r="W527" i="4"/>
  <c r="O527" i="4" a="1"/>
  <c r="O527" i="4"/>
  <c r="G527" i="4" a="1"/>
  <c r="G527" i="4"/>
  <c r="AM526" i="4" a="1"/>
  <c r="AM526" i="4"/>
  <c r="AE526" i="4" a="1"/>
  <c r="AE526" i="4"/>
  <c r="W526" i="4" a="1"/>
  <c r="W526" i="4"/>
  <c r="O526" i="4" a="1"/>
  <c r="O526" i="4"/>
  <c r="G526" i="4" a="1"/>
  <c r="G526" i="4"/>
  <c r="AM525" i="4" a="1"/>
  <c r="AM525" i="4"/>
  <c r="AE525" i="4" a="1"/>
  <c r="AE525" i="4"/>
  <c r="W525" i="4" a="1"/>
  <c r="W525" i="4"/>
  <c r="O525" i="4" a="1"/>
  <c r="O525" i="4"/>
  <c r="G525" i="4" a="1"/>
  <c r="G525" i="4"/>
  <c r="AM524" i="4" a="1"/>
  <c r="AM524" i="4"/>
  <c r="AE524" i="4" a="1"/>
  <c r="AE524" i="4"/>
  <c r="W524" i="4" a="1"/>
  <c r="W524" i="4"/>
  <c r="O524" i="4" a="1"/>
  <c r="O524" i="4"/>
  <c r="G524" i="4" a="1"/>
  <c r="G524" i="4"/>
  <c r="AM523" i="4" a="1"/>
  <c r="AM523" i="4"/>
  <c r="AE523" i="4" a="1"/>
  <c r="AE523" i="4"/>
  <c r="W523" i="4" a="1"/>
  <c r="W523" i="4"/>
  <c r="O523" i="4" a="1"/>
  <c r="O523" i="4"/>
  <c r="G523" i="4" a="1"/>
  <c r="G523" i="4"/>
  <c r="AM522" i="4" a="1"/>
  <c r="AM522" i="4"/>
  <c r="AE522" i="4" a="1"/>
  <c r="AE522" i="4"/>
  <c r="W522" i="4" a="1"/>
  <c r="W522" i="4"/>
  <c r="O522" i="4" a="1"/>
  <c r="O522" i="4"/>
  <c r="G522" i="4" a="1"/>
  <c r="G522" i="4"/>
  <c r="AM521" i="4" a="1"/>
  <c r="AM521" i="4"/>
  <c r="AE521" i="4" a="1"/>
  <c r="AE521" i="4"/>
  <c r="W521" i="4" a="1"/>
  <c r="W521" i="4"/>
  <c r="O521" i="4" a="1"/>
  <c r="O521" i="4"/>
  <c r="G521" i="4" a="1"/>
  <c r="G521" i="4"/>
  <c r="AM520" i="4" a="1"/>
  <c r="AM520" i="4"/>
  <c r="AE520" i="4" a="1"/>
  <c r="AE520" i="4"/>
  <c r="W520" i="4" a="1"/>
  <c r="W520" i="4"/>
  <c r="O520" i="4" a="1"/>
  <c r="O520" i="4"/>
  <c r="G520" i="4" a="1"/>
  <c r="G520" i="4"/>
  <c r="AM519" i="4" a="1"/>
  <c r="AM519" i="4"/>
  <c r="AE519" i="4" a="1"/>
  <c r="AE519" i="4"/>
  <c r="W519" i="4" a="1"/>
  <c r="W519" i="4"/>
  <c r="O519" i="4" a="1"/>
  <c r="O519" i="4"/>
  <c r="G519" i="4" a="1"/>
  <c r="G519" i="4"/>
  <c r="AM518" i="4" a="1"/>
  <c r="AM518" i="4"/>
  <c r="AE518" i="4" a="1"/>
  <c r="AE518" i="4"/>
  <c r="W518" i="4" a="1"/>
  <c r="W518" i="4"/>
  <c r="O518" i="4" a="1"/>
  <c r="O518" i="4"/>
  <c r="G518" i="4" a="1"/>
  <c r="G518" i="4"/>
  <c r="AM517" i="4" a="1"/>
  <c r="AM517" i="4"/>
  <c r="AE517" i="4" a="1"/>
  <c r="AE517" i="4"/>
  <c r="W517" i="4" a="1"/>
  <c r="W517" i="4"/>
  <c r="O517" i="4" a="1"/>
  <c r="O517" i="4"/>
  <c r="G517" i="4" a="1"/>
  <c r="G517" i="4"/>
  <c r="AM516" i="4" a="1"/>
  <c r="AM516" i="4"/>
  <c r="AE516" i="4" a="1"/>
  <c r="AE516" i="4"/>
  <c r="W516" i="4" a="1"/>
  <c r="W516" i="4"/>
  <c r="O516" i="4" a="1"/>
  <c r="O516" i="4"/>
  <c r="G516" i="4" a="1"/>
  <c r="G516" i="4"/>
  <c r="AM515" i="4" a="1"/>
  <c r="AM515" i="4"/>
  <c r="AE515" i="4" a="1"/>
  <c r="AE515" i="4"/>
  <c r="W515" i="4" a="1"/>
  <c r="W515" i="4"/>
  <c r="O515" i="4" a="1"/>
  <c r="O515" i="4"/>
  <c r="G515" i="4" a="1"/>
  <c r="G515" i="4"/>
  <c r="AM514" i="4" a="1"/>
  <c r="AM514" i="4"/>
  <c r="AE514" i="4" a="1"/>
  <c r="AE514" i="4"/>
  <c r="W514" i="4" a="1"/>
  <c r="W514" i="4"/>
  <c r="O514" i="4" a="1"/>
  <c r="O514" i="4"/>
  <c r="G514" i="4" a="1"/>
  <c r="G514" i="4"/>
  <c r="AM513" i="4" a="1"/>
  <c r="AM513" i="4"/>
  <c r="AE513" i="4" a="1"/>
  <c r="AE513" i="4"/>
  <c r="W513" i="4" a="1"/>
  <c r="W513" i="4"/>
  <c r="O513" i="4" a="1"/>
  <c r="O513" i="4"/>
  <c r="G513" i="4" a="1"/>
  <c r="G513" i="4"/>
  <c r="AM512" i="4" a="1"/>
  <c r="AM512" i="4"/>
  <c r="AE512" i="4" a="1"/>
  <c r="AE512" i="4"/>
  <c r="W512" i="4" a="1"/>
  <c r="W512" i="4"/>
  <c r="O512" i="4" a="1"/>
  <c r="O512" i="4"/>
  <c r="G512" i="4" a="1"/>
  <c r="G512" i="4"/>
  <c r="AM511" i="4" a="1"/>
  <c r="AM511" i="4"/>
  <c r="AE511" i="4" a="1"/>
  <c r="AE511" i="4"/>
  <c r="W511" i="4" a="1"/>
  <c r="W511" i="4"/>
  <c r="O511" i="4" a="1"/>
  <c r="O511" i="4"/>
  <c r="G511" i="4" a="1"/>
  <c r="G511" i="4"/>
  <c r="AM510" i="4" a="1"/>
  <c r="AM510" i="4"/>
  <c r="AE510" i="4" a="1"/>
  <c r="AE510" i="4"/>
  <c r="W510" i="4" a="1"/>
  <c r="W510" i="4"/>
  <c r="O510" i="4" a="1"/>
  <c r="O510" i="4"/>
  <c r="G510" i="4" a="1"/>
  <c r="G510" i="4"/>
  <c r="AM509" i="4" a="1"/>
  <c r="AM509" i="4"/>
  <c r="AE509" i="4" a="1"/>
  <c r="AE509" i="4"/>
  <c r="W509" i="4" a="1"/>
  <c r="W509" i="4"/>
  <c r="O509" i="4" a="1"/>
  <c r="O509" i="4"/>
  <c r="G509" i="4" a="1"/>
  <c r="G509" i="4"/>
  <c r="AM508" i="4" a="1"/>
  <c r="AM508" i="4"/>
  <c r="AE508" i="4" a="1"/>
  <c r="AE508" i="4"/>
  <c r="W508" i="4" a="1"/>
  <c r="W508" i="4"/>
  <c r="O508" i="4" a="1"/>
  <c r="O508" i="4"/>
  <c r="G508" i="4" a="1"/>
  <c r="G508" i="4"/>
  <c r="AM507" i="4" a="1"/>
  <c r="AM507" i="4"/>
  <c r="AE507" i="4" a="1"/>
  <c r="AE507" i="4"/>
  <c r="W507" i="4" a="1"/>
  <c r="W507" i="4"/>
  <c r="O507" i="4" a="1"/>
  <c r="O507" i="4"/>
  <c r="G507" i="4" a="1"/>
  <c r="G507" i="4"/>
  <c r="AM506" i="4" a="1"/>
  <c r="AM506" i="4"/>
  <c r="AE506" i="4" a="1"/>
  <c r="AE506" i="4"/>
  <c r="W506" i="4" a="1"/>
  <c r="W506" i="4"/>
  <c r="O506" i="4" a="1"/>
  <c r="O506" i="4"/>
  <c r="G506" i="4" a="1"/>
  <c r="G506" i="4"/>
  <c r="AM505" i="4" a="1"/>
  <c r="AM505" i="4"/>
  <c r="AE505" i="4" a="1"/>
  <c r="AE505" i="4"/>
  <c r="W505" i="4" a="1"/>
  <c r="W505" i="4"/>
  <c r="O505" i="4" a="1"/>
  <c r="O505" i="4"/>
  <c r="G505" i="4" a="1"/>
  <c r="G505" i="4"/>
  <c r="AM504" i="4" a="1"/>
  <c r="AM504" i="4"/>
  <c r="AE504" i="4" a="1"/>
  <c r="AE504" i="4"/>
  <c r="W504" i="4" a="1"/>
  <c r="W504" i="4"/>
  <c r="O504" i="4" a="1"/>
  <c r="O504" i="4"/>
  <c r="G504" i="4" a="1"/>
  <c r="G504" i="4"/>
  <c r="AM503" i="4" a="1"/>
  <c r="AM503" i="4"/>
  <c r="AE503" i="4" a="1"/>
  <c r="AE503" i="4"/>
  <c r="W503" i="4" a="1"/>
  <c r="W503" i="4"/>
  <c r="O503" i="4" a="1"/>
  <c r="O503" i="4"/>
  <c r="G503" i="4" a="1"/>
  <c r="G503" i="4"/>
  <c r="AM502" i="4" a="1"/>
  <c r="AM502" i="4"/>
  <c r="AE502" i="4" a="1"/>
  <c r="AE502" i="4"/>
  <c r="W502" i="4" a="1"/>
  <c r="W502" i="4"/>
  <c r="O502" i="4" a="1"/>
  <c r="O502" i="4"/>
  <c r="G502" i="4" a="1"/>
  <c r="G502" i="4"/>
  <c r="AM501" i="4" a="1"/>
  <c r="AM501" i="4"/>
  <c r="AE501" i="4" a="1"/>
  <c r="AE501" i="4"/>
  <c r="W501" i="4" a="1"/>
  <c r="W501" i="4"/>
  <c r="O501" i="4" a="1"/>
  <c r="O501" i="4"/>
  <c r="G501" i="4" a="1"/>
  <c r="G501" i="4"/>
  <c r="AM500" i="4" a="1"/>
  <c r="AM500" i="4"/>
  <c r="AE500" i="4" a="1"/>
  <c r="AE500" i="4"/>
  <c r="W500" i="4" a="1"/>
  <c r="W500" i="4"/>
  <c r="O500" i="4" a="1"/>
  <c r="O500" i="4"/>
  <c r="G500" i="4" a="1"/>
  <c r="G500" i="4"/>
  <c r="AM499" i="4" a="1"/>
  <c r="AM499" i="4"/>
  <c r="AE499" i="4" a="1"/>
  <c r="AE499" i="4"/>
  <c r="W499" i="4" a="1"/>
  <c r="W499" i="4"/>
  <c r="O499" i="4" a="1"/>
  <c r="O499" i="4"/>
  <c r="G499" i="4" a="1"/>
  <c r="G499" i="4"/>
  <c r="AM498" i="4" a="1"/>
  <c r="AM498" i="4"/>
  <c r="AE498" i="4" a="1"/>
  <c r="AE498" i="4"/>
  <c r="W498" i="4" a="1"/>
  <c r="W498" i="4"/>
  <c r="O498" i="4" a="1"/>
  <c r="O498" i="4"/>
  <c r="G498" i="4" a="1"/>
  <c r="G498" i="4"/>
  <c r="AM497" i="4" a="1"/>
  <c r="AM497" i="4"/>
  <c r="AE497" i="4" a="1"/>
  <c r="AE497" i="4"/>
  <c r="W497" i="4" a="1"/>
  <c r="W497" i="4"/>
  <c r="O497" i="4" a="1"/>
  <c r="O497" i="4"/>
  <c r="G497" i="4" a="1"/>
  <c r="G497" i="4"/>
  <c r="AM496" i="4" a="1"/>
  <c r="AM496" i="4"/>
  <c r="AE496" i="4" a="1"/>
  <c r="AE496" i="4"/>
  <c r="W496" i="4" a="1"/>
  <c r="W496" i="4"/>
  <c r="O496" i="4" a="1"/>
  <c r="O496" i="4"/>
  <c r="G496" i="4" a="1"/>
  <c r="G496" i="4"/>
  <c r="AM495" i="4" a="1"/>
  <c r="AM495" i="4"/>
  <c r="AE495" i="4" a="1"/>
  <c r="AE495" i="4"/>
  <c r="W495" i="4" a="1"/>
  <c r="W495" i="4"/>
  <c r="O495" i="4" a="1"/>
  <c r="O495" i="4"/>
  <c r="G495" i="4" a="1"/>
  <c r="G495" i="4"/>
  <c r="AM494" i="4" a="1"/>
  <c r="AM494" i="4"/>
  <c r="AE494" i="4" a="1"/>
  <c r="AE494" i="4"/>
  <c r="W494" i="4" a="1"/>
  <c r="W494" i="4"/>
  <c r="O494" i="4" a="1"/>
  <c r="O494" i="4"/>
  <c r="G494" i="4" a="1"/>
  <c r="G494" i="4"/>
  <c r="AM493" i="4" a="1"/>
  <c r="AM493" i="4"/>
  <c r="AE493" i="4" a="1"/>
  <c r="AE493" i="4"/>
  <c r="W493" i="4" a="1"/>
  <c r="W493" i="4"/>
  <c r="O493" i="4" a="1"/>
  <c r="O493" i="4"/>
  <c r="G493" i="4" a="1"/>
  <c r="G493" i="4"/>
  <c r="AM492" i="4" a="1"/>
  <c r="AM492" i="4"/>
  <c r="AE492" i="4" a="1"/>
  <c r="AE492" i="4"/>
  <c r="W492" i="4" a="1"/>
  <c r="W492" i="4"/>
  <c r="O492" i="4" a="1"/>
  <c r="O492" i="4"/>
  <c r="G492" i="4" a="1"/>
  <c r="G492" i="4"/>
  <c r="AM491" i="4" a="1"/>
  <c r="AM491" i="4"/>
  <c r="AE491" i="4" a="1"/>
  <c r="AE491" i="4"/>
  <c r="W491" i="4" a="1"/>
  <c r="W491" i="4"/>
  <c r="O491" i="4" a="1"/>
  <c r="O491" i="4"/>
  <c r="G491" i="4" a="1"/>
  <c r="G491" i="4"/>
  <c r="AM490" i="4" a="1"/>
  <c r="AM490" i="4"/>
  <c r="AE490" i="4" a="1"/>
  <c r="AE490" i="4"/>
  <c r="W490" i="4" a="1"/>
  <c r="W490" i="4"/>
  <c r="O490" i="4" a="1"/>
  <c r="O490" i="4"/>
  <c r="G490" i="4" a="1"/>
  <c r="G490" i="4"/>
  <c r="AM489" i="4" a="1"/>
  <c r="AM489" i="4"/>
  <c r="AE489" i="4" a="1"/>
  <c r="AE489" i="4"/>
  <c r="W489" i="4" a="1"/>
  <c r="W489" i="4"/>
  <c r="O489" i="4" a="1"/>
  <c r="O489" i="4"/>
  <c r="G489" i="4" a="1"/>
  <c r="G489" i="4"/>
  <c r="AM488" i="4" a="1"/>
  <c r="AM488" i="4"/>
  <c r="AE488" i="4" a="1"/>
  <c r="AE488" i="4"/>
  <c r="W488" i="4" a="1"/>
  <c r="W488" i="4"/>
  <c r="O488" i="4" a="1"/>
  <c r="O488" i="4"/>
  <c r="G488" i="4" a="1"/>
  <c r="G488" i="4"/>
  <c r="AM487" i="4" a="1"/>
  <c r="AM487" i="4"/>
  <c r="AE487" i="4" a="1"/>
  <c r="AE487" i="4"/>
  <c r="W487" i="4" a="1"/>
  <c r="W487" i="4"/>
  <c r="O487" i="4" a="1"/>
  <c r="O487" i="4"/>
  <c r="G487" i="4" a="1"/>
  <c r="G487" i="4"/>
  <c r="AM486" i="4" a="1"/>
  <c r="AM486" i="4"/>
  <c r="AE486" i="4" a="1"/>
  <c r="AE486" i="4"/>
  <c r="W486" i="4" a="1"/>
  <c r="W486" i="4"/>
  <c r="O486" i="4" a="1"/>
  <c r="O486" i="4"/>
  <c r="G486" i="4" a="1"/>
  <c r="G486" i="4"/>
  <c r="AM485" i="4" a="1"/>
  <c r="AM485" i="4"/>
  <c r="AE485" i="4" a="1"/>
  <c r="AE485" i="4"/>
  <c r="W485" i="4" a="1"/>
  <c r="W485" i="4"/>
  <c r="O485" i="4" a="1"/>
  <c r="O485" i="4"/>
  <c r="G485" i="4" a="1"/>
  <c r="G485" i="4"/>
  <c r="A485" i="4" a="1"/>
  <c r="A485" i="4"/>
  <c r="AI484" i="4" a="1"/>
  <c r="AI484" i="4"/>
  <c r="Y484" i="4" a="1"/>
  <c r="Y484" i="4"/>
  <c r="S484" i="4" a="1"/>
  <c r="S484" i="4"/>
  <c r="I484" i="4" a="1"/>
  <c r="I484" i="4"/>
  <c r="C484" i="4" a="1"/>
  <c r="C484" i="4"/>
  <c r="AG483" i="4" a="1"/>
  <c r="AG483" i="4"/>
  <c r="AA483" i="4" a="1"/>
  <c r="AA483" i="4"/>
  <c r="Q483" i="4" a="1"/>
  <c r="Q483" i="4"/>
  <c r="K483" i="4" a="1"/>
  <c r="K483" i="4"/>
  <c r="A483" i="4" a="1"/>
  <c r="A483" i="4"/>
  <c r="AI482" i="4" a="1"/>
  <c r="AI482" i="4"/>
  <c r="Y482" i="4" a="1"/>
  <c r="Y482" i="4"/>
  <c r="S482" i="4" a="1"/>
  <c r="S482" i="4"/>
  <c r="I482" i="4" a="1"/>
  <c r="I482" i="4"/>
  <c r="C482" i="4" a="1"/>
  <c r="C482" i="4"/>
  <c r="AG481" i="4" a="1"/>
  <c r="AG481" i="4"/>
  <c r="AA481" i="4" a="1"/>
  <c r="AA481" i="4"/>
  <c r="Q481" i="4" a="1"/>
  <c r="Q481" i="4"/>
  <c r="K481" i="4" a="1"/>
  <c r="K481" i="4"/>
  <c r="A481" i="4" a="1"/>
  <c r="A481" i="4"/>
  <c r="AI480" i="4" a="1"/>
  <c r="AI480" i="4"/>
  <c r="Y480" i="4" a="1"/>
  <c r="Y480" i="4"/>
  <c r="S480" i="4" a="1"/>
  <c r="S480" i="4"/>
  <c r="I480" i="4" a="1"/>
  <c r="I480" i="4"/>
  <c r="C480" i="4" a="1"/>
  <c r="C480" i="4"/>
  <c r="AG479" i="4" a="1"/>
  <c r="AG479" i="4"/>
  <c r="AA479" i="4" a="1"/>
  <c r="AA479" i="4"/>
  <c r="Q479" i="4" a="1"/>
  <c r="Q479" i="4"/>
  <c r="K479" i="4" a="1"/>
  <c r="K479" i="4"/>
  <c r="A479" i="4" a="1"/>
  <c r="A479" i="4"/>
  <c r="AI478" i="4" a="1"/>
  <c r="AI478" i="4"/>
  <c r="Y478" i="4" a="1"/>
  <c r="Y478" i="4"/>
  <c r="S478" i="4" a="1"/>
  <c r="S478" i="4"/>
  <c r="I478" i="4" a="1"/>
  <c r="I478" i="4"/>
  <c r="C478" i="4" a="1"/>
  <c r="C478" i="4"/>
  <c r="AG477" i="4" a="1"/>
  <c r="AG477" i="4"/>
  <c r="AA477" i="4" a="1"/>
  <c r="AA477" i="4"/>
  <c r="Q477" i="4" a="1"/>
  <c r="Q477" i="4"/>
  <c r="K477" i="4" a="1"/>
  <c r="K477" i="4"/>
  <c r="A477" i="4" a="1"/>
  <c r="A477" i="4"/>
  <c r="AI476" i="4" a="1"/>
  <c r="AI476" i="4"/>
  <c r="Y476" i="4" a="1"/>
  <c r="Y476" i="4"/>
  <c r="S476" i="4" a="1"/>
  <c r="S476" i="4"/>
  <c r="I476" i="4" a="1"/>
  <c r="I476" i="4"/>
  <c r="C476" i="4" a="1"/>
  <c r="C476" i="4"/>
  <c r="AG475" i="4" a="1"/>
  <c r="AG475" i="4"/>
  <c r="AA475" i="4" a="1"/>
  <c r="AA475" i="4"/>
  <c r="Q475" i="4" a="1"/>
  <c r="Q475" i="4"/>
  <c r="K475" i="4" a="1"/>
  <c r="K475" i="4"/>
  <c r="A475" i="4" a="1"/>
  <c r="A475" i="4"/>
  <c r="AI474" i="4" a="1"/>
  <c r="AI474" i="4"/>
  <c r="Y474" i="4" a="1"/>
  <c r="Y474" i="4"/>
  <c r="S474" i="4" a="1"/>
  <c r="S474" i="4"/>
  <c r="I474" i="4" a="1"/>
  <c r="I474" i="4"/>
  <c r="C474" i="4" a="1"/>
  <c r="C474" i="4"/>
  <c r="AG473" i="4" a="1"/>
  <c r="AG473" i="4"/>
  <c r="AA473" i="4" a="1"/>
  <c r="AA473" i="4"/>
  <c r="Q473" i="4" a="1"/>
  <c r="Q473" i="4"/>
  <c r="K473" i="4" a="1"/>
  <c r="K473" i="4"/>
  <c r="A473" i="4" a="1"/>
  <c r="A473" i="4"/>
  <c r="AI472" i="4" a="1"/>
  <c r="AI472" i="4"/>
  <c r="Y472" i="4" a="1"/>
  <c r="Y472" i="4"/>
  <c r="S472" i="4" a="1"/>
  <c r="S472" i="4"/>
  <c r="I472" i="4" a="1"/>
  <c r="I472" i="4"/>
  <c r="C472" i="4" a="1"/>
  <c r="C472" i="4"/>
  <c r="AG471" i="4" a="1"/>
  <c r="AG471" i="4"/>
  <c r="AA471" i="4" a="1"/>
  <c r="AA471" i="4"/>
  <c r="Q471" i="4" a="1"/>
  <c r="Q471" i="4"/>
  <c r="K471" i="4" a="1"/>
  <c r="K471" i="4"/>
  <c r="A471" i="4" a="1"/>
  <c r="A471" i="4"/>
  <c r="AI470" i="4" a="1"/>
  <c r="AI470" i="4"/>
  <c r="Y470" i="4" a="1"/>
  <c r="Y470" i="4"/>
  <c r="S470" i="4" a="1"/>
  <c r="S470" i="4"/>
  <c r="I470" i="4" a="1"/>
  <c r="I470" i="4"/>
  <c r="C470" i="4" a="1"/>
  <c r="C470" i="4"/>
  <c r="AG469" i="4" a="1"/>
  <c r="AG469" i="4"/>
  <c r="AA469" i="4" a="1"/>
  <c r="AA469" i="4"/>
  <c r="Q469" i="4" a="1"/>
  <c r="Q469" i="4"/>
  <c r="K469" i="4" a="1"/>
  <c r="K469" i="4"/>
  <c r="A469" i="4" a="1"/>
  <c r="A469" i="4"/>
  <c r="AI468" i="4" a="1"/>
  <c r="AI468" i="4"/>
  <c r="Y468" i="4" a="1"/>
  <c r="Y468" i="4"/>
  <c r="S468" i="4" a="1"/>
  <c r="S468" i="4"/>
  <c r="I468" i="4" a="1"/>
  <c r="I468" i="4"/>
  <c r="C468" i="4" a="1"/>
  <c r="C468" i="4"/>
  <c r="AG467" i="4" a="1"/>
  <c r="AG467" i="4"/>
  <c r="AA467" i="4" a="1"/>
  <c r="AA467" i="4"/>
  <c r="Q467" i="4" a="1"/>
  <c r="Q467" i="4"/>
  <c r="K467" i="4" a="1"/>
  <c r="K467" i="4"/>
  <c r="A467" i="4" a="1"/>
  <c r="A467" i="4"/>
  <c r="AI466" i="4" a="1"/>
  <c r="AI466" i="4"/>
  <c r="Y466" i="4" a="1"/>
  <c r="Y466" i="4"/>
  <c r="S466" i="4" a="1"/>
  <c r="S466" i="4"/>
  <c r="I466" i="4" a="1"/>
  <c r="I466" i="4"/>
  <c r="C466" i="4" a="1"/>
  <c r="C466" i="4"/>
  <c r="AG465" i="4" a="1"/>
  <c r="AG465" i="4"/>
  <c r="AA465" i="4" a="1"/>
  <c r="AA465" i="4"/>
  <c r="Q465" i="4" a="1"/>
  <c r="Q465" i="4"/>
  <c r="K465" i="4" a="1"/>
  <c r="K465" i="4"/>
  <c r="A465" i="4" a="1"/>
  <c r="A465" i="4"/>
  <c r="AI464" i="4" a="1"/>
  <c r="AI464" i="4"/>
  <c r="Y464" i="4" a="1"/>
  <c r="Y464" i="4"/>
  <c r="S464" i="4" a="1"/>
  <c r="S464" i="4"/>
  <c r="I464" i="4" a="1"/>
  <c r="I464" i="4"/>
  <c r="C464" i="4" a="1"/>
  <c r="C464" i="4"/>
  <c r="AG463" i="4" a="1"/>
  <c r="AG463" i="4"/>
  <c r="AA463" i="4" a="1"/>
  <c r="AA463" i="4"/>
  <c r="Q463" i="4" a="1"/>
  <c r="Q463" i="4"/>
  <c r="K463" i="4" a="1"/>
  <c r="K463" i="4"/>
  <c r="A463" i="4" a="1"/>
  <c r="A463" i="4"/>
  <c r="AI462" i="4" a="1"/>
  <c r="AI462" i="4"/>
  <c r="Y462" i="4" a="1"/>
  <c r="Y462" i="4"/>
  <c r="S462" i="4" a="1"/>
  <c r="S462" i="4"/>
  <c r="I462" i="4" a="1"/>
  <c r="I462" i="4"/>
  <c r="C462" i="4" a="1"/>
  <c r="C462" i="4"/>
  <c r="AG461" i="4" a="1"/>
  <c r="AG461" i="4"/>
  <c r="AA461" i="4" a="1"/>
  <c r="AA461" i="4"/>
  <c r="Q461" i="4" a="1"/>
  <c r="Q461" i="4"/>
  <c r="K461" i="4" a="1"/>
  <c r="K461" i="4"/>
  <c r="A461" i="4" a="1"/>
  <c r="A461" i="4"/>
  <c r="AI460" i="4" a="1"/>
  <c r="AI460" i="4"/>
  <c r="Y460" i="4" a="1"/>
  <c r="Y460" i="4"/>
  <c r="S460" i="4" a="1"/>
  <c r="S460" i="4"/>
  <c r="I460" i="4" a="1"/>
  <c r="I460" i="4"/>
  <c r="C460" i="4" a="1"/>
  <c r="C460" i="4"/>
  <c r="AG459" i="4" a="1"/>
  <c r="AG459" i="4"/>
  <c r="AA459" i="4" a="1"/>
  <c r="AA459" i="4"/>
  <c r="Q459" i="4" a="1"/>
  <c r="Q459" i="4"/>
  <c r="K459" i="4" a="1"/>
  <c r="K459" i="4"/>
  <c r="A459" i="4" a="1"/>
  <c r="A459" i="4"/>
  <c r="AI458" i="4" a="1"/>
  <c r="AI458" i="4"/>
  <c r="Y458" i="4" a="1"/>
  <c r="Y458" i="4"/>
  <c r="S458" i="4" a="1"/>
  <c r="S458" i="4"/>
  <c r="I458" i="4" a="1"/>
  <c r="I458" i="4"/>
  <c r="C458" i="4" a="1"/>
  <c r="C458" i="4"/>
  <c r="AG457" i="4" a="1"/>
  <c r="AG457" i="4"/>
  <c r="AA457" i="4" a="1"/>
  <c r="AA457" i="4"/>
  <c r="Q457" i="4" a="1"/>
  <c r="Q457" i="4"/>
  <c r="K457" i="4" a="1"/>
  <c r="K457" i="4"/>
  <c r="A457" i="4" a="1"/>
  <c r="A457" i="4"/>
  <c r="AI456" i="4" a="1"/>
  <c r="AI456" i="4"/>
  <c r="Y456" i="4" a="1"/>
  <c r="Y456" i="4"/>
  <c r="S456" i="4" a="1"/>
  <c r="S456" i="4"/>
  <c r="I456" i="4" a="1"/>
  <c r="I456" i="4"/>
  <c r="C456" i="4" a="1"/>
  <c r="C456" i="4"/>
  <c r="AG455" i="4" a="1"/>
  <c r="AG455" i="4"/>
  <c r="AA455" i="4" a="1"/>
  <c r="AA455" i="4"/>
  <c r="Q455" i="4" a="1"/>
  <c r="Q455" i="4"/>
  <c r="K455" i="4" a="1"/>
  <c r="K455" i="4"/>
  <c r="A455" i="4" a="1"/>
  <c r="A455" i="4"/>
  <c r="AI454" i="4" a="1"/>
  <c r="AI454" i="4"/>
  <c r="Y454" i="4" a="1"/>
  <c r="Y454" i="4"/>
  <c r="S454" i="4" a="1"/>
  <c r="S454" i="4"/>
  <c r="I454" i="4" a="1"/>
  <c r="I454" i="4"/>
  <c r="C454" i="4" a="1"/>
  <c r="C454" i="4"/>
  <c r="AG453" i="4" a="1"/>
  <c r="AG453" i="4"/>
  <c r="AA453" i="4" a="1"/>
  <c r="AA453" i="4"/>
  <c r="Q453" i="4" a="1"/>
  <c r="Q453" i="4"/>
  <c r="K453" i="4" a="1"/>
  <c r="K453" i="4"/>
  <c r="A453" i="4" a="1"/>
  <c r="A453" i="4"/>
  <c r="AI452" i="4" a="1"/>
  <c r="AI452" i="4"/>
  <c r="Y452" i="4" a="1"/>
  <c r="Y452" i="4"/>
  <c r="S452" i="4" a="1"/>
  <c r="S452" i="4"/>
  <c r="I452" i="4" a="1"/>
  <c r="I452" i="4"/>
  <c r="C452" i="4" a="1"/>
  <c r="C452" i="4"/>
  <c r="AG451" i="4" a="1"/>
  <c r="AG451" i="4"/>
  <c r="AA451" i="4" a="1"/>
  <c r="AA451" i="4"/>
  <c r="Q451" i="4" a="1"/>
  <c r="Q451" i="4"/>
  <c r="K451" i="4" a="1"/>
  <c r="K451" i="4"/>
  <c r="A451" i="4" a="1"/>
  <c r="A451" i="4"/>
  <c r="AM251" i="4" a="1"/>
  <c r="AM251" i="4"/>
  <c r="AI251" i="4" a="1"/>
  <c r="AI251" i="4"/>
  <c r="AE251" i="4" a="1"/>
  <c r="AE251" i="4"/>
  <c r="AA251" i="4" a="1"/>
  <c r="AA251" i="4"/>
  <c r="W251" i="4" a="1"/>
  <c r="W251" i="4"/>
  <c r="S251" i="4" a="1"/>
  <c r="S251" i="4"/>
  <c r="G251" i="4" a="1"/>
  <c r="G251" i="4"/>
  <c r="AM250" i="4" a="1"/>
  <c r="AM250" i="4"/>
  <c r="AI250" i="4" a="1"/>
  <c r="AI250" i="4"/>
  <c r="AE250" i="4" a="1"/>
  <c r="AE250" i="4"/>
  <c r="AA250" i="4" a="1"/>
  <c r="AA250" i="4"/>
  <c r="W250" i="4" a="1"/>
  <c r="W250" i="4"/>
  <c r="S250" i="4" a="1"/>
  <c r="S250" i="4"/>
  <c r="G250" i="4" a="1"/>
  <c r="G250" i="4"/>
  <c r="S612" i="4" a="1"/>
  <c r="S612" i="4"/>
  <c r="Q609" i="4" a="1"/>
  <c r="Q609" i="4"/>
  <c r="O608" i="4" a="1"/>
  <c r="O608" i="4"/>
  <c r="I606" i="4" a="1"/>
  <c r="I606" i="4"/>
  <c r="G605" i="4" a="1"/>
  <c r="G605" i="4"/>
  <c r="A603" i="4" a="1"/>
  <c r="A603" i="4"/>
  <c r="I602" i="4" a="1"/>
  <c r="I602" i="4"/>
  <c r="U601" i="4" a="1"/>
  <c r="U601" i="4"/>
  <c r="AG600" i="4" a="1"/>
  <c r="AG600" i="4"/>
  <c r="AM597" i="4" a="1"/>
  <c r="AM597" i="4"/>
  <c r="K597" i="4" a="1"/>
  <c r="K597" i="4"/>
  <c r="W596" i="4" a="1"/>
  <c r="W596" i="4"/>
  <c r="AG595" i="4" a="1"/>
  <c r="AG595" i="4"/>
  <c r="E595" i="4" a="1"/>
  <c r="E595" i="4"/>
  <c r="Q594" i="4" a="1"/>
  <c r="Q594" i="4"/>
  <c r="W591" i="4" a="1"/>
  <c r="W591" i="4"/>
  <c r="AI590" i="4" a="1"/>
  <c r="AI590" i="4"/>
  <c r="G590" i="4" a="1"/>
  <c r="G590" i="4"/>
  <c r="Q589" i="4" a="1"/>
  <c r="Q589" i="4"/>
  <c r="AC588" i="4" a="1"/>
  <c r="AC588" i="4"/>
  <c r="A588" i="4" a="1"/>
  <c r="A588" i="4"/>
  <c r="G585" i="4" a="1"/>
  <c r="G585" i="4"/>
  <c r="S584" i="4" a="1"/>
  <c r="S584" i="4"/>
  <c r="AE583" i="4" a="1"/>
  <c r="AE583" i="4"/>
  <c r="A583" i="4" a="1"/>
  <c r="A583" i="4"/>
  <c r="M582" i="4" a="1"/>
  <c r="M582" i="4"/>
  <c r="Y581" i="4" a="1"/>
  <c r="Y581" i="4"/>
  <c r="AG578" i="4" a="1"/>
  <c r="AG578" i="4"/>
  <c r="AE577" i="4" a="1"/>
  <c r="AE577" i="4"/>
  <c r="I577" i="4" a="1"/>
  <c r="I577" i="4"/>
  <c r="G576" i="4" a="1"/>
  <c r="G576" i="4"/>
  <c r="Y575" i="4" a="1"/>
  <c r="Y575" i="4"/>
  <c r="W574" i="4" a="1"/>
  <c r="W574" i="4"/>
  <c r="A574" i="4" a="1"/>
  <c r="A574" i="4"/>
  <c r="AM572" i="4" a="1"/>
  <c r="AM572" i="4"/>
  <c r="Q572" i="4" a="1"/>
  <c r="Q572" i="4"/>
  <c r="O571" i="4" a="1"/>
  <c r="O571" i="4"/>
  <c r="AG570" i="4" a="1"/>
  <c r="AG570" i="4"/>
  <c r="AE569" i="4" a="1"/>
  <c r="AE569" i="4"/>
  <c r="I569" i="4" a="1"/>
  <c r="I569" i="4"/>
  <c r="G568" i="4" a="1"/>
  <c r="G568" i="4"/>
  <c r="Y567" i="4" a="1"/>
  <c r="Y567" i="4"/>
  <c r="W566" i="4" a="1"/>
  <c r="W566" i="4"/>
  <c r="A566" i="4" a="1"/>
  <c r="A566" i="4"/>
  <c r="AM564" i="4" a="1"/>
  <c r="AM564" i="4"/>
  <c r="Q564" i="4" a="1"/>
  <c r="Q564" i="4"/>
  <c r="O563" i="4" a="1"/>
  <c r="O563" i="4"/>
  <c r="AG562" i="4" a="1"/>
  <c r="AG562" i="4"/>
  <c r="AE561" i="4" a="1"/>
  <c r="AE561" i="4"/>
  <c r="I561" i="4" a="1"/>
  <c r="I561" i="4"/>
  <c r="G560" i="4" a="1"/>
  <c r="G560" i="4"/>
  <c r="Y559" i="4" a="1"/>
  <c r="Y559" i="4"/>
  <c r="W558" i="4" a="1"/>
  <c r="W558" i="4"/>
  <c r="A558" i="4" a="1"/>
  <c r="A558" i="4"/>
  <c r="AM556" i="4" a="1"/>
  <c r="AM556" i="4"/>
  <c r="Q556" i="4" a="1"/>
  <c r="Q556" i="4"/>
  <c r="O555" i="4" a="1"/>
  <c r="O555" i="4"/>
  <c r="AG554" i="4" a="1"/>
  <c r="AG554" i="4"/>
  <c r="AE553" i="4" a="1"/>
  <c r="AE553" i="4"/>
  <c r="I553" i="4" a="1"/>
  <c r="I553" i="4"/>
  <c r="G552" i="4" a="1"/>
  <c r="G552" i="4"/>
  <c r="Y551" i="4" a="1"/>
  <c r="Y551" i="4"/>
  <c r="W550" i="4" a="1"/>
  <c r="W550" i="4"/>
  <c r="A550" i="4" a="1"/>
  <c r="A550" i="4"/>
  <c r="AM548" i="4" a="1"/>
  <c r="AM548" i="4"/>
  <c r="Q548" i="4" a="1"/>
  <c r="Q548" i="4"/>
  <c r="O547" i="4" a="1"/>
  <c r="O547" i="4"/>
  <c r="AG546" i="4" a="1"/>
  <c r="AG546" i="4"/>
  <c r="AE545" i="4" a="1"/>
  <c r="AE545" i="4"/>
  <c r="I545" i="4" a="1"/>
  <c r="I545" i="4"/>
  <c r="G544" i="4" a="1"/>
  <c r="G544" i="4"/>
  <c r="Y543" i="4" a="1"/>
  <c r="Y543" i="4"/>
  <c r="AA542" i="4" a="1"/>
  <c r="AA542" i="4"/>
  <c r="K542" i="4" a="1"/>
  <c r="K542" i="4"/>
  <c r="AI541" i="4" a="1"/>
  <c r="AI541" i="4"/>
  <c r="S541" i="4" a="1"/>
  <c r="S541" i="4"/>
  <c r="C541" i="4" a="1"/>
  <c r="C541" i="4"/>
  <c r="AA540" i="4" a="1"/>
  <c r="AA540" i="4"/>
  <c r="K540" i="4" a="1"/>
  <c r="K540" i="4"/>
  <c r="AI539" i="4" a="1"/>
  <c r="AI539" i="4"/>
  <c r="S539" i="4" a="1"/>
  <c r="S539" i="4"/>
  <c r="C539" i="4" a="1"/>
  <c r="C539" i="4"/>
  <c r="AA538" i="4" a="1"/>
  <c r="AA538" i="4"/>
  <c r="K538" i="4" a="1"/>
  <c r="K538" i="4"/>
  <c r="AI537" i="4" a="1"/>
  <c r="AI537" i="4"/>
  <c r="S537" i="4" a="1"/>
  <c r="S537" i="4"/>
  <c r="C537" i="4" a="1"/>
  <c r="C537" i="4"/>
  <c r="AA536" i="4" a="1"/>
  <c r="AA536" i="4"/>
  <c r="K536" i="4" a="1"/>
  <c r="K536" i="4"/>
  <c r="AI535" i="4" a="1"/>
  <c r="AI535" i="4"/>
  <c r="S535" i="4" a="1"/>
  <c r="S535" i="4"/>
  <c r="C535" i="4" a="1"/>
  <c r="C535" i="4"/>
  <c r="AA534" i="4" a="1"/>
  <c r="AA534" i="4"/>
  <c r="K534" i="4" a="1"/>
  <c r="K534" i="4"/>
  <c r="AK533" i="4" a="1"/>
  <c r="AK533" i="4"/>
  <c r="AC533" i="4" a="1"/>
  <c r="AC533" i="4"/>
  <c r="U533" i="4" a="1"/>
  <c r="U533" i="4"/>
  <c r="M533" i="4" a="1"/>
  <c r="M533" i="4"/>
  <c r="E533" i="4" a="1"/>
  <c r="E533" i="4"/>
  <c r="AK532" i="4" a="1"/>
  <c r="AK532" i="4"/>
  <c r="AC532" i="4" a="1"/>
  <c r="AC532" i="4"/>
  <c r="U532" i="4" a="1"/>
  <c r="U532" i="4"/>
  <c r="M532" i="4" a="1"/>
  <c r="M532" i="4"/>
  <c r="E532" i="4" a="1"/>
  <c r="E532" i="4"/>
  <c r="AK531" i="4" a="1"/>
  <c r="AK531" i="4"/>
  <c r="AC531" i="4" a="1"/>
  <c r="AC531" i="4"/>
  <c r="U531" i="4" a="1"/>
  <c r="U531" i="4"/>
  <c r="M531" i="4" a="1"/>
  <c r="M531" i="4"/>
  <c r="E531" i="4" a="1"/>
  <c r="E531" i="4"/>
  <c r="AK530" i="4" a="1"/>
  <c r="AK530" i="4"/>
  <c r="AC530" i="4" a="1"/>
  <c r="AC530" i="4"/>
  <c r="U530" i="4" a="1"/>
  <c r="U530" i="4"/>
  <c r="M530" i="4" a="1"/>
  <c r="M530" i="4"/>
  <c r="E530" i="4" a="1"/>
  <c r="E530" i="4"/>
  <c r="AK529" i="4" a="1"/>
  <c r="AK529" i="4"/>
  <c r="AC529" i="4" a="1"/>
  <c r="AC529" i="4"/>
  <c r="U529" i="4" a="1"/>
  <c r="U529" i="4"/>
  <c r="M529" i="4" a="1"/>
  <c r="M529" i="4"/>
  <c r="E529" i="4" a="1"/>
  <c r="E529" i="4"/>
  <c r="AK528" i="4" a="1"/>
  <c r="AK528" i="4"/>
  <c r="AC528" i="4" a="1"/>
  <c r="AC528" i="4"/>
  <c r="U528" i="4" a="1"/>
  <c r="U528" i="4"/>
  <c r="M528" i="4" a="1"/>
  <c r="M528" i="4"/>
  <c r="E528" i="4" a="1"/>
  <c r="E528" i="4"/>
  <c r="AK527" i="4" a="1"/>
  <c r="AK527" i="4"/>
  <c r="AC527" i="4" a="1"/>
  <c r="AC527" i="4"/>
  <c r="U527" i="4" a="1"/>
  <c r="U527" i="4"/>
  <c r="M527" i="4" a="1"/>
  <c r="M527" i="4"/>
  <c r="E527" i="4" a="1"/>
  <c r="E527" i="4"/>
  <c r="AK526" i="4" a="1"/>
  <c r="AK526" i="4"/>
  <c r="AC526" i="4" a="1"/>
  <c r="AC526" i="4"/>
  <c r="U526" i="4" a="1"/>
  <c r="U526" i="4"/>
  <c r="M526" i="4" a="1"/>
  <c r="M526" i="4"/>
  <c r="E526" i="4" a="1"/>
  <c r="E526" i="4"/>
  <c r="AK525" i="4" a="1"/>
  <c r="AK525" i="4"/>
  <c r="AC525" i="4" a="1"/>
  <c r="AC525" i="4"/>
  <c r="U525" i="4" a="1"/>
  <c r="U525" i="4"/>
  <c r="M525" i="4" a="1"/>
  <c r="M525" i="4"/>
  <c r="E525" i="4" a="1"/>
  <c r="E525" i="4"/>
  <c r="AK524" i="4" a="1"/>
  <c r="AK524" i="4"/>
  <c r="AC524" i="4" a="1"/>
  <c r="AC524" i="4"/>
  <c r="U524" i="4" a="1"/>
  <c r="U524" i="4"/>
  <c r="M524" i="4" a="1"/>
  <c r="M524" i="4"/>
  <c r="E524" i="4" a="1"/>
  <c r="E524" i="4"/>
  <c r="AK523" i="4" a="1"/>
  <c r="AK523" i="4"/>
  <c r="AC523" i="4" a="1"/>
  <c r="AC523" i="4"/>
  <c r="U523" i="4" a="1"/>
  <c r="U523" i="4"/>
  <c r="M523" i="4" a="1"/>
  <c r="M523" i="4"/>
  <c r="E523" i="4" a="1"/>
  <c r="E523" i="4"/>
  <c r="AK522" i="4" a="1"/>
  <c r="AK522" i="4"/>
  <c r="AC522" i="4" a="1"/>
  <c r="AC522" i="4"/>
  <c r="U522" i="4" a="1"/>
  <c r="U522" i="4"/>
  <c r="M522" i="4" a="1"/>
  <c r="M522" i="4"/>
  <c r="E522" i="4" a="1"/>
  <c r="E522" i="4"/>
  <c r="AK521" i="4" a="1"/>
  <c r="AK521" i="4"/>
  <c r="AC521" i="4" a="1"/>
  <c r="AC521" i="4"/>
  <c r="U521" i="4" a="1"/>
  <c r="U521" i="4"/>
  <c r="M521" i="4" a="1"/>
  <c r="M521" i="4"/>
  <c r="E521" i="4" a="1"/>
  <c r="E521" i="4"/>
  <c r="AK520" i="4" a="1"/>
  <c r="AK520" i="4"/>
  <c r="AC520" i="4" a="1"/>
  <c r="AC520" i="4"/>
  <c r="U520" i="4" a="1"/>
  <c r="U520" i="4"/>
  <c r="M520" i="4" a="1"/>
  <c r="M520" i="4"/>
  <c r="E520" i="4" a="1"/>
  <c r="E520" i="4"/>
  <c r="AK519" i="4" a="1"/>
  <c r="AK519" i="4"/>
  <c r="AC519" i="4" a="1"/>
  <c r="AC519" i="4"/>
  <c r="U519" i="4" a="1"/>
  <c r="U519" i="4"/>
  <c r="M519" i="4" a="1"/>
  <c r="M519" i="4"/>
  <c r="E519" i="4" a="1"/>
  <c r="E519" i="4"/>
  <c r="AK518" i="4" a="1"/>
  <c r="AK518" i="4"/>
  <c r="AC518" i="4" a="1"/>
  <c r="AC518" i="4"/>
  <c r="U518" i="4" a="1"/>
  <c r="U518" i="4"/>
  <c r="M518" i="4" a="1"/>
  <c r="M518" i="4"/>
  <c r="E518" i="4" a="1"/>
  <c r="E518" i="4"/>
  <c r="AK517" i="4" a="1"/>
  <c r="AK517" i="4"/>
  <c r="AC517" i="4" a="1"/>
  <c r="AC517" i="4"/>
  <c r="U517" i="4" a="1"/>
  <c r="U517" i="4"/>
  <c r="M517" i="4" a="1"/>
  <c r="M517" i="4"/>
  <c r="E517" i="4" a="1"/>
  <c r="E517" i="4"/>
  <c r="AK516" i="4" a="1"/>
  <c r="AK516" i="4"/>
  <c r="AC516" i="4" a="1"/>
  <c r="AC516" i="4"/>
  <c r="U516" i="4" a="1"/>
  <c r="U516" i="4"/>
  <c r="M516" i="4" a="1"/>
  <c r="M516" i="4"/>
  <c r="E516" i="4" a="1"/>
  <c r="E516" i="4"/>
  <c r="AK515" i="4" a="1"/>
  <c r="AK515" i="4"/>
  <c r="AC515" i="4" a="1"/>
  <c r="AC515" i="4"/>
  <c r="U515" i="4" a="1"/>
  <c r="U515" i="4"/>
  <c r="M515" i="4" a="1"/>
  <c r="M515" i="4"/>
  <c r="E515" i="4" a="1"/>
  <c r="E515" i="4"/>
  <c r="AK514" i="4" a="1"/>
  <c r="AK514" i="4"/>
  <c r="AC514" i="4" a="1"/>
  <c r="AC514" i="4"/>
  <c r="U514" i="4" a="1"/>
  <c r="U514" i="4"/>
  <c r="M514" i="4" a="1"/>
  <c r="M514" i="4"/>
  <c r="E514" i="4" a="1"/>
  <c r="E514" i="4"/>
  <c r="AK513" i="4" a="1"/>
  <c r="AK513" i="4"/>
  <c r="AC513" i="4" a="1"/>
  <c r="AC513" i="4"/>
  <c r="U513" i="4" a="1"/>
  <c r="U513" i="4"/>
  <c r="M513" i="4" a="1"/>
  <c r="M513" i="4"/>
  <c r="E513" i="4" a="1"/>
  <c r="E513" i="4"/>
  <c r="AK512" i="4" a="1"/>
  <c r="AK512" i="4"/>
  <c r="AC512" i="4" a="1"/>
  <c r="AC512" i="4"/>
  <c r="U512" i="4" a="1"/>
  <c r="U512" i="4"/>
  <c r="M512" i="4" a="1"/>
  <c r="M512" i="4"/>
  <c r="E512" i="4" a="1"/>
  <c r="E512" i="4"/>
  <c r="AK511" i="4" a="1"/>
  <c r="AK511" i="4"/>
  <c r="AC511" i="4" a="1"/>
  <c r="AC511" i="4"/>
  <c r="U511" i="4" a="1"/>
  <c r="U511" i="4"/>
  <c r="M511" i="4" a="1"/>
  <c r="M511" i="4"/>
  <c r="E511" i="4" a="1"/>
  <c r="E511" i="4"/>
  <c r="AK510" i="4" a="1"/>
  <c r="AK510" i="4"/>
  <c r="AC510" i="4" a="1"/>
  <c r="AC510" i="4"/>
  <c r="U510" i="4" a="1"/>
  <c r="U510" i="4"/>
  <c r="M510" i="4" a="1"/>
  <c r="M510" i="4"/>
  <c r="E510" i="4" a="1"/>
  <c r="E510" i="4"/>
  <c r="AK509" i="4" a="1"/>
  <c r="AK509" i="4"/>
  <c r="AC509" i="4" a="1"/>
  <c r="AC509" i="4"/>
  <c r="U509" i="4" a="1"/>
  <c r="U509" i="4"/>
  <c r="M509" i="4" a="1"/>
  <c r="M509" i="4"/>
  <c r="E509" i="4" a="1"/>
  <c r="E509" i="4"/>
  <c r="AK508" i="4" a="1"/>
  <c r="AK508" i="4"/>
  <c r="AC508" i="4" a="1"/>
  <c r="AC508" i="4"/>
  <c r="U508" i="4" a="1"/>
  <c r="U508" i="4"/>
  <c r="M508" i="4" a="1"/>
  <c r="M508" i="4"/>
  <c r="E508" i="4" a="1"/>
  <c r="E508" i="4"/>
  <c r="AK507" i="4" a="1"/>
  <c r="AK507" i="4"/>
  <c r="AC507" i="4" a="1"/>
  <c r="AC507" i="4"/>
  <c r="U507" i="4" a="1"/>
  <c r="U507" i="4"/>
  <c r="M507" i="4" a="1"/>
  <c r="M507" i="4"/>
  <c r="E507" i="4" a="1"/>
  <c r="E507" i="4"/>
  <c r="AK506" i="4" a="1"/>
  <c r="AK506" i="4"/>
  <c r="AC506" i="4" a="1"/>
  <c r="AC506" i="4"/>
  <c r="U506" i="4" a="1"/>
  <c r="U506" i="4"/>
  <c r="M506" i="4" a="1"/>
  <c r="M506" i="4"/>
  <c r="E506" i="4" a="1"/>
  <c r="E506" i="4"/>
  <c r="AK505" i="4" a="1"/>
  <c r="AK505" i="4"/>
  <c r="AC505" i="4" a="1"/>
  <c r="AC505" i="4"/>
  <c r="U505" i="4" a="1"/>
  <c r="U505" i="4"/>
  <c r="M505" i="4" a="1"/>
  <c r="M505" i="4"/>
  <c r="E505" i="4" a="1"/>
  <c r="E505" i="4"/>
  <c r="AK504" i="4" a="1"/>
  <c r="AK504" i="4"/>
  <c r="AC504" i="4" a="1"/>
  <c r="AC504" i="4"/>
  <c r="U504" i="4" a="1"/>
  <c r="U504" i="4"/>
  <c r="M504" i="4" a="1"/>
  <c r="M504" i="4"/>
  <c r="E504" i="4" a="1"/>
  <c r="E504" i="4"/>
  <c r="AK503" i="4" a="1"/>
  <c r="AK503" i="4"/>
  <c r="AC503" i="4" a="1"/>
  <c r="AC503" i="4"/>
  <c r="U503" i="4" a="1"/>
  <c r="U503" i="4"/>
  <c r="M503" i="4" a="1"/>
  <c r="M503" i="4"/>
  <c r="E503" i="4" a="1"/>
  <c r="E503" i="4"/>
  <c r="AK502" i="4" a="1"/>
  <c r="AK502" i="4"/>
  <c r="AC502" i="4" a="1"/>
  <c r="AC502" i="4"/>
  <c r="U502" i="4" a="1"/>
  <c r="U502" i="4"/>
  <c r="M502" i="4" a="1"/>
  <c r="M502" i="4"/>
  <c r="E502" i="4" a="1"/>
  <c r="E502" i="4"/>
  <c r="AK501" i="4" a="1"/>
  <c r="AK501" i="4"/>
  <c r="AC501" i="4" a="1"/>
  <c r="AC501" i="4"/>
  <c r="U501" i="4" a="1"/>
  <c r="U501" i="4"/>
  <c r="M501" i="4" a="1"/>
  <c r="M501" i="4"/>
  <c r="E501" i="4" a="1"/>
  <c r="E501" i="4"/>
  <c r="AK500" i="4" a="1"/>
  <c r="AK500" i="4"/>
  <c r="AC500" i="4" a="1"/>
  <c r="AC500" i="4"/>
  <c r="U500" i="4" a="1"/>
  <c r="U500" i="4"/>
  <c r="M500" i="4" a="1"/>
  <c r="M500" i="4"/>
  <c r="E500" i="4" a="1"/>
  <c r="E500" i="4"/>
  <c r="AK499" i="4" a="1"/>
  <c r="AK499" i="4"/>
  <c r="AC499" i="4" a="1"/>
  <c r="AC499" i="4"/>
  <c r="U499" i="4" a="1"/>
  <c r="U499" i="4"/>
  <c r="M499" i="4" a="1"/>
  <c r="M499" i="4"/>
  <c r="E499" i="4" a="1"/>
  <c r="E499" i="4"/>
  <c r="AK498" i="4" a="1"/>
  <c r="AK498" i="4"/>
  <c r="AC498" i="4" a="1"/>
  <c r="AC498" i="4"/>
  <c r="U498" i="4" a="1"/>
  <c r="U498" i="4"/>
  <c r="M498" i="4" a="1"/>
  <c r="M498" i="4"/>
  <c r="E498" i="4" a="1"/>
  <c r="E498" i="4"/>
  <c r="AK497" i="4" a="1"/>
  <c r="AK497" i="4"/>
  <c r="AC497" i="4" a="1"/>
  <c r="AC497" i="4"/>
  <c r="U497" i="4" a="1"/>
  <c r="U497" i="4"/>
  <c r="M497" i="4" a="1"/>
  <c r="M497" i="4"/>
  <c r="E497" i="4" a="1"/>
  <c r="E497" i="4"/>
  <c r="AK496" i="4" a="1"/>
  <c r="AK496" i="4"/>
  <c r="AC496" i="4" a="1"/>
  <c r="AC496" i="4"/>
  <c r="U496" i="4" a="1"/>
  <c r="U496" i="4"/>
  <c r="M496" i="4" a="1"/>
  <c r="M496" i="4"/>
  <c r="E496" i="4" a="1"/>
  <c r="E496" i="4"/>
  <c r="AK495" i="4" a="1"/>
  <c r="AK495" i="4"/>
  <c r="AC495" i="4" a="1"/>
  <c r="AC495" i="4"/>
  <c r="U495" i="4" a="1"/>
  <c r="U495" i="4"/>
  <c r="M495" i="4" a="1"/>
  <c r="M495" i="4"/>
  <c r="E495" i="4" a="1"/>
  <c r="E495" i="4"/>
  <c r="AK494" i="4" a="1"/>
  <c r="AK494" i="4"/>
  <c r="AC494" i="4" a="1"/>
  <c r="AC494" i="4"/>
  <c r="U494" i="4" a="1"/>
  <c r="U494" i="4"/>
  <c r="M494" i="4" a="1"/>
  <c r="M494" i="4"/>
  <c r="E494" i="4" a="1"/>
  <c r="E494" i="4"/>
  <c r="AK493" i="4" a="1"/>
  <c r="AK493" i="4"/>
  <c r="AC493" i="4" a="1"/>
  <c r="AC493" i="4"/>
  <c r="U493" i="4" a="1"/>
  <c r="U493" i="4"/>
  <c r="M493" i="4" a="1"/>
  <c r="M493" i="4"/>
  <c r="E493" i="4" a="1"/>
  <c r="E493" i="4"/>
  <c r="AK492" i="4" a="1"/>
  <c r="AK492" i="4"/>
  <c r="AC492" i="4" a="1"/>
  <c r="AC492" i="4"/>
  <c r="U492" i="4" a="1"/>
  <c r="U492" i="4"/>
  <c r="M492" i="4" a="1"/>
  <c r="M492" i="4"/>
  <c r="E492" i="4" a="1"/>
  <c r="E492" i="4"/>
  <c r="AK491" i="4" a="1"/>
  <c r="AK491" i="4"/>
  <c r="AC491" i="4" a="1"/>
  <c r="AC491" i="4"/>
  <c r="U491" i="4" a="1"/>
  <c r="U491" i="4"/>
  <c r="M491" i="4" a="1"/>
  <c r="M491" i="4"/>
  <c r="E491" i="4" a="1"/>
  <c r="E491" i="4"/>
  <c r="AK490" i="4" a="1"/>
  <c r="AK490" i="4"/>
  <c r="AC490" i="4" a="1"/>
  <c r="AC490" i="4"/>
  <c r="U490" i="4" a="1"/>
  <c r="U490" i="4"/>
  <c r="M490" i="4" a="1"/>
  <c r="M490" i="4"/>
  <c r="E490" i="4" a="1"/>
  <c r="E490" i="4"/>
  <c r="AK489" i="4" a="1"/>
  <c r="AK489" i="4"/>
  <c r="AC489" i="4" a="1"/>
  <c r="AC489" i="4"/>
  <c r="U489" i="4" a="1"/>
  <c r="U489" i="4"/>
  <c r="M489" i="4" a="1"/>
  <c r="M489" i="4"/>
  <c r="E489" i="4" a="1"/>
  <c r="E489" i="4"/>
  <c r="AK488" i="4" a="1"/>
  <c r="AK488" i="4"/>
  <c r="AC488" i="4" a="1"/>
  <c r="AC488" i="4"/>
  <c r="U488" i="4" a="1"/>
  <c r="U488" i="4"/>
  <c r="M488" i="4" a="1"/>
  <c r="M488" i="4"/>
  <c r="E488" i="4" a="1"/>
  <c r="E488" i="4"/>
  <c r="AK487" i="4" a="1"/>
  <c r="AK487" i="4"/>
  <c r="AC487" i="4" a="1"/>
  <c r="AC487" i="4"/>
  <c r="U487" i="4" a="1"/>
  <c r="U487" i="4"/>
  <c r="M487" i="4" a="1"/>
  <c r="M487" i="4"/>
  <c r="E487" i="4" a="1"/>
  <c r="E487" i="4"/>
  <c r="AK486" i="4" a="1"/>
  <c r="AK486" i="4"/>
  <c r="AC486" i="4" a="1"/>
  <c r="AC486" i="4"/>
  <c r="U486" i="4" a="1"/>
  <c r="U486" i="4"/>
  <c r="M486" i="4" a="1"/>
  <c r="M486" i="4"/>
  <c r="E486" i="4" a="1"/>
  <c r="E486" i="4"/>
  <c r="AK485" i="4" a="1"/>
  <c r="AK485" i="4"/>
  <c r="AC485" i="4" a="1"/>
  <c r="AC485" i="4"/>
  <c r="U485" i="4" a="1"/>
  <c r="U485" i="4"/>
  <c r="M485" i="4" a="1"/>
  <c r="M485" i="4"/>
  <c r="E485" i="4" a="1"/>
  <c r="E485" i="4"/>
  <c r="AM484" i="4" a="1"/>
  <c r="AM484" i="4"/>
  <c r="AC484" i="4" a="1"/>
  <c r="AC484" i="4"/>
  <c r="W484" i="4" a="1"/>
  <c r="W484" i="4"/>
  <c r="M484" i="4" a="1"/>
  <c r="M484" i="4"/>
  <c r="G484" i="4" a="1"/>
  <c r="G484" i="4"/>
  <c r="AK483" i="4" a="1"/>
  <c r="AK483" i="4"/>
  <c r="AE483" i="4" a="1"/>
  <c r="AE483" i="4"/>
  <c r="U483" i="4" a="1"/>
  <c r="U483" i="4"/>
  <c r="O483" i="4" a="1"/>
  <c r="O483" i="4"/>
  <c r="E483" i="4" a="1"/>
  <c r="E483" i="4"/>
  <c r="AM482" i="4" a="1"/>
  <c r="AM482" i="4"/>
  <c r="AC482" i="4" a="1"/>
  <c r="AC482" i="4"/>
  <c r="W482" i="4" a="1"/>
  <c r="W482" i="4"/>
  <c r="M482" i="4" a="1"/>
  <c r="M482" i="4"/>
  <c r="G482" i="4" a="1"/>
  <c r="G482" i="4"/>
  <c r="AK481" i="4" a="1"/>
  <c r="AK481" i="4"/>
  <c r="AE481" i="4" a="1"/>
  <c r="AE481" i="4"/>
  <c r="U481" i="4" a="1"/>
  <c r="U481" i="4"/>
  <c r="O481" i="4" a="1"/>
  <c r="O481" i="4"/>
  <c r="E481" i="4" a="1"/>
  <c r="E481" i="4"/>
  <c r="AM480" i="4" a="1"/>
  <c r="AM480" i="4"/>
  <c r="AC480" i="4" a="1"/>
  <c r="AC480" i="4"/>
  <c r="W480" i="4" a="1"/>
  <c r="W480" i="4"/>
  <c r="M480" i="4" a="1"/>
  <c r="M480" i="4"/>
  <c r="G480" i="4" a="1"/>
  <c r="G480" i="4"/>
  <c r="AK479" i="4" a="1"/>
  <c r="AK479" i="4"/>
  <c r="AE479" i="4" a="1"/>
  <c r="AE479" i="4"/>
  <c r="U479" i="4" a="1"/>
  <c r="U479" i="4"/>
  <c r="O479" i="4" a="1"/>
  <c r="O479" i="4"/>
  <c r="E479" i="4" a="1"/>
  <c r="E479" i="4"/>
  <c r="AM478" i="4" a="1"/>
  <c r="AM478" i="4"/>
  <c r="AC478" i="4" a="1"/>
  <c r="AC478" i="4"/>
  <c r="W478" i="4" a="1"/>
  <c r="W478" i="4"/>
  <c r="M478" i="4" a="1"/>
  <c r="M478" i="4"/>
  <c r="G478" i="4" a="1"/>
  <c r="G478" i="4"/>
  <c r="AK477" i="4" a="1"/>
  <c r="AK477" i="4"/>
  <c r="AE477" i="4" a="1"/>
  <c r="AE477" i="4"/>
  <c r="U477" i="4" a="1"/>
  <c r="U477" i="4"/>
  <c r="O477" i="4" a="1"/>
  <c r="O477" i="4"/>
  <c r="E477" i="4" a="1"/>
  <c r="E477" i="4"/>
  <c r="AM476" i="4" a="1"/>
  <c r="AM476" i="4"/>
  <c r="AC476" i="4" a="1"/>
  <c r="AC476" i="4"/>
  <c r="W476" i="4" a="1"/>
  <c r="W476" i="4"/>
  <c r="M476" i="4" a="1"/>
  <c r="M476" i="4"/>
  <c r="G476" i="4" a="1"/>
  <c r="G476" i="4"/>
  <c r="AK475" i="4" a="1"/>
  <c r="AK475" i="4"/>
  <c r="AE475" i="4" a="1"/>
  <c r="AE475" i="4"/>
  <c r="U475" i="4" a="1"/>
  <c r="U475" i="4"/>
  <c r="O475" i="4" a="1"/>
  <c r="O475" i="4"/>
  <c r="E475" i="4" a="1"/>
  <c r="E475" i="4"/>
  <c r="AM474" i="4" a="1"/>
  <c r="AM474" i="4"/>
  <c r="AC474" i="4" a="1"/>
  <c r="AC474" i="4"/>
  <c r="W474" i="4" a="1"/>
  <c r="W474" i="4"/>
  <c r="M474" i="4" a="1"/>
  <c r="M474" i="4"/>
  <c r="G474" i="4" a="1"/>
  <c r="G474" i="4"/>
  <c r="AK473" i="4" a="1"/>
  <c r="AK473" i="4"/>
  <c r="AE473" i="4" a="1"/>
  <c r="AE473" i="4"/>
  <c r="U473" i="4" a="1"/>
  <c r="U473" i="4"/>
  <c r="O473" i="4" a="1"/>
  <c r="O473" i="4"/>
  <c r="E473" i="4" a="1"/>
  <c r="E473" i="4"/>
  <c r="AM472" i="4" a="1"/>
  <c r="AM472" i="4"/>
  <c r="AC472" i="4" a="1"/>
  <c r="AC472" i="4"/>
  <c r="W472" i="4" a="1"/>
  <c r="W472" i="4"/>
  <c r="M472" i="4" a="1"/>
  <c r="M472" i="4"/>
  <c r="G472" i="4" a="1"/>
  <c r="G472" i="4"/>
  <c r="AK471" i="4" a="1"/>
  <c r="AK471" i="4"/>
  <c r="AE471" i="4" a="1"/>
  <c r="AE471" i="4"/>
  <c r="U471" i="4" a="1"/>
  <c r="U471" i="4"/>
  <c r="O471" i="4" a="1"/>
  <c r="O471" i="4"/>
  <c r="E471" i="4" a="1"/>
  <c r="E471" i="4"/>
  <c r="AM470" i="4" a="1"/>
  <c r="AM470" i="4"/>
  <c r="AC470" i="4" a="1"/>
  <c r="AC470" i="4"/>
  <c r="W470" i="4" a="1"/>
  <c r="W470" i="4"/>
  <c r="M470" i="4" a="1"/>
  <c r="M470" i="4"/>
  <c r="G470" i="4" a="1"/>
  <c r="G470" i="4"/>
  <c r="AK469" i="4" a="1"/>
  <c r="AK469" i="4"/>
  <c r="AE469" i="4" a="1"/>
  <c r="AE469" i="4"/>
  <c r="U469" i="4" a="1"/>
  <c r="U469" i="4"/>
  <c r="O469" i="4" a="1"/>
  <c r="O469" i="4"/>
  <c r="E469" i="4" a="1"/>
  <c r="E469" i="4"/>
  <c r="AM468" i="4" a="1"/>
  <c r="AM468" i="4"/>
  <c r="AC468" i="4" a="1"/>
  <c r="AC468" i="4"/>
  <c r="W468" i="4" a="1"/>
  <c r="W468" i="4"/>
  <c r="M468" i="4" a="1"/>
  <c r="M468" i="4"/>
  <c r="G468" i="4" a="1"/>
  <c r="G468" i="4"/>
  <c r="AK467" i="4" a="1"/>
  <c r="AK467" i="4"/>
  <c r="AE467" i="4" a="1"/>
  <c r="AE467" i="4"/>
  <c r="U467" i="4" a="1"/>
  <c r="U467" i="4"/>
  <c r="O467" i="4" a="1"/>
  <c r="O467" i="4"/>
  <c r="E467" i="4" a="1"/>
  <c r="E467" i="4"/>
  <c r="AM466" i="4" a="1"/>
  <c r="AM466" i="4"/>
  <c r="AC466" i="4" a="1"/>
  <c r="AC466" i="4"/>
  <c r="W466" i="4" a="1"/>
  <c r="W466" i="4"/>
  <c r="M466" i="4" a="1"/>
  <c r="M466" i="4"/>
  <c r="G466" i="4" a="1"/>
  <c r="G466" i="4"/>
  <c r="AK465" i="4" a="1"/>
  <c r="AK465" i="4"/>
  <c r="AE465" i="4" a="1"/>
  <c r="AE465" i="4"/>
  <c r="U465" i="4" a="1"/>
  <c r="U465" i="4"/>
  <c r="O465" i="4" a="1"/>
  <c r="O465" i="4"/>
  <c r="E465" i="4" a="1"/>
  <c r="E465" i="4"/>
  <c r="AM464" i="4" a="1"/>
  <c r="AM464" i="4"/>
  <c r="AC464" i="4" a="1"/>
  <c r="AC464" i="4"/>
  <c r="W464" i="4" a="1"/>
  <c r="W464" i="4"/>
  <c r="M464" i="4" a="1"/>
  <c r="M464" i="4"/>
  <c r="G464" i="4" a="1"/>
  <c r="G464" i="4"/>
  <c r="AK463" i="4" a="1"/>
  <c r="AK463" i="4"/>
  <c r="AE463" i="4" a="1"/>
  <c r="AE463" i="4"/>
  <c r="U463" i="4" a="1"/>
  <c r="U463" i="4"/>
  <c r="O463" i="4" a="1"/>
  <c r="O463" i="4"/>
  <c r="E463" i="4" a="1"/>
  <c r="E463" i="4"/>
  <c r="AM462" i="4" a="1"/>
  <c r="AM462" i="4"/>
  <c r="AC462" i="4" a="1"/>
  <c r="AC462" i="4"/>
  <c r="W462" i="4" a="1"/>
  <c r="W462" i="4"/>
  <c r="M462" i="4" a="1"/>
  <c r="M462" i="4"/>
  <c r="G462" i="4" a="1"/>
  <c r="G462" i="4"/>
  <c r="AK461" i="4" a="1"/>
  <c r="AK461" i="4"/>
  <c r="AE461" i="4" a="1"/>
  <c r="AE461" i="4"/>
  <c r="U461" i="4" a="1"/>
  <c r="U461" i="4"/>
  <c r="O461" i="4" a="1"/>
  <c r="O461" i="4"/>
  <c r="E461" i="4" a="1"/>
  <c r="E461" i="4"/>
  <c r="AM460" i="4" a="1"/>
  <c r="AM460" i="4"/>
  <c r="AC460" i="4" a="1"/>
  <c r="AC460" i="4"/>
  <c r="W460" i="4" a="1"/>
  <c r="W460" i="4"/>
  <c r="M460" i="4" a="1"/>
  <c r="M460" i="4"/>
  <c r="G460" i="4" a="1"/>
  <c r="G460" i="4"/>
  <c r="AK459" i="4" a="1"/>
  <c r="AK459" i="4"/>
  <c r="AE459" i="4" a="1"/>
  <c r="AE459" i="4"/>
  <c r="U459" i="4" a="1"/>
  <c r="U459" i="4"/>
  <c r="O459" i="4" a="1"/>
  <c r="O459" i="4"/>
  <c r="E459" i="4" a="1"/>
  <c r="E459" i="4"/>
  <c r="AM458" i="4" a="1"/>
  <c r="AM458" i="4"/>
  <c r="AC458" i="4" a="1"/>
  <c r="AC458" i="4"/>
  <c r="W458" i="4" a="1"/>
  <c r="W458" i="4"/>
  <c r="M458" i="4" a="1"/>
  <c r="M458" i="4"/>
  <c r="G458" i="4" a="1"/>
  <c r="G458" i="4"/>
  <c r="AK457" i="4" a="1"/>
  <c r="AK457" i="4"/>
  <c r="AE457" i="4" a="1"/>
  <c r="AE457" i="4"/>
  <c r="U457" i="4" a="1"/>
  <c r="U457" i="4"/>
  <c r="O457" i="4" a="1"/>
  <c r="O457" i="4"/>
  <c r="E457" i="4" a="1"/>
  <c r="E457" i="4"/>
  <c r="AM456" i="4" a="1"/>
  <c r="AM456" i="4"/>
  <c r="AC456" i="4" a="1"/>
  <c r="AC456" i="4"/>
  <c r="W456" i="4" a="1"/>
  <c r="W456" i="4"/>
  <c r="M456" i="4" a="1"/>
  <c r="M456" i="4"/>
  <c r="G456" i="4" a="1"/>
  <c r="G456" i="4"/>
  <c r="AK455" i="4" a="1"/>
  <c r="AK455" i="4"/>
  <c r="AE455" i="4" a="1"/>
  <c r="AE455" i="4"/>
  <c r="U455" i="4" a="1"/>
  <c r="U455" i="4"/>
  <c r="O455" i="4" a="1"/>
  <c r="O455" i="4"/>
  <c r="E455" i="4" a="1"/>
  <c r="E455" i="4"/>
  <c r="AM454" i="4" a="1"/>
  <c r="AM454" i="4"/>
  <c r="AC454" i="4" a="1"/>
  <c r="AC454" i="4"/>
  <c r="W454" i="4" a="1"/>
  <c r="W454" i="4"/>
  <c r="M454" i="4" a="1"/>
  <c r="M454" i="4"/>
  <c r="G454" i="4" a="1"/>
  <c r="G454" i="4"/>
  <c r="AK453" i="4" a="1"/>
  <c r="AK453" i="4"/>
  <c r="AE453" i="4" a="1"/>
  <c r="AE453" i="4"/>
  <c r="U453" i="4" a="1"/>
  <c r="U453" i="4"/>
  <c r="O453" i="4" a="1"/>
  <c r="O453" i="4"/>
  <c r="E453" i="4" a="1"/>
  <c r="E453" i="4"/>
  <c r="AM452" i="4" a="1"/>
  <c r="AM452" i="4"/>
  <c r="AC452" i="4" a="1"/>
  <c r="AC452" i="4"/>
  <c r="W452" i="4" a="1"/>
  <c r="W452" i="4"/>
  <c r="M452" i="4" a="1"/>
  <c r="M452" i="4"/>
  <c r="G452" i="4" a="1"/>
  <c r="G452" i="4"/>
  <c r="AK451" i="4" a="1"/>
  <c r="AK451" i="4"/>
  <c r="AE451" i="4" a="1"/>
  <c r="AE451" i="4"/>
  <c r="U451" i="4" a="1"/>
  <c r="U451" i="4"/>
  <c r="O451" i="4" a="1"/>
  <c r="O451" i="4"/>
  <c r="E451" i="4" a="1"/>
  <c r="E451" i="4"/>
  <c r="AM450" i="4" a="1"/>
  <c r="AM450" i="4"/>
  <c r="AI450" i="4" a="1"/>
  <c r="AI450" i="4"/>
  <c r="AE450" i="4" a="1"/>
  <c r="AE450" i="4"/>
  <c r="AA450" i="4" a="1"/>
  <c r="AA450" i="4"/>
  <c r="W450" i="4" a="1"/>
  <c r="W450" i="4"/>
  <c r="S450" i="4" a="1"/>
  <c r="S450" i="4"/>
  <c r="O450" i="4" a="1"/>
  <c r="O450" i="4"/>
  <c r="K450" i="4" a="1"/>
  <c r="K450" i="4"/>
  <c r="G450" i="4" a="1"/>
  <c r="G450" i="4"/>
  <c r="C450" i="4" a="1"/>
  <c r="C450" i="4"/>
  <c r="AM449" i="4" a="1"/>
  <c r="AM449" i="4"/>
  <c r="AI449" i="4" a="1"/>
  <c r="AI449" i="4"/>
  <c r="AE449" i="4" a="1"/>
  <c r="AE449" i="4"/>
  <c r="AA449" i="4" a="1"/>
  <c r="AA449" i="4"/>
  <c r="W449" i="4" a="1"/>
  <c r="W449" i="4"/>
  <c r="S449" i="4" a="1"/>
  <c r="S449" i="4"/>
  <c r="O449" i="4" a="1"/>
  <c r="O449" i="4"/>
  <c r="K449" i="4" a="1"/>
  <c r="K449" i="4"/>
  <c r="G449" i="4" a="1"/>
  <c r="G449" i="4"/>
  <c r="C449" i="4" a="1"/>
  <c r="C449" i="4"/>
  <c r="AM448" i="4" a="1"/>
  <c r="AM448" i="4"/>
  <c r="AI448" i="4" a="1"/>
  <c r="AI448" i="4"/>
  <c r="AE448" i="4" a="1"/>
  <c r="AE448" i="4"/>
  <c r="AA448" i="4" a="1"/>
  <c r="AA448" i="4"/>
  <c r="W448" i="4" a="1"/>
  <c r="W448" i="4"/>
  <c r="S448" i="4" a="1"/>
  <c r="S448" i="4"/>
  <c r="O448" i="4" a="1"/>
  <c r="O448" i="4"/>
  <c r="K448" i="4" a="1"/>
  <c r="K448" i="4"/>
  <c r="G448" i="4" a="1"/>
  <c r="G448" i="4"/>
  <c r="C448" i="4" a="1"/>
  <c r="C448" i="4"/>
  <c r="AM447" i="4" a="1"/>
  <c r="AM447" i="4"/>
  <c r="AI447" i="4" a="1"/>
  <c r="AI447" i="4"/>
  <c r="AE447" i="4" a="1"/>
  <c r="AE447" i="4"/>
  <c r="AA447" i="4" a="1"/>
  <c r="AA447" i="4"/>
  <c r="W447" i="4" a="1"/>
  <c r="W447" i="4"/>
  <c r="S447" i="4" a="1"/>
  <c r="S447" i="4"/>
  <c r="O447" i="4" a="1"/>
  <c r="O447" i="4"/>
  <c r="K447" i="4" a="1"/>
  <c r="K447" i="4"/>
  <c r="G447" i="4" a="1"/>
  <c r="G447" i="4"/>
  <c r="C447" i="4" a="1"/>
  <c r="C447" i="4"/>
  <c r="AM446" i="4" a="1"/>
  <c r="AM446" i="4"/>
  <c r="AI446" i="4" a="1"/>
  <c r="AI446" i="4"/>
  <c r="AE446" i="4" a="1"/>
  <c r="AE446" i="4"/>
  <c r="AA446" i="4" a="1"/>
  <c r="AA446" i="4"/>
  <c r="W446" i="4" a="1"/>
  <c r="W446" i="4"/>
  <c r="S446" i="4" a="1"/>
  <c r="S446" i="4"/>
  <c r="O446" i="4" a="1"/>
  <c r="O446" i="4"/>
  <c r="K446" i="4" a="1"/>
  <c r="K446" i="4"/>
  <c r="G446" i="4" a="1"/>
  <c r="G446" i="4"/>
  <c r="C446" i="4" a="1"/>
  <c r="C446" i="4"/>
  <c r="AM445" i="4" a="1"/>
  <c r="AM445" i="4"/>
  <c r="AI445" i="4" a="1"/>
  <c r="AI445" i="4"/>
  <c r="AE445" i="4" a="1"/>
  <c r="AE445" i="4"/>
  <c r="AA445" i="4" a="1"/>
  <c r="AA445" i="4"/>
  <c r="W445" i="4" a="1"/>
  <c r="W445" i="4"/>
  <c r="S445" i="4" a="1"/>
  <c r="S445" i="4"/>
  <c r="O445" i="4" a="1"/>
  <c r="O445" i="4"/>
  <c r="K445" i="4" a="1"/>
  <c r="K445" i="4"/>
  <c r="G445" i="4" a="1"/>
  <c r="G445" i="4"/>
  <c r="C445" i="4" a="1"/>
  <c r="C445" i="4"/>
  <c r="AM444" i="4" a="1"/>
  <c r="AM444" i="4"/>
  <c r="AI444" i="4" a="1"/>
  <c r="AI444" i="4"/>
  <c r="AE444" i="4" a="1"/>
  <c r="AE444" i="4"/>
  <c r="AA444" i="4" a="1"/>
  <c r="AA444" i="4"/>
  <c r="W444" i="4" a="1"/>
  <c r="W444" i="4"/>
  <c r="S444" i="4" a="1"/>
  <c r="S444" i="4"/>
  <c r="O444" i="4" a="1"/>
  <c r="O444" i="4"/>
  <c r="K444" i="4" a="1"/>
  <c r="K444" i="4"/>
  <c r="G444" i="4" a="1"/>
  <c r="G444" i="4"/>
  <c r="C444" i="4" a="1"/>
  <c r="C444" i="4"/>
  <c r="AM443" i="4" a="1"/>
  <c r="AM443" i="4"/>
  <c r="AI443" i="4" a="1"/>
  <c r="AI443" i="4"/>
  <c r="AE443" i="4" a="1"/>
  <c r="AE443" i="4"/>
  <c r="AA443" i="4" a="1"/>
  <c r="AA443" i="4"/>
  <c r="W443" i="4" a="1"/>
  <c r="W443" i="4"/>
  <c r="S443" i="4" a="1"/>
  <c r="S443" i="4"/>
  <c r="O443" i="4" a="1"/>
  <c r="O443" i="4"/>
  <c r="K443" i="4" a="1"/>
  <c r="K443" i="4"/>
  <c r="G443" i="4" a="1"/>
  <c r="G443" i="4"/>
  <c r="C443" i="4" a="1"/>
  <c r="C443" i="4"/>
  <c r="AM442" i="4" a="1"/>
  <c r="AM442" i="4"/>
  <c r="AI442" i="4" a="1"/>
  <c r="AI442" i="4"/>
  <c r="AE442" i="4" a="1"/>
  <c r="AE442" i="4"/>
  <c r="AA442" i="4" a="1"/>
  <c r="AA442" i="4"/>
  <c r="W442" i="4" a="1"/>
  <c r="W442" i="4"/>
  <c r="S442" i="4" a="1"/>
  <c r="S442" i="4"/>
  <c r="O442" i="4" a="1"/>
  <c r="O442" i="4"/>
  <c r="K442" i="4" a="1"/>
  <c r="K442" i="4"/>
  <c r="G442" i="4" a="1"/>
  <c r="G442" i="4"/>
  <c r="C442" i="4" a="1"/>
  <c r="C442" i="4"/>
  <c r="AM441" i="4" a="1"/>
  <c r="AM441" i="4"/>
  <c r="AI441" i="4" a="1"/>
  <c r="AI441" i="4"/>
  <c r="AE441" i="4" a="1"/>
  <c r="AE441" i="4"/>
  <c r="AA441" i="4" a="1"/>
  <c r="AA441" i="4"/>
  <c r="W441" i="4" a="1"/>
  <c r="W441" i="4"/>
  <c r="S441" i="4" a="1"/>
  <c r="S441" i="4"/>
  <c r="O441" i="4" a="1"/>
  <c r="O441" i="4"/>
  <c r="K441" i="4" a="1"/>
  <c r="K441" i="4"/>
  <c r="G441" i="4" a="1"/>
  <c r="G441" i="4"/>
  <c r="C441" i="4" a="1"/>
  <c r="C441" i="4"/>
  <c r="AM440" i="4" a="1"/>
  <c r="AM440" i="4"/>
  <c r="AI440" i="4" a="1"/>
  <c r="AI440" i="4"/>
  <c r="AE440" i="4" a="1"/>
  <c r="AE440" i="4"/>
  <c r="AA440" i="4" a="1"/>
  <c r="AA440" i="4"/>
  <c r="W440" i="4" a="1"/>
  <c r="W440" i="4"/>
  <c r="S440" i="4" a="1"/>
  <c r="S440" i="4"/>
  <c r="O440" i="4" a="1"/>
  <c r="O440" i="4"/>
  <c r="K440" i="4" a="1"/>
  <c r="K440" i="4"/>
  <c r="G440" i="4" a="1"/>
  <c r="G440" i="4"/>
  <c r="C440" i="4" a="1"/>
  <c r="C440" i="4"/>
  <c r="AM439" i="4" a="1"/>
  <c r="AM439" i="4"/>
  <c r="AI439" i="4" a="1"/>
  <c r="AI439" i="4"/>
  <c r="AE439" i="4" a="1"/>
  <c r="AE439" i="4"/>
  <c r="AA439" i="4" a="1"/>
  <c r="AA439" i="4"/>
  <c r="W439" i="4" a="1"/>
  <c r="W439" i="4"/>
  <c r="S439" i="4" a="1"/>
  <c r="S439" i="4"/>
  <c r="O439" i="4" a="1"/>
  <c r="O439" i="4"/>
  <c r="K439" i="4" a="1"/>
  <c r="K439" i="4"/>
  <c r="G439" i="4" a="1"/>
  <c r="G439" i="4"/>
  <c r="C439" i="4" a="1"/>
  <c r="C439" i="4"/>
  <c r="AM438" i="4" a="1"/>
  <c r="AM438" i="4"/>
  <c r="AI438" i="4" a="1"/>
  <c r="AI438" i="4"/>
  <c r="AE438" i="4" a="1"/>
  <c r="AE438" i="4"/>
  <c r="AA438" i="4" a="1"/>
  <c r="AA438" i="4"/>
  <c r="W438" i="4" a="1"/>
  <c r="W438" i="4"/>
  <c r="S438" i="4" a="1"/>
  <c r="S438" i="4"/>
  <c r="O438" i="4" a="1"/>
  <c r="O438" i="4"/>
  <c r="K438" i="4" a="1"/>
  <c r="K438" i="4"/>
  <c r="G438" i="4" a="1"/>
  <c r="G438" i="4"/>
  <c r="C438" i="4" a="1"/>
  <c r="C438" i="4"/>
  <c r="AM437" i="4" a="1"/>
  <c r="AM437" i="4"/>
  <c r="AI437" i="4" a="1"/>
  <c r="AI437" i="4"/>
  <c r="AE437" i="4" a="1"/>
  <c r="AE437" i="4"/>
  <c r="AA437" i="4" a="1"/>
  <c r="AA437" i="4"/>
  <c r="W437" i="4" a="1"/>
  <c r="W437" i="4"/>
  <c r="S437" i="4" a="1"/>
  <c r="S437" i="4"/>
  <c r="O437" i="4" a="1"/>
  <c r="O437" i="4"/>
  <c r="K437" i="4" a="1"/>
  <c r="K437" i="4"/>
  <c r="G437" i="4" a="1"/>
  <c r="G437" i="4"/>
  <c r="C437" i="4" a="1"/>
  <c r="C437" i="4"/>
  <c r="AM436" i="4" a="1"/>
  <c r="AM436" i="4"/>
  <c r="AI436" i="4" a="1"/>
  <c r="AI436" i="4"/>
  <c r="AE436" i="4" a="1"/>
  <c r="AE436" i="4"/>
  <c r="AA436" i="4" a="1"/>
  <c r="AA436" i="4"/>
  <c r="W436" i="4" a="1"/>
  <c r="W436" i="4"/>
  <c r="S436" i="4" a="1"/>
  <c r="S436" i="4"/>
  <c r="O436" i="4" a="1"/>
  <c r="O436" i="4"/>
  <c r="K436" i="4" a="1"/>
  <c r="K436" i="4"/>
  <c r="G436" i="4" a="1"/>
  <c r="G436" i="4"/>
  <c r="C436" i="4" a="1"/>
  <c r="C436" i="4"/>
  <c r="AM435" i="4" a="1"/>
  <c r="AM435" i="4"/>
  <c r="AI435" i="4" a="1"/>
  <c r="AI435" i="4"/>
  <c r="AE435" i="4" a="1"/>
  <c r="AE435" i="4"/>
  <c r="AA435" i="4" a="1"/>
  <c r="AA435" i="4"/>
  <c r="W435" i="4" a="1"/>
  <c r="W435" i="4"/>
  <c r="S435" i="4" a="1"/>
  <c r="S435" i="4"/>
  <c r="O435" i="4" a="1"/>
  <c r="O435" i="4"/>
  <c r="K435" i="4" a="1"/>
  <c r="K435" i="4"/>
  <c r="G435" i="4" a="1"/>
  <c r="G435" i="4"/>
  <c r="C435" i="4" a="1"/>
  <c r="C435" i="4"/>
  <c r="AM434" i="4" a="1"/>
  <c r="AM434" i="4"/>
  <c r="AI434" i="4" a="1"/>
  <c r="AI434" i="4"/>
  <c r="AE434" i="4" a="1"/>
  <c r="AE434" i="4"/>
  <c r="AA434" i="4" a="1"/>
  <c r="AA434" i="4"/>
  <c r="W434" i="4" a="1"/>
  <c r="W434" i="4"/>
  <c r="S434" i="4" a="1"/>
  <c r="S434" i="4"/>
  <c r="O434" i="4" a="1"/>
  <c r="O434" i="4"/>
  <c r="K434" i="4" a="1"/>
  <c r="K434" i="4"/>
  <c r="G434" i="4" a="1"/>
  <c r="G434" i="4"/>
  <c r="C434" i="4" a="1"/>
  <c r="C434" i="4"/>
  <c r="AM433" i="4" a="1"/>
  <c r="AM433" i="4"/>
  <c r="AI433" i="4" a="1"/>
  <c r="AI433" i="4"/>
  <c r="AE433" i="4" a="1"/>
  <c r="AE433" i="4"/>
  <c r="AA433" i="4" a="1"/>
  <c r="AA433" i="4"/>
  <c r="W433" i="4" a="1"/>
  <c r="W433" i="4"/>
  <c r="S433" i="4" a="1"/>
  <c r="S433" i="4"/>
  <c r="O433" i="4" a="1"/>
  <c r="O433" i="4"/>
  <c r="K433" i="4" a="1"/>
  <c r="K433" i="4"/>
  <c r="G433" i="4" a="1"/>
  <c r="G433" i="4"/>
  <c r="C433" i="4" a="1"/>
  <c r="C433" i="4"/>
  <c r="AM432" i="4" a="1"/>
  <c r="AM432" i="4"/>
  <c r="AI432" i="4" a="1"/>
  <c r="AI432" i="4"/>
  <c r="AE432" i="4" a="1"/>
  <c r="AE432" i="4"/>
  <c r="AA432" i="4" a="1"/>
  <c r="AA432" i="4"/>
  <c r="W432" i="4" a="1"/>
  <c r="W432" i="4"/>
  <c r="S432" i="4" a="1"/>
  <c r="S432" i="4"/>
  <c r="O432" i="4" a="1"/>
  <c r="O432" i="4"/>
  <c r="K432" i="4" a="1"/>
  <c r="K432" i="4"/>
  <c r="G432" i="4" a="1"/>
  <c r="G432" i="4"/>
  <c r="C432" i="4" a="1"/>
  <c r="C432" i="4"/>
  <c r="AM431" i="4" a="1"/>
  <c r="AM431" i="4"/>
  <c r="AI431" i="4" a="1"/>
  <c r="AI431" i="4"/>
  <c r="AE431" i="4" a="1"/>
  <c r="AE431" i="4"/>
  <c r="AA431" i="4" a="1"/>
  <c r="AA431" i="4"/>
  <c r="W431" i="4" a="1"/>
  <c r="W431" i="4"/>
  <c r="S431" i="4" a="1"/>
  <c r="S431" i="4"/>
  <c r="O431" i="4" a="1"/>
  <c r="O431" i="4"/>
  <c r="K431" i="4" a="1"/>
  <c r="K431" i="4"/>
  <c r="G431" i="4" a="1"/>
  <c r="G431" i="4"/>
  <c r="C431" i="4" a="1"/>
  <c r="C431" i="4"/>
  <c r="AM430" i="4" a="1"/>
  <c r="AM430" i="4"/>
  <c r="AI430" i="4" a="1"/>
  <c r="AI430" i="4"/>
  <c r="AE430" i="4" a="1"/>
  <c r="AE430" i="4"/>
  <c r="AA430" i="4" a="1"/>
  <c r="AA430" i="4"/>
  <c r="W430" i="4" a="1"/>
  <c r="W430" i="4"/>
  <c r="S430" i="4" a="1"/>
  <c r="S430" i="4"/>
  <c r="O430" i="4" a="1"/>
  <c r="O430" i="4"/>
  <c r="K430" i="4" a="1"/>
  <c r="K430" i="4"/>
  <c r="G430" i="4" a="1"/>
  <c r="G430" i="4"/>
  <c r="C430" i="4" a="1"/>
  <c r="C430" i="4"/>
  <c r="AM429" i="4" a="1"/>
  <c r="AM429" i="4"/>
  <c r="AI429" i="4" a="1"/>
  <c r="AI429" i="4"/>
  <c r="AE429" i="4" a="1"/>
  <c r="AE429" i="4"/>
  <c r="AA429" i="4" a="1"/>
  <c r="AA429" i="4"/>
  <c r="W429" i="4" a="1"/>
  <c r="W429" i="4"/>
  <c r="S429" i="4" a="1"/>
  <c r="S429" i="4"/>
  <c r="O429" i="4" a="1"/>
  <c r="O429" i="4"/>
  <c r="K429" i="4" a="1"/>
  <c r="K429" i="4"/>
  <c r="G429" i="4" a="1"/>
  <c r="G429" i="4"/>
  <c r="C429" i="4" a="1"/>
  <c r="C429" i="4"/>
  <c r="AM428" i="4" a="1"/>
  <c r="AM428" i="4"/>
  <c r="AI428" i="4" a="1"/>
  <c r="AI428" i="4"/>
  <c r="AE428" i="4" a="1"/>
  <c r="AE428" i="4"/>
  <c r="AA428" i="4" a="1"/>
  <c r="AA428" i="4"/>
  <c r="W428" i="4" a="1"/>
  <c r="W428" i="4"/>
  <c r="S428" i="4" a="1"/>
  <c r="S428" i="4"/>
  <c r="O428" i="4" a="1"/>
  <c r="O428" i="4"/>
  <c r="K428" i="4" a="1"/>
  <c r="K428" i="4"/>
  <c r="G428" i="4" a="1"/>
  <c r="G428" i="4"/>
  <c r="C428" i="4" a="1"/>
  <c r="C428" i="4"/>
  <c r="AM427" i="4" a="1"/>
  <c r="AM427" i="4"/>
  <c r="AI427" i="4" a="1"/>
  <c r="AI427" i="4"/>
  <c r="AE427" i="4" a="1"/>
  <c r="AE427" i="4"/>
  <c r="AA427" i="4" a="1"/>
  <c r="AA427" i="4"/>
  <c r="W427" i="4" a="1"/>
  <c r="W427" i="4"/>
  <c r="S427" i="4" a="1"/>
  <c r="S427" i="4"/>
  <c r="O427" i="4" a="1"/>
  <c r="O427" i="4"/>
  <c r="K427" i="4" a="1"/>
  <c r="K427" i="4"/>
  <c r="G427" i="4" a="1"/>
  <c r="G427" i="4"/>
  <c r="C427" i="4" a="1"/>
  <c r="C427" i="4"/>
  <c r="AM426" i="4" a="1"/>
  <c r="AM426" i="4"/>
  <c r="AI426" i="4" a="1"/>
  <c r="AI426" i="4"/>
  <c r="AE426" i="4" a="1"/>
  <c r="AE426" i="4"/>
  <c r="AA426" i="4" a="1"/>
  <c r="AA426" i="4"/>
  <c r="W426" i="4" a="1"/>
  <c r="W426" i="4"/>
  <c r="S426" i="4" a="1"/>
  <c r="S426" i="4"/>
  <c r="O426" i="4" a="1"/>
  <c r="O426" i="4"/>
  <c r="K426" i="4" a="1"/>
  <c r="K426" i="4"/>
  <c r="G426" i="4" a="1"/>
  <c r="G426" i="4"/>
  <c r="C426" i="4" a="1"/>
  <c r="C426" i="4"/>
  <c r="AM425" i="4" a="1"/>
  <c r="AM425" i="4"/>
  <c r="AI425" i="4" a="1"/>
  <c r="AI425" i="4"/>
  <c r="AE425" i="4" a="1"/>
  <c r="AE425" i="4"/>
  <c r="AA425" i="4" a="1"/>
  <c r="AA425" i="4"/>
  <c r="W425" i="4" a="1"/>
  <c r="W425" i="4"/>
  <c r="S425" i="4" a="1"/>
  <c r="S425" i="4"/>
  <c r="O425" i="4" a="1"/>
  <c r="O425" i="4"/>
  <c r="K425" i="4" a="1"/>
  <c r="K425" i="4"/>
  <c r="G425" i="4" a="1"/>
  <c r="G425" i="4"/>
  <c r="C425" i="4" a="1"/>
  <c r="C425" i="4"/>
  <c r="AM424" i="4" a="1"/>
  <c r="AM424" i="4"/>
  <c r="AI424" i="4" a="1"/>
  <c r="AI424" i="4"/>
  <c r="AE424" i="4" a="1"/>
  <c r="AE424" i="4"/>
  <c r="AA424" i="4" a="1"/>
  <c r="AA424" i="4"/>
  <c r="W424" i="4" a="1"/>
  <c r="W424" i="4"/>
  <c r="S424" i="4" a="1"/>
  <c r="S424" i="4"/>
  <c r="O424" i="4" a="1"/>
  <c r="O424" i="4"/>
  <c r="K424" i="4" a="1"/>
  <c r="K424" i="4"/>
  <c r="G424" i="4" a="1"/>
  <c r="G424" i="4"/>
  <c r="C424" i="4" a="1"/>
  <c r="C424" i="4"/>
  <c r="AM423" i="4" a="1"/>
  <c r="AM423" i="4"/>
  <c r="AI423" i="4" a="1"/>
  <c r="AI423" i="4"/>
  <c r="AE423" i="4" a="1"/>
  <c r="AE423" i="4"/>
  <c r="AA423" i="4" a="1"/>
  <c r="AA423" i="4"/>
  <c r="W423" i="4" a="1"/>
  <c r="W423" i="4"/>
  <c r="S423" i="4" a="1"/>
  <c r="S423" i="4"/>
  <c r="O423" i="4" a="1"/>
  <c r="O423" i="4"/>
  <c r="K423" i="4" a="1"/>
  <c r="K423" i="4"/>
  <c r="G423" i="4" a="1"/>
  <c r="G423" i="4"/>
  <c r="C423" i="4" a="1"/>
  <c r="C423" i="4"/>
  <c r="AM422" i="4" a="1"/>
  <c r="AM422" i="4"/>
  <c r="AI422" i="4" a="1"/>
  <c r="AI422" i="4"/>
  <c r="AE422" i="4" a="1"/>
  <c r="AE422" i="4"/>
  <c r="AA422" i="4" a="1"/>
  <c r="AA422" i="4"/>
  <c r="W422" i="4" a="1"/>
  <c r="W422" i="4"/>
  <c r="S422" i="4" a="1"/>
  <c r="S422" i="4"/>
  <c r="O422" i="4" a="1"/>
  <c r="O422" i="4"/>
  <c r="K422" i="4" a="1"/>
  <c r="K422" i="4"/>
  <c r="G422" i="4" a="1"/>
  <c r="G422" i="4"/>
  <c r="C422" i="4" a="1"/>
  <c r="C422" i="4"/>
  <c r="AM421" i="4" a="1"/>
  <c r="AM421" i="4"/>
  <c r="AI421" i="4" a="1"/>
  <c r="AI421" i="4"/>
  <c r="AE421" i="4" a="1"/>
  <c r="AE421" i="4"/>
  <c r="AA421" i="4" a="1"/>
  <c r="AA421" i="4"/>
  <c r="W421" i="4" a="1"/>
  <c r="W421" i="4"/>
  <c r="S421" i="4" a="1"/>
  <c r="S421" i="4"/>
  <c r="O421" i="4" a="1"/>
  <c r="O421" i="4"/>
  <c r="K421" i="4" a="1"/>
  <c r="K421" i="4"/>
  <c r="G421" i="4" a="1"/>
  <c r="G421" i="4"/>
  <c r="C421" i="4" a="1"/>
  <c r="C421" i="4"/>
  <c r="AM420" i="4" a="1"/>
  <c r="AM420" i="4"/>
  <c r="AI420" i="4" a="1"/>
  <c r="AI420" i="4"/>
  <c r="AE420" i="4" a="1"/>
  <c r="AE420" i="4"/>
  <c r="AA420" i="4" a="1"/>
  <c r="AA420" i="4"/>
  <c r="W420" i="4" a="1"/>
  <c r="W420" i="4"/>
  <c r="S420" i="4" a="1"/>
  <c r="S420" i="4"/>
  <c r="O420" i="4" a="1"/>
  <c r="O420" i="4"/>
  <c r="K420" i="4" a="1"/>
  <c r="K420" i="4"/>
  <c r="G420" i="4" a="1"/>
  <c r="G420" i="4"/>
  <c r="C420" i="4" a="1"/>
  <c r="C420" i="4"/>
  <c r="AM419" i="4" a="1"/>
  <c r="AM419" i="4"/>
  <c r="AI419" i="4" a="1"/>
  <c r="AI419" i="4"/>
  <c r="AE419" i="4" a="1"/>
  <c r="AE419" i="4"/>
  <c r="AA419" i="4" a="1"/>
  <c r="AA419" i="4"/>
  <c r="W419" i="4" a="1"/>
  <c r="W419" i="4"/>
  <c r="S419" i="4" a="1"/>
  <c r="S419" i="4"/>
  <c r="O419" i="4" a="1"/>
  <c r="O419" i="4"/>
  <c r="K419" i="4" a="1"/>
  <c r="K419" i="4"/>
  <c r="G419" i="4" a="1"/>
  <c r="G419" i="4"/>
  <c r="C419" i="4" a="1"/>
  <c r="C419" i="4"/>
  <c r="AM418" i="4" a="1"/>
  <c r="AM418" i="4"/>
  <c r="AI418" i="4" a="1"/>
  <c r="AI418" i="4"/>
  <c r="AE418" i="4" a="1"/>
  <c r="AE418" i="4"/>
  <c r="AA418" i="4" a="1"/>
  <c r="AA418" i="4"/>
  <c r="W418" i="4" a="1"/>
  <c r="W418" i="4"/>
  <c r="S418" i="4" a="1"/>
  <c r="S418" i="4"/>
  <c r="O418" i="4" a="1"/>
  <c r="O418" i="4"/>
  <c r="K418" i="4" a="1"/>
  <c r="K418" i="4"/>
  <c r="G418" i="4" a="1"/>
  <c r="G418" i="4"/>
  <c r="C418" i="4" a="1"/>
  <c r="C418" i="4"/>
  <c r="AM417" i="4" a="1"/>
  <c r="AM417" i="4"/>
  <c r="AI417" i="4" a="1"/>
  <c r="AI417" i="4"/>
  <c r="AE417" i="4" a="1"/>
  <c r="AE417" i="4"/>
  <c r="AA417" i="4" a="1"/>
  <c r="AA417" i="4"/>
  <c r="W417" i="4" a="1"/>
  <c r="W417" i="4"/>
  <c r="S417" i="4" a="1"/>
  <c r="S417" i="4"/>
  <c r="O417" i="4" a="1"/>
  <c r="O417" i="4"/>
  <c r="K417" i="4" a="1"/>
  <c r="K417" i="4"/>
  <c r="G417" i="4" a="1"/>
  <c r="G417" i="4"/>
  <c r="C417" i="4" a="1"/>
  <c r="C417" i="4"/>
  <c r="AM416" i="4" a="1"/>
  <c r="AM416" i="4"/>
  <c r="AI416" i="4" a="1"/>
  <c r="AI416" i="4"/>
  <c r="AE416" i="4" a="1"/>
  <c r="AE416" i="4"/>
  <c r="AA416" i="4" a="1"/>
  <c r="AA416" i="4"/>
  <c r="W416" i="4" a="1"/>
  <c r="W416" i="4"/>
  <c r="S416" i="4" a="1"/>
  <c r="S416" i="4"/>
  <c r="O416" i="4" a="1"/>
  <c r="O416" i="4"/>
  <c r="K416" i="4" a="1"/>
  <c r="K416" i="4"/>
  <c r="G416" i="4" a="1"/>
  <c r="G416" i="4"/>
  <c r="C416" i="4" a="1"/>
  <c r="C416" i="4"/>
  <c r="AM415" i="4" a="1"/>
  <c r="AM415" i="4"/>
  <c r="AI415" i="4" a="1"/>
  <c r="AI415" i="4"/>
  <c r="AE415" i="4" a="1"/>
  <c r="AE415" i="4"/>
  <c r="AA415" i="4" a="1"/>
  <c r="AA415" i="4"/>
  <c r="W415" i="4" a="1"/>
  <c r="W415" i="4"/>
  <c r="S415" i="4" a="1"/>
  <c r="S415" i="4"/>
  <c r="O415" i="4" a="1"/>
  <c r="O415" i="4"/>
  <c r="K415" i="4" a="1"/>
  <c r="K415" i="4"/>
  <c r="G415" i="4" a="1"/>
  <c r="G415" i="4"/>
  <c r="C415" i="4" a="1"/>
  <c r="C415" i="4"/>
  <c r="AM414" i="4" a="1"/>
  <c r="AM414" i="4"/>
  <c r="AI414" i="4" a="1"/>
  <c r="AI414" i="4"/>
  <c r="AE414" i="4" a="1"/>
  <c r="AE414" i="4"/>
  <c r="AA414" i="4" a="1"/>
  <c r="AA414" i="4"/>
  <c r="W414" i="4" a="1"/>
  <c r="W414" i="4"/>
  <c r="S414" i="4" a="1"/>
  <c r="S414" i="4"/>
  <c r="O414" i="4" a="1"/>
  <c r="O414" i="4"/>
  <c r="K414" i="4" a="1"/>
  <c r="K414" i="4"/>
  <c r="G414" i="4" a="1"/>
  <c r="G414" i="4"/>
  <c r="C414" i="4" a="1"/>
  <c r="C414" i="4"/>
  <c r="AM413" i="4" a="1"/>
  <c r="AM413" i="4"/>
  <c r="AI413" i="4" a="1"/>
  <c r="AI413" i="4"/>
  <c r="AE413" i="4" a="1"/>
  <c r="AE413" i="4"/>
  <c r="AA413" i="4" a="1"/>
  <c r="AA413" i="4"/>
  <c r="W413" i="4" a="1"/>
  <c r="W413" i="4"/>
  <c r="S413" i="4" a="1"/>
  <c r="S413" i="4"/>
  <c r="O413" i="4" a="1"/>
  <c r="O413" i="4"/>
  <c r="K413" i="4" a="1"/>
  <c r="K413" i="4"/>
  <c r="G413" i="4" a="1"/>
  <c r="G413" i="4"/>
  <c r="C413" i="4" a="1"/>
  <c r="C413" i="4"/>
  <c r="AM412" i="4" a="1"/>
  <c r="AM412" i="4"/>
  <c r="AI412" i="4" a="1"/>
  <c r="AI412" i="4"/>
  <c r="AE412" i="4" a="1"/>
  <c r="AE412" i="4"/>
  <c r="AA412" i="4" a="1"/>
  <c r="AA412" i="4"/>
  <c r="W412" i="4" a="1"/>
  <c r="W412" i="4"/>
  <c r="S412" i="4" a="1"/>
  <c r="S412" i="4"/>
  <c r="O412" i="4" a="1"/>
  <c r="O412" i="4"/>
  <c r="K412" i="4" a="1"/>
  <c r="K412" i="4"/>
  <c r="AC418" i="4" a="1"/>
  <c r="AC418" i="4"/>
  <c r="M418" i="4" a="1"/>
  <c r="M418" i="4"/>
  <c r="AK417" i="4" a="1"/>
  <c r="AK417" i="4"/>
  <c r="U417" i="4" a="1"/>
  <c r="U417" i="4"/>
  <c r="E417" i="4" a="1"/>
  <c r="E417" i="4"/>
  <c r="AC416" i="4" a="1"/>
  <c r="AC416" i="4"/>
  <c r="M416" i="4" a="1"/>
  <c r="M416" i="4"/>
  <c r="AK415" i="4" a="1"/>
  <c r="AK415" i="4"/>
  <c r="U415" i="4" a="1"/>
  <c r="U415" i="4"/>
  <c r="E415" i="4" a="1"/>
  <c r="E415" i="4"/>
  <c r="AC414" i="4" a="1"/>
  <c r="AC414" i="4"/>
  <c r="M414" i="4" a="1"/>
  <c r="M414" i="4"/>
  <c r="AK413" i="4" a="1"/>
  <c r="AK413" i="4"/>
  <c r="U413" i="4" a="1"/>
  <c r="U413" i="4"/>
  <c r="E413" i="4" a="1"/>
  <c r="E413" i="4"/>
  <c r="AC412" i="4" a="1"/>
  <c r="AC412" i="4"/>
  <c r="M412" i="4" a="1"/>
  <c r="M412" i="4"/>
  <c r="C412" i="4" a="1"/>
  <c r="C412" i="4"/>
  <c r="AI411" i="4" a="1"/>
  <c r="AI411" i="4"/>
  <c r="AA411" i="4" a="1"/>
  <c r="AA411" i="4"/>
  <c r="S411" i="4" a="1"/>
  <c r="S411" i="4"/>
  <c r="K411" i="4" a="1"/>
  <c r="K411" i="4"/>
  <c r="C411" i="4" a="1"/>
  <c r="C411" i="4"/>
  <c r="AI410" i="4" a="1"/>
  <c r="AI410" i="4"/>
  <c r="AA410" i="4" a="1"/>
  <c r="AA410" i="4"/>
  <c r="S410" i="4" a="1"/>
  <c r="S410" i="4"/>
  <c r="K410" i="4" a="1"/>
  <c r="K410" i="4"/>
  <c r="C410" i="4" a="1"/>
  <c r="C410" i="4"/>
  <c r="AI409" i="4" a="1"/>
  <c r="AI409" i="4"/>
  <c r="AA409" i="4" a="1"/>
  <c r="AA409" i="4"/>
  <c r="S409" i="4" a="1"/>
  <c r="S409" i="4"/>
  <c r="K409" i="4" a="1"/>
  <c r="K409" i="4"/>
  <c r="C409" i="4" a="1"/>
  <c r="C409" i="4"/>
  <c r="AI408" i="4" a="1"/>
  <c r="AI408" i="4"/>
  <c r="AA408" i="4" a="1"/>
  <c r="AA408" i="4"/>
  <c r="S408" i="4" a="1"/>
  <c r="S408" i="4"/>
  <c r="K408" i="4" a="1"/>
  <c r="K408" i="4"/>
  <c r="C408" i="4" a="1"/>
  <c r="C408" i="4"/>
  <c r="AI407" i="4" a="1"/>
  <c r="AI407" i="4"/>
  <c r="AA407" i="4" a="1"/>
  <c r="AA407" i="4"/>
  <c r="S407" i="4" a="1"/>
  <c r="S407" i="4"/>
  <c r="K407" i="4" a="1"/>
  <c r="K407" i="4"/>
  <c r="C407" i="4" a="1"/>
  <c r="C407" i="4"/>
  <c r="AI406" i="4" a="1"/>
  <c r="AI406" i="4"/>
  <c r="AA406" i="4" a="1"/>
  <c r="AA406" i="4"/>
  <c r="S406" i="4" a="1"/>
  <c r="S406" i="4"/>
  <c r="K406" i="4" a="1"/>
  <c r="K406" i="4"/>
  <c r="C406" i="4" a="1"/>
  <c r="C406" i="4"/>
  <c r="AI405" i="4" a="1"/>
  <c r="AI405" i="4"/>
  <c r="AA405" i="4" a="1"/>
  <c r="AA405" i="4"/>
  <c r="S405" i="4" a="1"/>
  <c r="S405" i="4"/>
  <c r="K405" i="4" a="1"/>
  <c r="K405" i="4"/>
  <c r="C405" i="4" a="1"/>
  <c r="C405" i="4"/>
  <c r="AI404" i="4" a="1"/>
  <c r="AI404" i="4"/>
  <c r="AA404" i="4" a="1"/>
  <c r="AA404" i="4"/>
  <c r="S404" i="4" a="1"/>
  <c r="S404" i="4"/>
  <c r="K404" i="4" a="1"/>
  <c r="K404" i="4"/>
  <c r="C404" i="4" a="1"/>
  <c r="C404" i="4"/>
  <c r="AI403" i="4" a="1"/>
  <c r="AI403" i="4"/>
  <c r="AA403" i="4" a="1"/>
  <c r="AA403" i="4"/>
  <c r="S403" i="4" a="1"/>
  <c r="S403" i="4"/>
  <c r="K403" i="4" a="1"/>
  <c r="K403" i="4"/>
  <c r="C403" i="4" a="1"/>
  <c r="C403" i="4"/>
  <c r="AI402" i="4" a="1"/>
  <c r="AI402" i="4"/>
  <c r="AA402" i="4" a="1"/>
  <c r="AA402" i="4"/>
  <c r="S402" i="4" a="1"/>
  <c r="S402" i="4"/>
  <c r="K402" i="4" a="1"/>
  <c r="K402" i="4"/>
  <c r="C402" i="4" a="1"/>
  <c r="C402" i="4"/>
  <c r="AI401" i="4" a="1"/>
  <c r="AI401" i="4"/>
  <c r="AA401" i="4" a="1"/>
  <c r="AA401" i="4"/>
  <c r="S401" i="4" a="1"/>
  <c r="S401" i="4"/>
  <c r="K401" i="4" a="1"/>
  <c r="K401" i="4"/>
  <c r="C401" i="4" a="1"/>
  <c r="C401" i="4"/>
  <c r="AI400" i="4" a="1"/>
  <c r="AI400" i="4"/>
  <c r="AA400" i="4" a="1"/>
  <c r="AA400" i="4"/>
  <c r="S400" i="4" a="1"/>
  <c r="S400" i="4"/>
  <c r="K400" i="4" a="1"/>
  <c r="K400" i="4"/>
  <c r="AI399" i="4" a="1"/>
  <c r="AI399" i="4"/>
  <c r="AA399" i="4" a="1"/>
  <c r="AA399" i="4"/>
  <c r="S399" i="4" a="1"/>
  <c r="S399" i="4"/>
  <c r="K399" i="4" a="1"/>
  <c r="K399" i="4"/>
  <c r="AI398" i="4" a="1"/>
  <c r="AI398" i="4"/>
  <c r="AA398" i="4" a="1"/>
  <c r="AA398" i="4"/>
  <c r="S398" i="4" a="1"/>
  <c r="S398" i="4"/>
  <c r="K398" i="4" a="1"/>
  <c r="K398" i="4"/>
  <c r="AI397" i="4" a="1"/>
  <c r="AI397" i="4"/>
  <c r="AA397" i="4" a="1"/>
  <c r="AA397" i="4"/>
  <c r="S397" i="4" a="1"/>
  <c r="S397" i="4"/>
  <c r="K397" i="4" a="1"/>
  <c r="K397" i="4"/>
  <c r="AI396" i="4" a="1"/>
  <c r="AI396" i="4"/>
  <c r="AA396" i="4" a="1"/>
  <c r="AA396" i="4"/>
  <c r="S396" i="4" a="1"/>
  <c r="S396" i="4"/>
  <c r="K396" i="4" a="1"/>
  <c r="K396" i="4"/>
  <c r="AI395" i="4" a="1"/>
  <c r="AI395" i="4"/>
  <c r="AA395" i="4" a="1"/>
  <c r="AA395" i="4"/>
  <c r="S395" i="4" a="1"/>
  <c r="S395" i="4"/>
  <c r="K395" i="4" a="1"/>
  <c r="K395" i="4"/>
  <c r="AI394" i="4" a="1"/>
  <c r="AI394" i="4"/>
  <c r="AA394" i="4" a="1"/>
  <c r="AA394" i="4"/>
  <c r="S394" i="4" a="1"/>
  <c r="S394" i="4"/>
  <c r="K394" i="4" a="1"/>
  <c r="K394" i="4"/>
  <c r="AI393" i="4" a="1"/>
  <c r="AI393" i="4"/>
  <c r="AA393" i="4" a="1"/>
  <c r="AA393" i="4"/>
  <c r="S393" i="4" a="1"/>
  <c r="S393" i="4"/>
  <c r="K393" i="4" a="1"/>
  <c r="K393" i="4"/>
  <c r="AI392" i="4" a="1"/>
  <c r="AI392" i="4"/>
  <c r="AA392" i="4" a="1"/>
  <c r="AA392" i="4"/>
  <c r="S392" i="4" a="1"/>
  <c r="S392" i="4"/>
  <c r="K392" i="4" a="1"/>
  <c r="K392" i="4"/>
  <c r="AI391" i="4" a="1"/>
  <c r="AI391" i="4"/>
  <c r="AA391" i="4" a="1"/>
  <c r="AA391" i="4"/>
  <c r="S391" i="4" a="1"/>
  <c r="S391" i="4"/>
  <c r="K391" i="4" a="1"/>
  <c r="K391" i="4"/>
  <c r="AI390" i="4" a="1"/>
  <c r="AI390" i="4"/>
  <c r="AA390" i="4" a="1"/>
  <c r="AA390" i="4"/>
  <c r="S390" i="4" a="1"/>
  <c r="S390" i="4"/>
  <c r="K390" i="4" a="1"/>
  <c r="K390" i="4"/>
  <c r="AI389" i="4" a="1"/>
  <c r="AI389" i="4"/>
  <c r="AA389" i="4" a="1"/>
  <c r="AA389" i="4"/>
  <c r="S389" i="4" a="1"/>
  <c r="S389" i="4"/>
  <c r="K389" i="4" a="1"/>
  <c r="K389" i="4"/>
  <c r="AI388" i="4" a="1"/>
  <c r="AI388" i="4"/>
  <c r="AA388" i="4" a="1"/>
  <c r="AA388" i="4"/>
  <c r="S388" i="4" a="1"/>
  <c r="S388" i="4"/>
  <c r="K388" i="4" a="1"/>
  <c r="K388" i="4"/>
  <c r="AI387" i="4" a="1"/>
  <c r="AI387" i="4"/>
  <c r="AA387" i="4" a="1"/>
  <c r="AA387" i="4"/>
  <c r="S387" i="4" a="1"/>
  <c r="S387" i="4"/>
  <c r="K387" i="4" a="1"/>
  <c r="K387" i="4"/>
  <c r="AI386" i="4" a="1"/>
  <c r="AI386" i="4"/>
  <c r="AA386" i="4" a="1"/>
  <c r="AA386" i="4"/>
  <c r="S386" i="4" a="1"/>
  <c r="S386" i="4"/>
  <c r="K386" i="4" a="1"/>
  <c r="K386" i="4"/>
  <c r="AI385" i="4" a="1"/>
  <c r="AI385" i="4"/>
  <c r="AA385" i="4" a="1"/>
  <c r="AA385" i="4"/>
  <c r="S385" i="4" a="1"/>
  <c r="S385" i="4"/>
  <c r="K385" i="4" a="1"/>
  <c r="K385" i="4"/>
  <c r="AI384" i="4" a="1"/>
  <c r="AI384" i="4"/>
  <c r="AA384" i="4" a="1"/>
  <c r="AA384" i="4"/>
  <c r="S384" i="4" a="1"/>
  <c r="S384" i="4"/>
  <c r="K384" i="4" a="1"/>
  <c r="K384" i="4"/>
  <c r="AI383" i="4" a="1"/>
  <c r="AI383" i="4"/>
  <c r="AA383" i="4" a="1"/>
  <c r="AA383" i="4"/>
  <c r="S383" i="4" a="1"/>
  <c r="S383" i="4"/>
  <c r="K383" i="4" a="1"/>
  <c r="K383" i="4"/>
  <c r="AI382" i="4" a="1"/>
  <c r="AI382" i="4"/>
  <c r="AA382" i="4" a="1"/>
  <c r="AA382" i="4"/>
  <c r="S382" i="4" a="1"/>
  <c r="S382" i="4"/>
  <c r="K382" i="4" a="1"/>
  <c r="K382" i="4"/>
  <c r="AI381" i="4" a="1"/>
  <c r="AI381" i="4"/>
  <c r="AA381" i="4" a="1"/>
  <c r="AA381" i="4"/>
  <c r="S381" i="4" a="1"/>
  <c r="S381" i="4"/>
  <c r="K381" i="4" a="1"/>
  <c r="K381" i="4"/>
  <c r="AI380" i="4" a="1"/>
  <c r="AI380" i="4"/>
  <c r="AA380" i="4" a="1"/>
  <c r="AA380" i="4"/>
  <c r="S380" i="4" a="1"/>
  <c r="S380" i="4"/>
  <c r="K380" i="4" a="1"/>
  <c r="K380" i="4"/>
  <c r="AI379" i="4" a="1"/>
  <c r="AI379" i="4"/>
  <c r="AA379" i="4" a="1"/>
  <c r="AA379" i="4"/>
  <c r="S379" i="4" a="1"/>
  <c r="S379" i="4"/>
  <c r="K379" i="4" a="1"/>
  <c r="K379" i="4"/>
  <c r="AI378" i="4" a="1"/>
  <c r="AI378" i="4"/>
  <c r="AA378" i="4" a="1"/>
  <c r="AA378" i="4"/>
  <c r="S378" i="4" a="1"/>
  <c r="S378" i="4"/>
  <c r="K378" i="4" a="1"/>
  <c r="K378" i="4"/>
  <c r="AI377" i="4" a="1"/>
  <c r="AI377" i="4"/>
  <c r="AA377" i="4" a="1"/>
  <c r="AA377" i="4"/>
  <c r="S377" i="4" a="1"/>
  <c r="S377" i="4"/>
  <c r="K377" i="4" a="1"/>
  <c r="K377" i="4"/>
  <c r="AI376" i="4" a="1"/>
  <c r="AI376" i="4"/>
  <c r="AA376" i="4" a="1"/>
  <c r="AA376" i="4"/>
  <c r="S376" i="4" a="1"/>
  <c r="S376" i="4"/>
  <c r="K376" i="4" a="1"/>
  <c r="K376" i="4"/>
  <c r="AI375" i="4" a="1"/>
  <c r="AI375" i="4"/>
  <c r="AA375" i="4" a="1"/>
  <c r="AA375" i="4"/>
  <c r="S375" i="4" a="1"/>
  <c r="S375" i="4"/>
  <c r="K375" i="4" a="1"/>
  <c r="K375" i="4"/>
  <c r="AI374" i="4" a="1"/>
  <c r="AI374" i="4"/>
  <c r="AA374" i="4" a="1"/>
  <c r="AA374" i="4"/>
  <c r="S374" i="4" a="1"/>
  <c r="S374" i="4"/>
  <c r="K374" i="4" a="1"/>
  <c r="K374" i="4"/>
  <c r="AI373" i="4" a="1"/>
  <c r="AI373" i="4"/>
  <c r="AA373" i="4" a="1"/>
  <c r="AA373" i="4"/>
  <c r="S373" i="4" a="1"/>
  <c r="S373" i="4"/>
  <c r="K373" i="4" a="1"/>
  <c r="K373" i="4"/>
  <c r="AI372" i="4" a="1"/>
  <c r="AI372" i="4"/>
  <c r="AA372" i="4" a="1"/>
  <c r="AA372" i="4"/>
  <c r="S372" i="4" a="1"/>
  <c r="S372" i="4"/>
  <c r="K372" i="4" a="1"/>
  <c r="K372" i="4"/>
  <c r="AI371" i="4" a="1"/>
  <c r="AI371" i="4"/>
  <c r="AA371" i="4" a="1"/>
  <c r="AA371" i="4"/>
  <c r="S371" i="4" a="1"/>
  <c r="S371" i="4"/>
  <c r="K371" i="4" a="1"/>
  <c r="K371" i="4"/>
  <c r="AI370" i="4" a="1"/>
  <c r="AI370" i="4"/>
  <c r="AA370" i="4" a="1"/>
  <c r="AA370" i="4"/>
  <c r="S370" i="4" a="1"/>
  <c r="S370" i="4"/>
  <c r="K370" i="4" a="1"/>
  <c r="K370" i="4"/>
  <c r="AI369" i="4" a="1"/>
  <c r="AI369" i="4"/>
  <c r="AA369" i="4" a="1"/>
  <c r="AA369" i="4"/>
  <c r="S369" i="4" a="1"/>
  <c r="S369" i="4"/>
  <c r="K369" i="4" a="1"/>
  <c r="K369" i="4"/>
  <c r="AI368" i="4" a="1"/>
  <c r="AI368" i="4"/>
  <c r="AA368" i="4" a="1"/>
  <c r="AA368" i="4"/>
  <c r="S368" i="4" a="1"/>
  <c r="S368" i="4"/>
  <c r="K368" i="4" a="1"/>
  <c r="K368" i="4"/>
  <c r="AI367" i="4" a="1"/>
  <c r="AI367" i="4"/>
  <c r="AA367" i="4" a="1"/>
  <c r="AA367" i="4"/>
  <c r="S367" i="4" a="1"/>
  <c r="S367" i="4"/>
  <c r="K367" i="4" a="1"/>
  <c r="K367" i="4"/>
  <c r="AI366" i="4" a="1"/>
  <c r="AI366" i="4"/>
  <c r="AA366" i="4" a="1"/>
  <c r="AA366" i="4"/>
  <c r="S366" i="4" a="1"/>
  <c r="S366" i="4"/>
  <c r="K366" i="4" a="1"/>
  <c r="K366" i="4"/>
  <c r="AI365" i="4" a="1"/>
  <c r="AI365" i="4"/>
  <c r="AA365" i="4" a="1"/>
  <c r="AA365" i="4"/>
  <c r="S365" i="4" a="1"/>
  <c r="S365" i="4"/>
  <c r="K365" i="4" a="1"/>
  <c r="K365" i="4"/>
  <c r="AI364" i="4" a="1"/>
  <c r="AI364" i="4"/>
  <c r="AA364" i="4" a="1"/>
  <c r="AA364" i="4"/>
  <c r="S364" i="4" a="1"/>
  <c r="S364" i="4"/>
  <c r="K364" i="4" a="1"/>
  <c r="K364" i="4"/>
  <c r="AI363" i="4" a="1"/>
  <c r="AI363" i="4"/>
  <c r="AA363" i="4" a="1"/>
  <c r="AA363" i="4"/>
  <c r="S363" i="4" a="1"/>
  <c r="S363" i="4"/>
  <c r="K363" i="4" a="1"/>
  <c r="K363" i="4"/>
  <c r="AI362" i="4" a="1"/>
  <c r="AI362" i="4"/>
  <c r="AA362" i="4" a="1"/>
  <c r="AA362" i="4"/>
  <c r="S362" i="4" a="1"/>
  <c r="S362" i="4"/>
  <c r="K362" i="4" a="1"/>
  <c r="K362" i="4"/>
  <c r="AI361" i="4" a="1"/>
  <c r="AI361" i="4"/>
  <c r="AA361" i="4" a="1"/>
  <c r="AA361" i="4"/>
  <c r="S361" i="4" a="1"/>
  <c r="S361" i="4"/>
  <c r="K361" i="4" a="1"/>
  <c r="K361" i="4"/>
  <c r="AI360" i="4" a="1"/>
  <c r="AI360" i="4"/>
  <c r="AA360" i="4" a="1"/>
  <c r="AA360" i="4"/>
  <c r="S360" i="4" a="1"/>
  <c r="S360" i="4"/>
  <c r="K360" i="4" a="1"/>
  <c r="K360" i="4"/>
  <c r="AI359" i="4" a="1"/>
  <c r="AI359" i="4"/>
  <c r="AA359" i="4" a="1"/>
  <c r="AA359" i="4"/>
  <c r="S359" i="4" a="1"/>
  <c r="S359" i="4"/>
  <c r="K359" i="4" a="1"/>
  <c r="K359" i="4"/>
  <c r="AI358" i="4" a="1"/>
  <c r="AI358" i="4"/>
  <c r="AA358" i="4" a="1"/>
  <c r="AA358" i="4"/>
  <c r="S358" i="4" a="1"/>
  <c r="S358" i="4"/>
  <c r="K358" i="4" a="1"/>
  <c r="K358" i="4"/>
  <c r="AI357" i="4" a="1"/>
  <c r="AI357" i="4"/>
  <c r="AA357" i="4" a="1"/>
  <c r="AA357" i="4"/>
  <c r="S357" i="4" a="1"/>
  <c r="S357" i="4"/>
  <c r="K357" i="4" a="1"/>
  <c r="K357" i="4"/>
  <c r="AI356" i="4" a="1"/>
  <c r="AI356" i="4"/>
  <c r="AA356" i="4" a="1"/>
  <c r="AA356" i="4"/>
  <c r="S356" i="4" a="1"/>
  <c r="S356" i="4"/>
  <c r="K356" i="4" a="1"/>
  <c r="K356" i="4"/>
  <c r="AI355" i="4" a="1"/>
  <c r="AI355" i="4"/>
  <c r="AA355" i="4" a="1"/>
  <c r="AA355" i="4"/>
  <c r="S355" i="4" a="1"/>
  <c r="S355" i="4"/>
  <c r="K355" i="4" a="1"/>
  <c r="K355" i="4"/>
  <c r="AI354" i="4" a="1"/>
  <c r="AI354" i="4"/>
  <c r="AA354" i="4" a="1"/>
  <c r="AA354" i="4"/>
  <c r="S354" i="4" a="1"/>
  <c r="S354" i="4"/>
  <c r="K354" i="4" a="1"/>
  <c r="K354" i="4"/>
  <c r="AI353" i="4" a="1"/>
  <c r="AI353" i="4"/>
  <c r="AA353" i="4" a="1"/>
  <c r="AA353" i="4"/>
  <c r="S353" i="4" a="1"/>
  <c r="S353" i="4"/>
  <c r="K353" i="4" a="1"/>
  <c r="K353" i="4"/>
  <c r="AI352" i="4" a="1"/>
  <c r="AI352" i="4"/>
  <c r="AA352" i="4" a="1"/>
  <c r="AA352" i="4"/>
  <c r="S352" i="4" a="1"/>
  <c r="S352" i="4"/>
  <c r="K352" i="4" a="1"/>
  <c r="K352" i="4"/>
  <c r="AI351" i="4" a="1"/>
  <c r="AI351" i="4"/>
  <c r="AA351" i="4" a="1"/>
  <c r="AA351" i="4"/>
  <c r="S351" i="4" a="1"/>
  <c r="S351" i="4"/>
  <c r="K351" i="4" a="1"/>
  <c r="K351" i="4"/>
  <c r="AI350" i="4" a="1"/>
  <c r="AI350" i="4"/>
  <c r="AA350" i="4" a="1"/>
  <c r="AA350" i="4"/>
  <c r="S350" i="4" a="1"/>
  <c r="S350" i="4"/>
  <c r="K350" i="4" a="1"/>
  <c r="K350" i="4"/>
  <c r="AI349" i="4" a="1"/>
  <c r="AI349" i="4"/>
  <c r="AA349" i="4" a="1"/>
  <c r="AA349" i="4"/>
  <c r="S349" i="4" a="1"/>
  <c r="S349" i="4"/>
  <c r="K349" i="4" a="1"/>
  <c r="K349" i="4"/>
  <c r="AI348" i="4" a="1"/>
  <c r="AI348" i="4"/>
  <c r="AA348" i="4" a="1"/>
  <c r="AA348" i="4"/>
  <c r="S348" i="4" a="1"/>
  <c r="S348" i="4"/>
  <c r="K348" i="4" a="1"/>
  <c r="K348" i="4"/>
  <c r="AI347" i="4" a="1"/>
  <c r="AI347" i="4"/>
  <c r="AA347" i="4" a="1"/>
  <c r="AA347" i="4"/>
  <c r="S347" i="4" a="1"/>
  <c r="S347" i="4"/>
  <c r="K347" i="4" a="1"/>
  <c r="K347" i="4"/>
  <c r="AI346" i="4" a="1"/>
  <c r="AI346" i="4"/>
  <c r="AA346" i="4" a="1"/>
  <c r="AA346" i="4"/>
  <c r="S346" i="4" a="1"/>
  <c r="S346" i="4"/>
  <c r="K346" i="4" a="1"/>
  <c r="K346" i="4"/>
  <c r="AI345" i="4" a="1"/>
  <c r="AI345" i="4"/>
  <c r="AA345" i="4" a="1"/>
  <c r="AA345" i="4"/>
  <c r="S345" i="4" a="1"/>
  <c r="S345" i="4"/>
  <c r="K345" i="4" a="1"/>
  <c r="K345" i="4"/>
  <c r="AI344" i="4" a="1"/>
  <c r="AI344" i="4"/>
  <c r="AA344" i="4" a="1"/>
  <c r="AA344" i="4"/>
  <c r="S344" i="4" a="1"/>
  <c r="S344" i="4"/>
  <c r="K344" i="4" a="1"/>
  <c r="K344" i="4"/>
  <c r="AI343" i="4" a="1"/>
  <c r="AI343" i="4"/>
  <c r="AA343" i="4" a="1"/>
  <c r="AA343" i="4"/>
  <c r="S343" i="4" a="1"/>
  <c r="S343" i="4"/>
  <c r="K343" i="4" a="1"/>
  <c r="K343" i="4"/>
  <c r="AI342" i="4" a="1"/>
  <c r="AI342" i="4"/>
  <c r="AA342" i="4" a="1"/>
  <c r="AA342" i="4"/>
  <c r="S342" i="4" a="1"/>
  <c r="S342" i="4"/>
  <c r="K342" i="4" a="1"/>
  <c r="K342" i="4"/>
  <c r="AI341" i="4" a="1"/>
  <c r="AI341" i="4"/>
  <c r="AA341" i="4" a="1"/>
  <c r="AA341" i="4"/>
  <c r="S341" i="4" a="1"/>
  <c r="S341" i="4"/>
  <c r="K341" i="4" a="1"/>
  <c r="K341" i="4"/>
  <c r="AI340" i="4" a="1"/>
  <c r="AI340" i="4"/>
  <c r="AA340" i="4" a="1"/>
  <c r="AA340" i="4"/>
  <c r="S340" i="4" a="1"/>
  <c r="S340" i="4"/>
  <c r="K340" i="4" a="1"/>
  <c r="K340" i="4"/>
  <c r="AI339" i="4" a="1"/>
  <c r="AI339" i="4"/>
  <c r="AA339" i="4" a="1"/>
  <c r="AA339" i="4"/>
  <c r="S339" i="4" a="1"/>
  <c r="S339" i="4"/>
  <c r="K339" i="4" a="1"/>
  <c r="K339" i="4"/>
  <c r="AI338" i="4" a="1"/>
  <c r="AI338" i="4"/>
  <c r="AA338" i="4" a="1"/>
  <c r="AA338" i="4"/>
  <c r="S338" i="4" a="1"/>
  <c r="S338" i="4"/>
  <c r="K338" i="4" a="1"/>
  <c r="K338" i="4"/>
  <c r="AI337" i="4" a="1"/>
  <c r="AI337" i="4"/>
  <c r="AA337" i="4" a="1"/>
  <c r="AA337" i="4"/>
  <c r="S337" i="4" a="1"/>
  <c r="S337" i="4"/>
  <c r="K337" i="4" a="1"/>
  <c r="K337" i="4"/>
  <c r="AI336" i="4" a="1"/>
  <c r="AI336" i="4"/>
  <c r="AA336" i="4" a="1"/>
  <c r="AA336" i="4"/>
  <c r="S336" i="4" a="1"/>
  <c r="S336" i="4"/>
  <c r="K336" i="4" a="1"/>
  <c r="K336" i="4"/>
  <c r="AI335" i="4" a="1"/>
  <c r="AI335" i="4"/>
  <c r="AA335" i="4" a="1"/>
  <c r="AA335" i="4"/>
  <c r="S335" i="4" a="1"/>
  <c r="S335" i="4"/>
  <c r="K335" i="4" a="1"/>
  <c r="K335" i="4"/>
  <c r="AI334" i="4" a="1"/>
  <c r="AI334" i="4"/>
  <c r="AA334" i="4" a="1"/>
  <c r="AA334" i="4"/>
  <c r="S334" i="4" a="1"/>
  <c r="S334" i="4"/>
  <c r="K334" i="4" a="1"/>
  <c r="K334" i="4"/>
  <c r="AI333" i="4" a="1"/>
  <c r="AI333" i="4"/>
  <c r="AA333" i="4" a="1"/>
  <c r="AA333" i="4"/>
  <c r="S333" i="4" a="1"/>
  <c r="S333" i="4"/>
  <c r="K333" i="4" a="1"/>
  <c r="K333" i="4"/>
  <c r="AI332" i="4" a="1"/>
  <c r="AI332" i="4"/>
  <c r="AA332" i="4" a="1"/>
  <c r="AA332" i="4"/>
  <c r="S332" i="4" a="1"/>
  <c r="S332" i="4"/>
  <c r="K332" i="4" a="1"/>
  <c r="K332" i="4"/>
  <c r="AI331" i="4" a="1"/>
  <c r="AI331" i="4"/>
  <c r="AA331" i="4" a="1"/>
  <c r="AA331" i="4"/>
  <c r="S331" i="4" a="1"/>
  <c r="S331" i="4"/>
  <c r="K331" i="4" a="1"/>
  <c r="K331" i="4"/>
  <c r="AI330" i="4" a="1"/>
  <c r="AI330" i="4"/>
  <c r="AA330" i="4" a="1"/>
  <c r="AA330" i="4"/>
  <c r="S330" i="4" a="1"/>
  <c r="S330" i="4"/>
  <c r="K330" i="4" a="1"/>
  <c r="K330" i="4"/>
  <c r="AI329" i="4" a="1"/>
  <c r="AI329" i="4"/>
  <c r="AA329" i="4" a="1"/>
  <c r="AA329" i="4"/>
  <c r="S329" i="4" a="1"/>
  <c r="S329" i="4"/>
  <c r="K329" i="4" a="1"/>
  <c r="K329" i="4"/>
  <c r="AI328" i="4" a="1"/>
  <c r="AI328" i="4"/>
  <c r="AA328" i="4" a="1"/>
  <c r="AA328" i="4"/>
  <c r="S328" i="4" a="1"/>
  <c r="S328" i="4"/>
  <c r="K328" i="4" a="1"/>
  <c r="K328" i="4"/>
  <c r="AI327" i="4" a="1"/>
  <c r="AI327" i="4"/>
  <c r="AA327" i="4" a="1"/>
  <c r="AA327" i="4"/>
  <c r="S327" i="4" a="1"/>
  <c r="S327" i="4"/>
  <c r="K327" i="4" a="1"/>
  <c r="K327" i="4"/>
  <c r="AI326" i="4" a="1"/>
  <c r="AI326" i="4"/>
  <c r="AA326" i="4" a="1"/>
  <c r="AA326" i="4"/>
  <c r="S326" i="4" a="1"/>
  <c r="S326" i="4"/>
  <c r="K326" i="4" a="1"/>
  <c r="K326" i="4"/>
  <c r="AI325" i="4" a="1"/>
  <c r="AI325" i="4"/>
  <c r="AA325" i="4" a="1"/>
  <c r="AA325" i="4"/>
  <c r="S325" i="4" a="1"/>
  <c r="S325" i="4"/>
  <c r="K325" i="4" a="1"/>
  <c r="K325" i="4"/>
  <c r="AI324" i="4" a="1"/>
  <c r="AI324" i="4"/>
  <c r="AA324" i="4" a="1"/>
  <c r="AA324" i="4"/>
  <c r="S324" i="4" a="1"/>
  <c r="S324" i="4"/>
  <c r="K324" i="4" a="1"/>
  <c r="K324" i="4"/>
  <c r="AI323" i="4" a="1"/>
  <c r="AI323" i="4"/>
  <c r="AA323" i="4" a="1"/>
  <c r="AA323" i="4"/>
  <c r="S323" i="4" a="1"/>
  <c r="S323" i="4"/>
  <c r="K323" i="4" a="1"/>
  <c r="K323" i="4"/>
  <c r="AI322" i="4" a="1"/>
  <c r="AI322" i="4"/>
  <c r="AA322" i="4" a="1"/>
  <c r="AA322" i="4"/>
  <c r="S322" i="4" a="1"/>
  <c r="S322" i="4"/>
  <c r="K322" i="4" a="1"/>
  <c r="K322" i="4"/>
  <c r="AI321" i="4" a="1"/>
  <c r="AI321" i="4"/>
  <c r="AA321" i="4" a="1"/>
  <c r="AA321" i="4"/>
  <c r="S321" i="4" a="1"/>
  <c r="S321" i="4"/>
  <c r="K321" i="4" a="1"/>
  <c r="K321" i="4"/>
  <c r="AI320" i="4" a="1"/>
  <c r="AI320" i="4"/>
  <c r="AA320" i="4" a="1"/>
  <c r="AA320" i="4"/>
  <c r="S320" i="4" a="1"/>
  <c r="S320" i="4"/>
  <c r="K320" i="4" a="1"/>
  <c r="K320" i="4"/>
  <c r="AI319" i="4" a="1"/>
  <c r="AI319" i="4"/>
  <c r="AA319" i="4" a="1"/>
  <c r="AA319" i="4"/>
  <c r="S319" i="4" a="1"/>
  <c r="S319" i="4"/>
  <c r="K319" i="4" a="1"/>
  <c r="K319" i="4"/>
  <c r="AI318" i="4" a="1"/>
  <c r="AI318" i="4"/>
  <c r="AA318" i="4" a="1"/>
  <c r="AA318" i="4"/>
  <c r="S318" i="4" a="1"/>
  <c r="S318" i="4"/>
  <c r="AI317" i="4" a="1"/>
  <c r="AI317" i="4"/>
  <c r="AA317" i="4" a="1"/>
  <c r="AA317" i="4"/>
  <c r="S317" i="4" a="1"/>
  <c r="S317" i="4"/>
  <c r="AI316" i="4" a="1"/>
  <c r="AI316" i="4"/>
  <c r="AA316" i="4" a="1"/>
  <c r="AA316" i="4"/>
  <c r="S316" i="4" a="1"/>
  <c r="S316" i="4"/>
  <c r="AI315" i="4" a="1"/>
  <c r="AI315" i="4"/>
  <c r="AA315" i="4" a="1"/>
  <c r="AA315" i="4"/>
  <c r="S315" i="4" a="1"/>
  <c r="S315" i="4"/>
  <c r="AI314" i="4" a="1"/>
  <c r="AI314" i="4"/>
  <c r="AA314" i="4" a="1"/>
  <c r="AA314" i="4"/>
  <c r="S314" i="4" a="1"/>
  <c r="S314" i="4"/>
  <c r="AI313" i="4" a="1"/>
  <c r="AI313" i="4"/>
  <c r="AA313" i="4" a="1"/>
  <c r="AA313" i="4"/>
  <c r="S313" i="4" a="1"/>
  <c r="S313" i="4"/>
  <c r="AI312" i="4" a="1"/>
  <c r="AI312" i="4"/>
  <c r="AA312" i="4" a="1"/>
  <c r="AA312" i="4"/>
  <c r="S312" i="4" a="1"/>
  <c r="S312" i="4"/>
  <c r="AI311" i="4" a="1"/>
  <c r="AI311" i="4"/>
  <c r="AA311" i="4" a="1"/>
  <c r="AA311" i="4"/>
  <c r="S311" i="4" a="1"/>
  <c r="S311" i="4"/>
  <c r="AI310" i="4" a="1"/>
  <c r="AI310" i="4"/>
  <c r="AA310" i="4" a="1"/>
  <c r="AA310" i="4"/>
  <c r="S310" i="4" a="1"/>
  <c r="S310" i="4"/>
  <c r="AI309" i="4" a="1"/>
  <c r="AI309" i="4"/>
  <c r="AA309" i="4" a="1"/>
  <c r="AA309" i="4"/>
  <c r="S309" i="4" a="1"/>
  <c r="S309" i="4"/>
  <c r="AI308" i="4" a="1"/>
  <c r="AI308" i="4"/>
  <c r="AA308" i="4" a="1"/>
  <c r="AA308" i="4"/>
  <c r="S308" i="4" a="1"/>
  <c r="S308" i="4"/>
  <c r="AI307" i="4" a="1"/>
  <c r="AI307" i="4"/>
  <c r="AA307" i="4" a="1"/>
  <c r="AA307" i="4"/>
  <c r="S307" i="4" a="1"/>
  <c r="S307" i="4"/>
  <c r="AG306" i="4" a="1"/>
  <c r="AG306" i="4"/>
  <c r="AA306" i="4" a="1"/>
  <c r="AA306" i="4"/>
  <c r="A306" i="4" a="1"/>
  <c r="A306" i="4"/>
  <c r="AI305" i="4" a="1"/>
  <c r="AI305" i="4"/>
  <c r="Y305" i="4" a="1"/>
  <c r="Y305" i="4"/>
  <c r="S305" i="4" a="1"/>
  <c r="S305" i="4"/>
  <c r="I305" i="4" a="1"/>
  <c r="I305" i="4"/>
  <c r="AG304" i="4" a="1"/>
  <c r="AG304" i="4"/>
  <c r="AA304" i="4" a="1"/>
  <c r="AA304" i="4"/>
  <c r="A304" i="4" a="1"/>
  <c r="A304" i="4"/>
  <c r="AI303" i="4" a="1"/>
  <c r="AI303" i="4"/>
  <c r="Y303" i="4" a="1"/>
  <c r="Y303" i="4"/>
  <c r="S303" i="4" a="1"/>
  <c r="S303" i="4"/>
  <c r="I303" i="4" a="1"/>
  <c r="I303" i="4"/>
  <c r="AG302" i="4" a="1"/>
  <c r="AG302" i="4"/>
  <c r="AA302" i="4" a="1"/>
  <c r="AA302" i="4"/>
  <c r="AI301" i="4" a="1"/>
  <c r="AI301" i="4"/>
  <c r="Y301" i="4" a="1"/>
  <c r="Y301" i="4"/>
  <c r="S301" i="4" a="1"/>
  <c r="S301" i="4"/>
  <c r="I301" i="4" a="1"/>
  <c r="I301" i="4"/>
  <c r="AG300" i="4" a="1"/>
  <c r="AG300" i="4"/>
  <c r="AA300" i="4" a="1"/>
  <c r="AA300" i="4"/>
  <c r="AI299" i="4" a="1"/>
  <c r="AI299" i="4"/>
  <c r="Y299" i="4" a="1"/>
  <c r="Y299" i="4"/>
  <c r="S299" i="4" a="1"/>
  <c r="S299" i="4"/>
  <c r="I299" i="4" a="1"/>
  <c r="I299" i="4"/>
  <c r="AG298" i="4" a="1"/>
  <c r="AG298" i="4"/>
  <c r="AA298" i="4" a="1"/>
  <c r="AA298" i="4"/>
  <c r="AI297" i="4" a="1"/>
  <c r="AI297" i="4"/>
  <c r="Y297" i="4" a="1"/>
  <c r="Y297" i="4"/>
  <c r="S297" i="4" a="1"/>
  <c r="S297" i="4"/>
  <c r="I297" i="4" a="1"/>
  <c r="I297" i="4"/>
  <c r="AG296" i="4" a="1"/>
  <c r="AG296" i="4"/>
  <c r="AA296" i="4" a="1"/>
  <c r="AA296" i="4"/>
  <c r="AI295" i="4" a="1"/>
  <c r="AI295" i="4"/>
  <c r="Y295" i="4" a="1"/>
  <c r="Y295" i="4"/>
  <c r="S295" i="4" a="1"/>
  <c r="S295" i="4"/>
  <c r="I295" i="4" a="1"/>
  <c r="I295" i="4"/>
  <c r="AG294" i="4" a="1"/>
  <c r="AG294" i="4"/>
  <c r="AA294" i="4" a="1"/>
  <c r="AA294" i="4"/>
  <c r="AI293" i="4" a="1"/>
  <c r="AI293" i="4"/>
  <c r="Y293" i="4" a="1"/>
  <c r="Y293" i="4"/>
  <c r="S293" i="4" a="1"/>
  <c r="S293" i="4"/>
  <c r="I293" i="4" a="1"/>
  <c r="I293" i="4"/>
  <c r="AG292" i="4" a="1"/>
  <c r="AG292" i="4"/>
  <c r="AA292" i="4" a="1"/>
  <c r="AA292" i="4"/>
  <c r="AI291" i="4" a="1"/>
  <c r="AI291" i="4"/>
  <c r="Y291" i="4" a="1"/>
  <c r="Y291" i="4"/>
  <c r="S291" i="4" a="1"/>
  <c r="S291" i="4"/>
  <c r="I291" i="4" a="1"/>
  <c r="I291" i="4"/>
  <c r="AG290" i="4" a="1"/>
  <c r="AG290" i="4"/>
  <c r="AA290" i="4" a="1"/>
  <c r="AA290" i="4"/>
  <c r="AI289" i="4" a="1"/>
  <c r="AI289" i="4"/>
  <c r="Y289" i="4" a="1"/>
  <c r="Y289" i="4"/>
  <c r="S289" i="4" a="1"/>
  <c r="S289" i="4"/>
  <c r="I289" i="4" a="1"/>
  <c r="I289" i="4"/>
  <c r="AG288" i="4" a="1"/>
  <c r="AG288" i="4"/>
  <c r="AA288" i="4" a="1"/>
  <c r="AA288" i="4"/>
  <c r="AI287" i="4" a="1"/>
  <c r="AI287" i="4"/>
  <c r="Y287" i="4" a="1"/>
  <c r="Y287" i="4"/>
  <c r="S287" i="4" a="1"/>
  <c r="S287" i="4"/>
  <c r="I287" i="4" a="1"/>
  <c r="I287" i="4"/>
  <c r="AG286" i="4" a="1"/>
  <c r="AG286" i="4"/>
  <c r="AA286" i="4" a="1"/>
  <c r="AA286" i="4"/>
  <c r="AI285" i="4" a="1"/>
  <c r="AI285" i="4"/>
  <c r="Y285" i="4" a="1"/>
  <c r="Y285" i="4"/>
  <c r="S285" i="4" a="1"/>
  <c r="S285" i="4"/>
  <c r="I285" i="4" a="1"/>
  <c r="I285" i="4"/>
  <c r="AG284" i="4" a="1"/>
  <c r="AG284" i="4"/>
  <c r="AA284" i="4" a="1"/>
  <c r="AA284" i="4"/>
  <c r="AI283" i="4" a="1"/>
  <c r="AI283" i="4"/>
  <c r="Y283" i="4" a="1"/>
  <c r="Y283" i="4"/>
  <c r="S283" i="4" a="1"/>
  <c r="S283" i="4"/>
  <c r="I283" i="4" a="1"/>
  <c r="I283" i="4"/>
  <c r="AG282" i="4" a="1"/>
  <c r="AG282" i="4"/>
  <c r="AA282" i="4" a="1"/>
  <c r="AA282" i="4"/>
  <c r="AI281" i="4" a="1"/>
  <c r="AI281" i="4"/>
  <c r="Y281" i="4" a="1"/>
  <c r="Y281" i="4"/>
  <c r="S281" i="4" a="1"/>
  <c r="S281" i="4"/>
  <c r="I281" i="4" a="1"/>
  <c r="I281" i="4"/>
  <c r="AG280" i="4" a="1"/>
  <c r="AG280" i="4"/>
  <c r="AA280" i="4" a="1"/>
  <c r="AA280" i="4"/>
  <c r="AI279" i="4" a="1"/>
  <c r="AI279" i="4"/>
  <c r="Y279" i="4" a="1"/>
  <c r="Y279" i="4"/>
  <c r="S279" i="4" a="1"/>
  <c r="S279" i="4"/>
  <c r="I279" i="4" a="1"/>
  <c r="I279" i="4"/>
  <c r="AG278" i="4" a="1"/>
  <c r="AG278" i="4"/>
  <c r="AA278" i="4" a="1"/>
  <c r="AA278" i="4"/>
  <c r="AI277" i="4" a="1"/>
  <c r="AI277" i="4"/>
  <c r="Y277" i="4" a="1"/>
  <c r="Y277" i="4"/>
  <c r="S277" i="4" a="1"/>
  <c r="S277" i="4"/>
  <c r="I277" i="4" a="1"/>
  <c r="I277" i="4"/>
  <c r="AG276" i="4" a="1"/>
  <c r="AG276" i="4"/>
  <c r="AA276" i="4" a="1"/>
  <c r="AA276" i="4"/>
  <c r="AI275" i="4" a="1"/>
  <c r="AI275" i="4"/>
  <c r="Y275" i="4" a="1"/>
  <c r="Y275" i="4"/>
  <c r="S275" i="4" a="1"/>
  <c r="S275" i="4"/>
  <c r="I275" i="4" a="1"/>
  <c r="I275" i="4"/>
  <c r="AG274" i="4" a="1"/>
  <c r="AG274" i="4"/>
  <c r="AA274" i="4" a="1"/>
  <c r="AA274" i="4"/>
  <c r="AI273" i="4" a="1"/>
  <c r="AI273" i="4"/>
  <c r="Y273" i="4" a="1"/>
  <c r="Y273" i="4"/>
  <c r="S273" i="4" a="1"/>
  <c r="S273" i="4"/>
  <c r="I273" i="4" a="1"/>
  <c r="I273" i="4"/>
  <c r="AG272" i="4" a="1"/>
  <c r="AG272" i="4"/>
  <c r="AA272" i="4" a="1"/>
  <c r="AA272" i="4"/>
  <c r="AI271" i="4" a="1"/>
  <c r="AI271" i="4"/>
  <c r="Y271" i="4" a="1"/>
  <c r="Y271" i="4"/>
  <c r="S271" i="4" a="1"/>
  <c r="S271" i="4"/>
  <c r="I271" i="4" a="1"/>
  <c r="I271" i="4"/>
  <c r="AG270" i="4" a="1"/>
  <c r="AG270" i="4"/>
  <c r="AA270" i="4" a="1"/>
  <c r="AA270" i="4"/>
  <c r="AI269" i="4" a="1"/>
  <c r="AI269" i="4"/>
  <c r="Y269" i="4" a="1"/>
  <c r="Y269" i="4"/>
  <c r="S269" i="4" a="1"/>
  <c r="S269" i="4"/>
  <c r="I269" i="4" a="1"/>
  <c r="I269" i="4"/>
  <c r="AG268" i="4" a="1"/>
  <c r="AG268" i="4"/>
  <c r="AA268" i="4" a="1"/>
  <c r="AA268" i="4"/>
  <c r="AI267" i="4" a="1"/>
  <c r="AI267" i="4"/>
  <c r="Y267" i="4" a="1"/>
  <c r="Y267" i="4"/>
  <c r="S267" i="4" a="1"/>
  <c r="S267" i="4"/>
  <c r="I267" i="4" a="1"/>
  <c r="I267" i="4"/>
  <c r="AG266" i="4" a="1"/>
  <c r="AG266" i="4"/>
  <c r="AA266" i="4" a="1"/>
  <c r="AA266" i="4"/>
  <c r="AI265" i="4" a="1"/>
  <c r="AI265" i="4"/>
  <c r="Y265" i="4" a="1"/>
  <c r="Y265" i="4"/>
  <c r="S265" i="4" a="1"/>
  <c r="S265" i="4"/>
  <c r="I265" i="4" a="1"/>
  <c r="I265" i="4"/>
  <c r="AG264" i="4" a="1"/>
  <c r="AG264" i="4"/>
  <c r="AA264" i="4" a="1"/>
  <c r="AA264" i="4"/>
  <c r="AI263" i="4" a="1"/>
  <c r="AI263" i="4"/>
  <c r="Y263" i="4" a="1"/>
  <c r="Y263" i="4"/>
  <c r="S263" i="4" a="1"/>
  <c r="S263" i="4"/>
  <c r="I263" i="4" a="1"/>
  <c r="I263" i="4"/>
  <c r="AG262" i="4" a="1"/>
  <c r="AG262" i="4"/>
  <c r="AA262" i="4" a="1"/>
  <c r="AA262" i="4"/>
  <c r="AI261" i="4" a="1"/>
  <c r="AI261" i="4"/>
  <c r="Y261" i="4" a="1"/>
  <c r="Y261" i="4"/>
  <c r="S261" i="4" a="1"/>
  <c r="S261" i="4"/>
  <c r="I261" i="4" a="1"/>
  <c r="I261" i="4"/>
  <c r="AG260" i="4" a="1"/>
  <c r="AG260" i="4"/>
  <c r="AA260" i="4" a="1"/>
  <c r="AA260" i="4"/>
  <c r="AI259" i="4" a="1"/>
  <c r="AI259" i="4"/>
  <c r="Y259" i="4" a="1"/>
  <c r="Y259" i="4"/>
  <c r="S259" i="4" a="1"/>
  <c r="S259" i="4"/>
  <c r="I259" i="4" a="1"/>
  <c r="I259" i="4"/>
  <c r="AG258" i="4" a="1"/>
  <c r="AG258" i="4"/>
  <c r="AA258" i="4" a="1"/>
  <c r="AA258" i="4"/>
  <c r="AI257" i="4" a="1"/>
  <c r="AI257" i="4"/>
  <c r="Y257" i="4" a="1"/>
  <c r="Y257" i="4"/>
  <c r="S257" i="4" a="1"/>
  <c r="S257" i="4"/>
  <c r="I257" i="4" a="1"/>
  <c r="I257" i="4"/>
  <c r="AG256" i="4" a="1"/>
  <c r="AG256" i="4"/>
  <c r="AA256" i="4" a="1"/>
  <c r="AA256" i="4"/>
  <c r="AI255" i="4" a="1"/>
  <c r="AI255" i="4"/>
  <c r="Y255" i="4" a="1"/>
  <c r="Y255" i="4"/>
  <c r="S255" i="4" a="1"/>
  <c r="S255" i="4"/>
  <c r="I255" i="4" a="1"/>
  <c r="I255" i="4"/>
  <c r="AG254" i="4" a="1"/>
  <c r="AG254" i="4"/>
  <c r="AA254" i="4" a="1"/>
  <c r="AA254" i="4"/>
  <c r="AI253" i="4" a="1"/>
  <c r="AI253" i="4"/>
  <c r="Y253" i="4" a="1"/>
  <c r="Y253" i="4"/>
  <c r="S253" i="4" a="1"/>
  <c r="S253" i="4"/>
  <c r="I253" i="4" a="1"/>
  <c r="I253" i="4"/>
  <c r="AG252" i="4" a="1"/>
  <c r="AG252" i="4"/>
  <c r="AA252" i="4" a="1"/>
  <c r="AA252" i="4"/>
  <c r="AC251" i="4" a="1"/>
  <c r="AC251" i="4"/>
  <c r="AK250" i="4" a="1"/>
  <c r="AK250" i="4"/>
  <c r="U250" i="4" a="1"/>
  <c r="U250" i="4"/>
  <c r="E250" i="4" a="1"/>
  <c r="E250" i="4"/>
  <c r="AM249" i="4" a="1"/>
  <c r="AM249" i="4"/>
  <c r="AG249" i="4" a="1"/>
  <c r="AG249" i="4"/>
  <c r="W249" i="4" a="1"/>
  <c r="W249" i="4"/>
  <c r="G249" i="4" a="1"/>
  <c r="G249" i="4"/>
  <c r="AE248" i="4" a="1"/>
  <c r="AE248" i="4"/>
  <c r="Y248" i="4" a="1"/>
  <c r="Y248" i="4"/>
  <c r="I248" i="4" a="1"/>
  <c r="I248" i="4"/>
  <c r="AM247" i="4" a="1"/>
  <c r="AM247" i="4"/>
  <c r="AG247" i="4" a="1"/>
  <c r="AG247" i="4"/>
  <c r="W247" i="4" a="1"/>
  <c r="W247" i="4"/>
  <c r="G247" i="4" a="1"/>
  <c r="G247" i="4"/>
  <c r="AE246" i="4" a="1"/>
  <c r="AE246" i="4"/>
  <c r="Y246" i="4" a="1"/>
  <c r="Y246" i="4"/>
  <c r="I246" i="4" a="1"/>
  <c r="I246" i="4"/>
  <c r="AM245" i="4" a="1"/>
  <c r="AM245" i="4"/>
  <c r="AG245" i="4" a="1"/>
  <c r="AG245" i="4"/>
  <c r="W245" i="4" a="1"/>
  <c r="W245" i="4"/>
  <c r="G245" i="4" a="1"/>
  <c r="G245" i="4"/>
  <c r="AE244" i="4" a="1"/>
  <c r="AE244" i="4"/>
  <c r="Y244" i="4" a="1"/>
  <c r="Y244" i="4"/>
  <c r="I244" i="4" a="1"/>
  <c r="I244" i="4"/>
  <c r="AM243" i="4" a="1"/>
  <c r="AM243" i="4"/>
  <c r="AG243" i="4" a="1"/>
  <c r="AG243" i="4"/>
  <c r="W243" i="4" a="1"/>
  <c r="W243" i="4"/>
  <c r="G243" i="4" a="1"/>
  <c r="G243" i="4"/>
  <c r="AE242" i="4" a="1"/>
  <c r="AE242" i="4"/>
  <c r="Y242" i="4" a="1"/>
  <c r="Y242" i="4"/>
  <c r="I242" i="4" a="1"/>
  <c r="I242" i="4"/>
  <c r="AM241" i="4" a="1"/>
  <c r="AM241" i="4"/>
  <c r="AG241" i="4" a="1"/>
  <c r="AG241" i="4"/>
  <c r="W241" i="4" a="1"/>
  <c r="W241" i="4"/>
  <c r="AM235" i="4" a="1"/>
  <c r="AM235" i="4"/>
  <c r="AI235" i="4" a="1"/>
  <c r="AI235" i="4"/>
  <c r="AE235" i="4" a="1"/>
  <c r="AE235" i="4"/>
  <c r="AA235" i="4" a="1"/>
  <c r="AA235" i="4"/>
  <c r="W235" i="4" a="1"/>
  <c r="W235" i="4"/>
  <c r="S235" i="4" a="1"/>
  <c r="S235" i="4"/>
  <c r="G235" i="4" a="1"/>
  <c r="G235" i="4"/>
  <c r="AM234" i="4" a="1"/>
  <c r="AM234" i="4"/>
  <c r="AI234" i="4" a="1"/>
  <c r="AI234" i="4"/>
  <c r="AE234" i="4" a="1"/>
  <c r="AE234" i="4"/>
  <c r="AA234" i="4" a="1"/>
  <c r="AA234" i="4"/>
  <c r="W234" i="4" a="1"/>
  <c r="W234" i="4"/>
  <c r="S234" i="4" a="1"/>
  <c r="S234" i="4"/>
  <c r="G234" i="4" a="1"/>
  <c r="G234" i="4"/>
  <c r="AK220" i="4" a="1"/>
  <c r="AK220" i="4"/>
  <c r="AG220" i="4" a="1"/>
  <c r="AG220" i="4"/>
  <c r="AC220" i="4" a="1"/>
  <c r="AC220" i="4"/>
  <c r="Y220" i="4" a="1"/>
  <c r="Y220" i="4"/>
  <c r="U220" i="4" a="1"/>
  <c r="U220" i="4"/>
  <c r="I220" i="4" a="1"/>
  <c r="I220" i="4"/>
  <c r="E220" i="4" a="1"/>
  <c r="E220" i="4"/>
  <c r="AK219" i="4" a="1"/>
  <c r="AK219" i="4"/>
  <c r="AG219" i="4" a="1"/>
  <c r="AG219" i="4"/>
  <c r="AC219" i="4" a="1"/>
  <c r="AC219" i="4"/>
  <c r="Y219" i="4" a="1"/>
  <c r="Y219" i="4"/>
  <c r="U219" i="4" a="1"/>
  <c r="U219" i="4"/>
  <c r="I219" i="4" a="1"/>
  <c r="I219" i="4"/>
  <c r="E219" i="4" a="1"/>
  <c r="E219" i="4"/>
  <c r="AK218" i="4" a="1"/>
  <c r="AK218" i="4"/>
  <c r="AG218" i="4" a="1"/>
  <c r="AG218" i="4"/>
  <c r="AC218" i="4" a="1"/>
  <c r="AC218" i="4"/>
  <c r="Y218" i="4" a="1"/>
  <c r="Y218" i="4"/>
  <c r="U218" i="4" a="1"/>
  <c r="U218" i="4"/>
  <c r="I218" i="4" a="1"/>
  <c r="I218" i="4"/>
  <c r="E218" i="4" a="1"/>
  <c r="E218" i="4"/>
  <c r="AK217" i="4" a="1"/>
  <c r="AK217" i="4"/>
  <c r="AG217" i="4" a="1"/>
  <c r="AG217" i="4"/>
  <c r="AC217" i="4" a="1"/>
  <c r="AC217" i="4"/>
  <c r="Y217" i="4" a="1"/>
  <c r="Y217" i="4"/>
  <c r="U217" i="4" a="1"/>
  <c r="U217" i="4"/>
  <c r="I217" i="4" a="1"/>
  <c r="I217" i="4"/>
  <c r="E217" i="4" a="1"/>
  <c r="E217" i="4"/>
  <c r="AK216" i="4" a="1"/>
  <c r="AK216" i="4"/>
  <c r="AG216" i="4" a="1"/>
  <c r="AG216" i="4"/>
  <c r="AC216" i="4" a="1"/>
  <c r="AC216" i="4"/>
  <c r="Y216" i="4" a="1"/>
  <c r="Y216" i="4"/>
  <c r="U216" i="4" a="1"/>
  <c r="U216" i="4"/>
  <c r="I216" i="4" a="1"/>
  <c r="I216" i="4"/>
  <c r="E216" i="4" a="1"/>
  <c r="E216" i="4"/>
  <c r="AM214" i="4" a="1"/>
  <c r="AM214" i="4"/>
  <c r="AI214" i="4" a="1"/>
  <c r="AI214" i="4"/>
  <c r="AE214" i="4" a="1"/>
  <c r="AE214" i="4"/>
  <c r="AA214" i="4" a="1"/>
  <c r="AA214" i="4"/>
  <c r="W214" i="4" a="1"/>
  <c r="W214" i="4"/>
  <c r="S214" i="4" a="1"/>
  <c r="S214" i="4"/>
  <c r="G214" i="4" a="1"/>
  <c r="G214" i="4"/>
  <c r="AK212" i="4" a="1"/>
  <c r="AK212" i="4"/>
  <c r="AG212" i="4" a="1"/>
  <c r="AG212" i="4"/>
  <c r="AC212" i="4" a="1"/>
  <c r="AC212" i="4"/>
  <c r="Y212" i="4" a="1"/>
  <c r="Y212" i="4"/>
  <c r="U212" i="4" a="1"/>
  <c r="U212" i="4"/>
  <c r="I212" i="4" a="1"/>
  <c r="I212" i="4"/>
  <c r="E212" i="4" a="1"/>
  <c r="E212" i="4"/>
  <c r="AK211" i="4" a="1"/>
  <c r="AK211" i="4"/>
  <c r="AG211" i="4" a="1"/>
  <c r="AG211" i="4"/>
  <c r="AC211" i="4" a="1"/>
  <c r="AC211" i="4"/>
  <c r="Y211" i="4" a="1"/>
  <c r="Y211" i="4"/>
  <c r="U211" i="4" a="1"/>
  <c r="U211" i="4"/>
  <c r="I211" i="4" a="1"/>
  <c r="I211" i="4"/>
  <c r="E211" i="4" a="1"/>
  <c r="E211" i="4"/>
  <c r="AK210" i="4" a="1"/>
  <c r="AK210" i="4"/>
  <c r="AG210" i="4" a="1"/>
  <c r="AG210" i="4"/>
  <c r="AC210" i="4" a="1"/>
  <c r="AC210" i="4"/>
  <c r="Y210" i="4" a="1"/>
  <c r="Y210" i="4"/>
  <c r="U210" i="4" a="1"/>
  <c r="U210" i="4"/>
  <c r="I210" i="4" a="1"/>
  <c r="I210" i="4"/>
  <c r="E210" i="4" a="1"/>
  <c r="E210" i="4"/>
  <c r="AK209" i="4" a="1"/>
  <c r="AK209" i="4"/>
  <c r="AG209" i="4" a="1"/>
  <c r="AG209" i="4"/>
  <c r="AC209" i="4" a="1"/>
  <c r="AC209" i="4"/>
  <c r="Y209" i="4" a="1"/>
  <c r="Y209" i="4"/>
  <c r="U209" i="4" a="1"/>
  <c r="U209" i="4"/>
  <c r="I209" i="4" a="1"/>
  <c r="I209" i="4"/>
  <c r="E209" i="4" a="1"/>
  <c r="E209" i="4"/>
  <c r="AK208" i="4" a="1"/>
  <c r="AK208" i="4"/>
  <c r="AG208" i="4" a="1"/>
  <c r="AG208" i="4"/>
  <c r="AC208" i="4" a="1"/>
  <c r="AC208" i="4"/>
  <c r="Y208" i="4" a="1"/>
  <c r="Y208" i="4"/>
  <c r="U208" i="4" a="1"/>
  <c r="U208" i="4"/>
  <c r="I208" i="4" a="1"/>
  <c r="I208" i="4"/>
  <c r="E208" i="4" a="1"/>
  <c r="E208" i="4"/>
  <c r="AK207" i="4" a="1"/>
  <c r="AK207" i="4"/>
  <c r="AG207" i="4" a="1"/>
  <c r="AG207" i="4"/>
  <c r="AC207" i="4" a="1"/>
  <c r="AC207" i="4"/>
  <c r="Y207" i="4" a="1"/>
  <c r="Y207" i="4"/>
  <c r="U207" i="4" a="1"/>
  <c r="U207" i="4"/>
  <c r="I207" i="4" a="1"/>
  <c r="I207" i="4"/>
  <c r="E207" i="4" a="1"/>
  <c r="E207" i="4"/>
  <c r="AK206" i="4" a="1"/>
  <c r="AK206" i="4"/>
  <c r="AG206" i="4" a="1"/>
  <c r="AG206" i="4"/>
  <c r="AC206" i="4" a="1"/>
  <c r="AC206" i="4"/>
  <c r="Y206" i="4" a="1"/>
  <c r="Y206" i="4"/>
  <c r="U206" i="4" a="1"/>
  <c r="U206" i="4"/>
  <c r="I206" i="4" a="1"/>
  <c r="I206" i="4"/>
  <c r="E206" i="4" a="1"/>
  <c r="E206" i="4"/>
  <c r="AK205" i="4" a="1"/>
  <c r="AK205" i="4"/>
  <c r="AG205" i="4" a="1"/>
  <c r="AG205" i="4"/>
  <c r="AC205" i="4" a="1"/>
  <c r="AC205" i="4"/>
  <c r="Y205" i="4" a="1"/>
  <c r="Y205" i="4"/>
  <c r="U205" i="4" a="1"/>
  <c r="U205" i="4"/>
  <c r="I205" i="4" a="1"/>
  <c r="I205" i="4"/>
  <c r="E205" i="4" a="1"/>
  <c r="E205" i="4"/>
  <c r="AK204" i="4" a="1"/>
  <c r="AK204" i="4"/>
  <c r="AG204" i="4" a="1"/>
  <c r="AG204" i="4"/>
  <c r="AC204" i="4" a="1"/>
  <c r="AC204" i="4"/>
  <c r="Y204" i="4" a="1"/>
  <c r="Y204" i="4"/>
  <c r="U204" i="4" a="1"/>
  <c r="U204" i="4"/>
  <c r="I204" i="4" a="1"/>
  <c r="I204" i="4"/>
  <c r="E204" i="4" a="1"/>
  <c r="E204" i="4"/>
  <c r="AK203" i="4" a="1"/>
  <c r="AK203" i="4"/>
  <c r="AG203" i="4" a="1"/>
  <c r="AG203" i="4"/>
  <c r="AC203" i="4" a="1"/>
  <c r="AC203" i="4"/>
  <c r="Y203" i="4" a="1"/>
  <c r="Y203" i="4"/>
  <c r="U203" i="4" a="1"/>
  <c r="U203" i="4"/>
  <c r="I203" i="4" a="1"/>
  <c r="I203" i="4"/>
  <c r="E203" i="4" a="1"/>
  <c r="E203" i="4"/>
  <c r="AK202" i="4" a="1"/>
  <c r="AK202" i="4"/>
  <c r="AG202" i="4" a="1"/>
  <c r="AG202" i="4"/>
  <c r="AC202" i="4" a="1"/>
  <c r="AC202" i="4"/>
  <c r="Y202" i="4" a="1"/>
  <c r="Y202" i="4"/>
  <c r="U202" i="4" a="1"/>
  <c r="U202" i="4"/>
  <c r="I202" i="4" a="1"/>
  <c r="I202" i="4"/>
  <c r="E202" i="4" a="1"/>
  <c r="E202" i="4"/>
  <c r="AK201" i="4" a="1"/>
  <c r="AK201" i="4"/>
  <c r="AG201" i="4" a="1"/>
  <c r="AG201" i="4"/>
  <c r="AC201" i="4" a="1"/>
  <c r="AC201" i="4"/>
  <c r="Y201" i="4" a="1"/>
  <c r="Y201" i="4"/>
  <c r="U201" i="4" a="1"/>
  <c r="U201" i="4"/>
  <c r="I201" i="4" a="1"/>
  <c r="I201" i="4"/>
  <c r="E201" i="4" a="1"/>
  <c r="E201" i="4"/>
  <c r="AK200" i="4" a="1"/>
  <c r="AK200" i="4"/>
  <c r="AG200" i="4" a="1"/>
  <c r="AG200" i="4"/>
  <c r="AC200" i="4" a="1"/>
  <c r="AC200" i="4"/>
  <c r="Y200" i="4" a="1"/>
  <c r="Y200" i="4"/>
  <c r="U200" i="4" a="1"/>
  <c r="U200" i="4"/>
  <c r="I200" i="4" a="1"/>
  <c r="I200" i="4"/>
  <c r="E200" i="4" a="1"/>
  <c r="E200" i="4"/>
  <c r="AK199" i="4" a="1"/>
  <c r="AK199" i="4"/>
  <c r="AG199" i="4" a="1"/>
  <c r="AG199" i="4"/>
  <c r="AC199" i="4" a="1"/>
  <c r="AC199" i="4"/>
  <c r="Y199" i="4" a="1"/>
  <c r="Y199" i="4"/>
  <c r="U199" i="4" a="1"/>
  <c r="U199" i="4"/>
  <c r="I199" i="4" a="1"/>
  <c r="I199" i="4"/>
  <c r="E199" i="4" a="1"/>
  <c r="E199" i="4"/>
  <c r="AK198" i="4" a="1"/>
  <c r="AK198" i="4"/>
  <c r="AG198" i="4" a="1"/>
  <c r="AG198" i="4"/>
  <c r="AC198" i="4" a="1"/>
  <c r="AC198" i="4"/>
  <c r="Y198" i="4" a="1"/>
  <c r="Y198" i="4"/>
  <c r="U198" i="4" a="1"/>
  <c r="U198" i="4"/>
  <c r="I198" i="4" a="1"/>
  <c r="I198" i="4"/>
  <c r="E198" i="4" a="1"/>
  <c r="E198" i="4"/>
  <c r="AK197" i="4" a="1"/>
  <c r="AK197" i="4"/>
  <c r="AG197" i="4" a="1"/>
  <c r="AG197" i="4"/>
  <c r="AC197" i="4" a="1"/>
  <c r="AC197" i="4"/>
  <c r="Y197" i="4" a="1"/>
  <c r="Y197" i="4"/>
  <c r="U197" i="4" a="1"/>
  <c r="U197" i="4"/>
  <c r="I197" i="4" a="1"/>
  <c r="I197" i="4"/>
  <c r="E197" i="4" a="1"/>
  <c r="E197" i="4"/>
  <c r="AK196" i="4" a="1"/>
  <c r="AK196" i="4"/>
  <c r="AG196" i="4" a="1"/>
  <c r="AG196" i="4"/>
  <c r="AC196" i="4" a="1"/>
  <c r="AC196" i="4"/>
  <c r="Y196" i="4" a="1"/>
  <c r="Y196" i="4"/>
  <c r="U196" i="4" a="1"/>
  <c r="U196" i="4"/>
  <c r="I196" i="4" a="1"/>
  <c r="I196" i="4"/>
  <c r="E196" i="4" a="1"/>
  <c r="E196" i="4"/>
  <c r="AK195" i="4" a="1"/>
  <c r="AK195" i="4"/>
  <c r="AG195" i="4" a="1"/>
  <c r="AG195" i="4"/>
  <c r="AC195" i="4" a="1"/>
  <c r="AC195" i="4"/>
  <c r="Y195" i="4" a="1"/>
  <c r="Y195" i="4"/>
  <c r="U195" i="4" a="1"/>
  <c r="U195" i="4"/>
  <c r="I195" i="4" a="1"/>
  <c r="I195" i="4"/>
  <c r="E195" i="4" a="1"/>
  <c r="E195" i="4"/>
  <c r="AK194" i="4" a="1"/>
  <c r="AK194" i="4"/>
  <c r="AG194" i="4" a="1"/>
  <c r="AG194" i="4"/>
  <c r="AC194" i="4" a="1"/>
  <c r="AC194" i="4"/>
  <c r="Y194" i="4" a="1"/>
  <c r="Y194" i="4"/>
  <c r="U194" i="4" a="1"/>
  <c r="U194" i="4"/>
  <c r="I194" i="4" a="1"/>
  <c r="I194" i="4"/>
  <c r="E194" i="4" a="1"/>
  <c r="E194" i="4"/>
  <c r="AK193" i="4" a="1"/>
  <c r="AK193" i="4"/>
  <c r="AG193" i="4" a="1"/>
  <c r="AG193" i="4"/>
  <c r="AC193" i="4" a="1"/>
  <c r="AC193" i="4"/>
  <c r="Y193" i="4" a="1"/>
  <c r="Y193" i="4"/>
  <c r="U193" i="4" a="1"/>
  <c r="U193" i="4"/>
  <c r="I193" i="4" a="1"/>
  <c r="I193" i="4"/>
  <c r="E193" i="4" a="1"/>
  <c r="E193" i="4"/>
  <c r="AK192" i="4" a="1"/>
  <c r="AK192" i="4"/>
  <c r="AG192" i="4" a="1"/>
  <c r="AG192" i="4"/>
  <c r="AC192" i="4" a="1"/>
  <c r="AC192" i="4"/>
  <c r="Y192" i="4" a="1"/>
  <c r="Y192" i="4"/>
  <c r="U192" i="4" a="1"/>
  <c r="U192" i="4"/>
  <c r="I192" i="4" a="1"/>
  <c r="I192" i="4"/>
  <c r="Y418" i="4" a="1"/>
  <c r="Y418" i="4"/>
  <c r="I418" i="4" a="1"/>
  <c r="I418" i="4"/>
  <c r="AG417" i="4" a="1"/>
  <c r="AG417" i="4"/>
  <c r="Q417" i="4" a="1"/>
  <c r="Q417" i="4"/>
  <c r="A417" i="4" a="1"/>
  <c r="A417" i="4"/>
  <c r="Y416" i="4" a="1"/>
  <c r="Y416" i="4"/>
  <c r="I416" i="4" a="1"/>
  <c r="I416" i="4"/>
  <c r="AG415" i="4" a="1"/>
  <c r="AG415" i="4"/>
  <c r="Q415" i="4" a="1"/>
  <c r="Q415" i="4"/>
  <c r="A415" i="4" a="1"/>
  <c r="A415" i="4"/>
  <c r="Y414" i="4" a="1"/>
  <c r="Y414" i="4"/>
  <c r="I414" i="4" a="1"/>
  <c r="I414" i="4"/>
  <c r="AG413" i="4" a="1"/>
  <c r="AG413" i="4"/>
  <c r="Q413" i="4" a="1"/>
  <c r="Q413" i="4"/>
  <c r="A413" i="4" a="1"/>
  <c r="A413" i="4"/>
  <c r="Y412" i="4" a="1"/>
  <c r="Y412" i="4"/>
  <c r="I412" i="4" a="1"/>
  <c r="I412" i="4"/>
  <c r="A412" i="4" a="1"/>
  <c r="A412" i="4"/>
  <c r="AG411" i="4" a="1"/>
  <c r="AG411" i="4"/>
  <c r="Y411" i="4" a="1"/>
  <c r="Y411" i="4"/>
  <c r="Q411" i="4" a="1"/>
  <c r="Q411" i="4"/>
  <c r="I411" i="4" a="1"/>
  <c r="I411" i="4"/>
  <c r="A411" i="4" a="1"/>
  <c r="A411" i="4"/>
  <c r="AG410" i="4" a="1"/>
  <c r="AG410" i="4"/>
  <c r="Y410" i="4" a="1"/>
  <c r="Y410" i="4"/>
  <c r="Q410" i="4" a="1"/>
  <c r="Q410" i="4"/>
  <c r="I410" i="4" a="1"/>
  <c r="I410" i="4"/>
  <c r="A410" i="4" a="1"/>
  <c r="A410" i="4"/>
  <c r="AG409" i="4" a="1"/>
  <c r="AG409" i="4"/>
  <c r="Y409" i="4" a="1"/>
  <c r="Y409" i="4"/>
  <c r="Q409" i="4" a="1"/>
  <c r="Q409" i="4"/>
  <c r="I409" i="4" a="1"/>
  <c r="I409" i="4"/>
  <c r="A409" i="4" a="1"/>
  <c r="A409" i="4"/>
  <c r="AG408" i="4" a="1"/>
  <c r="AG408" i="4"/>
  <c r="Y408" i="4" a="1"/>
  <c r="Y408" i="4"/>
  <c r="Q408" i="4" a="1"/>
  <c r="Q408" i="4"/>
  <c r="I408" i="4" a="1"/>
  <c r="I408" i="4"/>
  <c r="A408" i="4" a="1"/>
  <c r="A408" i="4"/>
  <c r="AG407" i="4" a="1"/>
  <c r="AG407" i="4"/>
  <c r="Y407" i="4" a="1"/>
  <c r="Y407" i="4"/>
  <c r="Q407" i="4" a="1"/>
  <c r="Q407" i="4"/>
  <c r="I407" i="4" a="1"/>
  <c r="I407" i="4"/>
  <c r="A407" i="4" a="1"/>
  <c r="A407" i="4"/>
  <c r="AG406" i="4" a="1"/>
  <c r="AG406" i="4"/>
  <c r="Y406" i="4" a="1"/>
  <c r="Y406" i="4"/>
  <c r="Q406" i="4" a="1"/>
  <c r="Q406" i="4"/>
  <c r="I406" i="4" a="1"/>
  <c r="I406" i="4"/>
  <c r="A406" i="4" a="1"/>
  <c r="A406" i="4"/>
  <c r="AG405" i="4" a="1"/>
  <c r="AG405" i="4"/>
  <c r="Y405" i="4" a="1"/>
  <c r="Y405" i="4"/>
  <c r="Q405" i="4" a="1"/>
  <c r="Q405" i="4"/>
  <c r="I405" i="4" a="1"/>
  <c r="I405" i="4"/>
  <c r="A405" i="4" a="1"/>
  <c r="A405" i="4"/>
  <c r="AG404" i="4" a="1"/>
  <c r="AG404" i="4"/>
  <c r="Y404" i="4" a="1"/>
  <c r="Y404" i="4"/>
  <c r="Q404" i="4" a="1"/>
  <c r="Q404" i="4"/>
  <c r="I404" i="4" a="1"/>
  <c r="I404" i="4"/>
  <c r="A404" i="4" a="1"/>
  <c r="A404" i="4"/>
  <c r="AG403" i="4" a="1"/>
  <c r="AG403" i="4"/>
  <c r="Y403" i="4" a="1"/>
  <c r="Y403" i="4"/>
  <c r="Q403" i="4" a="1"/>
  <c r="Q403" i="4"/>
  <c r="I403" i="4" a="1"/>
  <c r="I403" i="4"/>
  <c r="A403" i="4" a="1"/>
  <c r="A403" i="4"/>
  <c r="AG402" i="4" a="1"/>
  <c r="AG402" i="4"/>
  <c r="Y402" i="4" a="1"/>
  <c r="Y402" i="4"/>
  <c r="Q402" i="4" a="1"/>
  <c r="Q402" i="4"/>
  <c r="I402" i="4" a="1"/>
  <c r="I402" i="4"/>
  <c r="A402" i="4" a="1"/>
  <c r="A402" i="4"/>
  <c r="AG401" i="4" a="1"/>
  <c r="AG401" i="4"/>
  <c r="Y401" i="4" a="1"/>
  <c r="Y401" i="4"/>
  <c r="Q401" i="4" a="1"/>
  <c r="Q401" i="4"/>
  <c r="I401" i="4" a="1"/>
  <c r="I401" i="4"/>
  <c r="A401" i="4" a="1"/>
  <c r="A401" i="4"/>
  <c r="AG400" i="4" a="1"/>
  <c r="AG400" i="4"/>
  <c r="Y400" i="4" a="1"/>
  <c r="Y400" i="4"/>
  <c r="Q400" i="4" a="1"/>
  <c r="Q400" i="4"/>
  <c r="I400" i="4" a="1"/>
  <c r="I400" i="4"/>
  <c r="A400" i="4" a="1"/>
  <c r="A400" i="4"/>
  <c r="AG399" i="4" a="1"/>
  <c r="AG399" i="4"/>
  <c r="Y399" i="4" a="1"/>
  <c r="Y399" i="4"/>
  <c r="Q399" i="4" a="1"/>
  <c r="Q399" i="4"/>
  <c r="I399" i="4" a="1"/>
  <c r="I399" i="4"/>
  <c r="A399" i="4" a="1"/>
  <c r="A399" i="4"/>
  <c r="AG398" i="4" a="1"/>
  <c r="AG398" i="4"/>
  <c r="Y398" i="4" a="1"/>
  <c r="Y398" i="4"/>
  <c r="Q398" i="4" a="1"/>
  <c r="Q398" i="4"/>
  <c r="I398" i="4" a="1"/>
  <c r="I398" i="4"/>
  <c r="A398" i="4" a="1"/>
  <c r="A398" i="4"/>
  <c r="AG397" i="4" a="1"/>
  <c r="AG397" i="4"/>
  <c r="Y397" i="4" a="1"/>
  <c r="Y397" i="4"/>
  <c r="Q397" i="4" a="1"/>
  <c r="Q397" i="4"/>
  <c r="I397" i="4" a="1"/>
  <c r="I397" i="4"/>
  <c r="A397" i="4" a="1"/>
  <c r="A397" i="4"/>
  <c r="AG396" i="4" a="1"/>
  <c r="AG396" i="4"/>
  <c r="Y396" i="4" a="1"/>
  <c r="Y396" i="4"/>
  <c r="Q396" i="4" a="1"/>
  <c r="Q396" i="4"/>
  <c r="I396" i="4" a="1"/>
  <c r="I396" i="4"/>
  <c r="A396" i="4" a="1"/>
  <c r="A396" i="4"/>
  <c r="AG395" i="4" a="1"/>
  <c r="AG395" i="4"/>
  <c r="Y395" i="4" a="1"/>
  <c r="Y395" i="4"/>
  <c r="Q395" i="4" a="1"/>
  <c r="Q395" i="4"/>
  <c r="I395" i="4" a="1"/>
  <c r="I395" i="4"/>
  <c r="A395" i="4" a="1"/>
  <c r="A395" i="4"/>
  <c r="AG394" i="4" a="1"/>
  <c r="AG394" i="4"/>
  <c r="Y394" i="4" a="1"/>
  <c r="Y394" i="4"/>
  <c r="Q394" i="4" a="1"/>
  <c r="Q394" i="4"/>
  <c r="I394" i="4" a="1"/>
  <c r="I394" i="4"/>
  <c r="A394" i="4" a="1"/>
  <c r="A394" i="4"/>
  <c r="AG393" i="4" a="1"/>
  <c r="AG393" i="4"/>
  <c r="Y393" i="4" a="1"/>
  <c r="Y393" i="4"/>
  <c r="Q393" i="4" a="1"/>
  <c r="Q393" i="4"/>
  <c r="I393" i="4" a="1"/>
  <c r="I393" i="4"/>
  <c r="A393" i="4" a="1"/>
  <c r="A393" i="4"/>
  <c r="AG392" i="4" a="1"/>
  <c r="AG392" i="4"/>
  <c r="Y392" i="4" a="1"/>
  <c r="Y392" i="4"/>
  <c r="Q392" i="4" a="1"/>
  <c r="Q392" i="4"/>
  <c r="I392" i="4" a="1"/>
  <c r="I392" i="4"/>
  <c r="A392" i="4" a="1"/>
  <c r="A392" i="4"/>
  <c r="AG391" i="4" a="1"/>
  <c r="AG391" i="4"/>
  <c r="Y391" i="4" a="1"/>
  <c r="Y391" i="4"/>
  <c r="Q391" i="4" a="1"/>
  <c r="Q391" i="4"/>
  <c r="I391" i="4" a="1"/>
  <c r="I391" i="4"/>
  <c r="A391" i="4" a="1"/>
  <c r="A391" i="4"/>
  <c r="AG390" i="4" a="1"/>
  <c r="AG390" i="4"/>
  <c r="Y390" i="4" a="1"/>
  <c r="Y390" i="4"/>
  <c r="Q390" i="4" a="1"/>
  <c r="Q390" i="4"/>
  <c r="I390" i="4" a="1"/>
  <c r="I390" i="4"/>
  <c r="A390" i="4" a="1"/>
  <c r="A390" i="4"/>
  <c r="AG389" i="4" a="1"/>
  <c r="AG389" i="4"/>
  <c r="Y389" i="4" a="1"/>
  <c r="Y389" i="4"/>
  <c r="Q389" i="4" a="1"/>
  <c r="Q389" i="4"/>
  <c r="I389" i="4" a="1"/>
  <c r="I389" i="4"/>
  <c r="A389" i="4" a="1"/>
  <c r="A389" i="4"/>
  <c r="AG388" i="4" a="1"/>
  <c r="AG388" i="4"/>
  <c r="Y388" i="4" a="1"/>
  <c r="Y388" i="4"/>
  <c r="Q388" i="4" a="1"/>
  <c r="Q388" i="4"/>
  <c r="I388" i="4" a="1"/>
  <c r="I388" i="4"/>
  <c r="A388" i="4" a="1"/>
  <c r="A388" i="4"/>
  <c r="AG387" i="4" a="1"/>
  <c r="AG387" i="4"/>
  <c r="Y387" i="4" a="1"/>
  <c r="Y387" i="4"/>
  <c r="Q387" i="4" a="1"/>
  <c r="Q387" i="4"/>
  <c r="I387" i="4" a="1"/>
  <c r="I387" i="4"/>
  <c r="A387" i="4" a="1"/>
  <c r="A387" i="4"/>
  <c r="AG386" i="4" a="1"/>
  <c r="AG386" i="4"/>
  <c r="Y386" i="4" a="1"/>
  <c r="Y386" i="4"/>
  <c r="Q386" i="4" a="1"/>
  <c r="Q386" i="4"/>
  <c r="I386" i="4" a="1"/>
  <c r="I386" i="4"/>
  <c r="A386" i="4" a="1"/>
  <c r="A386" i="4"/>
  <c r="AG385" i="4" a="1"/>
  <c r="AG385" i="4"/>
  <c r="Y385" i="4" a="1"/>
  <c r="Y385" i="4"/>
  <c r="Q385" i="4" a="1"/>
  <c r="Q385" i="4"/>
  <c r="I385" i="4" a="1"/>
  <c r="I385" i="4"/>
  <c r="A385" i="4" a="1"/>
  <c r="A385" i="4"/>
  <c r="AG384" i="4" a="1"/>
  <c r="AG384" i="4"/>
  <c r="Y384" i="4" a="1"/>
  <c r="Y384" i="4"/>
  <c r="Q384" i="4" a="1"/>
  <c r="Q384" i="4"/>
  <c r="I384" i="4" a="1"/>
  <c r="I384" i="4"/>
  <c r="A384" i="4" a="1"/>
  <c r="A384" i="4"/>
  <c r="AG383" i="4" a="1"/>
  <c r="AG383" i="4"/>
  <c r="Y383" i="4" a="1"/>
  <c r="Y383" i="4"/>
  <c r="Q383" i="4" a="1"/>
  <c r="Q383" i="4"/>
  <c r="I383" i="4" a="1"/>
  <c r="I383" i="4"/>
  <c r="A383" i="4" a="1"/>
  <c r="A383" i="4"/>
  <c r="AG382" i="4" a="1"/>
  <c r="AG382" i="4"/>
  <c r="Y382" i="4" a="1"/>
  <c r="Y382" i="4"/>
  <c r="Q382" i="4" a="1"/>
  <c r="Q382" i="4"/>
  <c r="I382" i="4" a="1"/>
  <c r="I382" i="4"/>
  <c r="A382" i="4" a="1"/>
  <c r="A382" i="4"/>
  <c r="AG381" i="4" a="1"/>
  <c r="AG381" i="4"/>
  <c r="Y381" i="4" a="1"/>
  <c r="Y381" i="4"/>
  <c r="Q381" i="4" a="1"/>
  <c r="Q381" i="4"/>
  <c r="I381" i="4" a="1"/>
  <c r="I381" i="4"/>
  <c r="A381" i="4" a="1"/>
  <c r="A381" i="4"/>
  <c r="AG380" i="4" a="1"/>
  <c r="AG380" i="4"/>
  <c r="Y380" i="4" a="1"/>
  <c r="Y380" i="4"/>
  <c r="Q380" i="4" a="1"/>
  <c r="Q380" i="4"/>
  <c r="I380" i="4" a="1"/>
  <c r="I380" i="4"/>
  <c r="A380" i="4" a="1"/>
  <c r="A380" i="4"/>
  <c r="AG379" i="4" a="1"/>
  <c r="AG379" i="4"/>
  <c r="Y379" i="4" a="1"/>
  <c r="Y379" i="4"/>
  <c r="Q379" i="4" a="1"/>
  <c r="Q379" i="4"/>
  <c r="I379" i="4" a="1"/>
  <c r="I379" i="4"/>
  <c r="A379" i="4" a="1"/>
  <c r="A379" i="4"/>
  <c r="AG378" i="4" a="1"/>
  <c r="AG378" i="4"/>
  <c r="Y378" i="4" a="1"/>
  <c r="Y378" i="4"/>
  <c r="Q378" i="4" a="1"/>
  <c r="Q378" i="4"/>
  <c r="I378" i="4" a="1"/>
  <c r="I378" i="4"/>
  <c r="A378" i="4" a="1"/>
  <c r="A378" i="4"/>
  <c r="AG377" i="4" a="1"/>
  <c r="AG377" i="4"/>
  <c r="Y377" i="4" a="1"/>
  <c r="Y377" i="4"/>
  <c r="Q377" i="4" a="1"/>
  <c r="Q377" i="4"/>
  <c r="I377" i="4" a="1"/>
  <c r="I377" i="4"/>
  <c r="A377" i="4" a="1"/>
  <c r="A377" i="4"/>
  <c r="AG376" i="4" a="1"/>
  <c r="AG376" i="4"/>
  <c r="Y376" i="4" a="1"/>
  <c r="Y376" i="4"/>
  <c r="Q376" i="4" a="1"/>
  <c r="Q376" i="4"/>
  <c r="I376" i="4" a="1"/>
  <c r="I376" i="4"/>
  <c r="A376" i="4" a="1"/>
  <c r="A376" i="4"/>
  <c r="AG375" i="4" a="1"/>
  <c r="AG375" i="4"/>
  <c r="Y375" i="4" a="1"/>
  <c r="Y375" i="4"/>
  <c r="Q375" i="4" a="1"/>
  <c r="Q375" i="4"/>
  <c r="I375" i="4" a="1"/>
  <c r="I375" i="4"/>
  <c r="A375" i="4" a="1"/>
  <c r="A375" i="4"/>
  <c r="AG374" i="4" a="1"/>
  <c r="AG374" i="4"/>
  <c r="Y374" i="4" a="1"/>
  <c r="Y374" i="4"/>
  <c r="Q374" i="4" a="1"/>
  <c r="Q374" i="4"/>
  <c r="I374" i="4" a="1"/>
  <c r="I374" i="4"/>
  <c r="A374" i="4" a="1"/>
  <c r="A374" i="4"/>
  <c r="AG373" i="4" a="1"/>
  <c r="AG373" i="4"/>
  <c r="Y373" i="4" a="1"/>
  <c r="Y373" i="4"/>
  <c r="Q373" i="4" a="1"/>
  <c r="Q373" i="4"/>
  <c r="I373" i="4" a="1"/>
  <c r="I373" i="4"/>
  <c r="A373" i="4" a="1"/>
  <c r="A373" i="4"/>
  <c r="AG372" i="4" a="1"/>
  <c r="AG372" i="4"/>
  <c r="Y372" i="4" a="1"/>
  <c r="Y372" i="4"/>
  <c r="Q372" i="4" a="1"/>
  <c r="Q372" i="4"/>
  <c r="I372" i="4" a="1"/>
  <c r="I372" i="4"/>
  <c r="A372" i="4" a="1"/>
  <c r="A372" i="4"/>
  <c r="AG371" i="4" a="1"/>
  <c r="AG371" i="4"/>
  <c r="Y371" i="4" a="1"/>
  <c r="Y371" i="4"/>
  <c r="Q371" i="4" a="1"/>
  <c r="Q371" i="4"/>
  <c r="I371" i="4" a="1"/>
  <c r="I371" i="4"/>
  <c r="A371" i="4" a="1"/>
  <c r="A371" i="4"/>
  <c r="AG370" i="4" a="1"/>
  <c r="AG370" i="4"/>
  <c r="Y370" i="4" a="1"/>
  <c r="Y370" i="4"/>
  <c r="Q370" i="4" a="1"/>
  <c r="Q370" i="4"/>
  <c r="I370" i="4" a="1"/>
  <c r="I370" i="4"/>
  <c r="A370" i="4" a="1"/>
  <c r="A370" i="4"/>
  <c r="AG369" i="4" a="1"/>
  <c r="AG369" i="4"/>
  <c r="Y369" i="4" a="1"/>
  <c r="Y369" i="4"/>
  <c r="Q369" i="4" a="1"/>
  <c r="Q369" i="4"/>
  <c r="I369" i="4" a="1"/>
  <c r="I369" i="4"/>
  <c r="A369" i="4" a="1"/>
  <c r="A369" i="4"/>
  <c r="AG368" i="4" a="1"/>
  <c r="AG368" i="4"/>
  <c r="Y368" i="4" a="1"/>
  <c r="Y368" i="4"/>
  <c r="Q368" i="4" a="1"/>
  <c r="Q368" i="4"/>
  <c r="I368" i="4" a="1"/>
  <c r="I368" i="4"/>
  <c r="A368" i="4" a="1"/>
  <c r="A368" i="4"/>
  <c r="AG367" i="4" a="1"/>
  <c r="AG367" i="4"/>
  <c r="Y367" i="4" a="1"/>
  <c r="Y367" i="4"/>
  <c r="Q367" i="4" a="1"/>
  <c r="Q367" i="4"/>
  <c r="I367" i="4" a="1"/>
  <c r="I367" i="4"/>
  <c r="A367" i="4" a="1"/>
  <c r="A367" i="4"/>
  <c r="AG366" i="4" a="1"/>
  <c r="AG366" i="4"/>
  <c r="Y366" i="4" a="1"/>
  <c r="Y366" i="4"/>
  <c r="Q366" i="4" a="1"/>
  <c r="Q366" i="4"/>
  <c r="I366" i="4" a="1"/>
  <c r="I366" i="4"/>
  <c r="A366" i="4" a="1"/>
  <c r="A366" i="4"/>
  <c r="AG365" i="4" a="1"/>
  <c r="AG365" i="4"/>
  <c r="Y365" i="4" a="1"/>
  <c r="Y365" i="4"/>
  <c r="Q365" i="4" a="1"/>
  <c r="Q365" i="4"/>
  <c r="I365" i="4" a="1"/>
  <c r="I365" i="4"/>
  <c r="A365" i="4" a="1"/>
  <c r="A365" i="4"/>
  <c r="AG364" i="4" a="1"/>
  <c r="AG364" i="4"/>
  <c r="Y364" i="4" a="1"/>
  <c r="Y364" i="4"/>
  <c r="Q364" i="4" a="1"/>
  <c r="Q364" i="4"/>
  <c r="I364" i="4" a="1"/>
  <c r="I364" i="4"/>
  <c r="A364" i="4" a="1"/>
  <c r="A364" i="4"/>
  <c r="AG363" i="4" a="1"/>
  <c r="AG363" i="4"/>
  <c r="Y363" i="4" a="1"/>
  <c r="Y363" i="4"/>
  <c r="Q363" i="4" a="1"/>
  <c r="Q363" i="4"/>
  <c r="I363" i="4" a="1"/>
  <c r="I363" i="4"/>
  <c r="A363" i="4" a="1"/>
  <c r="A363" i="4"/>
  <c r="AG362" i="4" a="1"/>
  <c r="AG362" i="4"/>
  <c r="Y362" i="4" a="1"/>
  <c r="Y362" i="4"/>
  <c r="Q362" i="4" a="1"/>
  <c r="Q362" i="4"/>
  <c r="I362" i="4" a="1"/>
  <c r="I362" i="4"/>
  <c r="A362" i="4" a="1"/>
  <c r="A362" i="4"/>
  <c r="AG361" i="4" a="1"/>
  <c r="AG361" i="4"/>
  <c r="Y361" i="4" a="1"/>
  <c r="Y361" i="4"/>
  <c r="Q361" i="4" a="1"/>
  <c r="Q361" i="4"/>
  <c r="I361" i="4" a="1"/>
  <c r="I361" i="4"/>
  <c r="A361" i="4" a="1"/>
  <c r="A361" i="4"/>
  <c r="AG360" i="4" a="1"/>
  <c r="AG360" i="4"/>
  <c r="Y360" i="4" a="1"/>
  <c r="Y360" i="4"/>
  <c r="Q360" i="4" a="1"/>
  <c r="Q360" i="4"/>
  <c r="I360" i="4" a="1"/>
  <c r="I360" i="4"/>
  <c r="A360" i="4" a="1"/>
  <c r="A360" i="4"/>
  <c r="AG359" i="4" a="1"/>
  <c r="AG359" i="4"/>
  <c r="Y359" i="4" a="1"/>
  <c r="Y359" i="4"/>
  <c r="Q359" i="4" a="1"/>
  <c r="Q359" i="4"/>
  <c r="I359" i="4" a="1"/>
  <c r="I359" i="4"/>
  <c r="A359" i="4" a="1"/>
  <c r="A359" i="4"/>
  <c r="AG358" i="4" a="1"/>
  <c r="AG358" i="4"/>
  <c r="Y358" i="4" a="1"/>
  <c r="Y358" i="4"/>
  <c r="Q358" i="4" a="1"/>
  <c r="Q358" i="4"/>
  <c r="I358" i="4" a="1"/>
  <c r="I358" i="4"/>
  <c r="A358" i="4" a="1"/>
  <c r="A358" i="4"/>
  <c r="AG357" i="4" a="1"/>
  <c r="AG357" i="4"/>
  <c r="Y357" i="4" a="1"/>
  <c r="Y357" i="4"/>
  <c r="Q357" i="4" a="1"/>
  <c r="Q357" i="4"/>
  <c r="I357" i="4" a="1"/>
  <c r="I357" i="4"/>
  <c r="A357" i="4" a="1"/>
  <c r="A357" i="4"/>
  <c r="AG356" i="4" a="1"/>
  <c r="AG356" i="4"/>
  <c r="Y356" i="4" a="1"/>
  <c r="Y356" i="4"/>
  <c r="Q356" i="4" a="1"/>
  <c r="Q356" i="4"/>
  <c r="I356" i="4" a="1"/>
  <c r="I356" i="4"/>
  <c r="A356" i="4" a="1"/>
  <c r="A356" i="4"/>
  <c r="AG355" i="4" a="1"/>
  <c r="AG355" i="4"/>
  <c r="Y355" i="4" a="1"/>
  <c r="Y355" i="4"/>
  <c r="Q355" i="4" a="1"/>
  <c r="Q355" i="4"/>
  <c r="I355" i="4" a="1"/>
  <c r="I355" i="4"/>
  <c r="A355" i="4" a="1"/>
  <c r="A355" i="4"/>
  <c r="AG354" i="4" a="1"/>
  <c r="AG354" i="4"/>
  <c r="Y354" i="4" a="1"/>
  <c r="Y354" i="4"/>
  <c r="Q354" i="4" a="1"/>
  <c r="Q354" i="4"/>
  <c r="I354" i="4" a="1"/>
  <c r="I354" i="4"/>
  <c r="A354" i="4" a="1"/>
  <c r="A354" i="4"/>
  <c r="AG353" i="4" a="1"/>
  <c r="AG353" i="4"/>
  <c r="Y353" i="4" a="1"/>
  <c r="Y353" i="4"/>
  <c r="Q353" i="4" a="1"/>
  <c r="Q353" i="4"/>
  <c r="I353" i="4" a="1"/>
  <c r="I353" i="4"/>
  <c r="A353" i="4" a="1"/>
  <c r="A353" i="4"/>
  <c r="AG352" i="4" a="1"/>
  <c r="AG352" i="4"/>
  <c r="Y352" i="4" a="1"/>
  <c r="Y352" i="4"/>
  <c r="Q352" i="4" a="1"/>
  <c r="Q352" i="4"/>
  <c r="I352" i="4" a="1"/>
  <c r="I352" i="4"/>
  <c r="A352" i="4" a="1"/>
  <c r="A352" i="4"/>
  <c r="AG351" i="4" a="1"/>
  <c r="AG351" i="4"/>
  <c r="Y351" i="4" a="1"/>
  <c r="Y351" i="4"/>
  <c r="Q351" i="4" a="1"/>
  <c r="Q351" i="4"/>
  <c r="I351" i="4" a="1"/>
  <c r="I351" i="4"/>
  <c r="A351" i="4" a="1"/>
  <c r="A351" i="4"/>
  <c r="AG350" i="4" a="1"/>
  <c r="AG350" i="4"/>
  <c r="Y350" i="4" a="1"/>
  <c r="Y350" i="4"/>
  <c r="Q350" i="4" a="1"/>
  <c r="Q350" i="4"/>
  <c r="I350" i="4" a="1"/>
  <c r="I350" i="4"/>
  <c r="A350" i="4" a="1"/>
  <c r="A350" i="4"/>
  <c r="AG349" i="4" a="1"/>
  <c r="AG349" i="4"/>
  <c r="Y349" i="4" a="1"/>
  <c r="Y349" i="4"/>
  <c r="Q349" i="4" a="1"/>
  <c r="Q349" i="4"/>
  <c r="I349" i="4" a="1"/>
  <c r="I349" i="4"/>
  <c r="A349" i="4" a="1"/>
  <c r="A349" i="4"/>
  <c r="AG348" i="4" a="1"/>
  <c r="AG348" i="4"/>
  <c r="Y348" i="4" a="1"/>
  <c r="Y348" i="4"/>
  <c r="Q348" i="4" a="1"/>
  <c r="Q348" i="4"/>
  <c r="I348" i="4" a="1"/>
  <c r="I348" i="4"/>
  <c r="A348" i="4" a="1"/>
  <c r="A348" i="4"/>
  <c r="AG347" i="4" a="1"/>
  <c r="AG347" i="4"/>
  <c r="Y347" i="4" a="1"/>
  <c r="Y347" i="4"/>
  <c r="Q347" i="4" a="1"/>
  <c r="Q347" i="4"/>
  <c r="I347" i="4" a="1"/>
  <c r="I347" i="4"/>
  <c r="A347" i="4" a="1"/>
  <c r="A347" i="4"/>
  <c r="AG346" i="4" a="1"/>
  <c r="AG346" i="4"/>
  <c r="Y346" i="4" a="1"/>
  <c r="Y346" i="4"/>
  <c r="Q346" i="4" a="1"/>
  <c r="Q346" i="4"/>
  <c r="I346" i="4" a="1"/>
  <c r="I346" i="4"/>
  <c r="A346" i="4" a="1"/>
  <c r="A346" i="4"/>
  <c r="AG345" i="4" a="1"/>
  <c r="AG345" i="4"/>
  <c r="Y345" i="4" a="1"/>
  <c r="Y345" i="4"/>
  <c r="Q345" i="4" a="1"/>
  <c r="Q345" i="4"/>
  <c r="I345" i="4" a="1"/>
  <c r="I345" i="4"/>
  <c r="A345" i="4" a="1"/>
  <c r="A345" i="4"/>
  <c r="AG344" i="4" a="1"/>
  <c r="AG344" i="4"/>
  <c r="Y344" i="4" a="1"/>
  <c r="Y344" i="4"/>
  <c r="Q344" i="4" a="1"/>
  <c r="Q344" i="4"/>
  <c r="I344" i="4" a="1"/>
  <c r="I344" i="4"/>
  <c r="A344" i="4" a="1"/>
  <c r="A344" i="4"/>
  <c r="AG343" i="4" a="1"/>
  <c r="AG343" i="4"/>
  <c r="Y343" i="4" a="1"/>
  <c r="Y343" i="4"/>
  <c r="I343" i="4" a="1"/>
  <c r="I343" i="4"/>
  <c r="A343" i="4" a="1"/>
  <c r="A343" i="4"/>
  <c r="AG342" i="4" a="1"/>
  <c r="AG342" i="4"/>
  <c r="Y342" i="4" a="1"/>
  <c r="Y342" i="4"/>
  <c r="I342" i="4" a="1"/>
  <c r="I342" i="4"/>
  <c r="A342" i="4" a="1"/>
  <c r="A342" i="4"/>
  <c r="AG341" i="4" a="1"/>
  <c r="AG341" i="4"/>
  <c r="Y341" i="4" a="1"/>
  <c r="Y341" i="4"/>
  <c r="I341" i="4" a="1"/>
  <c r="I341" i="4"/>
  <c r="A341" i="4" a="1"/>
  <c r="A341" i="4"/>
  <c r="AG340" i="4" a="1"/>
  <c r="AG340" i="4"/>
  <c r="Y340" i="4" a="1"/>
  <c r="Y340" i="4"/>
  <c r="I340" i="4" a="1"/>
  <c r="I340" i="4"/>
  <c r="A340" i="4" a="1"/>
  <c r="A340" i="4"/>
  <c r="AG339" i="4" a="1"/>
  <c r="AG339" i="4"/>
  <c r="Y339" i="4" a="1"/>
  <c r="Y339" i="4"/>
  <c r="I339" i="4" a="1"/>
  <c r="I339" i="4"/>
  <c r="A339" i="4" a="1"/>
  <c r="A339" i="4"/>
  <c r="AG338" i="4" a="1"/>
  <c r="AG338" i="4"/>
  <c r="Y338" i="4" a="1"/>
  <c r="Y338" i="4"/>
  <c r="I338" i="4" a="1"/>
  <c r="I338" i="4"/>
  <c r="A338" i="4" a="1"/>
  <c r="A338" i="4"/>
  <c r="AG337" i="4" a="1"/>
  <c r="AG337" i="4"/>
  <c r="Y337" i="4" a="1"/>
  <c r="Y337" i="4"/>
  <c r="I337" i="4" a="1"/>
  <c r="I337" i="4"/>
  <c r="A337" i="4" a="1"/>
  <c r="A337" i="4"/>
  <c r="AG336" i="4" a="1"/>
  <c r="AG336" i="4"/>
  <c r="Y336" i="4" a="1"/>
  <c r="Y336" i="4"/>
  <c r="I336" i="4" a="1"/>
  <c r="I336" i="4"/>
  <c r="A336" i="4" a="1"/>
  <c r="A336" i="4"/>
  <c r="AG335" i="4" a="1"/>
  <c r="AG335" i="4"/>
  <c r="Y335" i="4" a="1"/>
  <c r="Y335" i="4"/>
  <c r="I335" i="4" a="1"/>
  <c r="I335" i="4"/>
  <c r="A335" i="4" a="1"/>
  <c r="A335" i="4"/>
  <c r="AG334" i="4" a="1"/>
  <c r="AG334" i="4"/>
  <c r="Y334" i="4" a="1"/>
  <c r="Y334" i="4"/>
  <c r="I334" i="4" a="1"/>
  <c r="I334" i="4"/>
  <c r="A334" i="4" a="1"/>
  <c r="A334" i="4"/>
  <c r="AG333" i="4" a="1"/>
  <c r="AG333" i="4"/>
  <c r="Y333" i="4" a="1"/>
  <c r="Y333" i="4"/>
  <c r="I333" i="4" a="1"/>
  <c r="I333" i="4"/>
  <c r="A333" i="4" a="1"/>
  <c r="A333" i="4"/>
  <c r="AG332" i="4" a="1"/>
  <c r="AG332" i="4"/>
  <c r="Y332" i="4" a="1"/>
  <c r="Y332" i="4"/>
  <c r="I332" i="4" a="1"/>
  <c r="I332" i="4"/>
  <c r="A332" i="4" a="1"/>
  <c r="A332" i="4"/>
  <c r="AG331" i="4" a="1"/>
  <c r="AG331" i="4"/>
  <c r="Y331" i="4" a="1"/>
  <c r="Y331" i="4"/>
  <c r="I331" i="4" a="1"/>
  <c r="I331" i="4"/>
  <c r="A331" i="4" a="1"/>
  <c r="A331" i="4"/>
  <c r="AG330" i="4" a="1"/>
  <c r="AG330" i="4"/>
  <c r="Y330" i="4" a="1"/>
  <c r="Y330" i="4"/>
  <c r="I330" i="4" a="1"/>
  <c r="I330" i="4"/>
  <c r="A330" i="4" a="1"/>
  <c r="A330" i="4"/>
  <c r="AG329" i="4" a="1"/>
  <c r="AG329" i="4"/>
  <c r="Y329" i="4" a="1"/>
  <c r="Y329" i="4"/>
  <c r="I329" i="4" a="1"/>
  <c r="I329" i="4"/>
  <c r="A329" i="4" a="1"/>
  <c r="A329" i="4"/>
  <c r="AG328" i="4" a="1"/>
  <c r="AG328" i="4"/>
  <c r="Y328" i="4" a="1"/>
  <c r="Y328" i="4"/>
  <c r="I328" i="4" a="1"/>
  <c r="I328" i="4"/>
  <c r="A328" i="4" a="1"/>
  <c r="A328" i="4"/>
  <c r="AG327" i="4" a="1"/>
  <c r="AG327" i="4"/>
  <c r="Y327" i="4" a="1"/>
  <c r="Y327" i="4"/>
  <c r="I327" i="4" a="1"/>
  <c r="I327" i="4"/>
  <c r="A327" i="4" a="1"/>
  <c r="A327" i="4"/>
  <c r="AG326" i="4" a="1"/>
  <c r="AG326" i="4"/>
  <c r="Y326" i="4" a="1"/>
  <c r="Y326" i="4"/>
  <c r="I326" i="4" a="1"/>
  <c r="I326" i="4"/>
  <c r="A326" i="4" a="1"/>
  <c r="A326" i="4"/>
  <c r="AG325" i="4" a="1"/>
  <c r="AG325" i="4"/>
  <c r="Y325" i="4" a="1"/>
  <c r="Y325" i="4"/>
  <c r="I325" i="4" a="1"/>
  <c r="I325" i="4"/>
  <c r="A325" i="4" a="1"/>
  <c r="A325" i="4"/>
  <c r="AG324" i="4" a="1"/>
  <c r="AG324" i="4"/>
  <c r="Y324" i="4" a="1"/>
  <c r="Y324" i="4"/>
  <c r="I324" i="4" a="1"/>
  <c r="I324" i="4"/>
  <c r="A324" i="4" a="1"/>
  <c r="A324" i="4"/>
  <c r="AG323" i="4" a="1"/>
  <c r="AG323" i="4"/>
  <c r="Y323" i="4" a="1"/>
  <c r="Y323" i="4"/>
  <c r="I323" i="4" a="1"/>
  <c r="I323" i="4"/>
  <c r="A323" i="4" a="1"/>
  <c r="A323" i="4"/>
  <c r="AG322" i="4" a="1"/>
  <c r="AG322" i="4"/>
  <c r="Y322" i="4" a="1"/>
  <c r="Y322" i="4"/>
  <c r="I322" i="4" a="1"/>
  <c r="I322" i="4"/>
  <c r="A322" i="4" a="1"/>
  <c r="A322" i="4"/>
  <c r="AG321" i="4" a="1"/>
  <c r="AG321" i="4"/>
  <c r="Y321" i="4" a="1"/>
  <c r="Y321" i="4"/>
  <c r="I321" i="4" a="1"/>
  <c r="I321" i="4"/>
  <c r="A321" i="4" a="1"/>
  <c r="A321" i="4"/>
  <c r="AG320" i="4" a="1"/>
  <c r="AG320" i="4"/>
  <c r="Y320" i="4" a="1"/>
  <c r="Y320" i="4"/>
  <c r="I320" i="4" a="1"/>
  <c r="I320" i="4"/>
  <c r="A320" i="4" a="1"/>
  <c r="A320" i="4"/>
  <c r="AG319" i="4" a="1"/>
  <c r="AG319" i="4"/>
  <c r="Y319" i="4" a="1"/>
  <c r="Y319" i="4"/>
  <c r="I319" i="4" a="1"/>
  <c r="I319" i="4"/>
  <c r="A319" i="4" a="1"/>
  <c r="A319" i="4"/>
  <c r="AG318" i="4" a="1"/>
  <c r="AG318" i="4"/>
  <c r="Y318" i="4" a="1"/>
  <c r="Y318" i="4"/>
  <c r="I318" i="4" a="1"/>
  <c r="I318" i="4"/>
  <c r="A318" i="4" a="1"/>
  <c r="A318" i="4"/>
  <c r="AG317" i="4" a="1"/>
  <c r="AG317" i="4"/>
  <c r="Y317" i="4" a="1"/>
  <c r="Y317" i="4"/>
  <c r="I317" i="4" a="1"/>
  <c r="I317" i="4"/>
  <c r="A317" i="4" a="1"/>
  <c r="A317" i="4"/>
  <c r="AG316" i="4" a="1"/>
  <c r="AG316" i="4"/>
  <c r="Y316" i="4" a="1"/>
  <c r="Y316" i="4"/>
  <c r="I316" i="4" a="1"/>
  <c r="I316" i="4"/>
  <c r="A316" i="4" a="1"/>
  <c r="A316" i="4"/>
  <c r="AG315" i="4" a="1"/>
  <c r="AG315" i="4"/>
  <c r="Y315" i="4" a="1"/>
  <c r="Y315" i="4"/>
  <c r="I315" i="4" a="1"/>
  <c r="I315" i="4"/>
  <c r="A315" i="4" a="1"/>
  <c r="A315" i="4"/>
  <c r="AG314" i="4" a="1"/>
  <c r="AG314" i="4"/>
  <c r="Y314" i="4" a="1"/>
  <c r="Y314" i="4"/>
  <c r="I314" i="4" a="1"/>
  <c r="I314" i="4"/>
  <c r="A314" i="4" a="1"/>
  <c r="A314" i="4"/>
  <c r="AG313" i="4" a="1"/>
  <c r="AG313" i="4"/>
  <c r="Y313" i="4" a="1"/>
  <c r="Y313" i="4"/>
  <c r="I313" i="4" a="1"/>
  <c r="I313" i="4"/>
  <c r="A313" i="4" a="1"/>
  <c r="A313" i="4"/>
  <c r="AG312" i="4" a="1"/>
  <c r="AG312" i="4"/>
  <c r="Y312" i="4" a="1"/>
  <c r="Y312" i="4"/>
  <c r="I312" i="4" a="1"/>
  <c r="I312" i="4"/>
  <c r="A312" i="4" a="1"/>
  <c r="A312" i="4"/>
  <c r="AG311" i="4" a="1"/>
  <c r="AG311" i="4"/>
  <c r="Y311" i="4" a="1"/>
  <c r="Y311" i="4"/>
  <c r="I311" i="4" a="1"/>
  <c r="I311" i="4"/>
  <c r="A311" i="4" a="1"/>
  <c r="A311" i="4"/>
  <c r="AG310" i="4" a="1"/>
  <c r="AG310" i="4"/>
  <c r="Y310" i="4" a="1"/>
  <c r="Y310" i="4"/>
  <c r="I310" i="4" a="1"/>
  <c r="I310" i="4"/>
  <c r="A310" i="4" a="1"/>
  <c r="A310" i="4"/>
  <c r="AG309" i="4" a="1"/>
  <c r="AG309" i="4"/>
  <c r="Y309" i="4" a="1"/>
  <c r="Y309" i="4"/>
  <c r="I309" i="4" a="1"/>
  <c r="I309" i="4"/>
  <c r="A309" i="4" a="1"/>
  <c r="A309" i="4"/>
  <c r="AG308" i="4" a="1"/>
  <c r="AG308" i="4"/>
  <c r="Y308" i="4" a="1"/>
  <c r="Y308" i="4"/>
  <c r="I308" i="4" a="1"/>
  <c r="I308" i="4"/>
  <c r="A308" i="4" a="1"/>
  <c r="A308" i="4"/>
  <c r="AG307" i="4" a="1"/>
  <c r="AG307" i="4"/>
  <c r="Y307" i="4" a="1"/>
  <c r="Y307" i="4"/>
  <c r="I307" i="4" a="1"/>
  <c r="I307" i="4"/>
  <c r="AK306" i="4" a="1"/>
  <c r="AK306" i="4"/>
  <c r="AE306" i="4" a="1"/>
  <c r="AE306" i="4"/>
  <c r="U306" i="4" a="1"/>
  <c r="U306" i="4"/>
  <c r="E306" i="4" a="1"/>
  <c r="E306" i="4"/>
  <c r="AM305" i="4" a="1"/>
  <c r="AM305" i="4"/>
  <c r="AC305" i="4" a="1"/>
  <c r="AC305" i="4"/>
  <c r="W305" i="4" a="1"/>
  <c r="W305" i="4"/>
  <c r="M305" i="4" a="1"/>
  <c r="M305" i="4"/>
  <c r="G305" i="4" a="1"/>
  <c r="G305" i="4"/>
  <c r="AK304" i="4" a="1"/>
  <c r="AK304" i="4"/>
  <c r="AE304" i="4" a="1"/>
  <c r="AE304" i="4"/>
  <c r="U304" i="4" a="1"/>
  <c r="U304" i="4"/>
  <c r="E304" i="4" a="1"/>
  <c r="E304" i="4"/>
  <c r="AM303" i="4" a="1"/>
  <c r="AM303" i="4"/>
  <c r="AC303" i="4" a="1"/>
  <c r="AC303" i="4"/>
  <c r="W303" i="4" a="1"/>
  <c r="W303" i="4"/>
  <c r="M303" i="4" a="1"/>
  <c r="M303" i="4"/>
  <c r="G303" i="4" a="1"/>
  <c r="G303" i="4"/>
  <c r="AK302" i="4" a="1"/>
  <c r="AK302" i="4"/>
  <c r="AE302" i="4" a="1"/>
  <c r="AE302" i="4"/>
  <c r="U302" i="4" a="1"/>
  <c r="U302" i="4"/>
  <c r="E302" i="4" a="1"/>
  <c r="E302" i="4"/>
  <c r="AM301" i="4" a="1"/>
  <c r="AM301" i="4"/>
  <c r="AC301" i="4" a="1"/>
  <c r="AC301" i="4"/>
  <c r="W301" i="4" a="1"/>
  <c r="W301" i="4"/>
  <c r="M301" i="4" a="1"/>
  <c r="M301" i="4"/>
  <c r="G301" i="4" a="1"/>
  <c r="G301" i="4"/>
  <c r="AK300" i="4" a="1"/>
  <c r="AK300" i="4"/>
  <c r="AE300" i="4" a="1"/>
  <c r="AE300" i="4"/>
  <c r="U300" i="4" a="1"/>
  <c r="U300" i="4"/>
  <c r="E300" i="4" a="1"/>
  <c r="E300" i="4"/>
  <c r="AM299" i="4" a="1"/>
  <c r="AM299" i="4"/>
  <c r="AC299" i="4" a="1"/>
  <c r="AC299" i="4"/>
  <c r="W299" i="4" a="1"/>
  <c r="W299" i="4"/>
  <c r="M299" i="4" a="1"/>
  <c r="M299" i="4"/>
  <c r="G299" i="4" a="1"/>
  <c r="G299" i="4"/>
  <c r="AK298" i="4" a="1"/>
  <c r="AK298" i="4"/>
  <c r="AE298" i="4" a="1"/>
  <c r="AE298" i="4"/>
  <c r="U298" i="4" a="1"/>
  <c r="U298" i="4"/>
  <c r="E298" i="4" a="1"/>
  <c r="E298" i="4"/>
  <c r="AM297" i="4" a="1"/>
  <c r="AM297" i="4"/>
  <c r="AC297" i="4" a="1"/>
  <c r="AC297" i="4"/>
  <c r="W297" i="4" a="1"/>
  <c r="W297" i="4"/>
  <c r="M297" i="4" a="1"/>
  <c r="M297" i="4"/>
  <c r="G297" i="4" a="1"/>
  <c r="G297" i="4"/>
  <c r="AK296" i="4" a="1"/>
  <c r="AK296" i="4"/>
  <c r="AE296" i="4" a="1"/>
  <c r="AE296" i="4"/>
  <c r="U296" i="4" a="1"/>
  <c r="U296" i="4"/>
  <c r="E296" i="4" a="1"/>
  <c r="E296" i="4"/>
  <c r="AM295" i="4" a="1"/>
  <c r="AM295" i="4"/>
  <c r="AC295" i="4" a="1"/>
  <c r="AC295" i="4"/>
  <c r="W295" i="4" a="1"/>
  <c r="W295" i="4"/>
  <c r="M295" i="4" a="1"/>
  <c r="M295" i="4"/>
  <c r="G295" i="4" a="1"/>
  <c r="G295" i="4"/>
  <c r="AK294" i="4" a="1"/>
  <c r="AK294" i="4"/>
  <c r="AE294" i="4" a="1"/>
  <c r="AE294" i="4"/>
  <c r="U294" i="4" a="1"/>
  <c r="U294" i="4"/>
  <c r="E294" i="4" a="1"/>
  <c r="E294" i="4"/>
  <c r="AM293" i="4" a="1"/>
  <c r="AM293" i="4"/>
  <c r="AC293" i="4" a="1"/>
  <c r="AC293" i="4"/>
  <c r="W293" i="4" a="1"/>
  <c r="W293" i="4"/>
  <c r="M293" i="4" a="1"/>
  <c r="M293" i="4"/>
  <c r="G293" i="4" a="1"/>
  <c r="G293" i="4"/>
  <c r="AK292" i="4" a="1"/>
  <c r="AK292" i="4"/>
  <c r="AE292" i="4" a="1"/>
  <c r="AE292" i="4"/>
  <c r="U292" i="4" a="1"/>
  <c r="U292" i="4"/>
  <c r="E292" i="4" a="1"/>
  <c r="E292" i="4"/>
  <c r="AM291" i="4" a="1"/>
  <c r="AM291" i="4"/>
  <c r="AC291" i="4" a="1"/>
  <c r="AC291" i="4"/>
  <c r="W291" i="4" a="1"/>
  <c r="W291" i="4"/>
  <c r="M291" i="4" a="1"/>
  <c r="M291" i="4"/>
  <c r="G291" i="4" a="1"/>
  <c r="G291" i="4"/>
  <c r="AK290" i="4" a="1"/>
  <c r="AK290" i="4"/>
  <c r="AE290" i="4" a="1"/>
  <c r="AE290" i="4"/>
  <c r="U290" i="4" a="1"/>
  <c r="U290" i="4"/>
  <c r="E290" i="4" a="1"/>
  <c r="E290" i="4"/>
  <c r="AM289" i="4" a="1"/>
  <c r="AM289" i="4"/>
  <c r="AC289" i="4" a="1"/>
  <c r="AC289" i="4"/>
  <c r="W289" i="4" a="1"/>
  <c r="W289" i="4"/>
  <c r="M289" i="4" a="1"/>
  <c r="M289" i="4"/>
  <c r="G289" i="4" a="1"/>
  <c r="G289" i="4"/>
  <c r="AK288" i="4" a="1"/>
  <c r="AK288" i="4"/>
  <c r="AE288" i="4" a="1"/>
  <c r="AE288" i="4"/>
  <c r="U288" i="4" a="1"/>
  <c r="U288" i="4"/>
  <c r="E288" i="4" a="1"/>
  <c r="E288" i="4"/>
  <c r="AM287" i="4" a="1"/>
  <c r="AM287" i="4"/>
  <c r="AC287" i="4" a="1"/>
  <c r="AC287" i="4"/>
  <c r="W287" i="4" a="1"/>
  <c r="W287" i="4"/>
  <c r="M287" i="4" a="1"/>
  <c r="M287" i="4"/>
  <c r="G287" i="4" a="1"/>
  <c r="G287" i="4"/>
  <c r="AK286" i="4" a="1"/>
  <c r="AK286" i="4"/>
  <c r="AE286" i="4" a="1"/>
  <c r="AE286" i="4"/>
  <c r="U286" i="4" a="1"/>
  <c r="U286" i="4"/>
  <c r="E286" i="4" a="1"/>
  <c r="E286" i="4"/>
  <c r="AM285" i="4" a="1"/>
  <c r="AM285" i="4"/>
  <c r="AC285" i="4" a="1"/>
  <c r="AC285" i="4"/>
  <c r="W285" i="4" a="1"/>
  <c r="W285" i="4"/>
  <c r="M285" i="4" a="1"/>
  <c r="M285" i="4"/>
  <c r="G285" i="4" a="1"/>
  <c r="G285" i="4"/>
  <c r="AK284" i="4" a="1"/>
  <c r="AK284" i="4"/>
  <c r="AE284" i="4" a="1"/>
  <c r="AE284" i="4"/>
  <c r="U284" i="4" a="1"/>
  <c r="U284" i="4"/>
  <c r="E284" i="4" a="1"/>
  <c r="E284" i="4"/>
  <c r="AM283" i="4" a="1"/>
  <c r="AM283" i="4"/>
  <c r="AC283" i="4" a="1"/>
  <c r="AC283" i="4"/>
  <c r="W283" i="4" a="1"/>
  <c r="W283" i="4"/>
  <c r="M283" i="4" a="1"/>
  <c r="M283" i="4"/>
  <c r="G283" i="4" a="1"/>
  <c r="G283" i="4"/>
  <c r="AK282" i="4" a="1"/>
  <c r="AK282" i="4"/>
  <c r="AE282" i="4" a="1"/>
  <c r="AE282" i="4"/>
  <c r="U282" i="4" a="1"/>
  <c r="U282" i="4"/>
  <c r="E282" i="4" a="1"/>
  <c r="E282" i="4"/>
  <c r="AM281" i="4" a="1"/>
  <c r="AM281" i="4"/>
  <c r="AC281" i="4" a="1"/>
  <c r="AC281" i="4"/>
  <c r="W281" i="4" a="1"/>
  <c r="W281" i="4"/>
  <c r="M281" i="4" a="1"/>
  <c r="M281" i="4"/>
  <c r="G281" i="4" a="1"/>
  <c r="G281" i="4"/>
  <c r="AK280" i="4" a="1"/>
  <c r="AK280" i="4"/>
  <c r="AE280" i="4" a="1"/>
  <c r="AE280" i="4"/>
  <c r="U280" i="4" a="1"/>
  <c r="U280" i="4"/>
  <c r="E280" i="4" a="1"/>
  <c r="E280" i="4"/>
  <c r="AM279" i="4" a="1"/>
  <c r="AM279" i="4"/>
  <c r="AC279" i="4" a="1"/>
  <c r="AC279" i="4"/>
  <c r="W279" i="4" a="1"/>
  <c r="W279" i="4"/>
  <c r="M279" i="4" a="1"/>
  <c r="M279" i="4"/>
  <c r="G279" i="4" a="1"/>
  <c r="G279" i="4"/>
  <c r="AK278" i="4" a="1"/>
  <c r="AK278" i="4"/>
  <c r="AE278" i="4" a="1"/>
  <c r="AE278" i="4"/>
  <c r="U278" i="4" a="1"/>
  <c r="U278" i="4"/>
  <c r="E278" i="4" a="1"/>
  <c r="E278" i="4"/>
  <c r="AM277" i="4" a="1"/>
  <c r="AM277" i="4"/>
  <c r="AC277" i="4" a="1"/>
  <c r="AC277" i="4"/>
  <c r="W277" i="4" a="1"/>
  <c r="W277" i="4"/>
  <c r="M277" i="4" a="1"/>
  <c r="M277" i="4"/>
  <c r="G277" i="4" a="1"/>
  <c r="G277" i="4"/>
  <c r="AK276" i="4" a="1"/>
  <c r="AK276" i="4"/>
  <c r="AE276" i="4" a="1"/>
  <c r="AE276" i="4"/>
  <c r="U276" i="4" a="1"/>
  <c r="U276" i="4"/>
  <c r="E276" i="4" a="1"/>
  <c r="E276" i="4"/>
  <c r="AM275" i="4" a="1"/>
  <c r="AM275" i="4"/>
  <c r="AC275" i="4" a="1"/>
  <c r="AC275" i="4"/>
  <c r="W275" i="4" a="1"/>
  <c r="W275" i="4"/>
  <c r="M275" i="4" a="1"/>
  <c r="M275" i="4"/>
  <c r="G275" i="4" a="1"/>
  <c r="G275" i="4"/>
  <c r="AK274" i="4" a="1"/>
  <c r="AK274" i="4"/>
  <c r="AE274" i="4" a="1"/>
  <c r="AE274" i="4"/>
  <c r="U274" i="4" a="1"/>
  <c r="U274" i="4"/>
  <c r="E274" i="4" a="1"/>
  <c r="E274" i="4"/>
  <c r="AM273" i="4" a="1"/>
  <c r="AM273" i="4"/>
  <c r="AC273" i="4" a="1"/>
  <c r="AC273" i="4"/>
  <c r="W273" i="4" a="1"/>
  <c r="W273" i="4"/>
  <c r="M273" i="4" a="1"/>
  <c r="M273" i="4"/>
  <c r="G273" i="4" a="1"/>
  <c r="G273" i="4"/>
  <c r="AK272" i="4" a="1"/>
  <c r="AK272" i="4"/>
  <c r="AE272" i="4" a="1"/>
  <c r="AE272" i="4"/>
  <c r="U272" i="4" a="1"/>
  <c r="U272" i="4"/>
  <c r="E272" i="4" a="1"/>
  <c r="E272" i="4"/>
  <c r="AM271" i="4" a="1"/>
  <c r="AM271" i="4"/>
  <c r="AC271" i="4" a="1"/>
  <c r="AC271" i="4"/>
  <c r="W271" i="4" a="1"/>
  <c r="W271" i="4"/>
  <c r="M271" i="4" a="1"/>
  <c r="M271" i="4"/>
  <c r="G271" i="4" a="1"/>
  <c r="G271" i="4"/>
  <c r="AK270" i="4" a="1"/>
  <c r="AK270" i="4"/>
  <c r="AE270" i="4" a="1"/>
  <c r="AE270" i="4"/>
  <c r="U270" i="4" a="1"/>
  <c r="U270" i="4"/>
  <c r="E270" i="4" a="1"/>
  <c r="E270" i="4"/>
  <c r="AM269" i="4" a="1"/>
  <c r="AM269" i="4"/>
  <c r="AC269" i="4" a="1"/>
  <c r="AC269" i="4"/>
  <c r="W269" i="4" a="1"/>
  <c r="W269" i="4"/>
  <c r="M269" i="4" a="1"/>
  <c r="M269" i="4"/>
  <c r="G269" i="4" a="1"/>
  <c r="G269" i="4"/>
  <c r="AK268" i="4" a="1"/>
  <c r="AK268" i="4"/>
  <c r="AE268" i="4" a="1"/>
  <c r="AE268" i="4"/>
  <c r="U268" i="4" a="1"/>
  <c r="U268" i="4"/>
  <c r="E268" i="4" a="1"/>
  <c r="E268" i="4"/>
  <c r="AM267" i="4" a="1"/>
  <c r="AM267" i="4"/>
  <c r="AC267" i="4" a="1"/>
  <c r="AC267" i="4"/>
  <c r="W267" i="4" a="1"/>
  <c r="W267" i="4"/>
  <c r="M267" i="4" a="1"/>
  <c r="M267" i="4"/>
  <c r="G267" i="4" a="1"/>
  <c r="G267" i="4"/>
  <c r="AK266" i="4" a="1"/>
  <c r="AK266" i="4"/>
  <c r="AE266" i="4" a="1"/>
  <c r="AE266" i="4"/>
  <c r="U266" i="4" a="1"/>
  <c r="U266" i="4"/>
  <c r="E266" i="4" a="1"/>
  <c r="E266" i="4"/>
  <c r="AM265" i="4" a="1"/>
  <c r="AM265" i="4"/>
  <c r="AC265" i="4" a="1"/>
  <c r="AC265" i="4"/>
  <c r="W265" i="4" a="1"/>
  <c r="W265" i="4"/>
  <c r="M265" i="4" a="1"/>
  <c r="M265" i="4"/>
  <c r="G265" i="4" a="1"/>
  <c r="G265" i="4"/>
  <c r="AK264" i="4" a="1"/>
  <c r="AK264" i="4"/>
  <c r="AE264" i="4" a="1"/>
  <c r="AE264" i="4"/>
  <c r="U264" i="4" a="1"/>
  <c r="U264" i="4"/>
  <c r="E264" i="4" a="1"/>
  <c r="E264" i="4"/>
  <c r="AM263" i="4" a="1"/>
  <c r="AM263" i="4"/>
  <c r="AC263" i="4" a="1"/>
  <c r="AC263" i="4"/>
  <c r="W263" i="4" a="1"/>
  <c r="W263" i="4"/>
  <c r="M263" i="4" a="1"/>
  <c r="M263" i="4"/>
  <c r="G263" i="4" a="1"/>
  <c r="G263" i="4"/>
  <c r="AK262" i="4" a="1"/>
  <c r="AK262" i="4"/>
  <c r="AE262" i="4" a="1"/>
  <c r="AE262" i="4"/>
  <c r="U262" i="4" a="1"/>
  <c r="U262" i="4"/>
  <c r="E262" i="4" a="1"/>
  <c r="E262" i="4"/>
  <c r="AM261" i="4" a="1"/>
  <c r="AM261" i="4"/>
  <c r="AC261" i="4" a="1"/>
  <c r="AC261" i="4"/>
  <c r="W261" i="4" a="1"/>
  <c r="W261" i="4"/>
  <c r="M261" i="4" a="1"/>
  <c r="M261" i="4"/>
  <c r="G261" i="4" a="1"/>
  <c r="G261" i="4"/>
  <c r="AK260" i="4" a="1"/>
  <c r="AK260" i="4"/>
  <c r="AE260" i="4" a="1"/>
  <c r="AE260" i="4"/>
  <c r="U260" i="4" a="1"/>
  <c r="U260" i="4"/>
  <c r="E260" i="4" a="1"/>
  <c r="E260" i="4"/>
  <c r="AM259" i="4" a="1"/>
  <c r="AM259" i="4"/>
  <c r="AC259" i="4" a="1"/>
  <c r="AC259" i="4"/>
  <c r="W259" i="4" a="1"/>
  <c r="W259" i="4"/>
  <c r="G259" i="4" a="1"/>
  <c r="G259" i="4"/>
  <c r="AK258" i="4" a="1"/>
  <c r="AK258" i="4"/>
  <c r="AE258" i="4" a="1"/>
  <c r="AE258" i="4"/>
  <c r="U258" i="4" a="1"/>
  <c r="U258" i="4"/>
  <c r="E258" i="4" a="1"/>
  <c r="E258" i="4"/>
  <c r="AM257" i="4" a="1"/>
  <c r="AM257" i="4"/>
  <c r="AC257" i="4" a="1"/>
  <c r="AC257" i="4"/>
  <c r="W257" i="4" a="1"/>
  <c r="W257" i="4"/>
  <c r="G257" i="4" a="1"/>
  <c r="G257" i="4"/>
  <c r="AK256" i="4" a="1"/>
  <c r="AK256" i="4"/>
  <c r="AE256" i="4" a="1"/>
  <c r="AE256" i="4"/>
  <c r="U256" i="4" a="1"/>
  <c r="U256" i="4"/>
  <c r="E256" i="4" a="1"/>
  <c r="E256" i="4"/>
  <c r="AM255" i="4" a="1"/>
  <c r="AM255" i="4"/>
  <c r="AC255" i="4" a="1"/>
  <c r="AC255" i="4"/>
  <c r="W255" i="4" a="1"/>
  <c r="W255" i="4"/>
  <c r="G255" i="4" a="1"/>
  <c r="G255" i="4"/>
  <c r="AK254" i="4" a="1"/>
  <c r="AK254" i="4"/>
  <c r="AE254" i="4" a="1"/>
  <c r="AE254" i="4"/>
  <c r="U254" i="4" a="1"/>
  <c r="U254" i="4"/>
  <c r="E254" i="4" a="1"/>
  <c r="E254" i="4"/>
  <c r="AM253" i="4" a="1"/>
  <c r="AM253" i="4"/>
  <c r="AC253" i="4" a="1"/>
  <c r="AC253" i="4"/>
  <c r="W253" i="4" a="1"/>
  <c r="W253" i="4"/>
  <c r="G253" i="4" a="1"/>
  <c r="G253" i="4"/>
  <c r="AK252" i="4" a="1"/>
  <c r="AK252" i="4"/>
  <c r="AE252" i="4" a="1"/>
  <c r="AE252" i="4"/>
  <c r="U252" i="4" a="1"/>
  <c r="U252" i="4"/>
  <c r="E252" i="4" a="1"/>
  <c r="E252" i="4"/>
  <c r="AG251" i="4" a="1"/>
  <c r="AG251" i="4"/>
  <c r="Y250" i="4" a="1"/>
  <c r="Y250" i="4"/>
  <c r="I250" i="4" a="1"/>
  <c r="I250" i="4"/>
  <c r="AK249" i="4" a="1"/>
  <c r="AK249" i="4"/>
  <c r="AA249" i="4" a="1"/>
  <c r="AA249" i="4"/>
  <c r="U249" i="4" a="1"/>
  <c r="U249" i="4"/>
  <c r="E249" i="4" a="1"/>
  <c r="E249" i="4"/>
  <c r="AI248" i="4" a="1"/>
  <c r="AI248" i="4"/>
  <c r="AC248" i="4" a="1"/>
  <c r="AC248" i="4"/>
  <c r="S248" i="4" a="1"/>
  <c r="S248" i="4"/>
  <c r="AK247" i="4" a="1"/>
  <c r="AK247" i="4"/>
  <c r="AA247" i="4" a="1"/>
  <c r="AA247" i="4"/>
  <c r="U247" i="4" a="1"/>
  <c r="U247" i="4"/>
  <c r="E247" i="4" a="1"/>
  <c r="E247" i="4"/>
  <c r="AI246" i="4" a="1"/>
  <c r="AI246" i="4"/>
  <c r="AC246" i="4" a="1"/>
  <c r="AC246" i="4"/>
  <c r="S246" i="4" a="1"/>
  <c r="S246" i="4"/>
  <c r="AK245" i="4" a="1"/>
  <c r="AK245" i="4"/>
  <c r="AA245" i="4" a="1"/>
  <c r="AA245" i="4"/>
  <c r="U245" i="4" a="1"/>
  <c r="U245" i="4"/>
  <c r="E245" i="4" a="1"/>
  <c r="E245" i="4"/>
  <c r="AI244" i="4" a="1"/>
  <c r="AI244" i="4"/>
  <c r="AC244" i="4" a="1"/>
  <c r="AC244" i="4"/>
  <c r="S244" i="4" a="1"/>
  <c r="S244" i="4"/>
  <c r="AK243" i="4" a="1"/>
  <c r="AK243" i="4"/>
  <c r="AA243" i="4" a="1"/>
  <c r="AA243" i="4"/>
  <c r="U243" i="4" a="1"/>
  <c r="U243" i="4"/>
  <c r="E243" i="4" a="1"/>
  <c r="E243" i="4"/>
  <c r="AI242" i="4" a="1"/>
  <c r="AI242" i="4"/>
  <c r="AC242" i="4" a="1"/>
  <c r="AC242" i="4"/>
  <c r="S242" i="4" a="1"/>
  <c r="S242" i="4"/>
  <c r="AK241" i="4" a="1"/>
  <c r="AK241" i="4"/>
  <c r="AA241" i="4" a="1"/>
  <c r="AA241" i="4"/>
  <c r="U241" i="4" a="1"/>
  <c r="U241" i="4"/>
  <c r="G241" i="4" a="1"/>
  <c r="G241" i="4"/>
  <c r="AM240" i="4" a="1"/>
  <c r="AM240" i="4"/>
  <c r="AI240" i="4" a="1"/>
  <c r="AI240" i="4"/>
  <c r="AE240" i="4" a="1"/>
  <c r="AE240" i="4"/>
  <c r="AA240" i="4" a="1"/>
  <c r="AA240" i="4"/>
  <c r="W240" i="4" a="1"/>
  <c r="W240" i="4"/>
  <c r="S240" i="4" a="1"/>
  <c r="S240" i="4"/>
  <c r="G240" i="4" a="1"/>
  <c r="G240" i="4"/>
  <c r="AM239" i="4" a="1"/>
  <c r="AM239" i="4"/>
  <c r="AI239" i="4" a="1"/>
  <c r="AI239" i="4"/>
  <c r="AE239" i="4" a="1"/>
  <c r="AE239" i="4"/>
  <c r="AA239" i="4" a="1"/>
  <c r="AA239" i="4"/>
  <c r="W239" i="4" a="1"/>
  <c r="W239" i="4"/>
  <c r="S239" i="4" a="1"/>
  <c r="S239" i="4"/>
  <c r="G239" i="4" a="1"/>
  <c r="G239" i="4"/>
  <c r="AM238" i="4" a="1"/>
  <c r="AM238" i="4"/>
  <c r="AI238" i="4" a="1"/>
  <c r="AI238" i="4"/>
  <c r="AE238" i="4" a="1"/>
  <c r="AE238" i="4"/>
  <c r="AA238" i="4" a="1"/>
  <c r="AA238" i="4"/>
  <c r="W238" i="4" a="1"/>
  <c r="W238" i="4"/>
  <c r="S238" i="4" a="1"/>
  <c r="S238" i="4"/>
  <c r="G238" i="4" a="1"/>
  <c r="G238" i="4"/>
  <c r="AM237" i="4" a="1"/>
  <c r="AM237" i="4"/>
  <c r="AI237" i="4" a="1"/>
  <c r="AI237" i="4"/>
  <c r="AE237" i="4" a="1"/>
  <c r="AE237" i="4"/>
  <c r="AA237" i="4" a="1"/>
  <c r="AA237" i="4"/>
  <c r="W237" i="4" a="1"/>
  <c r="W237" i="4"/>
  <c r="S237" i="4" a="1"/>
  <c r="S237" i="4"/>
  <c r="G237" i="4" a="1"/>
  <c r="G237" i="4"/>
  <c r="AM236" i="4" a="1"/>
  <c r="AM236" i="4"/>
  <c r="AI236" i="4" a="1"/>
  <c r="AI236" i="4"/>
  <c r="AE236" i="4" a="1"/>
  <c r="AE236" i="4"/>
  <c r="AA236" i="4" a="1"/>
  <c r="AA236" i="4"/>
  <c r="W236" i="4" a="1"/>
  <c r="W236" i="4"/>
  <c r="S236" i="4" a="1"/>
  <c r="S236" i="4"/>
  <c r="G236" i="4" a="1"/>
  <c r="G236" i="4"/>
  <c r="AK233" i="4" a="1"/>
  <c r="AK233" i="4"/>
  <c r="AG233" i="4" a="1"/>
  <c r="AG233" i="4"/>
  <c r="AC233" i="4" a="1"/>
  <c r="AC233" i="4"/>
  <c r="Y233" i="4" a="1"/>
  <c r="Y233" i="4"/>
  <c r="U233" i="4" a="1"/>
  <c r="U233" i="4"/>
  <c r="I233" i="4" a="1"/>
  <c r="I233" i="4"/>
  <c r="E233" i="4" a="1"/>
  <c r="E233" i="4"/>
  <c r="AK232" i="4" a="1"/>
  <c r="AK232" i="4"/>
  <c r="AG232" i="4" a="1"/>
  <c r="AG232" i="4"/>
  <c r="AC232" i="4" a="1"/>
  <c r="AC232" i="4"/>
  <c r="Y232" i="4" a="1"/>
  <c r="Y232" i="4"/>
  <c r="U232" i="4" a="1"/>
  <c r="U232" i="4"/>
  <c r="I232" i="4" a="1"/>
  <c r="I232" i="4"/>
  <c r="E232" i="4" a="1"/>
  <c r="E232" i="4"/>
  <c r="AK231" i="4" a="1"/>
  <c r="AK231" i="4"/>
  <c r="AG231" i="4" a="1"/>
  <c r="AG231" i="4"/>
  <c r="AC231" i="4" a="1"/>
  <c r="AC231" i="4"/>
  <c r="Y231" i="4" a="1"/>
  <c r="Y231" i="4"/>
  <c r="U231" i="4" a="1"/>
  <c r="U231" i="4"/>
  <c r="I231" i="4" a="1"/>
  <c r="I231" i="4"/>
  <c r="E231" i="4" a="1"/>
  <c r="E231" i="4"/>
  <c r="AK230" i="4" a="1"/>
  <c r="AK230" i="4"/>
  <c r="AG230" i="4" a="1"/>
  <c r="AG230" i="4"/>
  <c r="AC230" i="4" a="1"/>
  <c r="AC230" i="4"/>
  <c r="Y230" i="4" a="1"/>
  <c r="Y230" i="4"/>
  <c r="U230" i="4" a="1"/>
  <c r="U230" i="4"/>
  <c r="I230" i="4" a="1"/>
  <c r="I230" i="4"/>
  <c r="E230" i="4" a="1"/>
  <c r="E230" i="4"/>
  <c r="AK229" i="4" a="1"/>
  <c r="AK229" i="4"/>
  <c r="AG229" i="4" a="1"/>
  <c r="AG229" i="4"/>
  <c r="AC229" i="4" a="1"/>
  <c r="AC229" i="4"/>
  <c r="Y229" i="4" a="1"/>
  <c r="Y229" i="4"/>
  <c r="U229" i="4" a="1"/>
  <c r="U229" i="4"/>
  <c r="I229" i="4" a="1"/>
  <c r="I229" i="4"/>
  <c r="E229" i="4" a="1"/>
  <c r="E229" i="4"/>
  <c r="AK228" i="4" a="1"/>
  <c r="AK228" i="4"/>
  <c r="AG228" i="4" a="1"/>
  <c r="AG228" i="4"/>
  <c r="AC228" i="4" a="1"/>
  <c r="AC228" i="4"/>
  <c r="Y228" i="4" a="1"/>
  <c r="Y228" i="4"/>
  <c r="U228" i="4" a="1"/>
  <c r="U228" i="4"/>
  <c r="I228" i="4" a="1"/>
  <c r="I228" i="4"/>
  <c r="E228" i="4" a="1"/>
  <c r="E228" i="4"/>
  <c r="AK227" i="4" a="1"/>
  <c r="AK227" i="4"/>
  <c r="AG227" i="4" a="1"/>
  <c r="AG227" i="4"/>
  <c r="AC227" i="4" a="1"/>
  <c r="AC227" i="4"/>
  <c r="Y227" i="4" a="1"/>
  <c r="Y227" i="4"/>
  <c r="U227" i="4" a="1"/>
  <c r="U227" i="4"/>
  <c r="I227" i="4" a="1"/>
  <c r="I227" i="4"/>
  <c r="E227" i="4" a="1"/>
  <c r="E227" i="4"/>
  <c r="AK226" i="4" a="1"/>
  <c r="AK226" i="4"/>
  <c r="AG226" i="4" a="1"/>
  <c r="AG226" i="4"/>
  <c r="AC226" i="4" a="1"/>
  <c r="AC226" i="4"/>
  <c r="Y226" i="4" a="1"/>
  <c r="Y226" i="4"/>
  <c r="U226" i="4" a="1"/>
  <c r="U226" i="4"/>
  <c r="I226" i="4" a="1"/>
  <c r="I226" i="4"/>
  <c r="E226" i="4" a="1"/>
  <c r="E226" i="4"/>
  <c r="AK225" i="4" a="1"/>
  <c r="AK225" i="4"/>
  <c r="AG225" i="4" a="1"/>
  <c r="AG225" i="4"/>
  <c r="AC225" i="4" a="1"/>
  <c r="AC225" i="4"/>
  <c r="Y225" i="4" a="1"/>
  <c r="Y225" i="4"/>
  <c r="U225" i="4" a="1"/>
  <c r="U225" i="4"/>
  <c r="I225" i="4" a="1"/>
  <c r="I225" i="4"/>
  <c r="E225" i="4" a="1"/>
  <c r="E225" i="4"/>
  <c r="AK224" i="4" a="1"/>
  <c r="AK224" i="4"/>
  <c r="AG224" i="4" a="1"/>
  <c r="AG224" i="4"/>
  <c r="AC224" i="4" a="1"/>
  <c r="AC224" i="4"/>
  <c r="Y224" i="4" a="1"/>
  <c r="Y224" i="4"/>
  <c r="U224" i="4" a="1"/>
  <c r="U224" i="4"/>
  <c r="I224" i="4" a="1"/>
  <c r="I224" i="4"/>
  <c r="E224" i="4" a="1"/>
  <c r="E224" i="4"/>
  <c r="AK223" i="4" a="1"/>
  <c r="AK223" i="4"/>
  <c r="AG223" i="4" a="1"/>
  <c r="AG223" i="4"/>
  <c r="AC223" i="4" a="1"/>
  <c r="AC223" i="4"/>
  <c r="Y223" i="4" a="1"/>
  <c r="Y223" i="4"/>
  <c r="U223" i="4" a="1"/>
  <c r="U223" i="4"/>
  <c r="I223" i="4" a="1"/>
  <c r="I223" i="4"/>
  <c r="E223" i="4" a="1"/>
  <c r="E223" i="4"/>
  <c r="AK222" i="4" a="1"/>
  <c r="AK222" i="4"/>
  <c r="AG222" i="4" a="1"/>
  <c r="AG222" i="4"/>
  <c r="AC222" i="4" a="1"/>
  <c r="AC222" i="4"/>
  <c r="Y222" i="4" a="1"/>
  <c r="Y222" i="4"/>
  <c r="U222" i="4" a="1"/>
  <c r="U222" i="4"/>
  <c r="I222" i="4" a="1"/>
  <c r="I222" i="4"/>
  <c r="E222" i="4" a="1"/>
  <c r="E222" i="4"/>
  <c r="AK221" i="4" a="1"/>
  <c r="AK221" i="4"/>
  <c r="AG221" i="4" a="1"/>
  <c r="AG221" i="4"/>
  <c r="AC221" i="4" a="1"/>
  <c r="AC221" i="4"/>
  <c r="Y221" i="4" a="1"/>
  <c r="Y221" i="4"/>
  <c r="U221" i="4" a="1"/>
  <c r="U221" i="4"/>
  <c r="I221" i="4" a="1"/>
  <c r="I221" i="4"/>
  <c r="E221" i="4" a="1"/>
  <c r="E221" i="4"/>
  <c r="AM215" i="4" a="1"/>
  <c r="AM215" i="4"/>
  <c r="AI215" i="4" a="1"/>
  <c r="AI215" i="4"/>
  <c r="AE215" i="4" a="1"/>
  <c r="AE215" i="4"/>
  <c r="AA215" i="4" a="1"/>
  <c r="AA215" i="4"/>
  <c r="W215" i="4" a="1"/>
  <c r="W215" i="4"/>
  <c r="S215" i="4" a="1"/>
  <c r="S215" i="4"/>
  <c r="G215" i="4" a="1"/>
  <c r="G215" i="4"/>
  <c r="AK213" i="4" a="1"/>
  <c r="AK213" i="4"/>
  <c r="AG213" i="4" a="1"/>
  <c r="AG213" i="4"/>
  <c r="AC213" i="4" a="1"/>
  <c r="AC213" i="4"/>
  <c r="Y213" i="4" a="1"/>
  <c r="Y213" i="4"/>
  <c r="U213" i="4" a="1"/>
  <c r="U213" i="4"/>
  <c r="I213" i="4" a="1"/>
  <c r="I213" i="4"/>
  <c r="E213" i="4" a="1"/>
  <c r="E213" i="4"/>
  <c r="AM165" i="4" a="1"/>
  <c r="AM165" i="4"/>
  <c r="AI165" i="4" a="1"/>
  <c r="AI165" i="4"/>
  <c r="AE165" i="4" a="1"/>
  <c r="AE165" i="4"/>
  <c r="AA165" i="4" a="1"/>
  <c r="AA165" i="4"/>
  <c r="W165" i="4" a="1"/>
  <c r="W165" i="4"/>
  <c r="S165" i="4" a="1"/>
  <c r="S165" i="4"/>
  <c r="G165" i="4" a="1"/>
  <c r="G165" i="4"/>
  <c r="AK162" i="4" a="1"/>
  <c r="AK162" i="4"/>
  <c r="AG162" i="4" a="1"/>
  <c r="AG162" i="4"/>
  <c r="AC162" i="4" a="1"/>
  <c r="AC162" i="4"/>
  <c r="Y162" i="4" a="1"/>
  <c r="Y162" i="4"/>
  <c r="U162" i="4" a="1"/>
  <c r="U162" i="4"/>
  <c r="I162" i="4" a="1"/>
  <c r="I162" i="4"/>
  <c r="E162" i="4" a="1"/>
  <c r="E162" i="4"/>
  <c r="AM157" i="4" a="1"/>
  <c r="AM157" i="4"/>
  <c r="AI157" i="4" a="1"/>
  <c r="AI157" i="4"/>
  <c r="AE157" i="4" a="1"/>
  <c r="AE157" i="4"/>
  <c r="AA157" i="4" a="1"/>
  <c r="AA157" i="4"/>
  <c r="W157" i="4" a="1"/>
  <c r="W157" i="4"/>
  <c r="S157" i="4" a="1"/>
  <c r="S157" i="4"/>
  <c r="G157" i="4" a="1"/>
  <c r="G157" i="4"/>
  <c r="AM156" i="4" a="1"/>
  <c r="AM156" i="4"/>
  <c r="AI156" i="4" a="1"/>
  <c r="AI156" i="4"/>
  <c r="AE156" i="4" a="1"/>
  <c r="AE156" i="4"/>
  <c r="AA156" i="4" a="1"/>
  <c r="AA156" i="4"/>
  <c r="W156" i="4" a="1"/>
  <c r="W156" i="4"/>
  <c r="S156" i="4" a="1"/>
  <c r="S156" i="4"/>
  <c r="G156" i="4" a="1"/>
  <c r="G156" i="4"/>
  <c r="AM155" i="4" a="1"/>
  <c r="AM155" i="4"/>
  <c r="AI155" i="4" a="1"/>
  <c r="AI155" i="4"/>
  <c r="AE155" i="4" a="1"/>
  <c r="AE155" i="4"/>
  <c r="AA155" i="4" a="1"/>
  <c r="AA155" i="4"/>
  <c r="W155" i="4" a="1"/>
  <c r="W155" i="4"/>
  <c r="S155" i="4" a="1"/>
  <c r="S155" i="4"/>
  <c r="G155" i="4" a="1"/>
  <c r="G155" i="4"/>
  <c r="AK153" i="4" a="1"/>
  <c r="AK153" i="4"/>
  <c r="AG153" i="4" a="1"/>
  <c r="AG153" i="4"/>
  <c r="AC153" i="4" a="1"/>
  <c r="AC153" i="4"/>
  <c r="Y153" i="4" a="1"/>
  <c r="Y153" i="4"/>
  <c r="U153" i="4" a="1"/>
  <c r="U153" i="4"/>
  <c r="I153" i="4" a="1"/>
  <c r="I153" i="4"/>
  <c r="E153" i="4" a="1"/>
  <c r="E153" i="4"/>
  <c r="AK152" i="4" a="1"/>
  <c r="AK152" i="4"/>
  <c r="AG152" i="4" a="1"/>
  <c r="AG152" i="4"/>
  <c r="AC152" i="4" a="1"/>
  <c r="AC152" i="4"/>
  <c r="Y152" i="4" a="1"/>
  <c r="Y152" i="4"/>
  <c r="U152" i="4" a="1"/>
  <c r="U152" i="4"/>
  <c r="I152" i="4" a="1"/>
  <c r="I152" i="4"/>
  <c r="E152" i="4" a="1"/>
  <c r="E152" i="4"/>
  <c r="U418" i="4" a="1"/>
  <c r="U418" i="4"/>
  <c r="E418" i="4" a="1"/>
  <c r="E418" i="4"/>
  <c r="AC417" i="4" a="1"/>
  <c r="AC417" i="4"/>
  <c r="M417" i="4" a="1"/>
  <c r="M417" i="4"/>
  <c r="AK416" i="4" a="1"/>
  <c r="AK416" i="4"/>
  <c r="U416" i="4" a="1"/>
  <c r="U416" i="4"/>
  <c r="E416" i="4" a="1"/>
  <c r="E416" i="4"/>
  <c r="AC415" i="4" a="1"/>
  <c r="AC415" i="4"/>
  <c r="M415" i="4" a="1"/>
  <c r="M415" i="4"/>
  <c r="AK414" i="4" a="1"/>
  <c r="AK414" i="4"/>
  <c r="U414" i="4" a="1"/>
  <c r="U414" i="4"/>
  <c r="E414" i="4" a="1"/>
  <c r="E414" i="4"/>
  <c r="AC413" i="4" a="1"/>
  <c r="AC413" i="4"/>
  <c r="M413" i="4" a="1"/>
  <c r="M413" i="4"/>
  <c r="AK412" i="4" a="1"/>
  <c r="AK412" i="4"/>
  <c r="U412" i="4" a="1"/>
  <c r="U412" i="4"/>
  <c r="G412" i="4" a="1"/>
  <c r="G412" i="4"/>
  <c r="AM411" i="4" a="1"/>
  <c r="AM411" i="4"/>
  <c r="AE411" i="4" a="1"/>
  <c r="AE411" i="4"/>
  <c r="W411" i="4" a="1"/>
  <c r="W411" i="4"/>
  <c r="O411" i="4" a="1"/>
  <c r="O411" i="4"/>
  <c r="G411" i="4" a="1"/>
  <c r="G411" i="4"/>
  <c r="AM410" i="4" a="1"/>
  <c r="AM410" i="4"/>
  <c r="AE410" i="4" a="1"/>
  <c r="AE410" i="4"/>
  <c r="W410" i="4" a="1"/>
  <c r="W410" i="4"/>
  <c r="O410" i="4" a="1"/>
  <c r="O410" i="4"/>
  <c r="G410" i="4" a="1"/>
  <c r="G410" i="4"/>
  <c r="AM409" i="4" a="1"/>
  <c r="AM409" i="4"/>
  <c r="AE409" i="4" a="1"/>
  <c r="AE409" i="4"/>
  <c r="W409" i="4" a="1"/>
  <c r="W409" i="4"/>
  <c r="O409" i="4" a="1"/>
  <c r="O409" i="4"/>
  <c r="G409" i="4" a="1"/>
  <c r="G409" i="4"/>
  <c r="AM408" i="4" a="1"/>
  <c r="AM408" i="4"/>
  <c r="AE408" i="4" a="1"/>
  <c r="AE408" i="4"/>
  <c r="W408" i="4" a="1"/>
  <c r="W408" i="4"/>
  <c r="O408" i="4" a="1"/>
  <c r="O408" i="4"/>
  <c r="G408" i="4" a="1"/>
  <c r="G408" i="4"/>
  <c r="AM407" i="4" a="1"/>
  <c r="AM407" i="4"/>
  <c r="AE407" i="4" a="1"/>
  <c r="AE407" i="4"/>
  <c r="W407" i="4" a="1"/>
  <c r="W407" i="4"/>
  <c r="O407" i="4" a="1"/>
  <c r="O407" i="4"/>
  <c r="G407" i="4" a="1"/>
  <c r="G407" i="4"/>
  <c r="AM406" i="4" a="1"/>
  <c r="AM406" i="4"/>
  <c r="AE406" i="4" a="1"/>
  <c r="AE406" i="4"/>
  <c r="W406" i="4" a="1"/>
  <c r="W406" i="4"/>
  <c r="O406" i="4" a="1"/>
  <c r="O406" i="4"/>
  <c r="G406" i="4" a="1"/>
  <c r="G406" i="4"/>
  <c r="AM405" i="4" a="1"/>
  <c r="AM405" i="4"/>
  <c r="AE405" i="4" a="1"/>
  <c r="AE405" i="4"/>
  <c r="W405" i="4" a="1"/>
  <c r="W405" i="4"/>
  <c r="O405" i="4" a="1"/>
  <c r="O405" i="4"/>
  <c r="G405" i="4" a="1"/>
  <c r="G405" i="4"/>
  <c r="AM404" i="4" a="1"/>
  <c r="AM404" i="4"/>
  <c r="AE404" i="4" a="1"/>
  <c r="AE404" i="4"/>
  <c r="W404" i="4" a="1"/>
  <c r="W404" i="4"/>
  <c r="O404" i="4" a="1"/>
  <c r="O404" i="4"/>
  <c r="G404" i="4" a="1"/>
  <c r="G404" i="4"/>
  <c r="AM403" i="4" a="1"/>
  <c r="AM403" i="4"/>
  <c r="AE403" i="4" a="1"/>
  <c r="AE403" i="4"/>
  <c r="W403" i="4" a="1"/>
  <c r="W403" i="4"/>
  <c r="O403" i="4" a="1"/>
  <c r="O403" i="4"/>
  <c r="G403" i="4" a="1"/>
  <c r="G403" i="4"/>
  <c r="AM402" i="4" a="1"/>
  <c r="AM402" i="4"/>
  <c r="AE402" i="4" a="1"/>
  <c r="AE402" i="4"/>
  <c r="W402" i="4" a="1"/>
  <c r="W402" i="4"/>
  <c r="O402" i="4" a="1"/>
  <c r="O402" i="4"/>
  <c r="G402" i="4" a="1"/>
  <c r="G402" i="4"/>
  <c r="AM401" i="4" a="1"/>
  <c r="AM401" i="4"/>
  <c r="AE401" i="4" a="1"/>
  <c r="AE401" i="4"/>
  <c r="W401" i="4" a="1"/>
  <c r="W401" i="4"/>
  <c r="O401" i="4" a="1"/>
  <c r="O401" i="4"/>
  <c r="G401" i="4" a="1"/>
  <c r="G401" i="4"/>
  <c r="AM400" i="4" a="1"/>
  <c r="AM400" i="4"/>
  <c r="AE400" i="4" a="1"/>
  <c r="AE400" i="4"/>
  <c r="W400" i="4" a="1"/>
  <c r="W400" i="4"/>
  <c r="O400" i="4" a="1"/>
  <c r="O400" i="4"/>
  <c r="G400" i="4" a="1"/>
  <c r="G400" i="4"/>
  <c r="AM399" i="4" a="1"/>
  <c r="AM399" i="4"/>
  <c r="AE399" i="4" a="1"/>
  <c r="AE399" i="4"/>
  <c r="W399" i="4" a="1"/>
  <c r="W399" i="4"/>
  <c r="O399" i="4" a="1"/>
  <c r="O399" i="4"/>
  <c r="G399" i="4" a="1"/>
  <c r="G399" i="4"/>
  <c r="AM398" i="4" a="1"/>
  <c r="AM398" i="4"/>
  <c r="AE398" i="4" a="1"/>
  <c r="AE398" i="4"/>
  <c r="W398" i="4" a="1"/>
  <c r="W398" i="4"/>
  <c r="O398" i="4" a="1"/>
  <c r="O398" i="4"/>
  <c r="G398" i="4" a="1"/>
  <c r="G398" i="4"/>
  <c r="AM397" i="4" a="1"/>
  <c r="AM397" i="4"/>
  <c r="AE397" i="4" a="1"/>
  <c r="AE397" i="4"/>
  <c r="W397" i="4" a="1"/>
  <c r="W397" i="4"/>
  <c r="O397" i="4" a="1"/>
  <c r="O397" i="4"/>
  <c r="G397" i="4" a="1"/>
  <c r="G397" i="4"/>
  <c r="AM396" i="4" a="1"/>
  <c r="AM396" i="4"/>
  <c r="AE396" i="4" a="1"/>
  <c r="AE396" i="4"/>
  <c r="W396" i="4" a="1"/>
  <c r="W396" i="4"/>
  <c r="O396" i="4" a="1"/>
  <c r="O396" i="4"/>
  <c r="G396" i="4" a="1"/>
  <c r="G396" i="4"/>
  <c r="AM395" i="4" a="1"/>
  <c r="AM395" i="4"/>
  <c r="AE395" i="4" a="1"/>
  <c r="AE395" i="4"/>
  <c r="W395" i="4" a="1"/>
  <c r="W395" i="4"/>
  <c r="O395" i="4" a="1"/>
  <c r="O395" i="4"/>
  <c r="G395" i="4" a="1"/>
  <c r="G395" i="4"/>
  <c r="AM394" i="4" a="1"/>
  <c r="AM394" i="4"/>
  <c r="AE394" i="4" a="1"/>
  <c r="AE394" i="4"/>
  <c r="W394" i="4" a="1"/>
  <c r="W394" i="4"/>
  <c r="O394" i="4" a="1"/>
  <c r="O394" i="4"/>
  <c r="G394" i="4" a="1"/>
  <c r="G394" i="4"/>
  <c r="AM393" i="4" a="1"/>
  <c r="AM393" i="4"/>
  <c r="AE393" i="4" a="1"/>
  <c r="AE393" i="4"/>
  <c r="W393" i="4" a="1"/>
  <c r="W393" i="4"/>
  <c r="O393" i="4" a="1"/>
  <c r="O393" i="4"/>
  <c r="G393" i="4" a="1"/>
  <c r="G393" i="4"/>
  <c r="AM392" i="4" a="1"/>
  <c r="AM392" i="4"/>
  <c r="AE392" i="4" a="1"/>
  <c r="AE392" i="4"/>
  <c r="W392" i="4" a="1"/>
  <c r="W392" i="4"/>
  <c r="O392" i="4" a="1"/>
  <c r="O392" i="4"/>
  <c r="G392" i="4" a="1"/>
  <c r="G392" i="4"/>
  <c r="AM391" i="4" a="1"/>
  <c r="AM391" i="4"/>
  <c r="AE391" i="4" a="1"/>
  <c r="AE391" i="4"/>
  <c r="W391" i="4" a="1"/>
  <c r="W391" i="4"/>
  <c r="O391" i="4" a="1"/>
  <c r="O391" i="4"/>
  <c r="G391" i="4" a="1"/>
  <c r="G391" i="4"/>
  <c r="AM390" i="4" a="1"/>
  <c r="AM390" i="4"/>
  <c r="AE390" i="4" a="1"/>
  <c r="AE390" i="4"/>
  <c r="W390" i="4" a="1"/>
  <c r="W390" i="4"/>
  <c r="O390" i="4" a="1"/>
  <c r="O390" i="4"/>
  <c r="G390" i="4" a="1"/>
  <c r="G390" i="4"/>
  <c r="AM389" i="4" a="1"/>
  <c r="AM389" i="4"/>
  <c r="AE389" i="4" a="1"/>
  <c r="AE389" i="4"/>
  <c r="W389" i="4" a="1"/>
  <c r="W389" i="4"/>
  <c r="O389" i="4" a="1"/>
  <c r="O389" i="4"/>
  <c r="G389" i="4" a="1"/>
  <c r="G389" i="4"/>
  <c r="AM388" i="4" a="1"/>
  <c r="AM388" i="4"/>
  <c r="AE388" i="4" a="1"/>
  <c r="AE388" i="4"/>
  <c r="W388" i="4" a="1"/>
  <c r="W388" i="4"/>
  <c r="O388" i="4" a="1"/>
  <c r="O388" i="4"/>
  <c r="G388" i="4" a="1"/>
  <c r="G388" i="4"/>
  <c r="AM387" i="4" a="1"/>
  <c r="AM387" i="4"/>
  <c r="AE387" i="4" a="1"/>
  <c r="AE387" i="4"/>
  <c r="W387" i="4" a="1"/>
  <c r="W387" i="4"/>
  <c r="O387" i="4" a="1"/>
  <c r="O387" i="4"/>
  <c r="G387" i="4" a="1"/>
  <c r="G387" i="4"/>
  <c r="AM386" i="4" a="1"/>
  <c r="AM386" i="4"/>
  <c r="AE386" i="4" a="1"/>
  <c r="AE386" i="4"/>
  <c r="W386" i="4" a="1"/>
  <c r="W386" i="4"/>
  <c r="O386" i="4" a="1"/>
  <c r="O386" i="4"/>
  <c r="G386" i="4" a="1"/>
  <c r="G386" i="4"/>
  <c r="AM385" i="4" a="1"/>
  <c r="AM385" i="4"/>
  <c r="AE385" i="4" a="1"/>
  <c r="AE385" i="4"/>
  <c r="W385" i="4" a="1"/>
  <c r="W385" i="4"/>
  <c r="O385" i="4" a="1"/>
  <c r="O385" i="4"/>
  <c r="G385" i="4" a="1"/>
  <c r="G385" i="4"/>
  <c r="AM384" i="4" a="1"/>
  <c r="AM384" i="4"/>
  <c r="AE384" i="4" a="1"/>
  <c r="AE384" i="4"/>
  <c r="W384" i="4" a="1"/>
  <c r="W384" i="4"/>
  <c r="O384" i="4" a="1"/>
  <c r="O384" i="4"/>
  <c r="G384" i="4" a="1"/>
  <c r="G384" i="4"/>
  <c r="AM383" i="4" a="1"/>
  <c r="AM383" i="4"/>
  <c r="AE383" i="4" a="1"/>
  <c r="AE383" i="4"/>
  <c r="W383" i="4" a="1"/>
  <c r="W383" i="4"/>
  <c r="O383" i="4" a="1"/>
  <c r="O383" i="4"/>
  <c r="G383" i="4" a="1"/>
  <c r="G383" i="4"/>
  <c r="AM382" i="4" a="1"/>
  <c r="AM382" i="4"/>
  <c r="AE382" i="4" a="1"/>
  <c r="AE382" i="4"/>
  <c r="W382" i="4" a="1"/>
  <c r="W382" i="4"/>
  <c r="O382" i="4" a="1"/>
  <c r="O382" i="4"/>
  <c r="G382" i="4" a="1"/>
  <c r="G382" i="4"/>
  <c r="AM381" i="4" a="1"/>
  <c r="AM381" i="4"/>
  <c r="AE381" i="4" a="1"/>
  <c r="AE381" i="4"/>
  <c r="W381" i="4" a="1"/>
  <c r="W381" i="4"/>
  <c r="O381" i="4" a="1"/>
  <c r="O381" i="4"/>
  <c r="G381" i="4" a="1"/>
  <c r="G381" i="4"/>
  <c r="AM380" i="4" a="1"/>
  <c r="AM380" i="4"/>
  <c r="AE380" i="4" a="1"/>
  <c r="AE380" i="4"/>
  <c r="W380" i="4" a="1"/>
  <c r="W380" i="4"/>
  <c r="O380" i="4" a="1"/>
  <c r="O380" i="4"/>
  <c r="G380" i="4" a="1"/>
  <c r="G380" i="4"/>
  <c r="AM379" i="4" a="1"/>
  <c r="AM379" i="4"/>
  <c r="AE379" i="4" a="1"/>
  <c r="AE379" i="4"/>
  <c r="W379" i="4" a="1"/>
  <c r="W379" i="4"/>
  <c r="O379" i="4" a="1"/>
  <c r="O379" i="4"/>
  <c r="G379" i="4" a="1"/>
  <c r="G379" i="4"/>
  <c r="AM378" i="4" a="1"/>
  <c r="AM378" i="4"/>
  <c r="AE378" i="4" a="1"/>
  <c r="AE378" i="4"/>
  <c r="W378" i="4" a="1"/>
  <c r="W378" i="4"/>
  <c r="O378" i="4" a="1"/>
  <c r="O378" i="4"/>
  <c r="G378" i="4" a="1"/>
  <c r="G378" i="4"/>
  <c r="AM377" i="4" a="1"/>
  <c r="AM377" i="4"/>
  <c r="AE377" i="4" a="1"/>
  <c r="AE377" i="4"/>
  <c r="W377" i="4" a="1"/>
  <c r="W377" i="4"/>
  <c r="O377" i="4" a="1"/>
  <c r="O377" i="4"/>
  <c r="G377" i="4" a="1"/>
  <c r="G377" i="4"/>
  <c r="AM376" i="4" a="1"/>
  <c r="AM376" i="4"/>
  <c r="AE376" i="4" a="1"/>
  <c r="AE376" i="4"/>
  <c r="W376" i="4" a="1"/>
  <c r="W376" i="4"/>
  <c r="O376" i="4" a="1"/>
  <c r="O376" i="4"/>
  <c r="G376" i="4" a="1"/>
  <c r="G376" i="4"/>
  <c r="AM375" i="4" a="1"/>
  <c r="AM375" i="4"/>
  <c r="AE375" i="4" a="1"/>
  <c r="AE375" i="4"/>
  <c r="W375" i="4" a="1"/>
  <c r="W375" i="4"/>
  <c r="O375" i="4" a="1"/>
  <c r="O375" i="4"/>
  <c r="G375" i="4" a="1"/>
  <c r="G375" i="4"/>
  <c r="AM374" i="4" a="1"/>
  <c r="AM374" i="4"/>
  <c r="AE374" i="4" a="1"/>
  <c r="AE374" i="4"/>
  <c r="W374" i="4" a="1"/>
  <c r="W374" i="4"/>
  <c r="O374" i="4" a="1"/>
  <c r="O374" i="4"/>
  <c r="G374" i="4" a="1"/>
  <c r="G374" i="4"/>
  <c r="AM373" i="4" a="1"/>
  <c r="AM373" i="4"/>
  <c r="AE373" i="4" a="1"/>
  <c r="AE373" i="4"/>
  <c r="W373" i="4" a="1"/>
  <c r="W373" i="4"/>
  <c r="O373" i="4" a="1"/>
  <c r="O373" i="4"/>
  <c r="G373" i="4" a="1"/>
  <c r="G373" i="4"/>
  <c r="AM372" i="4" a="1"/>
  <c r="AM372" i="4"/>
  <c r="AE372" i="4" a="1"/>
  <c r="AE372" i="4"/>
  <c r="W372" i="4" a="1"/>
  <c r="W372" i="4"/>
  <c r="O372" i="4" a="1"/>
  <c r="O372" i="4"/>
  <c r="G372" i="4" a="1"/>
  <c r="G372" i="4"/>
  <c r="AM371" i="4" a="1"/>
  <c r="AM371" i="4"/>
  <c r="AE371" i="4" a="1"/>
  <c r="AE371" i="4"/>
  <c r="W371" i="4" a="1"/>
  <c r="W371" i="4"/>
  <c r="O371" i="4" a="1"/>
  <c r="O371" i="4"/>
  <c r="G371" i="4" a="1"/>
  <c r="G371" i="4"/>
  <c r="AM370" i="4" a="1"/>
  <c r="AM370" i="4"/>
  <c r="AE370" i="4" a="1"/>
  <c r="AE370" i="4"/>
  <c r="W370" i="4" a="1"/>
  <c r="W370" i="4"/>
  <c r="O370" i="4" a="1"/>
  <c r="O370" i="4"/>
  <c r="G370" i="4" a="1"/>
  <c r="G370" i="4"/>
  <c r="AM369" i="4" a="1"/>
  <c r="AM369" i="4"/>
  <c r="AE369" i="4" a="1"/>
  <c r="AE369" i="4"/>
  <c r="W369" i="4" a="1"/>
  <c r="W369" i="4"/>
  <c r="O369" i="4" a="1"/>
  <c r="O369" i="4"/>
  <c r="G369" i="4" a="1"/>
  <c r="G369" i="4"/>
  <c r="AM368" i="4" a="1"/>
  <c r="AM368" i="4"/>
  <c r="AE368" i="4" a="1"/>
  <c r="AE368" i="4"/>
  <c r="W368" i="4" a="1"/>
  <c r="W368" i="4"/>
  <c r="O368" i="4" a="1"/>
  <c r="O368" i="4"/>
  <c r="G368" i="4" a="1"/>
  <c r="G368" i="4"/>
  <c r="AM367" i="4" a="1"/>
  <c r="AM367" i="4"/>
  <c r="AE367" i="4" a="1"/>
  <c r="AE367" i="4"/>
  <c r="W367" i="4" a="1"/>
  <c r="W367" i="4"/>
  <c r="O367" i="4" a="1"/>
  <c r="O367" i="4"/>
  <c r="G367" i="4" a="1"/>
  <c r="G367" i="4"/>
  <c r="AM366" i="4" a="1"/>
  <c r="AM366" i="4"/>
  <c r="AE366" i="4" a="1"/>
  <c r="AE366" i="4"/>
  <c r="W366" i="4" a="1"/>
  <c r="W366" i="4"/>
  <c r="O366" i="4" a="1"/>
  <c r="O366" i="4"/>
  <c r="G366" i="4" a="1"/>
  <c r="G366" i="4"/>
  <c r="AM365" i="4" a="1"/>
  <c r="AM365" i="4"/>
  <c r="AE365" i="4" a="1"/>
  <c r="AE365" i="4"/>
  <c r="W365" i="4" a="1"/>
  <c r="W365" i="4"/>
  <c r="O365" i="4" a="1"/>
  <c r="O365" i="4"/>
  <c r="G365" i="4" a="1"/>
  <c r="G365" i="4"/>
  <c r="AM364" i="4" a="1"/>
  <c r="AM364" i="4"/>
  <c r="AE364" i="4" a="1"/>
  <c r="AE364" i="4"/>
  <c r="W364" i="4" a="1"/>
  <c r="W364" i="4"/>
  <c r="O364" i="4" a="1"/>
  <c r="O364" i="4"/>
  <c r="G364" i="4" a="1"/>
  <c r="G364" i="4"/>
  <c r="AM363" i="4" a="1"/>
  <c r="AM363" i="4"/>
  <c r="AE363" i="4" a="1"/>
  <c r="AE363" i="4"/>
  <c r="W363" i="4" a="1"/>
  <c r="W363" i="4"/>
  <c r="O363" i="4" a="1"/>
  <c r="O363" i="4"/>
  <c r="G363" i="4" a="1"/>
  <c r="G363" i="4"/>
  <c r="AM362" i="4" a="1"/>
  <c r="AM362" i="4"/>
  <c r="AE362" i="4" a="1"/>
  <c r="AE362" i="4"/>
  <c r="W362" i="4" a="1"/>
  <c r="W362" i="4"/>
  <c r="O362" i="4" a="1"/>
  <c r="O362" i="4"/>
  <c r="G362" i="4" a="1"/>
  <c r="G362" i="4"/>
  <c r="AM361" i="4" a="1"/>
  <c r="AM361" i="4"/>
  <c r="AE361" i="4" a="1"/>
  <c r="AE361" i="4"/>
  <c r="W361" i="4" a="1"/>
  <c r="W361" i="4"/>
  <c r="O361" i="4" a="1"/>
  <c r="O361" i="4"/>
  <c r="G361" i="4" a="1"/>
  <c r="G361" i="4"/>
  <c r="AM360" i="4" a="1"/>
  <c r="AM360" i="4"/>
  <c r="AE360" i="4" a="1"/>
  <c r="AE360" i="4"/>
  <c r="W360" i="4" a="1"/>
  <c r="W360" i="4"/>
  <c r="O360" i="4" a="1"/>
  <c r="O360" i="4"/>
  <c r="G360" i="4" a="1"/>
  <c r="G360" i="4"/>
  <c r="AM359" i="4" a="1"/>
  <c r="AM359" i="4"/>
  <c r="AE359" i="4" a="1"/>
  <c r="AE359" i="4"/>
  <c r="W359" i="4" a="1"/>
  <c r="W359" i="4"/>
  <c r="O359" i="4" a="1"/>
  <c r="O359" i="4"/>
  <c r="G359" i="4" a="1"/>
  <c r="G359" i="4"/>
  <c r="AM358" i="4" a="1"/>
  <c r="AM358" i="4"/>
  <c r="AE358" i="4" a="1"/>
  <c r="AE358" i="4"/>
  <c r="W358" i="4" a="1"/>
  <c r="W358" i="4"/>
  <c r="O358" i="4" a="1"/>
  <c r="O358" i="4"/>
  <c r="G358" i="4" a="1"/>
  <c r="G358" i="4"/>
  <c r="AM357" i="4" a="1"/>
  <c r="AM357" i="4"/>
  <c r="AE357" i="4" a="1"/>
  <c r="AE357" i="4"/>
  <c r="W357" i="4" a="1"/>
  <c r="W357" i="4"/>
  <c r="O357" i="4" a="1"/>
  <c r="O357" i="4"/>
  <c r="G357" i="4" a="1"/>
  <c r="G357" i="4"/>
  <c r="AM356" i="4" a="1"/>
  <c r="AM356" i="4"/>
  <c r="AE356" i="4" a="1"/>
  <c r="AE356" i="4"/>
  <c r="W356" i="4" a="1"/>
  <c r="W356" i="4"/>
  <c r="O356" i="4" a="1"/>
  <c r="O356" i="4"/>
  <c r="G356" i="4" a="1"/>
  <c r="G356" i="4"/>
  <c r="AM355" i="4" a="1"/>
  <c r="AM355" i="4"/>
  <c r="AE355" i="4" a="1"/>
  <c r="AE355" i="4"/>
  <c r="W355" i="4" a="1"/>
  <c r="W355" i="4"/>
  <c r="O355" i="4" a="1"/>
  <c r="O355" i="4"/>
  <c r="G355" i="4" a="1"/>
  <c r="G355" i="4"/>
  <c r="AM354" i="4" a="1"/>
  <c r="AM354" i="4"/>
  <c r="AE354" i="4" a="1"/>
  <c r="AE354" i="4"/>
  <c r="W354" i="4" a="1"/>
  <c r="W354" i="4"/>
  <c r="O354" i="4" a="1"/>
  <c r="O354" i="4"/>
  <c r="G354" i="4" a="1"/>
  <c r="G354" i="4"/>
  <c r="AM353" i="4" a="1"/>
  <c r="AM353" i="4"/>
  <c r="AE353" i="4" a="1"/>
  <c r="AE353" i="4"/>
  <c r="W353" i="4" a="1"/>
  <c r="W353" i="4"/>
  <c r="O353" i="4" a="1"/>
  <c r="O353" i="4"/>
  <c r="G353" i="4" a="1"/>
  <c r="G353" i="4"/>
  <c r="AM352" i="4" a="1"/>
  <c r="AM352" i="4"/>
  <c r="AE352" i="4" a="1"/>
  <c r="AE352" i="4"/>
  <c r="W352" i="4" a="1"/>
  <c r="W352" i="4"/>
  <c r="O352" i="4" a="1"/>
  <c r="O352" i="4"/>
  <c r="G352" i="4" a="1"/>
  <c r="G352" i="4"/>
  <c r="AM351" i="4" a="1"/>
  <c r="AM351" i="4"/>
  <c r="AE351" i="4" a="1"/>
  <c r="AE351" i="4"/>
  <c r="W351" i="4" a="1"/>
  <c r="W351" i="4"/>
  <c r="O351" i="4" a="1"/>
  <c r="O351" i="4"/>
  <c r="G351" i="4" a="1"/>
  <c r="G351" i="4"/>
  <c r="AM350" i="4" a="1"/>
  <c r="AM350" i="4"/>
  <c r="AE350" i="4" a="1"/>
  <c r="AE350" i="4"/>
  <c r="W350" i="4" a="1"/>
  <c r="W350" i="4"/>
  <c r="O350" i="4" a="1"/>
  <c r="O350" i="4"/>
  <c r="G350" i="4" a="1"/>
  <c r="G350" i="4"/>
  <c r="AM349" i="4" a="1"/>
  <c r="AM349" i="4"/>
  <c r="AE349" i="4" a="1"/>
  <c r="AE349" i="4"/>
  <c r="W349" i="4" a="1"/>
  <c r="W349" i="4"/>
  <c r="O349" i="4" a="1"/>
  <c r="O349" i="4"/>
  <c r="G349" i="4" a="1"/>
  <c r="G349" i="4"/>
  <c r="AM348" i="4" a="1"/>
  <c r="AM348" i="4"/>
  <c r="AE348" i="4" a="1"/>
  <c r="AE348" i="4"/>
  <c r="W348" i="4" a="1"/>
  <c r="W348" i="4"/>
  <c r="O348" i="4" a="1"/>
  <c r="O348" i="4"/>
  <c r="G348" i="4" a="1"/>
  <c r="G348" i="4"/>
  <c r="AM347" i="4" a="1"/>
  <c r="AM347" i="4"/>
  <c r="AE347" i="4" a="1"/>
  <c r="AE347" i="4"/>
  <c r="W347" i="4" a="1"/>
  <c r="W347" i="4"/>
  <c r="O347" i="4" a="1"/>
  <c r="O347" i="4"/>
  <c r="G347" i="4" a="1"/>
  <c r="G347" i="4"/>
  <c r="AM346" i="4" a="1"/>
  <c r="AM346" i="4"/>
  <c r="AE346" i="4" a="1"/>
  <c r="AE346" i="4"/>
  <c r="W346" i="4" a="1"/>
  <c r="W346" i="4"/>
  <c r="O346" i="4" a="1"/>
  <c r="O346" i="4"/>
  <c r="G346" i="4" a="1"/>
  <c r="G346" i="4"/>
  <c r="AM345" i="4" a="1"/>
  <c r="AM345" i="4"/>
  <c r="AE345" i="4" a="1"/>
  <c r="AE345" i="4"/>
  <c r="W345" i="4" a="1"/>
  <c r="W345" i="4"/>
  <c r="O345" i="4" a="1"/>
  <c r="O345" i="4"/>
  <c r="G345" i="4" a="1"/>
  <c r="G345" i="4"/>
  <c r="AM344" i="4" a="1"/>
  <c r="AM344" i="4"/>
  <c r="AE344" i="4" a="1"/>
  <c r="AE344" i="4"/>
  <c r="W344" i="4" a="1"/>
  <c r="W344" i="4"/>
  <c r="O344" i="4" a="1"/>
  <c r="O344" i="4"/>
  <c r="G344" i="4" a="1"/>
  <c r="G344" i="4"/>
  <c r="AM343" i="4" a="1"/>
  <c r="AM343" i="4"/>
  <c r="AE343" i="4" a="1"/>
  <c r="AE343" i="4"/>
  <c r="W343" i="4" a="1"/>
  <c r="W343" i="4"/>
  <c r="O343" i="4" a="1"/>
  <c r="O343" i="4"/>
  <c r="G343" i="4" a="1"/>
  <c r="G343" i="4"/>
  <c r="AM342" i="4" a="1"/>
  <c r="AM342" i="4"/>
  <c r="AE342" i="4" a="1"/>
  <c r="AE342" i="4"/>
  <c r="W342" i="4" a="1"/>
  <c r="W342" i="4"/>
  <c r="O342" i="4" a="1"/>
  <c r="O342" i="4"/>
  <c r="G342" i="4" a="1"/>
  <c r="G342" i="4"/>
  <c r="AM341" i="4" a="1"/>
  <c r="AM341" i="4"/>
  <c r="AE341" i="4" a="1"/>
  <c r="AE341" i="4"/>
  <c r="W341" i="4" a="1"/>
  <c r="W341" i="4"/>
  <c r="O341" i="4" a="1"/>
  <c r="O341" i="4"/>
  <c r="G341" i="4" a="1"/>
  <c r="G341" i="4"/>
  <c r="AM340" i="4" a="1"/>
  <c r="AM340" i="4"/>
  <c r="AE340" i="4" a="1"/>
  <c r="AE340" i="4"/>
  <c r="W340" i="4" a="1"/>
  <c r="W340" i="4"/>
  <c r="O340" i="4" a="1"/>
  <c r="O340" i="4"/>
  <c r="G340" i="4" a="1"/>
  <c r="G340" i="4"/>
  <c r="AM339" i="4" a="1"/>
  <c r="AM339" i="4"/>
  <c r="AE339" i="4" a="1"/>
  <c r="AE339" i="4"/>
  <c r="W339" i="4" a="1"/>
  <c r="W339" i="4"/>
  <c r="O339" i="4" a="1"/>
  <c r="O339" i="4"/>
  <c r="G339" i="4" a="1"/>
  <c r="G339" i="4"/>
  <c r="AM338" i="4" a="1"/>
  <c r="AM338" i="4"/>
  <c r="AE338" i="4" a="1"/>
  <c r="AE338" i="4"/>
  <c r="W338" i="4" a="1"/>
  <c r="W338" i="4"/>
  <c r="O338" i="4" a="1"/>
  <c r="O338" i="4"/>
  <c r="G338" i="4" a="1"/>
  <c r="G338" i="4"/>
  <c r="AM337" i="4" a="1"/>
  <c r="AM337" i="4"/>
  <c r="AE337" i="4" a="1"/>
  <c r="AE337" i="4"/>
  <c r="W337" i="4" a="1"/>
  <c r="W337" i="4"/>
  <c r="O337" i="4" a="1"/>
  <c r="O337" i="4"/>
  <c r="G337" i="4" a="1"/>
  <c r="G337" i="4"/>
  <c r="AM336" i="4" a="1"/>
  <c r="AM336" i="4"/>
  <c r="AE336" i="4" a="1"/>
  <c r="AE336" i="4"/>
  <c r="W336" i="4" a="1"/>
  <c r="W336" i="4"/>
  <c r="O336" i="4" a="1"/>
  <c r="O336" i="4"/>
  <c r="G336" i="4" a="1"/>
  <c r="G336" i="4"/>
  <c r="AM335" i="4" a="1"/>
  <c r="AM335" i="4"/>
  <c r="AE335" i="4" a="1"/>
  <c r="AE335" i="4"/>
  <c r="W335" i="4" a="1"/>
  <c r="W335" i="4"/>
  <c r="O335" i="4" a="1"/>
  <c r="O335" i="4"/>
  <c r="G335" i="4" a="1"/>
  <c r="G335" i="4"/>
  <c r="AM334" i="4" a="1"/>
  <c r="AM334" i="4"/>
  <c r="AE334" i="4" a="1"/>
  <c r="AE334" i="4"/>
  <c r="W334" i="4" a="1"/>
  <c r="W334" i="4"/>
  <c r="O334" i="4" a="1"/>
  <c r="O334" i="4"/>
  <c r="G334" i="4" a="1"/>
  <c r="G334" i="4"/>
  <c r="AM333" i="4" a="1"/>
  <c r="AM333" i="4"/>
  <c r="AE333" i="4" a="1"/>
  <c r="AE333" i="4"/>
  <c r="W333" i="4" a="1"/>
  <c r="W333" i="4"/>
  <c r="O333" i="4" a="1"/>
  <c r="O333" i="4"/>
  <c r="G333" i="4" a="1"/>
  <c r="G333" i="4"/>
  <c r="AM332" i="4" a="1"/>
  <c r="AM332" i="4"/>
  <c r="AE332" i="4" a="1"/>
  <c r="AE332" i="4"/>
  <c r="W332" i="4" a="1"/>
  <c r="W332" i="4"/>
  <c r="O332" i="4" a="1"/>
  <c r="O332" i="4"/>
  <c r="G332" i="4" a="1"/>
  <c r="G332" i="4"/>
  <c r="AM331" i="4" a="1"/>
  <c r="AM331" i="4"/>
  <c r="AE331" i="4" a="1"/>
  <c r="AE331" i="4"/>
  <c r="W331" i="4" a="1"/>
  <c r="W331" i="4"/>
  <c r="O331" i="4" a="1"/>
  <c r="O331" i="4"/>
  <c r="G331" i="4" a="1"/>
  <c r="G331" i="4"/>
  <c r="AM330" i="4" a="1"/>
  <c r="AM330" i="4"/>
  <c r="AE330" i="4" a="1"/>
  <c r="AE330" i="4"/>
  <c r="W330" i="4" a="1"/>
  <c r="W330" i="4"/>
  <c r="O330" i="4" a="1"/>
  <c r="O330" i="4"/>
  <c r="G330" i="4" a="1"/>
  <c r="G330" i="4"/>
  <c r="AM329" i="4" a="1"/>
  <c r="AM329" i="4"/>
  <c r="AE329" i="4" a="1"/>
  <c r="AE329" i="4"/>
  <c r="W329" i="4" a="1"/>
  <c r="W329" i="4"/>
  <c r="O329" i="4" a="1"/>
  <c r="O329" i="4"/>
  <c r="G329" i="4" a="1"/>
  <c r="G329" i="4"/>
  <c r="AM328" i="4" a="1"/>
  <c r="AM328" i="4"/>
  <c r="AE328" i="4" a="1"/>
  <c r="AE328" i="4"/>
  <c r="W328" i="4" a="1"/>
  <c r="W328" i="4"/>
  <c r="O328" i="4" a="1"/>
  <c r="O328" i="4"/>
  <c r="G328" i="4" a="1"/>
  <c r="G328" i="4"/>
  <c r="AM327" i="4" a="1"/>
  <c r="AM327" i="4"/>
  <c r="AE327" i="4" a="1"/>
  <c r="AE327" i="4"/>
  <c r="W327" i="4" a="1"/>
  <c r="W327" i="4"/>
  <c r="O327" i="4" a="1"/>
  <c r="O327" i="4"/>
  <c r="G327" i="4" a="1"/>
  <c r="G327" i="4"/>
  <c r="AM326" i="4" a="1"/>
  <c r="AM326" i="4"/>
  <c r="AE326" i="4" a="1"/>
  <c r="AE326" i="4"/>
  <c r="W326" i="4" a="1"/>
  <c r="W326" i="4"/>
  <c r="O326" i="4" a="1"/>
  <c r="O326" i="4"/>
  <c r="G326" i="4" a="1"/>
  <c r="G326" i="4"/>
  <c r="AM325" i="4" a="1"/>
  <c r="AM325" i="4"/>
  <c r="AE325" i="4" a="1"/>
  <c r="AE325" i="4"/>
  <c r="W325" i="4" a="1"/>
  <c r="W325" i="4"/>
  <c r="O325" i="4" a="1"/>
  <c r="O325" i="4"/>
  <c r="G325" i="4" a="1"/>
  <c r="G325" i="4"/>
  <c r="AM324" i="4" a="1"/>
  <c r="AM324" i="4"/>
  <c r="AE324" i="4" a="1"/>
  <c r="AE324" i="4"/>
  <c r="W324" i="4" a="1"/>
  <c r="W324" i="4"/>
  <c r="O324" i="4" a="1"/>
  <c r="O324" i="4"/>
  <c r="G324" i="4" a="1"/>
  <c r="G324" i="4"/>
  <c r="AM323" i="4" a="1"/>
  <c r="AM323" i="4"/>
  <c r="AE323" i="4" a="1"/>
  <c r="AE323" i="4"/>
  <c r="W323" i="4" a="1"/>
  <c r="W323" i="4"/>
  <c r="O323" i="4" a="1"/>
  <c r="O323" i="4"/>
  <c r="G323" i="4" a="1"/>
  <c r="G323" i="4"/>
  <c r="AM322" i="4" a="1"/>
  <c r="AM322" i="4"/>
  <c r="AE322" i="4" a="1"/>
  <c r="AE322" i="4"/>
  <c r="W322" i="4" a="1"/>
  <c r="W322" i="4"/>
  <c r="O322" i="4" a="1"/>
  <c r="O322" i="4"/>
  <c r="G322" i="4" a="1"/>
  <c r="G322" i="4"/>
  <c r="AM321" i="4" a="1"/>
  <c r="AM321" i="4"/>
  <c r="AE321" i="4" a="1"/>
  <c r="AE321" i="4"/>
  <c r="W321" i="4" a="1"/>
  <c r="W321" i="4"/>
  <c r="O321" i="4" a="1"/>
  <c r="O321" i="4"/>
  <c r="G321" i="4" a="1"/>
  <c r="G321" i="4"/>
  <c r="AM320" i="4" a="1"/>
  <c r="AM320" i="4"/>
  <c r="AE320" i="4" a="1"/>
  <c r="AE320" i="4"/>
  <c r="W320" i="4" a="1"/>
  <c r="W320" i="4"/>
  <c r="O320" i="4" a="1"/>
  <c r="O320" i="4"/>
  <c r="G320" i="4" a="1"/>
  <c r="G320" i="4"/>
  <c r="AM319" i="4" a="1"/>
  <c r="AM319" i="4"/>
  <c r="AE319" i="4" a="1"/>
  <c r="AE319" i="4"/>
  <c r="W319" i="4" a="1"/>
  <c r="W319" i="4"/>
  <c r="O319" i="4" a="1"/>
  <c r="O319" i="4"/>
  <c r="G319" i="4" a="1"/>
  <c r="G319" i="4"/>
  <c r="AM318" i="4" a="1"/>
  <c r="AM318" i="4"/>
  <c r="AE318" i="4" a="1"/>
  <c r="AE318" i="4"/>
  <c r="W318" i="4" a="1"/>
  <c r="W318" i="4"/>
  <c r="O318" i="4" a="1"/>
  <c r="O318" i="4"/>
  <c r="G318" i="4" a="1"/>
  <c r="G318" i="4"/>
  <c r="AM317" i="4" a="1"/>
  <c r="AM317" i="4"/>
  <c r="AE317" i="4" a="1"/>
  <c r="AE317" i="4"/>
  <c r="W317" i="4" a="1"/>
  <c r="W317" i="4"/>
  <c r="O317" i="4" a="1"/>
  <c r="O317" i="4"/>
  <c r="G317" i="4" a="1"/>
  <c r="G317" i="4"/>
  <c r="AM316" i="4" a="1"/>
  <c r="AM316" i="4"/>
  <c r="AE316" i="4" a="1"/>
  <c r="AE316" i="4"/>
  <c r="W316" i="4" a="1"/>
  <c r="W316" i="4"/>
  <c r="O316" i="4" a="1"/>
  <c r="O316" i="4"/>
  <c r="G316" i="4" a="1"/>
  <c r="G316" i="4"/>
  <c r="AM315" i="4" a="1"/>
  <c r="AM315" i="4"/>
  <c r="AE315" i="4" a="1"/>
  <c r="AE315" i="4"/>
  <c r="W315" i="4" a="1"/>
  <c r="W315" i="4"/>
  <c r="O315" i="4" a="1"/>
  <c r="O315" i="4"/>
  <c r="G315" i="4" a="1"/>
  <c r="G315" i="4"/>
  <c r="AM314" i="4" a="1"/>
  <c r="AM314" i="4"/>
  <c r="AE314" i="4" a="1"/>
  <c r="AE314" i="4"/>
  <c r="W314" i="4" a="1"/>
  <c r="W314" i="4"/>
  <c r="O314" i="4" a="1"/>
  <c r="O314" i="4"/>
  <c r="G314" i="4" a="1"/>
  <c r="G314" i="4"/>
  <c r="AM313" i="4" a="1"/>
  <c r="AM313" i="4"/>
  <c r="AE313" i="4" a="1"/>
  <c r="AE313" i="4"/>
  <c r="W313" i="4" a="1"/>
  <c r="W313" i="4"/>
  <c r="O313" i="4" a="1"/>
  <c r="O313" i="4"/>
  <c r="G313" i="4" a="1"/>
  <c r="G313" i="4"/>
  <c r="AM312" i="4" a="1"/>
  <c r="AM312" i="4"/>
  <c r="AE312" i="4" a="1"/>
  <c r="AE312" i="4"/>
  <c r="W312" i="4" a="1"/>
  <c r="W312" i="4"/>
  <c r="G312" i="4" a="1"/>
  <c r="G312" i="4"/>
  <c r="AM311" i="4" a="1"/>
  <c r="AM311" i="4"/>
  <c r="AE311" i="4" a="1"/>
  <c r="AE311" i="4"/>
  <c r="W311" i="4" a="1"/>
  <c r="W311" i="4"/>
  <c r="G311" i="4" a="1"/>
  <c r="G311" i="4"/>
  <c r="AM310" i="4" a="1"/>
  <c r="AM310" i="4"/>
  <c r="AE310" i="4" a="1"/>
  <c r="AE310" i="4"/>
  <c r="W310" i="4" a="1"/>
  <c r="W310" i="4"/>
  <c r="G310" i="4" a="1"/>
  <c r="G310" i="4"/>
  <c r="AM309" i="4" a="1"/>
  <c r="AM309" i="4"/>
  <c r="AE309" i="4" a="1"/>
  <c r="AE309" i="4"/>
  <c r="W309" i="4" a="1"/>
  <c r="W309" i="4"/>
  <c r="G309" i="4" a="1"/>
  <c r="G309" i="4"/>
  <c r="AM308" i="4" a="1"/>
  <c r="AM308" i="4"/>
  <c r="AE308" i="4" a="1"/>
  <c r="AE308" i="4"/>
  <c r="W308" i="4" a="1"/>
  <c r="W308" i="4"/>
  <c r="G308" i="4" a="1"/>
  <c r="G308" i="4"/>
  <c r="AM307" i="4" a="1"/>
  <c r="AM307" i="4"/>
  <c r="AE307" i="4" a="1"/>
  <c r="AE307" i="4"/>
  <c r="W307" i="4" a="1"/>
  <c r="W307" i="4"/>
  <c r="G307" i="4" a="1"/>
  <c r="G307" i="4"/>
  <c r="A307" i="4" a="1"/>
  <c r="A307" i="4"/>
  <c r="AI306" i="4" a="1"/>
  <c r="AI306" i="4"/>
  <c r="Y306" i="4" a="1"/>
  <c r="Y306" i="4"/>
  <c r="S306" i="4" a="1"/>
  <c r="S306" i="4"/>
  <c r="I306" i="4" a="1"/>
  <c r="I306" i="4"/>
  <c r="AG305" i="4" a="1"/>
  <c r="AG305" i="4"/>
  <c r="AA305" i="4" a="1"/>
  <c r="AA305" i="4"/>
  <c r="A305" i="4" a="1"/>
  <c r="A305" i="4"/>
  <c r="AI304" i="4" a="1"/>
  <c r="AI304" i="4"/>
  <c r="Y304" i="4" a="1"/>
  <c r="Y304" i="4"/>
  <c r="S304" i="4" a="1"/>
  <c r="S304" i="4"/>
  <c r="I304" i="4" a="1"/>
  <c r="I304" i="4"/>
  <c r="AG303" i="4" a="1"/>
  <c r="AG303" i="4"/>
  <c r="AA303" i="4" a="1"/>
  <c r="AA303" i="4"/>
  <c r="A303" i="4" a="1"/>
  <c r="A303" i="4"/>
  <c r="AI302" i="4" a="1"/>
  <c r="AI302" i="4"/>
  <c r="Y302" i="4" a="1"/>
  <c r="Y302" i="4"/>
  <c r="S302" i="4" a="1"/>
  <c r="S302" i="4"/>
  <c r="I302" i="4" a="1"/>
  <c r="I302" i="4"/>
  <c r="AG301" i="4" a="1"/>
  <c r="AG301" i="4"/>
  <c r="AA301" i="4" a="1"/>
  <c r="AA301" i="4"/>
  <c r="AI300" i="4" a="1"/>
  <c r="AI300" i="4"/>
  <c r="Y300" i="4" a="1"/>
  <c r="Y300" i="4"/>
  <c r="S300" i="4" a="1"/>
  <c r="S300" i="4"/>
  <c r="I300" i="4" a="1"/>
  <c r="I300" i="4"/>
  <c r="AG299" i="4" a="1"/>
  <c r="AG299" i="4"/>
  <c r="AA299" i="4" a="1"/>
  <c r="AA299" i="4"/>
  <c r="AI298" i="4" a="1"/>
  <c r="AI298" i="4"/>
  <c r="Y298" i="4" a="1"/>
  <c r="Y298" i="4"/>
  <c r="S298" i="4" a="1"/>
  <c r="S298" i="4"/>
  <c r="I298" i="4" a="1"/>
  <c r="I298" i="4"/>
  <c r="AG297" i="4" a="1"/>
  <c r="AG297" i="4"/>
  <c r="AA297" i="4" a="1"/>
  <c r="AA297" i="4"/>
  <c r="AI296" i="4" a="1"/>
  <c r="AI296" i="4"/>
  <c r="Y296" i="4" a="1"/>
  <c r="Y296" i="4"/>
  <c r="S296" i="4" a="1"/>
  <c r="S296" i="4"/>
  <c r="I296" i="4" a="1"/>
  <c r="I296" i="4"/>
  <c r="AG295" i="4" a="1"/>
  <c r="AG295" i="4"/>
  <c r="AA295" i="4" a="1"/>
  <c r="AA295" i="4"/>
  <c r="AI294" i="4" a="1"/>
  <c r="AI294" i="4"/>
  <c r="Y294" i="4" a="1"/>
  <c r="Y294" i="4"/>
  <c r="S294" i="4" a="1"/>
  <c r="S294" i="4"/>
  <c r="I294" i="4" a="1"/>
  <c r="I294" i="4"/>
  <c r="AG293" i="4" a="1"/>
  <c r="AG293" i="4"/>
  <c r="AA293" i="4" a="1"/>
  <c r="AA293" i="4"/>
  <c r="AI292" i="4" a="1"/>
  <c r="AI292" i="4"/>
  <c r="Y292" i="4" a="1"/>
  <c r="Y292" i="4"/>
  <c r="S292" i="4" a="1"/>
  <c r="S292" i="4"/>
  <c r="I292" i="4" a="1"/>
  <c r="I292" i="4"/>
  <c r="AG291" i="4" a="1"/>
  <c r="AG291" i="4"/>
  <c r="AA291" i="4" a="1"/>
  <c r="AA291" i="4"/>
  <c r="AI290" i="4" a="1"/>
  <c r="AI290" i="4"/>
  <c r="Y290" i="4" a="1"/>
  <c r="Y290" i="4"/>
  <c r="S290" i="4" a="1"/>
  <c r="S290" i="4"/>
  <c r="I290" i="4" a="1"/>
  <c r="I290" i="4"/>
  <c r="AG289" i="4" a="1"/>
  <c r="AG289" i="4"/>
  <c r="AA289" i="4" a="1"/>
  <c r="AA289" i="4"/>
  <c r="AI288" i="4" a="1"/>
  <c r="AI288" i="4"/>
  <c r="Y288" i="4" a="1"/>
  <c r="Y288" i="4"/>
  <c r="S288" i="4" a="1"/>
  <c r="S288" i="4"/>
  <c r="I288" i="4" a="1"/>
  <c r="I288" i="4"/>
  <c r="AG287" i="4" a="1"/>
  <c r="AG287" i="4"/>
  <c r="AA287" i="4" a="1"/>
  <c r="AA287" i="4"/>
  <c r="AI286" i="4" a="1"/>
  <c r="AI286" i="4"/>
  <c r="Y286" i="4" a="1"/>
  <c r="Y286" i="4"/>
  <c r="S286" i="4" a="1"/>
  <c r="S286" i="4"/>
  <c r="I286" i="4" a="1"/>
  <c r="I286" i="4"/>
  <c r="AG285" i="4" a="1"/>
  <c r="AG285" i="4"/>
  <c r="AA285" i="4" a="1"/>
  <c r="AA285" i="4"/>
  <c r="AI284" i="4" a="1"/>
  <c r="AI284" i="4"/>
  <c r="Y284" i="4" a="1"/>
  <c r="Y284" i="4"/>
  <c r="S284" i="4" a="1"/>
  <c r="S284" i="4"/>
  <c r="I284" i="4" a="1"/>
  <c r="I284" i="4"/>
  <c r="AG283" i="4" a="1"/>
  <c r="AG283" i="4"/>
  <c r="AA283" i="4" a="1"/>
  <c r="AA283" i="4"/>
  <c r="AI282" i="4" a="1"/>
  <c r="AI282" i="4"/>
  <c r="Y282" i="4" a="1"/>
  <c r="Y282" i="4"/>
  <c r="S282" i="4" a="1"/>
  <c r="S282" i="4"/>
  <c r="I282" i="4" a="1"/>
  <c r="I282" i="4"/>
  <c r="AG281" i="4" a="1"/>
  <c r="AG281" i="4"/>
  <c r="AA281" i="4" a="1"/>
  <c r="AA281" i="4"/>
  <c r="AI280" i="4" a="1"/>
  <c r="AI280" i="4"/>
  <c r="Y280" i="4" a="1"/>
  <c r="Y280" i="4"/>
  <c r="S280" i="4" a="1"/>
  <c r="S280" i="4"/>
  <c r="I280" i="4" a="1"/>
  <c r="I280" i="4"/>
  <c r="AG279" i="4" a="1"/>
  <c r="AG279" i="4"/>
  <c r="AA279" i="4" a="1"/>
  <c r="AA279" i="4"/>
  <c r="AI278" i="4" a="1"/>
  <c r="AI278" i="4"/>
  <c r="Y278" i="4" a="1"/>
  <c r="Y278" i="4"/>
  <c r="S278" i="4" a="1"/>
  <c r="S278" i="4"/>
  <c r="I278" i="4" a="1"/>
  <c r="I278" i="4"/>
  <c r="AG277" i="4" a="1"/>
  <c r="AG277" i="4"/>
  <c r="AA277" i="4" a="1"/>
  <c r="AA277" i="4"/>
  <c r="AI276" i="4" a="1"/>
  <c r="AI276" i="4"/>
  <c r="Y276" i="4" a="1"/>
  <c r="Y276" i="4"/>
  <c r="S276" i="4" a="1"/>
  <c r="S276" i="4"/>
  <c r="I276" i="4" a="1"/>
  <c r="I276" i="4"/>
  <c r="AG275" i="4" a="1"/>
  <c r="AG275" i="4"/>
  <c r="AA275" i="4" a="1"/>
  <c r="AA275" i="4"/>
  <c r="AI274" i="4" a="1"/>
  <c r="AI274" i="4"/>
  <c r="Y274" i="4" a="1"/>
  <c r="Y274" i="4"/>
  <c r="S274" i="4" a="1"/>
  <c r="S274" i="4"/>
  <c r="I274" i="4" a="1"/>
  <c r="I274" i="4"/>
  <c r="AG273" i="4" a="1"/>
  <c r="AG273" i="4"/>
  <c r="AA273" i="4" a="1"/>
  <c r="AA273" i="4"/>
  <c r="AI272" i="4" a="1"/>
  <c r="AI272" i="4"/>
  <c r="Y272" i="4" a="1"/>
  <c r="Y272" i="4"/>
  <c r="S272" i="4" a="1"/>
  <c r="S272" i="4"/>
  <c r="I272" i="4" a="1"/>
  <c r="I272" i="4"/>
  <c r="AG271" i="4" a="1"/>
  <c r="AG271" i="4"/>
  <c r="AA271" i="4" a="1"/>
  <c r="AA271" i="4"/>
  <c r="AI270" i="4" a="1"/>
  <c r="AI270" i="4"/>
  <c r="Y270" i="4" a="1"/>
  <c r="Y270" i="4"/>
  <c r="S270" i="4" a="1"/>
  <c r="S270" i="4"/>
  <c r="I270" i="4" a="1"/>
  <c r="I270" i="4"/>
  <c r="AG269" i="4" a="1"/>
  <c r="AG269" i="4"/>
  <c r="AA269" i="4" a="1"/>
  <c r="AA269" i="4"/>
  <c r="AI268" i="4" a="1"/>
  <c r="AI268" i="4"/>
  <c r="Y268" i="4" a="1"/>
  <c r="Y268" i="4"/>
  <c r="S268" i="4" a="1"/>
  <c r="S268" i="4"/>
  <c r="I268" i="4" a="1"/>
  <c r="I268" i="4"/>
  <c r="AG267" i="4" a="1"/>
  <c r="AG267" i="4"/>
  <c r="AA267" i="4" a="1"/>
  <c r="AA267" i="4"/>
  <c r="AI266" i="4" a="1"/>
  <c r="AI266" i="4"/>
  <c r="Y266" i="4" a="1"/>
  <c r="Y266" i="4"/>
  <c r="S266" i="4" a="1"/>
  <c r="S266" i="4"/>
  <c r="I266" i="4" a="1"/>
  <c r="I266" i="4"/>
  <c r="AG265" i="4" a="1"/>
  <c r="AG265" i="4"/>
  <c r="AA265" i="4" a="1"/>
  <c r="AA265" i="4"/>
  <c r="AI264" i="4" a="1"/>
  <c r="AI264" i="4"/>
  <c r="Y264" i="4" a="1"/>
  <c r="Y264" i="4"/>
  <c r="S264" i="4" a="1"/>
  <c r="S264" i="4"/>
  <c r="I264" i="4" a="1"/>
  <c r="I264" i="4"/>
  <c r="AG263" i="4" a="1"/>
  <c r="AG263" i="4"/>
  <c r="AA263" i="4" a="1"/>
  <c r="AA263" i="4"/>
  <c r="AI262" i="4" a="1"/>
  <c r="AI262" i="4"/>
  <c r="Y262" i="4" a="1"/>
  <c r="Y262" i="4"/>
  <c r="S262" i="4" a="1"/>
  <c r="S262" i="4"/>
  <c r="I262" i="4" a="1"/>
  <c r="I262" i="4"/>
  <c r="AG261" i="4" a="1"/>
  <c r="AG261" i="4"/>
  <c r="AA261" i="4" a="1"/>
  <c r="AA261" i="4"/>
  <c r="AI260" i="4" a="1"/>
  <c r="AI260" i="4"/>
  <c r="Y260" i="4" a="1"/>
  <c r="Y260" i="4"/>
  <c r="S260" i="4" a="1"/>
  <c r="S260" i="4"/>
  <c r="I260" i="4" a="1"/>
  <c r="I260" i="4"/>
  <c r="AG259" i="4" a="1"/>
  <c r="AG259" i="4"/>
  <c r="AA259" i="4" a="1"/>
  <c r="AA259" i="4"/>
  <c r="AI258" i="4" a="1"/>
  <c r="AI258" i="4"/>
  <c r="Y258" i="4" a="1"/>
  <c r="Y258" i="4"/>
  <c r="S258" i="4" a="1"/>
  <c r="S258" i="4"/>
  <c r="I258" i="4" a="1"/>
  <c r="I258" i="4"/>
  <c r="AG257" i="4" a="1"/>
  <c r="AG257" i="4"/>
  <c r="AA257" i="4" a="1"/>
  <c r="AA257" i="4"/>
  <c r="AI256" i="4" a="1"/>
  <c r="AI256" i="4"/>
  <c r="Y256" i="4" a="1"/>
  <c r="Y256" i="4"/>
  <c r="S256" i="4" a="1"/>
  <c r="S256" i="4"/>
  <c r="I256" i="4" a="1"/>
  <c r="I256" i="4"/>
  <c r="AG255" i="4" a="1"/>
  <c r="AG255" i="4"/>
  <c r="AA255" i="4" a="1"/>
  <c r="AA255" i="4"/>
  <c r="AI254" i="4" a="1"/>
  <c r="AI254" i="4"/>
  <c r="Y254" i="4" a="1"/>
  <c r="Y254" i="4"/>
  <c r="S254" i="4" a="1"/>
  <c r="S254" i="4"/>
  <c r="I254" i="4" a="1"/>
  <c r="I254" i="4"/>
  <c r="AG253" i="4" a="1"/>
  <c r="AG253" i="4"/>
  <c r="AA253" i="4" a="1"/>
  <c r="AA253" i="4"/>
  <c r="AI252" i="4" a="1"/>
  <c r="AI252" i="4"/>
  <c r="Y252" i="4" a="1"/>
  <c r="Y252" i="4"/>
  <c r="S252" i="4" a="1"/>
  <c r="S252" i="4"/>
  <c r="I252" i="4" a="1"/>
  <c r="I252" i="4"/>
  <c r="AK251" i="4" a="1"/>
  <c r="AK251" i="4"/>
  <c r="U251" i="4" a="1"/>
  <c r="U251" i="4"/>
  <c r="E251" i="4" a="1"/>
  <c r="E251" i="4"/>
  <c r="AC250" i="4" a="1"/>
  <c r="AC250" i="4"/>
  <c r="AE249" i="4" a="1"/>
  <c r="AE249" i="4"/>
  <c r="Y249" i="4" a="1"/>
  <c r="Y249" i="4"/>
  <c r="I249" i="4" a="1"/>
  <c r="I249" i="4"/>
  <c r="AM248" i="4" a="1"/>
  <c r="AM248" i="4"/>
  <c r="AG248" i="4" a="1"/>
  <c r="AG248" i="4"/>
  <c r="W248" i="4" a="1"/>
  <c r="W248" i="4"/>
  <c r="G248" i="4" a="1"/>
  <c r="G248" i="4"/>
  <c r="AE247" i="4" a="1"/>
  <c r="AE247" i="4"/>
  <c r="Y247" i="4" a="1"/>
  <c r="Y247" i="4"/>
  <c r="I247" i="4" a="1"/>
  <c r="I247" i="4"/>
  <c r="AM246" i="4" a="1"/>
  <c r="AM246" i="4"/>
  <c r="AG246" i="4" a="1"/>
  <c r="AG246" i="4"/>
  <c r="W246" i="4" a="1"/>
  <c r="W246" i="4"/>
  <c r="G246" i="4" a="1"/>
  <c r="G246" i="4"/>
  <c r="AE245" i="4" a="1"/>
  <c r="AE245" i="4"/>
  <c r="Y245" i="4" a="1"/>
  <c r="Y245" i="4"/>
  <c r="I245" i="4" a="1"/>
  <c r="I245" i="4"/>
  <c r="AM244" i="4" a="1"/>
  <c r="AM244" i="4"/>
  <c r="AG244" i="4" a="1"/>
  <c r="AG244" i="4"/>
  <c r="W244" i="4" a="1"/>
  <c r="W244" i="4"/>
  <c r="G244" i="4" a="1"/>
  <c r="G244" i="4"/>
  <c r="AE243" i="4" a="1"/>
  <c r="AE243" i="4"/>
  <c r="Y243" i="4" a="1"/>
  <c r="Y243" i="4"/>
  <c r="I243" i="4" a="1"/>
  <c r="I243" i="4"/>
  <c r="AM242" i="4" a="1"/>
  <c r="AM242" i="4"/>
  <c r="AG242" i="4" a="1"/>
  <c r="AG242" i="4"/>
  <c r="W242" i="4" a="1"/>
  <c r="W242" i="4"/>
  <c r="G242" i="4" a="1"/>
  <c r="G242" i="4"/>
  <c r="AE241" i="4" a="1"/>
  <c r="AE241" i="4"/>
  <c r="Y241" i="4" a="1"/>
  <c r="Y241" i="4"/>
  <c r="AK235" i="4" a="1"/>
  <c r="AK235" i="4"/>
  <c r="AG235" i="4" a="1"/>
  <c r="AG235" i="4"/>
  <c r="AC235" i="4" a="1"/>
  <c r="AC235" i="4"/>
  <c r="Y235" i="4" a="1"/>
  <c r="Y235" i="4"/>
  <c r="U235" i="4" a="1"/>
  <c r="U235" i="4"/>
  <c r="I235" i="4" a="1"/>
  <c r="I235" i="4"/>
  <c r="E235" i="4" a="1"/>
  <c r="E235" i="4"/>
  <c r="AK234" i="4" a="1"/>
  <c r="AK234" i="4"/>
  <c r="AG234" i="4" a="1"/>
  <c r="AG234" i="4"/>
  <c r="AC234" i="4" a="1"/>
  <c r="AC234" i="4"/>
  <c r="Y234" i="4" a="1"/>
  <c r="Y234" i="4"/>
  <c r="U234" i="4" a="1"/>
  <c r="U234" i="4"/>
  <c r="I234" i="4" a="1"/>
  <c r="I234" i="4"/>
  <c r="E234" i="4" a="1"/>
  <c r="E234" i="4"/>
  <c r="AM220" i="4" a="1"/>
  <c r="AM220" i="4"/>
  <c r="AI220" i="4" a="1"/>
  <c r="AI220" i="4"/>
  <c r="AE220" i="4" a="1"/>
  <c r="AE220" i="4"/>
  <c r="AA220" i="4" a="1"/>
  <c r="AA220" i="4"/>
  <c r="W220" i="4" a="1"/>
  <c r="W220" i="4"/>
  <c r="S220" i="4" a="1"/>
  <c r="S220" i="4"/>
  <c r="G220" i="4" a="1"/>
  <c r="G220" i="4"/>
  <c r="AM219" i="4" a="1"/>
  <c r="AM219" i="4"/>
  <c r="AI219" i="4" a="1"/>
  <c r="AI219" i="4"/>
  <c r="AE219" i="4" a="1"/>
  <c r="AE219" i="4"/>
  <c r="AA219" i="4" a="1"/>
  <c r="AA219" i="4"/>
  <c r="W219" i="4" a="1"/>
  <c r="W219" i="4"/>
  <c r="S219" i="4" a="1"/>
  <c r="S219" i="4"/>
  <c r="G219" i="4" a="1"/>
  <c r="G219" i="4"/>
  <c r="AM218" i="4" a="1"/>
  <c r="AM218" i="4"/>
  <c r="AI218" i="4" a="1"/>
  <c r="AI218" i="4"/>
  <c r="AE218" i="4" a="1"/>
  <c r="AE218" i="4"/>
  <c r="AA218" i="4" a="1"/>
  <c r="AA218" i="4"/>
  <c r="W218" i="4" a="1"/>
  <c r="W218" i="4"/>
  <c r="S218" i="4" a="1"/>
  <c r="S218" i="4"/>
  <c r="G218" i="4" a="1"/>
  <c r="G218" i="4"/>
  <c r="AM217" i="4" a="1"/>
  <c r="AM217" i="4"/>
  <c r="AI217" i="4" a="1"/>
  <c r="AI217" i="4"/>
  <c r="AE217" i="4" a="1"/>
  <c r="AE217" i="4"/>
  <c r="AA217" i="4" a="1"/>
  <c r="AA217" i="4"/>
  <c r="W217" i="4" a="1"/>
  <c r="W217" i="4"/>
  <c r="S217" i="4" a="1"/>
  <c r="S217" i="4"/>
  <c r="G217" i="4" a="1"/>
  <c r="G217" i="4"/>
  <c r="AM216" i="4" a="1"/>
  <c r="AM216" i="4"/>
  <c r="AI216" i="4" a="1"/>
  <c r="AI216" i="4"/>
  <c r="AE216" i="4" a="1"/>
  <c r="AE216" i="4"/>
  <c r="AA216" i="4" a="1"/>
  <c r="AA216" i="4"/>
  <c r="W216" i="4" a="1"/>
  <c r="W216" i="4"/>
  <c r="S216" i="4" a="1"/>
  <c r="S216" i="4"/>
  <c r="G216" i="4" a="1"/>
  <c r="G216" i="4"/>
  <c r="AK214" i="4" a="1"/>
  <c r="AK214" i="4"/>
  <c r="AG214" i="4" a="1"/>
  <c r="AG214" i="4"/>
  <c r="AC214" i="4" a="1"/>
  <c r="AC214" i="4"/>
  <c r="Y214" i="4" a="1"/>
  <c r="Y214" i="4"/>
  <c r="U214" i="4" a="1"/>
  <c r="U214" i="4"/>
  <c r="I214" i="4" a="1"/>
  <c r="I214" i="4"/>
  <c r="E214" i="4" a="1"/>
  <c r="E214" i="4"/>
  <c r="AM212" i="4" a="1"/>
  <c r="AM212" i="4"/>
  <c r="AI212" i="4" a="1"/>
  <c r="AI212" i="4"/>
  <c r="AE212" i="4" a="1"/>
  <c r="AE212" i="4"/>
  <c r="AA212" i="4" a="1"/>
  <c r="AA212" i="4"/>
  <c r="W212" i="4" a="1"/>
  <c r="W212" i="4"/>
  <c r="S212" i="4" a="1"/>
  <c r="S212" i="4"/>
  <c r="G212" i="4" a="1"/>
  <c r="G212" i="4"/>
  <c r="AM211" i="4" a="1"/>
  <c r="AM211" i="4"/>
  <c r="AI211" i="4" a="1"/>
  <c r="AI211" i="4"/>
  <c r="AE211" i="4" a="1"/>
  <c r="AE211" i="4"/>
  <c r="AA211" i="4" a="1"/>
  <c r="AA211" i="4"/>
  <c r="W211" i="4" a="1"/>
  <c r="W211" i="4"/>
  <c r="S211" i="4" a="1"/>
  <c r="S211" i="4"/>
  <c r="G211" i="4" a="1"/>
  <c r="G211" i="4"/>
  <c r="AM210" i="4" a="1"/>
  <c r="AM210" i="4"/>
  <c r="AI210" i="4" a="1"/>
  <c r="AI210" i="4"/>
  <c r="AE210" i="4" a="1"/>
  <c r="AE210" i="4"/>
  <c r="AA210" i="4" a="1"/>
  <c r="AA210" i="4"/>
  <c r="W210" i="4" a="1"/>
  <c r="W210" i="4"/>
  <c r="S210" i="4" a="1"/>
  <c r="S210" i="4"/>
  <c r="G210" i="4" a="1"/>
  <c r="G210" i="4"/>
  <c r="AM209" i="4" a="1"/>
  <c r="AM209" i="4"/>
  <c r="AI209" i="4" a="1"/>
  <c r="AI209" i="4"/>
  <c r="AE209" i="4" a="1"/>
  <c r="AE209" i="4"/>
  <c r="AA209" i="4" a="1"/>
  <c r="AA209" i="4"/>
  <c r="W209" i="4" a="1"/>
  <c r="W209" i="4"/>
  <c r="S209" i="4" a="1"/>
  <c r="S209" i="4"/>
  <c r="G209" i="4" a="1"/>
  <c r="G209" i="4"/>
  <c r="AM208" i="4" a="1"/>
  <c r="AM208" i="4"/>
  <c r="AI208" i="4" a="1"/>
  <c r="AI208" i="4"/>
  <c r="AE208" i="4" a="1"/>
  <c r="AE208" i="4"/>
  <c r="AA208" i="4" a="1"/>
  <c r="AA208" i="4"/>
  <c r="W208" i="4" a="1"/>
  <c r="W208" i="4"/>
  <c r="S208" i="4" a="1"/>
  <c r="S208" i="4"/>
  <c r="G208" i="4" a="1"/>
  <c r="G208" i="4"/>
  <c r="AM207" i="4" a="1"/>
  <c r="AM207" i="4"/>
  <c r="AI207" i="4" a="1"/>
  <c r="AI207" i="4"/>
  <c r="AE207" i="4" a="1"/>
  <c r="AE207" i="4"/>
  <c r="AA207" i="4" a="1"/>
  <c r="AA207" i="4"/>
  <c r="W207" i="4" a="1"/>
  <c r="W207" i="4"/>
  <c r="S207" i="4" a="1"/>
  <c r="S207" i="4"/>
  <c r="G207" i="4" a="1"/>
  <c r="G207" i="4"/>
  <c r="AM206" i="4" a="1"/>
  <c r="AM206" i="4"/>
  <c r="AI206" i="4" a="1"/>
  <c r="AI206" i="4"/>
  <c r="AE206" i="4" a="1"/>
  <c r="AE206" i="4"/>
  <c r="AA206" i="4" a="1"/>
  <c r="AA206" i="4"/>
  <c r="W206" i="4" a="1"/>
  <c r="W206" i="4"/>
  <c r="S206" i="4" a="1"/>
  <c r="S206" i="4"/>
  <c r="G206" i="4" a="1"/>
  <c r="G206" i="4"/>
  <c r="AM205" i="4" a="1"/>
  <c r="AM205" i="4"/>
  <c r="AI205" i="4" a="1"/>
  <c r="AI205" i="4"/>
  <c r="AE205" i="4" a="1"/>
  <c r="AE205" i="4"/>
  <c r="AA205" i="4" a="1"/>
  <c r="AA205" i="4"/>
  <c r="W205" i="4" a="1"/>
  <c r="W205" i="4"/>
  <c r="S205" i="4" a="1"/>
  <c r="S205" i="4"/>
  <c r="G205" i="4" a="1"/>
  <c r="G205" i="4"/>
  <c r="AM204" i="4" a="1"/>
  <c r="AM204" i="4"/>
  <c r="AI204" i="4" a="1"/>
  <c r="AI204" i="4"/>
  <c r="AE204" i="4" a="1"/>
  <c r="AE204" i="4"/>
  <c r="AA204" i="4" a="1"/>
  <c r="AA204" i="4"/>
  <c r="W204" i="4" a="1"/>
  <c r="W204" i="4"/>
  <c r="S204" i="4" a="1"/>
  <c r="S204" i="4"/>
  <c r="G204" i="4" a="1"/>
  <c r="G204" i="4"/>
  <c r="AM203" i="4" a="1"/>
  <c r="AM203" i="4"/>
  <c r="AI203" i="4" a="1"/>
  <c r="AI203" i="4"/>
  <c r="AE203" i="4" a="1"/>
  <c r="AE203" i="4"/>
  <c r="AA203" i="4" a="1"/>
  <c r="AA203" i="4"/>
  <c r="W203" i="4" a="1"/>
  <c r="W203" i="4"/>
  <c r="S203" i="4" a="1"/>
  <c r="S203" i="4"/>
  <c r="G203" i="4" a="1"/>
  <c r="G203" i="4"/>
  <c r="AM202" i="4" a="1"/>
  <c r="AM202" i="4"/>
  <c r="AI202" i="4" a="1"/>
  <c r="AI202" i="4"/>
  <c r="AE202" i="4" a="1"/>
  <c r="AE202" i="4"/>
  <c r="AA202" i="4" a="1"/>
  <c r="AA202" i="4"/>
  <c r="W202" i="4" a="1"/>
  <c r="W202" i="4"/>
  <c r="S202" i="4" a="1"/>
  <c r="S202" i="4"/>
  <c r="G202" i="4" a="1"/>
  <c r="G202" i="4"/>
  <c r="AM201" i="4" a="1"/>
  <c r="AM201" i="4"/>
  <c r="AI201" i="4" a="1"/>
  <c r="AI201" i="4"/>
  <c r="AE201" i="4" a="1"/>
  <c r="AE201" i="4"/>
  <c r="AA201" i="4" a="1"/>
  <c r="AA201" i="4"/>
  <c r="W201" i="4" a="1"/>
  <c r="W201" i="4"/>
  <c r="S201" i="4" a="1"/>
  <c r="S201" i="4"/>
  <c r="G201" i="4" a="1"/>
  <c r="G201" i="4"/>
  <c r="AM200" i="4" a="1"/>
  <c r="AM200" i="4"/>
  <c r="AI200" i="4" a="1"/>
  <c r="AI200" i="4"/>
  <c r="AE200" i="4" a="1"/>
  <c r="AE200" i="4"/>
  <c r="AA200" i="4" a="1"/>
  <c r="AA200" i="4"/>
  <c r="W200" i="4" a="1"/>
  <c r="W200" i="4"/>
  <c r="S200" i="4" a="1"/>
  <c r="S200" i="4"/>
  <c r="G200" i="4" a="1"/>
  <c r="G200" i="4"/>
  <c r="AM199" i="4" a="1"/>
  <c r="AM199" i="4"/>
  <c r="AI199" i="4" a="1"/>
  <c r="AI199" i="4"/>
  <c r="AE199" i="4" a="1"/>
  <c r="AE199" i="4"/>
  <c r="AA199" i="4" a="1"/>
  <c r="AA199" i="4"/>
  <c r="W199" i="4" a="1"/>
  <c r="W199" i="4"/>
  <c r="S199" i="4" a="1"/>
  <c r="S199" i="4"/>
  <c r="G199" i="4" a="1"/>
  <c r="G199" i="4"/>
  <c r="AM198" i="4" a="1"/>
  <c r="AM198" i="4"/>
  <c r="AI198" i="4" a="1"/>
  <c r="AI198" i="4"/>
  <c r="AE198" i="4" a="1"/>
  <c r="AE198" i="4"/>
  <c r="AA198" i="4" a="1"/>
  <c r="AA198" i="4"/>
  <c r="W198" i="4" a="1"/>
  <c r="W198" i="4"/>
  <c r="S198" i="4" a="1"/>
  <c r="S198" i="4"/>
  <c r="G198" i="4" a="1"/>
  <c r="G198" i="4"/>
  <c r="AM197" i="4" a="1"/>
  <c r="AM197" i="4"/>
  <c r="AI197" i="4" a="1"/>
  <c r="AI197" i="4"/>
  <c r="AE197" i="4" a="1"/>
  <c r="AE197" i="4"/>
  <c r="AA197" i="4" a="1"/>
  <c r="AA197" i="4"/>
  <c r="W197" i="4" a="1"/>
  <c r="W197" i="4"/>
  <c r="S197" i="4" a="1"/>
  <c r="S197" i="4"/>
  <c r="G197" i="4" a="1"/>
  <c r="G197" i="4"/>
  <c r="AM196" i="4" a="1"/>
  <c r="AM196" i="4"/>
  <c r="AI196" i="4" a="1"/>
  <c r="AI196" i="4"/>
  <c r="AE196" i="4" a="1"/>
  <c r="AE196" i="4"/>
  <c r="AA196" i="4" a="1"/>
  <c r="AA196" i="4"/>
  <c r="W196" i="4" a="1"/>
  <c r="W196" i="4"/>
  <c r="S196" i="4" a="1"/>
  <c r="S196" i="4"/>
  <c r="G196" i="4" a="1"/>
  <c r="G196" i="4"/>
  <c r="AM195" i="4" a="1"/>
  <c r="AM195" i="4"/>
  <c r="AI195" i="4" a="1"/>
  <c r="AI195" i="4"/>
  <c r="AE195" i="4" a="1"/>
  <c r="AE195" i="4"/>
  <c r="AA195" i="4" a="1"/>
  <c r="AA195" i="4"/>
  <c r="W195" i="4" a="1"/>
  <c r="W195" i="4"/>
  <c r="S195" i="4" a="1"/>
  <c r="S195" i="4"/>
  <c r="G195" i="4" a="1"/>
  <c r="G195" i="4"/>
  <c r="AM194" i="4" a="1"/>
  <c r="AM194" i="4"/>
  <c r="AI194" i="4" a="1"/>
  <c r="AI194" i="4"/>
  <c r="AE194" i="4" a="1"/>
  <c r="AE194" i="4"/>
  <c r="AA194" i="4" a="1"/>
  <c r="AA194" i="4"/>
  <c r="W194" i="4" a="1"/>
  <c r="W194" i="4"/>
  <c r="S194" i="4" a="1"/>
  <c r="S194" i="4"/>
  <c r="G194" i="4" a="1"/>
  <c r="G194" i="4"/>
  <c r="AM193" i="4" a="1"/>
  <c r="AM193" i="4"/>
  <c r="AI193" i="4" a="1"/>
  <c r="AI193" i="4"/>
  <c r="AE193" i="4" a="1"/>
  <c r="AE193" i="4"/>
  <c r="AA193" i="4" a="1"/>
  <c r="AA193" i="4"/>
  <c r="W193" i="4" a="1"/>
  <c r="W193" i="4"/>
  <c r="S193" i="4" a="1"/>
  <c r="S193" i="4"/>
  <c r="G193" i="4" a="1"/>
  <c r="G193" i="4"/>
  <c r="AM192" i="4" a="1"/>
  <c r="AM192" i="4"/>
  <c r="AI192" i="4" a="1"/>
  <c r="AI192" i="4"/>
  <c r="AE192" i="4" a="1"/>
  <c r="AE192" i="4"/>
  <c r="AA192" i="4" a="1"/>
  <c r="AA192" i="4"/>
  <c r="W192" i="4" a="1"/>
  <c r="W192" i="4"/>
  <c r="S192" i="4" a="1"/>
  <c r="S192" i="4"/>
  <c r="G192" i="4" a="1"/>
  <c r="G192" i="4"/>
  <c r="Q418" i="4" a="1"/>
  <c r="Q418" i="4"/>
  <c r="A418" i="4" a="1"/>
  <c r="A418" i="4"/>
  <c r="Y417" i="4" a="1"/>
  <c r="Y417" i="4"/>
  <c r="I417" i="4" a="1"/>
  <c r="I417" i="4"/>
  <c r="AG416" i="4" a="1"/>
  <c r="AG416" i="4"/>
  <c r="Q416" i="4" a="1"/>
  <c r="Q416" i="4"/>
  <c r="A416" i="4" a="1"/>
  <c r="A416" i="4"/>
  <c r="Y415" i="4" a="1"/>
  <c r="Y415" i="4"/>
  <c r="I415" i="4" a="1"/>
  <c r="I415" i="4"/>
  <c r="AG414" i="4" a="1"/>
  <c r="AG414" i="4"/>
  <c r="Q414" i="4" a="1"/>
  <c r="Q414" i="4"/>
  <c r="A414" i="4" a="1"/>
  <c r="A414" i="4"/>
  <c r="Y413" i="4" a="1"/>
  <c r="Y413" i="4"/>
  <c r="I413" i="4" a="1"/>
  <c r="I413" i="4"/>
  <c r="AG412" i="4" a="1"/>
  <c r="AG412" i="4"/>
  <c r="Q412" i="4" a="1"/>
  <c r="Q412" i="4"/>
  <c r="E412" i="4" a="1"/>
  <c r="E412" i="4"/>
  <c r="AK411" i="4" a="1"/>
  <c r="AK411" i="4"/>
  <c r="AC411" i="4" a="1"/>
  <c r="AC411" i="4"/>
  <c r="U411" i="4" a="1"/>
  <c r="U411" i="4"/>
  <c r="M411" i="4" a="1"/>
  <c r="M411" i="4"/>
  <c r="E411" i="4" a="1"/>
  <c r="E411" i="4"/>
  <c r="AK410" i="4" a="1"/>
  <c r="AK410" i="4"/>
  <c r="AC410" i="4" a="1"/>
  <c r="AC410" i="4"/>
  <c r="U410" i="4" a="1"/>
  <c r="U410" i="4"/>
  <c r="M410" i="4" a="1"/>
  <c r="M410" i="4"/>
  <c r="E410" i="4" a="1"/>
  <c r="E410" i="4"/>
  <c r="AK409" i="4" a="1"/>
  <c r="AK409" i="4"/>
  <c r="AC409" i="4" a="1"/>
  <c r="AC409" i="4"/>
  <c r="U409" i="4" a="1"/>
  <c r="U409" i="4"/>
  <c r="M409" i="4" a="1"/>
  <c r="M409" i="4"/>
  <c r="E409" i="4" a="1"/>
  <c r="E409" i="4"/>
  <c r="AK408" i="4" a="1"/>
  <c r="AK408" i="4"/>
  <c r="AC408" i="4" a="1"/>
  <c r="AC408" i="4"/>
  <c r="U408" i="4" a="1"/>
  <c r="U408" i="4"/>
  <c r="M408" i="4" a="1"/>
  <c r="M408" i="4"/>
  <c r="E408" i="4" a="1"/>
  <c r="E408" i="4"/>
  <c r="AK407" i="4" a="1"/>
  <c r="AK407" i="4"/>
  <c r="AC407" i="4" a="1"/>
  <c r="AC407" i="4"/>
  <c r="U407" i="4" a="1"/>
  <c r="U407" i="4"/>
  <c r="M407" i="4" a="1"/>
  <c r="M407" i="4"/>
  <c r="E407" i="4" a="1"/>
  <c r="E407" i="4"/>
  <c r="AK406" i="4" a="1"/>
  <c r="AK406" i="4"/>
  <c r="AC406" i="4" a="1"/>
  <c r="AC406" i="4"/>
  <c r="U406" i="4" a="1"/>
  <c r="U406" i="4"/>
  <c r="M406" i="4" a="1"/>
  <c r="M406" i="4"/>
  <c r="E406" i="4" a="1"/>
  <c r="E406" i="4"/>
  <c r="AK405" i="4" a="1"/>
  <c r="AK405" i="4"/>
  <c r="AC405" i="4" a="1"/>
  <c r="AC405" i="4"/>
  <c r="U405" i="4" a="1"/>
  <c r="U405" i="4"/>
  <c r="M405" i="4" a="1"/>
  <c r="M405" i="4"/>
  <c r="E405" i="4" a="1"/>
  <c r="E405" i="4"/>
  <c r="AK404" i="4" a="1"/>
  <c r="AK404" i="4"/>
  <c r="AC404" i="4" a="1"/>
  <c r="AC404" i="4"/>
  <c r="U404" i="4" a="1"/>
  <c r="U404" i="4"/>
  <c r="M404" i="4" a="1"/>
  <c r="M404" i="4"/>
  <c r="E404" i="4" a="1"/>
  <c r="E404" i="4"/>
  <c r="AK403" i="4" a="1"/>
  <c r="AK403" i="4"/>
  <c r="AC403" i="4" a="1"/>
  <c r="AC403" i="4"/>
  <c r="U403" i="4" a="1"/>
  <c r="U403" i="4"/>
  <c r="M403" i="4" a="1"/>
  <c r="M403" i="4"/>
  <c r="E403" i="4" a="1"/>
  <c r="E403" i="4"/>
  <c r="AK402" i="4" a="1"/>
  <c r="AK402" i="4"/>
  <c r="AC402" i="4" a="1"/>
  <c r="AC402" i="4"/>
  <c r="U402" i="4" a="1"/>
  <c r="U402" i="4"/>
  <c r="M402" i="4" a="1"/>
  <c r="M402" i="4"/>
  <c r="E402" i="4" a="1"/>
  <c r="E402" i="4"/>
  <c r="AK401" i="4" a="1"/>
  <c r="AK401" i="4"/>
  <c r="AC401" i="4" a="1"/>
  <c r="AC401" i="4"/>
  <c r="U401" i="4" a="1"/>
  <c r="U401" i="4"/>
  <c r="M401" i="4" a="1"/>
  <c r="M401" i="4"/>
  <c r="E401" i="4" a="1"/>
  <c r="E401" i="4"/>
  <c r="AK400" i="4" a="1"/>
  <c r="AK400" i="4"/>
  <c r="AC400" i="4" a="1"/>
  <c r="AC400" i="4"/>
  <c r="U400" i="4" a="1"/>
  <c r="U400" i="4"/>
  <c r="M400" i="4" a="1"/>
  <c r="M400" i="4"/>
  <c r="E400" i="4" a="1"/>
  <c r="E400" i="4"/>
  <c r="AK399" i="4" a="1"/>
  <c r="AK399" i="4"/>
  <c r="AC399" i="4" a="1"/>
  <c r="AC399" i="4"/>
  <c r="U399" i="4" a="1"/>
  <c r="U399" i="4"/>
  <c r="M399" i="4" a="1"/>
  <c r="M399" i="4"/>
  <c r="E399" i="4" a="1"/>
  <c r="E399" i="4"/>
  <c r="AK398" i="4" a="1"/>
  <c r="AK398" i="4"/>
  <c r="AC398" i="4" a="1"/>
  <c r="AC398" i="4"/>
  <c r="U398" i="4" a="1"/>
  <c r="U398" i="4"/>
  <c r="M398" i="4" a="1"/>
  <c r="M398" i="4"/>
  <c r="E398" i="4" a="1"/>
  <c r="E398" i="4"/>
  <c r="AK397" i="4" a="1"/>
  <c r="AK397" i="4"/>
  <c r="AC397" i="4" a="1"/>
  <c r="AC397" i="4"/>
  <c r="U397" i="4" a="1"/>
  <c r="U397" i="4"/>
  <c r="M397" i="4" a="1"/>
  <c r="M397" i="4"/>
  <c r="E397" i="4" a="1"/>
  <c r="E397" i="4"/>
  <c r="AK396" i="4" a="1"/>
  <c r="AK396" i="4"/>
  <c r="AC396" i="4" a="1"/>
  <c r="AC396" i="4"/>
  <c r="U396" i="4" a="1"/>
  <c r="U396" i="4"/>
  <c r="M396" i="4" a="1"/>
  <c r="M396" i="4"/>
  <c r="E396" i="4" a="1"/>
  <c r="E396" i="4"/>
  <c r="AK395" i="4" a="1"/>
  <c r="AK395" i="4"/>
  <c r="AC395" i="4" a="1"/>
  <c r="AC395" i="4"/>
  <c r="U395" i="4" a="1"/>
  <c r="U395" i="4"/>
  <c r="M395" i="4" a="1"/>
  <c r="M395" i="4"/>
  <c r="E395" i="4" a="1"/>
  <c r="E395" i="4"/>
  <c r="AK394" i="4" a="1"/>
  <c r="AK394" i="4"/>
  <c r="AC394" i="4" a="1"/>
  <c r="AC394" i="4"/>
  <c r="U394" i="4" a="1"/>
  <c r="U394" i="4"/>
  <c r="M394" i="4" a="1"/>
  <c r="M394" i="4"/>
  <c r="E394" i="4" a="1"/>
  <c r="E394" i="4"/>
  <c r="AK393" i="4" a="1"/>
  <c r="AK393" i="4"/>
  <c r="AC393" i="4" a="1"/>
  <c r="AC393" i="4"/>
  <c r="U393" i="4" a="1"/>
  <c r="U393" i="4"/>
  <c r="M393" i="4" a="1"/>
  <c r="M393" i="4"/>
  <c r="E393" i="4" a="1"/>
  <c r="E393" i="4"/>
  <c r="AK392" i="4" a="1"/>
  <c r="AK392" i="4"/>
  <c r="AC392" i="4" a="1"/>
  <c r="AC392" i="4"/>
  <c r="U392" i="4" a="1"/>
  <c r="U392" i="4"/>
  <c r="M392" i="4" a="1"/>
  <c r="M392" i="4"/>
  <c r="E392" i="4" a="1"/>
  <c r="E392" i="4"/>
  <c r="AK391" i="4" a="1"/>
  <c r="AK391" i="4"/>
  <c r="AC391" i="4" a="1"/>
  <c r="AC391" i="4"/>
  <c r="U391" i="4" a="1"/>
  <c r="U391" i="4"/>
  <c r="M391" i="4" a="1"/>
  <c r="M391" i="4"/>
  <c r="E391" i="4" a="1"/>
  <c r="E391" i="4"/>
  <c r="AK390" i="4" a="1"/>
  <c r="AK390" i="4"/>
  <c r="AC390" i="4" a="1"/>
  <c r="AC390" i="4"/>
  <c r="U390" i="4" a="1"/>
  <c r="U390" i="4"/>
  <c r="M390" i="4" a="1"/>
  <c r="M390" i="4"/>
  <c r="E390" i="4" a="1"/>
  <c r="E390" i="4"/>
  <c r="AK389" i="4" a="1"/>
  <c r="AK389" i="4"/>
  <c r="AC389" i="4" a="1"/>
  <c r="AC389" i="4"/>
  <c r="U389" i="4" a="1"/>
  <c r="U389" i="4"/>
  <c r="M389" i="4" a="1"/>
  <c r="M389" i="4"/>
  <c r="E389" i="4" a="1"/>
  <c r="E389" i="4"/>
  <c r="AK388" i="4" a="1"/>
  <c r="AK388" i="4"/>
  <c r="AC388" i="4" a="1"/>
  <c r="AC388" i="4"/>
  <c r="U388" i="4" a="1"/>
  <c r="U388" i="4"/>
  <c r="M388" i="4" a="1"/>
  <c r="M388" i="4"/>
  <c r="E388" i="4" a="1"/>
  <c r="E388" i="4"/>
  <c r="AK387" i="4" a="1"/>
  <c r="AK387" i="4"/>
  <c r="AC387" i="4" a="1"/>
  <c r="AC387" i="4"/>
  <c r="U387" i="4" a="1"/>
  <c r="U387" i="4"/>
  <c r="M387" i="4" a="1"/>
  <c r="M387" i="4"/>
  <c r="E387" i="4" a="1"/>
  <c r="E387" i="4"/>
  <c r="AK386" i="4" a="1"/>
  <c r="AK386" i="4"/>
  <c r="AC386" i="4" a="1"/>
  <c r="AC386" i="4"/>
  <c r="U386" i="4" a="1"/>
  <c r="U386" i="4"/>
  <c r="M386" i="4" a="1"/>
  <c r="M386" i="4"/>
  <c r="E386" i="4" a="1"/>
  <c r="E386" i="4"/>
  <c r="AK385" i="4" a="1"/>
  <c r="AK385" i="4"/>
  <c r="AC385" i="4" a="1"/>
  <c r="AC385" i="4"/>
  <c r="U385" i="4" a="1"/>
  <c r="U385" i="4"/>
  <c r="M385" i="4" a="1"/>
  <c r="M385" i="4"/>
  <c r="E385" i="4" a="1"/>
  <c r="E385" i="4"/>
  <c r="AK384" i="4" a="1"/>
  <c r="AK384" i="4"/>
  <c r="AC384" i="4" a="1"/>
  <c r="AC384" i="4"/>
  <c r="U384" i="4" a="1"/>
  <c r="U384" i="4"/>
  <c r="M384" i="4" a="1"/>
  <c r="M384" i="4"/>
  <c r="E384" i="4" a="1"/>
  <c r="E384" i="4"/>
  <c r="AK383" i="4" a="1"/>
  <c r="AK383" i="4"/>
  <c r="AC383" i="4" a="1"/>
  <c r="AC383" i="4"/>
  <c r="U383" i="4" a="1"/>
  <c r="U383" i="4"/>
  <c r="M383" i="4" a="1"/>
  <c r="M383" i="4"/>
  <c r="E383" i="4" a="1"/>
  <c r="E383" i="4"/>
  <c r="AK382" i="4" a="1"/>
  <c r="AK382" i="4"/>
  <c r="AC382" i="4" a="1"/>
  <c r="AC382" i="4"/>
  <c r="U382" i="4" a="1"/>
  <c r="U382" i="4"/>
  <c r="M382" i="4" a="1"/>
  <c r="M382" i="4"/>
  <c r="E382" i="4" a="1"/>
  <c r="E382" i="4"/>
  <c r="AK381" i="4" a="1"/>
  <c r="AK381" i="4"/>
  <c r="AC381" i="4" a="1"/>
  <c r="AC381" i="4"/>
  <c r="U381" i="4" a="1"/>
  <c r="U381" i="4"/>
  <c r="M381" i="4" a="1"/>
  <c r="M381" i="4"/>
  <c r="E381" i="4" a="1"/>
  <c r="E381" i="4"/>
  <c r="AK380" i="4" a="1"/>
  <c r="AK380" i="4"/>
  <c r="AC380" i="4" a="1"/>
  <c r="AC380" i="4"/>
  <c r="U380" i="4" a="1"/>
  <c r="U380" i="4"/>
  <c r="M380" i="4" a="1"/>
  <c r="M380" i="4"/>
  <c r="E380" i="4" a="1"/>
  <c r="E380" i="4"/>
  <c r="AK379" i="4" a="1"/>
  <c r="AK379" i="4"/>
  <c r="AC379" i="4" a="1"/>
  <c r="AC379" i="4"/>
  <c r="U379" i="4" a="1"/>
  <c r="U379" i="4"/>
  <c r="M379" i="4" a="1"/>
  <c r="M379" i="4"/>
  <c r="E379" i="4" a="1"/>
  <c r="E379" i="4"/>
  <c r="AK378" i="4" a="1"/>
  <c r="AK378" i="4"/>
  <c r="AC378" i="4" a="1"/>
  <c r="AC378" i="4"/>
  <c r="U378" i="4" a="1"/>
  <c r="U378" i="4"/>
  <c r="M378" i="4" a="1"/>
  <c r="M378" i="4"/>
  <c r="E378" i="4" a="1"/>
  <c r="E378" i="4"/>
  <c r="AK377" i="4" a="1"/>
  <c r="AK377" i="4"/>
  <c r="AC377" i="4" a="1"/>
  <c r="AC377" i="4"/>
  <c r="U377" i="4" a="1"/>
  <c r="U377" i="4"/>
  <c r="M377" i="4" a="1"/>
  <c r="M377" i="4"/>
  <c r="E377" i="4" a="1"/>
  <c r="E377" i="4"/>
  <c r="AK376" i="4" a="1"/>
  <c r="AK376" i="4"/>
  <c r="AC376" i="4" a="1"/>
  <c r="AC376" i="4"/>
  <c r="U376" i="4" a="1"/>
  <c r="U376" i="4"/>
  <c r="M376" i="4" a="1"/>
  <c r="M376" i="4"/>
  <c r="E376" i="4" a="1"/>
  <c r="E376" i="4"/>
  <c r="AK375" i="4" a="1"/>
  <c r="AK375" i="4"/>
  <c r="AC375" i="4" a="1"/>
  <c r="AC375" i="4"/>
  <c r="U375" i="4" a="1"/>
  <c r="U375" i="4"/>
  <c r="M375" i="4" a="1"/>
  <c r="M375" i="4"/>
  <c r="E375" i="4" a="1"/>
  <c r="E375" i="4"/>
  <c r="AK374" i="4" a="1"/>
  <c r="AK374" i="4"/>
  <c r="AC374" i="4" a="1"/>
  <c r="AC374" i="4"/>
  <c r="U374" i="4" a="1"/>
  <c r="U374" i="4"/>
  <c r="M374" i="4" a="1"/>
  <c r="M374" i="4"/>
  <c r="E374" i="4" a="1"/>
  <c r="E374" i="4"/>
  <c r="AK373" i="4" a="1"/>
  <c r="AK373" i="4"/>
  <c r="AC373" i="4" a="1"/>
  <c r="AC373" i="4"/>
  <c r="U373" i="4" a="1"/>
  <c r="U373" i="4"/>
  <c r="M373" i="4" a="1"/>
  <c r="M373" i="4"/>
  <c r="E373" i="4" a="1"/>
  <c r="E373" i="4"/>
  <c r="AK372" i="4" a="1"/>
  <c r="AK372" i="4"/>
  <c r="AC372" i="4" a="1"/>
  <c r="AC372" i="4"/>
  <c r="U372" i="4" a="1"/>
  <c r="U372" i="4"/>
  <c r="M372" i="4" a="1"/>
  <c r="M372" i="4"/>
  <c r="E372" i="4" a="1"/>
  <c r="E372" i="4"/>
  <c r="AK371" i="4" a="1"/>
  <c r="AK371" i="4"/>
  <c r="AC371" i="4" a="1"/>
  <c r="AC371" i="4"/>
  <c r="U371" i="4" a="1"/>
  <c r="U371" i="4"/>
  <c r="M371" i="4" a="1"/>
  <c r="M371" i="4"/>
  <c r="E371" i="4" a="1"/>
  <c r="E371" i="4"/>
  <c r="AK370" i="4" a="1"/>
  <c r="AK370" i="4"/>
  <c r="AC370" i="4" a="1"/>
  <c r="AC370" i="4"/>
  <c r="U370" i="4" a="1"/>
  <c r="U370" i="4"/>
  <c r="M370" i="4" a="1"/>
  <c r="M370" i="4"/>
  <c r="E370" i="4" a="1"/>
  <c r="E370" i="4"/>
  <c r="AK369" i="4" a="1"/>
  <c r="AK369" i="4"/>
  <c r="AC369" i="4" a="1"/>
  <c r="AC369" i="4"/>
  <c r="U369" i="4" a="1"/>
  <c r="U369" i="4"/>
  <c r="M369" i="4" a="1"/>
  <c r="M369" i="4"/>
  <c r="E369" i="4" a="1"/>
  <c r="E369" i="4"/>
  <c r="AK368" i="4" a="1"/>
  <c r="AK368" i="4"/>
  <c r="AC368" i="4" a="1"/>
  <c r="AC368" i="4"/>
  <c r="U368" i="4" a="1"/>
  <c r="U368" i="4"/>
  <c r="M368" i="4" a="1"/>
  <c r="M368" i="4"/>
  <c r="E368" i="4" a="1"/>
  <c r="E368" i="4"/>
  <c r="AK367" i="4" a="1"/>
  <c r="AK367" i="4"/>
  <c r="AC367" i="4" a="1"/>
  <c r="AC367" i="4"/>
  <c r="U367" i="4" a="1"/>
  <c r="U367" i="4"/>
  <c r="M367" i="4" a="1"/>
  <c r="M367" i="4"/>
  <c r="E367" i="4" a="1"/>
  <c r="E367" i="4"/>
  <c r="AK366" i="4" a="1"/>
  <c r="AK366" i="4"/>
  <c r="AC366" i="4" a="1"/>
  <c r="AC366" i="4"/>
  <c r="U366" i="4" a="1"/>
  <c r="U366" i="4"/>
  <c r="M366" i="4" a="1"/>
  <c r="M366" i="4"/>
  <c r="E366" i="4" a="1"/>
  <c r="E366" i="4"/>
  <c r="AK365" i="4" a="1"/>
  <c r="AK365" i="4"/>
  <c r="AC365" i="4" a="1"/>
  <c r="AC365" i="4"/>
  <c r="U365" i="4" a="1"/>
  <c r="U365" i="4"/>
  <c r="M365" i="4" a="1"/>
  <c r="M365" i="4"/>
  <c r="E365" i="4" a="1"/>
  <c r="E365" i="4"/>
  <c r="AK364" i="4" a="1"/>
  <c r="AK364" i="4"/>
  <c r="AC364" i="4" a="1"/>
  <c r="AC364" i="4"/>
  <c r="U364" i="4" a="1"/>
  <c r="U364" i="4"/>
  <c r="M364" i="4" a="1"/>
  <c r="M364" i="4"/>
  <c r="E364" i="4" a="1"/>
  <c r="E364" i="4"/>
  <c r="AK363" i="4" a="1"/>
  <c r="AK363" i="4"/>
  <c r="AC363" i="4" a="1"/>
  <c r="AC363" i="4"/>
  <c r="U363" i="4" a="1"/>
  <c r="U363" i="4"/>
  <c r="M363" i="4" a="1"/>
  <c r="M363" i="4"/>
  <c r="E363" i="4" a="1"/>
  <c r="E363" i="4"/>
  <c r="AK362" i="4" a="1"/>
  <c r="AK362" i="4"/>
  <c r="AC362" i="4" a="1"/>
  <c r="AC362" i="4"/>
  <c r="U362" i="4" a="1"/>
  <c r="U362" i="4"/>
  <c r="M362" i="4" a="1"/>
  <c r="M362" i="4"/>
  <c r="E362" i="4" a="1"/>
  <c r="E362" i="4"/>
  <c r="AK361" i="4" a="1"/>
  <c r="AK361" i="4"/>
  <c r="AC361" i="4" a="1"/>
  <c r="AC361" i="4"/>
  <c r="U361" i="4" a="1"/>
  <c r="U361" i="4"/>
  <c r="M361" i="4" a="1"/>
  <c r="M361" i="4"/>
  <c r="E361" i="4" a="1"/>
  <c r="E361" i="4"/>
  <c r="AK360" i="4" a="1"/>
  <c r="AK360" i="4"/>
  <c r="AC360" i="4" a="1"/>
  <c r="AC360" i="4"/>
  <c r="U360" i="4" a="1"/>
  <c r="U360" i="4"/>
  <c r="M360" i="4" a="1"/>
  <c r="M360" i="4"/>
  <c r="E360" i="4" a="1"/>
  <c r="E360" i="4"/>
  <c r="AK359" i="4" a="1"/>
  <c r="AK359" i="4"/>
  <c r="AC359" i="4" a="1"/>
  <c r="AC359" i="4"/>
  <c r="U359" i="4" a="1"/>
  <c r="U359" i="4"/>
  <c r="M359" i="4" a="1"/>
  <c r="M359" i="4"/>
  <c r="E359" i="4" a="1"/>
  <c r="E359" i="4"/>
  <c r="AK358" i="4" a="1"/>
  <c r="AK358" i="4"/>
  <c r="AC358" i="4" a="1"/>
  <c r="AC358" i="4"/>
  <c r="U358" i="4" a="1"/>
  <c r="U358" i="4"/>
  <c r="M358" i="4" a="1"/>
  <c r="M358" i="4"/>
  <c r="E358" i="4" a="1"/>
  <c r="E358" i="4"/>
  <c r="AK357" i="4" a="1"/>
  <c r="AK357" i="4"/>
  <c r="AC357" i="4" a="1"/>
  <c r="AC357" i="4"/>
  <c r="U357" i="4" a="1"/>
  <c r="U357" i="4"/>
  <c r="M357" i="4" a="1"/>
  <c r="M357" i="4"/>
  <c r="E357" i="4" a="1"/>
  <c r="E357" i="4"/>
  <c r="AK356" i="4" a="1"/>
  <c r="AK356" i="4"/>
  <c r="AC356" i="4" a="1"/>
  <c r="AC356" i="4"/>
  <c r="U356" i="4" a="1"/>
  <c r="U356" i="4"/>
  <c r="M356" i="4" a="1"/>
  <c r="M356" i="4"/>
  <c r="E356" i="4" a="1"/>
  <c r="E356" i="4"/>
  <c r="AK355" i="4" a="1"/>
  <c r="AK355" i="4"/>
  <c r="AC355" i="4" a="1"/>
  <c r="AC355" i="4"/>
  <c r="U355" i="4" a="1"/>
  <c r="U355" i="4"/>
  <c r="M355" i="4" a="1"/>
  <c r="M355" i="4"/>
  <c r="E355" i="4" a="1"/>
  <c r="E355" i="4"/>
  <c r="AK354" i="4" a="1"/>
  <c r="AK354" i="4"/>
  <c r="AC354" i="4" a="1"/>
  <c r="AC354" i="4"/>
  <c r="U354" i="4" a="1"/>
  <c r="U354" i="4"/>
  <c r="M354" i="4" a="1"/>
  <c r="M354" i="4"/>
  <c r="E354" i="4" a="1"/>
  <c r="E354" i="4"/>
  <c r="AK353" i="4" a="1"/>
  <c r="AK353" i="4"/>
  <c r="AC353" i="4" a="1"/>
  <c r="AC353" i="4"/>
  <c r="U353" i="4" a="1"/>
  <c r="U353" i="4"/>
  <c r="M353" i="4" a="1"/>
  <c r="M353" i="4"/>
  <c r="E353" i="4" a="1"/>
  <c r="E353" i="4"/>
  <c r="AK352" i="4" a="1"/>
  <c r="AK352" i="4"/>
  <c r="AC352" i="4" a="1"/>
  <c r="AC352" i="4"/>
  <c r="U352" i="4" a="1"/>
  <c r="U352" i="4"/>
  <c r="M352" i="4" a="1"/>
  <c r="M352" i="4"/>
  <c r="E352" i="4" a="1"/>
  <c r="E352" i="4"/>
  <c r="AK351" i="4" a="1"/>
  <c r="AK351" i="4"/>
  <c r="AC351" i="4" a="1"/>
  <c r="AC351" i="4"/>
  <c r="U351" i="4" a="1"/>
  <c r="U351" i="4"/>
  <c r="M351" i="4" a="1"/>
  <c r="M351" i="4"/>
  <c r="E351" i="4" a="1"/>
  <c r="E351" i="4"/>
  <c r="AK350" i="4" a="1"/>
  <c r="AK350" i="4"/>
  <c r="AC350" i="4" a="1"/>
  <c r="AC350" i="4"/>
  <c r="U350" i="4" a="1"/>
  <c r="U350" i="4"/>
  <c r="M350" i="4" a="1"/>
  <c r="M350" i="4"/>
  <c r="E350" i="4" a="1"/>
  <c r="E350" i="4"/>
  <c r="AK349" i="4" a="1"/>
  <c r="AK349" i="4"/>
  <c r="AC349" i="4" a="1"/>
  <c r="AC349" i="4"/>
  <c r="U349" i="4" a="1"/>
  <c r="U349" i="4"/>
  <c r="M349" i="4" a="1"/>
  <c r="M349" i="4"/>
  <c r="E349" i="4" a="1"/>
  <c r="E349" i="4"/>
  <c r="AK348" i="4" a="1"/>
  <c r="AK348" i="4"/>
  <c r="AC348" i="4" a="1"/>
  <c r="AC348" i="4"/>
  <c r="U348" i="4" a="1"/>
  <c r="U348" i="4"/>
  <c r="M348" i="4" a="1"/>
  <c r="M348" i="4"/>
  <c r="E348" i="4" a="1"/>
  <c r="E348" i="4"/>
  <c r="AK347" i="4" a="1"/>
  <c r="AK347" i="4"/>
  <c r="AC347" i="4" a="1"/>
  <c r="AC347" i="4"/>
  <c r="U347" i="4" a="1"/>
  <c r="U347" i="4"/>
  <c r="M347" i="4" a="1"/>
  <c r="M347" i="4"/>
  <c r="E347" i="4" a="1"/>
  <c r="E347" i="4"/>
  <c r="AK346" i="4" a="1"/>
  <c r="AK346" i="4"/>
  <c r="AC346" i="4" a="1"/>
  <c r="AC346" i="4"/>
  <c r="U346" i="4" a="1"/>
  <c r="U346" i="4"/>
  <c r="M346" i="4" a="1"/>
  <c r="M346" i="4"/>
  <c r="E346" i="4" a="1"/>
  <c r="E346" i="4"/>
  <c r="AK345" i="4" a="1"/>
  <c r="AK345" i="4"/>
  <c r="AC345" i="4" a="1"/>
  <c r="AC345" i="4"/>
  <c r="U345" i="4" a="1"/>
  <c r="U345" i="4"/>
  <c r="M345" i="4" a="1"/>
  <c r="M345" i="4"/>
  <c r="E345" i="4" a="1"/>
  <c r="E345" i="4"/>
  <c r="AK344" i="4" a="1"/>
  <c r="AK344" i="4"/>
  <c r="AC344" i="4" a="1"/>
  <c r="AC344" i="4"/>
  <c r="U344" i="4" a="1"/>
  <c r="U344" i="4"/>
  <c r="M344" i="4" a="1"/>
  <c r="M344" i="4"/>
  <c r="E344" i="4" a="1"/>
  <c r="E344" i="4"/>
  <c r="AK343" i="4" a="1"/>
  <c r="AK343" i="4"/>
  <c r="AC343" i="4" a="1"/>
  <c r="AC343" i="4"/>
  <c r="U343" i="4" a="1"/>
  <c r="U343" i="4"/>
  <c r="M343" i="4" a="1"/>
  <c r="M343" i="4"/>
  <c r="E343" i="4" a="1"/>
  <c r="E343" i="4"/>
  <c r="AK342" i="4" a="1"/>
  <c r="AK342" i="4"/>
  <c r="AC342" i="4" a="1"/>
  <c r="AC342" i="4"/>
  <c r="U342" i="4" a="1"/>
  <c r="U342" i="4"/>
  <c r="M342" i="4" a="1"/>
  <c r="M342" i="4"/>
  <c r="E342" i="4" a="1"/>
  <c r="E342" i="4"/>
  <c r="AK341" i="4" a="1"/>
  <c r="AK341" i="4"/>
  <c r="AC341" i="4" a="1"/>
  <c r="AC341" i="4"/>
  <c r="U341" i="4" a="1"/>
  <c r="U341" i="4"/>
  <c r="M341" i="4" a="1"/>
  <c r="M341" i="4"/>
  <c r="E341" i="4" a="1"/>
  <c r="E341" i="4"/>
  <c r="AK340" i="4" a="1"/>
  <c r="AK340" i="4"/>
  <c r="AC340" i="4" a="1"/>
  <c r="AC340" i="4"/>
  <c r="U340" i="4" a="1"/>
  <c r="U340" i="4"/>
  <c r="M340" i="4" a="1"/>
  <c r="M340" i="4"/>
  <c r="E340" i="4" a="1"/>
  <c r="E340" i="4"/>
  <c r="AK339" i="4" a="1"/>
  <c r="AK339" i="4"/>
  <c r="AC339" i="4" a="1"/>
  <c r="AC339" i="4"/>
  <c r="U339" i="4" a="1"/>
  <c r="U339" i="4"/>
  <c r="M339" i="4" a="1"/>
  <c r="M339" i="4"/>
  <c r="E339" i="4" a="1"/>
  <c r="E339" i="4"/>
  <c r="AK338" i="4" a="1"/>
  <c r="AK338" i="4"/>
  <c r="AC338" i="4" a="1"/>
  <c r="AC338" i="4"/>
  <c r="U338" i="4" a="1"/>
  <c r="U338" i="4"/>
  <c r="M338" i="4" a="1"/>
  <c r="M338" i="4"/>
  <c r="E338" i="4" a="1"/>
  <c r="E338" i="4"/>
  <c r="AK337" i="4" a="1"/>
  <c r="AK337" i="4"/>
  <c r="AC337" i="4" a="1"/>
  <c r="AC337" i="4"/>
  <c r="U337" i="4" a="1"/>
  <c r="U337" i="4"/>
  <c r="M337" i="4" a="1"/>
  <c r="M337" i="4"/>
  <c r="E337" i="4" a="1"/>
  <c r="E337" i="4"/>
  <c r="AK336" i="4" a="1"/>
  <c r="AK336" i="4"/>
  <c r="AC336" i="4" a="1"/>
  <c r="AC336" i="4"/>
  <c r="U336" i="4" a="1"/>
  <c r="U336" i="4"/>
  <c r="M336" i="4" a="1"/>
  <c r="M336" i="4"/>
  <c r="E336" i="4" a="1"/>
  <c r="E336" i="4"/>
  <c r="AK335" i="4" a="1"/>
  <c r="AK335" i="4"/>
  <c r="AC335" i="4" a="1"/>
  <c r="AC335" i="4"/>
  <c r="U335" i="4" a="1"/>
  <c r="U335" i="4"/>
  <c r="M335" i="4" a="1"/>
  <c r="M335" i="4"/>
  <c r="E335" i="4" a="1"/>
  <c r="E335" i="4"/>
  <c r="AK334" i="4" a="1"/>
  <c r="AK334" i="4"/>
  <c r="AC334" i="4" a="1"/>
  <c r="AC334" i="4"/>
  <c r="U334" i="4" a="1"/>
  <c r="U334" i="4"/>
  <c r="M334" i="4" a="1"/>
  <c r="M334" i="4"/>
  <c r="E334" i="4" a="1"/>
  <c r="E334" i="4"/>
  <c r="AK333" i="4" a="1"/>
  <c r="AK333" i="4"/>
  <c r="AC333" i="4" a="1"/>
  <c r="AC333" i="4"/>
  <c r="U333" i="4" a="1"/>
  <c r="U333" i="4"/>
  <c r="M333" i="4" a="1"/>
  <c r="M333" i="4"/>
  <c r="E333" i="4" a="1"/>
  <c r="E333" i="4"/>
  <c r="AK332" i="4" a="1"/>
  <c r="AK332" i="4"/>
  <c r="AC332" i="4" a="1"/>
  <c r="AC332" i="4"/>
  <c r="U332" i="4" a="1"/>
  <c r="U332" i="4"/>
  <c r="M332" i="4" a="1"/>
  <c r="M332" i="4"/>
  <c r="E332" i="4" a="1"/>
  <c r="E332" i="4"/>
  <c r="AK331" i="4" a="1"/>
  <c r="AK331" i="4"/>
  <c r="AC331" i="4" a="1"/>
  <c r="AC331" i="4"/>
  <c r="U331" i="4" a="1"/>
  <c r="U331" i="4"/>
  <c r="M331" i="4" a="1"/>
  <c r="M331" i="4"/>
  <c r="E331" i="4" a="1"/>
  <c r="E331" i="4"/>
  <c r="AK330" i="4" a="1"/>
  <c r="AK330" i="4"/>
  <c r="AC330" i="4" a="1"/>
  <c r="AC330" i="4"/>
  <c r="U330" i="4" a="1"/>
  <c r="U330" i="4"/>
  <c r="M330" i="4" a="1"/>
  <c r="M330" i="4"/>
  <c r="E330" i="4" a="1"/>
  <c r="E330" i="4"/>
  <c r="AK329" i="4" a="1"/>
  <c r="AK329" i="4"/>
  <c r="AC329" i="4" a="1"/>
  <c r="AC329" i="4"/>
  <c r="U329" i="4" a="1"/>
  <c r="U329" i="4"/>
  <c r="M329" i="4" a="1"/>
  <c r="M329" i="4"/>
  <c r="E329" i="4" a="1"/>
  <c r="E329" i="4"/>
  <c r="AK328" i="4" a="1"/>
  <c r="AK328" i="4"/>
  <c r="AC328" i="4" a="1"/>
  <c r="AC328" i="4"/>
  <c r="U328" i="4" a="1"/>
  <c r="U328" i="4"/>
  <c r="M328" i="4" a="1"/>
  <c r="M328" i="4"/>
  <c r="E328" i="4" a="1"/>
  <c r="E328" i="4"/>
  <c r="AK327" i="4" a="1"/>
  <c r="AK327" i="4"/>
  <c r="AC327" i="4" a="1"/>
  <c r="AC327" i="4"/>
  <c r="U327" i="4" a="1"/>
  <c r="U327" i="4"/>
  <c r="M327" i="4" a="1"/>
  <c r="M327" i="4"/>
  <c r="E327" i="4" a="1"/>
  <c r="E327" i="4"/>
  <c r="AK326" i="4" a="1"/>
  <c r="AK326" i="4"/>
  <c r="AC326" i="4" a="1"/>
  <c r="AC326" i="4"/>
  <c r="U326" i="4" a="1"/>
  <c r="U326" i="4"/>
  <c r="M326" i="4" a="1"/>
  <c r="M326" i="4"/>
  <c r="E326" i="4" a="1"/>
  <c r="E326" i="4"/>
  <c r="AK325" i="4" a="1"/>
  <c r="AK325" i="4"/>
  <c r="AC325" i="4" a="1"/>
  <c r="AC325" i="4"/>
  <c r="U325" i="4" a="1"/>
  <c r="U325" i="4"/>
  <c r="M325" i="4" a="1"/>
  <c r="M325" i="4"/>
  <c r="E325" i="4" a="1"/>
  <c r="E325" i="4"/>
  <c r="AK324" i="4" a="1"/>
  <c r="AK324" i="4"/>
  <c r="AC324" i="4" a="1"/>
  <c r="AC324" i="4"/>
  <c r="U324" i="4" a="1"/>
  <c r="U324" i="4"/>
  <c r="M324" i="4" a="1"/>
  <c r="M324" i="4"/>
  <c r="E324" i="4" a="1"/>
  <c r="E324" i="4"/>
  <c r="AK323" i="4" a="1"/>
  <c r="AK323" i="4"/>
  <c r="AC323" i="4" a="1"/>
  <c r="AC323" i="4"/>
  <c r="U323" i="4" a="1"/>
  <c r="U323" i="4"/>
  <c r="M323" i="4" a="1"/>
  <c r="M323" i="4"/>
  <c r="E323" i="4" a="1"/>
  <c r="E323" i="4"/>
  <c r="AK322" i="4" a="1"/>
  <c r="AK322" i="4"/>
  <c r="AC322" i="4" a="1"/>
  <c r="AC322" i="4"/>
  <c r="U322" i="4" a="1"/>
  <c r="U322" i="4"/>
  <c r="M322" i="4" a="1"/>
  <c r="M322" i="4"/>
  <c r="E322" i="4" a="1"/>
  <c r="E322" i="4"/>
  <c r="AK321" i="4" a="1"/>
  <c r="AK321" i="4"/>
  <c r="AC321" i="4" a="1"/>
  <c r="AC321" i="4"/>
  <c r="U321" i="4" a="1"/>
  <c r="U321" i="4"/>
  <c r="M321" i="4" a="1"/>
  <c r="M321" i="4"/>
  <c r="E321" i="4" a="1"/>
  <c r="E321" i="4"/>
  <c r="AK320" i="4" a="1"/>
  <c r="AK320" i="4"/>
  <c r="AC320" i="4" a="1"/>
  <c r="AC320" i="4"/>
  <c r="U320" i="4" a="1"/>
  <c r="U320" i="4"/>
  <c r="M320" i="4" a="1"/>
  <c r="M320" i="4"/>
  <c r="E320" i="4" a="1"/>
  <c r="E320" i="4"/>
  <c r="AK319" i="4" a="1"/>
  <c r="AK319" i="4"/>
  <c r="AC319" i="4" a="1"/>
  <c r="AC319" i="4"/>
  <c r="U319" i="4" a="1"/>
  <c r="U319" i="4"/>
  <c r="M319" i="4" a="1"/>
  <c r="M319" i="4"/>
  <c r="E319" i="4" a="1"/>
  <c r="E319" i="4"/>
  <c r="AK318" i="4" a="1"/>
  <c r="AK318" i="4"/>
  <c r="AC318" i="4" a="1"/>
  <c r="AC318" i="4"/>
  <c r="U318" i="4" a="1"/>
  <c r="U318" i="4"/>
  <c r="M318" i="4" a="1"/>
  <c r="M318" i="4"/>
  <c r="E318" i="4" a="1"/>
  <c r="E318" i="4"/>
  <c r="AK317" i="4" a="1"/>
  <c r="AK317" i="4"/>
  <c r="AC317" i="4" a="1"/>
  <c r="AC317" i="4"/>
  <c r="U317" i="4" a="1"/>
  <c r="U317" i="4"/>
  <c r="M317" i="4" a="1"/>
  <c r="M317" i="4"/>
  <c r="E317" i="4" a="1"/>
  <c r="E317" i="4"/>
  <c r="AK316" i="4" a="1"/>
  <c r="AK316" i="4"/>
  <c r="AC316" i="4" a="1"/>
  <c r="AC316" i="4"/>
  <c r="U316" i="4" a="1"/>
  <c r="U316" i="4"/>
  <c r="M316" i="4" a="1"/>
  <c r="M316" i="4"/>
  <c r="E316" i="4" a="1"/>
  <c r="E316" i="4"/>
  <c r="AK315" i="4" a="1"/>
  <c r="AK315" i="4"/>
  <c r="AC315" i="4" a="1"/>
  <c r="AC315" i="4"/>
  <c r="U315" i="4" a="1"/>
  <c r="U315" i="4"/>
  <c r="M315" i="4" a="1"/>
  <c r="M315" i="4"/>
  <c r="E315" i="4" a="1"/>
  <c r="E315" i="4"/>
  <c r="AK314" i="4" a="1"/>
  <c r="AK314" i="4"/>
  <c r="AC314" i="4" a="1"/>
  <c r="AC314" i="4"/>
  <c r="U314" i="4" a="1"/>
  <c r="U314" i="4"/>
  <c r="M314" i="4" a="1"/>
  <c r="M314" i="4"/>
  <c r="E314" i="4" a="1"/>
  <c r="E314" i="4"/>
  <c r="AK313" i="4" a="1"/>
  <c r="AK313" i="4"/>
  <c r="AC313" i="4" a="1"/>
  <c r="AC313" i="4"/>
  <c r="U313" i="4" a="1"/>
  <c r="U313" i="4"/>
  <c r="M313" i="4" a="1"/>
  <c r="M313" i="4"/>
  <c r="E313" i="4" a="1"/>
  <c r="E313" i="4"/>
  <c r="AK312" i="4" a="1"/>
  <c r="AK312" i="4"/>
  <c r="AC312" i="4" a="1"/>
  <c r="AC312" i="4"/>
  <c r="U312" i="4" a="1"/>
  <c r="U312" i="4"/>
  <c r="M312" i="4" a="1"/>
  <c r="M312" i="4"/>
  <c r="E312" i="4" a="1"/>
  <c r="E312" i="4"/>
  <c r="AK311" i="4" a="1"/>
  <c r="AK311" i="4"/>
  <c r="AC311" i="4" a="1"/>
  <c r="AC311" i="4"/>
  <c r="U311" i="4" a="1"/>
  <c r="U311" i="4"/>
  <c r="M311" i="4" a="1"/>
  <c r="M311" i="4"/>
  <c r="E311" i="4" a="1"/>
  <c r="E311" i="4"/>
  <c r="AK310" i="4" a="1"/>
  <c r="AK310" i="4"/>
  <c r="AC310" i="4" a="1"/>
  <c r="AC310" i="4"/>
  <c r="U310" i="4" a="1"/>
  <c r="U310" i="4"/>
  <c r="M310" i="4" a="1"/>
  <c r="M310" i="4"/>
  <c r="E310" i="4" a="1"/>
  <c r="E310" i="4"/>
  <c r="AK309" i="4" a="1"/>
  <c r="AK309" i="4"/>
  <c r="AC309" i="4" a="1"/>
  <c r="AC309" i="4"/>
  <c r="U309" i="4" a="1"/>
  <c r="U309" i="4"/>
  <c r="M309" i="4" a="1"/>
  <c r="M309" i="4"/>
  <c r="E309" i="4" a="1"/>
  <c r="E309" i="4"/>
  <c r="AK308" i="4" a="1"/>
  <c r="AK308" i="4"/>
  <c r="AC308" i="4" a="1"/>
  <c r="AC308" i="4"/>
  <c r="U308" i="4" a="1"/>
  <c r="U308" i="4"/>
  <c r="M308" i="4" a="1"/>
  <c r="M308" i="4"/>
  <c r="E308" i="4" a="1"/>
  <c r="E308" i="4"/>
  <c r="AK307" i="4" a="1"/>
  <c r="AK307" i="4"/>
  <c r="AC307" i="4" a="1"/>
  <c r="AC307" i="4"/>
  <c r="U307" i="4" a="1"/>
  <c r="U307" i="4"/>
  <c r="M307" i="4" a="1"/>
  <c r="M307" i="4"/>
  <c r="E307" i="4" a="1"/>
  <c r="E307" i="4"/>
  <c r="AM306" i="4" a="1"/>
  <c r="AM306" i="4"/>
  <c r="AC306" i="4" a="1"/>
  <c r="AC306" i="4"/>
  <c r="W306" i="4" a="1"/>
  <c r="W306" i="4"/>
  <c r="M306" i="4" a="1"/>
  <c r="M306" i="4"/>
  <c r="G306" i="4" a="1"/>
  <c r="G306" i="4"/>
  <c r="AK305" i="4" a="1"/>
  <c r="AK305" i="4"/>
  <c r="AE305" i="4" a="1"/>
  <c r="AE305" i="4"/>
  <c r="U305" i="4" a="1"/>
  <c r="U305" i="4"/>
  <c r="E305" i="4" a="1"/>
  <c r="E305" i="4"/>
  <c r="AM304" i="4" a="1"/>
  <c r="AM304" i="4"/>
  <c r="AC304" i="4" a="1"/>
  <c r="AC304" i="4"/>
  <c r="W304" i="4" a="1"/>
  <c r="W304" i="4"/>
  <c r="M304" i="4" a="1"/>
  <c r="M304" i="4"/>
  <c r="G304" i="4" a="1"/>
  <c r="G304" i="4"/>
  <c r="AK303" i="4" a="1"/>
  <c r="AK303" i="4"/>
  <c r="AE303" i="4" a="1"/>
  <c r="AE303" i="4"/>
  <c r="U303" i="4" a="1"/>
  <c r="U303" i="4"/>
  <c r="E303" i="4" a="1"/>
  <c r="E303" i="4"/>
  <c r="AM302" i="4" a="1"/>
  <c r="AM302" i="4"/>
  <c r="AC302" i="4" a="1"/>
  <c r="AC302" i="4"/>
  <c r="W302" i="4" a="1"/>
  <c r="W302" i="4"/>
  <c r="M302" i="4" a="1"/>
  <c r="M302" i="4"/>
  <c r="G302" i="4" a="1"/>
  <c r="G302" i="4"/>
  <c r="AK301" i="4" a="1"/>
  <c r="AK301" i="4"/>
  <c r="AE301" i="4" a="1"/>
  <c r="AE301" i="4"/>
  <c r="U301" i="4" a="1"/>
  <c r="U301" i="4"/>
  <c r="E301" i="4" a="1"/>
  <c r="E301" i="4"/>
  <c r="AM300" i="4" a="1"/>
  <c r="AM300" i="4"/>
  <c r="AC300" i="4" a="1"/>
  <c r="AC300" i="4"/>
  <c r="W300" i="4" a="1"/>
  <c r="W300" i="4"/>
  <c r="M300" i="4" a="1"/>
  <c r="M300" i="4"/>
  <c r="G300" i="4" a="1"/>
  <c r="G300" i="4"/>
  <c r="AK299" i="4" a="1"/>
  <c r="AK299" i="4"/>
  <c r="AE299" i="4" a="1"/>
  <c r="AE299" i="4"/>
  <c r="U299" i="4" a="1"/>
  <c r="U299" i="4"/>
  <c r="E299" i="4" a="1"/>
  <c r="E299" i="4"/>
  <c r="AM298" i="4" a="1"/>
  <c r="AM298" i="4"/>
  <c r="AC298" i="4" a="1"/>
  <c r="AC298" i="4"/>
  <c r="W298" i="4" a="1"/>
  <c r="W298" i="4"/>
  <c r="M298" i="4" a="1"/>
  <c r="M298" i="4"/>
  <c r="G298" i="4" a="1"/>
  <c r="G298" i="4"/>
  <c r="AK297" i="4" a="1"/>
  <c r="AK297" i="4"/>
  <c r="AE297" i="4" a="1"/>
  <c r="AE297" i="4"/>
  <c r="U297" i="4" a="1"/>
  <c r="U297" i="4"/>
  <c r="E297" i="4" a="1"/>
  <c r="E297" i="4"/>
  <c r="AM296" i="4" a="1"/>
  <c r="AM296" i="4"/>
  <c r="AC296" i="4" a="1"/>
  <c r="AC296" i="4"/>
  <c r="W296" i="4" a="1"/>
  <c r="W296" i="4"/>
  <c r="M296" i="4" a="1"/>
  <c r="M296" i="4"/>
  <c r="G296" i="4" a="1"/>
  <c r="G296" i="4"/>
  <c r="AK295" i="4" a="1"/>
  <c r="AK295" i="4"/>
  <c r="AE295" i="4" a="1"/>
  <c r="AE295" i="4"/>
  <c r="U295" i="4" a="1"/>
  <c r="U295" i="4"/>
  <c r="E295" i="4" a="1"/>
  <c r="E295" i="4"/>
  <c r="AM294" i="4" a="1"/>
  <c r="AM294" i="4"/>
  <c r="AC294" i="4" a="1"/>
  <c r="AC294" i="4"/>
  <c r="W294" i="4" a="1"/>
  <c r="W294" i="4"/>
  <c r="M294" i="4" a="1"/>
  <c r="M294" i="4"/>
  <c r="G294" i="4" a="1"/>
  <c r="G294" i="4"/>
  <c r="AK293" i="4" a="1"/>
  <c r="AK293" i="4"/>
  <c r="AE293" i="4" a="1"/>
  <c r="AE293" i="4"/>
  <c r="U293" i="4" a="1"/>
  <c r="U293" i="4"/>
  <c r="E293" i="4" a="1"/>
  <c r="E293" i="4"/>
  <c r="AM292" i="4" a="1"/>
  <c r="AM292" i="4"/>
  <c r="AC292" i="4" a="1"/>
  <c r="AC292" i="4"/>
  <c r="W292" i="4" a="1"/>
  <c r="W292" i="4"/>
  <c r="M292" i="4" a="1"/>
  <c r="M292" i="4"/>
  <c r="G292" i="4" a="1"/>
  <c r="G292" i="4"/>
  <c r="AK291" i="4" a="1"/>
  <c r="AK291" i="4"/>
  <c r="AE291" i="4" a="1"/>
  <c r="AE291" i="4"/>
  <c r="U291" i="4" a="1"/>
  <c r="U291" i="4"/>
  <c r="E291" i="4" a="1"/>
  <c r="E291" i="4"/>
  <c r="AM290" i="4" a="1"/>
  <c r="AM290" i="4"/>
  <c r="AC290" i="4" a="1"/>
  <c r="AC290" i="4"/>
  <c r="W290" i="4" a="1"/>
  <c r="W290" i="4"/>
  <c r="M290" i="4" a="1"/>
  <c r="M290" i="4"/>
  <c r="G290" i="4" a="1"/>
  <c r="G290" i="4"/>
  <c r="AK289" i="4" a="1"/>
  <c r="AK289" i="4"/>
  <c r="AE289" i="4" a="1"/>
  <c r="AE289" i="4"/>
  <c r="U289" i="4" a="1"/>
  <c r="U289" i="4"/>
  <c r="E289" i="4" a="1"/>
  <c r="E289" i="4"/>
  <c r="AM288" i="4" a="1"/>
  <c r="AM288" i="4"/>
  <c r="AC288" i="4" a="1"/>
  <c r="AC288" i="4"/>
  <c r="W288" i="4" a="1"/>
  <c r="W288" i="4"/>
  <c r="M288" i="4" a="1"/>
  <c r="M288" i="4"/>
  <c r="G288" i="4" a="1"/>
  <c r="G288" i="4"/>
  <c r="AK287" i="4" a="1"/>
  <c r="AK287" i="4"/>
  <c r="AE287" i="4" a="1"/>
  <c r="AE287" i="4"/>
  <c r="U287" i="4" a="1"/>
  <c r="U287" i="4"/>
  <c r="E287" i="4" a="1"/>
  <c r="E287" i="4"/>
  <c r="AM286" i="4" a="1"/>
  <c r="AM286" i="4"/>
  <c r="AC286" i="4" a="1"/>
  <c r="AC286" i="4"/>
  <c r="W286" i="4" a="1"/>
  <c r="W286" i="4"/>
  <c r="M286" i="4" a="1"/>
  <c r="M286" i="4"/>
  <c r="G286" i="4" a="1"/>
  <c r="G286" i="4"/>
  <c r="AK285" i="4" a="1"/>
  <c r="AK285" i="4"/>
  <c r="AE285" i="4" a="1"/>
  <c r="AE285" i="4"/>
  <c r="U285" i="4" a="1"/>
  <c r="U285" i="4"/>
  <c r="E285" i="4" a="1"/>
  <c r="E285" i="4"/>
  <c r="AM284" i="4" a="1"/>
  <c r="AM284" i="4"/>
  <c r="AC284" i="4" a="1"/>
  <c r="AC284" i="4"/>
  <c r="W284" i="4" a="1"/>
  <c r="W284" i="4"/>
  <c r="M284" i="4" a="1"/>
  <c r="M284" i="4"/>
  <c r="G284" i="4" a="1"/>
  <c r="G284" i="4"/>
  <c r="AK283" i="4" a="1"/>
  <c r="AK283" i="4"/>
  <c r="AE283" i="4" a="1"/>
  <c r="AE283" i="4"/>
  <c r="U283" i="4" a="1"/>
  <c r="U283" i="4"/>
  <c r="E283" i="4" a="1"/>
  <c r="E283" i="4"/>
  <c r="AM282" i="4" a="1"/>
  <c r="AM282" i="4"/>
  <c r="AC282" i="4" a="1"/>
  <c r="AC282" i="4"/>
  <c r="W282" i="4" a="1"/>
  <c r="W282" i="4"/>
  <c r="M282" i="4" a="1"/>
  <c r="M282" i="4"/>
  <c r="G282" i="4" a="1"/>
  <c r="G282" i="4"/>
  <c r="AK281" i="4" a="1"/>
  <c r="AK281" i="4"/>
  <c r="AE281" i="4" a="1"/>
  <c r="AE281" i="4"/>
  <c r="U281" i="4" a="1"/>
  <c r="U281" i="4"/>
  <c r="E281" i="4" a="1"/>
  <c r="E281" i="4"/>
  <c r="AM280" i="4" a="1"/>
  <c r="AM280" i="4"/>
  <c r="AC280" i="4" a="1"/>
  <c r="AC280" i="4"/>
  <c r="W280" i="4" a="1"/>
  <c r="W280" i="4"/>
  <c r="M280" i="4" a="1"/>
  <c r="M280" i="4"/>
  <c r="G280" i="4" a="1"/>
  <c r="G280" i="4"/>
  <c r="AK279" i="4" a="1"/>
  <c r="AK279" i="4"/>
  <c r="AE279" i="4" a="1"/>
  <c r="AE279" i="4"/>
  <c r="U279" i="4" a="1"/>
  <c r="U279" i="4"/>
  <c r="E279" i="4" a="1"/>
  <c r="E279" i="4"/>
  <c r="AM278" i="4" a="1"/>
  <c r="AM278" i="4"/>
  <c r="AC278" i="4" a="1"/>
  <c r="AC278" i="4"/>
  <c r="W278" i="4" a="1"/>
  <c r="W278" i="4"/>
  <c r="M278" i="4" a="1"/>
  <c r="M278" i="4"/>
  <c r="G278" i="4" a="1"/>
  <c r="G278" i="4"/>
  <c r="AK277" i="4" a="1"/>
  <c r="AK277" i="4"/>
  <c r="AE277" i="4" a="1"/>
  <c r="AE277" i="4"/>
  <c r="U277" i="4" a="1"/>
  <c r="U277" i="4"/>
  <c r="E277" i="4" a="1"/>
  <c r="E277" i="4"/>
  <c r="AM276" i="4" a="1"/>
  <c r="AM276" i="4"/>
  <c r="AC276" i="4" a="1"/>
  <c r="AC276" i="4"/>
  <c r="W276" i="4" a="1"/>
  <c r="W276" i="4"/>
  <c r="M276" i="4" a="1"/>
  <c r="M276" i="4"/>
  <c r="G276" i="4" a="1"/>
  <c r="G276" i="4"/>
  <c r="AK275" i="4" a="1"/>
  <c r="AK275" i="4"/>
  <c r="AE275" i="4" a="1"/>
  <c r="AE275" i="4"/>
  <c r="U275" i="4" a="1"/>
  <c r="U275" i="4"/>
  <c r="E275" i="4" a="1"/>
  <c r="E275" i="4"/>
  <c r="AM274" i="4" a="1"/>
  <c r="AM274" i="4"/>
  <c r="AC274" i="4" a="1"/>
  <c r="AC274" i="4"/>
  <c r="W274" i="4" a="1"/>
  <c r="W274" i="4"/>
  <c r="M274" i="4" a="1"/>
  <c r="M274" i="4"/>
  <c r="G274" i="4" a="1"/>
  <c r="G274" i="4"/>
  <c r="AK273" i="4" a="1"/>
  <c r="AK273" i="4"/>
  <c r="AE273" i="4" a="1"/>
  <c r="AE273" i="4"/>
  <c r="U273" i="4" a="1"/>
  <c r="U273" i="4"/>
  <c r="E273" i="4" a="1"/>
  <c r="E273" i="4"/>
  <c r="AM272" i="4" a="1"/>
  <c r="AM272" i="4"/>
  <c r="AC272" i="4" a="1"/>
  <c r="AC272" i="4"/>
  <c r="W272" i="4" a="1"/>
  <c r="W272" i="4"/>
  <c r="M272" i="4" a="1"/>
  <c r="M272" i="4"/>
  <c r="G272" i="4" a="1"/>
  <c r="G272" i="4"/>
  <c r="AK271" i="4" a="1"/>
  <c r="AK271" i="4"/>
  <c r="AE271" i="4" a="1"/>
  <c r="AE271" i="4"/>
  <c r="U271" i="4" a="1"/>
  <c r="U271" i="4"/>
  <c r="E271" i="4" a="1"/>
  <c r="E271" i="4"/>
  <c r="AM270" i="4" a="1"/>
  <c r="AM270" i="4"/>
  <c r="AC270" i="4" a="1"/>
  <c r="AC270" i="4"/>
  <c r="W270" i="4" a="1"/>
  <c r="W270" i="4"/>
  <c r="M270" i="4" a="1"/>
  <c r="M270" i="4"/>
  <c r="G270" i="4" a="1"/>
  <c r="G270" i="4"/>
  <c r="AK269" i="4" a="1"/>
  <c r="AK269" i="4"/>
  <c r="AE269" i="4" a="1"/>
  <c r="AE269" i="4"/>
  <c r="U269" i="4" a="1"/>
  <c r="U269" i="4"/>
  <c r="E269" i="4" a="1"/>
  <c r="E269" i="4"/>
  <c r="AM268" i="4" a="1"/>
  <c r="AM268" i="4"/>
  <c r="AC268" i="4" a="1"/>
  <c r="AC268" i="4"/>
  <c r="W268" i="4" a="1"/>
  <c r="W268" i="4"/>
  <c r="M268" i="4" a="1"/>
  <c r="M268" i="4"/>
  <c r="G268" i="4" a="1"/>
  <c r="G268" i="4"/>
  <c r="AK267" i="4" a="1"/>
  <c r="AK267" i="4"/>
  <c r="AE267" i="4" a="1"/>
  <c r="AE267" i="4"/>
  <c r="U267" i="4" a="1"/>
  <c r="U267" i="4"/>
  <c r="E267" i="4" a="1"/>
  <c r="E267" i="4"/>
  <c r="AM266" i="4" a="1"/>
  <c r="AM266" i="4"/>
  <c r="AC266" i="4" a="1"/>
  <c r="AC266" i="4"/>
  <c r="W266" i="4" a="1"/>
  <c r="W266" i="4"/>
  <c r="M266" i="4" a="1"/>
  <c r="M266" i="4"/>
  <c r="G266" i="4" a="1"/>
  <c r="G266" i="4"/>
  <c r="AK265" i="4" a="1"/>
  <c r="AK265" i="4"/>
  <c r="AE265" i="4" a="1"/>
  <c r="AE265" i="4"/>
  <c r="U265" i="4" a="1"/>
  <c r="U265" i="4"/>
  <c r="E265" i="4" a="1"/>
  <c r="E265" i="4"/>
  <c r="AM264" i="4" a="1"/>
  <c r="AM264" i="4"/>
  <c r="AC264" i="4" a="1"/>
  <c r="AC264" i="4"/>
  <c r="W264" i="4" a="1"/>
  <c r="W264" i="4"/>
  <c r="M264" i="4" a="1"/>
  <c r="M264" i="4"/>
  <c r="G264" i="4" a="1"/>
  <c r="G264" i="4"/>
  <c r="AK263" i="4" a="1"/>
  <c r="AK263" i="4"/>
  <c r="AE263" i="4" a="1"/>
  <c r="AE263" i="4"/>
  <c r="U263" i="4" a="1"/>
  <c r="U263" i="4"/>
  <c r="E263" i="4" a="1"/>
  <c r="E263" i="4"/>
  <c r="AM262" i="4" a="1"/>
  <c r="AM262" i="4"/>
  <c r="AC262" i="4" a="1"/>
  <c r="AC262" i="4"/>
  <c r="W262" i="4" a="1"/>
  <c r="W262" i="4"/>
  <c r="M262" i="4" a="1"/>
  <c r="M262" i="4"/>
  <c r="G262" i="4" a="1"/>
  <c r="G262" i="4"/>
  <c r="AK261" i="4" a="1"/>
  <c r="AK261" i="4"/>
  <c r="AE261" i="4" a="1"/>
  <c r="AE261" i="4"/>
  <c r="U261" i="4" a="1"/>
  <c r="U261" i="4"/>
  <c r="E261" i="4" a="1"/>
  <c r="E261" i="4"/>
  <c r="AM260" i="4" a="1"/>
  <c r="AM260" i="4"/>
  <c r="AC260" i="4" a="1"/>
  <c r="AC260" i="4"/>
  <c r="W260" i="4" a="1"/>
  <c r="W260" i="4"/>
  <c r="M260" i="4" a="1"/>
  <c r="M260" i="4"/>
  <c r="G260" i="4" a="1"/>
  <c r="G260" i="4"/>
  <c r="AK259" i="4" a="1"/>
  <c r="AK259" i="4"/>
  <c r="AE259" i="4" a="1"/>
  <c r="AE259" i="4"/>
  <c r="U259" i="4" a="1"/>
  <c r="U259" i="4"/>
  <c r="E259" i="4" a="1"/>
  <c r="E259" i="4"/>
  <c r="AM258" i="4" a="1"/>
  <c r="AM258" i="4"/>
  <c r="AC258" i="4" a="1"/>
  <c r="AC258" i="4"/>
  <c r="W258" i="4" a="1"/>
  <c r="W258" i="4"/>
  <c r="G258" i="4" a="1"/>
  <c r="G258" i="4"/>
  <c r="AK257" i="4" a="1"/>
  <c r="AK257" i="4"/>
  <c r="AE257" i="4" a="1"/>
  <c r="AE257" i="4"/>
  <c r="U257" i="4" a="1"/>
  <c r="U257" i="4"/>
  <c r="E257" i="4" a="1"/>
  <c r="E257" i="4"/>
  <c r="AM256" i="4" a="1"/>
  <c r="AM256" i="4"/>
  <c r="AC256" i="4" a="1"/>
  <c r="AC256" i="4"/>
  <c r="W256" i="4" a="1"/>
  <c r="W256" i="4"/>
  <c r="G256" i="4" a="1"/>
  <c r="G256" i="4"/>
  <c r="AK255" i="4" a="1"/>
  <c r="AK255" i="4"/>
  <c r="AE255" i="4" a="1"/>
  <c r="AE255" i="4"/>
  <c r="U255" i="4" a="1"/>
  <c r="U255" i="4"/>
  <c r="E255" i="4" a="1"/>
  <c r="E255" i="4"/>
  <c r="AM254" i="4" a="1"/>
  <c r="AM254" i="4"/>
  <c r="AC254" i="4" a="1"/>
  <c r="AC254" i="4"/>
  <c r="W254" i="4" a="1"/>
  <c r="W254" i="4"/>
  <c r="G254" i="4" a="1"/>
  <c r="G254" i="4"/>
  <c r="AK253" i="4" a="1"/>
  <c r="AK253" i="4"/>
  <c r="AE253" i="4" a="1"/>
  <c r="AE253" i="4"/>
  <c r="U253" i="4" a="1"/>
  <c r="U253" i="4"/>
  <c r="E253" i="4" a="1"/>
  <c r="E253" i="4"/>
  <c r="AM252" i="4" a="1"/>
  <c r="AM252" i="4"/>
  <c r="AC252" i="4" a="1"/>
  <c r="AC252" i="4"/>
  <c r="W252" i="4" a="1"/>
  <c r="W252" i="4"/>
  <c r="G252" i="4" a="1"/>
  <c r="G252" i="4"/>
  <c r="Y251" i="4" a="1"/>
  <c r="Y251" i="4"/>
  <c r="I251" i="4" a="1"/>
  <c r="I251" i="4"/>
  <c r="AG250" i="4" a="1"/>
  <c r="AG250" i="4"/>
  <c r="AI249" i="4" a="1"/>
  <c r="AI249" i="4"/>
  <c r="AC249" i="4" a="1"/>
  <c r="AC249" i="4"/>
  <c r="S249" i="4" a="1"/>
  <c r="S249" i="4"/>
  <c r="AK248" i="4" a="1"/>
  <c r="AK248" i="4"/>
  <c r="AA248" i="4" a="1"/>
  <c r="AA248" i="4"/>
  <c r="U248" i="4" a="1"/>
  <c r="U248" i="4"/>
  <c r="E248" i="4" a="1"/>
  <c r="E248" i="4"/>
  <c r="AI247" i="4" a="1"/>
  <c r="AI247" i="4"/>
  <c r="AC247" i="4" a="1"/>
  <c r="AC247" i="4"/>
  <c r="S247" i="4" a="1"/>
  <c r="S247" i="4"/>
  <c r="AK246" i="4" a="1"/>
  <c r="AK246" i="4"/>
  <c r="AA246" i="4" a="1"/>
  <c r="AA246" i="4"/>
  <c r="U246" i="4" a="1"/>
  <c r="U246" i="4"/>
  <c r="E246" i="4" a="1"/>
  <c r="E246" i="4"/>
  <c r="AI245" i="4" a="1"/>
  <c r="AI245" i="4"/>
  <c r="AC245" i="4" a="1"/>
  <c r="AC245" i="4"/>
  <c r="S245" i="4" a="1"/>
  <c r="S245" i="4"/>
  <c r="AK244" i="4" a="1"/>
  <c r="AK244" i="4"/>
  <c r="AA244" i="4" a="1"/>
  <c r="AA244" i="4"/>
  <c r="U244" i="4" a="1"/>
  <c r="U244" i="4"/>
  <c r="E244" i="4" a="1"/>
  <c r="E244" i="4"/>
  <c r="AI243" i="4" a="1"/>
  <c r="AI243" i="4"/>
  <c r="AC243" i="4" a="1"/>
  <c r="AC243" i="4"/>
  <c r="S243" i="4" a="1"/>
  <c r="S243" i="4"/>
  <c r="AK242" i="4" a="1"/>
  <c r="AK242" i="4"/>
  <c r="AA242" i="4" a="1"/>
  <c r="AA242" i="4"/>
  <c r="U242" i="4" a="1"/>
  <c r="U242" i="4"/>
  <c r="E242" i="4" a="1"/>
  <c r="E242" i="4"/>
  <c r="AI241" i="4" a="1"/>
  <c r="AI241" i="4"/>
  <c r="AC241" i="4" a="1"/>
  <c r="AC241" i="4"/>
  <c r="S241" i="4" a="1"/>
  <c r="S241" i="4"/>
  <c r="I241" i="4" a="1"/>
  <c r="I241" i="4"/>
  <c r="E241" i="4" a="1"/>
  <c r="E241" i="4"/>
  <c r="AK240" i="4" a="1"/>
  <c r="AK240" i="4"/>
  <c r="AG240" i="4" a="1"/>
  <c r="AG240" i="4"/>
  <c r="AC240" i="4" a="1"/>
  <c r="AC240" i="4"/>
  <c r="Y240" i="4" a="1"/>
  <c r="Y240" i="4"/>
  <c r="U240" i="4" a="1"/>
  <c r="U240" i="4"/>
  <c r="I240" i="4" a="1"/>
  <c r="I240" i="4"/>
  <c r="E240" i="4" a="1"/>
  <c r="E240" i="4"/>
  <c r="AK239" i="4" a="1"/>
  <c r="AK239" i="4"/>
  <c r="AG239" i="4" a="1"/>
  <c r="AG239" i="4"/>
  <c r="AC239" i="4" a="1"/>
  <c r="AC239" i="4"/>
  <c r="Y239" i="4" a="1"/>
  <c r="Y239" i="4"/>
  <c r="U239" i="4" a="1"/>
  <c r="U239" i="4"/>
  <c r="I239" i="4" a="1"/>
  <c r="I239" i="4"/>
  <c r="E239" i="4" a="1"/>
  <c r="E239" i="4"/>
  <c r="AK238" i="4" a="1"/>
  <c r="AK238" i="4"/>
  <c r="AG238" i="4" a="1"/>
  <c r="AG238" i="4"/>
  <c r="AC238" i="4" a="1"/>
  <c r="AC238" i="4"/>
  <c r="Y238" i="4" a="1"/>
  <c r="Y238" i="4"/>
  <c r="U238" i="4" a="1"/>
  <c r="U238" i="4"/>
  <c r="I238" i="4" a="1"/>
  <c r="I238" i="4"/>
  <c r="E238" i="4" a="1"/>
  <c r="E238" i="4"/>
  <c r="AK237" i="4" a="1"/>
  <c r="AK237" i="4"/>
  <c r="AG237" i="4" a="1"/>
  <c r="AG237" i="4"/>
  <c r="AC237" i="4" a="1"/>
  <c r="AC237" i="4"/>
  <c r="Y237" i="4" a="1"/>
  <c r="Y237" i="4"/>
  <c r="U237" i="4" a="1"/>
  <c r="U237" i="4"/>
  <c r="I237" i="4" a="1"/>
  <c r="I237" i="4"/>
  <c r="E237" i="4" a="1"/>
  <c r="E237" i="4"/>
  <c r="AK236" i="4" a="1"/>
  <c r="AK236" i="4"/>
  <c r="AG236" i="4" a="1"/>
  <c r="AG236" i="4"/>
  <c r="AC236" i="4" a="1"/>
  <c r="AC236" i="4"/>
  <c r="Y236" i="4" a="1"/>
  <c r="Y236" i="4"/>
  <c r="U236" i="4" a="1"/>
  <c r="U236" i="4"/>
  <c r="I236" i="4" a="1"/>
  <c r="I236" i="4"/>
  <c r="E236" i="4" a="1"/>
  <c r="E236" i="4"/>
  <c r="AM233" i="4" a="1"/>
  <c r="AM233" i="4"/>
  <c r="AI233" i="4" a="1"/>
  <c r="AI233" i="4"/>
  <c r="AE233" i="4" a="1"/>
  <c r="AE233" i="4"/>
  <c r="AA233" i="4" a="1"/>
  <c r="AA233" i="4"/>
  <c r="W233" i="4" a="1"/>
  <c r="W233" i="4"/>
  <c r="S233" i="4" a="1"/>
  <c r="S233" i="4"/>
  <c r="G233" i="4" a="1"/>
  <c r="G233" i="4"/>
  <c r="AM232" i="4" a="1"/>
  <c r="AM232" i="4"/>
  <c r="AI232" i="4" a="1"/>
  <c r="AI232" i="4"/>
  <c r="AE232" i="4" a="1"/>
  <c r="AE232" i="4"/>
  <c r="AA232" i="4" a="1"/>
  <c r="AA232" i="4"/>
  <c r="W232" i="4" a="1"/>
  <c r="W232" i="4"/>
  <c r="S232" i="4" a="1"/>
  <c r="S232" i="4"/>
  <c r="G232" i="4" a="1"/>
  <c r="G232" i="4"/>
  <c r="AM231" i="4" a="1"/>
  <c r="AM231" i="4"/>
  <c r="AI231" i="4" a="1"/>
  <c r="AI231" i="4"/>
  <c r="AE231" i="4" a="1"/>
  <c r="AE231" i="4"/>
  <c r="AA231" i="4" a="1"/>
  <c r="AA231" i="4"/>
  <c r="W231" i="4" a="1"/>
  <c r="W231" i="4"/>
  <c r="S231" i="4" a="1"/>
  <c r="S231" i="4"/>
  <c r="G231" i="4" a="1"/>
  <c r="G231" i="4"/>
  <c r="AM230" i="4" a="1"/>
  <c r="AM230" i="4"/>
  <c r="AI230" i="4" a="1"/>
  <c r="AI230" i="4"/>
  <c r="AE230" i="4" a="1"/>
  <c r="AE230" i="4"/>
  <c r="AA230" i="4" a="1"/>
  <c r="AA230" i="4"/>
  <c r="W230" i="4" a="1"/>
  <c r="W230" i="4"/>
  <c r="S230" i="4" a="1"/>
  <c r="S230" i="4"/>
  <c r="G230" i="4" a="1"/>
  <c r="G230" i="4"/>
  <c r="AM229" i="4" a="1"/>
  <c r="AM229" i="4"/>
  <c r="AI229" i="4" a="1"/>
  <c r="AI229" i="4"/>
  <c r="AE229" i="4" a="1"/>
  <c r="AE229" i="4"/>
  <c r="AA229" i="4" a="1"/>
  <c r="AA229" i="4"/>
  <c r="W229" i="4" a="1"/>
  <c r="W229" i="4"/>
  <c r="S229" i="4" a="1"/>
  <c r="S229" i="4"/>
  <c r="G229" i="4" a="1"/>
  <c r="G229" i="4"/>
  <c r="AM228" i="4" a="1"/>
  <c r="AM228" i="4"/>
  <c r="AI228" i="4" a="1"/>
  <c r="AI228" i="4"/>
  <c r="AE228" i="4" a="1"/>
  <c r="AE228" i="4"/>
  <c r="AA228" i="4" a="1"/>
  <c r="AA228" i="4"/>
  <c r="W228" i="4" a="1"/>
  <c r="W228" i="4"/>
  <c r="S228" i="4" a="1"/>
  <c r="S228" i="4"/>
  <c r="G228" i="4" a="1"/>
  <c r="G228" i="4"/>
  <c r="AM227" i="4" a="1"/>
  <c r="AM227" i="4"/>
  <c r="AI227" i="4" a="1"/>
  <c r="AI227" i="4"/>
  <c r="AE227" i="4" a="1"/>
  <c r="AE227" i="4"/>
  <c r="AA227" i="4" a="1"/>
  <c r="AA227" i="4"/>
  <c r="W227" i="4" a="1"/>
  <c r="W227" i="4"/>
  <c r="S227" i="4" a="1"/>
  <c r="S227" i="4"/>
  <c r="G227" i="4" a="1"/>
  <c r="G227" i="4"/>
  <c r="AM226" i="4" a="1"/>
  <c r="AM226" i="4"/>
  <c r="AI226" i="4" a="1"/>
  <c r="AI226" i="4"/>
  <c r="AE226" i="4" a="1"/>
  <c r="AE226" i="4"/>
  <c r="AA226" i="4" a="1"/>
  <c r="AA226" i="4"/>
  <c r="W226" i="4" a="1"/>
  <c r="W226" i="4"/>
  <c r="S226" i="4" a="1"/>
  <c r="S226" i="4"/>
  <c r="G226" i="4" a="1"/>
  <c r="G226" i="4"/>
  <c r="AM225" i="4" a="1"/>
  <c r="AM225" i="4"/>
  <c r="AI225" i="4" a="1"/>
  <c r="AI225" i="4"/>
  <c r="AE225" i="4" a="1"/>
  <c r="AE225" i="4"/>
  <c r="AA225" i="4" a="1"/>
  <c r="AA225" i="4"/>
  <c r="W225" i="4" a="1"/>
  <c r="W225" i="4"/>
  <c r="S225" i="4" a="1"/>
  <c r="S225" i="4"/>
  <c r="G225" i="4" a="1"/>
  <c r="G225" i="4"/>
  <c r="AM224" i="4" a="1"/>
  <c r="AM224" i="4"/>
  <c r="AI224" i="4" a="1"/>
  <c r="AI224" i="4"/>
  <c r="AE224" i="4" a="1"/>
  <c r="AE224" i="4"/>
  <c r="AA224" i="4" a="1"/>
  <c r="AA224" i="4"/>
  <c r="W224" i="4" a="1"/>
  <c r="W224" i="4"/>
  <c r="S224" i="4" a="1"/>
  <c r="S224" i="4"/>
  <c r="G224" i="4" a="1"/>
  <c r="G224" i="4"/>
  <c r="AM223" i="4" a="1"/>
  <c r="AM223" i="4"/>
  <c r="AI223" i="4" a="1"/>
  <c r="AI223" i="4"/>
  <c r="AE223" i="4" a="1"/>
  <c r="AE223" i="4"/>
  <c r="AA223" i="4" a="1"/>
  <c r="AA223" i="4"/>
  <c r="W223" i="4" a="1"/>
  <c r="W223" i="4"/>
  <c r="S223" i="4" a="1"/>
  <c r="S223" i="4"/>
  <c r="G223" i="4" a="1"/>
  <c r="G223" i="4"/>
  <c r="AM222" i="4" a="1"/>
  <c r="AM222" i="4"/>
  <c r="AI222" i="4" a="1"/>
  <c r="AI222" i="4"/>
  <c r="AE222" i="4" a="1"/>
  <c r="AE222" i="4"/>
  <c r="AA222" i="4" a="1"/>
  <c r="AA222" i="4"/>
  <c r="W222" i="4" a="1"/>
  <c r="W222" i="4"/>
  <c r="S222" i="4" a="1"/>
  <c r="S222" i="4"/>
  <c r="G222" i="4" a="1"/>
  <c r="G222" i="4"/>
  <c r="AM221" i="4" a="1"/>
  <c r="AM221" i="4"/>
  <c r="AI221" i="4" a="1"/>
  <c r="AI221" i="4"/>
  <c r="AE221" i="4" a="1"/>
  <c r="AE221" i="4"/>
  <c r="AA221" i="4" a="1"/>
  <c r="AA221" i="4"/>
  <c r="W221" i="4" a="1"/>
  <c r="W221" i="4"/>
  <c r="S221" i="4" a="1"/>
  <c r="S221" i="4"/>
  <c r="G221" i="4" a="1"/>
  <c r="G221" i="4"/>
  <c r="AK215" i="4" a="1"/>
  <c r="AK215" i="4"/>
  <c r="AG215" i="4" a="1"/>
  <c r="AG215" i="4"/>
  <c r="AC215" i="4" a="1"/>
  <c r="AC215" i="4"/>
  <c r="Y215" i="4" a="1"/>
  <c r="Y215" i="4"/>
  <c r="U215" i="4" a="1"/>
  <c r="U215" i="4"/>
  <c r="I215" i="4" a="1"/>
  <c r="I215" i="4"/>
  <c r="E215" i="4" a="1"/>
  <c r="E215" i="4"/>
  <c r="AM213" i="4" a="1"/>
  <c r="AM213" i="4"/>
  <c r="AI213" i="4" a="1"/>
  <c r="AI213" i="4"/>
  <c r="AE213" i="4" a="1"/>
  <c r="AE213" i="4"/>
  <c r="AA213" i="4" a="1"/>
  <c r="AA213" i="4"/>
  <c r="W213" i="4" a="1"/>
  <c r="W213" i="4"/>
  <c r="S213" i="4" a="1"/>
  <c r="S213" i="4"/>
  <c r="G213" i="4" a="1"/>
  <c r="G213" i="4"/>
  <c r="B3" i="3"/>
  <c r="C4" i="3"/>
  <c r="B7" i="3"/>
  <c r="C8" i="3"/>
  <c r="B11" i="3"/>
  <c r="C12" i="3"/>
  <c r="B15" i="3"/>
  <c r="C16" i="3"/>
  <c r="B19" i="3"/>
  <c r="C20" i="3"/>
  <c r="B23" i="3"/>
  <c r="C24" i="3"/>
  <c r="B27" i="3"/>
  <c r="C28" i="3"/>
  <c r="B31" i="3"/>
  <c r="C32" i="3"/>
  <c r="B35" i="3"/>
  <c r="C36" i="3"/>
  <c r="B39" i="3"/>
  <c r="C40" i="3"/>
  <c r="B43" i="3"/>
  <c r="C44" i="3"/>
  <c r="B47" i="3"/>
  <c r="C48" i="3"/>
  <c r="B51" i="3"/>
  <c r="C52" i="3"/>
  <c r="C56" i="3"/>
  <c r="B59" i="3"/>
  <c r="C60" i="3"/>
  <c r="B63" i="3"/>
  <c r="C64" i="3"/>
  <c r="B67" i="3"/>
  <c r="B71" i="3"/>
  <c r="K5" i="4" a="1"/>
  <c r="K5" i="4"/>
  <c r="AC5" i="4" a="1"/>
  <c r="AC5" i="4"/>
  <c r="AG5" i="4" a="1"/>
  <c r="AG5" i="4"/>
  <c r="AK5" i="4" a="1"/>
  <c r="AK5" i="4"/>
  <c r="AC6" i="4" a="1"/>
  <c r="AC6" i="4"/>
  <c r="AG6" i="4" a="1"/>
  <c r="AG6" i="4"/>
  <c r="AK6" i="4" a="1"/>
  <c r="AK6" i="4"/>
  <c r="I7" i="4" a="1"/>
  <c r="I7" i="4"/>
  <c r="I11" i="4" a="1"/>
  <c r="I11" i="4"/>
  <c r="AC12" i="4" a="1"/>
  <c r="AC12" i="4"/>
  <c r="AG12" i="4" a="1"/>
  <c r="AG12" i="4"/>
  <c r="AK12" i="4" a="1"/>
  <c r="AK12" i="4"/>
  <c r="AA15" i="4" a="1"/>
  <c r="AA15" i="4"/>
  <c r="AE15" i="4" a="1"/>
  <c r="AE15" i="4"/>
  <c r="AI15" i="4" a="1"/>
  <c r="AI15" i="4"/>
  <c r="AM15" i="4" a="1"/>
  <c r="AM15" i="4"/>
  <c r="AC16" i="4" a="1"/>
  <c r="AC16" i="4"/>
  <c r="AG16" i="4" a="1"/>
  <c r="AG16" i="4"/>
  <c r="AK16" i="4" a="1"/>
  <c r="AK16" i="4"/>
  <c r="AA17" i="4" a="1"/>
  <c r="AA17" i="4"/>
  <c r="AE17" i="4" a="1"/>
  <c r="AE17" i="4"/>
  <c r="AI17" i="4" a="1"/>
  <c r="AI17" i="4"/>
  <c r="AM17" i="4" a="1"/>
  <c r="AM17" i="4"/>
  <c r="AC19" i="4" a="1"/>
  <c r="AC19" i="4"/>
  <c r="AG19" i="4" a="1"/>
  <c r="AG19" i="4"/>
  <c r="AK19" i="4" a="1"/>
  <c r="AK19" i="4"/>
  <c r="I20" i="4" a="1"/>
  <c r="I20" i="4"/>
  <c r="AC21" i="4" a="1"/>
  <c r="AC21" i="4"/>
  <c r="AG21" i="4" a="1"/>
  <c r="AG21" i="4"/>
  <c r="AK21" i="4" a="1"/>
  <c r="AK21" i="4"/>
  <c r="AA22" i="4" a="1"/>
  <c r="AA22" i="4"/>
  <c r="AE22" i="4" a="1"/>
  <c r="AE22" i="4"/>
  <c r="AI22" i="4" a="1"/>
  <c r="AI22" i="4"/>
  <c r="AM22" i="4" a="1"/>
  <c r="AM22" i="4"/>
  <c r="I23" i="4" a="1"/>
  <c r="I23" i="4"/>
  <c r="AC24" i="4" a="1"/>
  <c r="AC24" i="4"/>
  <c r="AG24" i="4" a="1"/>
  <c r="AG24" i="4"/>
  <c r="AK24" i="4" a="1"/>
  <c r="AK24" i="4"/>
  <c r="AA25" i="4" a="1"/>
  <c r="AA25" i="4"/>
  <c r="AE25" i="4" a="1"/>
  <c r="AE25" i="4"/>
  <c r="AI25" i="4" a="1"/>
  <c r="AI25" i="4"/>
  <c r="AM25" i="4" a="1"/>
  <c r="AM25" i="4"/>
  <c r="AA28" i="4" a="1"/>
  <c r="AA28" i="4"/>
  <c r="AE28" i="4" a="1"/>
  <c r="AE28" i="4"/>
  <c r="AI28" i="4" a="1"/>
  <c r="AI28" i="4"/>
  <c r="AM28" i="4" a="1"/>
  <c r="AM28" i="4"/>
  <c r="I29" i="4" a="1"/>
  <c r="I29" i="4"/>
  <c r="AC29" i="4" a="1"/>
  <c r="AC29" i="4"/>
  <c r="AG29" i="4" a="1"/>
  <c r="AG29" i="4"/>
  <c r="AK29" i="4" a="1"/>
  <c r="AK29" i="4"/>
  <c r="AA30" i="4" a="1"/>
  <c r="AA30" i="4"/>
  <c r="AE30" i="4" a="1"/>
  <c r="AE30" i="4"/>
  <c r="AI30" i="4" a="1"/>
  <c r="AI30" i="4"/>
  <c r="AM30" i="4" a="1"/>
  <c r="AM30" i="4"/>
  <c r="AC31" i="4" a="1"/>
  <c r="AC31" i="4"/>
  <c r="AG31" i="4" a="1"/>
  <c r="AG31" i="4"/>
  <c r="AK31" i="4" a="1"/>
  <c r="AK31" i="4"/>
  <c r="I32" i="4" a="1"/>
  <c r="I32" i="4"/>
  <c r="I33" i="4" a="1"/>
  <c r="I33" i="4"/>
  <c r="AA34" i="4" a="1"/>
  <c r="AA34" i="4"/>
  <c r="AE34" i="4" a="1"/>
  <c r="AE34" i="4"/>
  <c r="AI34" i="4" a="1"/>
  <c r="AI34" i="4"/>
  <c r="AM34" i="4" a="1"/>
  <c r="AM34" i="4"/>
  <c r="AC35" i="4" a="1"/>
  <c r="AC35" i="4"/>
  <c r="AG35" i="4" a="1"/>
  <c r="AG35" i="4"/>
  <c r="AK35" i="4" a="1"/>
  <c r="AK35" i="4"/>
  <c r="AA36" i="4" a="1"/>
  <c r="AA36" i="4"/>
  <c r="AE36" i="4" a="1"/>
  <c r="AE36" i="4"/>
  <c r="AI36" i="4" a="1"/>
  <c r="AI36" i="4"/>
  <c r="AM36" i="4" a="1"/>
  <c r="AM36" i="4"/>
  <c r="AC39" i="4" a="1"/>
  <c r="AC39" i="4"/>
  <c r="AG39" i="4" a="1"/>
  <c r="AG39" i="4"/>
  <c r="AK39" i="4" a="1"/>
  <c r="AK39" i="4"/>
  <c r="AC41" i="4" a="1"/>
  <c r="AC41" i="4"/>
  <c r="AG41" i="4" a="1"/>
  <c r="AG41" i="4"/>
  <c r="AK41" i="4" a="1"/>
  <c r="AK41" i="4"/>
  <c r="I42" i="4" a="1"/>
  <c r="I42" i="4"/>
  <c r="AC43" i="4" a="1"/>
  <c r="AC43" i="4"/>
  <c r="AG43" i="4" a="1"/>
  <c r="AG43" i="4"/>
  <c r="AK43" i="4" a="1"/>
  <c r="AK43" i="4"/>
  <c r="I44" i="4" a="1"/>
  <c r="I44" i="4"/>
  <c r="AA44" i="4" a="1"/>
  <c r="AA44" i="4"/>
  <c r="AE44" i="4" a="1"/>
  <c r="AE44" i="4"/>
  <c r="AI44" i="4" a="1"/>
  <c r="AI44" i="4"/>
  <c r="AM44" i="4" a="1"/>
  <c r="AM44" i="4"/>
  <c r="AC46" i="4" a="1"/>
  <c r="AC46" i="4"/>
  <c r="AG46" i="4" a="1"/>
  <c r="AG46" i="4"/>
  <c r="AK46" i="4" a="1"/>
  <c r="AK46" i="4"/>
  <c r="AC47" i="4" a="1"/>
  <c r="AC47" i="4"/>
  <c r="AG47" i="4" a="1"/>
  <c r="AG47" i="4"/>
  <c r="AK47" i="4" a="1"/>
  <c r="AK47" i="4"/>
  <c r="AC50" i="4" a="1"/>
  <c r="AC50" i="4"/>
  <c r="AG50" i="4" a="1"/>
  <c r="AG50" i="4"/>
  <c r="AK50" i="4" a="1"/>
  <c r="AK50" i="4"/>
  <c r="AC51" i="4" a="1"/>
  <c r="AC51" i="4"/>
  <c r="AG51" i="4" a="1"/>
  <c r="AG51" i="4"/>
  <c r="AK51" i="4" a="1"/>
  <c r="AK51" i="4"/>
  <c r="I52" i="4" a="1"/>
  <c r="I52" i="4"/>
  <c r="AC54" i="4" a="1"/>
  <c r="AC54" i="4"/>
  <c r="AG54" i="4" a="1"/>
  <c r="AG54" i="4"/>
  <c r="AK54" i="4" a="1"/>
  <c r="AK54" i="4"/>
  <c r="I55" i="4" a="1"/>
  <c r="I55" i="4"/>
  <c r="AC56" i="4" a="1"/>
  <c r="AC56" i="4"/>
  <c r="AG56" i="4" a="1"/>
  <c r="AG56" i="4"/>
  <c r="AK56" i="4" a="1"/>
  <c r="AK56" i="4"/>
  <c r="AC57" i="4" a="1"/>
  <c r="AC57" i="4"/>
  <c r="AG57" i="4" a="1"/>
  <c r="AG57" i="4"/>
  <c r="AK57" i="4" a="1"/>
  <c r="AK57" i="4"/>
  <c r="AA58" i="4" a="1"/>
  <c r="AA58" i="4"/>
  <c r="AE58" i="4" a="1"/>
  <c r="AE58" i="4"/>
  <c r="AI58" i="4" a="1"/>
  <c r="AI58" i="4"/>
  <c r="AM58" i="4" a="1"/>
  <c r="AM58" i="4"/>
  <c r="I59" i="4" a="1"/>
  <c r="I59" i="4"/>
  <c r="AA60" i="4" a="1"/>
  <c r="AA60" i="4"/>
  <c r="AE60" i="4" a="1"/>
  <c r="AE60" i="4"/>
  <c r="AI60" i="4" a="1"/>
  <c r="AI60" i="4"/>
  <c r="AM60" i="4" a="1"/>
  <c r="AM60" i="4"/>
  <c r="AC61" i="4" a="1"/>
  <c r="AC61" i="4"/>
  <c r="AG61" i="4" a="1"/>
  <c r="AG61" i="4"/>
  <c r="AK61" i="4" a="1"/>
  <c r="AK61" i="4"/>
  <c r="AA62" i="4" a="1"/>
  <c r="AA62" i="4"/>
  <c r="AE62" i="4" a="1"/>
  <c r="AE62" i="4"/>
  <c r="AI62" i="4" a="1"/>
  <c r="AI62" i="4"/>
  <c r="AM62" i="4" a="1"/>
  <c r="AM62" i="4"/>
  <c r="I64" i="4" a="1"/>
  <c r="I64" i="4"/>
  <c r="I65" i="4" a="1"/>
  <c r="I65" i="4"/>
  <c r="AA65" i="4" a="1"/>
  <c r="AA65" i="4"/>
  <c r="AE65" i="4" a="1"/>
  <c r="AE65" i="4"/>
  <c r="AI65" i="4" a="1"/>
  <c r="AI65" i="4"/>
  <c r="AM65" i="4" a="1"/>
  <c r="AM65" i="4"/>
  <c r="I66" i="4" a="1"/>
  <c r="I66" i="4"/>
  <c r="AA67" i="4" a="1"/>
  <c r="AA67" i="4"/>
  <c r="AE67" i="4" a="1"/>
  <c r="AE67" i="4"/>
  <c r="AI67" i="4" a="1"/>
  <c r="AI67" i="4"/>
  <c r="AM67" i="4" a="1"/>
  <c r="AM67" i="4"/>
  <c r="AC69" i="4" a="1"/>
  <c r="AC69" i="4"/>
  <c r="AG69" i="4" a="1"/>
  <c r="AG69" i="4"/>
  <c r="AK69" i="4" a="1"/>
  <c r="AK69" i="4"/>
  <c r="I70" i="4" a="1"/>
  <c r="I70" i="4"/>
  <c r="AA72" i="4" a="1"/>
  <c r="AA72" i="4"/>
  <c r="AE72" i="4" a="1"/>
  <c r="AE72" i="4"/>
  <c r="AI72" i="4" a="1"/>
  <c r="AI72" i="4"/>
  <c r="AM72" i="4" a="1"/>
  <c r="AM72" i="4"/>
  <c r="AC74" i="4" a="1"/>
  <c r="AC74" i="4"/>
  <c r="AG74" i="4" a="1"/>
  <c r="AG74" i="4"/>
  <c r="AK74" i="4" a="1"/>
  <c r="AK74" i="4"/>
  <c r="AC75" i="4" a="1"/>
  <c r="AC75" i="4"/>
  <c r="AG75" i="4" a="1"/>
  <c r="AG75" i="4"/>
  <c r="AK75" i="4" a="1"/>
  <c r="AK75" i="4"/>
  <c r="AA79" i="4" a="1"/>
  <c r="AA79" i="4"/>
  <c r="AE79" i="4" a="1"/>
  <c r="AE79" i="4"/>
  <c r="AI79" i="4" a="1"/>
  <c r="AI79" i="4"/>
  <c r="AM79" i="4" a="1"/>
  <c r="AM79" i="4"/>
  <c r="I80" i="4" a="1"/>
  <c r="I80" i="4"/>
  <c r="AA81" i="4" a="1"/>
  <c r="AA81" i="4"/>
  <c r="AE81" i="4" a="1"/>
  <c r="AE81" i="4"/>
  <c r="AI81" i="4" a="1"/>
  <c r="AI81" i="4"/>
  <c r="AM81" i="4" a="1"/>
  <c r="AM81" i="4"/>
  <c r="AC83" i="4" a="1"/>
  <c r="AC83" i="4"/>
  <c r="AG83" i="4" a="1"/>
  <c r="AG83" i="4"/>
  <c r="AK83" i="4" a="1"/>
  <c r="AK83" i="4"/>
  <c r="AC87" i="4" a="1"/>
  <c r="AC87" i="4"/>
  <c r="AG87" i="4" a="1"/>
  <c r="AG87" i="4"/>
  <c r="AK87" i="4" a="1"/>
  <c r="AK87" i="4"/>
  <c r="AA88" i="4" a="1"/>
  <c r="AA88" i="4"/>
  <c r="AE88" i="4" a="1"/>
  <c r="AE88" i="4"/>
  <c r="AI88" i="4" a="1"/>
  <c r="AI88" i="4"/>
  <c r="AM88" i="4" a="1"/>
  <c r="AM88" i="4"/>
  <c r="I89" i="4" a="1"/>
  <c r="I89" i="4"/>
  <c r="AA90" i="4" a="1"/>
  <c r="AA90" i="4"/>
  <c r="AE90" i="4" a="1"/>
  <c r="AE90" i="4"/>
  <c r="AI90" i="4" a="1"/>
  <c r="AI90" i="4"/>
  <c r="AM90" i="4" a="1"/>
  <c r="AM90" i="4"/>
  <c r="I92" i="4" a="1"/>
  <c r="I92" i="4"/>
  <c r="I93" i="4" a="1"/>
  <c r="I93" i="4"/>
  <c r="AC95" i="4" a="1"/>
  <c r="AC95" i="4"/>
  <c r="AG95" i="4" a="1"/>
  <c r="AG95" i="4"/>
  <c r="AK95" i="4" a="1"/>
  <c r="AK95" i="4"/>
  <c r="W97" i="4" a="1"/>
  <c r="W97" i="4"/>
  <c r="AA97" i="4" a="1"/>
  <c r="AA97" i="4"/>
  <c r="AE97" i="4" a="1"/>
  <c r="AE97" i="4"/>
  <c r="AI97" i="4" a="1"/>
  <c r="AI97" i="4"/>
  <c r="AM97" i="4" a="1"/>
  <c r="AM97" i="4"/>
  <c r="I98" i="4" a="1"/>
  <c r="I98" i="4"/>
  <c r="W98" i="4" a="1"/>
  <c r="W98" i="4"/>
  <c r="W99" i="4" a="1"/>
  <c r="W99" i="4"/>
  <c r="AA99" i="4" a="1"/>
  <c r="AA99" i="4"/>
  <c r="AE99" i="4" a="1"/>
  <c r="AE99" i="4"/>
  <c r="AI99" i="4" a="1"/>
  <c r="AI99" i="4"/>
  <c r="AM99" i="4" a="1"/>
  <c r="AM99" i="4"/>
  <c r="AC101" i="4" a="1"/>
  <c r="AC101" i="4"/>
  <c r="AG101" i="4" a="1"/>
  <c r="AG101" i="4"/>
  <c r="AK101" i="4" a="1"/>
  <c r="AK101" i="4"/>
  <c r="AA102" i="4" a="1"/>
  <c r="AA102" i="4"/>
  <c r="AE102" i="4" a="1"/>
  <c r="AE102" i="4"/>
  <c r="AI102" i="4" a="1"/>
  <c r="AI102" i="4"/>
  <c r="AM102" i="4" a="1"/>
  <c r="AM102" i="4"/>
  <c r="I103" i="4" a="1"/>
  <c r="I103" i="4"/>
  <c r="AC103" i="4" a="1"/>
  <c r="AC103" i="4"/>
  <c r="AG103" i="4" a="1"/>
  <c r="AG103" i="4"/>
  <c r="AK103" i="4" a="1"/>
  <c r="AK103" i="4"/>
  <c r="I105" i="4" a="1"/>
  <c r="I105" i="4"/>
  <c r="W105" i="4" a="1"/>
  <c r="W105" i="4"/>
  <c r="AA105" i="4" a="1"/>
  <c r="AA105" i="4"/>
  <c r="AE105" i="4" a="1"/>
  <c r="AE105" i="4"/>
  <c r="AI105" i="4" a="1"/>
  <c r="AI105" i="4"/>
  <c r="AM105" i="4" a="1"/>
  <c r="AM105" i="4"/>
  <c r="AC106" i="4" a="1"/>
  <c r="AC106" i="4"/>
  <c r="AG106" i="4" a="1"/>
  <c r="AG106" i="4"/>
  <c r="AK106" i="4" a="1"/>
  <c r="AK106" i="4"/>
  <c r="W108" i="4" a="1"/>
  <c r="W108" i="4"/>
  <c r="AA108" i="4" a="1"/>
  <c r="AA108" i="4"/>
  <c r="AE108" i="4" a="1"/>
  <c r="AE108" i="4"/>
  <c r="AI108" i="4" a="1"/>
  <c r="AI108" i="4"/>
  <c r="AM108" i="4" a="1"/>
  <c r="AM108" i="4"/>
  <c r="I109" i="4" a="1"/>
  <c r="I109" i="4"/>
  <c r="AA109" i="4" a="1"/>
  <c r="AA109" i="4"/>
  <c r="AE109" i="4" a="1"/>
  <c r="AE109" i="4"/>
  <c r="AI109" i="4" a="1"/>
  <c r="AI109" i="4"/>
  <c r="AM109" i="4" a="1"/>
  <c r="AM109" i="4"/>
  <c r="I110" i="4" a="1"/>
  <c r="I110" i="4"/>
  <c r="AA111" i="4" a="1"/>
  <c r="AA111" i="4"/>
  <c r="AE111" i="4" a="1"/>
  <c r="AE111" i="4"/>
  <c r="AI111" i="4" a="1"/>
  <c r="AI111" i="4"/>
  <c r="AM111" i="4" a="1"/>
  <c r="AM111" i="4"/>
  <c r="AC113" i="4" a="1"/>
  <c r="AC113" i="4"/>
  <c r="AG113" i="4" a="1"/>
  <c r="AG113" i="4"/>
  <c r="AK113" i="4" a="1"/>
  <c r="AK113" i="4"/>
  <c r="I114" i="4" a="1"/>
  <c r="I114" i="4"/>
  <c r="W116" i="4" a="1"/>
  <c r="W116" i="4"/>
  <c r="AA116" i="4" a="1"/>
  <c r="AA116" i="4"/>
  <c r="AE116" i="4" a="1"/>
  <c r="AE116" i="4"/>
  <c r="AI116" i="4" a="1"/>
  <c r="AI116" i="4"/>
  <c r="AM116" i="4" a="1"/>
  <c r="AM116" i="4"/>
  <c r="W117" i="4" a="1"/>
  <c r="W117" i="4"/>
  <c r="AA117" i="4" a="1"/>
  <c r="AA117" i="4"/>
  <c r="AE117" i="4" a="1"/>
  <c r="AE117" i="4"/>
  <c r="AI117" i="4" a="1"/>
  <c r="AI117" i="4"/>
  <c r="AM117" i="4" a="1"/>
  <c r="AM117" i="4"/>
  <c r="AC122" i="4" a="1"/>
  <c r="AC122" i="4"/>
  <c r="AG122" i="4" a="1"/>
  <c r="AG122" i="4"/>
  <c r="AK122" i="4" a="1"/>
  <c r="AK122" i="4"/>
  <c r="I123" i="4" a="1"/>
  <c r="I123" i="4"/>
  <c r="I127" i="4" a="1"/>
  <c r="I127" i="4"/>
  <c r="G129" i="4" a="1"/>
  <c r="G129" i="4"/>
  <c r="S129" i="4" a="1"/>
  <c r="S129" i="4"/>
  <c r="W129" i="4" a="1"/>
  <c r="W129" i="4"/>
  <c r="AA129" i="4" a="1"/>
  <c r="AA129" i="4"/>
  <c r="AE129" i="4" a="1"/>
  <c r="AE129" i="4"/>
  <c r="AI129" i="4" a="1"/>
  <c r="AI129" i="4"/>
  <c r="AM129" i="4" a="1"/>
  <c r="AM129" i="4"/>
  <c r="AC130" i="4" a="1"/>
  <c r="AC130" i="4"/>
  <c r="AG130" i="4" a="1"/>
  <c r="AG130" i="4"/>
  <c r="AK130" i="4" a="1"/>
  <c r="AK130" i="4"/>
  <c r="G131" i="4" a="1"/>
  <c r="G131" i="4"/>
  <c r="S131" i="4" a="1"/>
  <c r="S131" i="4"/>
  <c r="W131" i="4" a="1"/>
  <c r="W131" i="4"/>
  <c r="AA131" i="4" a="1"/>
  <c r="AA131" i="4"/>
  <c r="AE131" i="4" a="1"/>
  <c r="AE131" i="4"/>
  <c r="AI131" i="4" a="1"/>
  <c r="AI131" i="4"/>
  <c r="AM131" i="4" a="1"/>
  <c r="AM131" i="4"/>
  <c r="E133" i="4" a="1"/>
  <c r="E133" i="4"/>
  <c r="I133" i="4" a="1"/>
  <c r="I133" i="4"/>
  <c r="AC133" i="4" a="1"/>
  <c r="AC133" i="4"/>
  <c r="AG133" i="4" a="1"/>
  <c r="AG133" i="4"/>
  <c r="AK133" i="4" a="1"/>
  <c r="AK133" i="4"/>
  <c r="G141" i="4" a="1"/>
  <c r="G141" i="4"/>
  <c r="S141" i="4" a="1"/>
  <c r="S141" i="4"/>
  <c r="W141" i="4" a="1"/>
  <c r="W141" i="4"/>
  <c r="AA141" i="4" a="1"/>
  <c r="AA141" i="4"/>
  <c r="AE141" i="4" a="1"/>
  <c r="AE141" i="4"/>
  <c r="AI141" i="4" a="1"/>
  <c r="AI141" i="4"/>
  <c r="AM141" i="4" a="1"/>
  <c r="AM141" i="4"/>
  <c r="G142" i="4" a="1"/>
  <c r="G142" i="4"/>
  <c r="S142" i="4" a="1"/>
  <c r="S142" i="4"/>
  <c r="W142" i="4" a="1"/>
  <c r="W142" i="4"/>
  <c r="AA142" i="4" a="1"/>
  <c r="AA142" i="4"/>
  <c r="AE142" i="4" a="1"/>
  <c r="AE142" i="4"/>
  <c r="AI142" i="4" a="1"/>
  <c r="AI142" i="4"/>
  <c r="AM142" i="4" a="1"/>
  <c r="AM142" i="4"/>
  <c r="G143" i="4" a="1"/>
  <c r="G143" i="4"/>
  <c r="S143" i="4" a="1"/>
  <c r="S143" i="4"/>
  <c r="W143" i="4" a="1"/>
  <c r="W143" i="4"/>
  <c r="AA143" i="4" a="1"/>
  <c r="AA143" i="4"/>
  <c r="AE143" i="4" a="1"/>
  <c r="AE143" i="4"/>
  <c r="AI143" i="4" a="1"/>
  <c r="AI143" i="4"/>
  <c r="AM143" i="4" a="1"/>
  <c r="AM143" i="4"/>
  <c r="E145" i="4" a="1"/>
  <c r="E145" i="4"/>
  <c r="I145" i="4" a="1"/>
  <c r="I145" i="4"/>
  <c r="U145" i="4" a="1"/>
  <c r="U145" i="4"/>
  <c r="Y145" i="4" a="1"/>
  <c r="Y145" i="4"/>
  <c r="AC145" i="4" a="1"/>
  <c r="AC145" i="4"/>
  <c r="AG145" i="4" a="1"/>
  <c r="AG145" i="4"/>
  <c r="AK145" i="4" a="1"/>
  <c r="AK145" i="4"/>
  <c r="G148" i="4" a="1"/>
  <c r="G148" i="4"/>
  <c r="S148" i="4" a="1"/>
  <c r="S148" i="4"/>
  <c r="W148" i="4" a="1"/>
  <c r="W148" i="4"/>
  <c r="AA148" i="4" a="1"/>
  <c r="AA148" i="4"/>
  <c r="AE148" i="4" a="1"/>
  <c r="AE148" i="4"/>
  <c r="AI148" i="4" a="1"/>
  <c r="AI148" i="4"/>
  <c r="AM148" i="4" a="1"/>
  <c r="AM148" i="4"/>
  <c r="E150" i="4" a="1"/>
  <c r="E150" i="4"/>
  <c r="I150" i="4" a="1"/>
  <c r="I150" i="4"/>
  <c r="U150" i="4" a="1"/>
  <c r="U150" i="4"/>
  <c r="Y150" i="4" a="1"/>
  <c r="Y150" i="4"/>
  <c r="AC150" i="4" a="1"/>
  <c r="AC150" i="4"/>
  <c r="AG150" i="4" a="1"/>
  <c r="AG150" i="4"/>
  <c r="AK150" i="4" a="1"/>
  <c r="AK150" i="4"/>
  <c r="G152" i="4" a="1"/>
  <c r="G152" i="4"/>
  <c r="W152" i="4" a="1"/>
  <c r="W152" i="4"/>
  <c r="AM152" i="4" a="1"/>
  <c r="AM152" i="4"/>
  <c r="AE153" i="4" a="1"/>
  <c r="AE153" i="4"/>
  <c r="S154" i="4" a="1"/>
  <c r="S154" i="4"/>
  <c r="AC154" i="4" a="1"/>
  <c r="AC154" i="4"/>
  <c r="AI154" i="4" a="1"/>
  <c r="AI154" i="4"/>
  <c r="AG155" i="4" a="1"/>
  <c r="AG155" i="4"/>
  <c r="I156" i="4" a="1"/>
  <c r="I156" i="4"/>
  <c r="Y156" i="4" a="1"/>
  <c r="Y156" i="4"/>
  <c r="AG157" i="4" a="1"/>
  <c r="AG157" i="4"/>
  <c r="E158" i="4" a="1"/>
  <c r="E158" i="4"/>
  <c r="U158" i="4" a="1"/>
  <c r="U158" i="4"/>
  <c r="AE158" i="4" a="1"/>
  <c r="AE158" i="4"/>
  <c r="AK158" i="4" a="1"/>
  <c r="AK158" i="4"/>
  <c r="G159" i="4" a="1"/>
  <c r="G159" i="4"/>
  <c r="W159" i="4" a="1"/>
  <c r="W159" i="4"/>
  <c r="AC159" i="4" a="1"/>
  <c r="AC159" i="4"/>
  <c r="AM159" i="4" a="1"/>
  <c r="AM159" i="4"/>
  <c r="E160" i="4" a="1"/>
  <c r="E160" i="4"/>
  <c r="U160" i="4" a="1"/>
  <c r="U160" i="4"/>
  <c r="AE160" i="4" a="1"/>
  <c r="AE160" i="4"/>
  <c r="AK160" i="4" a="1"/>
  <c r="AK160" i="4"/>
  <c r="G161" i="4" a="1"/>
  <c r="G161" i="4"/>
  <c r="W161" i="4" a="1"/>
  <c r="W161" i="4"/>
  <c r="AC161" i="4" a="1"/>
  <c r="AC161" i="4"/>
  <c r="AM161" i="4" a="1"/>
  <c r="AM161" i="4"/>
  <c r="AE162" i="4" a="1"/>
  <c r="AE162" i="4"/>
  <c r="S163" i="4" a="1"/>
  <c r="S163" i="4"/>
  <c r="AC163" i="4" a="1"/>
  <c r="AC163" i="4"/>
  <c r="AI163" i="4" a="1"/>
  <c r="AI163" i="4"/>
  <c r="E164" i="4" a="1"/>
  <c r="E164" i="4"/>
  <c r="U164" i="4" a="1"/>
  <c r="U164" i="4"/>
  <c r="AA164" i="4" a="1"/>
  <c r="AA164" i="4"/>
  <c r="AK164" i="4" a="1"/>
  <c r="AK164" i="4"/>
  <c r="I165" i="4" a="1"/>
  <c r="I165" i="4"/>
  <c r="Y165" i="4" a="1"/>
  <c r="Y165" i="4"/>
  <c r="G166" i="4" a="1"/>
  <c r="G166" i="4"/>
  <c r="W166" i="4" a="1"/>
  <c r="W166" i="4"/>
  <c r="AC166" i="4" a="1"/>
  <c r="AC166" i="4"/>
  <c r="AM166" i="4" a="1"/>
  <c r="AM166" i="4"/>
  <c r="E167" i="4" a="1"/>
  <c r="E167" i="4"/>
  <c r="U167" i="4" a="1"/>
  <c r="U167" i="4"/>
  <c r="AE167" i="4" a="1"/>
  <c r="AE167" i="4"/>
  <c r="AK167" i="4" a="1"/>
  <c r="AK167" i="4"/>
  <c r="G168" i="4" a="1"/>
  <c r="G168" i="4"/>
  <c r="W168" i="4" a="1"/>
  <c r="W168" i="4"/>
  <c r="AC168" i="4" a="1"/>
  <c r="AC168" i="4"/>
  <c r="AM168" i="4" a="1"/>
  <c r="AM168" i="4"/>
  <c r="E169" i="4" a="1"/>
  <c r="E169" i="4"/>
  <c r="U169" i="4" a="1"/>
  <c r="U169" i="4"/>
  <c r="AE169" i="4" a="1"/>
  <c r="AE169" i="4"/>
  <c r="AK169" i="4" a="1"/>
  <c r="AK169" i="4"/>
  <c r="G170" i="4" a="1"/>
  <c r="G170" i="4"/>
  <c r="W170" i="4" a="1"/>
  <c r="W170" i="4"/>
  <c r="AC170" i="4" a="1"/>
  <c r="AC170" i="4"/>
  <c r="AM170" i="4" a="1"/>
  <c r="AM170" i="4"/>
  <c r="E171" i="4" a="1"/>
  <c r="E171" i="4"/>
  <c r="U171" i="4" a="1"/>
  <c r="U171" i="4"/>
  <c r="AE171" i="4" a="1"/>
  <c r="AE171" i="4"/>
  <c r="AK171" i="4" a="1"/>
  <c r="AK171" i="4"/>
  <c r="G172" i="4" a="1"/>
  <c r="G172" i="4"/>
  <c r="W172" i="4" a="1"/>
  <c r="W172" i="4"/>
  <c r="AC172" i="4" a="1"/>
  <c r="AC172" i="4"/>
  <c r="AM172" i="4" a="1"/>
  <c r="AM172" i="4"/>
  <c r="E173" i="4" a="1"/>
  <c r="E173" i="4"/>
  <c r="U173" i="4" a="1"/>
  <c r="U173" i="4"/>
  <c r="AE173" i="4" a="1"/>
  <c r="AE173" i="4"/>
  <c r="AK173" i="4" a="1"/>
  <c r="AK173" i="4"/>
  <c r="G174" i="4" a="1"/>
  <c r="G174" i="4"/>
  <c r="W174" i="4" a="1"/>
  <c r="W174" i="4"/>
  <c r="AC174" i="4" a="1"/>
  <c r="AC174" i="4"/>
  <c r="AM174" i="4" a="1"/>
  <c r="AM174" i="4"/>
  <c r="E175" i="4" a="1"/>
  <c r="E175" i="4"/>
  <c r="U175" i="4" a="1"/>
  <c r="U175" i="4"/>
  <c r="AE175" i="4" a="1"/>
  <c r="AE175" i="4"/>
  <c r="AK175" i="4" a="1"/>
  <c r="AK175" i="4"/>
  <c r="G176" i="4" a="1"/>
  <c r="G176" i="4"/>
  <c r="W176" i="4" a="1"/>
  <c r="W176" i="4"/>
  <c r="AC176" i="4" a="1"/>
  <c r="AC176" i="4"/>
  <c r="AM176" i="4" a="1"/>
  <c r="AM176" i="4"/>
  <c r="E177" i="4" a="1"/>
  <c r="E177" i="4"/>
  <c r="U177" i="4" a="1"/>
  <c r="U177" i="4"/>
  <c r="AE177" i="4" a="1"/>
  <c r="AE177" i="4"/>
  <c r="AK177" i="4" a="1"/>
  <c r="AK177" i="4"/>
  <c r="G178" i="4" a="1"/>
  <c r="G178" i="4"/>
  <c r="W178" i="4" a="1"/>
  <c r="W178" i="4"/>
  <c r="AC178" i="4" a="1"/>
  <c r="AC178" i="4"/>
  <c r="AM178" i="4" a="1"/>
  <c r="AM178" i="4"/>
  <c r="E179" i="4" a="1"/>
  <c r="E179" i="4"/>
  <c r="U179" i="4" a="1"/>
  <c r="U179" i="4"/>
  <c r="AE179" i="4" a="1"/>
  <c r="AE179" i="4"/>
  <c r="AK179" i="4" a="1"/>
  <c r="AK179" i="4"/>
  <c r="G180" i="4" a="1"/>
  <c r="G180" i="4"/>
  <c r="W180" i="4" a="1"/>
  <c r="W180" i="4"/>
  <c r="AC180" i="4" a="1"/>
  <c r="AC180" i="4"/>
  <c r="AM180" i="4" a="1"/>
  <c r="AM180" i="4"/>
  <c r="E181" i="4" a="1"/>
  <c r="E181" i="4"/>
  <c r="U181" i="4" a="1"/>
  <c r="U181" i="4"/>
  <c r="AE181" i="4" a="1"/>
  <c r="AE181" i="4"/>
  <c r="AK181" i="4" a="1"/>
  <c r="AK181" i="4"/>
  <c r="G182" i="4" a="1"/>
  <c r="G182" i="4"/>
  <c r="W182" i="4" a="1"/>
  <c r="W182" i="4"/>
  <c r="AC182" i="4" a="1"/>
  <c r="AC182" i="4"/>
  <c r="AM182" i="4" a="1"/>
  <c r="AM182" i="4"/>
  <c r="E183" i="4" a="1"/>
  <c r="E183" i="4"/>
  <c r="U183" i="4" a="1"/>
  <c r="U183" i="4"/>
  <c r="AE183" i="4" a="1"/>
  <c r="AE183" i="4"/>
  <c r="AK183" i="4" a="1"/>
  <c r="AK183" i="4"/>
  <c r="G184" i="4" a="1"/>
  <c r="G184" i="4"/>
  <c r="W184" i="4" a="1"/>
  <c r="W184" i="4"/>
  <c r="AC184" i="4" a="1"/>
  <c r="AC184" i="4"/>
  <c r="AM184" i="4" a="1"/>
  <c r="AM184" i="4"/>
  <c r="E185" i="4" a="1"/>
  <c r="E185" i="4"/>
  <c r="U185" i="4" a="1"/>
  <c r="U185" i="4"/>
  <c r="AE185" i="4" a="1"/>
  <c r="AE185" i="4"/>
  <c r="AK185" i="4" a="1"/>
  <c r="AK185" i="4"/>
  <c r="G186" i="4" a="1"/>
  <c r="G186" i="4"/>
  <c r="W186" i="4" a="1"/>
  <c r="W186" i="4"/>
  <c r="AC186" i="4" a="1"/>
  <c r="AC186" i="4"/>
  <c r="AM186" i="4" a="1"/>
  <c r="AM186" i="4"/>
  <c r="E187" i="4" a="1"/>
  <c r="E187" i="4"/>
  <c r="U187" i="4" a="1"/>
  <c r="U187" i="4"/>
  <c r="AE187" i="4" a="1"/>
  <c r="AE187" i="4"/>
  <c r="AK187" i="4" a="1"/>
  <c r="AK187" i="4"/>
  <c r="G188" i="4" a="1"/>
  <c r="G188" i="4"/>
  <c r="W188" i="4" a="1"/>
  <c r="W188" i="4"/>
  <c r="AC188" i="4" a="1"/>
  <c r="AC188" i="4"/>
  <c r="AM188" i="4" a="1"/>
  <c r="AM188" i="4"/>
  <c r="E189" i="4" a="1"/>
  <c r="E189" i="4"/>
  <c r="U189" i="4" a="1"/>
  <c r="U189" i="4"/>
  <c r="AE189" i="4" a="1"/>
  <c r="AE189" i="4"/>
  <c r="AK189" i="4" a="1"/>
  <c r="AK189" i="4"/>
  <c r="G190" i="4" a="1"/>
  <c r="G190" i="4"/>
  <c r="W190" i="4" a="1"/>
  <c r="W190" i="4"/>
  <c r="AC190" i="4" a="1"/>
  <c r="AC190" i="4"/>
  <c r="AM190" i="4" a="1"/>
  <c r="AM190" i="4"/>
  <c r="E191" i="4" a="1"/>
  <c r="E191" i="4"/>
  <c r="U191" i="4" a="1"/>
  <c r="U191" i="4"/>
  <c r="AE191" i="4" a="1"/>
  <c r="AE191" i="4"/>
  <c r="AK191" i="4" a="1"/>
  <c r="AK191" i="4"/>
  <c r="B286" i="11" a="1"/>
  <c r="B286" i="11"/>
  <c r="B290" i="11" a="1"/>
  <c r="B290" i="11"/>
  <c r="B294" i="11" a="1"/>
  <c r="B294" i="11"/>
  <c r="B298" i="11" a="1"/>
  <c r="B298" i="11"/>
  <c r="D5" i="11" a="1"/>
  <c r="D5" i="11"/>
  <c r="D8" i="11" a="1"/>
  <c r="D8" i="11"/>
  <c r="D13" i="11" a="1"/>
  <c r="D13" i="11"/>
  <c r="D16" i="11" a="1"/>
  <c r="D16" i="11"/>
  <c r="D21" i="11" a="1"/>
  <c r="D21" i="11"/>
  <c r="D24" i="11" a="1"/>
  <c r="D24" i="11"/>
  <c r="D4" i="11" a="1"/>
  <c r="D4" i="11"/>
  <c r="D9" i="11" a="1"/>
  <c r="D9" i="11"/>
  <c r="D12" i="11" a="1"/>
  <c r="D12" i="11"/>
  <c r="D17" i="11" a="1"/>
  <c r="D17" i="11"/>
  <c r="D20" i="11" a="1"/>
  <c r="D20" i="11"/>
  <c r="D25" i="11" a="1"/>
  <c r="D25" i="11"/>
  <c r="B90" i="11" a="1"/>
  <c r="B90" i="11"/>
  <c r="D55" i="11" a="1"/>
  <c r="D55" i="11"/>
  <c r="D63" i="11" a="1"/>
  <c r="D63" i="11"/>
  <c r="D71" i="11" a="1"/>
  <c r="D71" i="11"/>
  <c r="D76" i="11" a="1"/>
  <c r="D76" i="11"/>
  <c r="D83" i="11" a="1"/>
  <c r="D83" i="11"/>
  <c r="D92" i="11" a="1"/>
  <c r="D92" i="11"/>
  <c r="D28" i="11" a="1"/>
  <c r="D28" i="11"/>
  <c r="D29" i="11" a="1"/>
  <c r="D29" i="11"/>
  <c r="D32" i="11" a="1"/>
  <c r="D32" i="11"/>
  <c r="D33" i="11" a="1"/>
  <c r="D33" i="11"/>
  <c r="D36" i="11" a="1"/>
  <c r="D36" i="11"/>
  <c r="D37" i="11" a="1"/>
  <c r="D37" i="11"/>
  <c r="D40" i="11" a="1"/>
  <c r="D40" i="11"/>
  <c r="D41" i="11" a="1"/>
  <c r="D41" i="11"/>
  <c r="D44" i="11" a="1"/>
  <c r="D44" i="11"/>
  <c r="D45" i="11" a="1"/>
  <c r="D45" i="11"/>
  <c r="D48" i="11" a="1"/>
  <c r="D48" i="11"/>
  <c r="D49" i="11" a="1"/>
  <c r="D49" i="11"/>
  <c r="B82" i="11" a="1"/>
  <c r="B82" i="11"/>
  <c r="D169" i="11" a="1"/>
  <c r="D169" i="11"/>
  <c r="D171" i="11" a="1"/>
  <c r="D171" i="11"/>
  <c r="D173" i="11" a="1"/>
  <c r="D173" i="11"/>
  <c r="D177" i="11" a="1"/>
  <c r="D177" i="11"/>
  <c r="D181" i="11" a="1"/>
  <c r="D181" i="11"/>
  <c r="B187" i="11" a="1"/>
  <c r="B187" i="11"/>
  <c r="B191" i="11" a="1"/>
  <c r="B191" i="11"/>
  <c r="B195" i="11" a="1"/>
  <c r="B195" i="11"/>
  <c r="B199" i="11" a="1"/>
  <c r="B199" i="11"/>
  <c r="B203" i="11" a="1"/>
  <c r="B203" i="11"/>
  <c r="B207" i="11" a="1"/>
  <c r="B207" i="11"/>
  <c r="B211" i="11" a="1"/>
  <c r="B211" i="11"/>
  <c r="D56" i="11" a="1"/>
  <c r="D56" i="11"/>
  <c r="D64" i="11" a="1"/>
  <c r="D64" i="11"/>
  <c r="D72" i="11" a="1"/>
  <c r="D72" i="11"/>
  <c r="D75" i="11" a="1"/>
  <c r="D75" i="11"/>
  <c r="D84" i="11" a="1"/>
  <c r="D84" i="11"/>
  <c r="D91" i="11" a="1"/>
  <c r="D91" i="11"/>
  <c r="B4" i="11" a="1"/>
  <c r="B4" i="11"/>
  <c r="B8" i="11" a="1"/>
  <c r="B8" i="11"/>
  <c r="B12" i="11" a="1"/>
  <c r="B12" i="11"/>
  <c r="B16" i="11" a="1"/>
  <c r="B16" i="11"/>
  <c r="B20" i="11" a="1"/>
  <c r="B20" i="11"/>
  <c r="B24" i="11" a="1"/>
  <c r="B24" i="11"/>
  <c r="B28" i="11" a="1"/>
  <c r="B28" i="11"/>
  <c r="B32" i="11" a="1"/>
  <c r="B32" i="11"/>
  <c r="B36" i="11" a="1"/>
  <c r="B36" i="11"/>
  <c r="B40" i="11" a="1"/>
  <c r="B40" i="11"/>
  <c r="B44" i="11" a="1"/>
  <c r="B44" i="11"/>
  <c r="B48" i="11" a="1"/>
  <c r="B48" i="11"/>
  <c r="B54" i="11" a="1"/>
  <c r="B54" i="11"/>
  <c r="B62" i="11" a="1"/>
  <c r="B62" i="11"/>
  <c r="B70" i="11" a="1"/>
  <c r="B70" i="11"/>
  <c r="D96" i="11" a="1"/>
  <c r="D96" i="11"/>
  <c r="D100" i="11" a="1"/>
  <c r="D100" i="11"/>
  <c r="D104" i="11" a="1"/>
  <c r="D104" i="11"/>
  <c r="D108" i="11" a="1"/>
  <c r="D108" i="11"/>
  <c r="D112" i="11" a="1"/>
  <c r="D112" i="11"/>
  <c r="D116" i="11" a="1"/>
  <c r="D116" i="11"/>
  <c r="D120" i="11" a="1"/>
  <c r="D120" i="11"/>
  <c r="D124" i="11" a="1"/>
  <c r="D124" i="11"/>
  <c r="D128" i="11" a="1"/>
  <c r="D128" i="11"/>
  <c r="D132" i="11" a="1"/>
  <c r="D132" i="11"/>
  <c r="D136" i="11" a="1"/>
  <c r="D136" i="11"/>
  <c r="D140" i="11" a="1"/>
  <c r="D140" i="11"/>
  <c r="D144" i="11" a="1"/>
  <c r="D144" i="11"/>
  <c r="D148" i="11" a="1"/>
  <c r="D148" i="11"/>
  <c r="D152" i="11" a="1"/>
  <c r="D152" i="11"/>
  <c r="D156" i="11" a="1"/>
  <c r="D156" i="11"/>
  <c r="D160" i="11" a="1"/>
  <c r="D160" i="11"/>
  <c r="D164" i="11" a="1"/>
  <c r="D164" i="11"/>
  <c r="D168" i="11" a="1"/>
  <c r="D168" i="11"/>
  <c r="D52" i="11" a="1"/>
  <c r="D52" i="11"/>
  <c r="D60" i="11" a="1"/>
  <c r="D60" i="11"/>
  <c r="D68" i="11" a="1"/>
  <c r="D68" i="11"/>
  <c r="B78" i="11" a="1"/>
  <c r="B78" i="11"/>
  <c r="D80" i="11" a="1"/>
  <c r="D80" i="11"/>
  <c r="B86" i="11" a="1"/>
  <c r="B86" i="11"/>
  <c r="D88" i="11" a="1"/>
  <c r="D88" i="11"/>
  <c r="B94" i="11" a="1"/>
  <c r="B94" i="11"/>
  <c r="D170" i="11" a="1"/>
  <c r="D170" i="11"/>
  <c r="D172" i="11" a="1"/>
  <c r="D172" i="11"/>
  <c r="D174" i="11" a="1"/>
  <c r="D174" i="11"/>
  <c r="D178" i="11" a="1"/>
  <c r="D178" i="11"/>
  <c r="D182" i="11" a="1"/>
  <c r="D182" i="11"/>
  <c r="B2" i="11" a="1"/>
  <c r="B2" i="11"/>
  <c r="B6" i="11" a="1"/>
  <c r="B6" i="11"/>
  <c r="B10" i="11" a="1"/>
  <c r="B10" i="11"/>
  <c r="B14" i="11" a="1"/>
  <c r="B14" i="11"/>
  <c r="B18" i="11" a="1"/>
  <c r="B18" i="11"/>
  <c r="B22" i="11" a="1"/>
  <c r="B22" i="11"/>
  <c r="B26" i="11" a="1"/>
  <c r="B26" i="11"/>
  <c r="B30" i="11" a="1"/>
  <c r="B30" i="11"/>
  <c r="B34" i="11" a="1"/>
  <c r="B34" i="11"/>
  <c r="B38" i="11" a="1"/>
  <c r="B38" i="11"/>
  <c r="B42" i="11" a="1"/>
  <c r="B42" i="11"/>
  <c r="B46" i="11" a="1"/>
  <c r="B46" i="11"/>
  <c r="B50" i="11" a="1"/>
  <c r="B50" i="11"/>
  <c r="B58" i="11" a="1"/>
  <c r="B58" i="11"/>
  <c r="B66" i="11" a="1"/>
  <c r="B66" i="11"/>
  <c r="B74" i="11" a="1"/>
  <c r="B74" i="11"/>
  <c r="B52" i="11" a="1"/>
  <c r="B52" i="11"/>
  <c r="B56" i="11" a="1"/>
  <c r="B56" i="11"/>
  <c r="B60" i="11" a="1"/>
  <c r="B60" i="11"/>
  <c r="B64" i="11" a="1"/>
  <c r="B64" i="11"/>
  <c r="B68" i="11" a="1"/>
  <c r="B68" i="11"/>
  <c r="B72" i="11" a="1"/>
  <c r="B72" i="11"/>
  <c r="B76" i="11" a="1"/>
  <c r="B76" i="11"/>
  <c r="B80" i="11" a="1"/>
  <c r="B80" i="11"/>
  <c r="B84" i="11" a="1"/>
  <c r="B84" i="11"/>
  <c r="B88" i="11" a="1"/>
  <c r="B88" i="11"/>
  <c r="B92" i="11" a="1"/>
  <c r="B92" i="11"/>
  <c r="B96" i="11" a="1"/>
  <c r="B96" i="11"/>
  <c r="B100" i="11" a="1"/>
  <c r="B100" i="11"/>
  <c r="B104" i="11" a="1"/>
  <c r="B104" i="11"/>
  <c r="B108" i="11" a="1"/>
  <c r="B108" i="11"/>
  <c r="B112" i="11" a="1"/>
  <c r="B112" i="11"/>
  <c r="B116" i="11" a="1"/>
  <c r="B116" i="11"/>
  <c r="B120" i="11" a="1"/>
  <c r="B120" i="11"/>
  <c r="B124" i="11" a="1"/>
  <c r="B124" i="11"/>
  <c r="B128" i="11" a="1"/>
  <c r="B128" i="11"/>
  <c r="B132" i="11" a="1"/>
  <c r="B132" i="11"/>
  <c r="B136" i="11" a="1"/>
  <c r="B136" i="11"/>
  <c r="B140" i="11" a="1"/>
  <c r="B140" i="11"/>
  <c r="B144" i="11" a="1"/>
  <c r="B144" i="11"/>
  <c r="B148" i="11" a="1"/>
  <c r="B148" i="11"/>
  <c r="B152" i="11" a="1"/>
  <c r="B152" i="11"/>
  <c r="B156" i="11" a="1"/>
  <c r="B156" i="11"/>
  <c r="B160" i="11" a="1"/>
  <c r="B160" i="11"/>
  <c r="B164" i="11" a="1"/>
  <c r="B164" i="11"/>
  <c r="B168" i="11" a="1"/>
  <c r="B168" i="11"/>
  <c r="B175" i="11" a="1"/>
  <c r="B175" i="11"/>
  <c r="B179" i="11" a="1"/>
  <c r="B179" i="11"/>
  <c r="B183" i="11" a="1"/>
  <c r="B183" i="11"/>
  <c r="B170" i="11" a="1"/>
  <c r="B170" i="11"/>
  <c r="B172" i="11" a="1"/>
  <c r="B172" i="11"/>
  <c r="B174" i="11" a="1"/>
  <c r="B174" i="11"/>
  <c r="D176" i="11" a="1"/>
  <c r="D176" i="11"/>
  <c r="D180" i="11" a="1"/>
  <c r="D180" i="11"/>
  <c r="D184" i="11" a="1"/>
  <c r="D184" i="11"/>
  <c r="B188" i="11" a="1"/>
  <c r="B188" i="11"/>
  <c r="B192" i="11" a="1"/>
  <c r="B192" i="11"/>
  <c r="B196" i="11" a="1"/>
  <c r="B196" i="11"/>
  <c r="B200" i="11" a="1"/>
  <c r="B200" i="11"/>
  <c r="B204" i="11" a="1"/>
  <c r="B204" i="11"/>
  <c r="B208" i="11" a="1"/>
  <c r="B208" i="11"/>
  <c r="B212" i="11" a="1"/>
  <c r="B212" i="11"/>
  <c r="D267" i="11" a="1"/>
  <c r="D267" i="11"/>
  <c r="B98" i="11" a="1"/>
  <c r="B98" i="11"/>
  <c r="B102" i="11" a="1"/>
  <c r="B102" i="11"/>
  <c r="B106" i="11" a="1"/>
  <c r="B106" i="11"/>
  <c r="B110" i="11" a="1"/>
  <c r="B110" i="11"/>
  <c r="B114" i="11" a="1"/>
  <c r="B114" i="11"/>
  <c r="B118" i="11" a="1"/>
  <c r="B118" i="11"/>
  <c r="B122" i="11" a="1"/>
  <c r="B122" i="11"/>
  <c r="B126" i="11" a="1"/>
  <c r="B126" i="11"/>
  <c r="B130" i="11" a="1"/>
  <c r="B130" i="11"/>
  <c r="B134" i="11" a="1"/>
  <c r="B134" i="11"/>
  <c r="B138" i="11" a="1"/>
  <c r="B138" i="11"/>
  <c r="B142" i="11" a="1"/>
  <c r="B142" i="11"/>
  <c r="B146" i="11" a="1"/>
  <c r="B146" i="11"/>
  <c r="B150" i="11" a="1"/>
  <c r="B150" i="11"/>
  <c r="B154" i="11" a="1"/>
  <c r="B154" i="11"/>
  <c r="B158" i="11" a="1"/>
  <c r="B158" i="11"/>
  <c r="B162" i="11" a="1"/>
  <c r="B162" i="11"/>
  <c r="B166" i="11" a="1"/>
  <c r="B166" i="11"/>
  <c r="B177" i="11" a="1"/>
  <c r="B177" i="11"/>
  <c r="B181" i="11" a="1"/>
  <c r="B181" i="11"/>
  <c r="D186" i="11" a="1"/>
  <c r="D186" i="11"/>
  <c r="D188" i="11" a="1"/>
  <c r="D188" i="11"/>
  <c r="D190" i="11" a="1"/>
  <c r="D190" i="11"/>
  <c r="D192" i="11" a="1"/>
  <c r="D192" i="11"/>
  <c r="D194" i="11" a="1"/>
  <c r="D194" i="11"/>
  <c r="D196" i="11" a="1"/>
  <c r="D196" i="11"/>
  <c r="D198" i="11" a="1"/>
  <c r="D198" i="11"/>
  <c r="D200" i="11" a="1"/>
  <c r="D200" i="11"/>
  <c r="D202" i="11" a="1"/>
  <c r="D202" i="11"/>
  <c r="D204" i="11" a="1"/>
  <c r="D204" i="11"/>
  <c r="D206" i="11" a="1"/>
  <c r="D206" i="11"/>
  <c r="D208" i="11" a="1"/>
  <c r="D208" i="11"/>
  <c r="D210" i="11" a="1"/>
  <c r="D210" i="11"/>
  <c r="D212" i="11" a="1"/>
  <c r="D212" i="11"/>
  <c r="B218" i="11" a="1"/>
  <c r="B218" i="11"/>
  <c r="D225" i="11" a="1"/>
  <c r="D225" i="11"/>
  <c r="D229" i="11" a="1"/>
  <c r="D229" i="11"/>
  <c r="D233" i="11" a="1"/>
  <c r="D233" i="11"/>
  <c r="D237" i="11" a="1"/>
  <c r="D237" i="11"/>
  <c r="D241" i="11" a="1"/>
  <c r="D241" i="11"/>
  <c r="D245" i="11" a="1"/>
  <c r="D245" i="11"/>
  <c r="B254" i="11" a="1"/>
  <c r="B254" i="11"/>
  <c r="D271" i="11" a="1"/>
  <c r="D271" i="11"/>
  <c r="B215" i="11" a="1"/>
  <c r="B215" i="11"/>
  <c r="B219" i="11" a="1"/>
  <c r="B219" i="11"/>
  <c r="D220" i="11" a="1"/>
  <c r="D220" i="11"/>
  <c r="B222" i="11" a="1"/>
  <c r="B222" i="11"/>
  <c r="B224" i="11" a="1"/>
  <c r="B224" i="11"/>
  <c r="B226" i="11" a="1"/>
  <c r="B226" i="11"/>
  <c r="B228" i="11" a="1"/>
  <c r="B228" i="11"/>
  <c r="B230" i="11" a="1"/>
  <c r="B230" i="11"/>
  <c r="B232" i="11" a="1"/>
  <c r="B232" i="11"/>
  <c r="B234" i="11" a="1"/>
  <c r="B234" i="11"/>
  <c r="B236" i="11" a="1"/>
  <c r="B236" i="11"/>
  <c r="B238" i="11" a="1"/>
  <c r="B238" i="11"/>
  <c r="B240" i="11" a="1"/>
  <c r="B240" i="11"/>
  <c r="B242" i="11" a="1"/>
  <c r="B242" i="11"/>
  <c r="B244" i="11" a="1"/>
  <c r="B244" i="11"/>
  <c r="B246" i="11" a="1"/>
  <c r="B246" i="11"/>
  <c r="D259" i="11" a="1"/>
  <c r="D259" i="11"/>
  <c r="D279" i="11" a="1"/>
  <c r="D279" i="11"/>
  <c r="B186" i="11" a="1"/>
  <c r="B186" i="11"/>
  <c r="B190" i="11" a="1"/>
  <c r="B190" i="11"/>
  <c r="B194" i="11" a="1"/>
  <c r="B194" i="11"/>
  <c r="B198" i="11" a="1"/>
  <c r="B198" i="11"/>
  <c r="B202" i="11" a="1"/>
  <c r="B202" i="11"/>
  <c r="B206" i="11" a="1"/>
  <c r="B206" i="11"/>
  <c r="B210" i="11" a="1"/>
  <c r="B210" i="11"/>
  <c r="B214" i="11" a="1"/>
  <c r="B214" i="11"/>
  <c r="D216" i="11" a="1"/>
  <c r="D216" i="11"/>
  <c r="D224" i="11" a="1"/>
  <c r="D224" i="11"/>
  <c r="D228" i="11" a="1"/>
  <c r="D228" i="11"/>
  <c r="D232" i="11" a="1"/>
  <c r="D232" i="11"/>
  <c r="D236" i="11" a="1"/>
  <c r="D236" i="11"/>
  <c r="D240" i="11" a="1"/>
  <c r="D240" i="11"/>
  <c r="D242" i="11" a="1"/>
  <c r="D242" i="11"/>
  <c r="D244" i="11" a="1"/>
  <c r="D244" i="11"/>
  <c r="D251" i="11" a="1"/>
  <c r="D251" i="11"/>
  <c r="D263" i="11" a="1"/>
  <c r="D263" i="11"/>
  <c r="D249" i="11" a="1"/>
  <c r="D249" i="11"/>
  <c r="B252" i="11" a="1"/>
  <c r="B252" i="11"/>
  <c r="D257" i="11" a="1"/>
  <c r="D257" i="11"/>
  <c r="B260" i="11" a="1"/>
  <c r="B260" i="11"/>
  <c r="B264" i="11" a="1"/>
  <c r="B264" i="11"/>
  <c r="B268" i="11" a="1"/>
  <c r="B268" i="11"/>
  <c r="B272" i="11" a="1"/>
  <c r="B272" i="11"/>
  <c r="D273" i="11" a="1"/>
  <c r="D273" i="11"/>
  <c r="D281" i="11" a="1"/>
  <c r="D281" i="11"/>
  <c r="D214" i="11" a="1"/>
  <c r="D214" i="11"/>
  <c r="D218" i="11" a="1"/>
  <c r="D218" i="11"/>
  <c r="D247" i="11" a="1"/>
  <c r="D247" i="11"/>
  <c r="B250" i="11" a="1"/>
  <c r="B250" i="11"/>
  <c r="D255" i="11" a="1"/>
  <c r="D255" i="11"/>
  <c r="B258" i="11" a="1"/>
  <c r="B258" i="11"/>
  <c r="D261" i="11" a="1"/>
  <c r="D261" i="11"/>
  <c r="D265" i="11" a="1"/>
  <c r="D265" i="11"/>
  <c r="D269" i="11" a="1"/>
  <c r="D269" i="11"/>
  <c r="D275" i="11" a="1"/>
  <c r="D275" i="11"/>
  <c r="D283" i="11" a="1"/>
  <c r="D283" i="11"/>
  <c r="D223" i="11" a="1"/>
  <c r="D223" i="11"/>
  <c r="D227" i="11" a="1"/>
  <c r="D227" i="11"/>
  <c r="D231" i="11" a="1"/>
  <c r="D231" i="11"/>
  <c r="D235" i="11" a="1"/>
  <c r="D235" i="11"/>
  <c r="D239" i="11" a="1"/>
  <c r="D239" i="11"/>
  <c r="D243" i="11" a="1"/>
  <c r="D243" i="11"/>
  <c r="B248" i="11" a="1"/>
  <c r="B248" i="11"/>
  <c r="D253" i="11" a="1"/>
  <c r="D253" i="11"/>
  <c r="B256" i="11" a="1"/>
  <c r="B256" i="11"/>
  <c r="B262" i="11" a="1"/>
  <c r="B262" i="11"/>
  <c r="B266" i="11" a="1"/>
  <c r="B266" i="11"/>
  <c r="B270" i="11" a="1"/>
  <c r="B270" i="11"/>
  <c r="D277" i="11" a="1"/>
  <c r="D277" i="11"/>
  <c r="B274" i="11" a="1"/>
  <c r="B274" i="11"/>
  <c r="B276" i="11" a="1"/>
  <c r="B276" i="11"/>
  <c r="B278" i="11" a="1"/>
  <c r="B278" i="11"/>
  <c r="B280" i="11" a="1"/>
  <c r="B280" i="11"/>
  <c r="B282" i="11" a="1"/>
  <c r="B282" i="11"/>
  <c r="B284" i="11" a="1"/>
  <c r="B284" i="11"/>
  <c r="D287" i="11" a="1"/>
  <c r="D287" i="11"/>
  <c r="D291" i="11" a="1"/>
  <c r="D291" i="11"/>
  <c r="D295" i="11" a="1"/>
  <c r="D295" i="11"/>
  <c r="D299" i="11" a="1"/>
  <c r="D299" i="11"/>
  <c r="B288" i="11" a="1"/>
  <c r="B288" i="11"/>
  <c r="B292" i="11" a="1"/>
  <c r="B292" i="11"/>
  <c r="B296" i="11" a="1"/>
  <c r="B296" i="11"/>
  <c r="B300" i="11" a="1"/>
  <c r="B300" i="11"/>
  <c r="D285" i="11" a="1"/>
  <c r="D285" i="11"/>
  <c r="D289" i="11" a="1"/>
  <c r="D289" i="11"/>
  <c r="D293" i="11" a="1"/>
  <c r="D293" i="11"/>
  <c r="D297" i="11" a="1"/>
  <c r="D297" i="11"/>
  <c r="D301" i="11" a="1"/>
  <c r="D301" i="11"/>
</calcChain>
</file>

<file path=xl/sharedStrings.xml><?xml version="1.0" encoding="utf-8"?>
<sst xmlns="http://schemas.openxmlformats.org/spreadsheetml/2006/main" count="248" uniqueCount="94">
  <si>
    <t>Codebar</t>
  </si>
  <si>
    <t>Lab Section</t>
  </si>
  <si>
    <t>Section 004</t>
  </si>
  <si>
    <t>Section 001</t>
  </si>
  <si>
    <t>Student Name</t>
  </si>
  <si>
    <t>Week1</t>
  </si>
  <si>
    <t>Week2</t>
  </si>
  <si>
    <t>Week3</t>
  </si>
  <si>
    <t>Week4</t>
  </si>
  <si>
    <t>Week5</t>
  </si>
  <si>
    <t>Week 6</t>
  </si>
  <si>
    <t>Week7</t>
  </si>
  <si>
    <t>Week8</t>
  </si>
  <si>
    <t>Week9</t>
  </si>
  <si>
    <t>Week10</t>
  </si>
  <si>
    <t>Lecture 1</t>
  </si>
  <si>
    <t>Lecture 2</t>
  </si>
  <si>
    <t>Lecture 3</t>
  </si>
  <si>
    <t>Lecture 4</t>
  </si>
  <si>
    <t>Lecture 5</t>
  </si>
  <si>
    <t>Lecture 6</t>
  </si>
  <si>
    <t>Lecture 7</t>
  </si>
  <si>
    <t>Lecture 8</t>
  </si>
  <si>
    <t>Lecture 9</t>
  </si>
  <si>
    <t>Lecture 10</t>
  </si>
  <si>
    <t>Lecture11</t>
  </si>
  <si>
    <t>Lecture12</t>
  </si>
  <si>
    <t>Lecture13</t>
  </si>
  <si>
    <t>Lecture 14</t>
  </si>
  <si>
    <t>Lecture 15</t>
  </si>
  <si>
    <t>Lecture 16</t>
  </si>
  <si>
    <t>Lecture 17</t>
  </si>
  <si>
    <t>Lecture 18</t>
  </si>
  <si>
    <t>Lecture 19</t>
  </si>
  <si>
    <t>Lecture 20</t>
  </si>
  <si>
    <t>Midterm</t>
  </si>
  <si>
    <t>Final</t>
  </si>
  <si>
    <t>MPDEMO</t>
  </si>
  <si>
    <t>FPDEMO</t>
  </si>
  <si>
    <t>Lecture10</t>
  </si>
  <si>
    <t>Lecture 11</t>
  </si>
  <si>
    <t>Lecture 12</t>
  </si>
  <si>
    <t>Lecture 13</t>
  </si>
  <si>
    <t>Lecture14</t>
  </si>
  <si>
    <t>Lecture15</t>
  </si>
  <si>
    <t>Lecture16</t>
  </si>
  <si>
    <t>Lecture17</t>
  </si>
  <si>
    <t>Lecture18</t>
  </si>
  <si>
    <t>Lecture19</t>
  </si>
  <si>
    <t>Lecture20</t>
  </si>
  <si>
    <t>Matched</t>
  </si>
  <si>
    <t>Scan IN</t>
  </si>
  <si>
    <t>Name</t>
  </si>
  <si>
    <t>Scan OUT</t>
  </si>
  <si>
    <t>Name (midterm)</t>
  </si>
  <si>
    <t>Name (final)</t>
  </si>
  <si>
    <t>Karla Fant</t>
  </si>
  <si>
    <t>Section 008</t>
  </si>
  <si>
    <t>Section 010</t>
  </si>
  <si>
    <t>Section 005</t>
  </si>
  <si>
    <t>Section 006</t>
  </si>
  <si>
    <t xml:space="preserve">Alhemli, Khalid A. </t>
  </si>
  <si>
    <t xml:space="preserve">Bates, Daniel </t>
  </si>
  <si>
    <t xml:space="preserve">Betts, Joshua O. </t>
  </si>
  <si>
    <t xml:space="preserve">Bowling, Jack L. </t>
  </si>
  <si>
    <t xml:space="preserve">D'Agosto, Yuri </t>
  </si>
  <si>
    <t xml:space="preserve">Dang, Tam M. </t>
  </si>
  <si>
    <t xml:space="preserve">Davis, Zachary M. </t>
  </si>
  <si>
    <t xml:space="preserve">Ferreira Lopes, Fellipe </t>
  </si>
  <si>
    <t xml:space="preserve">Freymiller, Kevin B. </t>
  </si>
  <si>
    <t xml:space="preserve">Fuentes Rosa, Carlos D. </t>
  </si>
  <si>
    <t xml:space="preserve">Gabriel, Michael D. </t>
  </si>
  <si>
    <t xml:space="preserve">Gandarilla, Isnardo J. </t>
  </si>
  <si>
    <t xml:space="preserve">Hawke, Mallory S. </t>
  </si>
  <si>
    <t xml:space="preserve">Hu, Yutong </t>
  </si>
  <si>
    <t xml:space="preserve">Huckleberry, Scott N. </t>
  </si>
  <si>
    <t xml:space="preserve">Johnson, Clay T. </t>
  </si>
  <si>
    <t xml:space="preserve">Kagawa, Katherine M. </t>
  </si>
  <si>
    <t xml:space="preserve">Khalid, Mohammad A. </t>
  </si>
  <si>
    <t xml:space="preserve">Lapine, Dmitri K. </t>
  </si>
  <si>
    <t xml:space="preserve">Lobo, Stefan </t>
  </si>
  <si>
    <t xml:space="preserve">Lyons, Jimmy </t>
  </si>
  <si>
    <t xml:space="preserve">Marchuk, David A. </t>
  </si>
  <si>
    <t xml:space="preserve">Nguyen, Justine V. </t>
  </si>
  <si>
    <t xml:space="preserve">Paivarinta, Jonah M. </t>
  </si>
  <si>
    <t xml:space="preserve">Sabini, Jonathan </t>
  </si>
  <si>
    <t xml:space="preserve">Stewart, Morgan R. </t>
  </si>
  <si>
    <t xml:space="preserve">Vargas, Henry J. (Pref: Jim) </t>
  </si>
  <si>
    <t xml:space="preserve">Verduzco, Osvaldo </t>
  </si>
  <si>
    <t xml:space="preserve">Wolfkiel, Devon </t>
  </si>
  <si>
    <t xml:space="preserve">Woody, Daniel C. </t>
  </si>
  <si>
    <t xml:space="preserve">Young, Jeff P. </t>
  </si>
  <si>
    <t xml:space="preserve">Zhang, Shutao </t>
  </si>
  <si>
    <t>PSU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</si>
</sst>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7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name val="Calibri"/>
      <family val="2"/>
    </font>
    <font>
      <u/>
      <sz val="11"/>
      <color rgb="FF000000"/>
      <name val="Calibri"/>
      <family val="2"/>
    </font>
    <font>
      <sz val="11"/>
      <color rgb="FF000000"/>
      <name val="Code128bwin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E7E6E6"/>
        <bgColor rgb="FFE7E6E6"/>
      </patternFill>
    </fill>
    <fill>
      <patternFill patternType="solid">
        <fgColor rgb="FFD8D8D8"/>
        <bgColor rgb="FFD8D8D8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5" fillId="0" borderId="0"/>
    <xf numFmtId="0" fontId="5" fillId="0" borderId="0"/>
    <xf numFmtId="43" fontId="6" fillId="0" borderId="0" applyFont="0" applyFill="0" applyBorder="0" applyAlignment="0" applyProtection="0"/>
  </cellStyleXfs>
  <cellXfs count="57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>
      <alignment horizontal="center"/>
    </xf>
    <xf numFmtId="49" fontId="1" fillId="0" borderId="0" xfId="0" applyNumberFormat="1" applyFont="1"/>
    <xf numFmtId="0" fontId="0" fillId="0" borderId="0" xfId="0" applyFont="1"/>
    <xf numFmtId="0" fontId="0" fillId="0" borderId="0" xfId="0" applyFont="1"/>
    <xf numFmtId="0" fontId="2" fillId="0" borderId="0" xfId="0" applyFont="1" applyAlignment="1"/>
    <xf numFmtId="0" fontId="0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0" fontId="3" fillId="0" borderId="0" xfId="0" applyFont="1"/>
    <xf numFmtId="0" fontId="0" fillId="0" borderId="0" xfId="0" applyFont="1"/>
    <xf numFmtId="0" fontId="0" fillId="0" borderId="0" xfId="0" applyFont="1" applyAlignment="1">
      <alignment horizontal="center"/>
    </xf>
    <xf numFmtId="0" fontId="2" fillId="2" borderId="0" xfId="0" applyFont="1" applyFill="1" applyBorder="1"/>
    <xf numFmtId="0" fontId="1" fillId="3" borderId="0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0" borderId="0" xfId="0" applyFont="1" applyAlignment="1">
      <alignment horizontal="left"/>
    </xf>
    <xf numFmtId="0" fontId="0" fillId="3" borderId="0" xfId="0" applyFont="1" applyFill="1" applyBorder="1" applyAlignment="1">
      <alignment horizontal="left"/>
    </xf>
    <xf numFmtId="0" fontId="0" fillId="3" borderId="0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1" fillId="4" borderId="0" xfId="0" applyFont="1" applyFill="1" applyBorder="1" applyAlignment="1">
      <alignment horizontal="center"/>
    </xf>
    <xf numFmtId="0" fontId="1" fillId="5" borderId="0" xfId="0" applyFont="1" applyFill="1" applyBorder="1" applyAlignment="1">
      <alignment horizontal="center"/>
    </xf>
    <xf numFmtId="0" fontId="0" fillId="4" borderId="0" xfId="0" applyFont="1" applyFill="1" applyBorder="1" applyAlignment="1">
      <alignment horizontal="center"/>
    </xf>
    <xf numFmtId="0" fontId="0" fillId="5" borderId="0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4" borderId="0" xfId="0" applyFont="1" applyFill="1" applyBorder="1" applyAlignment="1">
      <alignment horizontal="center"/>
    </xf>
    <xf numFmtId="0" fontId="1" fillId="0" borderId="0" xfId="0" applyFont="1"/>
    <xf numFmtId="0" fontId="0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/>
    <xf numFmtId="0" fontId="1" fillId="0" borderId="1" xfId="0" applyFont="1" applyBorder="1"/>
    <xf numFmtId="14" fontId="1" fillId="0" borderId="1" xfId="0" applyNumberFormat="1" applyFont="1" applyBorder="1" applyAlignment="1">
      <alignment horizontal="center"/>
    </xf>
    <xf numFmtId="14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0" fontId="0" fillId="0" borderId="1" xfId="0" applyFont="1" applyBorder="1"/>
    <xf numFmtId="0" fontId="0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left"/>
    </xf>
    <xf numFmtId="0" fontId="1" fillId="0" borderId="0" xfId="1" applyFont="1" applyFill="1" applyAlignment="1">
      <alignment horizontal="center"/>
    </xf>
    <xf numFmtId="0" fontId="5" fillId="0" borderId="0" xfId="1" applyFont="1" applyFill="1" applyAlignment="1">
      <alignment horizontal="center"/>
    </xf>
    <xf numFmtId="0" fontId="5" fillId="0" borderId="0" xfId="1" applyFont="1" applyFill="1"/>
    <xf numFmtId="0" fontId="0" fillId="0" borderId="0" xfId="0" applyFont="1" applyAlignment="1"/>
    <xf numFmtId="0" fontId="0" fillId="0" borderId="0" xfId="0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/>
    <xf numFmtId="0" fontId="1" fillId="0" borderId="0" xfId="2" applyFont="1" applyFill="1" applyAlignment="1">
      <alignment horizontal="center"/>
    </xf>
    <xf numFmtId="0" fontId="5" fillId="0" borderId="0" xfId="2" applyFont="1" applyFill="1" applyAlignment="1">
      <alignment horizontal="center"/>
    </xf>
    <xf numFmtId="0" fontId="5" fillId="0" borderId="0" xfId="2" applyFont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" fillId="3" borderId="0" xfId="0" applyFont="1" applyFill="1" applyBorder="1" applyAlignment="1">
      <alignment horizontal="center"/>
    </xf>
    <xf numFmtId="49" fontId="0" fillId="0" borderId="0" xfId="3" applyNumberFormat="1" applyFont="1"/>
  </cellXfs>
  <cellStyles count="4">
    <cellStyle name="Comma" xfId="3" builtinId="3"/>
    <cellStyle name="Normal" xfId="0" builtinId="0"/>
    <cellStyle name="Normal 2" xfId="1" xr:uid="{00000000-0005-0000-0000-000001000000}"/>
    <cellStyle name="Normal 4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200025</xdr:rowOff>
    </xdr:from>
    <xdr:to>
      <xdr:col>3</xdr:col>
      <xdr:colOff>0</xdr:colOff>
      <xdr:row>1</xdr:row>
      <xdr:rowOff>200025</xdr:rowOff>
    </xdr:to>
    <xdr:pic>
      <xdr:nvPicPr>
        <xdr:cNvPr id="2" name="image00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85850" cy="228600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banweb.pdx.edu/pls/oprd/bwlkosad.P_FacSelectAtypView?xyz=MTM4OTU1NQ==" TargetMode="External"/><Relationship Id="rId7" Type="http://schemas.openxmlformats.org/officeDocument/2006/relationships/hyperlink" Target="https://banweb.pdx.edu/pls/oprd/bwlkosad.P_FacSelectAtypView?xyz=MTM4OTU1NQ==" TargetMode="External"/><Relationship Id="rId2" Type="http://schemas.openxmlformats.org/officeDocument/2006/relationships/hyperlink" Target="https://banweb.pdx.edu/pls/oprd/bwlkosad.P_FacSelectAtypView?xyz=MTM4OTU1NQ==" TargetMode="External"/><Relationship Id="rId1" Type="http://schemas.openxmlformats.org/officeDocument/2006/relationships/hyperlink" Target="https://banweb.pdx.edu/pls/oprd/bwlkosad.P_FacSelectAtypView?xyz=MTM4OTU1NQ==" TargetMode="External"/><Relationship Id="rId6" Type="http://schemas.openxmlformats.org/officeDocument/2006/relationships/hyperlink" Target="https://banweb.pdx.edu/pls/oprd/bwlkosad.P_FacSelectAtypView?xyz=MTM4OTU1NQ==" TargetMode="External"/><Relationship Id="rId5" Type="http://schemas.openxmlformats.org/officeDocument/2006/relationships/hyperlink" Target="https://banweb.pdx.edu/pls/oprd/bwlkosad.P_FacSelectAtypView?xyz=MTM4OTU1NQ==" TargetMode="External"/><Relationship Id="rId4" Type="http://schemas.openxmlformats.org/officeDocument/2006/relationships/hyperlink" Target="https://banweb.pdx.edu/pls/oprd/bwlkosad.P_FacSelectAtypView?xyz=MTM4OTU1NQ==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banweb.pdx.edu/pls/oprd/bwlkosad.P_FacSelectAtypView?xyz=MTUwMzgxOQ==" TargetMode="External"/><Relationship Id="rId18" Type="http://schemas.openxmlformats.org/officeDocument/2006/relationships/hyperlink" Target="https://banweb.pdx.edu/pls/oprd/bwlkosad.P_FacSelectAtypView?xyz=MTM4ODU4MQ==" TargetMode="External"/><Relationship Id="rId26" Type="http://schemas.openxmlformats.org/officeDocument/2006/relationships/hyperlink" Target="https://banweb.pdx.edu/pls/oprd/bwlkosad.P_FacSelectAtypView?xyz=MTIyMTA1OQ==" TargetMode="External"/><Relationship Id="rId39" Type="http://schemas.openxmlformats.org/officeDocument/2006/relationships/hyperlink" Target="https://banweb.pdx.edu/pls/oprd/bwlkosad.P_FacSelectAtypView?xyz=MTE4ODgxNQ==" TargetMode="External"/><Relationship Id="rId21" Type="http://schemas.openxmlformats.org/officeDocument/2006/relationships/hyperlink" Target="https://banweb.pdx.edu/pls/oprd/bwlkosad.P_FacSelectAtypView?xyz=MTM2NTI1NA==" TargetMode="External"/><Relationship Id="rId34" Type="http://schemas.openxmlformats.org/officeDocument/2006/relationships/hyperlink" Target="https://banweb.pdx.edu/pls/oprd/bwlkosad.P_FacSelectAtypView?xyz=MTQwNDUxMw==" TargetMode="External"/><Relationship Id="rId7" Type="http://schemas.openxmlformats.org/officeDocument/2006/relationships/hyperlink" Target="https://banweb.pdx.edu/pls/oprd/bwlkosad.P_FacSelectAtypView?xyz=MTUxNzAyMA==" TargetMode="External"/><Relationship Id="rId2" Type="http://schemas.openxmlformats.org/officeDocument/2006/relationships/hyperlink" Target="https://banweb.pdx.edu/pls/oprd/bwlkosad.P_FacSelectAtypView?xyz=MTMyODc5MQ==" TargetMode="External"/><Relationship Id="rId16" Type="http://schemas.openxmlformats.org/officeDocument/2006/relationships/hyperlink" Target="https://banweb.pdx.edu/pls/oprd/bwlkosad.P_FacSelectAtypView?xyz=MTQ3NjY0Nw==" TargetMode="External"/><Relationship Id="rId20" Type="http://schemas.openxmlformats.org/officeDocument/2006/relationships/hyperlink" Target="https://banweb.pdx.edu/pls/oprd/bwlkosad.P_FacSelectAtypView?xyz=MTQ1MjMwNw==" TargetMode="External"/><Relationship Id="rId29" Type="http://schemas.openxmlformats.org/officeDocument/2006/relationships/hyperlink" Target="https://banweb.pdx.edu/pls/oprd/bwlkosad.P_FacSelectAtypView?xyz=MTQ2MDE0Nw==" TargetMode="External"/><Relationship Id="rId41" Type="http://schemas.openxmlformats.org/officeDocument/2006/relationships/hyperlink" Target="https://banweb.pdx.edu/pls/oprd/bwlkosad.P_FacSelectAtypView?xyz=MTU2MjYwMw==" TargetMode="External"/><Relationship Id="rId1" Type="http://schemas.openxmlformats.org/officeDocument/2006/relationships/hyperlink" Target="https://banweb.pdx.edu/pls/oprd/bwlkosad.P_FacSelectAtypView?xyz=MTM4OTU1NQ==" TargetMode="External"/><Relationship Id="rId6" Type="http://schemas.openxmlformats.org/officeDocument/2006/relationships/hyperlink" Target="https://banweb.pdx.edu/pls/oprd/bwlkosad.P_FacSelectAtypView?xyz=MTM5MjQzMA==" TargetMode="External"/><Relationship Id="rId11" Type="http://schemas.openxmlformats.org/officeDocument/2006/relationships/hyperlink" Target="https://banweb.pdx.edu/pls/oprd/bwlkosad.P_FacSelectAtypView?xyz=MTQwNzIyNQ==" TargetMode="External"/><Relationship Id="rId24" Type="http://schemas.openxmlformats.org/officeDocument/2006/relationships/hyperlink" Target="https://banweb.pdx.edu/pls/oprd/bwlkosad.P_FacSelectAtypView?xyz=MTQ2MTUyOA==" TargetMode="External"/><Relationship Id="rId32" Type="http://schemas.openxmlformats.org/officeDocument/2006/relationships/hyperlink" Target="https://banweb.pdx.edu/pls/oprd/bwlkosad.P_FacSelectAtypView?xyz=ODU3OTYy" TargetMode="External"/><Relationship Id="rId37" Type="http://schemas.openxmlformats.org/officeDocument/2006/relationships/hyperlink" Target="https://banweb.pdx.edu/pls/oprd/bwlkosad.P_FacSelectAtypView?xyz=MTU2MTI4OA==" TargetMode="External"/><Relationship Id="rId40" Type="http://schemas.openxmlformats.org/officeDocument/2006/relationships/hyperlink" Target="https://banweb.pdx.edu/pls/oprd/bwlkosad.P_FacSelectAtypView?xyz=MTExNTYzMw==" TargetMode="External"/><Relationship Id="rId5" Type="http://schemas.openxmlformats.org/officeDocument/2006/relationships/hyperlink" Target="https://banweb.pdx.edu/pls/oprd/bwlkosad.P_FacSelectAtypView?xyz=MTM3NTU4MQ==" TargetMode="External"/><Relationship Id="rId15" Type="http://schemas.openxmlformats.org/officeDocument/2006/relationships/hyperlink" Target="https://banweb.pdx.edu/pls/oprd/bwlkosad.P_FacSelectAtypView?xyz=MTUzMTE2Nw==" TargetMode="External"/><Relationship Id="rId23" Type="http://schemas.openxmlformats.org/officeDocument/2006/relationships/hyperlink" Target="https://banweb.pdx.edu/pls/oprd/bwlkosad.P_FacSelectAtypView?xyz=MTAyNzkyMQ==" TargetMode="External"/><Relationship Id="rId28" Type="http://schemas.openxmlformats.org/officeDocument/2006/relationships/hyperlink" Target="https://banweb.pdx.edu/pls/oprd/bwlkosad.P_FacSelectAtypView?xyz=MTQ2NDczOA==" TargetMode="External"/><Relationship Id="rId36" Type="http://schemas.openxmlformats.org/officeDocument/2006/relationships/hyperlink" Target="https://banweb.pdx.edu/pls/oprd/bwlkosad.P_FacSelectAtypView?xyz=MTQzOTM0Mw==" TargetMode="External"/><Relationship Id="rId10" Type="http://schemas.openxmlformats.org/officeDocument/2006/relationships/hyperlink" Target="https://banweb.pdx.edu/pls/oprd/bwlkosad.P_FacSelectAtypView?xyz=MTMxMzIwNw==" TargetMode="External"/><Relationship Id="rId19" Type="http://schemas.openxmlformats.org/officeDocument/2006/relationships/hyperlink" Target="https://banweb.pdx.edu/pls/oprd/bwlkosad.P_FacSelectAtypView?xyz=MTUzMTg1MQ==" TargetMode="External"/><Relationship Id="rId31" Type="http://schemas.openxmlformats.org/officeDocument/2006/relationships/hyperlink" Target="https://banweb.pdx.edu/pls/oprd/bwlkosad.P_FacSelectAtypView?xyz=MTQ5MjIxMA==" TargetMode="External"/><Relationship Id="rId4" Type="http://schemas.openxmlformats.org/officeDocument/2006/relationships/hyperlink" Target="https://banweb.pdx.edu/pls/oprd/bwlkosad.P_FacSelectAtypView?xyz=NDE0NzQ3" TargetMode="External"/><Relationship Id="rId9" Type="http://schemas.openxmlformats.org/officeDocument/2006/relationships/hyperlink" Target="https://banweb.pdx.edu/pls/oprd/bwlkosad.P_FacSelectAtypView?xyz=MTU0MDEwNg==" TargetMode="External"/><Relationship Id="rId14" Type="http://schemas.openxmlformats.org/officeDocument/2006/relationships/hyperlink" Target="https://banweb.pdx.edu/pls/oprd/bwlkosad.P_FacSelectAtypView?xyz=MTE0MTkzMQ==" TargetMode="External"/><Relationship Id="rId22" Type="http://schemas.openxmlformats.org/officeDocument/2006/relationships/hyperlink" Target="https://banweb.pdx.edu/pls/oprd/bwlkosad.P_FacSelectAtypView?xyz=MTU1NjE4Mw==" TargetMode="External"/><Relationship Id="rId27" Type="http://schemas.openxmlformats.org/officeDocument/2006/relationships/hyperlink" Target="https://banweb.pdx.edu/pls/oprd/bwlkosad.P_FacSelectAtypView?xyz=MTQzMDM1Mg==" TargetMode="External"/><Relationship Id="rId30" Type="http://schemas.openxmlformats.org/officeDocument/2006/relationships/hyperlink" Target="https://banweb.pdx.edu/pls/oprd/bwlkosad.P_FacSelectAtypView?xyz=MTQ3NzQ3Mg==" TargetMode="External"/><Relationship Id="rId35" Type="http://schemas.openxmlformats.org/officeDocument/2006/relationships/hyperlink" Target="https://banweb.pdx.edu/pls/oprd/bwlkosad.P_FacSelectAtypView?xyz=ODcyNzY4" TargetMode="External"/><Relationship Id="rId8" Type="http://schemas.openxmlformats.org/officeDocument/2006/relationships/hyperlink" Target="https://banweb.pdx.edu/pls/oprd/bwlkosad.P_FacSelectAtypView?xyz=MTU1OTU2MA==" TargetMode="External"/><Relationship Id="rId3" Type="http://schemas.openxmlformats.org/officeDocument/2006/relationships/hyperlink" Target="https://banweb.pdx.edu/pls/oprd/bwlkosad.P_FacSelectAtypView?xyz=MTM4OTU1NQ==" TargetMode="External"/><Relationship Id="rId12" Type="http://schemas.openxmlformats.org/officeDocument/2006/relationships/hyperlink" Target="https://banweb.pdx.edu/pls/oprd/bwlkosad.P_FacSelectAtypView?xyz=MTQ0MDg4MQ==" TargetMode="External"/><Relationship Id="rId17" Type="http://schemas.openxmlformats.org/officeDocument/2006/relationships/hyperlink" Target="https://banweb.pdx.edu/pls/oprd/bwlkosad.P_FacSelectAtypView?xyz=ODU1MTI0" TargetMode="External"/><Relationship Id="rId25" Type="http://schemas.openxmlformats.org/officeDocument/2006/relationships/hyperlink" Target="https://banweb.pdx.edu/pls/oprd/bwlkosad.P_FacSelectAtypView?xyz=ODY0MTQ=" TargetMode="External"/><Relationship Id="rId33" Type="http://schemas.openxmlformats.org/officeDocument/2006/relationships/hyperlink" Target="https://banweb.pdx.edu/pls/oprd/bwlkosad.P_FacSelectAtypView?xyz=MTAxMzA5NA==" TargetMode="External"/><Relationship Id="rId38" Type="http://schemas.openxmlformats.org/officeDocument/2006/relationships/hyperlink" Target="https://banweb.pdx.edu/pls/oprd/bwlkosad.P_FacSelectAtypView?xyz=MTUyMDI5Mw==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banweb.pdx.edu/pls/oprd/bwlkosad.P_FacSelectAtypView?xyz=NDE0NzQ3" TargetMode="External"/><Relationship Id="rId2" Type="http://schemas.openxmlformats.org/officeDocument/2006/relationships/hyperlink" Target="https://banweb.pdx.edu/pls/oprd/bwlkosad.P_FacSelectAtypView?xyz=MTM4OTU1NQ==" TargetMode="External"/><Relationship Id="rId1" Type="http://schemas.openxmlformats.org/officeDocument/2006/relationships/hyperlink" Target="https://banweb.pdx.edu/pls/oprd/bwlkosad.P_FacSelectAtypView?xyz=MTMyODc5MQ==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56"/>
  <sheetViews>
    <sheetView workbookViewId="0">
      <pane xSplit="1" topLeftCell="B1" activePane="topRight" state="frozen"/>
      <selection pane="topRight" activeCell="B28" sqref="B28"/>
    </sheetView>
  </sheetViews>
  <sheetFormatPr baseColWidth="10" defaultColWidth="15.1640625" defaultRowHeight="15" customHeight="1"/>
  <cols>
    <col min="1" max="1" width="32.5" style="45" customWidth="1"/>
    <col min="2" max="2" width="12.6640625" style="45" customWidth="1"/>
    <col min="3" max="3" width="14.1640625" style="45" customWidth="1"/>
    <col min="4" max="4" width="11.1640625" style="45" customWidth="1"/>
    <col min="5" max="11" width="6.6640625" style="45" customWidth="1"/>
    <col min="12" max="22" width="13.33203125" style="45" customWidth="1"/>
    <col min="23" max="16384" width="15.1640625" style="45"/>
  </cols>
  <sheetData>
    <row r="1" spans="1:21" ht="14.25" customHeight="1">
      <c r="A1" s="27" t="s">
        <v>4</v>
      </c>
      <c r="B1" s="2" t="s">
        <v>93</v>
      </c>
      <c r="C1" s="2" t="s">
        <v>0</v>
      </c>
      <c r="D1" s="3" t="s">
        <v>1</v>
      </c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</row>
    <row r="2" spans="1:21" ht="14.25" customHeight="1">
      <c r="A2" s="48" t="s">
        <v>61</v>
      </c>
      <c r="B2" s="48">
        <v>935633629</v>
      </c>
      <c r="C2" s="27" t="str">
        <f t="shared" ref="C2:C33" si="0">IF(B2="","",CONCATENATE("A",B2,"00B"))</f>
        <v>A93563362900B</v>
      </c>
      <c r="D2" s="56" t="s">
        <v>59</v>
      </c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</row>
    <row r="3" spans="1:21" ht="14.25" customHeight="1">
      <c r="A3" s="48" t="s">
        <v>62</v>
      </c>
      <c r="B3" s="48">
        <v>975600936</v>
      </c>
      <c r="C3" s="27" t="str">
        <f t="shared" si="0"/>
        <v>A97560093600B</v>
      </c>
      <c r="D3" s="56" t="s">
        <v>58</v>
      </c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</row>
    <row r="4" spans="1:21" ht="14.25" customHeight="1">
      <c r="A4" s="48" t="s">
        <v>63</v>
      </c>
      <c r="B4" s="48">
        <v>979171623</v>
      </c>
      <c r="C4" s="27" t="str">
        <f t="shared" si="0"/>
        <v>A97917162300B</v>
      </c>
      <c r="D4" s="56" t="s">
        <v>58</v>
      </c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</row>
    <row r="5" spans="1:21" ht="14.25" customHeight="1">
      <c r="A5" s="48" t="s">
        <v>64</v>
      </c>
      <c r="B5" s="48">
        <v>963939496</v>
      </c>
      <c r="C5" s="27" t="str">
        <f t="shared" si="0"/>
        <v>A96393949600B</v>
      </c>
      <c r="D5" s="56" t="s">
        <v>58</v>
      </c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</row>
    <row r="6" spans="1:21" ht="14.25" customHeight="1">
      <c r="A6" s="48" t="s">
        <v>65</v>
      </c>
      <c r="B6" s="48">
        <v>905125966</v>
      </c>
      <c r="C6" s="27" t="str">
        <f t="shared" si="0"/>
        <v>A90512596600B</v>
      </c>
      <c r="D6" s="56" t="s">
        <v>58</v>
      </c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</row>
    <row r="7" spans="1:21" ht="14.25" customHeight="1">
      <c r="A7" s="48" t="s">
        <v>66</v>
      </c>
      <c r="B7" s="48">
        <v>939578495</v>
      </c>
      <c r="C7" s="27" t="str">
        <f t="shared" si="0"/>
        <v>A93957849500B</v>
      </c>
      <c r="D7" s="56" t="s">
        <v>57</v>
      </c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</row>
    <row r="8" spans="1:21" ht="14.25" customHeight="1">
      <c r="A8" s="48" t="s">
        <v>67</v>
      </c>
      <c r="B8" s="48">
        <v>972482934</v>
      </c>
      <c r="C8" s="27" t="str">
        <f t="shared" si="0"/>
        <v>A97248293400B</v>
      </c>
      <c r="D8" s="56" t="s">
        <v>58</v>
      </c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</row>
    <row r="9" spans="1:21" ht="14.25" customHeight="1">
      <c r="A9" s="48" t="s">
        <v>68</v>
      </c>
      <c r="B9" s="48">
        <v>966069018</v>
      </c>
      <c r="C9" s="27" t="str">
        <f t="shared" si="0"/>
        <v>A96606901800B</v>
      </c>
      <c r="D9" s="56" t="s">
        <v>58</v>
      </c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</row>
    <row r="10" spans="1:21" ht="14.25" customHeight="1">
      <c r="A10" s="48" t="s">
        <v>69</v>
      </c>
      <c r="B10" s="48">
        <v>932212956</v>
      </c>
      <c r="C10" s="27" t="str">
        <f t="shared" si="0"/>
        <v>A93221295600B</v>
      </c>
      <c r="D10" s="56" t="s">
        <v>58</v>
      </c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</row>
    <row r="11" spans="1:21" ht="14.25" customHeight="1">
      <c r="A11" s="48" t="s">
        <v>70</v>
      </c>
      <c r="B11" s="48">
        <v>970885854</v>
      </c>
      <c r="C11" s="27" t="str">
        <f t="shared" si="0"/>
        <v>A97088585400B</v>
      </c>
      <c r="D11" s="56" t="s">
        <v>57</v>
      </c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</row>
    <row r="12" spans="1:21" ht="14.25" customHeight="1">
      <c r="A12" s="48" t="s">
        <v>71</v>
      </c>
      <c r="B12" s="48">
        <v>944236721</v>
      </c>
      <c r="C12" s="27" t="str">
        <f t="shared" si="0"/>
        <v>A94423672100B</v>
      </c>
      <c r="D12" s="56" t="s">
        <v>59</v>
      </c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</row>
    <row r="13" spans="1:21" ht="14.25" customHeight="1">
      <c r="A13" s="48" t="s">
        <v>72</v>
      </c>
      <c r="B13" s="48">
        <v>990051921</v>
      </c>
      <c r="C13" s="27" t="str">
        <f t="shared" si="0"/>
        <v>A99005192100B</v>
      </c>
      <c r="D13" s="56" t="s">
        <v>57</v>
      </c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</row>
    <row r="14" spans="1:21" ht="14.25" customHeight="1">
      <c r="A14" s="31" t="s">
        <v>73</v>
      </c>
      <c r="B14" s="48">
        <v>974355369</v>
      </c>
      <c r="C14" s="27" t="str">
        <f t="shared" si="0"/>
        <v>A97435536900B</v>
      </c>
      <c r="D14" s="56" t="s">
        <v>2</v>
      </c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</row>
    <row r="15" spans="1:21" ht="14.25" customHeight="1">
      <c r="A15" s="48" t="s">
        <v>74</v>
      </c>
      <c r="B15" s="48">
        <v>951594550</v>
      </c>
      <c r="C15" s="27" t="str">
        <f t="shared" si="0"/>
        <v>A95159455000B</v>
      </c>
      <c r="D15" s="56" t="s">
        <v>58</v>
      </c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</row>
    <row r="16" spans="1:21" ht="14.25" customHeight="1">
      <c r="A16" s="48" t="s">
        <v>75</v>
      </c>
      <c r="B16" s="48">
        <v>951951596</v>
      </c>
      <c r="C16" s="27" t="str">
        <f t="shared" si="0"/>
        <v>A95195159600B</v>
      </c>
      <c r="D16" s="56" t="s">
        <v>58</v>
      </c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</row>
    <row r="17" spans="1:21" ht="14.25" customHeight="1">
      <c r="A17" s="48" t="s">
        <v>76</v>
      </c>
      <c r="B17" s="48">
        <v>935852731</v>
      </c>
      <c r="C17" s="27" t="str">
        <f t="shared" si="0"/>
        <v>A93585273100B</v>
      </c>
      <c r="D17" s="56" t="s">
        <v>59</v>
      </c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</row>
    <row r="18" spans="1:21" ht="14.25" customHeight="1">
      <c r="A18" s="48" t="s">
        <v>77</v>
      </c>
      <c r="B18" s="48">
        <v>975929755</v>
      </c>
      <c r="C18" s="27" t="str">
        <f t="shared" si="0"/>
        <v>A97592975500B</v>
      </c>
      <c r="D18" s="56" t="s">
        <v>59</v>
      </c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</row>
    <row r="19" spans="1:21" ht="14.25" customHeight="1">
      <c r="A19" s="48" t="s">
        <v>78</v>
      </c>
      <c r="B19" s="48">
        <v>915247679</v>
      </c>
      <c r="C19" s="27" t="str">
        <f t="shared" si="0"/>
        <v>A91524767900B</v>
      </c>
      <c r="D19" s="56" t="s">
        <v>59</v>
      </c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</row>
    <row r="20" spans="1:21" ht="14.25" customHeight="1">
      <c r="A20" s="48" t="s">
        <v>79</v>
      </c>
      <c r="B20" s="48">
        <v>973240224</v>
      </c>
      <c r="C20" s="27" t="str">
        <f t="shared" si="0"/>
        <v>A97324022400B</v>
      </c>
      <c r="D20" s="56" t="s">
        <v>3</v>
      </c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</row>
    <row r="21" spans="1:21" ht="14.25" customHeight="1">
      <c r="A21" s="48" t="s">
        <v>80</v>
      </c>
      <c r="B21" s="48">
        <v>906331147</v>
      </c>
      <c r="C21" s="27" t="str">
        <f t="shared" si="0"/>
        <v>A90633114700B</v>
      </c>
      <c r="D21" s="56" t="s">
        <v>3</v>
      </c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</row>
    <row r="22" spans="1:21" ht="14.25" customHeight="1">
      <c r="A22" s="48" t="s">
        <v>81</v>
      </c>
      <c r="B22" s="48">
        <v>916560097</v>
      </c>
      <c r="C22" s="27" t="str">
        <f t="shared" si="0"/>
        <v>A91656009700B</v>
      </c>
      <c r="D22" s="56" t="s">
        <v>3</v>
      </c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</row>
    <row r="23" spans="1:21" ht="14.25" customHeight="1">
      <c r="A23" s="48" t="s">
        <v>82</v>
      </c>
      <c r="B23" s="48">
        <v>946998061</v>
      </c>
      <c r="C23" s="27" t="str">
        <f t="shared" si="0"/>
        <v>A94699806100B</v>
      </c>
      <c r="D23" s="56" t="s">
        <v>60</v>
      </c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</row>
    <row r="24" spans="1:21" ht="14.25" customHeight="1">
      <c r="A24" s="48" t="s">
        <v>83</v>
      </c>
      <c r="B24" s="48">
        <v>970350140</v>
      </c>
      <c r="C24" s="27" t="str">
        <f t="shared" si="0"/>
        <v>A97035014000B</v>
      </c>
      <c r="D24" s="56" t="s">
        <v>58</v>
      </c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</row>
    <row r="25" spans="1:21" ht="14.25" customHeight="1">
      <c r="A25" s="48" t="s">
        <v>84</v>
      </c>
      <c r="B25" s="48">
        <v>962430641</v>
      </c>
      <c r="C25" s="27" t="str">
        <f t="shared" si="0"/>
        <v>A96243064100B</v>
      </c>
      <c r="D25" s="56" t="s">
        <v>58</v>
      </c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</row>
    <row r="26" spans="1:21" ht="14.25" customHeight="1">
      <c r="A26" s="48" t="s">
        <v>85</v>
      </c>
      <c r="B26" s="48">
        <v>906743110</v>
      </c>
      <c r="C26" s="27" t="str">
        <f t="shared" si="0"/>
        <v>A90674311000B</v>
      </c>
      <c r="D26" s="56" t="s">
        <v>2</v>
      </c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</row>
    <row r="27" spans="1:21" ht="14.25" customHeight="1">
      <c r="A27" s="48" t="s">
        <v>86</v>
      </c>
      <c r="B27" s="48">
        <v>943212796</v>
      </c>
      <c r="C27" s="27" t="str">
        <f t="shared" si="0"/>
        <v>A94321279600B</v>
      </c>
      <c r="D27" s="56" t="s">
        <v>3</v>
      </c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</row>
    <row r="28" spans="1:21" ht="14.25" customHeight="1">
      <c r="A28" s="48" t="s">
        <v>87</v>
      </c>
      <c r="B28" s="48">
        <v>911791006</v>
      </c>
      <c r="C28" s="27" t="str">
        <f t="shared" si="0"/>
        <v>A91179100600B</v>
      </c>
      <c r="D28" s="56" t="s">
        <v>57</v>
      </c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</row>
    <row r="29" spans="1:21" ht="14.25" customHeight="1">
      <c r="A29" s="48" t="s">
        <v>88</v>
      </c>
      <c r="B29" s="48">
        <v>989603865</v>
      </c>
      <c r="C29" s="27" t="str">
        <f t="shared" si="0"/>
        <v>A98960386500B</v>
      </c>
      <c r="D29" s="56" t="s">
        <v>58</v>
      </c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</row>
    <row r="30" spans="1:21" ht="14.25" customHeight="1">
      <c r="A30" s="48" t="s">
        <v>89</v>
      </c>
      <c r="B30" s="48">
        <v>977753668</v>
      </c>
      <c r="C30" s="27" t="str">
        <f t="shared" si="0"/>
        <v>A97775366800B</v>
      </c>
      <c r="D30" s="56" t="s">
        <v>58</v>
      </c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</row>
    <row r="31" spans="1:21" ht="14.25" customHeight="1">
      <c r="A31" s="48" t="s">
        <v>90</v>
      </c>
      <c r="B31" s="48">
        <v>959712190</v>
      </c>
      <c r="C31" s="27" t="str">
        <f t="shared" si="0"/>
        <v>A95971219000B</v>
      </c>
      <c r="D31" s="56" t="s">
        <v>58</v>
      </c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</row>
    <row r="32" spans="1:21" ht="14.25" customHeight="1">
      <c r="A32" s="48" t="s">
        <v>91</v>
      </c>
      <c r="B32" s="48">
        <v>982576413</v>
      </c>
      <c r="C32" s="27" t="str">
        <f t="shared" si="0"/>
        <v>A98257641300B</v>
      </c>
      <c r="D32" s="56" t="s">
        <v>58</v>
      </c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</row>
    <row r="33" spans="1:21" ht="14.25" customHeight="1">
      <c r="A33" s="48" t="s">
        <v>92</v>
      </c>
      <c r="B33" s="48">
        <v>908198638</v>
      </c>
      <c r="C33" s="27" t="str">
        <f t="shared" si="0"/>
        <v>A90819863800B</v>
      </c>
      <c r="D33" s="56" t="s">
        <v>57</v>
      </c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</row>
    <row r="34" spans="1:21" ht="14.25" customHeight="1">
      <c r="A34" s="48"/>
      <c r="B34" s="48"/>
      <c r="C34" s="27"/>
      <c r="D34" s="56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</row>
    <row r="35" spans="1:21" ht="14.25" customHeight="1">
      <c r="A35" s="48"/>
      <c r="B35" s="48"/>
      <c r="C35" s="27"/>
      <c r="D35" s="56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</row>
    <row r="36" spans="1:21" ht="14.25" customHeight="1">
      <c r="A36" s="48"/>
      <c r="B36" s="48"/>
      <c r="C36" s="27"/>
      <c r="D36" s="56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</row>
    <row r="37" spans="1:21" ht="14.25" customHeight="1">
      <c r="A37" s="48"/>
      <c r="B37" s="48"/>
      <c r="C37" s="27"/>
      <c r="D37" s="56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</row>
    <row r="38" spans="1:21" ht="14.25" customHeight="1">
      <c r="A38" s="48"/>
      <c r="B38" s="48"/>
      <c r="C38" s="27"/>
      <c r="D38" s="56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</row>
    <row r="39" spans="1:21" ht="14.25" customHeight="1">
      <c r="A39" s="48"/>
      <c r="B39" s="48"/>
      <c r="C39" s="27"/>
      <c r="D39" s="56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</row>
    <row r="40" spans="1:21" ht="14.25" customHeight="1">
      <c r="A40" s="48"/>
      <c r="B40" s="48"/>
      <c r="C40" s="27"/>
      <c r="D40" s="56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</row>
    <row r="41" spans="1:21" ht="14.25" customHeight="1">
      <c r="A41" s="48"/>
      <c r="B41" s="48"/>
      <c r="C41" s="27"/>
      <c r="D41" s="56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</row>
    <row r="42" spans="1:21">
      <c r="A42" s="48"/>
      <c r="B42" s="48"/>
      <c r="C42" s="27"/>
      <c r="D42" s="56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</row>
    <row r="43" spans="1:21">
      <c r="A43" s="48"/>
      <c r="B43" s="48"/>
      <c r="C43" s="27"/>
      <c r="D43" s="56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</row>
    <row r="44" spans="1:21">
      <c r="A44" s="48"/>
      <c r="B44" s="48"/>
      <c r="C44" s="27"/>
      <c r="D44" s="56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</row>
    <row r="45" spans="1:21">
      <c r="A45" s="48"/>
      <c r="B45" s="48"/>
      <c r="C45" s="27"/>
      <c r="D45" s="56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</row>
    <row r="46" spans="1:21">
      <c r="A46" s="48"/>
      <c r="B46" s="48"/>
      <c r="C46" s="27"/>
      <c r="D46" s="56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</row>
    <row r="47" spans="1:21">
      <c r="A47" s="48"/>
      <c r="B47" s="48"/>
      <c r="C47" s="27"/>
      <c r="D47" s="56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</row>
    <row r="48" spans="1:21">
      <c r="A48" s="48"/>
      <c r="B48" s="48"/>
      <c r="C48" s="27"/>
      <c r="D48" s="56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1:21">
      <c r="A49" s="48"/>
      <c r="B49" s="48"/>
      <c r="C49" s="27"/>
      <c r="D49" s="56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</row>
    <row r="50" spans="1:21">
      <c r="A50" s="48"/>
      <c r="B50" s="48"/>
      <c r="C50" s="27"/>
      <c r="D50" s="56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</row>
    <row r="51" spans="1:21">
      <c r="A51" s="48"/>
      <c r="B51" s="48"/>
      <c r="C51" s="27"/>
      <c r="D51" s="56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</row>
    <row r="52" spans="1:21">
      <c r="A52" s="48"/>
      <c r="B52" s="48"/>
      <c r="C52" s="27"/>
      <c r="D52" s="56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</row>
    <row r="53" spans="1:21">
      <c r="A53" s="48"/>
      <c r="B53" s="48"/>
      <c r="C53" s="27"/>
      <c r="D53" s="56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</row>
    <row r="54" spans="1:21">
      <c r="A54" s="48"/>
      <c r="B54" s="48"/>
      <c r="C54" s="27"/>
      <c r="D54" s="56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</row>
    <row r="55" spans="1:21">
      <c r="A55" s="48"/>
      <c r="B55" s="48"/>
      <c r="C55" s="27"/>
      <c r="D55" s="56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</row>
    <row r="56" spans="1:21">
      <c r="A56" s="48"/>
      <c r="B56" s="48"/>
      <c r="C56" s="27"/>
      <c r="D56" s="56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</row>
    <row r="57" spans="1:21">
      <c r="A57" s="48"/>
      <c r="B57" s="48"/>
      <c r="C57" s="27"/>
      <c r="D57" s="56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</row>
    <row r="58" spans="1:21">
      <c r="A58" s="48"/>
      <c r="B58" s="48"/>
      <c r="C58" s="27"/>
      <c r="D58" s="56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</row>
    <row r="59" spans="1:21">
      <c r="A59" s="48"/>
      <c r="B59" s="48"/>
      <c r="C59" s="27"/>
      <c r="D59" s="56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</row>
    <row r="60" spans="1:21">
      <c r="A60" s="48"/>
      <c r="B60" s="48"/>
      <c r="C60" s="27"/>
      <c r="D60" s="56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</row>
    <row r="61" spans="1:21">
      <c r="A61" s="48"/>
      <c r="B61" s="48"/>
      <c r="C61" s="27"/>
      <c r="D61" s="56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</row>
    <row r="62" spans="1:21">
      <c r="A62" s="48"/>
      <c r="B62" s="48"/>
      <c r="C62" s="27"/>
      <c r="D62" s="56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</row>
    <row r="63" spans="1:21">
      <c r="A63" s="31"/>
      <c r="B63" s="48"/>
      <c r="C63" s="27"/>
      <c r="D63" s="56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</row>
    <row r="64" spans="1:21">
      <c r="A64" s="48"/>
      <c r="B64" s="48"/>
      <c r="C64" s="27"/>
      <c r="D64" s="56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</row>
    <row r="65" spans="1:21">
      <c r="A65" s="31"/>
      <c r="B65" s="48"/>
      <c r="C65" s="27"/>
      <c r="D65" s="56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</row>
    <row r="66" spans="1:21">
      <c r="A66" s="48"/>
      <c r="B66" s="48"/>
      <c r="C66" s="27"/>
      <c r="D66" s="56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</row>
    <row r="67" spans="1:21">
      <c r="A67" s="48"/>
      <c r="B67" s="48"/>
      <c r="C67" s="27"/>
      <c r="D67" s="56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</row>
    <row r="68" spans="1:21">
      <c r="A68" s="31"/>
      <c r="B68" s="48"/>
      <c r="C68" s="27"/>
      <c r="D68" s="56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</row>
    <row r="69" spans="1:21">
      <c r="A69" s="48"/>
      <c r="B69" s="48"/>
      <c r="C69" s="27"/>
      <c r="D69" s="56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</row>
    <row r="70" spans="1:21">
      <c r="A70" s="48"/>
      <c r="B70" s="48"/>
      <c r="C70" s="27"/>
      <c r="D70" s="56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</row>
    <row r="71" spans="1:21">
      <c r="A71" s="48"/>
      <c r="B71" s="48"/>
      <c r="C71" s="27"/>
      <c r="D71" s="56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</row>
    <row r="72" spans="1:21">
      <c r="A72" s="48"/>
      <c r="B72" s="48"/>
      <c r="C72" s="27"/>
      <c r="D72" s="56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</row>
    <row r="73" spans="1:21">
      <c r="A73" s="48"/>
      <c r="B73" s="48"/>
      <c r="C73" s="27"/>
      <c r="D73" s="56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</row>
    <row r="74" spans="1:21">
      <c r="A74" s="48"/>
      <c r="B74" s="48"/>
      <c r="C74" s="27"/>
      <c r="D74" s="56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</row>
    <row r="75" spans="1:21">
      <c r="A75" s="31"/>
      <c r="B75" s="48"/>
      <c r="C75" s="27"/>
      <c r="D75" s="56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</row>
    <row r="76" spans="1:21">
      <c r="A76" s="48"/>
      <c r="B76" s="48"/>
      <c r="C76" s="27"/>
      <c r="D76" s="56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</row>
    <row r="77" spans="1:21">
      <c r="A77" s="48"/>
      <c r="B77" s="48"/>
      <c r="C77" s="27"/>
      <c r="D77" s="56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</row>
    <row r="78" spans="1:21">
      <c r="A78" s="48"/>
      <c r="B78" s="48"/>
      <c r="C78" s="27"/>
      <c r="D78" s="56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</row>
    <row r="79" spans="1:21">
      <c r="A79" s="48"/>
      <c r="B79" s="48"/>
      <c r="C79" s="27"/>
      <c r="D79" s="56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</row>
    <row r="80" spans="1:21">
      <c r="A80" s="48"/>
      <c r="B80" s="48"/>
      <c r="C80" s="27"/>
      <c r="D80" s="56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</row>
    <row r="81" spans="1:21">
      <c r="A81" s="48"/>
      <c r="B81" s="48"/>
      <c r="C81" s="27"/>
      <c r="D81" s="56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</row>
    <row r="82" spans="1:21">
      <c r="A82" s="48"/>
      <c r="B82" s="48"/>
      <c r="C82" s="27"/>
      <c r="D82" s="56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</row>
    <row r="83" spans="1:21">
      <c r="A83" s="48"/>
      <c r="B83" s="48"/>
      <c r="C83" s="27"/>
      <c r="D83" s="56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</row>
    <row r="84" spans="1:21">
      <c r="A84" s="48"/>
      <c r="B84" s="48"/>
      <c r="C84" s="27"/>
      <c r="D84" s="56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</row>
    <row r="85" spans="1:21">
      <c r="A85" s="31"/>
      <c r="B85" s="48"/>
      <c r="C85" s="27"/>
      <c r="D85" s="56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</row>
    <row r="86" spans="1:21">
      <c r="A86" s="48"/>
      <c r="B86" s="48"/>
      <c r="C86" s="27"/>
      <c r="D86" s="56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</row>
    <row r="87" spans="1:21">
      <c r="A87" s="48"/>
      <c r="B87" s="48"/>
      <c r="C87" s="27"/>
      <c r="D87" s="56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</row>
    <row r="88" spans="1:21">
      <c r="A88" s="48"/>
      <c r="B88" s="48"/>
      <c r="C88" s="27"/>
      <c r="D88" s="56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</row>
    <row r="89" spans="1:21">
      <c r="A89" s="48"/>
      <c r="B89" s="48"/>
      <c r="C89" s="27"/>
      <c r="D89" s="56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</row>
    <row r="90" spans="1:21">
      <c r="A90" s="48"/>
      <c r="B90" s="48"/>
      <c r="C90" s="27"/>
      <c r="D90" s="56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</row>
    <row r="91" spans="1:21">
      <c r="A91" s="48"/>
      <c r="B91" s="48"/>
      <c r="C91" s="27"/>
      <c r="D91" s="56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</row>
    <row r="92" spans="1:21">
      <c r="A92" s="48"/>
      <c r="B92" s="48"/>
      <c r="C92" s="27"/>
      <c r="D92" s="56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</row>
    <row r="93" spans="1:21">
      <c r="A93" s="48"/>
      <c r="B93" s="48"/>
      <c r="C93" s="27"/>
      <c r="D93" s="56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</row>
    <row r="94" spans="1:21">
      <c r="A94" s="48"/>
      <c r="B94" s="48"/>
      <c r="C94" s="27"/>
      <c r="D94" s="56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</row>
    <row r="95" spans="1:21">
      <c r="A95" s="48"/>
      <c r="B95" s="48"/>
      <c r="C95" s="27"/>
      <c r="D95" s="56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</row>
    <row r="96" spans="1:21">
      <c r="A96" s="48"/>
      <c r="B96" s="48"/>
      <c r="C96" s="27"/>
      <c r="D96" s="56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</row>
    <row r="97" spans="1:21">
      <c r="A97" s="48"/>
      <c r="B97" s="48"/>
      <c r="C97" s="27"/>
      <c r="D97" s="56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</row>
    <row r="98" spans="1:21">
      <c r="A98" s="48"/>
      <c r="B98" s="48"/>
      <c r="C98" s="27"/>
      <c r="D98" s="56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</row>
    <row r="99" spans="1:21">
      <c r="A99" s="48"/>
      <c r="B99" s="48"/>
      <c r="C99" s="27"/>
      <c r="D99" s="56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</row>
    <row r="100" spans="1:21">
      <c r="A100" s="48"/>
      <c r="B100" s="48"/>
      <c r="C100" s="27"/>
      <c r="D100" s="56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</row>
    <row r="101" spans="1:21">
      <c r="A101" s="48"/>
      <c r="B101" s="48"/>
      <c r="C101" s="27"/>
      <c r="D101" s="56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</row>
    <row r="102" spans="1:21">
      <c r="A102" s="48"/>
      <c r="B102" s="48"/>
      <c r="C102" s="27"/>
      <c r="D102" s="56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</row>
    <row r="103" spans="1:21">
      <c r="A103" s="48"/>
      <c r="B103" s="48"/>
      <c r="C103" s="27"/>
      <c r="D103" s="56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</row>
    <row r="104" spans="1:21">
      <c r="A104" s="48"/>
      <c r="B104" s="48"/>
      <c r="C104" s="27"/>
      <c r="D104" s="56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</row>
    <row r="105" spans="1:21">
      <c r="A105" s="31"/>
      <c r="B105" s="48"/>
      <c r="C105" s="27"/>
      <c r="D105" s="56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</row>
    <row r="106" spans="1:21">
      <c r="A106" s="48"/>
      <c r="B106" s="48"/>
      <c r="C106" s="27"/>
      <c r="D106" s="56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</row>
    <row r="107" spans="1:21">
      <c r="A107" s="48"/>
      <c r="B107" s="48"/>
      <c r="C107" s="27"/>
      <c r="D107" s="56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</row>
    <row r="108" spans="1:21">
      <c r="A108" s="48"/>
      <c r="B108" s="48"/>
      <c r="C108" s="27"/>
      <c r="D108" s="56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</row>
    <row r="109" spans="1:21">
      <c r="A109" s="48"/>
      <c r="B109" s="48"/>
      <c r="C109" s="27"/>
      <c r="D109" s="56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</row>
    <row r="110" spans="1:21">
      <c r="A110" s="48"/>
      <c r="B110" s="48"/>
      <c r="C110" s="27"/>
      <c r="D110" s="56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</row>
    <row r="111" spans="1:21">
      <c r="A111" s="48"/>
      <c r="B111" s="48"/>
      <c r="C111" s="27"/>
      <c r="D111" s="56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</row>
    <row r="112" spans="1:21">
      <c r="A112" s="48"/>
      <c r="B112" s="48"/>
      <c r="C112" s="27"/>
      <c r="D112" s="56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</row>
    <row r="113" spans="1:21">
      <c r="A113" s="48"/>
      <c r="B113" s="48"/>
      <c r="C113" s="27"/>
      <c r="D113" s="56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</row>
    <row r="114" spans="1:21">
      <c r="A114" s="31"/>
      <c r="B114" s="48"/>
      <c r="C114" s="27"/>
      <c r="D114" s="56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</row>
    <row r="115" spans="1:21">
      <c r="A115" s="48"/>
      <c r="B115" s="48"/>
      <c r="C115" s="27"/>
      <c r="D115" s="56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</row>
    <row r="116" spans="1:21">
      <c r="A116" s="40"/>
      <c r="B116" s="40"/>
      <c r="C116" s="40"/>
      <c r="D116" s="6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</row>
    <row r="117" spans="1:21">
      <c r="A117" s="40"/>
      <c r="B117" s="40"/>
      <c r="C117" s="40"/>
      <c r="D117" s="6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</row>
    <row r="118" spans="1:21">
      <c r="A118" s="40"/>
      <c r="B118" s="40"/>
      <c r="C118" s="40"/>
      <c r="D118" s="6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</row>
    <row r="119" spans="1:21">
      <c r="A119" s="40"/>
      <c r="B119" s="40"/>
      <c r="C119" s="40"/>
      <c r="D119" s="6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</row>
    <row r="120" spans="1:21">
      <c r="A120" s="40"/>
      <c r="B120" s="40"/>
      <c r="C120" s="40"/>
      <c r="D120" s="6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</row>
    <row r="121" spans="1:21">
      <c r="A121" s="40"/>
      <c r="B121" s="40"/>
      <c r="C121" s="40"/>
      <c r="D121" s="6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</row>
    <row r="122" spans="1:21">
      <c r="A122" s="40"/>
      <c r="B122" s="40"/>
      <c r="C122" s="40"/>
      <c r="D122" s="6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</row>
    <row r="123" spans="1:21">
      <c r="A123" s="40"/>
      <c r="B123" s="40"/>
      <c r="C123" s="40"/>
      <c r="D123" s="6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</row>
    <row r="124" spans="1:21">
      <c r="A124" s="40"/>
      <c r="B124" s="40"/>
      <c r="C124" s="40"/>
      <c r="D124" s="6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</row>
    <row r="125" spans="1:21">
      <c r="A125" s="40"/>
      <c r="B125" s="40"/>
      <c r="C125" s="40"/>
      <c r="D125" s="6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</row>
    <row r="126" spans="1:21">
      <c r="A126" s="40"/>
      <c r="B126" s="40"/>
      <c r="C126" s="40"/>
      <c r="D126" s="6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</row>
    <row r="127" spans="1:21">
      <c r="A127" s="40"/>
      <c r="B127" s="40"/>
      <c r="C127" s="40"/>
      <c r="D127" s="6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</row>
    <row r="128" spans="1:21">
      <c r="A128" s="40"/>
      <c r="B128" s="40"/>
      <c r="C128" s="40"/>
      <c r="D128" s="6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</row>
    <row r="129" spans="1:21">
      <c r="A129" s="40"/>
      <c r="B129" s="40"/>
      <c r="C129" s="40"/>
      <c r="D129" s="6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</row>
    <row r="130" spans="1:21">
      <c r="A130" s="40"/>
      <c r="B130" s="40"/>
      <c r="C130" s="40"/>
      <c r="D130" s="6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</row>
    <row r="131" spans="1:21">
      <c r="A131" s="40"/>
      <c r="B131" s="40"/>
      <c r="C131" s="40"/>
      <c r="D131" s="6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</row>
    <row r="132" spans="1:21">
      <c r="A132" s="40"/>
      <c r="B132" s="40"/>
      <c r="C132" s="40"/>
      <c r="D132" s="6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</row>
    <row r="133" spans="1:21">
      <c r="A133" s="40"/>
      <c r="B133" s="40"/>
      <c r="C133" s="40"/>
      <c r="D133" s="6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</row>
    <row r="134" spans="1:21">
      <c r="A134" s="40"/>
      <c r="B134" s="40"/>
      <c r="C134" s="40"/>
      <c r="D134" s="6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</row>
    <row r="135" spans="1:21">
      <c r="A135" s="40"/>
      <c r="B135" s="40"/>
      <c r="C135" s="40"/>
      <c r="D135" s="6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</row>
    <row r="136" spans="1:21">
      <c r="A136" s="40"/>
      <c r="B136" s="40"/>
      <c r="C136" s="40"/>
      <c r="D136" s="6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</row>
    <row r="137" spans="1:21">
      <c r="A137" s="40"/>
      <c r="B137" s="40"/>
      <c r="C137" s="40"/>
      <c r="D137" s="6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</row>
    <row r="138" spans="1:21">
      <c r="A138" s="40"/>
      <c r="B138" s="40"/>
      <c r="C138" s="40"/>
      <c r="D138" s="6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</row>
    <row r="139" spans="1:21">
      <c r="A139" s="40"/>
      <c r="B139" s="40"/>
      <c r="C139" s="40"/>
      <c r="D139" s="6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</row>
    <row r="140" spans="1:21">
      <c r="A140" s="40"/>
      <c r="B140" s="40"/>
      <c r="C140" s="40"/>
      <c r="D140" s="6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</row>
    <row r="141" spans="1:21">
      <c r="A141" s="40"/>
      <c r="B141" s="40"/>
      <c r="C141" s="40"/>
      <c r="D141" s="6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</row>
    <row r="142" spans="1:21">
      <c r="A142" s="40"/>
      <c r="B142" s="40"/>
      <c r="C142" s="40"/>
      <c r="D142" s="6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</row>
    <row r="143" spans="1:21">
      <c r="A143" s="40"/>
      <c r="B143" s="40"/>
      <c r="C143" s="40"/>
      <c r="D143" s="6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</row>
    <row r="144" spans="1:21">
      <c r="A144" s="40"/>
      <c r="B144" s="40"/>
      <c r="C144" s="40"/>
      <c r="D144" s="6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</row>
    <row r="145" spans="1:21">
      <c r="A145" s="40"/>
      <c r="B145" s="40"/>
      <c r="C145" s="40"/>
      <c r="D145" s="6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</row>
    <row r="146" spans="1:21">
      <c r="A146" s="40"/>
      <c r="B146" s="40"/>
      <c r="C146" s="40"/>
      <c r="D146" s="6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</row>
    <row r="147" spans="1:21">
      <c r="A147" s="40"/>
      <c r="B147" s="40"/>
      <c r="C147" s="40"/>
      <c r="D147" s="6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</row>
    <row r="148" spans="1:21">
      <c r="A148" s="40"/>
      <c r="B148" s="40"/>
      <c r="C148" s="40"/>
      <c r="D148" s="6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</row>
    <row r="149" spans="1:21">
      <c r="A149" s="40"/>
      <c r="B149" s="40"/>
      <c r="C149" s="40"/>
      <c r="D149" s="6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</row>
    <row r="150" spans="1:21">
      <c r="A150" s="40"/>
      <c r="B150" s="40"/>
      <c r="C150" s="40"/>
      <c r="D150" s="6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</row>
    <row r="151" spans="1:21">
      <c r="A151" s="40"/>
      <c r="B151" s="40"/>
      <c r="C151" s="40"/>
      <c r="D151" s="6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</row>
    <row r="152" spans="1:21">
      <c r="A152" s="40"/>
      <c r="B152" s="40"/>
      <c r="C152" s="40"/>
      <c r="D152" s="6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</row>
    <row r="153" spans="1:21">
      <c r="A153" s="40"/>
      <c r="B153" s="40"/>
      <c r="C153" s="40"/>
      <c r="D153" s="6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</row>
    <row r="154" spans="1:21">
      <c r="A154" s="40"/>
      <c r="B154" s="40"/>
      <c r="C154" s="40"/>
      <c r="D154" s="6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</row>
    <row r="155" spans="1:21">
      <c r="A155" s="40"/>
      <c r="B155" s="40"/>
      <c r="C155" s="40"/>
      <c r="D155" s="6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</row>
    <row r="156" spans="1:21">
      <c r="A156" s="40" t="str">
        <f>""</f>
        <v/>
      </c>
      <c r="B156" s="40"/>
      <c r="C156" s="40"/>
      <c r="D156" s="6" t="str">
        <f>""</f>
        <v/>
      </c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</row>
    <row r="157" spans="1:21">
      <c r="A157" s="40" t="str">
        <f>""</f>
        <v/>
      </c>
      <c r="B157" s="40"/>
      <c r="C157" s="40"/>
      <c r="D157" s="6" t="str">
        <f>""</f>
        <v/>
      </c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</row>
    <row r="158" spans="1:21">
      <c r="A158" s="40" t="str">
        <f>""</f>
        <v/>
      </c>
      <c r="B158" s="40"/>
      <c r="C158" s="40"/>
      <c r="D158" s="6" t="str">
        <f>""</f>
        <v/>
      </c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</row>
    <row r="159" spans="1:21">
      <c r="A159" s="40" t="str">
        <f>""</f>
        <v/>
      </c>
      <c r="B159" s="40"/>
      <c r="C159" s="40"/>
      <c r="D159" s="6" t="str">
        <f>""</f>
        <v/>
      </c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</row>
    <row r="160" spans="1:21">
      <c r="A160" s="40" t="str">
        <f>""</f>
        <v/>
      </c>
      <c r="B160" s="40"/>
      <c r="C160" s="40"/>
      <c r="D160" s="6" t="str">
        <f>""</f>
        <v/>
      </c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</row>
    <row r="161" spans="1:21">
      <c r="A161" s="40" t="str">
        <f>""</f>
        <v/>
      </c>
      <c r="B161" s="40"/>
      <c r="C161" s="40"/>
      <c r="D161" s="6" t="str">
        <f>""</f>
        <v/>
      </c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</row>
    <row r="162" spans="1:21">
      <c r="A162" s="40" t="str">
        <f>""</f>
        <v/>
      </c>
      <c r="B162" s="40"/>
      <c r="C162" s="40"/>
      <c r="D162" s="6" t="str">
        <f>""</f>
        <v/>
      </c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</row>
    <row r="163" spans="1:21">
      <c r="A163" s="40" t="str">
        <f>""</f>
        <v/>
      </c>
      <c r="B163" s="40"/>
      <c r="C163" s="40"/>
      <c r="D163" s="6" t="str">
        <f>""</f>
        <v/>
      </c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</row>
    <row r="164" spans="1:21">
      <c r="A164" s="40" t="str">
        <f>""</f>
        <v/>
      </c>
      <c r="B164" s="40"/>
      <c r="C164" s="40"/>
      <c r="D164" s="6" t="str">
        <f>""</f>
        <v/>
      </c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</row>
    <row r="165" spans="1:21">
      <c r="A165" s="40" t="str">
        <f>""</f>
        <v/>
      </c>
      <c r="B165" s="40"/>
      <c r="C165" s="40"/>
      <c r="D165" s="6" t="str">
        <f>""</f>
        <v/>
      </c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</row>
    <row r="166" spans="1:21">
      <c r="A166" s="40"/>
      <c r="B166" s="40"/>
      <c r="C166" s="40"/>
      <c r="D166" s="6" t="str">
        <f>""</f>
        <v/>
      </c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</row>
    <row r="167" spans="1:21">
      <c r="A167" s="40"/>
      <c r="B167" s="40"/>
      <c r="C167" s="40"/>
      <c r="D167" s="6" t="str">
        <f>""</f>
        <v/>
      </c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</row>
    <row r="168" spans="1:21">
      <c r="A168" s="40"/>
      <c r="B168" s="40"/>
      <c r="C168" s="40"/>
      <c r="D168" s="6" t="str">
        <f>""</f>
        <v/>
      </c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</row>
    <row r="169" spans="1:21">
      <c r="A169" s="40"/>
      <c r="B169" s="40"/>
      <c r="C169" s="40"/>
      <c r="D169" s="6" t="str">
        <f>""</f>
        <v/>
      </c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</row>
    <row r="170" spans="1:21">
      <c r="A170" s="40"/>
      <c r="B170" s="40"/>
      <c r="C170" s="40"/>
      <c r="D170" s="6" t="str">
        <f>""</f>
        <v/>
      </c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</row>
    <row r="171" spans="1:21">
      <c r="A171" s="40"/>
      <c r="B171" s="40"/>
      <c r="C171" s="40"/>
      <c r="D171" s="6" t="str">
        <f>""</f>
        <v/>
      </c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</row>
    <row r="172" spans="1:21">
      <c r="A172" s="40"/>
      <c r="B172" s="40"/>
      <c r="C172" s="40"/>
      <c r="D172" s="6" t="str">
        <f>""</f>
        <v/>
      </c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</row>
    <row r="173" spans="1:21">
      <c r="A173" s="40"/>
      <c r="B173" s="40"/>
      <c r="C173" s="40"/>
      <c r="D173" s="6" t="str">
        <f>""</f>
        <v/>
      </c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</row>
    <row r="174" spans="1:21">
      <c r="A174" s="40"/>
      <c r="B174" s="40"/>
      <c r="C174" s="40"/>
      <c r="D174" s="6" t="str">
        <f>""</f>
        <v/>
      </c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</row>
    <row r="175" spans="1:21">
      <c r="A175" s="40"/>
      <c r="B175" s="40"/>
      <c r="C175" s="40"/>
      <c r="D175" s="6" t="str">
        <f>""</f>
        <v/>
      </c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</row>
    <row r="176" spans="1:21">
      <c r="A176" s="40"/>
      <c r="B176" s="40"/>
      <c r="C176" s="40"/>
      <c r="D176" s="6" t="str">
        <f>""</f>
        <v/>
      </c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</row>
    <row r="177" spans="1:21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</row>
    <row r="178" spans="1:2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</row>
    <row r="179" spans="1:2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</row>
    <row r="180" spans="1:2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</row>
    <row r="181" spans="1:2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</row>
    <row r="182" spans="1:2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</row>
    <row r="183" spans="1:2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</row>
    <row r="184" spans="1:2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</row>
    <row r="185" spans="1:2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</row>
    <row r="186" spans="1:2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</row>
    <row r="187" spans="1:2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</row>
    <row r="188" spans="1:2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</row>
    <row r="189" spans="1:2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</row>
    <row r="190" spans="1:2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</row>
    <row r="191" spans="1:2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</row>
    <row r="192" spans="1:2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</row>
    <row r="193" spans="1:2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</row>
    <row r="194" spans="1:2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</row>
    <row r="195" spans="1:2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</row>
    <row r="196" spans="1:2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</row>
    <row r="197" spans="1:2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</row>
    <row r="198" spans="1:2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</row>
    <row r="199" spans="1:2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</row>
    <row r="200" spans="1:2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</row>
    <row r="201" spans="1:2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</row>
    <row r="202" spans="1:2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</row>
    <row r="203" spans="1:2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</row>
    <row r="204" spans="1:2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</row>
    <row r="205" spans="1:2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</row>
    <row r="206" spans="1:2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</row>
    <row r="207" spans="1:2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</row>
    <row r="208" spans="1:2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</row>
    <row r="209" spans="1:2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</row>
    <row r="210" spans="1:2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</row>
    <row r="211" spans="1:2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</row>
    <row r="212" spans="1:2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</row>
    <row r="213" spans="1:2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</row>
    <row r="214" spans="1:2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</row>
    <row r="215" spans="1:2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</row>
    <row r="216" spans="1:2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</row>
    <row r="217" spans="1:2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</row>
    <row r="218" spans="1:2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</row>
    <row r="219" spans="1:2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</row>
    <row r="220" spans="1:2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</row>
    <row r="221" spans="1:2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</row>
    <row r="222" spans="1:2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</row>
    <row r="223" spans="1:2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</row>
    <row r="224" spans="1:2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</row>
    <row r="225" spans="1:2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</row>
    <row r="226" spans="1:2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</row>
    <row r="227" spans="1:2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</row>
    <row r="228" spans="1:2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</row>
    <row r="229" spans="1:2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</row>
    <row r="230" spans="1:2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</row>
    <row r="231" spans="1:2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</row>
    <row r="232" spans="1:2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</row>
    <row r="233" spans="1:2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</row>
    <row r="234" spans="1:2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</row>
    <row r="235" spans="1:2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</row>
    <row r="236" spans="1:2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</row>
    <row r="237" spans="1:2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</row>
    <row r="238" spans="1:2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</row>
    <row r="239" spans="1:2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</row>
    <row r="240" spans="1:2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</row>
    <row r="241" spans="1:2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</row>
    <row r="242" spans="1:2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</row>
    <row r="243" spans="1:2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</row>
    <row r="244" spans="1:2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</row>
    <row r="245" spans="1:2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</row>
    <row r="246" spans="1:2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</row>
    <row r="247" spans="1:2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</row>
    <row r="248" spans="1:2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</row>
    <row r="249" spans="1:2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</row>
    <row r="250" spans="1:2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</row>
    <row r="251" spans="1:2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</row>
    <row r="252" spans="1:2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</row>
    <row r="253" spans="1:2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</row>
    <row r="254" spans="1:2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</row>
    <row r="255" spans="1:2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</row>
    <row r="256" spans="1:2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</row>
    <row r="257" spans="1:2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</row>
    <row r="258" spans="1:2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</row>
    <row r="259" spans="1:2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</row>
    <row r="260" spans="1:2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</row>
    <row r="261" spans="1:2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</row>
    <row r="262" spans="1:2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</row>
    <row r="263" spans="1:2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</row>
    <row r="264" spans="1:2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</row>
    <row r="265" spans="1:2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</row>
    <row r="266" spans="1:2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</row>
    <row r="267" spans="1:2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</row>
    <row r="268" spans="1:2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</row>
    <row r="269" spans="1:2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</row>
    <row r="270" spans="1:2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</row>
    <row r="271" spans="1:2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</row>
    <row r="272" spans="1:2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</row>
    <row r="273" spans="1:2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</row>
    <row r="274" spans="1:2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</row>
    <row r="275" spans="1:2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</row>
    <row r="276" spans="1:2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</row>
    <row r="277" spans="1:2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</row>
    <row r="278" spans="1:2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</row>
    <row r="279" spans="1:2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</row>
    <row r="280" spans="1:2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</row>
    <row r="281" spans="1:2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</row>
    <row r="282" spans="1:2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</row>
    <row r="283" spans="1:2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</row>
    <row r="284" spans="1:2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</row>
    <row r="285" spans="1:2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</row>
    <row r="286" spans="1:2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</row>
    <row r="287" spans="1:2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</row>
    <row r="288" spans="1:2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</row>
    <row r="289" spans="1:2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</row>
    <row r="290" spans="1:2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</row>
    <row r="291" spans="1:2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</row>
    <row r="292" spans="1:2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</row>
    <row r="293" spans="1:2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</row>
    <row r="294" spans="1:2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</row>
    <row r="295" spans="1:2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</row>
    <row r="296" spans="1:2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</row>
    <row r="297" spans="1:2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</row>
    <row r="298" spans="1:2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</row>
    <row r="299" spans="1:2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</row>
    <row r="300" spans="1:2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</row>
    <row r="301" spans="1:2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</row>
    <row r="302" spans="1:2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</row>
    <row r="303" spans="1:2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</row>
    <row r="304" spans="1:2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</row>
    <row r="305" spans="1:2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</row>
    <row r="306" spans="1:2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</row>
    <row r="307" spans="1:2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</row>
    <row r="308" spans="1:2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</row>
    <row r="309" spans="1:2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</row>
    <row r="310" spans="1:2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</row>
    <row r="311" spans="1:2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</row>
    <row r="312" spans="1:2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</row>
    <row r="313" spans="1:2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</row>
    <row r="314" spans="1:2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</row>
    <row r="315" spans="1:2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</row>
    <row r="316" spans="1:2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</row>
    <row r="317" spans="1:2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</row>
    <row r="318" spans="1:2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</row>
    <row r="319" spans="1:2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</row>
    <row r="320" spans="1:2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</row>
    <row r="321" spans="1:2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</row>
    <row r="322" spans="1:2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</row>
    <row r="323" spans="1:2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</row>
    <row r="324" spans="1:2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</row>
    <row r="325" spans="1:2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</row>
    <row r="326" spans="1:2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</row>
    <row r="327" spans="1:2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</row>
    <row r="328" spans="1:2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</row>
    <row r="329" spans="1:2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</row>
    <row r="330" spans="1:2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</row>
    <row r="331" spans="1:2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</row>
    <row r="332" spans="1:2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</row>
    <row r="333" spans="1:2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</row>
    <row r="334" spans="1:2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</row>
    <row r="335" spans="1:2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</row>
    <row r="336" spans="1:2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</row>
    <row r="337" spans="1:2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</row>
    <row r="338" spans="1:2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</row>
    <row r="339" spans="1:2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</row>
    <row r="340" spans="1:2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</row>
    <row r="341" spans="1:2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</row>
    <row r="342" spans="1:2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</row>
    <row r="343" spans="1:2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</row>
    <row r="344" spans="1:2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</row>
    <row r="345" spans="1:2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</row>
    <row r="346" spans="1:2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</row>
    <row r="347" spans="1:2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</row>
    <row r="348" spans="1:2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</row>
    <row r="349" spans="1:2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</row>
    <row r="350" spans="1:2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</row>
    <row r="351" spans="1:2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</row>
    <row r="352" spans="1:2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</row>
    <row r="353" spans="1:2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</row>
    <row r="354" spans="1:2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</row>
    <row r="355" spans="1:2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</row>
    <row r="356" spans="1:2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</row>
    <row r="357" spans="1:2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</row>
    <row r="358" spans="1:2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</row>
    <row r="359" spans="1:2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</row>
    <row r="360" spans="1:2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</row>
    <row r="361" spans="1:2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</row>
    <row r="362" spans="1:2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</row>
    <row r="363" spans="1:2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</row>
    <row r="364" spans="1:2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</row>
    <row r="365" spans="1:2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</row>
    <row r="366" spans="1:2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</row>
    <row r="367" spans="1:2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</row>
    <row r="368" spans="1:2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</row>
    <row r="369" spans="1:2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</row>
    <row r="370" spans="1:2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</row>
    <row r="371" spans="1:2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</row>
    <row r="372" spans="1:2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</row>
    <row r="373" spans="1:2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</row>
    <row r="374" spans="1:2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</row>
    <row r="375" spans="1:2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</row>
    <row r="376" spans="1:2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</row>
    <row r="377" spans="1:2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</row>
    <row r="378" spans="1:2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</row>
    <row r="379" spans="1:2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</row>
    <row r="380" spans="1:2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</row>
    <row r="381" spans="1:2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</row>
    <row r="382" spans="1:2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</row>
    <row r="383" spans="1:2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</row>
    <row r="384" spans="1:2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</row>
    <row r="385" spans="1:2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</row>
    <row r="386" spans="1:2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</row>
    <row r="387" spans="1:2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</row>
    <row r="388" spans="1:2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</row>
    <row r="389" spans="1:2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</row>
    <row r="390" spans="1:2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</row>
    <row r="391" spans="1:2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</row>
    <row r="392" spans="1:2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</row>
    <row r="393" spans="1:2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</row>
    <row r="394" spans="1:2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</row>
    <row r="395" spans="1:2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</row>
    <row r="396" spans="1:2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</row>
    <row r="397" spans="1:2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</row>
    <row r="398" spans="1:2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</row>
    <row r="399" spans="1:2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</row>
    <row r="400" spans="1:2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</row>
    <row r="401" spans="1:2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</row>
    <row r="402" spans="1:2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</row>
    <row r="403" spans="1:2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</row>
    <row r="404" spans="1:2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</row>
    <row r="405" spans="1:2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</row>
    <row r="406" spans="1:2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</row>
    <row r="407" spans="1:2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</row>
    <row r="408" spans="1:2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</row>
    <row r="409" spans="1:2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</row>
    <row r="410" spans="1:2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</row>
    <row r="411" spans="1:2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</row>
    <row r="412" spans="1:2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</row>
    <row r="413" spans="1:2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</row>
    <row r="414" spans="1:2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</row>
    <row r="415" spans="1:2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</row>
    <row r="416" spans="1:2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</row>
    <row r="417" spans="1:2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</row>
    <row r="418" spans="1:2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</row>
    <row r="419" spans="1:2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</row>
    <row r="420" spans="1:2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</row>
    <row r="421" spans="1:2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</row>
    <row r="422" spans="1:2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</row>
    <row r="423" spans="1:2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</row>
    <row r="424" spans="1:2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</row>
    <row r="425" spans="1:2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</row>
    <row r="426" spans="1:2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</row>
    <row r="427" spans="1:2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</row>
    <row r="428" spans="1:2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</row>
    <row r="429" spans="1:2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</row>
    <row r="430" spans="1:2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</row>
    <row r="431" spans="1:2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</row>
    <row r="432" spans="1:2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</row>
    <row r="433" spans="1:2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</row>
    <row r="434" spans="1:2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</row>
    <row r="435" spans="1:2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</row>
    <row r="436" spans="1:2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</row>
    <row r="437" spans="1:2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</row>
    <row r="438" spans="1:2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</row>
    <row r="439" spans="1:2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</row>
    <row r="440" spans="1:2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</row>
    <row r="441" spans="1:2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</row>
    <row r="442" spans="1:2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</row>
    <row r="443" spans="1:2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</row>
    <row r="444" spans="1:2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</row>
    <row r="445" spans="1:2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</row>
    <row r="446" spans="1:2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</row>
    <row r="447" spans="1:2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</row>
    <row r="448" spans="1:2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</row>
    <row r="449" spans="1:2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</row>
    <row r="450" spans="1:2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</row>
    <row r="451" spans="1:2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</row>
    <row r="452" spans="1:2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</row>
    <row r="453" spans="1:2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</row>
    <row r="454" spans="1:2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</row>
    <row r="455" spans="1:2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</row>
    <row r="456" spans="1:2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</row>
    <row r="457" spans="1:2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</row>
    <row r="458" spans="1:2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</row>
    <row r="459" spans="1:2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</row>
    <row r="460" spans="1:2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</row>
    <row r="461" spans="1:2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</row>
    <row r="462" spans="1:2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</row>
    <row r="463" spans="1:2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</row>
    <row r="464" spans="1:2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</row>
    <row r="465" spans="1:2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</row>
    <row r="466" spans="1:2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</row>
    <row r="467" spans="1:2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</row>
    <row r="468" spans="1:2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</row>
    <row r="469" spans="1:2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</row>
    <row r="470" spans="1:2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</row>
    <row r="471" spans="1:2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</row>
    <row r="472" spans="1:2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</row>
    <row r="473" spans="1:2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</row>
    <row r="474" spans="1:2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</row>
    <row r="475" spans="1:2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</row>
    <row r="476" spans="1:2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</row>
    <row r="477" spans="1:2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</row>
    <row r="478" spans="1:2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</row>
    <row r="479" spans="1:2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</row>
    <row r="480" spans="1:2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</row>
    <row r="481" spans="1:2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</row>
    <row r="482" spans="1:2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</row>
    <row r="483" spans="1:2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</row>
    <row r="484" spans="1:2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</row>
    <row r="485" spans="1:2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</row>
    <row r="486" spans="1:2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</row>
    <row r="487" spans="1:2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</row>
    <row r="488" spans="1:2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</row>
    <row r="489" spans="1:2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</row>
    <row r="490" spans="1:2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</row>
    <row r="491" spans="1:2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</row>
    <row r="492" spans="1:2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</row>
    <row r="493" spans="1:2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</row>
    <row r="494" spans="1:2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</row>
    <row r="495" spans="1:2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</row>
    <row r="496" spans="1:2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</row>
    <row r="497" spans="1:2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</row>
    <row r="498" spans="1:2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</row>
    <row r="499" spans="1:2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</row>
    <row r="500" spans="1:2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</row>
    <row r="501" spans="1:2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</row>
    <row r="502" spans="1:2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</row>
    <row r="503" spans="1:2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</row>
    <row r="504" spans="1:2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</row>
    <row r="505" spans="1:2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</row>
    <row r="506" spans="1:2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</row>
    <row r="507" spans="1:2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</row>
    <row r="508" spans="1:2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</row>
    <row r="509" spans="1:2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</row>
    <row r="510" spans="1:2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</row>
    <row r="511" spans="1:2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</row>
    <row r="512" spans="1:2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</row>
    <row r="513" spans="1:2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</row>
    <row r="514" spans="1:2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</row>
    <row r="515" spans="1:2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</row>
    <row r="516" spans="1:2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</row>
    <row r="517" spans="1:2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</row>
    <row r="518" spans="1:2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</row>
    <row r="519" spans="1:2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</row>
    <row r="520" spans="1:2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</row>
    <row r="521" spans="1:2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</row>
    <row r="522" spans="1:2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</row>
    <row r="523" spans="1:2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</row>
    <row r="524" spans="1:2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</row>
    <row r="525" spans="1:2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</row>
    <row r="526" spans="1:2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</row>
    <row r="527" spans="1:2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</row>
    <row r="528" spans="1:2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</row>
    <row r="529" spans="1:2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</row>
    <row r="530" spans="1:2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</row>
    <row r="531" spans="1:2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</row>
    <row r="532" spans="1:2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</row>
    <row r="533" spans="1:2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</row>
    <row r="534" spans="1:2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</row>
    <row r="535" spans="1:2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</row>
    <row r="536" spans="1:2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</row>
    <row r="537" spans="1:2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</row>
    <row r="538" spans="1:2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</row>
    <row r="539" spans="1:2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</row>
    <row r="540" spans="1:2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</row>
    <row r="541" spans="1:2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</row>
    <row r="542" spans="1:2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</row>
    <row r="543" spans="1:2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</row>
    <row r="544" spans="1:2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</row>
    <row r="545" spans="1:2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</row>
    <row r="546" spans="1:2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</row>
    <row r="547" spans="1:2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</row>
    <row r="548" spans="1:2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</row>
    <row r="549" spans="1:2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</row>
    <row r="550" spans="1:2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</row>
    <row r="551" spans="1:2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</row>
    <row r="552" spans="1:2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</row>
    <row r="553" spans="1:2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</row>
    <row r="554" spans="1:2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</row>
    <row r="555" spans="1:2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</row>
    <row r="556" spans="1:2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</row>
    <row r="557" spans="1:2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</row>
    <row r="558" spans="1:2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</row>
    <row r="559" spans="1:2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</row>
    <row r="560" spans="1:2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</row>
    <row r="561" spans="1:2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</row>
    <row r="562" spans="1:2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</row>
    <row r="563" spans="1:2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</row>
    <row r="564" spans="1:2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</row>
    <row r="565" spans="1:2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</row>
    <row r="566" spans="1:2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</row>
    <row r="567" spans="1:2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</row>
    <row r="568" spans="1:2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</row>
    <row r="569" spans="1:2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</row>
    <row r="570" spans="1:2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</row>
    <row r="571" spans="1:2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</row>
    <row r="572" spans="1:2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</row>
    <row r="573" spans="1:2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</row>
    <row r="574" spans="1:2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</row>
    <row r="575" spans="1:2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</row>
    <row r="576" spans="1:2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</row>
    <row r="577" spans="1:2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</row>
    <row r="578" spans="1:2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</row>
    <row r="579" spans="1:2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</row>
    <row r="580" spans="1:2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</row>
    <row r="581" spans="1:2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</row>
    <row r="582" spans="1:2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</row>
    <row r="583" spans="1:2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</row>
    <row r="584" spans="1:2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</row>
    <row r="585" spans="1:2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</row>
    <row r="586" spans="1:2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</row>
    <row r="587" spans="1:2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</row>
    <row r="588" spans="1:2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</row>
    <row r="589" spans="1:2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</row>
    <row r="590" spans="1:2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</row>
    <row r="591" spans="1:2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</row>
    <row r="592" spans="1:2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</row>
    <row r="593" spans="1:2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</row>
    <row r="594" spans="1:2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</row>
    <row r="595" spans="1:2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</row>
    <row r="596" spans="1:2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</row>
    <row r="597" spans="1:2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</row>
    <row r="598" spans="1:2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</row>
    <row r="599" spans="1:2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</row>
    <row r="600" spans="1:2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</row>
    <row r="601" spans="1:2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</row>
    <row r="602" spans="1:2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</row>
    <row r="603" spans="1:2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</row>
    <row r="604" spans="1:2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</row>
    <row r="605" spans="1:2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</row>
    <row r="606" spans="1:2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</row>
    <row r="607" spans="1:2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</row>
    <row r="608" spans="1:2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</row>
    <row r="609" spans="1:2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</row>
    <row r="610" spans="1:2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</row>
    <row r="611" spans="1:2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</row>
    <row r="612" spans="1:2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</row>
    <row r="613" spans="1:2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</row>
    <row r="614" spans="1:2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</row>
    <row r="615" spans="1:2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</row>
    <row r="616" spans="1:2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</row>
    <row r="617" spans="1:2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</row>
    <row r="618" spans="1:2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</row>
    <row r="619" spans="1:2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</row>
    <row r="620" spans="1:2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</row>
    <row r="621" spans="1:2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</row>
    <row r="622" spans="1:2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</row>
    <row r="623" spans="1:2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</row>
    <row r="624" spans="1:2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</row>
    <row r="625" spans="1:2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</row>
    <row r="626" spans="1:2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</row>
    <row r="627" spans="1:2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</row>
    <row r="628" spans="1:2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</row>
    <row r="629" spans="1:2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</row>
    <row r="630" spans="1:2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</row>
    <row r="631" spans="1:2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</row>
    <row r="632" spans="1:2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</row>
    <row r="633" spans="1:2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</row>
    <row r="634" spans="1:2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</row>
    <row r="635" spans="1:2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</row>
    <row r="636" spans="1:2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</row>
    <row r="637" spans="1:2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</row>
    <row r="638" spans="1:2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</row>
    <row r="639" spans="1:2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</row>
    <row r="640" spans="1:2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</row>
    <row r="641" spans="1:2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</row>
    <row r="642" spans="1:2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</row>
    <row r="643" spans="1:2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</row>
    <row r="644" spans="1:2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</row>
    <row r="645" spans="1:2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</row>
    <row r="646" spans="1:2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</row>
    <row r="647" spans="1:2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</row>
    <row r="648" spans="1:2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</row>
    <row r="649" spans="1:2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</row>
    <row r="650" spans="1:2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</row>
    <row r="651" spans="1:2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</row>
    <row r="652" spans="1:2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</row>
    <row r="653" spans="1:2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</row>
    <row r="654" spans="1:2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</row>
    <row r="655" spans="1:2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</row>
    <row r="656" spans="1:2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</row>
  </sheetData>
  <sortState ref="A3:D1023">
    <sortCondition ref="A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00"/>
  <sheetViews>
    <sheetView workbookViewId="0">
      <pane xSplit="1" ySplit="2" topLeftCell="B17" activePane="bottomRight" state="frozen"/>
      <selection pane="topRight" activeCell="B1" sqref="B1"/>
      <selection pane="bottomLeft" activeCell="A3" sqref="A3"/>
      <selection pane="bottomRight" activeCell="C4" sqref="C4"/>
    </sheetView>
  </sheetViews>
  <sheetFormatPr baseColWidth="10" defaultColWidth="15.1640625" defaultRowHeight="15" customHeight="1"/>
  <cols>
    <col min="1" max="1" width="23.83203125" customWidth="1"/>
    <col min="2" max="2" width="8.5" bestFit="1" customWidth="1"/>
    <col min="3" max="3" width="10.1640625" bestFit="1" customWidth="1"/>
    <col min="4" max="10" width="8.5" bestFit="1" customWidth="1"/>
    <col min="11" max="11" width="9.5" bestFit="1" customWidth="1"/>
    <col min="12" max="14" width="9" bestFit="1" customWidth="1"/>
    <col min="15" max="21" width="9.5" bestFit="1" customWidth="1"/>
    <col min="22" max="25" width="6.6640625" customWidth="1"/>
  </cols>
  <sheetData>
    <row r="1" spans="1:25" ht="14.25" customHeight="1">
      <c r="A1" s="32" t="s">
        <v>4</v>
      </c>
      <c r="B1" s="33" t="s">
        <v>5</v>
      </c>
      <c r="C1" s="34"/>
      <c r="D1" s="34" t="s">
        <v>6</v>
      </c>
      <c r="E1" s="34"/>
      <c r="F1" s="34" t="s">
        <v>7</v>
      </c>
      <c r="G1" s="34"/>
      <c r="H1" s="34" t="s">
        <v>8</v>
      </c>
      <c r="I1" s="34"/>
      <c r="J1" s="34" t="s">
        <v>9</v>
      </c>
      <c r="K1" s="34"/>
      <c r="L1" s="33" t="s">
        <v>10</v>
      </c>
      <c r="M1" s="34"/>
      <c r="N1" s="34" t="s">
        <v>11</v>
      </c>
      <c r="O1" s="34"/>
      <c r="P1" s="34" t="s">
        <v>12</v>
      </c>
      <c r="Q1" s="34"/>
      <c r="R1" s="34" t="s">
        <v>13</v>
      </c>
      <c r="S1" s="34"/>
      <c r="T1" s="34" t="s">
        <v>14</v>
      </c>
      <c r="U1" s="34"/>
      <c r="V1" s="1"/>
      <c r="W1" s="1"/>
      <c r="X1" s="4"/>
      <c r="Y1" s="4"/>
    </row>
    <row r="2" spans="1:25" ht="14.25" customHeight="1">
      <c r="A2" s="32"/>
      <c r="B2" s="35" t="s">
        <v>15</v>
      </c>
      <c r="C2" s="32" t="s">
        <v>16</v>
      </c>
      <c r="D2" s="32" t="s">
        <v>17</v>
      </c>
      <c r="E2" s="32" t="s">
        <v>18</v>
      </c>
      <c r="F2" s="32" t="s">
        <v>19</v>
      </c>
      <c r="G2" s="32" t="s">
        <v>20</v>
      </c>
      <c r="H2" s="32" t="s">
        <v>21</v>
      </c>
      <c r="I2" s="32" t="s">
        <v>22</v>
      </c>
      <c r="J2" s="32" t="s">
        <v>23</v>
      </c>
      <c r="K2" s="32" t="s">
        <v>24</v>
      </c>
      <c r="L2" s="35" t="s">
        <v>25</v>
      </c>
      <c r="M2" s="32" t="s">
        <v>26</v>
      </c>
      <c r="N2" s="32" t="s">
        <v>27</v>
      </c>
      <c r="O2" s="32" t="s">
        <v>28</v>
      </c>
      <c r="P2" s="32" t="s">
        <v>29</v>
      </c>
      <c r="Q2" s="32" t="s">
        <v>30</v>
      </c>
      <c r="R2" s="32" t="s">
        <v>31</v>
      </c>
      <c r="S2" s="32" t="s">
        <v>32</v>
      </c>
      <c r="T2" s="32" t="s">
        <v>33</v>
      </c>
      <c r="U2" s="32" t="s">
        <v>34</v>
      </c>
      <c r="V2" s="4"/>
      <c r="W2" s="4"/>
      <c r="X2" s="4"/>
      <c r="Y2" s="4"/>
    </row>
    <row r="3" spans="1:25" ht="14.25" customHeight="1">
      <c r="A3" s="36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1"/>
      <c r="W3" s="1"/>
      <c r="X3" s="4"/>
      <c r="Y3" s="4"/>
    </row>
    <row r="4" spans="1:25" ht="14.25" customHeight="1">
      <c r="A4" s="38" t="str">
        <f>'Master '!A2</f>
        <v xml:space="preserve">Alhemli, Khalid A. </v>
      </c>
      <c r="B4" s="37" t="str">
        <f>IF($A4="","",IF(ISERROR(MATCH('Master '!$B2,'Scan-IN Lecture Attendance'!B$1:B$550,0)),IF(ISERROR(MATCH('Master '!$C2,'Scan-IN Lecture Attendance'!B$1:B$550,0)),IF(ISERROR(MATCH('Master '!$B2,'Scan-OUT Lecture Attendance'!A$1:A$550,0)),IF(ISERROR(MATCH('Master '!$C2,'Scan-OUT Lecture Attendance'!A$1:A$550,0)),"-","T"),"T"),IF(ISERROR(MATCH('Master '!$B2,'Scan-OUT Lecture Attendance'!A$1:A$550,0)),IF(ISERROR(MATCH('Master '!$C2,'Scan-OUT Lecture Attendance'!A$1:A$550,0)),"LE","P"),"P")),IF(ISERROR(MATCH('Master '!$B2,'Scan-OUT Lecture Attendance'!A$1:A$550,0)),IF(ISERROR(MATCH('Master '!$C2,'Scan-OUT Lecture Attendance'!A$1:A$550,0)),"LE","P"),"P")))</f>
        <v>P</v>
      </c>
      <c r="C4" s="37" t="str">
        <f>IF($A4="","",IF(ISERROR(MATCH('Master '!$B2,'Scan-IN Lecture Attendance'!D$1:D$550,0)),IF(ISERROR(MATCH('Master '!$C2,'Scan-IN Lecture Attendance'!D$1:D$550,0)),IF(ISERROR(MATCH('Master '!$B2,'Scan-OUT Lecture Attendance'!B$1:B$550,0)),IF(ISERROR(MATCH('Master '!$C2,'Scan-OUT Lecture Attendance'!B$1:B$550,0)),"-","T"),"T"),IF(ISERROR(MATCH('Master '!$B2,'Scan-OUT Lecture Attendance'!B$1:B$550,0)),IF(ISERROR(MATCH('Master '!$C2,'Scan-OUT Lecture Attendance'!B$1:B$550,0)),"LE","P"),"P")),IF(ISERROR(MATCH('Master '!$B2,'Scan-OUT Lecture Attendance'!B$1:B$550,0)),IF(ISERROR(MATCH('Master '!$C2,'Scan-OUT Lecture Attendance'!B$1:B$550,0)),"LE","P"),"P")))</f>
        <v>-</v>
      </c>
      <c r="D4" s="37" t="str">
        <f>IF($A4="","",IF(ISERROR(MATCH('Master '!$B2,'Scan-IN Lecture Attendance'!F$1:F$550,0)),IF(ISERROR(MATCH('Master '!$C2,'Scan-IN Lecture Attendance'!F$1:F$550,0)),IF(ISERROR(MATCH('Master '!$B2,'Scan-OUT Lecture Attendance'!C$1:C$550,0)),IF(ISERROR(MATCH('Master '!$C2,'Scan-OUT Lecture Attendance'!C$1:C$550,0)),"-","T"),"T"),IF(ISERROR(MATCH('Master '!$B2,'Scan-OUT Lecture Attendance'!C$1:C$550,0)),IF(ISERROR(MATCH('Master '!$C2,'Scan-OUT Lecture Attendance'!C$1:C$550,0)),"LE","P"),"P")),IF(ISERROR(MATCH('Master '!$B2,'Scan-OUT Lecture Attendance'!C$1:C$550,0)),IF(ISERROR(MATCH('Master '!$C2,'Scan-OUT Lecture Attendance'!C$1:C$550,0)),"LE","P"),"P")))</f>
        <v>-</v>
      </c>
      <c r="E4" s="37" t="str">
        <f>IF($A4="","",IF(ISERROR(MATCH('Master '!$B2,'Scan-IN Lecture Attendance'!H$1:H$550,0)),IF(ISERROR(MATCH('Master '!$C2,'Scan-IN Lecture Attendance'!H$1:H$550,0)),IF(ISERROR(MATCH('Master '!$B2,'Scan-OUT Lecture Attendance'!D$1:D$550,0)),IF(ISERROR(MATCH('Master '!$C2,'Scan-OUT Lecture Attendance'!D$1:D$550,0)),"-","T"),"T"),IF(ISERROR(MATCH('Master '!$B2,'Scan-OUT Lecture Attendance'!D$1:D$550,0)),IF(ISERROR(MATCH('Master '!$C2,'Scan-OUT Lecture Attendance'!D$1:D$550,0)),"LE","P"),"P")),IF(ISERROR(MATCH('Master '!$B2,'Scan-OUT Lecture Attendance'!D$1:D$550,0)),IF(ISERROR(MATCH('Master '!$C2,'Scan-OUT Lecture Attendance'!D$1:D$550,0)),"LE","P"),"P")))</f>
        <v>-</v>
      </c>
      <c r="F4" s="37" t="str">
        <f>IF($A4="","",IF(ISERROR(MATCH('Master '!$B2,'Scan-IN Lecture Attendance'!J$1:J$550,0)),IF(ISERROR(MATCH('Master '!$C2,'Scan-IN Lecture Attendance'!J$1:J$550,0)),IF(ISERROR(MATCH('Master '!$B2,'Scan-OUT Lecture Attendance'!E$1:E$550,0)),IF(ISERROR(MATCH('Master '!$C2,'Scan-OUT Lecture Attendance'!E$1:E$550,0)),"-","T"),"T"),IF(ISERROR(MATCH('Master '!$B2,'Scan-OUT Lecture Attendance'!E$1:E$550,0)),IF(ISERROR(MATCH('Master '!$C2,'Scan-OUT Lecture Attendance'!E$1:E$550,0)),"LE","P"),"P")),IF(ISERROR(MATCH('Master '!$B2,'Scan-OUT Lecture Attendance'!E$1:E$550,0)),IF(ISERROR(MATCH('Master '!$C2,'Scan-OUT Lecture Attendance'!E$1:E$550,0)),"LE","P"),"P")))</f>
        <v>-</v>
      </c>
      <c r="G4" s="37" t="str">
        <f>IF($A4="","",IF(ISERROR(MATCH('Master '!$B2,'Scan-IN Lecture Attendance'!L$1:L$550,0)),IF(ISERROR(MATCH('Master '!$C2,'Scan-IN Lecture Attendance'!L$1:L$550,0)),IF(ISERROR(MATCH('Master '!$B2,'Scan-OUT Lecture Attendance'!F$1:F$550,0)),IF(ISERROR(MATCH('Master '!$C2,'Scan-OUT Lecture Attendance'!F$1:F$550,0)),"-","T"),"T"),IF(ISERROR(MATCH('Master '!$B2,'Scan-OUT Lecture Attendance'!F$1:F$550,0)),IF(ISERROR(MATCH('Master '!$C2,'Scan-OUT Lecture Attendance'!F$1:F$550,0)),"LE","P"),"P")),IF(ISERROR(MATCH('Master '!$B2,'Scan-OUT Lecture Attendance'!F$1:F$550,0)),IF(ISERROR(MATCH('Master '!$C2,'Scan-OUT Lecture Attendance'!F$1:F$550,0)),"LE","P"),"P")))</f>
        <v>-</v>
      </c>
      <c r="H4" s="37" t="str">
        <f>IF($A4="","",IF(ISERROR(MATCH('Master '!$B2,'Scan-IN Lecture Attendance'!N$1:N$550,0)),IF(ISERROR(MATCH('Master '!$C2,'Scan-IN Lecture Attendance'!N$1:N$550,0)),IF(ISERROR(MATCH('Master '!$B2,'Scan-OUT Lecture Attendance'!G$1:G$550,0)),IF(ISERROR(MATCH('Master '!$C2,'Scan-OUT Lecture Attendance'!G$1:G$550,0)),"-","T"),"T"),IF(ISERROR(MATCH('Master '!$B2,'Scan-OUT Lecture Attendance'!G$1:G$550,0)),IF(ISERROR(MATCH('Master '!$C2,'Scan-OUT Lecture Attendance'!G$1:G$550,0)),"LE","P"),"P")),IF(ISERROR(MATCH('Master '!$B2,'Scan-OUT Lecture Attendance'!G$1:G$550,0)),IF(ISERROR(MATCH('Master '!$C2,'Scan-OUT Lecture Attendance'!G$1:G$550,0)),"LE","P"),"P")))</f>
        <v>-</v>
      </c>
      <c r="I4" s="37" t="str">
        <f>IF($A4="","",IF(ISERROR(MATCH('Master '!$B2,'Scan-IN Lecture Attendance'!P$1:P$550,0)),IF(ISERROR(MATCH('Master '!$C2,'Scan-IN Lecture Attendance'!P$1:P$550,0)),IF(ISERROR(MATCH('Master '!$B2,'Scan-OUT Lecture Attendance'!H$1:H$550,0)),IF(ISERROR(MATCH('Master '!$C2,'Scan-OUT Lecture Attendance'!H$1:H$550,0)),"-","T"),"T"),IF(ISERROR(MATCH('Master '!$B2,'Scan-OUT Lecture Attendance'!H$1:H$550,0)),IF(ISERROR(MATCH('Master '!$C2,'Scan-OUT Lecture Attendance'!H$1:H$550,0)),"LE","P"),"P")),IF(ISERROR(MATCH('Master '!$B2,'Scan-OUT Lecture Attendance'!H$1:H$550,0)),IF(ISERROR(MATCH('Master '!$C2,'Scan-OUT Lecture Attendance'!H$1:H$550,0)),"LE","P"),"P")))</f>
        <v>-</v>
      </c>
      <c r="J4" s="37" t="str">
        <f>IF($A4="","",IF(ISERROR(MATCH('Master '!$B2,'Scan-IN Lecture Attendance'!R$1:R$550,0)),IF(ISERROR(MATCH('Master '!$C2,'Scan-IN Lecture Attendance'!R$1:R$550,0)),IF(ISERROR(MATCH('Master '!$B2,'Scan-OUT Lecture Attendance'!I$1:I$550,0)),IF(ISERROR(MATCH('Master '!$C2,'Scan-OUT Lecture Attendance'!I$1:I$550,0)),"-","T"),"T"),IF(ISERROR(MATCH('Master '!$B2,'Scan-OUT Lecture Attendance'!I$1:I$550,0)),IF(ISERROR(MATCH('Master '!$C2,'Scan-OUT Lecture Attendance'!I$1:I$550,0)),"LE","P"),"P")),IF(ISERROR(MATCH('Master '!$B2,'Scan-OUT Lecture Attendance'!I$1:I$550,0)),IF(ISERROR(MATCH('Master '!$C2,'Scan-OUT Lecture Attendance'!I$1:I$550,0)),"LE","P"),"P")))</f>
        <v>-</v>
      </c>
      <c r="K4" s="37" t="str">
        <f>IF($A4="","",IF(ISERROR(MATCH('Master '!$B2,'Scan-IN Lecture Attendance'!T$1:T$550,0)),IF(ISERROR(MATCH('Master '!$C2,'Scan-IN Lecture Attendance'!T$1:T$550,0)),IF(ISERROR(MATCH('Master '!$B2,'Scan-OUT Lecture Attendance'!J$1:J$550,0)),IF(ISERROR(MATCH('Master '!$C2,'Scan-OUT Lecture Attendance'!J$1:J$550,0)),"-","T"),"T"),IF(ISERROR(MATCH('Master '!$B2,'Scan-OUT Lecture Attendance'!J$1:J$550,0)),IF(ISERROR(MATCH('Master '!$C2,'Scan-OUT Lecture Attendance'!J$1:J$550,0)),"LE","P"),"P")),IF(ISERROR(MATCH('Master '!$B2,'Scan-OUT Lecture Attendance'!J$1:J$550,0)),IF(ISERROR(MATCH('Master '!$C2,'Scan-OUT Lecture Attendance'!J$1:J$550,0)),"LE","P"),"P")))</f>
        <v>-</v>
      </c>
      <c r="L4" s="37" t="str">
        <f>IF($A4="","",IF(ISERROR(MATCH('Master '!$B2,'Scan-IN Lecture Attendance'!V$1:V$550,0)),IF(ISERROR(MATCH('Master '!$C2,'Scan-IN Lecture Attendance'!V$1:V$550,0)),IF(ISERROR(MATCH('Master '!$B2,'Scan-OUT Lecture Attendance'!K$1:K$550,0)),IF(ISERROR(MATCH('Master '!$C2,'Scan-OUT Lecture Attendance'!K$1:K$550,0)),"-","T"),"T"),IF(ISERROR(MATCH('Master '!$B2,'Scan-OUT Lecture Attendance'!K$1:K$550,0)),IF(ISERROR(MATCH('Master '!$C2,'Scan-OUT Lecture Attendance'!K$1:K$550,0)),"LE","P"),"P")),IF(ISERROR(MATCH('Master '!$B2,'Scan-OUT Lecture Attendance'!K$1:K$550,0)),IF(ISERROR(MATCH('Master '!$C2,'Scan-OUT Lecture Attendance'!K$1:K$550,0)),"LE","P"),"P")))</f>
        <v>-</v>
      </c>
      <c r="M4" s="37" t="str">
        <f>IF($A4="","",IF(ISERROR(MATCH('Master '!$B2,'Scan-IN Lecture Attendance'!X$1:X$550,0)),IF(ISERROR(MATCH('Master '!$C2,'Scan-IN Lecture Attendance'!X$1:X$550,0)),IF(ISERROR(MATCH('Master '!$B2,'Scan-OUT Lecture Attendance'!L$1:L$550,0)),IF(ISERROR(MATCH('Master '!$C2,'Scan-OUT Lecture Attendance'!L$1:L$550,0)),"-","T"),"T"),IF(ISERROR(MATCH('Master '!$B2,'Scan-OUT Lecture Attendance'!L$1:L$550,0)),IF(ISERROR(MATCH('Master '!$C2,'Scan-OUT Lecture Attendance'!L$1:L$550,0)),"LE","P"),"P")),IF(ISERROR(MATCH('Master '!$B2,'Scan-OUT Lecture Attendance'!L$1:L$550,0)),IF(ISERROR(MATCH('Master '!$C2,'Scan-OUT Lecture Attendance'!L$1:L$550,0)),"LE","P"),"P")))</f>
        <v>-</v>
      </c>
      <c r="N4" s="37" t="str">
        <f>IF($A4="","",IF(ISERROR(MATCH('Master '!$B2,'Scan-IN Lecture Attendance'!Z$1:Z$550,0)),IF(ISERROR(MATCH('Master '!$C2,'Scan-IN Lecture Attendance'!Z$1:Z$550,0)),IF(ISERROR(MATCH('Master '!$B2,'Scan-OUT Lecture Attendance'!M$1:M$550,0)),IF(ISERROR(MATCH('Master '!$C2,'Scan-OUT Lecture Attendance'!M$1:M$550,0)),"-","T"),"T"),IF(ISERROR(MATCH('Master '!$B2,'Scan-OUT Lecture Attendance'!M$1:M$550,0)),IF(ISERROR(MATCH('Master '!$C2,'Scan-OUT Lecture Attendance'!M$1:M$550,0)),"LE","P"),"P")),IF(ISERROR(MATCH('Master '!$B2,'Scan-OUT Lecture Attendance'!M$1:M$550,0)),IF(ISERROR(MATCH('Master '!$C2,'Scan-OUT Lecture Attendance'!M$1:M$550,0)),"LE","P"),"P")))</f>
        <v>-</v>
      </c>
      <c r="O4" s="37" t="str">
        <f>IF($A4="","",IF(ISERROR(MATCH('Master '!$B2,'Scan-IN Lecture Attendance'!AB$1:AB$550,0)),IF(ISERROR(MATCH('Master '!$C2,'Scan-IN Lecture Attendance'!AB$1:AB$550,0)),IF(ISERROR(MATCH('Master '!$B2,'Scan-OUT Lecture Attendance'!N$1:N$550,0)),IF(ISERROR(MATCH('Master '!$C2,'Scan-OUT Lecture Attendance'!N$1:N$550,0)),"-","T"),"T"),IF(ISERROR(MATCH('Master '!$B2,'Scan-OUT Lecture Attendance'!N$1:N$550,0)),IF(ISERROR(MATCH('Master '!$C2,'Scan-OUT Lecture Attendance'!N$1:N$550,0)),"LE","P"),"P")),IF(ISERROR(MATCH('Master '!$B2,'Scan-OUT Lecture Attendance'!N$1:N$550,0)),IF(ISERROR(MATCH('Master '!$C2,'Scan-OUT Lecture Attendance'!N$1:N$550,0)),"LE","P"),"P")))</f>
        <v>-</v>
      </c>
      <c r="P4" s="37" t="str">
        <f>IF($A4="","",IF(ISERROR(MATCH('Master '!$B2,'Scan-IN Lecture Attendance'!AD$1:AD$550,0)),IF(ISERROR(MATCH('Master '!$C2,'Scan-IN Lecture Attendance'!AD$1:AD$550,0)),IF(ISERROR(MATCH('Master '!$B2,'Scan-OUT Lecture Attendance'!O$1:O$550,0)),IF(ISERROR(MATCH('Master '!$C2,'Scan-OUT Lecture Attendance'!O$1:O$550,0)),"-","T"),"T"),IF(ISERROR(MATCH('Master '!$B2,'Scan-OUT Lecture Attendance'!O$1:O$550,0)),IF(ISERROR(MATCH('Master '!$C2,'Scan-OUT Lecture Attendance'!O$1:O$550,0)),"LE","P"),"P")),IF(ISERROR(MATCH('Master '!$B2,'Scan-OUT Lecture Attendance'!O$1:O$550,0)),IF(ISERROR(MATCH('Master '!$C2,'Scan-OUT Lecture Attendance'!O$1:O$550,0)),"LE","P"),"P")))</f>
        <v>-</v>
      </c>
      <c r="Q4" s="37" t="str">
        <f>IF($A4="","",IF(ISERROR(MATCH('Master '!$B2,'Scan-IN Lecture Attendance'!AF$1:AF$550,0)),IF(ISERROR(MATCH('Master '!$C2,'Scan-IN Lecture Attendance'!AF$1:AF$550,0)),IF(ISERROR(MATCH('Master '!$B2,'Scan-OUT Lecture Attendance'!P$1:P$550,0)),IF(ISERROR(MATCH('Master '!$C2,'Scan-OUT Lecture Attendance'!P$1:P$550,0)),"-","T"),"T"),IF(ISERROR(MATCH('Master '!$B2,'Scan-OUT Lecture Attendance'!P$1:P$550,0)),IF(ISERROR(MATCH('Master '!$C2,'Scan-OUT Lecture Attendance'!P$1:P$550,0)),"LE","P"),"P")),IF(ISERROR(MATCH('Master '!$B2,'Scan-OUT Lecture Attendance'!P$1:P$550,0)),IF(ISERROR(MATCH('Master '!$C2,'Scan-OUT Lecture Attendance'!P$1:P$550,0)),"LE","P"),"P")))</f>
        <v>-</v>
      </c>
      <c r="R4" s="37" t="str">
        <f>IF($A4="","",IF(ISERROR(MATCH('Master '!$B2,'Scan-IN Lecture Attendance'!AH$1:AH$550,0)),IF(ISERROR(MATCH('Master '!$C2,'Scan-IN Lecture Attendance'!AH$1:AH$550,0)),IF(ISERROR(MATCH('Master '!$B2,'Scan-OUT Lecture Attendance'!Q$1:Q$550,0)),IF(ISERROR(MATCH('Master '!$C2,'Scan-OUT Lecture Attendance'!Q$1:Q$550,0)),"-","T"),"T"),IF(ISERROR(MATCH('Master '!$B2,'Scan-OUT Lecture Attendance'!Q$1:Q$550,0)),IF(ISERROR(MATCH('Master '!$C2,'Scan-OUT Lecture Attendance'!Q$1:Q$550,0)),"LE","P"),"P")),IF(ISERROR(MATCH('Master '!$B2,'Scan-OUT Lecture Attendance'!Q$1:Q$550,0)),IF(ISERROR(MATCH('Master '!$C2,'Scan-OUT Lecture Attendance'!Q$1:Q$550,0)),"LE","P"),"P")))</f>
        <v>-</v>
      </c>
      <c r="S4" s="37" t="str">
        <f>IF($A4="","",IF(ISERROR(MATCH('Master '!$B2,'Scan-IN Lecture Attendance'!AJ$1:AJ$550,0)),IF(ISERROR(MATCH('Master '!$C2,'Scan-IN Lecture Attendance'!AJ$1:AJ$550,0)),IF(ISERROR(MATCH('Master '!$B2,'Scan-OUT Lecture Attendance'!R$1:R$550,0)),IF(ISERROR(MATCH('Master '!$C2,'Scan-OUT Lecture Attendance'!R$1:R$550,0)),"-","T"),"T"),IF(ISERROR(MATCH('Master '!$B2,'Scan-OUT Lecture Attendance'!R$1:R$550,0)),IF(ISERROR(MATCH('Master '!$C2,'Scan-OUT Lecture Attendance'!R$1:R$550,0)),"LE","P"),"P")),IF(ISERROR(MATCH('Master '!$B2,'Scan-OUT Lecture Attendance'!R$1:R$550,0)),IF(ISERROR(MATCH('Master '!$C2,'Scan-OUT Lecture Attendance'!R$1:R$550,0)),"LE","P"),"P")))</f>
        <v>-</v>
      </c>
      <c r="T4" s="37" t="str">
        <f>IF($A4="","",IF(ISERROR(MATCH('Master '!$B2,'Scan-IN Lecture Attendance'!AL$1:AL$550,0)),IF(ISERROR(MATCH('Master '!$C2,'Scan-IN Lecture Attendance'!AL$1:AL$550,0)),IF(ISERROR(MATCH('Master '!$B2,'Scan-OUT Lecture Attendance'!S$1:S$550,0)),IF(ISERROR(MATCH('Master '!$C2,'Scan-OUT Lecture Attendance'!S$1:S$550,0)),"-","T"),"T"),IF(ISERROR(MATCH('Master '!$B2,'Scan-OUT Lecture Attendance'!S$1:S$550,0)),IF(ISERROR(MATCH('Master '!$C2,'Scan-OUT Lecture Attendance'!S$1:S$550,0)),"LE","P"),"P")),IF(ISERROR(MATCH('Master '!$B2,'Scan-OUT Lecture Attendance'!S$1:S$550,0)),IF(ISERROR(MATCH('Master '!$C2,'Scan-OUT Lecture Attendance'!S$1:S$550,0)),"LE","P"),"P")))</f>
        <v>-</v>
      </c>
      <c r="U4" s="37" t="str">
        <f>IF($A4="","",IF(ISERROR(MATCH('Master '!$B2,'Scan-IN Lecture Attendance'!AN$1:AN$550,0)),IF(ISERROR(MATCH('Master '!$C2,'Scan-IN Lecture Attendance'!AN$1:AN$550,0)),IF(ISERROR(MATCH('Master '!$B2,'Scan-OUT Lecture Attendance'!T$1:T$550,0)),IF(ISERROR(MATCH('Master '!$C2,'Scan-OUT Lecture Attendance'!T$1:T$550,0)),"-","T"),"T"),IF(ISERROR(MATCH('Master '!$B2,'Scan-OUT Lecture Attendance'!T$1:T$550,0)),IF(ISERROR(MATCH('Master '!$C2,'Scan-OUT Lecture Attendance'!T$1:T$550,0)),"LE","P"),"P")),IF(ISERROR(MATCH('Master '!$B2,'Scan-OUT Lecture Attendance'!T$1:T$550,0)),IF(ISERROR(MATCH('Master '!$C2,'Scan-OUT Lecture Attendance'!T$1:T$550,0)),"LE","P"),"P")))</f>
        <v>-</v>
      </c>
      <c r="V4" s="4"/>
      <c r="W4" s="4"/>
      <c r="X4" s="4"/>
      <c r="Y4" s="4"/>
    </row>
    <row r="5" spans="1:25" ht="14.25" customHeight="1">
      <c r="A5" s="38" t="str">
        <f>'Master '!A3</f>
        <v xml:space="preserve">Bates, Daniel </v>
      </c>
      <c r="B5" s="37" t="str">
        <f>IF($A5="","",IF(ISERROR(MATCH('Master '!$B3,'Scan-IN Lecture Attendance'!B$1:B$550,0)),IF(ISERROR(MATCH('Master '!$C3,'Scan-IN Lecture Attendance'!B$1:B$550,0)),IF(ISERROR(MATCH('Master '!$B3,'Scan-OUT Lecture Attendance'!A$1:A$550,0)),IF(ISERROR(MATCH('Master '!$C3,'Scan-OUT Lecture Attendance'!A$1:A$550,0)),"-","T"),"T"),IF(ISERROR(MATCH('Master '!$B3,'Scan-OUT Lecture Attendance'!A$1:A$550,0)),IF(ISERROR(MATCH('Master '!$C3,'Scan-OUT Lecture Attendance'!A$1:A$550,0)),"LE","P"),"P")),IF(ISERROR(MATCH('Master '!$B3,'Scan-OUT Lecture Attendance'!A$1:A$550,0)),IF(ISERROR(MATCH('Master '!$C3,'Scan-OUT Lecture Attendance'!A$1:A$550,0)),"LE","P"),"P")))</f>
        <v>P</v>
      </c>
      <c r="C5" s="37" t="str">
        <f>IF($A5="","",IF(ISERROR(MATCH('Master '!$B3,'Scan-IN Lecture Attendance'!D$1:D$550,0)),IF(ISERROR(MATCH('Master '!$C3,'Scan-IN Lecture Attendance'!D$1:D$550,0)),IF(ISERROR(MATCH('Master '!$B3,'Scan-OUT Lecture Attendance'!B$1:B$550,0)),IF(ISERROR(MATCH('Master '!$C3,'Scan-OUT Lecture Attendance'!B$1:B$550,0)),"-","T"),"T"),IF(ISERROR(MATCH('Master '!$B3,'Scan-OUT Lecture Attendance'!B$1:B$550,0)),IF(ISERROR(MATCH('Master '!$C3,'Scan-OUT Lecture Attendance'!B$1:B$550,0)),"LE","P"),"P")),IF(ISERROR(MATCH('Master '!$B3,'Scan-OUT Lecture Attendance'!B$1:B$550,0)),IF(ISERROR(MATCH('Master '!$C3,'Scan-OUT Lecture Attendance'!B$1:B$550,0)),"LE","P"),"P")))</f>
        <v>-</v>
      </c>
      <c r="D5" s="37" t="str">
        <f>IF($A5="","",IF(ISERROR(MATCH('Master '!$B3,'Scan-IN Lecture Attendance'!F$1:F$550,0)),IF(ISERROR(MATCH('Master '!$C3,'Scan-IN Lecture Attendance'!F$1:F$550,0)),IF(ISERROR(MATCH('Master '!$B3,'Scan-OUT Lecture Attendance'!C$1:C$550,0)),IF(ISERROR(MATCH('Master '!$C3,'Scan-OUT Lecture Attendance'!C$1:C$550,0)),"-","T"),"T"),IF(ISERROR(MATCH('Master '!$B3,'Scan-OUT Lecture Attendance'!C$1:C$550,0)),IF(ISERROR(MATCH('Master '!$C3,'Scan-OUT Lecture Attendance'!C$1:C$550,0)),"LE","P"),"P")),IF(ISERROR(MATCH('Master '!$B3,'Scan-OUT Lecture Attendance'!C$1:C$550,0)),IF(ISERROR(MATCH('Master '!$C3,'Scan-OUT Lecture Attendance'!C$1:C$550,0)),"LE","P"),"P")))</f>
        <v>-</v>
      </c>
      <c r="E5" s="37" t="str">
        <f>IF($A5="","",IF(ISERROR(MATCH('Master '!$B3,'Scan-IN Lecture Attendance'!H$1:H$550,0)),IF(ISERROR(MATCH('Master '!$C3,'Scan-IN Lecture Attendance'!H$1:H$550,0)),IF(ISERROR(MATCH('Master '!$B3,'Scan-OUT Lecture Attendance'!D$1:D$550,0)),IF(ISERROR(MATCH('Master '!$C3,'Scan-OUT Lecture Attendance'!D$1:D$550,0)),"-","T"),"T"),IF(ISERROR(MATCH('Master '!$B3,'Scan-OUT Lecture Attendance'!D$1:D$550,0)),IF(ISERROR(MATCH('Master '!$C3,'Scan-OUT Lecture Attendance'!D$1:D$550,0)),"LE","P"),"P")),IF(ISERROR(MATCH('Master '!$B3,'Scan-OUT Lecture Attendance'!D$1:D$550,0)),IF(ISERROR(MATCH('Master '!$C3,'Scan-OUT Lecture Attendance'!D$1:D$550,0)),"LE","P"),"P")))</f>
        <v>-</v>
      </c>
      <c r="F5" s="37" t="str">
        <f>IF($A5="","",IF(ISERROR(MATCH('Master '!$B3,'Scan-IN Lecture Attendance'!J$1:J$550,0)),IF(ISERROR(MATCH('Master '!$C3,'Scan-IN Lecture Attendance'!J$1:J$550,0)),IF(ISERROR(MATCH('Master '!$B3,'Scan-OUT Lecture Attendance'!E$1:E$550,0)),IF(ISERROR(MATCH('Master '!$C3,'Scan-OUT Lecture Attendance'!E$1:E$550,0)),"-","T"),"T"),IF(ISERROR(MATCH('Master '!$B3,'Scan-OUT Lecture Attendance'!E$1:E$550,0)),IF(ISERROR(MATCH('Master '!$C3,'Scan-OUT Lecture Attendance'!E$1:E$550,0)),"LE","P"),"P")),IF(ISERROR(MATCH('Master '!$B3,'Scan-OUT Lecture Attendance'!E$1:E$550,0)),IF(ISERROR(MATCH('Master '!$C3,'Scan-OUT Lecture Attendance'!E$1:E$550,0)),"LE","P"),"P")))</f>
        <v>-</v>
      </c>
      <c r="G5" s="37" t="str">
        <f>IF($A5="","",IF(ISERROR(MATCH('Master '!$B3,'Scan-IN Lecture Attendance'!L$1:L$550,0)),IF(ISERROR(MATCH('Master '!$C3,'Scan-IN Lecture Attendance'!L$1:L$550,0)),IF(ISERROR(MATCH('Master '!$B3,'Scan-OUT Lecture Attendance'!F$1:F$550,0)),IF(ISERROR(MATCH('Master '!$C3,'Scan-OUT Lecture Attendance'!F$1:F$550,0)),"-","T"),"T"),IF(ISERROR(MATCH('Master '!$B3,'Scan-OUT Lecture Attendance'!F$1:F$550,0)),IF(ISERROR(MATCH('Master '!$C3,'Scan-OUT Lecture Attendance'!F$1:F$550,0)),"LE","P"),"P")),IF(ISERROR(MATCH('Master '!$B3,'Scan-OUT Lecture Attendance'!F$1:F$550,0)),IF(ISERROR(MATCH('Master '!$C3,'Scan-OUT Lecture Attendance'!F$1:F$550,0)),"LE","P"),"P")))</f>
        <v>-</v>
      </c>
      <c r="H5" s="37" t="str">
        <f>IF($A5="","",IF(ISERROR(MATCH('Master '!$B3,'Scan-IN Lecture Attendance'!N$1:N$550,0)),IF(ISERROR(MATCH('Master '!$C3,'Scan-IN Lecture Attendance'!N$1:N$550,0)),IF(ISERROR(MATCH('Master '!$B3,'Scan-OUT Lecture Attendance'!G$1:G$550,0)),IF(ISERROR(MATCH('Master '!$C3,'Scan-OUT Lecture Attendance'!G$1:G$550,0)),"-","T"),"T"),IF(ISERROR(MATCH('Master '!$B3,'Scan-OUT Lecture Attendance'!G$1:G$550,0)),IF(ISERROR(MATCH('Master '!$C3,'Scan-OUT Lecture Attendance'!G$1:G$550,0)),"LE","P"),"P")),IF(ISERROR(MATCH('Master '!$B3,'Scan-OUT Lecture Attendance'!G$1:G$550,0)),IF(ISERROR(MATCH('Master '!$C3,'Scan-OUT Lecture Attendance'!G$1:G$550,0)),"LE","P"),"P")))</f>
        <v>-</v>
      </c>
      <c r="I5" s="37" t="str">
        <f>IF($A5="","",IF(ISERROR(MATCH('Master '!$B3,'Scan-IN Lecture Attendance'!P$1:P$550,0)),IF(ISERROR(MATCH('Master '!$C3,'Scan-IN Lecture Attendance'!P$1:P$550,0)),IF(ISERROR(MATCH('Master '!$B3,'Scan-OUT Lecture Attendance'!H$1:H$550,0)),IF(ISERROR(MATCH('Master '!$C3,'Scan-OUT Lecture Attendance'!H$1:H$550,0)),"-","T"),"T"),IF(ISERROR(MATCH('Master '!$B3,'Scan-OUT Lecture Attendance'!H$1:H$550,0)),IF(ISERROR(MATCH('Master '!$C3,'Scan-OUT Lecture Attendance'!H$1:H$550,0)),"LE","P"),"P")),IF(ISERROR(MATCH('Master '!$B3,'Scan-OUT Lecture Attendance'!H$1:H$550,0)),IF(ISERROR(MATCH('Master '!$C3,'Scan-OUT Lecture Attendance'!H$1:H$550,0)),"LE","P"),"P")))</f>
        <v>-</v>
      </c>
      <c r="J5" s="37" t="str">
        <f>IF($A5="","",IF(ISERROR(MATCH('Master '!$B3,'Scan-IN Lecture Attendance'!R$1:R$550,0)),IF(ISERROR(MATCH('Master '!$C3,'Scan-IN Lecture Attendance'!R$1:R$550,0)),IF(ISERROR(MATCH('Master '!$B3,'Scan-OUT Lecture Attendance'!I$1:I$550,0)),IF(ISERROR(MATCH('Master '!$C3,'Scan-OUT Lecture Attendance'!I$1:I$550,0)),"-","T"),"T"),IF(ISERROR(MATCH('Master '!$B3,'Scan-OUT Lecture Attendance'!I$1:I$550,0)),IF(ISERROR(MATCH('Master '!$C3,'Scan-OUT Lecture Attendance'!I$1:I$550,0)),"LE","P"),"P")),IF(ISERROR(MATCH('Master '!$B3,'Scan-OUT Lecture Attendance'!I$1:I$550,0)),IF(ISERROR(MATCH('Master '!$C3,'Scan-OUT Lecture Attendance'!I$1:I$550,0)),"LE","P"),"P")))</f>
        <v>-</v>
      </c>
      <c r="K5" s="37" t="str">
        <f>IF($A5="","",IF(ISERROR(MATCH('Master '!$B3,'Scan-IN Lecture Attendance'!T$1:T$550,0)),IF(ISERROR(MATCH('Master '!$C3,'Scan-IN Lecture Attendance'!T$1:T$550,0)),IF(ISERROR(MATCH('Master '!$B3,'Scan-OUT Lecture Attendance'!J$1:J$550,0)),IF(ISERROR(MATCH('Master '!$C3,'Scan-OUT Lecture Attendance'!J$1:J$550,0)),"-","T"),"T"),IF(ISERROR(MATCH('Master '!$B3,'Scan-OUT Lecture Attendance'!J$1:J$550,0)),IF(ISERROR(MATCH('Master '!$C3,'Scan-OUT Lecture Attendance'!J$1:J$550,0)),"LE","P"),"P")),IF(ISERROR(MATCH('Master '!$B3,'Scan-OUT Lecture Attendance'!J$1:J$550,0)),IF(ISERROR(MATCH('Master '!$C3,'Scan-OUT Lecture Attendance'!J$1:J$550,0)),"LE","P"),"P")))</f>
        <v>-</v>
      </c>
      <c r="L5" s="37" t="str">
        <f>IF($A5="","",IF(ISERROR(MATCH('Master '!$B3,'Scan-IN Lecture Attendance'!V$1:V$550,0)),IF(ISERROR(MATCH('Master '!$C3,'Scan-IN Lecture Attendance'!V$1:V$550,0)),IF(ISERROR(MATCH('Master '!$B3,'Scan-OUT Lecture Attendance'!K$1:K$550,0)),IF(ISERROR(MATCH('Master '!$C3,'Scan-OUT Lecture Attendance'!K$1:K$550,0)),"-","T"),"T"),IF(ISERROR(MATCH('Master '!$B3,'Scan-OUT Lecture Attendance'!K$1:K$550,0)),IF(ISERROR(MATCH('Master '!$C3,'Scan-OUT Lecture Attendance'!K$1:K$550,0)),"LE","P"),"P")),IF(ISERROR(MATCH('Master '!$B3,'Scan-OUT Lecture Attendance'!K$1:K$550,0)),IF(ISERROR(MATCH('Master '!$C3,'Scan-OUT Lecture Attendance'!K$1:K$550,0)),"LE","P"),"P")))</f>
        <v>-</v>
      </c>
      <c r="M5" s="37" t="str">
        <f>IF($A5="","",IF(ISERROR(MATCH('Master '!$B3,'Scan-IN Lecture Attendance'!X$1:X$550,0)),IF(ISERROR(MATCH('Master '!$C3,'Scan-IN Lecture Attendance'!X$1:X$550,0)),IF(ISERROR(MATCH('Master '!$B3,'Scan-OUT Lecture Attendance'!L$1:L$550,0)),IF(ISERROR(MATCH('Master '!$C3,'Scan-OUT Lecture Attendance'!L$1:L$550,0)),"-","T"),"T"),IF(ISERROR(MATCH('Master '!$B3,'Scan-OUT Lecture Attendance'!L$1:L$550,0)),IF(ISERROR(MATCH('Master '!$C3,'Scan-OUT Lecture Attendance'!L$1:L$550,0)),"LE","P"),"P")),IF(ISERROR(MATCH('Master '!$B3,'Scan-OUT Lecture Attendance'!L$1:L$550,0)),IF(ISERROR(MATCH('Master '!$C3,'Scan-OUT Lecture Attendance'!L$1:L$550,0)),"LE","P"),"P")))</f>
        <v>-</v>
      </c>
      <c r="N5" s="37" t="str">
        <f>IF($A5="","",IF(ISERROR(MATCH('Master '!$B3,'Scan-IN Lecture Attendance'!Z$1:Z$550,0)),IF(ISERROR(MATCH('Master '!$C3,'Scan-IN Lecture Attendance'!Z$1:Z$550,0)),IF(ISERROR(MATCH('Master '!$B3,'Scan-OUT Lecture Attendance'!M$1:M$550,0)),IF(ISERROR(MATCH('Master '!$C3,'Scan-OUT Lecture Attendance'!M$1:M$550,0)),"-","T"),"T"),IF(ISERROR(MATCH('Master '!$B3,'Scan-OUT Lecture Attendance'!M$1:M$550,0)),IF(ISERROR(MATCH('Master '!$C3,'Scan-OUT Lecture Attendance'!M$1:M$550,0)),"LE","P"),"P")),IF(ISERROR(MATCH('Master '!$B3,'Scan-OUT Lecture Attendance'!M$1:M$550,0)),IF(ISERROR(MATCH('Master '!$C3,'Scan-OUT Lecture Attendance'!M$1:M$550,0)),"LE","P"),"P")))</f>
        <v>-</v>
      </c>
      <c r="O5" s="37" t="str">
        <f>IF($A5="","",IF(ISERROR(MATCH('Master '!$B3,'Scan-IN Lecture Attendance'!AB$1:AB$550,0)),IF(ISERROR(MATCH('Master '!$C3,'Scan-IN Lecture Attendance'!AB$1:AB$550,0)),IF(ISERROR(MATCH('Master '!$B3,'Scan-OUT Lecture Attendance'!N$1:N$550,0)),IF(ISERROR(MATCH('Master '!$C3,'Scan-OUT Lecture Attendance'!N$1:N$550,0)),"-","T"),"T"),IF(ISERROR(MATCH('Master '!$B3,'Scan-OUT Lecture Attendance'!N$1:N$550,0)),IF(ISERROR(MATCH('Master '!$C3,'Scan-OUT Lecture Attendance'!N$1:N$550,0)),"LE","P"),"P")),IF(ISERROR(MATCH('Master '!$B3,'Scan-OUT Lecture Attendance'!N$1:N$550,0)),IF(ISERROR(MATCH('Master '!$C3,'Scan-OUT Lecture Attendance'!N$1:N$550,0)),"LE","P"),"P")))</f>
        <v>-</v>
      </c>
      <c r="P5" s="37" t="str">
        <f>IF($A5="","",IF(ISERROR(MATCH('Master '!$B3,'Scan-IN Lecture Attendance'!AD$1:AD$550,0)),IF(ISERROR(MATCH('Master '!$C3,'Scan-IN Lecture Attendance'!AD$1:AD$550,0)),IF(ISERROR(MATCH('Master '!$B3,'Scan-OUT Lecture Attendance'!O$1:O$550,0)),IF(ISERROR(MATCH('Master '!$C3,'Scan-OUT Lecture Attendance'!O$1:O$550,0)),"-","T"),"T"),IF(ISERROR(MATCH('Master '!$B3,'Scan-OUT Lecture Attendance'!O$1:O$550,0)),IF(ISERROR(MATCH('Master '!$C3,'Scan-OUT Lecture Attendance'!O$1:O$550,0)),"LE","P"),"P")),IF(ISERROR(MATCH('Master '!$B3,'Scan-OUT Lecture Attendance'!O$1:O$550,0)),IF(ISERROR(MATCH('Master '!$C3,'Scan-OUT Lecture Attendance'!O$1:O$550,0)),"LE","P"),"P")))</f>
        <v>-</v>
      </c>
      <c r="Q5" s="37" t="str">
        <f>IF($A5="","",IF(ISERROR(MATCH('Master '!$B3,'Scan-IN Lecture Attendance'!AF$1:AF$550,0)),IF(ISERROR(MATCH('Master '!$C3,'Scan-IN Lecture Attendance'!AF$1:AF$550,0)),IF(ISERROR(MATCH('Master '!$B3,'Scan-OUT Lecture Attendance'!P$1:P$550,0)),IF(ISERROR(MATCH('Master '!$C3,'Scan-OUT Lecture Attendance'!P$1:P$550,0)),"-","T"),"T"),IF(ISERROR(MATCH('Master '!$B3,'Scan-OUT Lecture Attendance'!P$1:P$550,0)),IF(ISERROR(MATCH('Master '!$C3,'Scan-OUT Lecture Attendance'!P$1:P$550,0)),"LE","P"),"P")),IF(ISERROR(MATCH('Master '!$B3,'Scan-OUT Lecture Attendance'!P$1:P$550,0)),IF(ISERROR(MATCH('Master '!$C3,'Scan-OUT Lecture Attendance'!P$1:P$550,0)),"LE","P"),"P")))</f>
        <v>-</v>
      </c>
      <c r="R5" s="37" t="str">
        <f>IF($A5="","",IF(ISERROR(MATCH('Master '!$B3,'Scan-IN Lecture Attendance'!AH$1:AH$550,0)),IF(ISERROR(MATCH('Master '!$C3,'Scan-IN Lecture Attendance'!AH$1:AH$550,0)),IF(ISERROR(MATCH('Master '!$B3,'Scan-OUT Lecture Attendance'!Q$1:Q$550,0)),IF(ISERROR(MATCH('Master '!$C3,'Scan-OUT Lecture Attendance'!Q$1:Q$550,0)),"-","T"),"T"),IF(ISERROR(MATCH('Master '!$B3,'Scan-OUT Lecture Attendance'!Q$1:Q$550,0)),IF(ISERROR(MATCH('Master '!$C3,'Scan-OUT Lecture Attendance'!Q$1:Q$550,0)),"LE","P"),"P")),IF(ISERROR(MATCH('Master '!$B3,'Scan-OUT Lecture Attendance'!Q$1:Q$550,0)),IF(ISERROR(MATCH('Master '!$C3,'Scan-OUT Lecture Attendance'!Q$1:Q$550,0)),"LE","P"),"P")))</f>
        <v>-</v>
      </c>
      <c r="S5" s="37" t="str">
        <f>IF($A5="","",IF(ISERROR(MATCH('Master '!$B3,'Scan-IN Lecture Attendance'!AJ$1:AJ$550,0)),IF(ISERROR(MATCH('Master '!$C3,'Scan-IN Lecture Attendance'!AJ$1:AJ$550,0)),IF(ISERROR(MATCH('Master '!$B3,'Scan-OUT Lecture Attendance'!R$1:R$550,0)),IF(ISERROR(MATCH('Master '!$C3,'Scan-OUT Lecture Attendance'!R$1:R$550,0)),"-","T"),"T"),IF(ISERROR(MATCH('Master '!$B3,'Scan-OUT Lecture Attendance'!R$1:R$550,0)),IF(ISERROR(MATCH('Master '!$C3,'Scan-OUT Lecture Attendance'!R$1:R$550,0)),"LE","P"),"P")),IF(ISERROR(MATCH('Master '!$B3,'Scan-OUT Lecture Attendance'!R$1:R$550,0)),IF(ISERROR(MATCH('Master '!$C3,'Scan-OUT Lecture Attendance'!R$1:R$550,0)),"LE","P"),"P")))</f>
        <v>-</v>
      </c>
      <c r="T5" s="37" t="str">
        <f>IF($A5="","",IF(ISERROR(MATCH('Master '!$B3,'Scan-IN Lecture Attendance'!AL$1:AL$550,0)),IF(ISERROR(MATCH('Master '!$C3,'Scan-IN Lecture Attendance'!AL$1:AL$550,0)),IF(ISERROR(MATCH('Master '!$B3,'Scan-OUT Lecture Attendance'!S$1:S$550,0)),IF(ISERROR(MATCH('Master '!$C3,'Scan-OUT Lecture Attendance'!S$1:S$550,0)),"-","T"),"T"),IF(ISERROR(MATCH('Master '!$B3,'Scan-OUT Lecture Attendance'!S$1:S$550,0)),IF(ISERROR(MATCH('Master '!$C3,'Scan-OUT Lecture Attendance'!S$1:S$550,0)),"LE","P"),"P")),IF(ISERROR(MATCH('Master '!$B3,'Scan-OUT Lecture Attendance'!S$1:S$550,0)),IF(ISERROR(MATCH('Master '!$C3,'Scan-OUT Lecture Attendance'!S$1:S$550,0)),"LE","P"),"P")))</f>
        <v>-</v>
      </c>
      <c r="U5" s="37" t="str">
        <f>IF($A5="","",IF(ISERROR(MATCH('Master '!$B3,'Scan-IN Lecture Attendance'!AN$1:AN$550,0)),IF(ISERROR(MATCH('Master '!$C3,'Scan-IN Lecture Attendance'!AN$1:AN$550,0)),IF(ISERROR(MATCH('Master '!$B3,'Scan-OUT Lecture Attendance'!T$1:T$550,0)),IF(ISERROR(MATCH('Master '!$C3,'Scan-OUT Lecture Attendance'!T$1:T$550,0)),"-","T"),"T"),IF(ISERROR(MATCH('Master '!$B3,'Scan-OUT Lecture Attendance'!T$1:T$550,0)),IF(ISERROR(MATCH('Master '!$C3,'Scan-OUT Lecture Attendance'!T$1:T$550,0)),"LE","P"),"P")),IF(ISERROR(MATCH('Master '!$B3,'Scan-OUT Lecture Attendance'!T$1:T$550,0)),IF(ISERROR(MATCH('Master '!$C3,'Scan-OUT Lecture Attendance'!T$1:T$550,0)),"LE","P"),"P")))</f>
        <v>-</v>
      </c>
      <c r="V5" s="11"/>
      <c r="W5" s="13"/>
      <c r="X5" s="4"/>
      <c r="Y5" s="4"/>
    </row>
    <row r="6" spans="1:25" ht="14.25" customHeight="1">
      <c r="A6" s="38" t="str">
        <f>'Master '!A4</f>
        <v xml:space="preserve">Betts, Joshua O. </v>
      </c>
      <c r="B6" s="37" t="str">
        <f>IF($A6="","",IF(ISERROR(MATCH('Master '!$B4,'Scan-IN Lecture Attendance'!B$1:B$550,0)),IF(ISERROR(MATCH('Master '!$C4,'Scan-IN Lecture Attendance'!B$1:B$550,0)),IF(ISERROR(MATCH('Master '!$B4,'Scan-OUT Lecture Attendance'!A$1:A$550,0)),IF(ISERROR(MATCH('Master '!$C4,'Scan-OUT Lecture Attendance'!A$1:A$550,0)),"-","T"),"T"),IF(ISERROR(MATCH('Master '!$B4,'Scan-OUT Lecture Attendance'!A$1:A$550,0)),IF(ISERROR(MATCH('Master '!$C4,'Scan-OUT Lecture Attendance'!A$1:A$550,0)),"LE","P"),"P")),IF(ISERROR(MATCH('Master '!$B4,'Scan-OUT Lecture Attendance'!A$1:A$550,0)),IF(ISERROR(MATCH('Master '!$C4,'Scan-OUT Lecture Attendance'!A$1:A$550,0)),"LE","P"),"P")))</f>
        <v>P</v>
      </c>
      <c r="C6" s="37" t="str">
        <f>IF($A6="","",IF(ISERROR(MATCH('Master '!$B4,'Scan-IN Lecture Attendance'!D$1:D$550,0)),IF(ISERROR(MATCH('Master '!$C4,'Scan-IN Lecture Attendance'!D$1:D$550,0)),IF(ISERROR(MATCH('Master '!$B4,'Scan-OUT Lecture Attendance'!B$1:B$550,0)),IF(ISERROR(MATCH('Master '!$C4,'Scan-OUT Lecture Attendance'!B$1:B$550,0)),"-","T"),"T"),IF(ISERROR(MATCH('Master '!$B4,'Scan-OUT Lecture Attendance'!B$1:B$550,0)),IF(ISERROR(MATCH('Master '!$C4,'Scan-OUT Lecture Attendance'!B$1:B$550,0)),"LE","P"),"P")),IF(ISERROR(MATCH('Master '!$B4,'Scan-OUT Lecture Attendance'!B$1:B$550,0)),IF(ISERROR(MATCH('Master '!$C4,'Scan-OUT Lecture Attendance'!B$1:B$550,0)),"LE","P"),"P")))</f>
        <v>-</v>
      </c>
      <c r="D6" s="37" t="str">
        <f>IF($A6="","",IF(ISERROR(MATCH('Master '!$B4,'Scan-IN Lecture Attendance'!F$1:F$550,0)),IF(ISERROR(MATCH('Master '!$C4,'Scan-IN Lecture Attendance'!F$1:F$550,0)),IF(ISERROR(MATCH('Master '!$B4,'Scan-OUT Lecture Attendance'!C$1:C$550,0)),IF(ISERROR(MATCH('Master '!$C4,'Scan-OUT Lecture Attendance'!C$1:C$550,0)),"-","T"),"T"),IF(ISERROR(MATCH('Master '!$B4,'Scan-OUT Lecture Attendance'!C$1:C$550,0)),IF(ISERROR(MATCH('Master '!$C4,'Scan-OUT Lecture Attendance'!C$1:C$550,0)),"LE","P"),"P")),IF(ISERROR(MATCH('Master '!$B4,'Scan-OUT Lecture Attendance'!C$1:C$550,0)),IF(ISERROR(MATCH('Master '!$C4,'Scan-OUT Lecture Attendance'!C$1:C$550,0)),"LE","P"),"P")))</f>
        <v>-</v>
      </c>
      <c r="E6" s="37" t="str">
        <f>IF($A6="","",IF(ISERROR(MATCH('Master '!$B4,'Scan-IN Lecture Attendance'!H$1:H$550,0)),IF(ISERROR(MATCH('Master '!$C4,'Scan-IN Lecture Attendance'!H$1:H$550,0)),IF(ISERROR(MATCH('Master '!$B4,'Scan-OUT Lecture Attendance'!D$1:D$550,0)),IF(ISERROR(MATCH('Master '!$C4,'Scan-OUT Lecture Attendance'!D$1:D$550,0)),"-","T"),"T"),IF(ISERROR(MATCH('Master '!$B4,'Scan-OUT Lecture Attendance'!D$1:D$550,0)),IF(ISERROR(MATCH('Master '!$C4,'Scan-OUT Lecture Attendance'!D$1:D$550,0)),"LE","P"),"P")),IF(ISERROR(MATCH('Master '!$B4,'Scan-OUT Lecture Attendance'!D$1:D$550,0)),IF(ISERROR(MATCH('Master '!$C4,'Scan-OUT Lecture Attendance'!D$1:D$550,0)),"LE","P"),"P")))</f>
        <v>-</v>
      </c>
      <c r="F6" s="37" t="str">
        <f>IF($A6="","",IF(ISERROR(MATCH('Master '!$B4,'Scan-IN Lecture Attendance'!J$1:J$550,0)),IF(ISERROR(MATCH('Master '!$C4,'Scan-IN Lecture Attendance'!J$1:J$550,0)),IF(ISERROR(MATCH('Master '!$B4,'Scan-OUT Lecture Attendance'!E$1:E$550,0)),IF(ISERROR(MATCH('Master '!$C4,'Scan-OUT Lecture Attendance'!E$1:E$550,0)),"-","T"),"T"),IF(ISERROR(MATCH('Master '!$B4,'Scan-OUT Lecture Attendance'!E$1:E$550,0)),IF(ISERROR(MATCH('Master '!$C4,'Scan-OUT Lecture Attendance'!E$1:E$550,0)),"LE","P"),"P")),IF(ISERROR(MATCH('Master '!$B4,'Scan-OUT Lecture Attendance'!E$1:E$550,0)),IF(ISERROR(MATCH('Master '!$C4,'Scan-OUT Lecture Attendance'!E$1:E$550,0)),"LE","P"),"P")))</f>
        <v>-</v>
      </c>
      <c r="G6" s="37" t="str">
        <f>IF($A6="","",IF(ISERROR(MATCH('Master '!$B4,'Scan-IN Lecture Attendance'!L$1:L$550,0)),IF(ISERROR(MATCH('Master '!$C4,'Scan-IN Lecture Attendance'!L$1:L$550,0)),IF(ISERROR(MATCH('Master '!$B4,'Scan-OUT Lecture Attendance'!F$1:F$550,0)),IF(ISERROR(MATCH('Master '!$C4,'Scan-OUT Lecture Attendance'!F$1:F$550,0)),"-","T"),"T"),IF(ISERROR(MATCH('Master '!$B4,'Scan-OUT Lecture Attendance'!F$1:F$550,0)),IF(ISERROR(MATCH('Master '!$C4,'Scan-OUT Lecture Attendance'!F$1:F$550,0)),"LE","P"),"P")),IF(ISERROR(MATCH('Master '!$B4,'Scan-OUT Lecture Attendance'!F$1:F$550,0)),IF(ISERROR(MATCH('Master '!$C4,'Scan-OUT Lecture Attendance'!F$1:F$550,0)),"LE","P"),"P")))</f>
        <v>-</v>
      </c>
      <c r="H6" s="37" t="str">
        <f>IF($A6="","",IF(ISERROR(MATCH('Master '!$B4,'Scan-IN Lecture Attendance'!N$1:N$550,0)),IF(ISERROR(MATCH('Master '!$C4,'Scan-IN Lecture Attendance'!N$1:N$550,0)),IF(ISERROR(MATCH('Master '!$B4,'Scan-OUT Lecture Attendance'!G$1:G$550,0)),IF(ISERROR(MATCH('Master '!$C4,'Scan-OUT Lecture Attendance'!G$1:G$550,0)),"-","T"),"T"),IF(ISERROR(MATCH('Master '!$B4,'Scan-OUT Lecture Attendance'!G$1:G$550,0)),IF(ISERROR(MATCH('Master '!$C4,'Scan-OUT Lecture Attendance'!G$1:G$550,0)),"LE","P"),"P")),IF(ISERROR(MATCH('Master '!$B4,'Scan-OUT Lecture Attendance'!G$1:G$550,0)),IF(ISERROR(MATCH('Master '!$C4,'Scan-OUT Lecture Attendance'!G$1:G$550,0)),"LE","P"),"P")))</f>
        <v>-</v>
      </c>
      <c r="I6" s="37" t="str">
        <f>IF($A6="","",IF(ISERROR(MATCH('Master '!$B4,'Scan-IN Lecture Attendance'!P$1:P$550,0)),IF(ISERROR(MATCH('Master '!$C4,'Scan-IN Lecture Attendance'!P$1:P$550,0)),IF(ISERROR(MATCH('Master '!$B4,'Scan-OUT Lecture Attendance'!H$1:H$550,0)),IF(ISERROR(MATCH('Master '!$C4,'Scan-OUT Lecture Attendance'!H$1:H$550,0)),"-","T"),"T"),IF(ISERROR(MATCH('Master '!$B4,'Scan-OUT Lecture Attendance'!H$1:H$550,0)),IF(ISERROR(MATCH('Master '!$C4,'Scan-OUT Lecture Attendance'!H$1:H$550,0)),"LE","P"),"P")),IF(ISERROR(MATCH('Master '!$B4,'Scan-OUT Lecture Attendance'!H$1:H$550,0)),IF(ISERROR(MATCH('Master '!$C4,'Scan-OUT Lecture Attendance'!H$1:H$550,0)),"LE","P"),"P")))</f>
        <v>-</v>
      </c>
      <c r="J6" s="37" t="str">
        <f>IF($A6="","",IF(ISERROR(MATCH('Master '!$B4,'Scan-IN Lecture Attendance'!R$1:R$550,0)),IF(ISERROR(MATCH('Master '!$C4,'Scan-IN Lecture Attendance'!R$1:R$550,0)),IF(ISERROR(MATCH('Master '!$B4,'Scan-OUT Lecture Attendance'!I$1:I$550,0)),IF(ISERROR(MATCH('Master '!$C4,'Scan-OUT Lecture Attendance'!I$1:I$550,0)),"-","T"),"T"),IF(ISERROR(MATCH('Master '!$B4,'Scan-OUT Lecture Attendance'!I$1:I$550,0)),IF(ISERROR(MATCH('Master '!$C4,'Scan-OUT Lecture Attendance'!I$1:I$550,0)),"LE","P"),"P")),IF(ISERROR(MATCH('Master '!$B4,'Scan-OUT Lecture Attendance'!I$1:I$550,0)),IF(ISERROR(MATCH('Master '!$C4,'Scan-OUT Lecture Attendance'!I$1:I$550,0)),"LE","P"),"P")))</f>
        <v>-</v>
      </c>
      <c r="K6" s="37" t="str">
        <f>IF($A6="","",IF(ISERROR(MATCH('Master '!$B4,'Scan-IN Lecture Attendance'!T$1:T$550,0)),IF(ISERROR(MATCH('Master '!$C4,'Scan-IN Lecture Attendance'!T$1:T$550,0)),IF(ISERROR(MATCH('Master '!$B4,'Scan-OUT Lecture Attendance'!J$1:J$550,0)),IF(ISERROR(MATCH('Master '!$C4,'Scan-OUT Lecture Attendance'!J$1:J$550,0)),"-","T"),"T"),IF(ISERROR(MATCH('Master '!$B4,'Scan-OUT Lecture Attendance'!J$1:J$550,0)),IF(ISERROR(MATCH('Master '!$C4,'Scan-OUT Lecture Attendance'!J$1:J$550,0)),"LE","P"),"P")),IF(ISERROR(MATCH('Master '!$B4,'Scan-OUT Lecture Attendance'!J$1:J$550,0)),IF(ISERROR(MATCH('Master '!$C4,'Scan-OUT Lecture Attendance'!J$1:J$550,0)),"LE","P"),"P")))</f>
        <v>-</v>
      </c>
      <c r="L6" s="37" t="str">
        <f>IF($A6="","",IF(ISERROR(MATCH('Master '!$B4,'Scan-IN Lecture Attendance'!V$1:V$550,0)),IF(ISERROR(MATCH('Master '!$C4,'Scan-IN Lecture Attendance'!V$1:V$550,0)),IF(ISERROR(MATCH('Master '!$B4,'Scan-OUT Lecture Attendance'!K$1:K$550,0)),IF(ISERROR(MATCH('Master '!$C4,'Scan-OUT Lecture Attendance'!K$1:K$550,0)),"-","T"),"T"),IF(ISERROR(MATCH('Master '!$B4,'Scan-OUT Lecture Attendance'!K$1:K$550,0)),IF(ISERROR(MATCH('Master '!$C4,'Scan-OUT Lecture Attendance'!K$1:K$550,0)),"LE","P"),"P")),IF(ISERROR(MATCH('Master '!$B4,'Scan-OUT Lecture Attendance'!K$1:K$550,0)),IF(ISERROR(MATCH('Master '!$C4,'Scan-OUT Lecture Attendance'!K$1:K$550,0)),"LE","P"),"P")))</f>
        <v>-</v>
      </c>
      <c r="M6" s="37" t="str">
        <f>IF($A6="","",IF(ISERROR(MATCH('Master '!$B4,'Scan-IN Lecture Attendance'!X$1:X$550,0)),IF(ISERROR(MATCH('Master '!$C4,'Scan-IN Lecture Attendance'!X$1:X$550,0)),IF(ISERROR(MATCH('Master '!$B4,'Scan-OUT Lecture Attendance'!L$1:L$550,0)),IF(ISERROR(MATCH('Master '!$C4,'Scan-OUT Lecture Attendance'!L$1:L$550,0)),"-","T"),"T"),IF(ISERROR(MATCH('Master '!$B4,'Scan-OUT Lecture Attendance'!L$1:L$550,0)),IF(ISERROR(MATCH('Master '!$C4,'Scan-OUT Lecture Attendance'!L$1:L$550,0)),"LE","P"),"P")),IF(ISERROR(MATCH('Master '!$B4,'Scan-OUT Lecture Attendance'!L$1:L$550,0)),IF(ISERROR(MATCH('Master '!$C4,'Scan-OUT Lecture Attendance'!L$1:L$550,0)),"LE","P"),"P")))</f>
        <v>-</v>
      </c>
      <c r="N6" s="37" t="str">
        <f>IF($A6="","",IF(ISERROR(MATCH('Master '!$B4,'Scan-IN Lecture Attendance'!Z$1:Z$550,0)),IF(ISERROR(MATCH('Master '!$C4,'Scan-IN Lecture Attendance'!Z$1:Z$550,0)),IF(ISERROR(MATCH('Master '!$B4,'Scan-OUT Lecture Attendance'!M$1:M$550,0)),IF(ISERROR(MATCH('Master '!$C4,'Scan-OUT Lecture Attendance'!M$1:M$550,0)),"-","T"),"T"),IF(ISERROR(MATCH('Master '!$B4,'Scan-OUT Lecture Attendance'!M$1:M$550,0)),IF(ISERROR(MATCH('Master '!$C4,'Scan-OUT Lecture Attendance'!M$1:M$550,0)),"LE","P"),"P")),IF(ISERROR(MATCH('Master '!$B4,'Scan-OUT Lecture Attendance'!M$1:M$550,0)),IF(ISERROR(MATCH('Master '!$C4,'Scan-OUT Lecture Attendance'!M$1:M$550,0)),"LE","P"),"P")))</f>
        <v>-</v>
      </c>
      <c r="O6" s="37" t="str">
        <f>IF($A6="","",IF(ISERROR(MATCH('Master '!$B4,'Scan-IN Lecture Attendance'!AB$1:AB$550,0)),IF(ISERROR(MATCH('Master '!$C4,'Scan-IN Lecture Attendance'!AB$1:AB$550,0)),IF(ISERROR(MATCH('Master '!$B4,'Scan-OUT Lecture Attendance'!N$1:N$550,0)),IF(ISERROR(MATCH('Master '!$C4,'Scan-OUT Lecture Attendance'!N$1:N$550,0)),"-","T"),"T"),IF(ISERROR(MATCH('Master '!$B4,'Scan-OUT Lecture Attendance'!N$1:N$550,0)),IF(ISERROR(MATCH('Master '!$C4,'Scan-OUT Lecture Attendance'!N$1:N$550,0)),"LE","P"),"P")),IF(ISERROR(MATCH('Master '!$B4,'Scan-OUT Lecture Attendance'!N$1:N$550,0)),IF(ISERROR(MATCH('Master '!$C4,'Scan-OUT Lecture Attendance'!N$1:N$550,0)),"LE","P"),"P")))</f>
        <v>-</v>
      </c>
      <c r="P6" s="37" t="str">
        <f>IF($A6="","",IF(ISERROR(MATCH('Master '!$B4,'Scan-IN Lecture Attendance'!AD$1:AD$550,0)),IF(ISERROR(MATCH('Master '!$C4,'Scan-IN Lecture Attendance'!AD$1:AD$550,0)),IF(ISERROR(MATCH('Master '!$B4,'Scan-OUT Lecture Attendance'!O$1:O$550,0)),IF(ISERROR(MATCH('Master '!$C4,'Scan-OUT Lecture Attendance'!O$1:O$550,0)),"-","T"),"T"),IF(ISERROR(MATCH('Master '!$B4,'Scan-OUT Lecture Attendance'!O$1:O$550,0)),IF(ISERROR(MATCH('Master '!$C4,'Scan-OUT Lecture Attendance'!O$1:O$550,0)),"LE","P"),"P")),IF(ISERROR(MATCH('Master '!$B4,'Scan-OUT Lecture Attendance'!O$1:O$550,0)),IF(ISERROR(MATCH('Master '!$C4,'Scan-OUT Lecture Attendance'!O$1:O$550,0)),"LE","P"),"P")))</f>
        <v>-</v>
      </c>
      <c r="Q6" s="37" t="str">
        <f>IF($A6="","",IF(ISERROR(MATCH('Master '!$B4,'Scan-IN Lecture Attendance'!AF$1:AF$550,0)),IF(ISERROR(MATCH('Master '!$C4,'Scan-IN Lecture Attendance'!AF$1:AF$550,0)),IF(ISERROR(MATCH('Master '!$B4,'Scan-OUT Lecture Attendance'!P$1:P$550,0)),IF(ISERROR(MATCH('Master '!$C4,'Scan-OUT Lecture Attendance'!P$1:P$550,0)),"-","T"),"T"),IF(ISERROR(MATCH('Master '!$B4,'Scan-OUT Lecture Attendance'!P$1:P$550,0)),IF(ISERROR(MATCH('Master '!$C4,'Scan-OUT Lecture Attendance'!P$1:P$550,0)),"LE","P"),"P")),IF(ISERROR(MATCH('Master '!$B4,'Scan-OUT Lecture Attendance'!P$1:P$550,0)),IF(ISERROR(MATCH('Master '!$C4,'Scan-OUT Lecture Attendance'!P$1:P$550,0)),"LE","P"),"P")))</f>
        <v>-</v>
      </c>
      <c r="R6" s="37" t="str">
        <f>IF($A6="","",IF(ISERROR(MATCH('Master '!$B4,'Scan-IN Lecture Attendance'!AH$1:AH$550,0)),IF(ISERROR(MATCH('Master '!$C4,'Scan-IN Lecture Attendance'!AH$1:AH$550,0)),IF(ISERROR(MATCH('Master '!$B4,'Scan-OUT Lecture Attendance'!Q$1:Q$550,0)),IF(ISERROR(MATCH('Master '!$C4,'Scan-OUT Lecture Attendance'!Q$1:Q$550,0)),"-","T"),"T"),IF(ISERROR(MATCH('Master '!$B4,'Scan-OUT Lecture Attendance'!Q$1:Q$550,0)),IF(ISERROR(MATCH('Master '!$C4,'Scan-OUT Lecture Attendance'!Q$1:Q$550,0)),"LE","P"),"P")),IF(ISERROR(MATCH('Master '!$B4,'Scan-OUT Lecture Attendance'!Q$1:Q$550,0)),IF(ISERROR(MATCH('Master '!$C4,'Scan-OUT Lecture Attendance'!Q$1:Q$550,0)),"LE","P"),"P")))</f>
        <v>-</v>
      </c>
      <c r="S6" s="37" t="str">
        <f>IF($A6="","",IF(ISERROR(MATCH('Master '!$B4,'Scan-IN Lecture Attendance'!AJ$1:AJ$550,0)),IF(ISERROR(MATCH('Master '!$C4,'Scan-IN Lecture Attendance'!AJ$1:AJ$550,0)),IF(ISERROR(MATCH('Master '!$B4,'Scan-OUT Lecture Attendance'!R$1:R$550,0)),IF(ISERROR(MATCH('Master '!$C4,'Scan-OUT Lecture Attendance'!R$1:R$550,0)),"-","T"),"T"),IF(ISERROR(MATCH('Master '!$B4,'Scan-OUT Lecture Attendance'!R$1:R$550,0)),IF(ISERROR(MATCH('Master '!$C4,'Scan-OUT Lecture Attendance'!R$1:R$550,0)),"LE","P"),"P")),IF(ISERROR(MATCH('Master '!$B4,'Scan-OUT Lecture Attendance'!R$1:R$550,0)),IF(ISERROR(MATCH('Master '!$C4,'Scan-OUT Lecture Attendance'!R$1:R$550,0)),"LE","P"),"P")))</f>
        <v>-</v>
      </c>
      <c r="T6" s="37" t="str">
        <f>IF($A6="","",IF(ISERROR(MATCH('Master '!$B4,'Scan-IN Lecture Attendance'!AL$1:AL$550,0)),IF(ISERROR(MATCH('Master '!$C4,'Scan-IN Lecture Attendance'!AL$1:AL$550,0)),IF(ISERROR(MATCH('Master '!$B4,'Scan-OUT Lecture Attendance'!S$1:S$550,0)),IF(ISERROR(MATCH('Master '!$C4,'Scan-OUT Lecture Attendance'!S$1:S$550,0)),"-","T"),"T"),IF(ISERROR(MATCH('Master '!$B4,'Scan-OUT Lecture Attendance'!S$1:S$550,0)),IF(ISERROR(MATCH('Master '!$C4,'Scan-OUT Lecture Attendance'!S$1:S$550,0)),"LE","P"),"P")),IF(ISERROR(MATCH('Master '!$B4,'Scan-OUT Lecture Attendance'!S$1:S$550,0)),IF(ISERROR(MATCH('Master '!$C4,'Scan-OUT Lecture Attendance'!S$1:S$550,0)),"LE","P"),"P")))</f>
        <v>-</v>
      </c>
      <c r="U6" s="37" t="str">
        <f>IF($A6="","",IF(ISERROR(MATCH('Master '!$B4,'Scan-IN Lecture Attendance'!AN$1:AN$550,0)),IF(ISERROR(MATCH('Master '!$C4,'Scan-IN Lecture Attendance'!AN$1:AN$550,0)),IF(ISERROR(MATCH('Master '!$B4,'Scan-OUT Lecture Attendance'!T$1:T$550,0)),IF(ISERROR(MATCH('Master '!$C4,'Scan-OUT Lecture Attendance'!T$1:T$550,0)),"-","T"),"T"),IF(ISERROR(MATCH('Master '!$B4,'Scan-OUT Lecture Attendance'!T$1:T$550,0)),IF(ISERROR(MATCH('Master '!$C4,'Scan-OUT Lecture Attendance'!T$1:T$550,0)),"LE","P"),"P")),IF(ISERROR(MATCH('Master '!$B4,'Scan-OUT Lecture Attendance'!T$1:T$550,0)),IF(ISERROR(MATCH('Master '!$C4,'Scan-OUT Lecture Attendance'!T$1:T$550,0)),"LE","P"),"P")))</f>
        <v>-</v>
      </c>
      <c r="V6" s="11"/>
      <c r="W6" s="4"/>
      <c r="X6" s="4"/>
      <c r="Y6" s="4"/>
    </row>
    <row r="7" spans="1:25" ht="14.25" customHeight="1">
      <c r="A7" s="38" t="str">
        <f>'Master '!A5</f>
        <v xml:space="preserve">Bowling, Jack L. </v>
      </c>
      <c r="B7" s="37" t="str">
        <f>IF($A7="","",IF(ISERROR(MATCH('Master '!$B5,'Scan-IN Lecture Attendance'!B$1:B$550,0)),IF(ISERROR(MATCH('Master '!$C5,'Scan-IN Lecture Attendance'!B$1:B$550,0)),IF(ISERROR(MATCH('Master '!$B5,'Scan-OUT Lecture Attendance'!A$1:A$550,0)),IF(ISERROR(MATCH('Master '!$C5,'Scan-OUT Lecture Attendance'!A$1:A$550,0)),"-","T"),"T"),IF(ISERROR(MATCH('Master '!$B5,'Scan-OUT Lecture Attendance'!A$1:A$550,0)),IF(ISERROR(MATCH('Master '!$C5,'Scan-OUT Lecture Attendance'!A$1:A$550,0)),"LE","P"),"P")),IF(ISERROR(MATCH('Master '!$B5,'Scan-OUT Lecture Attendance'!A$1:A$550,0)),IF(ISERROR(MATCH('Master '!$C5,'Scan-OUT Lecture Attendance'!A$1:A$550,0)),"LE","P"),"P")))</f>
        <v>P</v>
      </c>
      <c r="C7" s="37" t="str">
        <f>IF($A7="","",IF(ISERROR(MATCH('Master '!$B5,'Scan-IN Lecture Attendance'!D$1:D$550,0)),IF(ISERROR(MATCH('Master '!$C5,'Scan-IN Lecture Attendance'!D$1:D$550,0)),IF(ISERROR(MATCH('Master '!$B5,'Scan-OUT Lecture Attendance'!B$1:B$550,0)),IF(ISERROR(MATCH('Master '!$C5,'Scan-OUT Lecture Attendance'!B$1:B$550,0)),"-","T"),"T"),IF(ISERROR(MATCH('Master '!$B5,'Scan-OUT Lecture Attendance'!B$1:B$550,0)),IF(ISERROR(MATCH('Master '!$C5,'Scan-OUT Lecture Attendance'!B$1:B$550,0)),"LE","P"),"P")),IF(ISERROR(MATCH('Master '!$B5,'Scan-OUT Lecture Attendance'!B$1:B$550,0)),IF(ISERROR(MATCH('Master '!$C5,'Scan-OUT Lecture Attendance'!B$1:B$550,0)),"LE","P"),"P")))</f>
        <v>P</v>
      </c>
      <c r="D7" s="37" t="str">
        <f>IF($A7="","",IF(ISERROR(MATCH('Master '!$B5,'Scan-IN Lecture Attendance'!F$1:F$550,0)),IF(ISERROR(MATCH('Master '!$C5,'Scan-IN Lecture Attendance'!F$1:F$550,0)),IF(ISERROR(MATCH('Master '!$B5,'Scan-OUT Lecture Attendance'!C$1:C$550,0)),IF(ISERROR(MATCH('Master '!$C5,'Scan-OUT Lecture Attendance'!C$1:C$550,0)),"-","T"),"T"),IF(ISERROR(MATCH('Master '!$B5,'Scan-OUT Lecture Attendance'!C$1:C$550,0)),IF(ISERROR(MATCH('Master '!$C5,'Scan-OUT Lecture Attendance'!C$1:C$550,0)),"LE","P"),"P")),IF(ISERROR(MATCH('Master '!$B5,'Scan-OUT Lecture Attendance'!C$1:C$550,0)),IF(ISERROR(MATCH('Master '!$C5,'Scan-OUT Lecture Attendance'!C$1:C$550,0)),"LE","P"),"P")))</f>
        <v>-</v>
      </c>
      <c r="E7" s="37" t="str">
        <f>IF($A7="","",IF(ISERROR(MATCH('Master '!$B5,'Scan-IN Lecture Attendance'!H$1:H$550,0)),IF(ISERROR(MATCH('Master '!$C5,'Scan-IN Lecture Attendance'!H$1:H$550,0)),IF(ISERROR(MATCH('Master '!$B5,'Scan-OUT Lecture Attendance'!D$1:D$550,0)),IF(ISERROR(MATCH('Master '!$C5,'Scan-OUT Lecture Attendance'!D$1:D$550,0)),"-","T"),"T"),IF(ISERROR(MATCH('Master '!$B5,'Scan-OUT Lecture Attendance'!D$1:D$550,0)),IF(ISERROR(MATCH('Master '!$C5,'Scan-OUT Lecture Attendance'!D$1:D$550,0)),"LE","P"),"P")),IF(ISERROR(MATCH('Master '!$B5,'Scan-OUT Lecture Attendance'!D$1:D$550,0)),IF(ISERROR(MATCH('Master '!$C5,'Scan-OUT Lecture Attendance'!D$1:D$550,0)),"LE","P"),"P")))</f>
        <v>-</v>
      </c>
      <c r="F7" s="37" t="str">
        <f>IF($A7="","",IF(ISERROR(MATCH('Master '!$B5,'Scan-IN Lecture Attendance'!J$1:J$550,0)),IF(ISERROR(MATCH('Master '!$C5,'Scan-IN Lecture Attendance'!J$1:J$550,0)),IF(ISERROR(MATCH('Master '!$B5,'Scan-OUT Lecture Attendance'!E$1:E$550,0)),IF(ISERROR(MATCH('Master '!$C5,'Scan-OUT Lecture Attendance'!E$1:E$550,0)),"-","T"),"T"),IF(ISERROR(MATCH('Master '!$B5,'Scan-OUT Lecture Attendance'!E$1:E$550,0)),IF(ISERROR(MATCH('Master '!$C5,'Scan-OUT Lecture Attendance'!E$1:E$550,0)),"LE","P"),"P")),IF(ISERROR(MATCH('Master '!$B5,'Scan-OUT Lecture Attendance'!E$1:E$550,0)),IF(ISERROR(MATCH('Master '!$C5,'Scan-OUT Lecture Attendance'!E$1:E$550,0)),"LE","P"),"P")))</f>
        <v>-</v>
      </c>
      <c r="G7" s="37" t="str">
        <f>IF($A7="","",IF(ISERROR(MATCH('Master '!$B5,'Scan-IN Lecture Attendance'!L$1:L$550,0)),IF(ISERROR(MATCH('Master '!$C5,'Scan-IN Lecture Attendance'!L$1:L$550,0)),IF(ISERROR(MATCH('Master '!$B5,'Scan-OUT Lecture Attendance'!F$1:F$550,0)),IF(ISERROR(MATCH('Master '!$C5,'Scan-OUT Lecture Attendance'!F$1:F$550,0)),"-","T"),"T"),IF(ISERROR(MATCH('Master '!$B5,'Scan-OUT Lecture Attendance'!F$1:F$550,0)),IF(ISERROR(MATCH('Master '!$C5,'Scan-OUT Lecture Attendance'!F$1:F$550,0)),"LE","P"),"P")),IF(ISERROR(MATCH('Master '!$B5,'Scan-OUT Lecture Attendance'!F$1:F$550,0)),IF(ISERROR(MATCH('Master '!$C5,'Scan-OUT Lecture Attendance'!F$1:F$550,0)),"LE","P"),"P")))</f>
        <v>-</v>
      </c>
      <c r="H7" s="37" t="str">
        <f>IF($A7="","",IF(ISERROR(MATCH('Master '!$B5,'Scan-IN Lecture Attendance'!N$1:N$550,0)),IF(ISERROR(MATCH('Master '!$C5,'Scan-IN Lecture Attendance'!N$1:N$550,0)),IF(ISERROR(MATCH('Master '!$B5,'Scan-OUT Lecture Attendance'!G$1:G$550,0)),IF(ISERROR(MATCH('Master '!$C5,'Scan-OUT Lecture Attendance'!G$1:G$550,0)),"-","T"),"T"),IF(ISERROR(MATCH('Master '!$B5,'Scan-OUT Lecture Attendance'!G$1:G$550,0)),IF(ISERROR(MATCH('Master '!$C5,'Scan-OUT Lecture Attendance'!G$1:G$550,0)),"LE","P"),"P")),IF(ISERROR(MATCH('Master '!$B5,'Scan-OUT Lecture Attendance'!G$1:G$550,0)),IF(ISERROR(MATCH('Master '!$C5,'Scan-OUT Lecture Attendance'!G$1:G$550,0)),"LE","P"),"P")))</f>
        <v>-</v>
      </c>
      <c r="I7" s="37" t="str">
        <f>IF($A7="","",IF(ISERROR(MATCH('Master '!$B5,'Scan-IN Lecture Attendance'!P$1:P$550,0)),IF(ISERROR(MATCH('Master '!$C5,'Scan-IN Lecture Attendance'!P$1:P$550,0)),IF(ISERROR(MATCH('Master '!$B5,'Scan-OUT Lecture Attendance'!H$1:H$550,0)),IF(ISERROR(MATCH('Master '!$C5,'Scan-OUT Lecture Attendance'!H$1:H$550,0)),"-","T"),"T"),IF(ISERROR(MATCH('Master '!$B5,'Scan-OUT Lecture Attendance'!H$1:H$550,0)),IF(ISERROR(MATCH('Master '!$C5,'Scan-OUT Lecture Attendance'!H$1:H$550,0)),"LE","P"),"P")),IF(ISERROR(MATCH('Master '!$B5,'Scan-OUT Lecture Attendance'!H$1:H$550,0)),IF(ISERROR(MATCH('Master '!$C5,'Scan-OUT Lecture Attendance'!H$1:H$550,0)),"LE","P"),"P")))</f>
        <v>-</v>
      </c>
      <c r="J7" s="37" t="str">
        <f>IF($A7="","",IF(ISERROR(MATCH('Master '!$B5,'Scan-IN Lecture Attendance'!R$1:R$550,0)),IF(ISERROR(MATCH('Master '!$C5,'Scan-IN Lecture Attendance'!R$1:R$550,0)),IF(ISERROR(MATCH('Master '!$B5,'Scan-OUT Lecture Attendance'!I$1:I$550,0)),IF(ISERROR(MATCH('Master '!$C5,'Scan-OUT Lecture Attendance'!I$1:I$550,0)),"-","T"),"T"),IF(ISERROR(MATCH('Master '!$B5,'Scan-OUT Lecture Attendance'!I$1:I$550,0)),IF(ISERROR(MATCH('Master '!$C5,'Scan-OUT Lecture Attendance'!I$1:I$550,0)),"LE","P"),"P")),IF(ISERROR(MATCH('Master '!$B5,'Scan-OUT Lecture Attendance'!I$1:I$550,0)),IF(ISERROR(MATCH('Master '!$C5,'Scan-OUT Lecture Attendance'!I$1:I$550,0)),"LE","P"),"P")))</f>
        <v>-</v>
      </c>
      <c r="K7" s="37" t="str">
        <f>IF($A7="","",IF(ISERROR(MATCH('Master '!$B5,'Scan-IN Lecture Attendance'!T$1:T$550,0)),IF(ISERROR(MATCH('Master '!$C5,'Scan-IN Lecture Attendance'!T$1:T$550,0)),IF(ISERROR(MATCH('Master '!$B5,'Scan-OUT Lecture Attendance'!J$1:J$550,0)),IF(ISERROR(MATCH('Master '!$C5,'Scan-OUT Lecture Attendance'!J$1:J$550,0)),"-","T"),"T"),IF(ISERROR(MATCH('Master '!$B5,'Scan-OUT Lecture Attendance'!J$1:J$550,0)),IF(ISERROR(MATCH('Master '!$C5,'Scan-OUT Lecture Attendance'!J$1:J$550,0)),"LE","P"),"P")),IF(ISERROR(MATCH('Master '!$B5,'Scan-OUT Lecture Attendance'!J$1:J$550,0)),IF(ISERROR(MATCH('Master '!$C5,'Scan-OUT Lecture Attendance'!J$1:J$550,0)),"LE","P"),"P")))</f>
        <v>-</v>
      </c>
      <c r="L7" s="37" t="str">
        <f>IF($A7="","",IF(ISERROR(MATCH('Master '!$B5,'Scan-IN Lecture Attendance'!V$1:V$550,0)),IF(ISERROR(MATCH('Master '!$C5,'Scan-IN Lecture Attendance'!V$1:V$550,0)),IF(ISERROR(MATCH('Master '!$B5,'Scan-OUT Lecture Attendance'!K$1:K$550,0)),IF(ISERROR(MATCH('Master '!$C5,'Scan-OUT Lecture Attendance'!K$1:K$550,0)),"-","T"),"T"),IF(ISERROR(MATCH('Master '!$B5,'Scan-OUT Lecture Attendance'!K$1:K$550,0)),IF(ISERROR(MATCH('Master '!$C5,'Scan-OUT Lecture Attendance'!K$1:K$550,0)),"LE","P"),"P")),IF(ISERROR(MATCH('Master '!$B5,'Scan-OUT Lecture Attendance'!K$1:K$550,0)),IF(ISERROR(MATCH('Master '!$C5,'Scan-OUT Lecture Attendance'!K$1:K$550,0)),"LE","P"),"P")))</f>
        <v>-</v>
      </c>
      <c r="M7" s="37" t="str">
        <f>IF($A7="","",IF(ISERROR(MATCH('Master '!$B5,'Scan-IN Lecture Attendance'!X$1:X$550,0)),IF(ISERROR(MATCH('Master '!$C5,'Scan-IN Lecture Attendance'!X$1:X$550,0)),IF(ISERROR(MATCH('Master '!$B5,'Scan-OUT Lecture Attendance'!L$1:L$550,0)),IF(ISERROR(MATCH('Master '!$C5,'Scan-OUT Lecture Attendance'!L$1:L$550,0)),"-","T"),"T"),IF(ISERROR(MATCH('Master '!$B5,'Scan-OUT Lecture Attendance'!L$1:L$550,0)),IF(ISERROR(MATCH('Master '!$C5,'Scan-OUT Lecture Attendance'!L$1:L$550,0)),"LE","P"),"P")),IF(ISERROR(MATCH('Master '!$B5,'Scan-OUT Lecture Attendance'!L$1:L$550,0)),IF(ISERROR(MATCH('Master '!$C5,'Scan-OUT Lecture Attendance'!L$1:L$550,0)),"LE","P"),"P")))</f>
        <v>-</v>
      </c>
      <c r="N7" s="37" t="str">
        <f>IF($A7="","",IF(ISERROR(MATCH('Master '!$B5,'Scan-IN Lecture Attendance'!Z$1:Z$550,0)),IF(ISERROR(MATCH('Master '!$C5,'Scan-IN Lecture Attendance'!Z$1:Z$550,0)),IF(ISERROR(MATCH('Master '!$B5,'Scan-OUT Lecture Attendance'!M$1:M$550,0)),IF(ISERROR(MATCH('Master '!$C5,'Scan-OUT Lecture Attendance'!M$1:M$550,0)),"-","T"),"T"),IF(ISERROR(MATCH('Master '!$B5,'Scan-OUT Lecture Attendance'!M$1:M$550,0)),IF(ISERROR(MATCH('Master '!$C5,'Scan-OUT Lecture Attendance'!M$1:M$550,0)),"LE","P"),"P")),IF(ISERROR(MATCH('Master '!$B5,'Scan-OUT Lecture Attendance'!M$1:M$550,0)),IF(ISERROR(MATCH('Master '!$C5,'Scan-OUT Lecture Attendance'!M$1:M$550,0)),"LE","P"),"P")))</f>
        <v>-</v>
      </c>
      <c r="O7" s="37" t="str">
        <f>IF($A7="","",IF(ISERROR(MATCH('Master '!$B5,'Scan-IN Lecture Attendance'!AB$1:AB$550,0)),IF(ISERROR(MATCH('Master '!$C5,'Scan-IN Lecture Attendance'!AB$1:AB$550,0)),IF(ISERROR(MATCH('Master '!$B5,'Scan-OUT Lecture Attendance'!N$1:N$550,0)),IF(ISERROR(MATCH('Master '!$C5,'Scan-OUT Lecture Attendance'!N$1:N$550,0)),"-","T"),"T"),IF(ISERROR(MATCH('Master '!$B5,'Scan-OUT Lecture Attendance'!N$1:N$550,0)),IF(ISERROR(MATCH('Master '!$C5,'Scan-OUT Lecture Attendance'!N$1:N$550,0)),"LE","P"),"P")),IF(ISERROR(MATCH('Master '!$B5,'Scan-OUT Lecture Attendance'!N$1:N$550,0)),IF(ISERROR(MATCH('Master '!$C5,'Scan-OUT Lecture Attendance'!N$1:N$550,0)),"LE","P"),"P")))</f>
        <v>-</v>
      </c>
      <c r="P7" s="37" t="str">
        <f>IF($A7="","",IF(ISERROR(MATCH('Master '!$B5,'Scan-IN Lecture Attendance'!AD$1:AD$550,0)),IF(ISERROR(MATCH('Master '!$C5,'Scan-IN Lecture Attendance'!AD$1:AD$550,0)),IF(ISERROR(MATCH('Master '!$B5,'Scan-OUT Lecture Attendance'!O$1:O$550,0)),IF(ISERROR(MATCH('Master '!$C5,'Scan-OUT Lecture Attendance'!O$1:O$550,0)),"-","T"),"T"),IF(ISERROR(MATCH('Master '!$B5,'Scan-OUT Lecture Attendance'!O$1:O$550,0)),IF(ISERROR(MATCH('Master '!$C5,'Scan-OUT Lecture Attendance'!O$1:O$550,0)),"LE","P"),"P")),IF(ISERROR(MATCH('Master '!$B5,'Scan-OUT Lecture Attendance'!O$1:O$550,0)),IF(ISERROR(MATCH('Master '!$C5,'Scan-OUT Lecture Attendance'!O$1:O$550,0)),"LE","P"),"P")))</f>
        <v>-</v>
      </c>
      <c r="Q7" s="37" t="str">
        <f>IF($A7="","",IF(ISERROR(MATCH('Master '!$B5,'Scan-IN Lecture Attendance'!AF$1:AF$550,0)),IF(ISERROR(MATCH('Master '!$C5,'Scan-IN Lecture Attendance'!AF$1:AF$550,0)),IF(ISERROR(MATCH('Master '!$B5,'Scan-OUT Lecture Attendance'!P$1:P$550,0)),IF(ISERROR(MATCH('Master '!$C5,'Scan-OUT Lecture Attendance'!P$1:P$550,0)),"-","T"),"T"),IF(ISERROR(MATCH('Master '!$B5,'Scan-OUT Lecture Attendance'!P$1:P$550,0)),IF(ISERROR(MATCH('Master '!$C5,'Scan-OUT Lecture Attendance'!P$1:P$550,0)),"LE","P"),"P")),IF(ISERROR(MATCH('Master '!$B5,'Scan-OUT Lecture Attendance'!P$1:P$550,0)),IF(ISERROR(MATCH('Master '!$C5,'Scan-OUT Lecture Attendance'!P$1:P$550,0)),"LE","P"),"P")))</f>
        <v>-</v>
      </c>
      <c r="R7" s="37" t="str">
        <f>IF($A7="","",IF(ISERROR(MATCH('Master '!$B5,'Scan-IN Lecture Attendance'!AH$1:AH$550,0)),IF(ISERROR(MATCH('Master '!$C5,'Scan-IN Lecture Attendance'!AH$1:AH$550,0)),IF(ISERROR(MATCH('Master '!$B5,'Scan-OUT Lecture Attendance'!Q$1:Q$550,0)),IF(ISERROR(MATCH('Master '!$C5,'Scan-OUT Lecture Attendance'!Q$1:Q$550,0)),"-","T"),"T"),IF(ISERROR(MATCH('Master '!$B5,'Scan-OUT Lecture Attendance'!Q$1:Q$550,0)),IF(ISERROR(MATCH('Master '!$C5,'Scan-OUT Lecture Attendance'!Q$1:Q$550,0)),"LE","P"),"P")),IF(ISERROR(MATCH('Master '!$B5,'Scan-OUT Lecture Attendance'!Q$1:Q$550,0)),IF(ISERROR(MATCH('Master '!$C5,'Scan-OUT Lecture Attendance'!Q$1:Q$550,0)),"LE","P"),"P")))</f>
        <v>-</v>
      </c>
      <c r="S7" s="37" t="str">
        <f>IF($A7="","",IF(ISERROR(MATCH('Master '!$B5,'Scan-IN Lecture Attendance'!AJ$1:AJ$550,0)),IF(ISERROR(MATCH('Master '!$C5,'Scan-IN Lecture Attendance'!AJ$1:AJ$550,0)),IF(ISERROR(MATCH('Master '!$B5,'Scan-OUT Lecture Attendance'!R$1:R$550,0)),IF(ISERROR(MATCH('Master '!$C5,'Scan-OUT Lecture Attendance'!R$1:R$550,0)),"-","T"),"T"),IF(ISERROR(MATCH('Master '!$B5,'Scan-OUT Lecture Attendance'!R$1:R$550,0)),IF(ISERROR(MATCH('Master '!$C5,'Scan-OUT Lecture Attendance'!R$1:R$550,0)),"LE","P"),"P")),IF(ISERROR(MATCH('Master '!$B5,'Scan-OUT Lecture Attendance'!R$1:R$550,0)),IF(ISERROR(MATCH('Master '!$C5,'Scan-OUT Lecture Attendance'!R$1:R$550,0)),"LE","P"),"P")))</f>
        <v>-</v>
      </c>
      <c r="T7" s="37" t="str">
        <f>IF($A7="","",IF(ISERROR(MATCH('Master '!$B5,'Scan-IN Lecture Attendance'!AL$1:AL$550,0)),IF(ISERROR(MATCH('Master '!$C5,'Scan-IN Lecture Attendance'!AL$1:AL$550,0)),IF(ISERROR(MATCH('Master '!$B5,'Scan-OUT Lecture Attendance'!S$1:S$550,0)),IF(ISERROR(MATCH('Master '!$C5,'Scan-OUT Lecture Attendance'!S$1:S$550,0)),"-","T"),"T"),IF(ISERROR(MATCH('Master '!$B5,'Scan-OUT Lecture Attendance'!S$1:S$550,0)),IF(ISERROR(MATCH('Master '!$C5,'Scan-OUT Lecture Attendance'!S$1:S$550,0)),"LE","P"),"P")),IF(ISERROR(MATCH('Master '!$B5,'Scan-OUT Lecture Attendance'!S$1:S$550,0)),IF(ISERROR(MATCH('Master '!$C5,'Scan-OUT Lecture Attendance'!S$1:S$550,0)),"LE","P"),"P")))</f>
        <v>-</v>
      </c>
      <c r="U7" s="37" t="str">
        <f>IF($A7="","",IF(ISERROR(MATCH('Master '!$B5,'Scan-IN Lecture Attendance'!AN$1:AN$550,0)),IF(ISERROR(MATCH('Master '!$C5,'Scan-IN Lecture Attendance'!AN$1:AN$550,0)),IF(ISERROR(MATCH('Master '!$B5,'Scan-OUT Lecture Attendance'!T$1:T$550,0)),IF(ISERROR(MATCH('Master '!$C5,'Scan-OUT Lecture Attendance'!T$1:T$550,0)),"-","T"),"T"),IF(ISERROR(MATCH('Master '!$B5,'Scan-OUT Lecture Attendance'!T$1:T$550,0)),IF(ISERROR(MATCH('Master '!$C5,'Scan-OUT Lecture Attendance'!T$1:T$550,0)),"LE","P"),"P")),IF(ISERROR(MATCH('Master '!$B5,'Scan-OUT Lecture Attendance'!T$1:T$550,0)),IF(ISERROR(MATCH('Master '!$C5,'Scan-OUT Lecture Attendance'!T$1:T$550,0)),"LE","P"),"P")))</f>
        <v>-</v>
      </c>
      <c r="V7" s="11"/>
      <c r="W7" s="13"/>
      <c r="X7" s="4"/>
      <c r="Y7" s="4"/>
    </row>
    <row r="8" spans="1:25" ht="14.25" customHeight="1">
      <c r="A8" s="38" t="str">
        <f>'Master '!A6</f>
        <v xml:space="preserve">D'Agosto, Yuri </v>
      </c>
      <c r="B8" s="37" t="str">
        <f>IF($A8="","",IF(ISERROR(MATCH('Master '!$B6,'Scan-IN Lecture Attendance'!B$1:B$550,0)),IF(ISERROR(MATCH('Master '!$C6,'Scan-IN Lecture Attendance'!B$1:B$550,0)),IF(ISERROR(MATCH('Master '!$B6,'Scan-OUT Lecture Attendance'!A$1:A$550,0)),IF(ISERROR(MATCH('Master '!$C6,'Scan-OUT Lecture Attendance'!A$1:A$550,0)),"-","T"),"T"),IF(ISERROR(MATCH('Master '!$B6,'Scan-OUT Lecture Attendance'!A$1:A$550,0)),IF(ISERROR(MATCH('Master '!$C6,'Scan-OUT Lecture Attendance'!A$1:A$550,0)),"LE","P"),"P")),IF(ISERROR(MATCH('Master '!$B6,'Scan-OUT Lecture Attendance'!A$1:A$550,0)),IF(ISERROR(MATCH('Master '!$C6,'Scan-OUT Lecture Attendance'!A$1:A$550,0)),"LE","P"),"P")))</f>
        <v>P</v>
      </c>
      <c r="C8" s="37" t="str">
        <f>IF($A8="","",IF(ISERROR(MATCH('Master '!$B6,'Scan-IN Lecture Attendance'!D$1:D$550,0)),IF(ISERROR(MATCH('Master '!$C6,'Scan-IN Lecture Attendance'!D$1:D$550,0)),IF(ISERROR(MATCH('Master '!$B6,'Scan-OUT Lecture Attendance'!B$1:B$550,0)),IF(ISERROR(MATCH('Master '!$C6,'Scan-OUT Lecture Attendance'!B$1:B$550,0)),"-","T"),"T"),IF(ISERROR(MATCH('Master '!$B6,'Scan-OUT Lecture Attendance'!B$1:B$550,0)),IF(ISERROR(MATCH('Master '!$C6,'Scan-OUT Lecture Attendance'!B$1:B$550,0)),"LE","P"),"P")),IF(ISERROR(MATCH('Master '!$B6,'Scan-OUT Lecture Attendance'!B$1:B$550,0)),IF(ISERROR(MATCH('Master '!$C6,'Scan-OUT Lecture Attendance'!B$1:B$550,0)),"LE","P"),"P")))</f>
        <v>P</v>
      </c>
      <c r="D8" s="37" t="str">
        <f>IF($A8="","",IF(ISERROR(MATCH('Master '!$B6,'Scan-IN Lecture Attendance'!F$1:F$550,0)),IF(ISERROR(MATCH('Master '!$C6,'Scan-IN Lecture Attendance'!F$1:F$550,0)),IF(ISERROR(MATCH('Master '!$B6,'Scan-OUT Lecture Attendance'!C$1:C$550,0)),IF(ISERROR(MATCH('Master '!$C6,'Scan-OUT Lecture Attendance'!C$1:C$550,0)),"-","T"),"T"),IF(ISERROR(MATCH('Master '!$B6,'Scan-OUT Lecture Attendance'!C$1:C$550,0)),IF(ISERROR(MATCH('Master '!$C6,'Scan-OUT Lecture Attendance'!C$1:C$550,0)),"LE","P"),"P")),IF(ISERROR(MATCH('Master '!$B6,'Scan-OUT Lecture Attendance'!C$1:C$550,0)),IF(ISERROR(MATCH('Master '!$C6,'Scan-OUT Lecture Attendance'!C$1:C$550,0)),"LE","P"),"P")))</f>
        <v>-</v>
      </c>
      <c r="E8" s="37" t="str">
        <f>IF($A8="","",IF(ISERROR(MATCH('Master '!$B6,'Scan-IN Lecture Attendance'!H$1:H$550,0)),IF(ISERROR(MATCH('Master '!$C6,'Scan-IN Lecture Attendance'!H$1:H$550,0)),IF(ISERROR(MATCH('Master '!$B6,'Scan-OUT Lecture Attendance'!D$1:D$550,0)),IF(ISERROR(MATCH('Master '!$C6,'Scan-OUT Lecture Attendance'!D$1:D$550,0)),"-","T"),"T"),IF(ISERROR(MATCH('Master '!$B6,'Scan-OUT Lecture Attendance'!D$1:D$550,0)),IF(ISERROR(MATCH('Master '!$C6,'Scan-OUT Lecture Attendance'!D$1:D$550,0)),"LE","P"),"P")),IF(ISERROR(MATCH('Master '!$B6,'Scan-OUT Lecture Attendance'!D$1:D$550,0)),IF(ISERROR(MATCH('Master '!$C6,'Scan-OUT Lecture Attendance'!D$1:D$550,0)),"LE","P"),"P")))</f>
        <v>-</v>
      </c>
      <c r="F8" s="37" t="str">
        <f>IF($A8="","",IF(ISERROR(MATCH('Master '!$B6,'Scan-IN Lecture Attendance'!J$1:J$550,0)),IF(ISERROR(MATCH('Master '!$C6,'Scan-IN Lecture Attendance'!J$1:J$550,0)),IF(ISERROR(MATCH('Master '!$B6,'Scan-OUT Lecture Attendance'!E$1:E$550,0)),IF(ISERROR(MATCH('Master '!$C6,'Scan-OUT Lecture Attendance'!E$1:E$550,0)),"-","T"),"T"),IF(ISERROR(MATCH('Master '!$B6,'Scan-OUT Lecture Attendance'!E$1:E$550,0)),IF(ISERROR(MATCH('Master '!$C6,'Scan-OUT Lecture Attendance'!E$1:E$550,0)),"LE","P"),"P")),IF(ISERROR(MATCH('Master '!$B6,'Scan-OUT Lecture Attendance'!E$1:E$550,0)),IF(ISERROR(MATCH('Master '!$C6,'Scan-OUT Lecture Attendance'!E$1:E$550,0)),"LE","P"),"P")))</f>
        <v>-</v>
      </c>
      <c r="G8" s="37" t="str">
        <f>IF($A8="","",IF(ISERROR(MATCH('Master '!$B6,'Scan-IN Lecture Attendance'!L$1:L$550,0)),IF(ISERROR(MATCH('Master '!$C6,'Scan-IN Lecture Attendance'!L$1:L$550,0)),IF(ISERROR(MATCH('Master '!$B6,'Scan-OUT Lecture Attendance'!F$1:F$550,0)),IF(ISERROR(MATCH('Master '!$C6,'Scan-OUT Lecture Attendance'!F$1:F$550,0)),"-","T"),"T"),IF(ISERROR(MATCH('Master '!$B6,'Scan-OUT Lecture Attendance'!F$1:F$550,0)),IF(ISERROR(MATCH('Master '!$C6,'Scan-OUT Lecture Attendance'!F$1:F$550,0)),"LE","P"),"P")),IF(ISERROR(MATCH('Master '!$B6,'Scan-OUT Lecture Attendance'!F$1:F$550,0)),IF(ISERROR(MATCH('Master '!$C6,'Scan-OUT Lecture Attendance'!F$1:F$550,0)),"LE","P"),"P")))</f>
        <v>-</v>
      </c>
      <c r="H8" s="37" t="str">
        <f>IF($A8="","",IF(ISERROR(MATCH('Master '!$B6,'Scan-IN Lecture Attendance'!N$1:N$550,0)),IF(ISERROR(MATCH('Master '!$C6,'Scan-IN Lecture Attendance'!N$1:N$550,0)),IF(ISERROR(MATCH('Master '!$B6,'Scan-OUT Lecture Attendance'!G$1:G$550,0)),IF(ISERROR(MATCH('Master '!$C6,'Scan-OUT Lecture Attendance'!G$1:G$550,0)),"-","T"),"T"),IF(ISERROR(MATCH('Master '!$B6,'Scan-OUT Lecture Attendance'!G$1:G$550,0)),IF(ISERROR(MATCH('Master '!$C6,'Scan-OUT Lecture Attendance'!G$1:G$550,0)),"LE","P"),"P")),IF(ISERROR(MATCH('Master '!$B6,'Scan-OUT Lecture Attendance'!G$1:G$550,0)),IF(ISERROR(MATCH('Master '!$C6,'Scan-OUT Lecture Attendance'!G$1:G$550,0)),"LE","P"),"P")))</f>
        <v>-</v>
      </c>
      <c r="I8" s="37" t="str">
        <f>IF($A8="","",IF(ISERROR(MATCH('Master '!$B6,'Scan-IN Lecture Attendance'!P$1:P$550,0)),IF(ISERROR(MATCH('Master '!$C6,'Scan-IN Lecture Attendance'!P$1:P$550,0)),IF(ISERROR(MATCH('Master '!$B6,'Scan-OUT Lecture Attendance'!H$1:H$550,0)),IF(ISERROR(MATCH('Master '!$C6,'Scan-OUT Lecture Attendance'!H$1:H$550,0)),"-","T"),"T"),IF(ISERROR(MATCH('Master '!$B6,'Scan-OUT Lecture Attendance'!H$1:H$550,0)),IF(ISERROR(MATCH('Master '!$C6,'Scan-OUT Lecture Attendance'!H$1:H$550,0)),"LE","P"),"P")),IF(ISERROR(MATCH('Master '!$B6,'Scan-OUT Lecture Attendance'!H$1:H$550,0)),IF(ISERROR(MATCH('Master '!$C6,'Scan-OUT Lecture Attendance'!H$1:H$550,0)),"LE","P"),"P")))</f>
        <v>-</v>
      </c>
      <c r="J8" s="37" t="str">
        <f>IF($A8="","",IF(ISERROR(MATCH('Master '!$B6,'Scan-IN Lecture Attendance'!R$1:R$550,0)),IF(ISERROR(MATCH('Master '!$C6,'Scan-IN Lecture Attendance'!R$1:R$550,0)),IF(ISERROR(MATCH('Master '!$B6,'Scan-OUT Lecture Attendance'!I$1:I$550,0)),IF(ISERROR(MATCH('Master '!$C6,'Scan-OUT Lecture Attendance'!I$1:I$550,0)),"-","T"),"T"),IF(ISERROR(MATCH('Master '!$B6,'Scan-OUT Lecture Attendance'!I$1:I$550,0)),IF(ISERROR(MATCH('Master '!$C6,'Scan-OUT Lecture Attendance'!I$1:I$550,0)),"LE","P"),"P")),IF(ISERROR(MATCH('Master '!$B6,'Scan-OUT Lecture Attendance'!I$1:I$550,0)),IF(ISERROR(MATCH('Master '!$C6,'Scan-OUT Lecture Attendance'!I$1:I$550,0)),"LE","P"),"P")))</f>
        <v>-</v>
      </c>
      <c r="K8" s="37" t="str">
        <f>IF($A8="","",IF(ISERROR(MATCH('Master '!$B6,'Scan-IN Lecture Attendance'!T$1:T$550,0)),IF(ISERROR(MATCH('Master '!$C6,'Scan-IN Lecture Attendance'!T$1:T$550,0)),IF(ISERROR(MATCH('Master '!$B6,'Scan-OUT Lecture Attendance'!J$1:J$550,0)),IF(ISERROR(MATCH('Master '!$C6,'Scan-OUT Lecture Attendance'!J$1:J$550,0)),"-","T"),"T"),IF(ISERROR(MATCH('Master '!$B6,'Scan-OUT Lecture Attendance'!J$1:J$550,0)),IF(ISERROR(MATCH('Master '!$C6,'Scan-OUT Lecture Attendance'!J$1:J$550,0)),"LE","P"),"P")),IF(ISERROR(MATCH('Master '!$B6,'Scan-OUT Lecture Attendance'!J$1:J$550,0)),IF(ISERROR(MATCH('Master '!$C6,'Scan-OUT Lecture Attendance'!J$1:J$550,0)),"LE","P"),"P")))</f>
        <v>-</v>
      </c>
      <c r="L8" s="37" t="str">
        <f>IF($A8="","",IF(ISERROR(MATCH('Master '!$B6,'Scan-IN Lecture Attendance'!V$1:V$550,0)),IF(ISERROR(MATCH('Master '!$C6,'Scan-IN Lecture Attendance'!V$1:V$550,0)),IF(ISERROR(MATCH('Master '!$B6,'Scan-OUT Lecture Attendance'!K$1:K$550,0)),IF(ISERROR(MATCH('Master '!$C6,'Scan-OUT Lecture Attendance'!K$1:K$550,0)),"-","T"),"T"),IF(ISERROR(MATCH('Master '!$B6,'Scan-OUT Lecture Attendance'!K$1:K$550,0)),IF(ISERROR(MATCH('Master '!$C6,'Scan-OUT Lecture Attendance'!K$1:K$550,0)),"LE","P"),"P")),IF(ISERROR(MATCH('Master '!$B6,'Scan-OUT Lecture Attendance'!K$1:K$550,0)),IF(ISERROR(MATCH('Master '!$C6,'Scan-OUT Lecture Attendance'!K$1:K$550,0)),"LE","P"),"P")))</f>
        <v>-</v>
      </c>
      <c r="M8" s="37" t="str">
        <f>IF($A8="","",IF(ISERROR(MATCH('Master '!$B6,'Scan-IN Lecture Attendance'!X$1:X$550,0)),IF(ISERROR(MATCH('Master '!$C6,'Scan-IN Lecture Attendance'!X$1:X$550,0)),IF(ISERROR(MATCH('Master '!$B6,'Scan-OUT Lecture Attendance'!L$1:L$550,0)),IF(ISERROR(MATCH('Master '!$C6,'Scan-OUT Lecture Attendance'!L$1:L$550,0)),"-","T"),"T"),IF(ISERROR(MATCH('Master '!$B6,'Scan-OUT Lecture Attendance'!L$1:L$550,0)),IF(ISERROR(MATCH('Master '!$C6,'Scan-OUT Lecture Attendance'!L$1:L$550,0)),"LE","P"),"P")),IF(ISERROR(MATCH('Master '!$B6,'Scan-OUT Lecture Attendance'!L$1:L$550,0)),IF(ISERROR(MATCH('Master '!$C6,'Scan-OUT Lecture Attendance'!L$1:L$550,0)),"LE","P"),"P")))</f>
        <v>-</v>
      </c>
      <c r="N8" s="37" t="str">
        <f>IF($A8="","",IF(ISERROR(MATCH('Master '!$B6,'Scan-IN Lecture Attendance'!Z$1:Z$550,0)),IF(ISERROR(MATCH('Master '!$C6,'Scan-IN Lecture Attendance'!Z$1:Z$550,0)),IF(ISERROR(MATCH('Master '!$B6,'Scan-OUT Lecture Attendance'!M$1:M$550,0)),IF(ISERROR(MATCH('Master '!$C6,'Scan-OUT Lecture Attendance'!M$1:M$550,0)),"-","T"),"T"),IF(ISERROR(MATCH('Master '!$B6,'Scan-OUT Lecture Attendance'!M$1:M$550,0)),IF(ISERROR(MATCH('Master '!$C6,'Scan-OUT Lecture Attendance'!M$1:M$550,0)),"LE","P"),"P")),IF(ISERROR(MATCH('Master '!$B6,'Scan-OUT Lecture Attendance'!M$1:M$550,0)),IF(ISERROR(MATCH('Master '!$C6,'Scan-OUT Lecture Attendance'!M$1:M$550,0)),"LE","P"),"P")))</f>
        <v>-</v>
      </c>
      <c r="O8" s="37" t="str">
        <f>IF($A8="","",IF(ISERROR(MATCH('Master '!$B6,'Scan-IN Lecture Attendance'!AB$1:AB$550,0)),IF(ISERROR(MATCH('Master '!$C6,'Scan-IN Lecture Attendance'!AB$1:AB$550,0)),IF(ISERROR(MATCH('Master '!$B6,'Scan-OUT Lecture Attendance'!N$1:N$550,0)),IF(ISERROR(MATCH('Master '!$C6,'Scan-OUT Lecture Attendance'!N$1:N$550,0)),"-","T"),"T"),IF(ISERROR(MATCH('Master '!$B6,'Scan-OUT Lecture Attendance'!N$1:N$550,0)),IF(ISERROR(MATCH('Master '!$C6,'Scan-OUT Lecture Attendance'!N$1:N$550,0)),"LE","P"),"P")),IF(ISERROR(MATCH('Master '!$B6,'Scan-OUT Lecture Attendance'!N$1:N$550,0)),IF(ISERROR(MATCH('Master '!$C6,'Scan-OUT Lecture Attendance'!N$1:N$550,0)),"LE","P"),"P")))</f>
        <v>-</v>
      </c>
      <c r="P8" s="37" t="str">
        <f>IF($A8="","",IF(ISERROR(MATCH('Master '!$B6,'Scan-IN Lecture Attendance'!AD$1:AD$550,0)),IF(ISERROR(MATCH('Master '!$C6,'Scan-IN Lecture Attendance'!AD$1:AD$550,0)),IF(ISERROR(MATCH('Master '!$B6,'Scan-OUT Lecture Attendance'!O$1:O$550,0)),IF(ISERROR(MATCH('Master '!$C6,'Scan-OUT Lecture Attendance'!O$1:O$550,0)),"-","T"),"T"),IF(ISERROR(MATCH('Master '!$B6,'Scan-OUT Lecture Attendance'!O$1:O$550,0)),IF(ISERROR(MATCH('Master '!$C6,'Scan-OUT Lecture Attendance'!O$1:O$550,0)),"LE","P"),"P")),IF(ISERROR(MATCH('Master '!$B6,'Scan-OUT Lecture Attendance'!O$1:O$550,0)),IF(ISERROR(MATCH('Master '!$C6,'Scan-OUT Lecture Attendance'!O$1:O$550,0)),"LE","P"),"P")))</f>
        <v>-</v>
      </c>
      <c r="Q8" s="37" t="str">
        <f>IF($A8="","",IF(ISERROR(MATCH('Master '!$B6,'Scan-IN Lecture Attendance'!AF$1:AF$550,0)),IF(ISERROR(MATCH('Master '!$C6,'Scan-IN Lecture Attendance'!AF$1:AF$550,0)),IF(ISERROR(MATCH('Master '!$B6,'Scan-OUT Lecture Attendance'!P$1:P$550,0)),IF(ISERROR(MATCH('Master '!$C6,'Scan-OUT Lecture Attendance'!P$1:P$550,0)),"-","T"),"T"),IF(ISERROR(MATCH('Master '!$B6,'Scan-OUT Lecture Attendance'!P$1:P$550,0)),IF(ISERROR(MATCH('Master '!$C6,'Scan-OUT Lecture Attendance'!P$1:P$550,0)),"LE","P"),"P")),IF(ISERROR(MATCH('Master '!$B6,'Scan-OUT Lecture Attendance'!P$1:P$550,0)),IF(ISERROR(MATCH('Master '!$C6,'Scan-OUT Lecture Attendance'!P$1:P$550,0)),"LE","P"),"P")))</f>
        <v>-</v>
      </c>
      <c r="R8" s="37" t="str">
        <f>IF($A8="","",IF(ISERROR(MATCH('Master '!$B6,'Scan-IN Lecture Attendance'!AH$1:AH$550,0)),IF(ISERROR(MATCH('Master '!$C6,'Scan-IN Lecture Attendance'!AH$1:AH$550,0)),IF(ISERROR(MATCH('Master '!$B6,'Scan-OUT Lecture Attendance'!Q$1:Q$550,0)),IF(ISERROR(MATCH('Master '!$C6,'Scan-OUT Lecture Attendance'!Q$1:Q$550,0)),"-","T"),"T"),IF(ISERROR(MATCH('Master '!$B6,'Scan-OUT Lecture Attendance'!Q$1:Q$550,0)),IF(ISERROR(MATCH('Master '!$C6,'Scan-OUT Lecture Attendance'!Q$1:Q$550,0)),"LE","P"),"P")),IF(ISERROR(MATCH('Master '!$B6,'Scan-OUT Lecture Attendance'!Q$1:Q$550,0)),IF(ISERROR(MATCH('Master '!$C6,'Scan-OUT Lecture Attendance'!Q$1:Q$550,0)),"LE","P"),"P")))</f>
        <v>-</v>
      </c>
      <c r="S8" s="37" t="str">
        <f>IF($A8="","",IF(ISERROR(MATCH('Master '!$B6,'Scan-IN Lecture Attendance'!AJ$1:AJ$550,0)),IF(ISERROR(MATCH('Master '!$C6,'Scan-IN Lecture Attendance'!AJ$1:AJ$550,0)),IF(ISERROR(MATCH('Master '!$B6,'Scan-OUT Lecture Attendance'!R$1:R$550,0)),IF(ISERROR(MATCH('Master '!$C6,'Scan-OUT Lecture Attendance'!R$1:R$550,0)),"-","T"),"T"),IF(ISERROR(MATCH('Master '!$B6,'Scan-OUT Lecture Attendance'!R$1:R$550,0)),IF(ISERROR(MATCH('Master '!$C6,'Scan-OUT Lecture Attendance'!R$1:R$550,0)),"LE","P"),"P")),IF(ISERROR(MATCH('Master '!$B6,'Scan-OUT Lecture Attendance'!R$1:R$550,0)),IF(ISERROR(MATCH('Master '!$C6,'Scan-OUT Lecture Attendance'!R$1:R$550,0)),"LE","P"),"P")))</f>
        <v>-</v>
      </c>
      <c r="T8" s="37" t="str">
        <f>IF($A8="","",IF(ISERROR(MATCH('Master '!$B6,'Scan-IN Lecture Attendance'!AL$1:AL$550,0)),IF(ISERROR(MATCH('Master '!$C6,'Scan-IN Lecture Attendance'!AL$1:AL$550,0)),IF(ISERROR(MATCH('Master '!$B6,'Scan-OUT Lecture Attendance'!S$1:S$550,0)),IF(ISERROR(MATCH('Master '!$C6,'Scan-OUT Lecture Attendance'!S$1:S$550,0)),"-","T"),"T"),IF(ISERROR(MATCH('Master '!$B6,'Scan-OUT Lecture Attendance'!S$1:S$550,0)),IF(ISERROR(MATCH('Master '!$C6,'Scan-OUT Lecture Attendance'!S$1:S$550,0)),"LE","P"),"P")),IF(ISERROR(MATCH('Master '!$B6,'Scan-OUT Lecture Attendance'!S$1:S$550,0)),IF(ISERROR(MATCH('Master '!$C6,'Scan-OUT Lecture Attendance'!S$1:S$550,0)),"LE","P"),"P")))</f>
        <v>-</v>
      </c>
      <c r="U8" s="37" t="str">
        <f>IF($A8="","",IF(ISERROR(MATCH('Master '!$B6,'Scan-IN Lecture Attendance'!AN$1:AN$550,0)),IF(ISERROR(MATCH('Master '!$C6,'Scan-IN Lecture Attendance'!AN$1:AN$550,0)),IF(ISERROR(MATCH('Master '!$B6,'Scan-OUT Lecture Attendance'!T$1:T$550,0)),IF(ISERROR(MATCH('Master '!$C6,'Scan-OUT Lecture Attendance'!T$1:T$550,0)),"-","T"),"T"),IF(ISERROR(MATCH('Master '!$B6,'Scan-OUT Lecture Attendance'!T$1:T$550,0)),IF(ISERROR(MATCH('Master '!$C6,'Scan-OUT Lecture Attendance'!T$1:T$550,0)),"LE","P"),"P")),IF(ISERROR(MATCH('Master '!$B6,'Scan-OUT Lecture Attendance'!T$1:T$550,0)),IF(ISERROR(MATCH('Master '!$C6,'Scan-OUT Lecture Attendance'!T$1:T$550,0)),"LE","P"),"P")))</f>
        <v>-</v>
      </c>
      <c r="V8" s="11"/>
      <c r="W8" s="4"/>
      <c r="X8" s="4"/>
      <c r="Y8" s="4"/>
    </row>
    <row r="9" spans="1:25" ht="14.25" customHeight="1">
      <c r="A9" s="38" t="str">
        <f>'Master '!A7</f>
        <v xml:space="preserve">Dang, Tam M. </v>
      </c>
      <c r="B9" s="37" t="str">
        <f>IF($A9="","",IF(ISERROR(MATCH('Master '!$B7,'Scan-IN Lecture Attendance'!B$1:B$550,0)),IF(ISERROR(MATCH('Master '!$C7,'Scan-IN Lecture Attendance'!B$1:B$550,0)),IF(ISERROR(MATCH('Master '!$B7,'Scan-OUT Lecture Attendance'!A$1:A$550,0)),IF(ISERROR(MATCH('Master '!$C7,'Scan-OUT Lecture Attendance'!A$1:A$550,0)),"-","T"),"T"),IF(ISERROR(MATCH('Master '!$B7,'Scan-OUT Lecture Attendance'!A$1:A$550,0)),IF(ISERROR(MATCH('Master '!$C7,'Scan-OUT Lecture Attendance'!A$1:A$550,0)),"LE","P"),"P")),IF(ISERROR(MATCH('Master '!$B7,'Scan-OUT Lecture Attendance'!A$1:A$550,0)),IF(ISERROR(MATCH('Master '!$C7,'Scan-OUT Lecture Attendance'!A$1:A$550,0)),"LE","P"),"P")))</f>
        <v>-</v>
      </c>
      <c r="C9" s="37" t="str">
        <f>IF($A9="","",IF(ISERROR(MATCH('Master '!$B7,'Scan-IN Lecture Attendance'!D$1:D$550,0)),IF(ISERROR(MATCH('Master '!$C7,'Scan-IN Lecture Attendance'!D$1:D$550,0)),IF(ISERROR(MATCH('Master '!$B7,'Scan-OUT Lecture Attendance'!B$1:B$550,0)),IF(ISERROR(MATCH('Master '!$C7,'Scan-OUT Lecture Attendance'!B$1:B$550,0)),"-","T"),"T"),IF(ISERROR(MATCH('Master '!$B7,'Scan-OUT Lecture Attendance'!B$1:B$550,0)),IF(ISERROR(MATCH('Master '!$C7,'Scan-OUT Lecture Attendance'!B$1:B$550,0)),"LE","P"),"P")),IF(ISERROR(MATCH('Master '!$B7,'Scan-OUT Lecture Attendance'!B$1:B$550,0)),IF(ISERROR(MATCH('Master '!$C7,'Scan-OUT Lecture Attendance'!B$1:B$550,0)),"LE","P"),"P")))</f>
        <v>P</v>
      </c>
      <c r="D9" s="37" t="str">
        <f>IF($A9="","",IF(ISERROR(MATCH('Master '!$B7,'Scan-IN Lecture Attendance'!F$1:F$550,0)),IF(ISERROR(MATCH('Master '!$C7,'Scan-IN Lecture Attendance'!F$1:F$550,0)),IF(ISERROR(MATCH('Master '!$B7,'Scan-OUT Lecture Attendance'!C$1:C$550,0)),IF(ISERROR(MATCH('Master '!$C7,'Scan-OUT Lecture Attendance'!C$1:C$550,0)),"-","T"),"T"),IF(ISERROR(MATCH('Master '!$B7,'Scan-OUT Lecture Attendance'!C$1:C$550,0)),IF(ISERROR(MATCH('Master '!$C7,'Scan-OUT Lecture Attendance'!C$1:C$550,0)),"LE","P"),"P")),IF(ISERROR(MATCH('Master '!$B7,'Scan-OUT Lecture Attendance'!C$1:C$550,0)),IF(ISERROR(MATCH('Master '!$C7,'Scan-OUT Lecture Attendance'!C$1:C$550,0)),"LE","P"),"P")))</f>
        <v>-</v>
      </c>
      <c r="E9" s="37" t="str">
        <f>IF($A9="","",IF(ISERROR(MATCH('Master '!$B7,'Scan-IN Lecture Attendance'!H$1:H$550,0)),IF(ISERROR(MATCH('Master '!$C7,'Scan-IN Lecture Attendance'!H$1:H$550,0)),IF(ISERROR(MATCH('Master '!$B7,'Scan-OUT Lecture Attendance'!D$1:D$550,0)),IF(ISERROR(MATCH('Master '!$C7,'Scan-OUT Lecture Attendance'!D$1:D$550,0)),"-","T"),"T"),IF(ISERROR(MATCH('Master '!$B7,'Scan-OUT Lecture Attendance'!D$1:D$550,0)),IF(ISERROR(MATCH('Master '!$C7,'Scan-OUT Lecture Attendance'!D$1:D$550,0)),"LE","P"),"P")),IF(ISERROR(MATCH('Master '!$B7,'Scan-OUT Lecture Attendance'!D$1:D$550,0)),IF(ISERROR(MATCH('Master '!$C7,'Scan-OUT Lecture Attendance'!D$1:D$550,0)),"LE","P"),"P")))</f>
        <v>-</v>
      </c>
      <c r="F9" s="37" t="str">
        <f>IF($A9="","",IF(ISERROR(MATCH('Master '!$B7,'Scan-IN Lecture Attendance'!J$1:J$550,0)),IF(ISERROR(MATCH('Master '!$C7,'Scan-IN Lecture Attendance'!J$1:J$550,0)),IF(ISERROR(MATCH('Master '!$B7,'Scan-OUT Lecture Attendance'!E$1:E$550,0)),IF(ISERROR(MATCH('Master '!$C7,'Scan-OUT Lecture Attendance'!E$1:E$550,0)),"-","T"),"T"),IF(ISERROR(MATCH('Master '!$B7,'Scan-OUT Lecture Attendance'!E$1:E$550,0)),IF(ISERROR(MATCH('Master '!$C7,'Scan-OUT Lecture Attendance'!E$1:E$550,0)),"LE","P"),"P")),IF(ISERROR(MATCH('Master '!$B7,'Scan-OUT Lecture Attendance'!E$1:E$550,0)),IF(ISERROR(MATCH('Master '!$C7,'Scan-OUT Lecture Attendance'!E$1:E$550,0)),"LE","P"),"P")))</f>
        <v>-</v>
      </c>
      <c r="G9" s="37" t="str">
        <f>IF($A9="","",IF(ISERROR(MATCH('Master '!$B7,'Scan-IN Lecture Attendance'!L$1:L$550,0)),IF(ISERROR(MATCH('Master '!$C7,'Scan-IN Lecture Attendance'!L$1:L$550,0)),IF(ISERROR(MATCH('Master '!$B7,'Scan-OUT Lecture Attendance'!F$1:F$550,0)),IF(ISERROR(MATCH('Master '!$C7,'Scan-OUT Lecture Attendance'!F$1:F$550,0)),"-","T"),"T"),IF(ISERROR(MATCH('Master '!$B7,'Scan-OUT Lecture Attendance'!F$1:F$550,0)),IF(ISERROR(MATCH('Master '!$C7,'Scan-OUT Lecture Attendance'!F$1:F$550,0)),"LE","P"),"P")),IF(ISERROR(MATCH('Master '!$B7,'Scan-OUT Lecture Attendance'!F$1:F$550,0)),IF(ISERROR(MATCH('Master '!$C7,'Scan-OUT Lecture Attendance'!F$1:F$550,0)),"LE","P"),"P")))</f>
        <v>-</v>
      </c>
      <c r="H9" s="37" t="str">
        <f>IF($A9="","",IF(ISERROR(MATCH('Master '!$B7,'Scan-IN Lecture Attendance'!N$1:N$550,0)),IF(ISERROR(MATCH('Master '!$C7,'Scan-IN Lecture Attendance'!N$1:N$550,0)),IF(ISERROR(MATCH('Master '!$B7,'Scan-OUT Lecture Attendance'!G$1:G$550,0)),IF(ISERROR(MATCH('Master '!$C7,'Scan-OUT Lecture Attendance'!G$1:G$550,0)),"-","T"),"T"),IF(ISERROR(MATCH('Master '!$B7,'Scan-OUT Lecture Attendance'!G$1:G$550,0)),IF(ISERROR(MATCH('Master '!$C7,'Scan-OUT Lecture Attendance'!G$1:G$550,0)),"LE","P"),"P")),IF(ISERROR(MATCH('Master '!$B7,'Scan-OUT Lecture Attendance'!G$1:G$550,0)),IF(ISERROR(MATCH('Master '!$C7,'Scan-OUT Lecture Attendance'!G$1:G$550,0)),"LE","P"),"P")))</f>
        <v>-</v>
      </c>
      <c r="I9" s="37" t="str">
        <f>IF($A9="","",IF(ISERROR(MATCH('Master '!$B7,'Scan-IN Lecture Attendance'!P$1:P$550,0)),IF(ISERROR(MATCH('Master '!$C7,'Scan-IN Lecture Attendance'!P$1:P$550,0)),IF(ISERROR(MATCH('Master '!$B7,'Scan-OUT Lecture Attendance'!H$1:H$550,0)),IF(ISERROR(MATCH('Master '!$C7,'Scan-OUT Lecture Attendance'!H$1:H$550,0)),"-","T"),"T"),IF(ISERROR(MATCH('Master '!$B7,'Scan-OUT Lecture Attendance'!H$1:H$550,0)),IF(ISERROR(MATCH('Master '!$C7,'Scan-OUT Lecture Attendance'!H$1:H$550,0)),"LE","P"),"P")),IF(ISERROR(MATCH('Master '!$B7,'Scan-OUT Lecture Attendance'!H$1:H$550,0)),IF(ISERROR(MATCH('Master '!$C7,'Scan-OUT Lecture Attendance'!H$1:H$550,0)),"LE","P"),"P")))</f>
        <v>-</v>
      </c>
      <c r="J9" s="37" t="str">
        <f>IF($A9="","",IF(ISERROR(MATCH('Master '!$B7,'Scan-IN Lecture Attendance'!R$1:R$550,0)),IF(ISERROR(MATCH('Master '!$C7,'Scan-IN Lecture Attendance'!R$1:R$550,0)),IF(ISERROR(MATCH('Master '!$B7,'Scan-OUT Lecture Attendance'!I$1:I$550,0)),IF(ISERROR(MATCH('Master '!$C7,'Scan-OUT Lecture Attendance'!I$1:I$550,0)),"-","T"),"T"),IF(ISERROR(MATCH('Master '!$B7,'Scan-OUT Lecture Attendance'!I$1:I$550,0)),IF(ISERROR(MATCH('Master '!$C7,'Scan-OUT Lecture Attendance'!I$1:I$550,0)),"LE","P"),"P")),IF(ISERROR(MATCH('Master '!$B7,'Scan-OUT Lecture Attendance'!I$1:I$550,0)),IF(ISERROR(MATCH('Master '!$C7,'Scan-OUT Lecture Attendance'!I$1:I$550,0)),"LE","P"),"P")))</f>
        <v>-</v>
      </c>
      <c r="K9" s="37" t="str">
        <f>IF($A9="","",IF(ISERROR(MATCH('Master '!$B7,'Scan-IN Lecture Attendance'!T$1:T$550,0)),IF(ISERROR(MATCH('Master '!$C7,'Scan-IN Lecture Attendance'!T$1:T$550,0)),IF(ISERROR(MATCH('Master '!$B7,'Scan-OUT Lecture Attendance'!J$1:J$550,0)),IF(ISERROR(MATCH('Master '!$C7,'Scan-OUT Lecture Attendance'!J$1:J$550,0)),"-","T"),"T"),IF(ISERROR(MATCH('Master '!$B7,'Scan-OUT Lecture Attendance'!J$1:J$550,0)),IF(ISERROR(MATCH('Master '!$C7,'Scan-OUT Lecture Attendance'!J$1:J$550,0)),"LE","P"),"P")),IF(ISERROR(MATCH('Master '!$B7,'Scan-OUT Lecture Attendance'!J$1:J$550,0)),IF(ISERROR(MATCH('Master '!$C7,'Scan-OUT Lecture Attendance'!J$1:J$550,0)),"LE","P"),"P")))</f>
        <v>-</v>
      </c>
      <c r="L9" s="37" t="str">
        <f>IF($A9="","",IF(ISERROR(MATCH('Master '!$B7,'Scan-IN Lecture Attendance'!V$1:V$550,0)),IF(ISERROR(MATCH('Master '!$C7,'Scan-IN Lecture Attendance'!V$1:V$550,0)),IF(ISERROR(MATCH('Master '!$B7,'Scan-OUT Lecture Attendance'!K$1:K$550,0)),IF(ISERROR(MATCH('Master '!$C7,'Scan-OUT Lecture Attendance'!K$1:K$550,0)),"-","T"),"T"),IF(ISERROR(MATCH('Master '!$B7,'Scan-OUT Lecture Attendance'!K$1:K$550,0)),IF(ISERROR(MATCH('Master '!$C7,'Scan-OUT Lecture Attendance'!K$1:K$550,0)),"LE","P"),"P")),IF(ISERROR(MATCH('Master '!$B7,'Scan-OUT Lecture Attendance'!K$1:K$550,0)),IF(ISERROR(MATCH('Master '!$C7,'Scan-OUT Lecture Attendance'!K$1:K$550,0)),"LE","P"),"P")))</f>
        <v>-</v>
      </c>
      <c r="M9" s="37" t="str">
        <f>IF($A9="","",IF(ISERROR(MATCH('Master '!$B7,'Scan-IN Lecture Attendance'!X$1:X$550,0)),IF(ISERROR(MATCH('Master '!$C7,'Scan-IN Lecture Attendance'!X$1:X$550,0)),IF(ISERROR(MATCH('Master '!$B7,'Scan-OUT Lecture Attendance'!L$1:L$550,0)),IF(ISERROR(MATCH('Master '!$C7,'Scan-OUT Lecture Attendance'!L$1:L$550,0)),"-","T"),"T"),IF(ISERROR(MATCH('Master '!$B7,'Scan-OUT Lecture Attendance'!L$1:L$550,0)),IF(ISERROR(MATCH('Master '!$C7,'Scan-OUT Lecture Attendance'!L$1:L$550,0)),"LE","P"),"P")),IF(ISERROR(MATCH('Master '!$B7,'Scan-OUT Lecture Attendance'!L$1:L$550,0)),IF(ISERROR(MATCH('Master '!$C7,'Scan-OUT Lecture Attendance'!L$1:L$550,0)),"LE","P"),"P")))</f>
        <v>-</v>
      </c>
      <c r="N9" s="37" t="str">
        <f>IF($A9="","",IF(ISERROR(MATCH('Master '!$B7,'Scan-IN Lecture Attendance'!Z$1:Z$550,0)),IF(ISERROR(MATCH('Master '!$C7,'Scan-IN Lecture Attendance'!Z$1:Z$550,0)),IF(ISERROR(MATCH('Master '!$B7,'Scan-OUT Lecture Attendance'!M$1:M$550,0)),IF(ISERROR(MATCH('Master '!$C7,'Scan-OUT Lecture Attendance'!M$1:M$550,0)),"-","T"),"T"),IF(ISERROR(MATCH('Master '!$B7,'Scan-OUT Lecture Attendance'!M$1:M$550,0)),IF(ISERROR(MATCH('Master '!$C7,'Scan-OUT Lecture Attendance'!M$1:M$550,0)),"LE","P"),"P")),IF(ISERROR(MATCH('Master '!$B7,'Scan-OUT Lecture Attendance'!M$1:M$550,0)),IF(ISERROR(MATCH('Master '!$C7,'Scan-OUT Lecture Attendance'!M$1:M$550,0)),"LE","P"),"P")))</f>
        <v>-</v>
      </c>
      <c r="O9" s="37" t="str">
        <f>IF($A9="","",IF(ISERROR(MATCH('Master '!$B7,'Scan-IN Lecture Attendance'!AB$1:AB$550,0)),IF(ISERROR(MATCH('Master '!$C7,'Scan-IN Lecture Attendance'!AB$1:AB$550,0)),IF(ISERROR(MATCH('Master '!$B7,'Scan-OUT Lecture Attendance'!N$1:N$550,0)),IF(ISERROR(MATCH('Master '!$C7,'Scan-OUT Lecture Attendance'!N$1:N$550,0)),"-","T"),"T"),IF(ISERROR(MATCH('Master '!$B7,'Scan-OUT Lecture Attendance'!N$1:N$550,0)),IF(ISERROR(MATCH('Master '!$C7,'Scan-OUT Lecture Attendance'!N$1:N$550,0)),"LE","P"),"P")),IF(ISERROR(MATCH('Master '!$B7,'Scan-OUT Lecture Attendance'!N$1:N$550,0)),IF(ISERROR(MATCH('Master '!$C7,'Scan-OUT Lecture Attendance'!N$1:N$550,0)),"LE","P"),"P")))</f>
        <v>-</v>
      </c>
      <c r="P9" s="37" t="str">
        <f>IF($A9="","",IF(ISERROR(MATCH('Master '!$B7,'Scan-IN Lecture Attendance'!AD$1:AD$550,0)),IF(ISERROR(MATCH('Master '!$C7,'Scan-IN Lecture Attendance'!AD$1:AD$550,0)),IF(ISERROR(MATCH('Master '!$B7,'Scan-OUT Lecture Attendance'!O$1:O$550,0)),IF(ISERROR(MATCH('Master '!$C7,'Scan-OUT Lecture Attendance'!O$1:O$550,0)),"-","T"),"T"),IF(ISERROR(MATCH('Master '!$B7,'Scan-OUT Lecture Attendance'!O$1:O$550,0)),IF(ISERROR(MATCH('Master '!$C7,'Scan-OUT Lecture Attendance'!O$1:O$550,0)),"LE","P"),"P")),IF(ISERROR(MATCH('Master '!$B7,'Scan-OUT Lecture Attendance'!O$1:O$550,0)),IF(ISERROR(MATCH('Master '!$C7,'Scan-OUT Lecture Attendance'!O$1:O$550,0)),"LE","P"),"P")))</f>
        <v>-</v>
      </c>
      <c r="Q9" s="37" t="str">
        <f>IF($A9="","",IF(ISERROR(MATCH('Master '!$B7,'Scan-IN Lecture Attendance'!AF$1:AF$550,0)),IF(ISERROR(MATCH('Master '!$C7,'Scan-IN Lecture Attendance'!AF$1:AF$550,0)),IF(ISERROR(MATCH('Master '!$B7,'Scan-OUT Lecture Attendance'!P$1:P$550,0)),IF(ISERROR(MATCH('Master '!$C7,'Scan-OUT Lecture Attendance'!P$1:P$550,0)),"-","T"),"T"),IF(ISERROR(MATCH('Master '!$B7,'Scan-OUT Lecture Attendance'!P$1:P$550,0)),IF(ISERROR(MATCH('Master '!$C7,'Scan-OUT Lecture Attendance'!P$1:P$550,0)),"LE","P"),"P")),IF(ISERROR(MATCH('Master '!$B7,'Scan-OUT Lecture Attendance'!P$1:P$550,0)),IF(ISERROR(MATCH('Master '!$C7,'Scan-OUT Lecture Attendance'!P$1:P$550,0)),"LE","P"),"P")))</f>
        <v>-</v>
      </c>
      <c r="R9" s="37" t="str">
        <f>IF($A9="","",IF(ISERROR(MATCH('Master '!$B7,'Scan-IN Lecture Attendance'!AH$1:AH$550,0)),IF(ISERROR(MATCH('Master '!$C7,'Scan-IN Lecture Attendance'!AH$1:AH$550,0)),IF(ISERROR(MATCH('Master '!$B7,'Scan-OUT Lecture Attendance'!Q$1:Q$550,0)),IF(ISERROR(MATCH('Master '!$C7,'Scan-OUT Lecture Attendance'!Q$1:Q$550,0)),"-","T"),"T"),IF(ISERROR(MATCH('Master '!$B7,'Scan-OUT Lecture Attendance'!Q$1:Q$550,0)),IF(ISERROR(MATCH('Master '!$C7,'Scan-OUT Lecture Attendance'!Q$1:Q$550,0)),"LE","P"),"P")),IF(ISERROR(MATCH('Master '!$B7,'Scan-OUT Lecture Attendance'!Q$1:Q$550,0)),IF(ISERROR(MATCH('Master '!$C7,'Scan-OUT Lecture Attendance'!Q$1:Q$550,0)),"LE","P"),"P")))</f>
        <v>-</v>
      </c>
      <c r="S9" s="37" t="str">
        <f>IF($A9="","",IF(ISERROR(MATCH('Master '!$B7,'Scan-IN Lecture Attendance'!AJ$1:AJ$550,0)),IF(ISERROR(MATCH('Master '!$C7,'Scan-IN Lecture Attendance'!AJ$1:AJ$550,0)),IF(ISERROR(MATCH('Master '!$B7,'Scan-OUT Lecture Attendance'!R$1:R$550,0)),IF(ISERROR(MATCH('Master '!$C7,'Scan-OUT Lecture Attendance'!R$1:R$550,0)),"-","T"),"T"),IF(ISERROR(MATCH('Master '!$B7,'Scan-OUT Lecture Attendance'!R$1:R$550,0)),IF(ISERROR(MATCH('Master '!$C7,'Scan-OUT Lecture Attendance'!R$1:R$550,0)),"LE","P"),"P")),IF(ISERROR(MATCH('Master '!$B7,'Scan-OUT Lecture Attendance'!R$1:R$550,0)),IF(ISERROR(MATCH('Master '!$C7,'Scan-OUT Lecture Attendance'!R$1:R$550,0)),"LE","P"),"P")))</f>
        <v>-</v>
      </c>
      <c r="T9" s="37" t="str">
        <f>IF($A9="","",IF(ISERROR(MATCH('Master '!$B7,'Scan-IN Lecture Attendance'!AL$1:AL$550,0)),IF(ISERROR(MATCH('Master '!$C7,'Scan-IN Lecture Attendance'!AL$1:AL$550,0)),IF(ISERROR(MATCH('Master '!$B7,'Scan-OUT Lecture Attendance'!S$1:S$550,0)),IF(ISERROR(MATCH('Master '!$C7,'Scan-OUT Lecture Attendance'!S$1:S$550,0)),"-","T"),"T"),IF(ISERROR(MATCH('Master '!$B7,'Scan-OUT Lecture Attendance'!S$1:S$550,0)),IF(ISERROR(MATCH('Master '!$C7,'Scan-OUT Lecture Attendance'!S$1:S$550,0)),"LE","P"),"P")),IF(ISERROR(MATCH('Master '!$B7,'Scan-OUT Lecture Attendance'!S$1:S$550,0)),IF(ISERROR(MATCH('Master '!$C7,'Scan-OUT Lecture Attendance'!S$1:S$550,0)),"LE","P"),"P")))</f>
        <v>-</v>
      </c>
      <c r="U9" s="37" t="str">
        <f>IF($A9="","",IF(ISERROR(MATCH('Master '!$B7,'Scan-IN Lecture Attendance'!AN$1:AN$550,0)),IF(ISERROR(MATCH('Master '!$C7,'Scan-IN Lecture Attendance'!AN$1:AN$550,0)),IF(ISERROR(MATCH('Master '!$B7,'Scan-OUT Lecture Attendance'!T$1:T$550,0)),IF(ISERROR(MATCH('Master '!$C7,'Scan-OUT Lecture Attendance'!T$1:T$550,0)),"-","T"),"T"),IF(ISERROR(MATCH('Master '!$B7,'Scan-OUT Lecture Attendance'!T$1:T$550,0)),IF(ISERROR(MATCH('Master '!$C7,'Scan-OUT Lecture Attendance'!T$1:T$550,0)),"LE","P"),"P")),IF(ISERROR(MATCH('Master '!$B7,'Scan-OUT Lecture Attendance'!T$1:T$550,0)),IF(ISERROR(MATCH('Master '!$C7,'Scan-OUT Lecture Attendance'!T$1:T$550,0)),"LE","P"),"P")))</f>
        <v>-</v>
      </c>
      <c r="V9" s="11"/>
      <c r="W9" s="4"/>
      <c r="X9" s="4"/>
      <c r="Y9" s="4"/>
    </row>
    <row r="10" spans="1:25" ht="14.25" customHeight="1">
      <c r="A10" s="38" t="str">
        <f>'Master '!A8</f>
        <v xml:space="preserve">Davis, Zachary M. </v>
      </c>
      <c r="B10" s="37" t="str">
        <f>IF($A10="","",IF(ISERROR(MATCH('Master '!$B8,'Scan-IN Lecture Attendance'!B$1:B$550,0)),IF(ISERROR(MATCH('Master '!$C8,'Scan-IN Lecture Attendance'!B$1:B$550,0)),IF(ISERROR(MATCH('Master '!$B8,'Scan-OUT Lecture Attendance'!A$1:A$550,0)),IF(ISERROR(MATCH('Master '!$C8,'Scan-OUT Lecture Attendance'!A$1:A$550,0)),"-","T"),"T"),IF(ISERROR(MATCH('Master '!$B8,'Scan-OUT Lecture Attendance'!A$1:A$550,0)),IF(ISERROR(MATCH('Master '!$C8,'Scan-OUT Lecture Attendance'!A$1:A$550,0)),"LE","P"),"P")),IF(ISERROR(MATCH('Master '!$B8,'Scan-OUT Lecture Attendance'!A$1:A$550,0)),IF(ISERROR(MATCH('Master '!$C8,'Scan-OUT Lecture Attendance'!A$1:A$550,0)),"LE","P"),"P")))</f>
        <v>P</v>
      </c>
      <c r="C10" s="37" t="str">
        <f>IF($A10="","",IF(ISERROR(MATCH('Master '!$B8,'Scan-IN Lecture Attendance'!D$1:D$550,0)),IF(ISERROR(MATCH('Master '!$C8,'Scan-IN Lecture Attendance'!D$1:D$550,0)),IF(ISERROR(MATCH('Master '!$B8,'Scan-OUT Lecture Attendance'!B$1:B$550,0)),IF(ISERROR(MATCH('Master '!$C8,'Scan-OUT Lecture Attendance'!B$1:B$550,0)),"-","T"),"T"),IF(ISERROR(MATCH('Master '!$B8,'Scan-OUT Lecture Attendance'!B$1:B$550,0)),IF(ISERROR(MATCH('Master '!$C8,'Scan-OUT Lecture Attendance'!B$1:B$550,0)),"LE","P"),"P")),IF(ISERROR(MATCH('Master '!$B8,'Scan-OUT Lecture Attendance'!B$1:B$550,0)),IF(ISERROR(MATCH('Master '!$C8,'Scan-OUT Lecture Attendance'!B$1:B$550,0)),"LE","P"),"P")))</f>
        <v>P</v>
      </c>
      <c r="D10" s="37" t="str">
        <f>IF($A10="","",IF(ISERROR(MATCH('Master '!$B8,'Scan-IN Lecture Attendance'!F$1:F$550,0)),IF(ISERROR(MATCH('Master '!$C8,'Scan-IN Lecture Attendance'!F$1:F$550,0)),IF(ISERROR(MATCH('Master '!$B8,'Scan-OUT Lecture Attendance'!C$1:C$550,0)),IF(ISERROR(MATCH('Master '!$C8,'Scan-OUT Lecture Attendance'!C$1:C$550,0)),"-","T"),"T"),IF(ISERROR(MATCH('Master '!$B8,'Scan-OUT Lecture Attendance'!C$1:C$550,0)),IF(ISERROR(MATCH('Master '!$C8,'Scan-OUT Lecture Attendance'!C$1:C$550,0)),"LE","P"),"P")),IF(ISERROR(MATCH('Master '!$B8,'Scan-OUT Lecture Attendance'!C$1:C$550,0)),IF(ISERROR(MATCH('Master '!$C8,'Scan-OUT Lecture Attendance'!C$1:C$550,0)),"LE","P"),"P")))</f>
        <v>-</v>
      </c>
      <c r="E10" s="37" t="str">
        <f>IF($A10="","",IF(ISERROR(MATCH('Master '!$B8,'Scan-IN Lecture Attendance'!H$1:H$550,0)),IF(ISERROR(MATCH('Master '!$C8,'Scan-IN Lecture Attendance'!H$1:H$550,0)),IF(ISERROR(MATCH('Master '!$B8,'Scan-OUT Lecture Attendance'!D$1:D$550,0)),IF(ISERROR(MATCH('Master '!$C8,'Scan-OUT Lecture Attendance'!D$1:D$550,0)),"-","T"),"T"),IF(ISERROR(MATCH('Master '!$B8,'Scan-OUT Lecture Attendance'!D$1:D$550,0)),IF(ISERROR(MATCH('Master '!$C8,'Scan-OUT Lecture Attendance'!D$1:D$550,0)),"LE","P"),"P")),IF(ISERROR(MATCH('Master '!$B8,'Scan-OUT Lecture Attendance'!D$1:D$550,0)),IF(ISERROR(MATCH('Master '!$C8,'Scan-OUT Lecture Attendance'!D$1:D$550,0)),"LE","P"),"P")))</f>
        <v>-</v>
      </c>
      <c r="F10" s="37" t="str">
        <f>IF($A10="","",IF(ISERROR(MATCH('Master '!$B8,'Scan-IN Lecture Attendance'!J$1:J$550,0)),IF(ISERROR(MATCH('Master '!$C8,'Scan-IN Lecture Attendance'!J$1:J$550,0)),IF(ISERROR(MATCH('Master '!$B8,'Scan-OUT Lecture Attendance'!E$1:E$550,0)),IF(ISERROR(MATCH('Master '!$C8,'Scan-OUT Lecture Attendance'!E$1:E$550,0)),"-","T"),"T"),IF(ISERROR(MATCH('Master '!$B8,'Scan-OUT Lecture Attendance'!E$1:E$550,0)),IF(ISERROR(MATCH('Master '!$C8,'Scan-OUT Lecture Attendance'!E$1:E$550,0)),"LE","P"),"P")),IF(ISERROR(MATCH('Master '!$B8,'Scan-OUT Lecture Attendance'!E$1:E$550,0)),IF(ISERROR(MATCH('Master '!$C8,'Scan-OUT Lecture Attendance'!E$1:E$550,0)),"LE","P"),"P")))</f>
        <v>-</v>
      </c>
      <c r="G10" s="37" t="str">
        <f>IF($A10="","",IF(ISERROR(MATCH('Master '!$B8,'Scan-IN Lecture Attendance'!L$1:L$550,0)),IF(ISERROR(MATCH('Master '!$C8,'Scan-IN Lecture Attendance'!L$1:L$550,0)),IF(ISERROR(MATCH('Master '!$B8,'Scan-OUT Lecture Attendance'!F$1:F$550,0)),IF(ISERROR(MATCH('Master '!$C8,'Scan-OUT Lecture Attendance'!F$1:F$550,0)),"-","T"),"T"),IF(ISERROR(MATCH('Master '!$B8,'Scan-OUT Lecture Attendance'!F$1:F$550,0)),IF(ISERROR(MATCH('Master '!$C8,'Scan-OUT Lecture Attendance'!F$1:F$550,0)),"LE","P"),"P")),IF(ISERROR(MATCH('Master '!$B8,'Scan-OUT Lecture Attendance'!F$1:F$550,0)),IF(ISERROR(MATCH('Master '!$C8,'Scan-OUT Lecture Attendance'!F$1:F$550,0)),"LE","P"),"P")))</f>
        <v>-</v>
      </c>
      <c r="H10" s="37" t="str">
        <f>IF($A10="","",IF(ISERROR(MATCH('Master '!$B8,'Scan-IN Lecture Attendance'!N$1:N$550,0)),IF(ISERROR(MATCH('Master '!$C8,'Scan-IN Lecture Attendance'!N$1:N$550,0)),IF(ISERROR(MATCH('Master '!$B8,'Scan-OUT Lecture Attendance'!G$1:G$550,0)),IF(ISERROR(MATCH('Master '!$C8,'Scan-OUT Lecture Attendance'!G$1:G$550,0)),"-","T"),"T"),IF(ISERROR(MATCH('Master '!$B8,'Scan-OUT Lecture Attendance'!G$1:G$550,0)),IF(ISERROR(MATCH('Master '!$C8,'Scan-OUT Lecture Attendance'!G$1:G$550,0)),"LE","P"),"P")),IF(ISERROR(MATCH('Master '!$B8,'Scan-OUT Lecture Attendance'!G$1:G$550,0)),IF(ISERROR(MATCH('Master '!$C8,'Scan-OUT Lecture Attendance'!G$1:G$550,0)),"LE","P"),"P")))</f>
        <v>-</v>
      </c>
      <c r="I10" s="37" t="str">
        <f>IF($A10="","",IF(ISERROR(MATCH('Master '!$B8,'Scan-IN Lecture Attendance'!P$1:P$550,0)),IF(ISERROR(MATCH('Master '!$C8,'Scan-IN Lecture Attendance'!P$1:P$550,0)),IF(ISERROR(MATCH('Master '!$B8,'Scan-OUT Lecture Attendance'!H$1:H$550,0)),IF(ISERROR(MATCH('Master '!$C8,'Scan-OUT Lecture Attendance'!H$1:H$550,0)),"-","T"),"T"),IF(ISERROR(MATCH('Master '!$B8,'Scan-OUT Lecture Attendance'!H$1:H$550,0)),IF(ISERROR(MATCH('Master '!$C8,'Scan-OUT Lecture Attendance'!H$1:H$550,0)),"LE","P"),"P")),IF(ISERROR(MATCH('Master '!$B8,'Scan-OUT Lecture Attendance'!H$1:H$550,0)),IF(ISERROR(MATCH('Master '!$C8,'Scan-OUT Lecture Attendance'!H$1:H$550,0)),"LE","P"),"P")))</f>
        <v>-</v>
      </c>
      <c r="J10" s="37" t="str">
        <f>IF($A10="","",IF(ISERROR(MATCH('Master '!$B8,'Scan-IN Lecture Attendance'!R$1:R$550,0)),IF(ISERROR(MATCH('Master '!$C8,'Scan-IN Lecture Attendance'!R$1:R$550,0)),IF(ISERROR(MATCH('Master '!$B8,'Scan-OUT Lecture Attendance'!I$1:I$550,0)),IF(ISERROR(MATCH('Master '!$C8,'Scan-OUT Lecture Attendance'!I$1:I$550,0)),"-","T"),"T"),IF(ISERROR(MATCH('Master '!$B8,'Scan-OUT Lecture Attendance'!I$1:I$550,0)),IF(ISERROR(MATCH('Master '!$C8,'Scan-OUT Lecture Attendance'!I$1:I$550,0)),"LE","P"),"P")),IF(ISERROR(MATCH('Master '!$B8,'Scan-OUT Lecture Attendance'!I$1:I$550,0)),IF(ISERROR(MATCH('Master '!$C8,'Scan-OUT Lecture Attendance'!I$1:I$550,0)),"LE","P"),"P")))</f>
        <v>-</v>
      </c>
      <c r="K10" s="37" t="str">
        <f>IF($A10="","",IF(ISERROR(MATCH('Master '!$B8,'Scan-IN Lecture Attendance'!T$1:T$550,0)),IF(ISERROR(MATCH('Master '!$C8,'Scan-IN Lecture Attendance'!T$1:T$550,0)),IF(ISERROR(MATCH('Master '!$B8,'Scan-OUT Lecture Attendance'!J$1:J$550,0)),IF(ISERROR(MATCH('Master '!$C8,'Scan-OUT Lecture Attendance'!J$1:J$550,0)),"-","T"),"T"),IF(ISERROR(MATCH('Master '!$B8,'Scan-OUT Lecture Attendance'!J$1:J$550,0)),IF(ISERROR(MATCH('Master '!$C8,'Scan-OUT Lecture Attendance'!J$1:J$550,0)),"LE","P"),"P")),IF(ISERROR(MATCH('Master '!$B8,'Scan-OUT Lecture Attendance'!J$1:J$550,0)),IF(ISERROR(MATCH('Master '!$C8,'Scan-OUT Lecture Attendance'!J$1:J$550,0)),"LE","P"),"P")))</f>
        <v>-</v>
      </c>
      <c r="L10" s="37" t="str">
        <f>IF($A10="","",IF(ISERROR(MATCH('Master '!$B8,'Scan-IN Lecture Attendance'!V$1:V$550,0)),IF(ISERROR(MATCH('Master '!$C8,'Scan-IN Lecture Attendance'!V$1:V$550,0)),IF(ISERROR(MATCH('Master '!$B8,'Scan-OUT Lecture Attendance'!K$1:K$550,0)),IF(ISERROR(MATCH('Master '!$C8,'Scan-OUT Lecture Attendance'!K$1:K$550,0)),"-","T"),"T"),IF(ISERROR(MATCH('Master '!$B8,'Scan-OUT Lecture Attendance'!K$1:K$550,0)),IF(ISERROR(MATCH('Master '!$C8,'Scan-OUT Lecture Attendance'!K$1:K$550,0)),"LE","P"),"P")),IF(ISERROR(MATCH('Master '!$B8,'Scan-OUT Lecture Attendance'!K$1:K$550,0)),IF(ISERROR(MATCH('Master '!$C8,'Scan-OUT Lecture Attendance'!K$1:K$550,0)),"LE","P"),"P")))</f>
        <v>-</v>
      </c>
      <c r="M10" s="37" t="str">
        <f>IF($A10="","",IF(ISERROR(MATCH('Master '!$B8,'Scan-IN Lecture Attendance'!X$1:X$550,0)),IF(ISERROR(MATCH('Master '!$C8,'Scan-IN Lecture Attendance'!X$1:X$550,0)),IF(ISERROR(MATCH('Master '!$B8,'Scan-OUT Lecture Attendance'!L$1:L$550,0)),IF(ISERROR(MATCH('Master '!$C8,'Scan-OUT Lecture Attendance'!L$1:L$550,0)),"-","T"),"T"),IF(ISERROR(MATCH('Master '!$B8,'Scan-OUT Lecture Attendance'!L$1:L$550,0)),IF(ISERROR(MATCH('Master '!$C8,'Scan-OUT Lecture Attendance'!L$1:L$550,0)),"LE","P"),"P")),IF(ISERROR(MATCH('Master '!$B8,'Scan-OUT Lecture Attendance'!L$1:L$550,0)),IF(ISERROR(MATCH('Master '!$C8,'Scan-OUT Lecture Attendance'!L$1:L$550,0)),"LE","P"),"P")))</f>
        <v>-</v>
      </c>
      <c r="N10" s="37" t="str">
        <f>IF($A10="","",IF(ISERROR(MATCH('Master '!$B8,'Scan-IN Lecture Attendance'!Z$1:Z$550,0)),IF(ISERROR(MATCH('Master '!$C8,'Scan-IN Lecture Attendance'!Z$1:Z$550,0)),IF(ISERROR(MATCH('Master '!$B8,'Scan-OUT Lecture Attendance'!M$1:M$550,0)),IF(ISERROR(MATCH('Master '!$C8,'Scan-OUT Lecture Attendance'!M$1:M$550,0)),"-","T"),"T"),IF(ISERROR(MATCH('Master '!$B8,'Scan-OUT Lecture Attendance'!M$1:M$550,0)),IF(ISERROR(MATCH('Master '!$C8,'Scan-OUT Lecture Attendance'!M$1:M$550,0)),"LE","P"),"P")),IF(ISERROR(MATCH('Master '!$B8,'Scan-OUT Lecture Attendance'!M$1:M$550,0)),IF(ISERROR(MATCH('Master '!$C8,'Scan-OUT Lecture Attendance'!M$1:M$550,0)),"LE","P"),"P")))</f>
        <v>-</v>
      </c>
      <c r="O10" s="37" t="str">
        <f>IF($A10="","",IF(ISERROR(MATCH('Master '!$B8,'Scan-IN Lecture Attendance'!AB$1:AB$550,0)),IF(ISERROR(MATCH('Master '!$C8,'Scan-IN Lecture Attendance'!AB$1:AB$550,0)),IF(ISERROR(MATCH('Master '!$B8,'Scan-OUT Lecture Attendance'!N$1:N$550,0)),IF(ISERROR(MATCH('Master '!$C8,'Scan-OUT Lecture Attendance'!N$1:N$550,0)),"-","T"),"T"),IF(ISERROR(MATCH('Master '!$B8,'Scan-OUT Lecture Attendance'!N$1:N$550,0)),IF(ISERROR(MATCH('Master '!$C8,'Scan-OUT Lecture Attendance'!N$1:N$550,0)),"LE","P"),"P")),IF(ISERROR(MATCH('Master '!$B8,'Scan-OUT Lecture Attendance'!N$1:N$550,0)),IF(ISERROR(MATCH('Master '!$C8,'Scan-OUT Lecture Attendance'!N$1:N$550,0)),"LE","P"),"P")))</f>
        <v>-</v>
      </c>
      <c r="P10" s="37" t="str">
        <f>IF($A10="","",IF(ISERROR(MATCH('Master '!$B8,'Scan-IN Lecture Attendance'!AD$1:AD$550,0)),IF(ISERROR(MATCH('Master '!$C8,'Scan-IN Lecture Attendance'!AD$1:AD$550,0)),IF(ISERROR(MATCH('Master '!$B8,'Scan-OUT Lecture Attendance'!O$1:O$550,0)),IF(ISERROR(MATCH('Master '!$C8,'Scan-OUT Lecture Attendance'!O$1:O$550,0)),"-","T"),"T"),IF(ISERROR(MATCH('Master '!$B8,'Scan-OUT Lecture Attendance'!O$1:O$550,0)),IF(ISERROR(MATCH('Master '!$C8,'Scan-OUT Lecture Attendance'!O$1:O$550,0)),"LE","P"),"P")),IF(ISERROR(MATCH('Master '!$B8,'Scan-OUT Lecture Attendance'!O$1:O$550,0)),IF(ISERROR(MATCH('Master '!$C8,'Scan-OUT Lecture Attendance'!O$1:O$550,0)),"LE","P"),"P")))</f>
        <v>-</v>
      </c>
      <c r="Q10" s="37" t="str">
        <f>IF($A10="","",IF(ISERROR(MATCH('Master '!$B8,'Scan-IN Lecture Attendance'!AF$1:AF$550,0)),IF(ISERROR(MATCH('Master '!$C8,'Scan-IN Lecture Attendance'!AF$1:AF$550,0)),IF(ISERROR(MATCH('Master '!$B8,'Scan-OUT Lecture Attendance'!P$1:P$550,0)),IF(ISERROR(MATCH('Master '!$C8,'Scan-OUT Lecture Attendance'!P$1:P$550,0)),"-","T"),"T"),IF(ISERROR(MATCH('Master '!$B8,'Scan-OUT Lecture Attendance'!P$1:P$550,0)),IF(ISERROR(MATCH('Master '!$C8,'Scan-OUT Lecture Attendance'!P$1:P$550,0)),"LE","P"),"P")),IF(ISERROR(MATCH('Master '!$B8,'Scan-OUT Lecture Attendance'!P$1:P$550,0)),IF(ISERROR(MATCH('Master '!$C8,'Scan-OUT Lecture Attendance'!P$1:P$550,0)),"LE","P"),"P")))</f>
        <v>-</v>
      </c>
      <c r="R10" s="37" t="str">
        <f>IF($A10="","",IF(ISERROR(MATCH('Master '!$B8,'Scan-IN Lecture Attendance'!AH$1:AH$550,0)),IF(ISERROR(MATCH('Master '!$C8,'Scan-IN Lecture Attendance'!AH$1:AH$550,0)),IF(ISERROR(MATCH('Master '!$B8,'Scan-OUT Lecture Attendance'!Q$1:Q$550,0)),IF(ISERROR(MATCH('Master '!$C8,'Scan-OUT Lecture Attendance'!Q$1:Q$550,0)),"-","T"),"T"),IF(ISERROR(MATCH('Master '!$B8,'Scan-OUT Lecture Attendance'!Q$1:Q$550,0)),IF(ISERROR(MATCH('Master '!$C8,'Scan-OUT Lecture Attendance'!Q$1:Q$550,0)),"LE","P"),"P")),IF(ISERROR(MATCH('Master '!$B8,'Scan-OUT Lecture Attendance'!Q$1:Q$550,0)),IF(ISERROR(MATCH('Master '!$C8,'Scan-OUT Lecture Attendance'!Q$1:Q$550,0)),"LE","P"),"P")))</f>
        <v>-</v>
      </c>
      <c r="S10" s="37" t="str">
        <f>IF($A10="","",IF(ISERROR(MATCH('Master '!$B8,'Scan-IN Lecture Attendance'!AJ$1:AJ$550,0)),IF(ISERROR(MATCH('Master '!$C8,'Scan-IN Lecture Attendance'!AJ$1:AJ$550,0)),IF(ISERROR(MATCH('Master '!$B8,'Scan-OUT Lecture Attendance'!R$1:R$550,0)),IF(ISERROR(MATCH('Master '!$C8,'Scan-OUT Lecture Attendance'!R$1:R$550,0)),"-","T"),"T"),IF(ISERROR(MATCH('Master '!$B8,'Scan-OUT Lecture Attendance'!R$1:R$550,0)),IF(ISERROR(MATCH('Master '!$C8,'Scan-OUT Lecture Attendance'!R$1:R$550,0)),"LE","P"),"P")),IF(ISERROR(MATCH('Master '!$B8,'Scan-OUT Lecture Attendance'!R$1:R$550,0)),IF(ISERROR(MATCH('Master '!$C8,'Scan-OUT Lecture Attendance'!R$1:R$550,0)),"LE","P"),"P")))</f>
        <v>-</v>
      </c>
      <c r="T10" s="37" t="str">
        <f>IF($A10="","",IF(ISERROR(MATCH('Master '!$B8,'Scan-IN Lecture Attendance'!AL$1:AL$550,0)),IF(ISERROR(MATCH('Master '!$C8,'Scan-IN Lecture Attendance'!AL$1:AL$550,0)),IF(ISERROR(MATCH('Master '!$B8,'Scan-OUT Lecture Attendance'!S$1:S$550,0)),IF(ISERROR(MATCH('Master '!$C8,'Scan-OUT Lecture Attendance'!S$1:S$550,0)),"-","T"),"T"),IF(ISERROR(MATCH('Master '!$B8,'Scan-OUT Lecture Attendance'!S$1:S$550,0)),IF(ISERROR(MATCH('Master '!$C8,'Scan-OUT Lecture Attendance'!S$1:S$550,0)),"LE","P"),"P")),IF(ISERROR(MATCH('Master '!$B8,'Scan-OUT Lecture Attendance'!S$1:S$550,0)),IF(ISERROR(MATCH('Master '!$C8,'Scan-OUT Lecture Attendance'!S$1:S$550,0)),"LE","P"),"P")))</f>
        <v>-</v>
      </c>
      <c r="U10" s="37" t="str">
        <f>IF($A10="","",IF(ISERROR(MATCH('Master '!$B8,'Scan-IN Lecture Attendance'!AN$1:AN$550,0)),IF(ISERROR(MATCH('Master '!$C8,'Scan-IN Lecture Attendance'!AN$1:AN$550,0)),IF(ISERROR(MATCH('Master '!$B8,'Scan-OUT Lecture Attendance'!T$1:T$550,0)),IF(ISERROR(MATCH('Master '!$C8,'Scan-OUT Lecture Attendance'!T$1:T$550,0)),"-","T"),"T"),IF(ISERROR(MATCH('Master '!$B8,'Scan-OUT Lecture Attendance'!T$1:T$550,0)),IF(ISERROR(MATCH('Master '!$C8,'Scan-OUT Lecture Attendance'!T$1:T$550,0)),"LE","P"),"P")),IF(ISERROR(MATCH('Master '!$B8,'Scan-OUT Lecture Attendance'!T$1:T$550,0)),IF(ISERROR(MATCH('Master '!$C8,'Scan-OUT Lecture Attendance'!T$1:T$550,0)),"LE","P"),"P")))</f>
        <v>-</v>
      </c>
      <c r="V10" s="11"/>
      <c r="W10" s="4"/>
      <c r="X10" s="4"/>
      <c r="Y10" s="4"/>
    </row>
    <row r="11" spans="1:25" ht="14.25" customHeight="1">
      <c r="A11" s="38" t="str">
        <f>'Master '!A9</f>
        <v xml:space="preserve">Ferreira Lopes, Fellipe </v>
      </c>
      <c r="B11" s="37" t="str">
        <f>IF($A11="","",IF(ISERROR(MATCH('Master '!$B9,'Scan-IN Lecture Attendance'!B$1:B$550,0)),IF(ISERROR(MATCH('Master '!$C9,'Scan-IN Lecture Attendance'!B$1:B$550,0)),IF(ISERROR(MATCH('Master '!$B9,'Scan-OUT Lecture Attendance'!A$1:A$550,0)),IF(ISERROR(MATCH('Master '!$C9,'Scan-OUT Lecture Attendance'!A$1:A$550,0)),"-","T"),"T"),IF(ISERROR(MATCH('Master '!$B9,'Scan-OUT Lecture Attendance'!A$1:A$550,0)),IF(ISERROR(MATCH('Master '!$C9,'Scan-OUT Lecture Attendance'!A$1:A$550,0)),"LE","P"),"P")),IF(ISERROR(MATCH('Master '!$B9,'Scan-OUT Lecture Attendance'!A$1:A$550,0)),IF(ISERROR(MATCH('Master '!$C9,'Scan-OUT Lecture Attendance'!A$1:A$550,0)),"LE","P"),"P")))</f>
        <v>P</v>
      </c>
      <c r="C11" s="37" t="str">
        <f>IF($A11="","",IF(ISERROR(MATCH('Master '!$B9,'Scan-IN Lecture Attendance'!D$1:D$550,0)),IF(ISERROR(MATCH('Master '!$C9,'Scan-IN Lecture Attendance'!D$1:D$550,0)),IF(ISERROR(MATCH('Master '!$B9,'Scan-OUT Lecture Attendance'!B$1:B$550,0)),IF(ISERROR(MATCH('Master '!$C9,'Scan-OUT Lecture Attendance'!B$1:B$550,0)),"-","T"),"T"),IF(ISERROR(MATCH('Master '!$B9,'Scan-OUT Lecture Attendance'!B$1:B$550,0)),IF(ISERROR(MATCH('Master '!$C9,'Scan-OUT Lecture Attendance'!B$1:B$550,0)),"LE","P"),"P")),IF(ISERROR(MATCH('Master '!$B9,'Scan-OUT Lecture Attendance'!B$1:B$550,0)),IF(ISERROR(MATCH('Master '!$C9,'Scan-OUT Lecture Attendance'!B$1:B$550,0)),"LE","P"),"P")))</f>
        <v>P</v>
      </c>
      <c r="D11" s="37" t="str">
        <f>IF($A11="","",IF(ISERROR(MATCH('Master '!$B9,'Scan-IN Lecture Attendance'!F$1:F$550,0)),IF(ISERROR(MATCH('Master '!$C9,'Scan-IN Lecture Attendance'!F$1:F$550,0)),IF(ISERROR(MATCH('Master '!$B9,'Scan-OUT Lecture Attendance'!C$1:C$550,0)),IF(ISERROR(MATCH('Master '!$C9,'Scan-OUT Lecture Attendance'!C$1:C$550,0)),"-","T"),"T"),IF(ISERROR(MATCH('Master '!$B9,'Scan-OUT Lecture Attendance'!C$1:C$550,0)),IF(ISERROR(MATCH('Master '!$C9,'Scan-OUT Lecture Attendance'!C$1:C$550,0)),"LE","P"),"P")),IF(ISERROR(MATCH('Master '!$B9,'Scan-OUT Lecture Attendance'!C$1:C$550,0)),IF(ISERROR(MATCH('Master '!$C9,'Scan-OUT Lecture Attendance'!C$1:C$550,0)),"LE","P"),"P")))</f>
        <v>-</v>
      </c>
      <c r="E11" s="37" t="str">
        <f>IF($A11="","",IF(ISERROR(MATCH('Master '!$B9,'Scan-IN Lecture Attendance'!H$1:H$550,0)),IF(ISERROR(MATCH('Master '!$C9,'Scan-IN Lecture Attendance'!H$1:H$550,0)),IF(ISERROR(MATCH('Master '!$B9,'Scan-OUT Lecture Attendance'!D$1:D$550,0)),IF(ISERROR(MATCH('Master '!$C9,'Scan-OUT Lecture Attendance'!D$1:D$550,0)),"-","T"),"T"),IF(ISERROR(MATCH('Master '!$B9,'Scan-OUT Lecture Attendance'!D$1:D$550,0)),IF(ISERROR(MATCH('Master '!$C9,'Scan-OUT Lecture Attendance'!D$1:D$550,0)),"LE","P"),"P")),IF(ISERROR(MATCH('Master '!$B9,'Scan-OUT Lecture Attendance'!D$1:D$550,0)),IF(ISERROR(MATCH('Master '!$C9,'Scan-OUT Lecture Attendance'!D$1:D$550,0)),"LE","P"),"P")))</f>
        <v>-</v>
      </c>
      <c r="F11" s="37" t="str">
        <f>IF($A11="","",IF(ISERROR(MATCH('Master '!$B9,'Scan-IN Lecture Attendance'!J$1:J$550,0)),IF(ISERROR(MATCH('Master '!$C9,'Scan-IN Lecture Attendance'!J$1:J$550,0)),IF(ISERROR(MATCH('Master '!$B9,'Scan-OUT Lecture Attendance'!E$1:E$550,0)),IF(ISERROR(MATCH('Master '!$C9,'Scan-OUT Lecture Attendance'!E$1:E$550,0)),"-","T"),"T"),IF(ISERROR(MATCH('Master '!$B9,'Scan-OUT Lecture Attendance'!E$1:E$550,0)),IF(ISERROR(MATCH('Master '!$C9,'Scan-OUT Lecture Attendance'!E$1:E$550,0)),"LE","P"),"P")),IF(ISERROR(MATCH('Master '!$B9,'Scan-OUT Lecture Attendance'!E$1:E$550,0)),IF(ISERROR(MATCH('Master '!$C9,'Scan-OUT Lecture Attendance'!E$1:E$550,0)),"LE","P"),"P")))</f>
        <v>-</v>
      </c>
      <c r="G11" s="37" t="str">
        <f>IF($A11="","",IF(ISERROR(MATCH('Master '!$B9,'Scan-IN Lecture Attendance'!L$1:L$550,0)),IF(ISERROR(MATCH('Master '!$C9,'Scan-IN Lecture Attendance'!L$1:L$550,0)),IF(ISERROR(MATCH('Master '!$B9,'Scan-OUT Lecture Attendance'!F$1:F$550,0)),IF(ISERROR(MATCH('Master '!$C9,'Scan-OUT Lecture Attendance'!F$1:F$550,0)),"-","T"),"T"),IF(ISERROR(MATCH('Master '!$B9,'Scan-OUT Lecture Attendance'!F$1:F$550,0)),IF(ISERROR(MATCH('Master '!$C9,'Scan-OUT Lecture Attendance'!F$1:F$550,0)),"LE","P"),"P")),IF(ISERROR(MATCH('Master '!$B9,'Scan-OUT Lecture Attendance'!F$1:F$550,0)),IF(ISERROR(MATCH('Master '!$C9,'Scan-OUT Lecture Attendance'!F$1:F$550,0)),"LE","P"),"P")))</f>
        <v>-</v>
      </c>
      <c r="H11" s="37" t="str">
        <f>IF($A11="","",IF(ISERROR(MATCH('Master '!$B9,'Scan-IN Lecture Attendance'!N$1:N$550,0)),IF(ISERROR(MATCH('Master '!$C9,'Scan-IN Lecture Attendance'!N$1:N$550,0)),IF(ISERROR(MATCH('Master '!$B9,'Scan-OUT Lecture Attendance'!G$1:G$550,0)),IF(ISERROR(MATCH('Master '!$C9,'Scan-OUT Lecture Attendance'!G$1:G$550,0)),"-","T"),"T"),IF(ISERROR(MATCH('Master '!$B9,'Scan-OUT Lecture Attendance'!G$1:G$550,0)),IF(ISERROR(MATCH('Master '!$C9,'Scan-OUT Lecture Attendance'!G$1:G$550,0)),"LE","P"),"P")),IF(ISERROR(MATCH('Master '!$B9,'Scan-OUT Lecture Attendance'!G$1:G$550,0)),IF(ISERROR(MATCH('Master '!$C9,'Scan-OUT Lecture Attendance'!G$1:G$550,0)),"LE","P"),"P")))</f>
        <v>-</v>
      </c>
      <c r="I11" s="37" t="str">
        <f>IF($A11="","",IF(ISERROR(MATCH('Master '!$B9,'Scan-IN Lecture Attendance'!P$1:P$550,0)),IF(ISERROR(MATCH('Master '!$C9,'Scan-IN Lecture Attendance'!P$1:P$550,0)),IF(ISERROR(MATCH('Master '!$B9,'Scan-OUT Lecture Attendance'!H$1:H$550,0)),IF(ISERROR(MATCH('Master '!$C9,'Scan-OUT Lecture Attendance'!H$1:H$550,0)),"-","T"),"T"),IF(ISERROR(MATCH('Master '!$B9,'Scan-OUT Lecture Attendance'!H$1:H$550,0)),IF(ISERROR(MATCH('Master '!$C9,'Scan-OUT Lecture Attendance'!H$1:H$550,0)),"LE","P"),"P")),IF(ISERROR(MATCH('Master '!$B9,'Scan-OUT Lecture Attendance'!H$1:H$550,0)),IF(ISERROR(MATCH('Master '!$C9,'Scan-OUT Lecture Attendance'!H$1:H$550,0)),"LE","P"),"P")))</f>
        <v>-</v>
      </c>
      <c r="J11" s="37" t="str">
        <f>IF($A11="","",IF(ISERROR(MATCH('Master '!$B9,'Scan-IN Lecture Attendance'!R$1:R$550,0)),IF(ISERROR(MATCH('Master '!$C9,'Scan-IN Lecture Attendance'!R$1:R$550,0)),IF(ISERROR(MATCH('Master '!$B9,'Scan-OUT Lecture Attendance'!I$1:I$550,0)),IF(ISERROR(MATCH('Master '!$C9,'Scan-OUT Lecture Attendance'!I$1:I$550,0)),"-","T"),"T"),IF(ISERROR(MATCH('Master '!$B9,'Scan-OUT Lecture Attendance'!I$1:I$550,0)),IF(ISERROR(MATCH('Master '!$C9,'Scan-OUT Lecture Attendance'!I$1:I$550,0)),"LE","P"),"P")),IF(ISERROR(MATCH('Master '!$B9,'Scan-OUT Lecture Attendance'!I$1:I$550,0)),IF(ISERROR(MATCH('Master '!$C9,'Scan-OUT Lecture Attendance'!I$1:I$550,0)),"LE","P"),"P")))</f>
        <v>-</v>
      </c>
      <c r="K11" s="37" t="str">
        <f>IF($A11="","",IF(ISERROR(MATCH('Master '!$B9,'Scan-IN Lecture Attendance'!T$1:T$550,0)),IF(ISERROR(MATCH('Master '!$C9,'Scan-IN Lecture Attendance'!T$1:T$550,0)),IF(ISERROR(MATCH('Master '!$B9,'Scan-OUT Lecture Attendance'!J$1:J$550,0)),IF(ISERROR(MATCH('Master '!$C9,'Scan-OUT Lecture Attendance'!J$1:J$550,0)),"-","T"),"T"),IF(ISERROR(MATCH('Master '!$B9,'Scan-OUT Lecture Attendance'!J$1:J$550,0)),IF(ISERROR(MATCH('Master '!$C9,'Scan-OUT Lecture Attendance'!J$1:J$550,0)),"LE","P"),"P")),IF(ISERROR(MATCH('Master '!$B9,'Scan-OUT Lecture Attendance'!J$1:J$550,0)),IF(ISERROR(MATCH('Master '!$C9,'Scan-OUT Lecture Attendance'!J$1:J$550,0)),"LE","P"),"P")))</f>
        <v>-</v>
      </c>
      <c r="L11" s="37" t="str">
        <f>IF($A11="","",IF(ISERROR(MATCH('Master '!$B9,'Scan-IN Lecture Attendance'!V$1:V$550,0)),IF(ISERROR(MATCH('Master '!$C9,'Scan-IN Lecture Attendance'!V$1:V$550,0)),IF(ISERROR(MATCH('Master '!$B9,'Scan-OUT Lecture Attendance'!K$1:K$550,0)),IF(ISERROR(MATCH('Master '!$C9,'Scan-OUT Lecture Attendance'!K$1:K$550,0)),"-","T"),"T"),IF(ISERROR(MATCH('Master '!$B9,'Scan-OUT Lecture Attendance'!K$1:K$550,0)),IF(ISERROR(MATCH('Master '!$C9,'Scan-OUT Lecture Attendance'!K$1:K$550,0)),"LE","P"),"P")),IF(ISERROR(MATCH('Master '!$B9,'Scan-OUT Lecture Attendance'!K$1:K$550,0)),IF(ISERROR(MATCH('Master '!$C9,'Scan-OUT Lecture Attendance'!K$1:K$550,0)),"LE","P"),"P")))</f>
        <v>-</v>
      </c>
      <c r="M11" s="37" t="str">
        <f>IF($A11="","",IF(ISERROR(MATCH('Master '!$B9,'Scan-IN Lecture Attendance'!X$1:X$550,0)),IF(ISERROR(MATCH('Master '!$C9,'Scan-IN Lecture Attendance'!X$1:X$550,0)),IF(ISERROR(MATCH('Master '!$B9,'Scan-OUT Lecture Attendance'!L$1:L$550,0)),IF(ISERROR(MATCH('Master '!$C9,'Scan-OUT Lecture Attendance'!L$1:L$550,0)),"-","T"),"T"),IF(ISERROR(MATCH('Master '!$B9,'Scan-OUT Lecture Attendance'!L$1:L$550,0)),IF(ISERROR(MATCH('Master '!$C9,'Scan-OUT Lecture Attendance'!L$1:L$550,0)),"LE","P"),"P")),IF(ISERROR(MATCH('Master '!$B9,'Scan-OUT Lecture Attendance'!L$1:L$550,0)),IF(ISERROR(MATCH('Master '!$C9,'Scan-OUT Lecture Attendance'!L$1:L$550,0)),"LE","P"),"P")))</f>
        <v>-</v>
      </c>
      <c r="N11" s="37" t="str">
        <f>IF($A11="","",IF(ISERROR(MATCH('Master '!$B9,'Scan-IN Lecture Attendance'!Z$1:Z$550,0)),IF(ISERROR(MATCH('Master '!$C9,'Scan-IN Lecture Attendance'!Z$1:Z$550,0)),IF(ISERROR(MATCH('Master '!$B9,'Scan-OUT Lecture Attendance'!M$1:M$550,0)),IF(ISERROR(MATCH('Master '!$C9,'Scan-OUT Lecture Attendance'!M$1:M$550,0)),"-","T"),"T"),IF(ISERROR(MATCH('Master '!$B9,'Scan-OUT Lecture Attendance'!M$1:M$550,0)),IF(ISERROR(MATCH('Master '!$C9,'Scan-OUT Lecture Attendance'!M$1:M$550,0)),"LE","P"),"P")),IF(ISERROR(MATCH('Master '!$B9,'Scan-OUT Lecture Attendance'!M$1:M$550,0)),IF(ISERROR(MATCH('Master '!$C9,'Scan-OUT Lecture Attendance'!M$1:M$550,0)),"LE","P"),"P")))</f>
        <v>-</v>
      </c>
      <c r="O11" s="37" t="str">
        <f>IF($A11="","",IF(ISERROR(MATCH('Master '!$B9,'Scan-IN Lecture Attendance'!AB$1:AB$550,0)),IF(ISERROR(MATCH('Master '!$C9,'Scan-IN Lecture Attendance'!AB$1:AB$550,0)),IF(ISERROR(MATCH('Master '!$B9,'Scan-OUT Lecture Attendance'!N$1:N$550,0)),IF(ISERROR(MATCH('Master '!$C9,'Scan-OUT Lecture Attendance'!N$1:N$550,0)),"-","T"),"T"),IF(ISERROR(MATCH('Master '!$B9,'Scan-OUT Lecture Attendance'!N$1:N$550,0)),IF(ISERROR(MATCH('Master '!$C9,'Scan-OUT Lecture Attendance'!N$1:N$550,0)),"LE","P"),"P")),IF(ISERROR(MATCH('Master '!$B9,'Scan-OUT Lecture Attendance'!N$1:N$550,0)),IF(ISERROR(MATCH('Master '!$C9,'Scan-OUT Lecture Attendance'!N$1:N$550,0)),"LE","P"),"P")))</f>
        <v>-</v>
      </c>
      <c r="P11" s="37" t="str">
        <f>IF($A11="","",IF(ISERROR(MATCH('Master '!$B9,'Scan-IN Lecture Attendance'!AD$1:AD$550,0)),IF(ISERROR(MATCH('Master '!$C9,'Scan-IN Lecture Attendance'!AD$1:AD$550,0)),IF(ISERROR(MATCH('Master '!$B9,'Scan-OUT Lecture Attendance'!O$1:O$550,0)),IF(ISERROR(MATCH('Master '!$C9,'Scan-OUT Lecture Attendance'!O$1:O$550,0)),"-","T"),"T"),IF(ISERROR(MATCH('Master '!$B9,'Scan-OUT Lecture Attendance'!O$1:O$550,0)),IF(ISERROR(MATCH('Master '!$C9,'Scan-OUT Lecture Attendance'!O$1:O$550,0)),"LE","P"),"P")),IF(ISERROR(MATCH('Master '!$B9,'Scan-OUT Lecture Attendance'!O$1:O$550,0)),IF(ISERROR(MATCH('Master '!$C9,'Scan-OUT Lecture Attendance'!O$1:O$550,0)),"LE","P"),"P")))</f>
        <v>-</v>
      </c>
      <c r="Q11" s="37" t="str">
        <f>IF($A11="","",IF(ISERROR(MATCH('Master '!$B9,'Scan-IN Lecture Attendance'!AF$1:AF$550,0)),IF(ISERROR(MATCH('Master '!$C9,'Scan-IN Lecture Attendance'!AF$1:AF$550,0)),IF(ISERROR(MATCH('Master '!$B9,'Scan-OUT Lecture Attendance'!P$1:P$550,0)),IF(ISERROR(MATCH('Master '!$C9,'Scan-OUT Lecture Attendance'!P$1:P$550,0)),"-","T"),"T"),IF(ISERROR(MATCH('Master '!$B9,'Scan-OUT Lecture Attendance'!P$1:P$550,0)),IF(ISERROR(MATCH('Master '!$C9,'Scan-OUT Lecture Attendance'!P$1:P$550,0)),"LE","P"),"P")),IF(ISERROR(MATCH('Master '!$B9,'Scan-OUT Lecture Attendance'!P$1:P$550,0)),IF(ISERROR(MATCH('Master '!$C9,'Scan-OUT Lecture Attendance'!P$1:P$550,0)),"LE","P"),"P")))</f>
        <v>-</v>
      </c>
      <c r="R11" s="37" t="str">
        <f>IF($A11="","",IF(ISERROR(MATCH('Master '!$B9,'Scan-IN Lecture Attendance'!AH$1:AH$550,0)),IF(ISERROR(MATCH('Master '!$C9,'Scan-IN Lecture Attendance'!AH$1:AH$550,0)),IF(ISERROR(MATCH('Master '!$B9,'Scan-OUT Lecture Attendance'!Q$1:Q$550,0)),IF(ISERROR(MATCH('Master '!$C9,'Scan-OUT Lecture Attendance'!Q$1:Q$550,0)),"-","T"),"T"),IF(ISERROR(MATCH('Master '!$B9,'Scan-OUT Lecture Attendance'!Q$1:Q$550,0)),IF(ISERROR(MATCH('Master '!$C9,'Scan-OUT Lecture Attendance'!Q$1:Q$550,0)),"LE","P"),"P")),IF(ISERROR(MATCH('Master '!$B9,'Scan-OUT Lecture Attendance'!Q$1:Q$550,0)),IF(ISERROR(MATCH('Master '!$C9,'Scan-OUT Lecture Attendance'!Q$1:Q$550,0)),"LE","P"),"P")))</f>
        <v>-</v>
      </c>
      <c r="S11" s="37" t="str">
        <f>IF($A11="","",IF(ISERROR(MATCH('Master '!$B9,'Scan-IN Lecture Attendance'!AJ$1:AJ$550,0)),IF(ISERROR(MATCH('Master '!$C9,'Scan-IN Lecture Attendance'!AJ$1:AJ$550,0)),IF(ISERROR(MATCH('Master '!$B9,'Scan-OUT Lecture Attendance'!R$1:R$550,0)),IF(ISERROR(MATCH('Master '!$C9,'Scan-OUT Lecture Attendance'!R$1:R$550,0)),"-","T"),"T"),IF(ISERROR(MATCH('Master '!$B9,'Scan-OUT Lecture Attendance'!R$1:R$550,0)),IF(ISERROR(MATCH('Master '!$C9,'Scan-OUT Lecture Attendance'!R$1:R$550,0)),"LE","P"),"P")),IF(ISERROR(MATCH('Master '!$B9,'Scan-OUT Lecture Attendance'!R$1:R$550,0)),IF(ISERROR(MATCH('Master '!$C9,'Scan-OUT Lecture Attendance'!R$1:R$550,0)),"LE","P"),"P")))</f>
        <v>-</v>
      </c>
      <c r="T11" s="37" t="str">
        <f>IF($A11="","",IF(ISERROR(MATCH('Master '!$B9,'Scan-IN Lecture Attendance'!AL$1:AL$550,0)),IF(ISERROR(MATCH('Master '!$C9,'Scan-IN Lecture Attendance'!AL$1:AL$550,0)),IF(ISERROR(MATCH('Master '!$B9,'Scan-OUT Lecture Attendance'!S$1:S$550,0)),IF(ISERROR(MATCH('Master '!$C9,'Scan-OUT Lecture Attendance'!S$1:S$550,0)),"-","T"),"T"),IF(ISERROR(MATCH('Master '!$B9,'Scan-OUT Lecture Attendance'!S$1:S$550,0)),IF(ISERROR(MATCH('Master '!$C9,'Scan-OUT Lecture Attendance'!S$1:S$550,0)),"LE","P"),"P")),IF(ISERROR(MATCH('Master '!$B9,'Scan-OUT Lecture Attendance'!S$1:S$550,0)),IF(ISERROR(MATCH('Master '!$C9,'Scan-OUT Lecture Attendance'!S$1:S$550,0)),"LE","P"),"P")))</f>
        <v>-</v>
      </c>
      <c r="U11" s="37" t="str">
        <f>IF($A11="","",IF(ISERROR(MATCH('Master '!$B9,'Scan-IN Lecture Attendance'!AN$1:AN$550,0)),IF(ISERROR(MATCH('Master '!$C9,'Scan-IN Lecture Attendance'!AN$1:AN$550,0)),IF(ISERROR(MATCH('Master '!$B9,'Scan-OUT Lecture Attendance'!T$1:T$550,0)),IF(ISERROR(MATCH('Master '!$C9,'Scan-OUT Lecture Attendance'!T$1:T$550,0)),"-","T"),"T"),IF(ISERROR(MATCH('Master '!$B9,'Scan-OUT Lecture Attendance'!T$1:T$550,0)),IF(ISERROR(MATCH('Master '!$C9,'Scan-OUT Lecture Attendance'!T$1:T$550,0)),"LE","P"),"P")),IF(ISERROR(MATCH('Master '!$B9,'Scan-OUT Lecture Attendance'!T$1:T$550,0)),IF(ISERROR(MATCH('Master '!$C9,'Scan-OUT Lecture Attendance'!T$1:T$550,0)),"LE","P"),"P")))</f>
        <v>-</v>
      </c>
      <c r="V11" s="11"/>
      <c r="W11" s="4"/>
      <c r="X11" s="4"/>
      <c r="Y11" s="4"/>
    </row>
    <row r="12" spans="1:25" ht="14.25" customHeight="1">
      <c r="A12" s="38" t="str">
        <f>'Master '!A10</f>
        <v xml:space="preserve">Freymiller, Kevin B. </v>
      </c>
      <c r="B12" s="37" t="str">
        <f>IF($A12="","",IF(ISERROR(MATCH('Master '!$B10,'Scan-IN Lecture Attendance'!B$1:B$550,0)),IF(ISERROR(MATCH('Master '!$C10,'Scan-IN Lecture Attendance'!B$1:B$550,0)),IF(ISERROR(MATCH('Master '!$B10,'Scan-OUT Lecture Attendance'!A$1:A$550,0)),IF(ISERROR(MATCH('Master '!$C10,'Scan-OUT Lecture Attendance'!A$1:A$550,0)),"-","T"),"T"),IF(ISERROR(MATCH('Master '!$B10,'Scan-OUT Lecture Attendance'!A$1:A$550,0)),IF(ISERROR(MATCH('Master '!$C10,'Scan-OUT Lecture Attendance'!A$1:A$550,0)),"LE","P"),"P")),IF(ISERROR(MATCH('Master '!$B10,'Scan-OUT Lecture Attendance'!A$1:A$550,0)),IF(ISERROR(MATCH('Master '!$C10,'Scan-OUT Lecture Attendance'!A$1:A$550,0)),"LE","P"),"P")))</f>
        <v>P</v>
      </c>
      <c r="C12" s="37" t="str">
        <f>IF($A12="","",IF(ISERROR(MATCH('Master '!$B10,'Scan-IN Lecture Attendance'!D$1:D$550,0)),IF(ISERROR(MATCH('Master '!$C10,'Scan-IN Lecture Attendance'!D$1:D$550,0)),IF(ISERROR(MATCH('Master '!$B10,'Scan-OUT Lecture Attendance'!B$1:B$550,0)),IF(ISERROR(MATCH('Master '!$C10,'Scan-OUT Lecture Attendance'!B$1:B$550,0)),"-","T"),"T"),IF(ISERROR(MATCH('Master '!$B10,'Scan-OUT Lecture Attendance'!B$1:B$550,0)),IF(ISERROR(MATCH('Master '!$C10,'Scan-OUT Lecture Attendance'!B$1:B$550,0)),"LE","P"),"P")),IF(ISERROR(MATCH('Master '!$B10,'Scan-OUT Lecture Attendance'!B$1:B$550,0)),IF(ISERROR(MATCH('Master '!$C10,'Scan-OUT Lecture Attendance'!B$1:B$550,0)),"LE","P"),"P")))</f>
        <v>P</v>
      </c>
      <c r="D12" s="37" t="str">
        <f>IF($A12="","",IF(ISERROR(MATCH('Master '!$B10,'Scan-IN Lecture Attendance'!F$1:F$550,0)),IF(ISERROR(MATCH('Master '!$C10,'Scan-IN Lecture Attendance'!F$1:F$550,0)),IF(ISERROR(MATCH('Master '!$B10,'Scan-OUT Lecture Attendance'!C$1:C$550,0)),IF(ISERROR(MATCH('Master '!$C10,'Scan-OUT Lecture Attendance'!C$1:C$550,0)),"-","T"),"T"),IF(ISERROR(MATCH('Master '!$B10,'Scan-OUT Lecture Attendance'!C$1:C$550,0)),IF(ISERROR(MATCH('Master '!$C10,'Scan-OUT Lecture Attendance'!C$1:C$550,0)),"LE","P"),"P")),IF(ISERROR(MATCH('Master '!$B10,'Scan-OUT Lecture Attendance'!C$1:C$550,0)),IF(ISERROR(MATCH('Master '!$C10,'Scan-OUT Lecture Attendance'!C$1:C$550,0)),"LE","P"),"P")))</f>
        <v>-</v>
      </c>
      <c r="E12" s="37" t="str">
        <f>IF($A12="","",IF(ISERROR(MATCH('Master '!$B10,'Scan-IN Lecture Attendance'!H$1:H$550,0)),IF(ISERROR(MATCH('Master '!$C10,'Scan-IN Lecture Attendance'!H$1:H$550,0)),IF(ISERROR(MATCH('Master '!$B10,'Scan-OUT Lecture Attendance'!D$1:D$550,0)),IF(ISERROR(MATCH('Master '!$C10,'Scan-OUT Lecture Attendance'!D$1:D$550,0)),"-","T"),"T"),IF(ISERROR(MATCH('Master '!$B10,'Scan-OUT Lecture Attendance'!D$1:D$550,0)),IF(ISERROR(MATCH('Master '!$C10,'Scan-OUT Lecture Attendance'!D$1:D$550,0)),"LE","P"),"P")),IF(ISERROR(MATCH('Master '!$B10,'Scan-OUT Lecture Attendance'!D$1:D$550,0)),IF(ISERROR(MATCH('Master '!$C10,'Scan-OUT Lecture Attendance'!D$1:D$550,0)),"LE","P"),"P")))</f>
        <v>-</v>
      </c>
      <c r="F12" s="37" t="str">
        <f>IF($A12="","",IF(ISERROR(MATCH('Master '!$B10,'Scan-IN Lecture Attendance'!J$1:J$550,0)),IF(ISERROR(MATCH('Master '!$C10,'Scan-IN Lecture Attendance'!J$1:J$550,0)),IF(ISERROR(MATCH('Master '!$B10,'Scan-OUT Lecture Attendance'!E$1:E$550,0)),IF(ISERROR(MATCH('Master '!$C10,'Scan-OUT Lecture Attendance'!E$1:E$550,0)),"-","T"),"T"),IF(ISERROR(MATCH('Master '!$B10,'Scan-OUT Lecture Attendance'!E$1:E$550,0)),IF(ISERROR(MATCH('Master '!$C10,'Scan-OUT Lecture Attendance'!E$1:E$550,0)),"LE","P"),"P")),IF(ISERROR(MATCH('Master '!$B10,'Scan-OUT Lecture Attendance'!E$1:E$550,0)),IF(ISERROR(MATCH('Master '!$C10,'Scan-OUT Lecture Attendance'!E$1:E$550,0)),"LE","P"),"P")))</f>
        <v>-</v>
      </c>
      <c r="G12" s="37" t="str">
        <f>IF($A12="","",IF(ISERROR(MATCH('Master '!$B10,'Scan-IN Lecture Attendance'!L$1:L$550,0)),IF(ISERROR(MATCH('Master '!$C10,'Scan-IN Lecture Attendance'!L$1:L$550,0)),IF(ISERROR(MATCH('Master '!$B10,'Scan-OUT Lecture Attendance'!F$1:F$550,0)),IF(ISERROR(MATCH('Master '!$C10,'Scan-OUT Lecture Attendance'!F$1:F$550,0)),"-","T"),"T"),IF(ISERROR(MATCH('Master '!$B10,'Scan-OUT Lecture Attendance'!F$1:F$550,0)),IF(ISERROR(MATCH('Master '!$C10,'Scan-OUT Lecture Attendance'!F$1:F$550,0)),"LE","P"),"P")),IF(ISERROR(MATCH('Master '!$B10,'Scan-OUT Lecture Attendance'!F$1:F$550,0)),IF(ISERROR(MATCH('Master '!$C10,'Scan-OUT Lecture Attendance'!F$1:F$550,0)),"LE","P"),"P")))</f>
        <v>-</v>
      </c>
      <c r="H12" s="37" t="str">
        <f>IF($A12="","",IF(ISERROR(MATCH('Master '!$B10,'Scan-IN Lecture Attendance'!N$1:N$550,0)),IF(ISERROR(MATCH('Master '!$C10,'Scan-IN Lecture Attendance'!N$1:N$550,0)),IF(ISERROR(MATCH('Master '!$B10,'Scan-OUT Lecture Attendance'!G$1:G$550,0)),IF(ISERROR(MATCH('Master '!$C10,'Scan-OUT Lecture Attendance'!G$1:G$550,0)),"-","T"),"T"),IF(ISERROR(MATCH('Master '!$B10,'Scan-OUT Lecture Attendance'!G$1:G$550,0)),IF(ISERROR(MATCH('Master '!$C10,'Scan-OUT Lecture Attendance'!G$1:G$550,0)),"LE","P"),"P")),IF(ISERROR(MATCH('Master '!$B10,'Scan-OUT Lecture Attendance'!G$1:G$550,0)),IF(ISERROR(MATCH('Master '!$C10,'Scan-OUT Lecture Attendance'!G$1:G$550,0)),"LE","P"),"P")))</f>
        <v>-</v>
      </c>
      <c r="I12" s="37" t="str">
        <f>IF($A12="","",IF(ISERROR(MATCH('Master '!$B10,'Scan-IN Lecture Attendance'!P$1:P$550,0)),IF(ISERROR(MATCH('Master '!$C10,'Scan-IN Lecture Attendance'!P$1:P$550,0)),IF(ISERROR(MATCH('Master '!$B10,'Scan-OUT Lecture Attendance'!H$1:H$550,0)),IF(ISERROR(MATCH('Master '!$C10,'Scan-OUT Lecture Attendance'!H$1:H$550,0)),"-","T"),"T"),IF(ISERROR(MATCH('Master '!$B10,'Scan-OUT Lecture Attendance'!H$1:H$550,0)),IF(ISERROR(MATCH('Master '!$C10,'Scan-OUT Lecture Attendance'!H$1:H$550,0)),"LE","P"),"P")),IF(ISERROR(MATCH('Master '!$B10,'Scan-OUT Lecture Attendance'!H$1:H$550,0)),IF(ISERROR(MATCH('Master '!$C10,'Scan-OUT Lecture Attendance'!H$1:H$550,0)),"LE","P"),"P")))</f>
        <v>-</v>
      </c>
      <c r="J12" s="37" t="str">
        <f>IF($A12="","",IF(ISERROR(MATCH('Master '!$B10,'Scan-IN Lecture Attendance'!R$1:R$550,0)),IF(ISERROR(MATCH('Master '!$C10,'Scan-IN Lecture Attendance'!R$1:R$550,0)),IF(ISERROR(MATCH('Master '!$B10,'Scan-OUT Lecture Attendance'!I$1:I$550,0)),IF(ISERROR(MATCH('Master '!$C10,'Scan-OUT Lecture Attendance'!I$1:I$550,0)),"-","T"),"T"),IF(ISERROR(MATCH('Master '!$B10,'Scan-OUT Lecture Attendance'!I$1:I$550,0)),IF(ISERROR(MATCH('Master '!$C10,'Scan-OUT Lecture Attendance'!I$1:I$550,0)),"LE","P"),"P")),IF(ISERROR(MATCH('Master '!$B10,'Scan-OUT Lecture Attendance'!I$1:I$550,0)),IF(ISERROR(MATCH('Master '!$C10,'Scan-OUT Lecture Attendance'!I$1:I$550,0)),"LE","P"),"P")))</f>
        <v>-</v>
      </c>
      <c r="K12" s="37" t="str">
        <f>IF($A12="","",IF(ISERROR(MATCH('Master '!$B10,'Scan-IN Lecture Attendance'!T$1:T$550,0)),IF(ISERROR(MATCH('Master '!$C10,'Scan-IN Lecture Attendance'!T$1:T$550,0)),IF(ISERROR(MATCH('Master '!$B10,'Scan-OUT Lecture Attendance'!J$1:J$550,0)),IF(ISERROR(MATCH('Master '!$C10,'Scan-OUT Lecture Attendance'!J$1:J$550,0)),"-","T"),"T"),IF(ISERROR(MATCH('Master '!$B10,'Scan-OUT Lecture Attendance'!J$1:J$550,0)),IF(ISERROR(MATCH('Master '!$C10,'Scan-OUT Lecture Attendance'!J$1:J$550,0)),"LE","P"),"P")),IF(ISERROR(MATCH('Master '!$B10,'Scan-OUT Lecture Attendance'!J$1:J$550,0)),IF(ISERROR(MATCH('Master '!$C10,'Scan-OUT Lecture Attendance'!J$1:J$550,0)),"LE","P"),"P")))</f>
        <v>-</v>
      </c>
      <c r="L12" s="37" t="str">
        <f>IF($A12="","",IF(ISERROR(MATCH('Master '!$B10,'Scan-IN Lecture Attendance'!V$1:V$550,0)),IF(ISERROR(MATCH('Master '!$C10,'Scan-IN Lecture Attendance'!V$1:V$550,0)),IF(ISERROR(MATCH('Master '!$B10,'Scan-OUT Lecture Attendance'!K$1:K$550,0)),IF(ISERROR(MATCH('Master '!$C10,'Scan-OUT Lecture Attendance'!K$1:K$550,0)),"-","T"),"T"),IF(ISERROR(MATCH('Master '!$B10,'Scan-OUT Lecture Attendance'!K$1:K$550,0)),IF(ISERROR(MATCH('Master '!$C10,'Scan-OUT Lecture Attendance'!K$1:K$550,0)),"LE","P"),"P")),IF(ISERROR(MATCH('Master '!$B10,'Scan-OUT Lecture Attendance'!K$1:K$550,0)),IF(ISERROR(MATCH('Master '!$C10,'Scan-OUT Lecture Attendance'!K$1:K$550,0)),"LE","P"),"P")))</f>
        <v>-</v>
      </c>
      <c r="M12" s="37" t="str">
        <f>IF($A12="","",IF(ISERROR(MATCH('Master '!$B10,'Scan-IN Lecture Attendance'!X$1:X$550,0)),IF(ISERROR(MATCH('Master '!$C10,'Scan-IN Lecture Attendance'!X$1:X$550,0)),IF(ISERROR(MATCH('Master '!$B10,'Scan-OUT Lecture Attendance'!L$1:L$550,0)),IF(ISERROR(MATCH('Master '!$C10,'Scan-OUT Lecture Attendance'!L$1:L$550,0)),"-","T"),"T"),IF(ISERROR(MATCH('Master '!$B10,'Scan-OUT Lecture Attendance'!L$1:L$550,0)),IF(ISERROR(MATCH('Master '!$C10,'Scan-OUT Lecture Attendance'!L$1:L$550,0)),"LE","P"),"P")),IF(ISERROR(MATCH('Master '!$B10,'Scan-OUT Lecture Attendance'!L$1:L$550,0)),IF(ISERROR(MATCH('Master '!$C10,'Scan-OUT Lecture Attendance'!L$1:L$550,0)),"LE","P"),"P")))</f>
        <v>-</v>
      </c>
      <c r="N12" s="37" t="str">
        <f>IF($A12="","",IF(ISERROR(MATCH('Master '!$B10,'Scan-IN Lecture Attendance'!Z$1:Z$550,0)),IF(ISERROR(MATCH('Master '!$C10,'Scan-IN Lecture Attendance'!Z$1:Z$550,0)),IF(ISERROR(MATCH('Master '!$B10,'Scan-OUT Lecture Attendance'!M$1:M$550,0)),IF(ISERROR(MATCH('Master '!$C10,'Scan-OUT Lecture Attendance'!M$1:M$550,0)),"-","T"),"T"),IF(ISERROR(MATCH('Master '!$B10,'Scan-OUT Lecture Attendance'!M$1:M$550,0)),IF(ISERROR(MATCH('Master '!$C10,'Scan-OUT Lecture Attendance'!M$1:M$550,0)),"LE","P"),"P")),IF(ISERROR(MATCH('Master '!$B10,'Scan-OUT Lecture Attendance'!M$1:M$550,0)),IF(ISERROR(MATCH('Master '!$C10,'Scan-OUT Lecture Attendance'!M$1:M$550,0)),"LE","P"),"P")))</f>
        <v>-</v>
      </c>
      <c r="O12" s="37" t="str">
        <f>IF($A12="","",IF(ISERROR(MATCH('Master '!$B10,'Scan-IN Lecture Attendance'!AB$1:AB$550,0)),IF(ISERROR(MATCH('Master '!$C10,'Scan-IN Lecture Attendance'!AB$1:AB$550,0)),IF(ISERROR(MATCH('Master '!$B10,'Scan-OUT Lecture Attendance'!N$1:N$550,0)),IF(ISERROR(MATCH('Master '!$C10,'Scan-OUT Lecture Attendance'!N$1:N$550,0)),"-","T"),"T"),IF(ISERROR(MATCH('Master '!$B10,'Scan-OUT Lecture Attendance'!N$1:N$550,0)),IF(ISERROR(MATCH('Master '!$C10,'Scan-OUT Lecture Attendance'!N$1:N$550,0)),"LE","P"),"P")),IF(ISERROR(MATCH('Master '!$B10,'Scan-OUT Lecture Attendance'!N$1:N$550,0)),IF(ISERROR(MATCH('Master '!$C10,'Scan-OUT Lecture Attendance'!N$1:N$550,0)),"LE","P"),"P")))</f>
        <v>-</v>
      </c>
      <c r="P12" s="37" t="str">
        <f>IF($A12="","",IF(ISERROR(MATCH('Master '!$B10,'Scan-IN Lecture Attendance'!AD$1:AD$550,0)),IF(ISERROR(MATCH('Master '!$C10,'Scan-IN Lecture Attendance'!AD$1:AD$550,0)),IF(ISERROR(MATCH('Master '!$B10,'Scan-OUT Lecture Attendance'!O$1:O$550,0)),IF(ISERROR(MATCH('Master '!$C10,'Scan-OUT Lecture Attendance'!O$1:O$550,0)),"-","T"),"T"),IF(ISERROR(MATCH('Master '!$B10,'Scan-OUT Lecture Attendance'!O$1:O$550,0)),IF(ISERROR(MATCH('Master '!$C10,'Scan-OUT Lecture Attendance'!O$1:O$550,0)),"LE","P"),"P")),IF(ISERROR(MATCH('Master '!$B10,'Scan-OUT Lecture Attendance'!O$1:O$550,0)),IF(ISERROR(MATCH('Master '!$C10,'Scan-OUT Lecture Attendance'!O$1:O$550,0)),"LE","P"),"P")))</f>
        <v>-</v>
      </c>
      <c r="Q12" s="37" t="str">
        <f>IF($A12="","",IF(ISERROR(MATCH('Master '!$B10,'Scan-IN Lecture Attendance'!AF$1:AF$550,0)),IF(ISERROR(MATCH('Master '!$C10,'Scan-IN Lecture Attendance'!AF$1:AF$550,0)),IF(ISERROR(MATCH('Master '!$B10,'Scan-OUT Lecture Attendance'!P$1:P$550,0)),IF(ISERROR(MATCH('Master '!$C10,'Scan-OUT Lecture Attendance'!P$1:P$550,0)),"-","T"),"T"),IF(ISERROR(MATCH('Master '!$B10,'Scan-OUT Lecture Attendance'!P$1:P$550,0)),IF(ISERROR(MATCH('Master '!$C10,'Scan-OUT Lecture Attendance'!P$1:P$550,0)),"LE","P"),"P")),IF(ISERROR(MATCH('Master '!$B10,'Scan-OUT Lecture Attendance'!P$1:P$550,0)),IF(ISERROR(MATCH('Master '!$C10,'Scan-OUT Lecture Attendance'!P$1:P$550,0)),"LE","P"),"P")))</f>
        <v>-</v>
      </c>
      <c r="R12" s="37" t="str">
        <f>IF($A12="","",IF(ISERROR(MATCH('Master '!$B10,'Scan-IN Lecture Attendance'!AH$1:AH$550,0)),IF(ISERROR(MATCH('Master '!$C10,'Scan-IN Lecture Attendance'!AH$1:AH$550,0)),IF(ISERROR(MATCH('Master '!$B10,'Scan-OUT Lecture Attendance'!Q$1:Q$550,0)),IF(ISERROR(MATCH('Master '!$C10,'Scan-OUT Lecture Attendance'!Q$1:Q$550,0)),"-","T"),"T"),IF(ISERROR(MATCH('Master '!$B10,'Scan-OUT Lecture Attendance'!Q$1:Q$550,0)),IF(ISERROR(MATCH('Master '!$C10,'Scan-OUT Lecture Attendance'!Q$1:Q$550,0)),"LE","P"),"P")),IF(ISERROR(MATCH('Master '!$B10,'Scan-OUT Lecture Attendance'!Q$1:Q$550,0)),IF(ISERROR(MATCH('Master '!$C10,'Scan-OUT Lecture Attendance'!Q$1:Q$550,0)),"LE","P"),"P")))</f>
        <v>-</v>
      </c>
      <c r="S12" s="37" t="str">
        <f>IF($A12="","",IF(ISERROR(MATCH('Master '!$B10,'Scan-IN Lecture Attendance'!AJ$1:AJ$550,0)),IF(ISERROR(MATCH('Master '!$C10,'Scan-IN Lecture Attendance'!AJ$1:AJ$550,0)),IF(ISERROR(MATCH('Master '!$B10,'Scan-OUT Lecture Attendance'!R$1:R$550,0)),IF(ISERROR(MATCH('Master '!$C10,'Scan-OUT Lecture Attendance'!R$1:R$550,0)),"-","T"),"T"),IF(ISERROR(MATCH('Master '!$B10,'Scan-OUT Lecture Attendance'!R$1:R$550,0)),IF(ISERROR(MATCH('Master '!$C10,'Scan-OUT Lecture Attendance'!R$1:R$550,0)),"LE","P"),"P")),IF(ISERROR(MATCH('Master '!$B10,'Scan-OUT Lecture Attendance'!R$1:R$550,0)),IF(ISERROR(MATCH('Master '!$C10,'Scan-OUT Lecture Attendance'!R$1:R$550,0)),"LE","P"),"P")))</f>
        <v>-</v>
      </c>
      <c r="T12" s="37" t="str">
        <f>IF($A12="","",IF(ISERROR(MATCH('Master '!$B10,'Scan-IN Lecture Attendance'!AL$1:AL$550,0)),IF(ISERROR(MATCH('Master '!$C10,'Scan-IN Lecture Attendance'!AL$1:AL$550,0)),IF(ISERROR(MATCH('Master '!$B10,'Scan-OUT Lecture Attendance'!S$1:S$550,0)),IF(ISERROR(MATCH('Master '!$C10,'Scan-OUT Lecture Attendance'!S$1:S$550,0)),"-","T"),"T"),IF(ISERROR(MATCH('Master '!$B10,'Scan-OUT Lecture Attendance'!S$1:S$550,0)),IF(ISERROR(MATCH('Master '!$C10,'Scan-OUT Lecture Attendance'!S$1:S$550,0)),"LE","P"),"P")),IF(ISERROR(MATCH('Master '!$B10,'Scan-OUT Lecture Attendance'!S$1:S$550,0)),IF(ISERROR(MATCH('Master '!$C10,'Scan-OUT Lecture Attendance'!S$1:S$550,0)),"LE","P"),"P")))</f>
        <v>-</v>
      </c>
      <c r="U12" s="37" t="str">
        <f>IF($A12="","",IF(ISERROR(MATCH('Master '!$B10,'Scan-IN Lecture Attendance'!AN$1:AN$550,0)),IF(ISERROR(MATCH('Master '!$C10,'Scan-IN Lecture Attendance'!AN$1:AN$550,0)),IF(ISERROR(MATCH('Master '!$B10,'Scan-OUT Lecture Attendance'!T$1:T$550,0)),IF(ISERROR(MATCH('Master '!$C10,'Scan-OUT Lecture Attendance'!T$1:T$550,0)),"-","T"),"T"),IF(ISERROR(MATCH('Master '!$B10,'Scan-OUT Lecture Attendance'!T$1:T$550,0)),IF(ISERROR(MATCH('Master '!$C10,'Scan-OUT Lecture Attendance'!T$1:T$550,0)),"LE","P"),"P")),IF(ISERROR(MATCH('Master '!$B10,'Scan-OUT Lecture Attendance'!T$1:T$550,0)),IF(ISERROR(MATCH('Master '!$C10,'Scan-OUT Lecture Attendance'!T$1:T$550,0)),"LE","P"),"P")))</f>
        <v>-</v>
      </c>
      <c r="V12" s="11"/>
      <c r="W12" s="4"/>
      <c r="X12" s="4"/>
      <c r="Y12" s="4"/>
    </row>
    <row r="13" spans="1:25" ht="14.25" customHeight="1">
      <c r="A13" s="38" t="str">
        <f>'Master '!A11</f>
        <v xml:space="preserve">Fuentes Rosa, Carlos D. </v>
      </c>
      <c r="B13" s="37" t="str">
        <f>IF($A13="","",IF(ISERROR(MATCH('Master '!$B11,'Scan-IN Lecture Attendance'!B$1:B$550,0)),IF(ISERROR(MATCH('Master '!$C11,'Scan-IN Lecture Attendance'!B$1:B$550,0)),IF(ISERROR(MATCH('Master '!$B11,'Scan-OUT Lecture Attendance'!A$1:A$550,0)),IF(ISERROR(MATCH('Master '!$C11,'Scan-OUT Lecture Attendance'!A$1:A$550,0)),"-","T"),"T"),IF(ISERROR(MATCH('Master '!$B11,'Scan-OUT Lecture Attendance'!A$1:A$550,0)),IF(ISERROR(MATCH('Master '!$C11,'Scan-OUT Lecture Attendance'!A$1:A$550,0)),"LE","P"),"P")),IF(ISERROR(MATCH('Master '!$B11,'Scan-OUT Lecture Attendance'!A$1:A$550,0)),IF(ISERROR(MATCH('Master '!$C11,'Scan-OUT Lecture Attendance'!A$1:A$550,0)),"LE","P"),"P")))</f>
        <v>P</v>
      </c>
      <c r="C13" s="37" t="str">
        <f>IF($A13="","",IF(ISERROR(MATCH('Master '!$B11,'Scan-IN Lecture Attendance'!D$1:D$550,0)),IF(ISERROR(MATCH('Master '!$C11,'Scan-IN Lecture Attendance'!D$1:D$550,0)),IF(ISERROR(MATCH('Master '!$B11,'Scan-OUT Lecture Attendance'!B$1:B$550,0)),IF(ISERROR(MATCH('Master '!$C11,'Scan-OUT Lecture Attendance'!B$1:B$550,0)),"-","T"),"T"),IF(ISERROR(MATCH('Master '!$B11,'Scan-OUT Lecture Attendance'!B$1:B$550,0)),IF(ISERROR(MATCH('Master '!$C11,'Scan-OUT Lecture Attendance'!B$1:B$550,0)),"LE","P"),"P")),IF(ISERROR(MATCH('Master '!$B11,'Scan-OUT Lecture Attendance'!B$1:B$550,0)),IF(ISERROR(MATCH('Master '!$C11,'Scan-OUT Lecture Attendance'!B$1:B$550,0)),"LE","P"),"P")))</f>
        <v>P</v>
      </c>
      <c r="D13" s="37" t="str">
        <f>IF($A13="","",IF(ISERROR(MATCH('Master '!$B11,'Scan-IN Lecture Attendance'!F$1:F$550,0)),IF(ISERROR(MATCH('Master '!$C11,'Scan-IN Lecture Attendance'!F$1:F$550,0)),IF(ISERROR(MATCH('Master '!$B11,'Scan-OUT Lecture Attendance'!C$1:C$550,0)),IF(ISERROR(MATCH('Master '!$C11,'Scan-OUT Lecture Attendance'!C$1:C$550,0)),"-","T"),"T"),IF(ISERROR(MATCH('Master '!$B11,'Scan-OUT Lecture Attendance'!C$1:C$550,0)),IF(ISERROR(MATCH('Master '!$C11,'Scan-OUT Lecture Attendance'!C$1:C$550,0)),"LE","P"),"P")),IF(ISERROR(MATCH('Master '!$B11,'Scan-OUT Lecture Attendance'!C$1:C$550,0)),IF(ISERROR(MATCH('Master '!$C11,'Scan-OUT Lecture Attendance'!C$1:C$550,0)),"LE","P"),"P")))</f>
        <v>-</v>
      </c>
      <c r="E13" s="37" t="str">
        <f>IF($A13="","",IF(ISERROR(MATCH('Master '!$B11,'Scan-IN Lecture Attendance'!H$1:H$550,0)),IF(ISERROR(MATCH('Master '!$C11,'Scan-IN Lecture Attendance'!H$1:H$550,0)),IF(ISERROR(MATCH('Master '!$B11,'Scan-OUT Lecture Attendance'!D$1:D$550,0)),IF(ISERROR(MATCH('Master '!$C11,'Scan-OUT Lecture Attendance'!D$1:D$550,0)),"-","T"),"T"),IF(ISERROR(MATCH('Master '!$B11,'Scan-OUT Lecture Attendance'!D$1:D$550,0)),IF(ISERROR(MATCH('Master '!$C11,'Scan-OUT Lecture Attendance'!D$1:D$550,0)),"LE","P"),"P")),IF(ISERROR(MATCH('Master '!$B11,'Scan-OUT Lecture Attendance'!D$1:D$550,0)),IF(ISERROR(MATCH('Master '!$C11,'Scan-OUT Lecture Attendance'!D$1:D$550,0)),"LE","P"),"P")))</f>
        <v>-</v>
      </c>
      <c r="F13" s="37" t="str">
        <f>IF($A13="","",IF(ISERROR(MATCH('Master '!$B11,'Scan-IN Lecture Attendance'!J$1:J$550,0)),IF(ISERROR(MATCH('Master '!$C11,'Scan-IN Lecture Attendance'!J$1:J$550,0)),IF(ISERROR(MATCH('Master '!$B11,'Scan-OUT Lecture Attendance'!E$1:E$550,0)),IF(ISERROR(MATCH('Master '!$C11,'Scan-OUT Lecture Attendance'!E$1:E$550,0)),"-","T"),"T"),IF(ISERROR(MATCH('Master '!$B11,'Scan-OUT Lecture Attendance'!E$1:E$550,0)),IF(ISERROR(MATCH('Master '!$C11,'Scan-OUT Lecture Attendance'!E$1:E$550,0)),"LE","P"),"P")),IF(ISERROR(MATCH('Master '!$B11,'Scan-OUT Lecture Attendance'!E$1:E$550,0)),IF(ISERROR(MATCH('Master '!$C11,'Scan-OUT Lecture Attendance'!E$1:E$550,0)),"LE","P"),"P")))</f>
        <v>-</v>
      </c>
      <c r="G13" s="37" t="str">
        <f>IF($A13="","",IF(ISERROR(MATCH('Master '!$B11,'Scan-IN Lecture Attendance'!L$1:L$550,0)),IF(ISERROR(MATCH('Master '!$C11,'Scan-IN Lecture Attendance'!L$1:L$550,0)),IF(ISERROR(MATCH('Master '!$B11,'Scan-OUT Lecture Attendance'!F$1:F$550,0)),IF(ISERROR(MATCH('Master '!$C11,'Scan-OUT Lecture Attendance'!F$1:F$550,0)),"-","T"),"T"),IF(ISERROR(MATCH('Master '!$B11,'Scan-OUT Lecture Attendance'!F$1:F$550,0)),IF(ISERROR(MATCH('Master '!$C11,'Scan-OUT Lecture Attendance'!F$1:F$550,0)),"LE","P"),"P")),IF(ISERROR(MATCH('Master '!$B11,'Scan-OUT Lecture Attendance'!F$1:F$550,0)),IF(ISERROR(MATCH('Master '!$C11,'Scan-OUT Lecture Attendance'!F$1:F$550,0)),"LE","P"),"P")))</f>
        <v>-</v>
      </c>
      <c r="H13" s="37" t="str">
        <f>IF($A13="","",IF(ISERROR(MATCH('Master '!$B11,'Scan-IN Lecture Attendance'!N$1:N$550,0)),IF(ISERROR(MATCH('Master '!$C11,'Scan-IN Lecture Attendance'!N$1:N$550,0)),IF(ISERROR(MATCH('Master '!$B11,'Scan-OUT Lecture Attendance'!G$1:G$550,0)),IF(ISERROR(MATCH('Master '!$C11,'Scan-OUT Lecture Attendance'!G$1:G$550,0)),"-","T"),"T"),IF(ISERROR(MATCH('Master '!$B11,'Scan-OUT Lecture Attendance'!G$1:G$550,0)),IF(ISERROR(MATCH('Master '!$C11,'Scan-OUT Lecture Attendance'!G$1:G$550,0)),"LE","P"),"P")),IF(ISERROR(MATCH('Master '!$B11,'Scan-OUT Lecture Attendance'!G$1:G$550,0)),IF(ISERROR(MATCH('Master '!$C11,'Scan-OUT Lecture Attendance'!G$1:G$550,0)),"LE","P"),"P")))</f>
        <v>-</v>
      </c>
      <c r="I13" s="37" t="str">
        <f>IF($A13="","",IF(ISERROR(MATCH('Master '!$B11,'Scan-IN Lecture Attendance'!P$1:P$550,0)),IF(ISERROR(MATCH('Master '!$C11,'Scan-IN Lecture Attendance'!P$1:P$550,0)),IF(ISERROR(MATCH('Master '!$B11,'Scan-OUT Lecture Attendance'!H$1:H$550,0)),IF(ISERROR(MATCH('Master '!$C11,'Scan-OUT Lecture Attendance'!H$1:H$550,0)),"-","T"),"T"),IF(ISERROR(MATCH('Master '!$B11,'Scan-OUT Lecture Attendance'!H$1:H$550,0)),IF(ISERROR(MATCH('Master '!$C11,'Scan-OUT Lecture Attendance'!H$1:H$550,0)),"LE","P"),"P")),IF(ISERROR(MATCH('Master '!$B11,'Scan-OUT Lecture Attendance'!H$1:H$550,0)),IF(ISERROR(MATCH('Master '!$C11,'Scan-OUT Lecture Attendance'!H$1:H$550,0)),"LE","P"),"P")))</f>
        <v>-</v>
      </c>
      <c r="J13" s="37" t="str">
        <f>IF($A13="","",IF(ISERROR(MATCH('Master '!$B11,'Scan-IN Lecture Attendance'!R$1:R$550,0)),IF(ISERROR(MATCH('Master '!$C11,'Scan-IN Lecture Attendance'!R$1:R$550,0)),IF(ISERROR(MATCH('Master '!$B11,'Scan-OUT Lecture Attendance'!I$1:I$550,0)),IF(ISERROR(MATCH('Master '!$C11,'Scan-OUT Lecture Attendance'!I$1:I$550,0)),"-","T"),"T"),IF(ISERROR(MATCH('Master '!$B11,'Scan-OUT Lecture Attendance'!I$1:I$550,0)),IF(ISERROR(MATCH('Master '!$C11,'Scan-OUT Lecture Attendance'!I$1:I$550,0)),"LE","P"),"P")),IF(ISERROR(MATCH('Master '!$B11,'Scan-OUT Lecture Attendance'!I$1:I$550,0)),IF(ISERROR(MATCH('Master '!$C11,'Scan-OUT Lecture Attendance'!I$1:I$550,0)),"LE","P"),"P")))</f>
        <v>-</v>
      </c>
      <c r="K13" s="37" t="str">
        <f>IF($A13="","",IF(ISERROR(MATCH('Master '!$B11,'Scan-IN Lecture Attendance'!T$1:T$550,0)),IF(ISERROR(MATCH('Master '!$C11,'Scan-IN Lecture Attendance'!T$1:T$550,0)),IF(ISERROR(MATCH('Master '!$B11,'Scan-OUT Lecture Attendance'!J$1:J$550,0)),IF(ISERROR(MATCH('Master '!$C11,'Scan-OUT Lecture Attendance'!J$1:J$550,0)),"-","T"),"T"),IF(ISERROR(MATCH('Master '!$B11,'Scan-OUT Lecture Attendance'!J$1:J$550,0)),IF(ISERROR(MATCH('Master '!$C11,'Scan-OUT Lecture Attendance'!J$1:J$550,0)),"LE","P"),"P")),IF(ISERROR(MATCH('Master '!$B11,'Scan-OUT Lecture Attendance'!J$1:J$550,0)),IF(ISERROR(MATCH('Master '!$C11,'Scan-OUT Lecture Attendance'!J$1:J$550,0)),"LE","P"),"P")))</f>
        <v>-</v>
      </c>
      <c r="L13" s="37" t="str">
        <f>IF($A13="","",IF(ISERROR(MATCH('Master '!$B11,'Scan-IN Lecture Attendance'!V$1:V$550,0)),IF(ISERROR(MATCH('Master '!$C11,'Scan-IN Lecture Attendance'!V$1:V$550,0)),IF(ISERROR(MATCH('Master '!$B11,'Scan-OUT Lecture Attendance'!K$1:K$550,0)),IF(ISERROR(MATCH('Master '!$C11,'Scan-OUT Lecture Attendance'!K$1:K$550,0)),"-","T"),"T"),IF(ISERROR(MATCH('Master '!$B11,'Scan-OUT Lecture Attendance'!K$1:K$550,0)),IF(ISERROR(MATCH('Master '!$C11,'Scan-OUT Lecture Attendance'!K$1:K$550,0)),"LE","P"),"P")),IF(ISERROR(MATCH('Master '!$B11,'Scan-OUT Lecture Attendance'!K$1:K$550,0)),IF(ISERROR(MATCH('Master '!$C11,'Scan-OUT Lecture Attendance'!K$1:K$550,0)),"LE","P"),"P")))</f>
        <v>-</v>
      </c>
      <c r="M13" s="37" t="str">
        <f>IF($A13="","",IF(ISERROR(MATCH('Master '!$B11,'Scan-IN Lecture Attendance'!X$1:X$550,0)),IF(ISERROR(MATCH('Master '!$C11,'Scan-IN Lecture Attendance'!X$1:X$550,0)),IF(ISERROR(MATCH('Master '!$B11,'Scan-OUT Lecture Attendance'!L$1:L$550,0)),IF(ISERROR(MATCH('Master '!$C11,'Scan-OUT Lecture Attendance'!L$1:L$550,0)),"-","T"),"T"),IF(ISERROR(MATCH('Master '!$B11,'Scan-OUT Lecture Attendance'!L$1:L$550,0)),IF(ISERROR(MATCH('Master '!$C11,'Scan-OUT Lecture Attendance'!L$1:L$550,0)),"LE","P"),"P")),IF(ISERROR(MATCH('Master '!$B11,'Scan-OUT Lecture Attendance'!L$1:L$550,0)),IF(ISERROR(MATCH('Master '!$C11,'Scan-OUT Lecture Attendance'!L$1:L$550,0)),"LE","P"),"P")))</f>
        <v>-</v>
      </c>
      <c r="N13" s="37" t="str">
        <f>IF($A13="","",IF(ISERROR(MATCH('Master '!$B11,'Scan-IN Lecture Attendance'!Z$1:Z$550,0)),IF(ISERROR(MATCH('Master '!$C11,'Scan-IN Lecture Attendance'!Z$1:Z$550,0)),IF(ISERROR(MATCH('Master '!$B11,'Scan-OUT Lecture Attendance'!M$1:M$550,0)),IF(ISERROR(MATCH('Master '!$C11,'Scan-OUT Lecture Attendance'!M$1:M$550,0)),"-","T"),"T"),IF(ISERROR(MATCH('Master '!$B11,'Scan-OUT Lecture Attendance'!M$1:M$550,0)),IF(ISERROR(MATCH('Master '!$C11,'Scan-OUT Lecture Attendance'!M$1:M$550,0)),"LE","P"),"P")),IF(ISERROR(MATCH('Master '!$B11,'Scan-OUT Lecture Attendance'!M$1:M$550,0)),IF(ISERROR(MATCH('Master '!$C11,'Scan-OUT Lecture Attendance'!M$1:M$550,0)),"LE","P"),"P")))</f>
        <v>-</v>
      </c>
      <c r="O13" s="37" t="str">
        <f>IF($A13="","",IF(ISERROR(MATCH('Master '!$B11,'Scan-IN Lecture Attendance'!AB$1:AB$550,0)),IF(ISERROR(MATCH('Master '!$C11,'Scan-IN Lecture Attendance'!AB$1:AB$550,0)),IF(ISERROR(MATCH('Master '!$B11,'Scan-OUT Lecture Attendance'!N$1:N$550,0)),IF(ISERROR(MATCH('Master '!$C11,'Scan-OUT Lecture Attendance'!N$1:N$550,0)),"-","T"),"T"),IF(ISERROR(MATCH('Master '!$B11,'Scan-OUT Lecture Attendance'!N$1:N$550,0)),IF(ISERROR(MATCH('Master '!$C11,'Scan-OUT Lecture Attendance'!N$1:N$550,0)),"LE","P"),"P")),IF(ISERROR(MATCH('Master '!$B11,'Scan-OUT Lecture Attendance'!N$1:N$550,0)),IF(ISERROR(MATCH('Master '!$C11,'Scan-OUT Lecture Attendance'!N$1:N$550,0)),"LE","P"),"P")))</f>
        <v>-</v>
      </c>
      <c r="P13" s="37" t="str">
        <f>IF($A13="","",IF(ISERROR(MATCH('Master '!$B11,'Scan-IN Lecture Attendance'!AD$1:AD$550,0)),IF(ISERROR(MATCH('Master '!$C11,'Scan-IN Lecture Attendance'!AD$1:AD$550,0)),IF(ISERROR(MATCH('Master '!$B11,'Scan-OUT Lecture Attendance'!O$1:O$550,0)),IF(ISERROR(MATCH('Master '!$C11,'Scan-OUT Lecture Attendance'!O$1:O$550,0)),"-","T"),"T"),IF(ISERROR(MATCH('Master '!$B11,'Scan-OUT Lecture Attendance'!O$1:O$550,0)),IF(ISERROR(MATCH('Master '!$C11,'Scan-OUT Lecture Attendance'!O$1:O$550,0)),"LE","P"),"P")),IF(ISERROR(MATCH('Master '!$B11,'Scan-OUT Lecture Attendance'!O$1:O$550,0)),IF(ISERROR(MATCH('Master '!$C11,'Scan-OUT Lecture Attendance'!O$1:O$550,0)),"LE","P"),"P")))</f>
        <v>-</v>
      </c>
      <c r="Q13" s="37" t="str">
        <f>IF($A13="","",IF(ISERROR(MATCH('Master '!$B11,'Scan-IN Lecture Attendance'!AF$1:AF$550,0)),IF(ISERROR(MATCH('Master '!$C11,'Scan-IN Lecture Attendance'!AF$1:AF$550,0)),IF(ISERROR(MATCH('Master '!$B11,'Scan-OUT Lecture Attendance'!P$1:P$550,0)),IF(ISERROR(MATCH('Master '!$C11,'Scan-OUT Lecture Attendance'!P$1:P$550,0)),"-","T"),"T"),IF(ISERROR(MATCH('Master '!$B11,'Scan-OUT Lecture Attendance'!P$1:P$550,0)),IF(ISERROR(MATCH('Master '!$C11,'Scan-OUT Lecture Attendance'!P$1:P$550,0)),"LE","P"),"P")),IF(ISERROR(MATCH('Master '!$B11,'Scan-OUT Lecture Attendance'!P$1:P$550,0)),IF(ISERROR(MATCH('Master '!$C11,'Scan-OUT Lecture Attendance'!P$1:P$550,0)),"LE","P"),"P")))</f>
        <v>-</v>
      </c>
      <c r="R13" s="37" t="str">
        <f>IF($A13="","",IF(ISERROR(MATCH('Master '!$B11,'Scan-IN Lecture Attendance'!AH$1:AH$550,0)),IF(ISERROR(MATCH('Master '!$C11,'Scan-IN Lecture Attendance'!AH$1:AH$550,0)),IF(ISERROR(MATCH('Master '!$B11,'Scan-OUT Lecture Attendance'!Q$1:Q$550,0)),IF(ISERROR(MATCH('Master '!$C11,'Scan-OUT Lecture Attendance'!Q$1:Q$550,0)),"-","T"),"T"),IF(ISERROR(MATCH('Master '!$B11,'Scan-OUT Lecture Attendance'!Q$1:Q$550,0)),IF(ISERROR(MATCH('Master '!$C11,'Scan-OUT Lecture Attendance'!Q$1:Q$550,0)),"LE","P"),"P")),IF(ISERROR(MATCH('Master '!$B11,'Scan-OUT Lecture Attendance'!Q$1:Q$550,0)),IF(ISERROR(MATCH('Master '!$C11,'Scan-OUT Lecture Attendance'!Q$1:Q$550,0)),"LE","P"),"P")))</f>
        <v>-</v>
      </c>
      <c r="S13" s="37" t="str">
        <f>IF($A13="","",IF(ISERROR(MATCH('Master '!$B11,'Scan-IN Lecture Attendance'!AJ$1:AJ$550,0)),IF(ISERROR(MATCH('Master '!$C11,'Scan-IN Lecture Attendance'!AJ$1:AJ$550,0)),IF(ISERROR(MATCH('Master '!$B11,'Scan-OUT Lecture Attendance'!R$1:R$550,0)),IF(ISERROR(MATCH('Master '!$C11,'Scan-OUT Lecture Attendance'!R$1:R$550,0)),"-","T"),"T"),IF(ISERROR(MATCH('Master '!$B11,'Scan-OUT Lecture Attendance'!R$1:R$550,0)),IF(ISERROR(MATCH('Master '!$C11,'Scan-OUT Lecture Attendance'!R$1:R$550,0)),"LE","P"),"P")),IF(ISERROR(MATCH('Master '!$B11,'Scan-OUT Lecture Attendance'!R$1:R$550,0)),IF(ISERROR(MATCH('Master '!$C11,'Scan-OUT Lecture Attendance'!R$1:R$550,0)),"LE","P"),"P")))</f>
        <v>-</v>
      </c>
      <c r="T13" s="37" t="str">
        <f>IF($A13="","",IF(ISERROR(MATCH('Master '!$B11,'Scan-IN Lecture Attendance'!AL$1:AL$550,0)),IF(ISERROR(MATCH('Master '!$C11,'Scan-IN Lecture Attendance'!AL$1:AL$550,0)),IF(ISERROR(MATCH('Master '!$B11,'Scan-OUT Lecture Attendance'!S$1:S$550,0)),IF(ISERROR(MATCH('Master '!$C11,'Scan-OUT Lecture Attendance'!S$1:S$550,0)),"-","T"),"T"),IF(ISERROR(MATCH('Master '!$B11,'Scan-OUT Lecture Attendance'!S$1:S$550,0)),IF(ISERROR(MATCH('Master '!$C11,'Scan-OUT Lecture Attendance'!S$1:S$550,0)),"LE","P"),"P")),IF(ISERROR(MATCH('Master '!$B11,'Scan-OUT Lecture Attendance'!S$1:S$550,0)),IF(ISERROR(MATCH('Master '!$C11,'Scan-OUT Lecture Attendance'!S$1:S$550,0)),"LE","P"),"P")))</f>
        <v>-</v>
      </c>
      <c r="U13" s="37" t="str">
        <f>IF($A13="","",IF(ISERROR(MATCH('Master '!$B11,'Scan-IN Lecture Attendance'!AN$1:AN$550,0)),IF(ISERROR(MATCH('Master '!$C11,'Scan-IN Lecture Attendance'!AN$1:AN$550,0)),IF(ISERROR(MATCH('Master '!$B11,'Scan-OUT Lecture Attendance'!T$1:T$550,0)),IF(ISERROR(MATCH('Master '!$C11,'Scan-OUT Lecture Attendance'!T$1:T$550,0)),"-","T"),"T"),IF(ISERROR(MATCH('Master '!$B11,'Scan-OUT Lecture Attendance'!T$1:T$550,0)),IF(ISERROR(MATCH('Master '!$C11,'Scan-OUT Lecture Attendance'!T$1:T$550,0)),"LE","P"),"P")),IF(ISERROR(MATCH('Master '!$B11,'Scan-OUT Lecture Attendance'!T$1:T$550,0)),IF(ISERROR(MATCH('Master '!$C11,'Scan-OUT Lecture Attendance'!T$1:T$550,0)),"LE","P"),"P")))</f>
        <v>-</v>
      </c>
      <c r="V13" s="11"/>
      <c r="W13" s="4"/>
      <c r="X13" s="4"/>
      <c r="Y13" s="4"/>
    </row>
    <row r="14" spans="1:25" ht="14.25" customHeight="1">
      <c r="A14" s="38" t="str">
        <f>'Master '!A12</f>
        <v xml:space="preserve">Gabriel, Michael D. </v>
      </c>
      <c r="B14" s="37" t="str">
        <f>IF($A14="","",IF(ISERROR(MATCH('Master '!$B12,'Scan-IN Lecture Attendance'!B$1:B$550,0)),IF(ISERROR(MATCH('Master '!$C12,'Scan-IN Lecture Attendance'!B$1:B$550,0)),IF(ISERROR(MATCH('Master '!$B12,'Scan-OUT Lecture Attendance'!A$1:A$550,0)),IF(ISERROR(MATCH('Master '!$C12,'Scan-OUT Lecture Attendance'!A$1:A$550,0)),"-","T"),"T"),IF(ISERROR(MATCH('Master '!$B12,'Scan-OUT Lecture Attendance'!A$1:A$550,0)),IF(ISERROR(MATCH('Master '!$C12,'Scan-OUT Lecture Attendance'!A$1:A$550,0)),"LE","P"),"P")),IF(ISERROR(MATCH('Master '!$B12,'Scan-OUT Lecture Attendance'!A$1:A$550,0)),IF(ISERROR(MATCH('Master '!$C12,'Scan-OUT Lecture Attendance'!A$1:A$550,0)),"LE","P"),"P")))</f>
        <v>P</v>
      </c>
      <c r="C14" s="37" t="str">
        <f>IF($A14="","",IF(ISERROR(MATCH('Master '!$B12,'Scan-IN Lecture Attendance'!D$1:D$550,0)),IF(ISERROR(MATCH('Master '!$C12,'Scan-IN Lecture Attendance'!D$1:D$550,0)),IF(ISERROR(MATCH('Master '!$B12,'Scan-OUT Lecture Attendance'!B$1:B$550,0)),IF(ISERROR(MATCH('Master '!$C12,'Scan-OUT Lecture Attendance'!B$1:B$550,0)),"-","T"),"T"),IF(ISERROR(MATCH('Master '!$B12,'Scan-OUT Lecture Attendance'!B$1:B$550,0)),IF(ISERROR(MATCH('Master '!$C12,'Scan-OUT Lecture Attendance'!B$1:B$550,0)),"LE","P"),"P")),IF(ISERROR(MATCH('Master '!$B12,'Scan-OUT Lecture Attendance'!B$1:B$550,0)),IF(ISERROR(MATCH('Master '!$C12,'Scan-OUT Lecture Attendance'!B$1:B$550,0)),"LE","P"),"P")))</f>
        <v>P</v>
      </c>
      <c r="D14" s="37" t="str">
        <f>IF($A14="","",IF(ISERROR(MATCH('Master '!$B12,'Scan-IN Lecture Attendance'!F$1:F$550,0)),IF(ISERROR(MATCH('Master '!$C12,'Scan-IN Lecture Attendance'!F$1:F$550,0)),IF(ISERROR(MATCH('Master '!$B12,'Scan-OUT Lecture Attendance'!C$1:C$550,0)),IF(ISERROR(MATCH('Master '!$C12,'Scan-OUT Lecture Attendance'!C$1:C$550,0)),"-","T"),"T"),IF(ISERROR(MATCH('Master '!$B12,'Scan-OUT Lecture Attendance'!C$1:C$550,0)),IF(ISERROR(MATCH('Master '!$C12,'Scan-OUT Lecture Attendance'!C$1:C$550,0)),"LE","P"),"P")),IF(ISERROR(MATCH('Master '!$B12,'Scan-OUT Lecture Attendance'!C$1:C$550,0)),IF(ISERROR(MATCH('Master '!$C12,'Scan-OUT Lecture Attendance'!C$1:C$550,0)),"LE","P"),"P")))</f>
        <v>-</v>
      </c>
      <c r="E14" s="37" t="str">
        <f>IF($A14="","",IF(ISERROR(MATCH('Master '!$B12,'Scan-IN Lecture Attendance'!H$1:H$550,0)),IF(ISERROR(MATCH('Master '!$C12,'Scan-IN Lecture Attendance'!H$1:H$550,0)),IF(ISERROR(MATCH('Master '!$B12,'Scan-OUT Lecture Attendance'!D$1:D$550,0)),IF(ISERROR(MATCH('Master '!$C12,'Scan-OUT Lecture Attendance'!D$1:D$550,0)),"-","T"),"T"),IF(ISERROR(MATCH('Master '!$B12,'Scan-OUT Lecture Attendance'!D$1:D$550,0)),IF(ISERROR(MATCH('Master '!$C12,'Scan-OUT Lecture Attendance'!D$1:D$550,0)),"LE","P"),"P")),IF(ISERROR(MATCH('Master '!$B12,'Scan-OUT Lecture Attendance'!D$1:D$550,0)),IF(ISERROR(MATCH('Master '!$C12,'Scan-OUT Lecture Attendance'!D$1:D$550,0)),"LE","P"),"P")))</f>
        <v>-</v>
      </c>
      <c r="F14" s="37" t="str">
        <f>IF($A14="","",IF(ISERROR(MATCH('Master '!$B12,'Scan-IN Lecture Attendance'!J$1:J$550,0)),IF(ISERROR(MATCH('Master '!$C12,'Scan-IN Lecture Attendance'!J$1:J$550,0)),IF(ISERROR(MATCH('Master '!$B12,'Scan-OUT Lecture Attendance'!E$1:E$550,0)),IF(ISERROR(MATCH('Master '!$C12,'Scan-OUT Lecture Attendance'!E$1:E$550,0)),"-","T"),"T"),IF(ISERROR(MATCH('Master '!$B12,'Scan-OUT Lecture Attendance'!E$1:E$550,0)),IF(ISERROR(MATCH('Master '!$C12,'Scan-OUT Lecture Attendance'!E$1:E$550,0)),"LE","P"),"P")),IF(ISERROR(MATCH('Master '!$B12,'Scan-OUT Lecture Attendance'!E$1:E$550,0)),IF(ISERROR(MATCH('Master '!$C12,'Scan-OUT Lecture Attendance'!E$1:E$550,0)),"LE","P"),"P")))</f>
        <v>-</v>
      </c>
      <c r="G14" s="37" t="str">
        <f>IF($A14="","",IF(ISERROR(MATCH('Master '!$B12,'Scan-IN Lecture Attendance'!L$1:L$550,0)),IF(ISERROR(MATCH('Master '!$C12,'Scan-IN Lecture Attendance'!L$1:L$550,0)),IF(ISERROR(MATCH('Master '!$B12,'Scan-OUT Lecture Attendance'!F$1:F$550,0)),IF(ISERROR(MATCH('Master '!$C12,'Scan-OUT Lecture Attendance'!F$1:F$550,0)),"-","T"),"T"),IF(ISERROR(MATCH('Master '!$B12,'Scan-OUT Lecture Attendance'!F$1:F$550,0)),IF(ISERROR(MATCH('Master '!$C12,'Scan-OUT Lecture Attendance'!F$1:F$550,0)),"LE","P"),"P")),IF(ISERROR(MATCH('Master '!$B12,'Scan-OUT Lecture Attendance'!F$1:F$550,0)),IF(ISERROR(MATCH('Master '!$C12,'Scan-OUT Lecture Attendance'!F$1:F$550,0)),"LE","P"),"P")))</f>
        <v>-</v>
      </c>
      <c r="H14" s="37" t="str">
        <f>IF($A14="","",IF(ISERROR(MATCH('Master '!$B12,'Scan-IN Lecture Attendance'!N$1:N$550,0)),IF(ISERROR(MATCH('Master '!$C12,'Scan-IN Lecture Attendance'!N$1:N$550,0)),IF(ISERROR(MATCH('Master '!$B12,'Scan-OUT Lecture Attendance'!G$1:G$550,0)),IF(ISERROR(MATCH('Master '!$C12,'Scan-OUT Lecture Attendance'!G$1:G$550,0)),"-","T"),"T"),IF(ISERROR(MATCH('Master '!$B12,'Scan-OUT Lecture Attendance'!G$1:G$550,0)),IF(ISERROR(MATCH('Master '!$C12,'Scan-OUT Lecture Attendance'!G$1:G$550,0)),"LE","P"),"P")),IF(ISERROR(MATCH('Master '!$B12,'Scan-OUT Lecture Attendance'!G$1:G$550,0)),IF(ISERROR(MATCH('Master '!$C12,'Scan-OUT Lecture Attendance'!G$1:G$550,0)),"LE","P"),"P")))</f>
        <v>-</v>
      </c>
      <c r="I14" s="37" t="str">
        <f>IF($A14="","",IF(ISERROR(MATCH('Master '!$B12,'Scan-IN Lecture Attendance'!P$1:P$550,0)),IF(ISERROR(MATCH('Master '!$C12,'Scan-IN Lecture Attendance'!P$1:P$550,0)),IF(ISERROR(MATCH('Master '!$B12,'Scan-OUT Lecture Attendance'!H$1:H$550,0)),IF(ISERROR(MATCH('Master '!$C12,'Scan-OUT Lecture Attendance'!H$1:H$550,0)),"-","T"),"T"),IF(ISERROR(MATCH('Master '!$B12,'Scan-OUT Lecture Attendance'!H$1:H$550,0)),IF(ISERROR(MATCH('Master '!$C12,'Scan-OUT Lecture Attendance'!H$1:H$550,0)),"LE","P"),"P")),IF(ISERROR(MATCH('Master '!$B12,'Scan-OUT Lecture Attendance'!H$1:H$550,0)),IF(ISERROR(MATCH('Master '!$C12,'Scan-OUT Lecture Attendance'!H$1:H$550,0)),"LE","P"),"P")))</f>
        <v>-</v>
      </c>
      <c r="J14" s="37" t="str">
        <f>IF($A14="","",IF(ISERROR(MATCH('Master '!$B12,'Scan-IN Lecture Attendance'!R$1:R$550,0)),IF(ISERROR(MATCH('Master '!$C12,'Scan-IN Lecture Attendance'!R$1:R$550,0)),IF(ISERROR(MATCH('Master '!$B12,'Scan-OUT Lecture Attendance'!I$1:I$550,0)),IF(ISERROR(MATCH('Master '!$C12,'Scan-OUT Lecture Attendance'!I$1:I$550,0)),"-","T"),"T"),IF(ISERROR(MATCH('Master '!$B12,'Scan-OUT Lecture Attendance'!I$1:I$550,0)),IF(ISERROR(MATCH('Master '!$C12,'Scan-OUT Lecture Attendance'!I$1:I$550,0)),"LE","P"),"P")),IF(ISERROR(MATCH('Master '!$B12,'Scan-OUT Lecture Attendance'!I$1:I$550,0)),IF(ISERROR(MATCH('Master '!$C12,'Scan-OUT Lecture Attendance'!I$1:I$550,0)),"LE","P"),"P")))</f>
        <v>-</v>
      </c>
      <c r="K14" s="37" t="str">
        <f>IF($A14="","",IF(ISERROR(MATCH('Master '!$B12,'Scan-IN Lecture Attendance'!T$1:T$550,0)),IF(ISERROR(MATCH('Master '!$C12,'Scan-IN Lecture Attendance'!T$1:T$550,0)),IF(ISERROR(MATCH('Master '!$B12,'Scan-OUT Lecture Attendance'!J$1:J$550,0)),IF(ISERROR(MATCH('Master '!$C12,'Scan-OUT Lecture Attendance'!J$1:J$550,0)),"-","T"),"T"),IF(ISERROR(MATCH('Master '!$B12,'Scan-OUT Lecture Attendance'!J$1:J$550,0)),IF(ISERROR(MATCH('Master '!$C12,'Scan-OUT Lecture Attendance'!J$1:J$550,0)),"LE","P"),"P")),IF(ISERROR(MATCH('Master '!$B12,'Scan-OUT Lecture Attendance'!J$1:J$550,0)),IF(ISERROR(MATCH('Master '!$C12,'Scan-OUT Lecture Attendance'!J$1:J$550,0)),"LE","P"),"P")))</f>
        <v>-</v>
      </c>
      <c r="L14" s="37" t="str">
        <f>IF($A14="","",IF(ISERROR(MATCH('Master '!$B12,'Scan-IN Lecture Attendance'!V$1:V$550,0)),IF(ISERROR(MATCH('Master '!$C12,'Scan-IN Lecture Attendance'!V$1:V$550,0)),IF(ISERROR(MATCH('Master '!$B12,'Scan-OUT Lecture Attendance'!K$1:K$550,0)),IF(ISERROR(MATCH('Master '!$C12,'Scan-OUT Lecture Attendance'!K$1:K$550,0)),"-","T"),"T"),IF(ISERROR(MATCH('Master '!$B12,'Scan-OUT Lecture Attendance'!K$1:K$550,0)),IF(ISERROR(MATCH('Master '!$C12,'Scan-OUT Lecture Attendance'!K$1:K$550,0)),"LE","P"),"P")),IF(ISERROR(MATCH('Master '!$B12,'Scan-OUT Lecture Attendance'!K$1:K$550,0)),IF(ISERROR(MATCH('Master '!$C12,'Scan-OUT Lecture Attendance'!K$1:K$550,0)),"LE","P"),"P")))</f>
        <v>-</v>
      </c>
      <c r="M14" s="37" t="str">
        <f>IF($A14="","",IF(ISERROR(MATCH('Master '!$B12,'Scan-IN Lecture Attendance'!X$1:X$550,0)),IF(ISERROR(MATCH('Master '!$C12,'Scan-IN Lecture Attendance'!X$1:X$550,0)),IF(ISERROR(MATCH('Master '!$B12,'Scan-OUT Lecture Attendance'!L$1:L$550,0)),IF(ISERROR(MATCH('Master '!$C12,'Scan-OUT Lecture Attendance'!L$1:L$550,0)),"-","T"),"T"),IF(ISERROR(MATCH('Master '!$B12,'Scan-OUT Lecture Attendance'!L$1:L$550,0)),IF(ISERROR(MATCH('Master '!$C12,'Scan-OUT Lecture Attendance'!L$1:L$550,0)),"LE","P"),"P")),IF(ISERROR(MATCH('Master '!$B12,'Scan-OUT Lecture Attendance'!L$1:L$550,0)),IF(ISERROR(MATCH('Master '!$C12,'Scan-OUT Lecture Attendance'!L$1:L$550,0)),"LE","P"),"P")))</f>
        <v>-</v>
      </c>
      <c r="N14" s="37" t="str">
        <f>IF($A14="","",IF(ISERROR(MATCH('Master '!$B12,'Scan-IN Lecture Attendance'!Z$1:Z$550,0)),IF(ISERROR(MATCH('Master '!$C12,'Scan-IN Lecture Attendance'!Z$1:Z$550,0)),IF(ISERROR(MATCH('Master '!$B12,'Scan-OUT Lecture Attendance'!M$1:M$550,0)),IF(ISERROR(MATCH('Master '!$C12,'Scan-OUT Lecture Attendance'!M$1:M$550,0)),"-","T"),"T"),IF(ISERROR(MATCH('Master '!$B12,'Scan-OUT Lecture Attendance'!M$1:M$550,0)),IF(ISERROR(MATCH('Master '!$C12,'Scan-OUT Lecture Attendance'!M$1:M$550,0)),"LE","P"),"P")),IF(ISERROR(MATCH('Master '!$B12,'Scan-OUT Lecture Attendance'!M$1:M$550,0)),IF(ISERROR(MATCH('Master '!$C12,'Scan-OUT Lecture Attendance'!M$1:M$550,0)),"LE","P"),"P")))</f>
        <v>-</v>
      </c>
      <c r="O14" s="37" t="str">
        <f>IF($A14="","",IF(ISERROR(MATCH('Master '!$B12,'Scan-IN Lecture Attendance'!AB$1:AB$550,0)),IF(ISERROR(MATCH('Master '!$C12,'Scan-IN Lecture Attendance'!AB$1:AB$550,0)),IF(ISERROR(MATCH('Master '!$B12,'Scan-OUT Lecture Attendance'!N$1:N$550,0)),IF(ISERROR(MATCH('Master '!$C12,'Scan-OUT Lecture Attendance'!N$1:N$550,0)),"-","T"),"T"),IF(ISERROR(MATCH('Master '!$B12,'Scan-OUT Lecture Attendance'!N$1:N$550,0)),IF(ISERROR(MATCH('Master '!$C12,'Scan-OUT Lecture Attendance'!N$1:N$550,0)),"LE","P"),"P")),IF(ISERROR(MATCH('Master '!$B12,'Scan-OUT Lecture Attendance'!N$1:N$550,0)),IF(ISERROR(MATCH('Master '!$C12,'Scan-OUT Lecture Attendance'!N$1:N$550,0)),"LE","P"),"P")))</f>
        <v>-</v>
      </c>
      <c r="P14" s="37" t="str">
        <f>IF($A14="","",IF(ISERROR(MATCH('Master '!$B12,'Scan-IN Lecture Attendance'!AD$1:AD$550,0)),IF(ISERROR(MATCH('Master '!$C12,'Scan-IN Lecture Attendance'!AD$1:AD$550,0)),IF(ISERROR(MATCH('Master '!$B12,'Scan-OUT Lecture Attendance'!O$1:O$550,0)),IF(ISERROR(MATCH('Master '!$C12,'Scan-OUT Lecture Attendance'!O$1:O$550,0)),"-","T"),"T"),IF(ISERROR(MATCH('Master '!$B12,'Scan-OUT Lecture Attendance'!O$1:O$550,0)),IF(ISERROR(MATCH('Master '!$C12,'Scan-OUT Lecture Attendance'!O$1:O$550,0)),"LE","P"),"P")),IF(ISERROR(MATCH('Master '!$B12,'Scan-OUT Lecture Attendance'!O$1:O$550,0)),IF(ISERROR(MATCH('Master '!$C12,'Scan-OUT Lecture Attendance'!O$1:O$550,0)),"LE","P"),"P")))</f>
        <v>-</v>
      </c>
      <c r="Q14" s="37" t="str">
        <f>IF($A14="","",IF(ISERROR(MATCH('Master '!$B12,'Scan-IN Lecture Attendance'!AF$1:AF$550,0)),IF(ISERROR(MATCH('Master '!$C12,'Scan-IN Lecture Attendance'!AF$1:AF$550,0)),IF(ISERROR(MATCH('Master '!$B12,'Scan-OUT Lecture Attendance'!P$1:P$550,0)),IF(ISERROR(MATCH('Master '!$C12,'Scan-OUT Lecture Attendance'!P$1:P$550,0)),"-","T"),"T"),IF(ISERROR(MATCH('Master '!$B12,'Scan-OUT Lecture Attendance'!P$1:P$550,0)),IF(ISERROR(MATCH('Master '!$C12,'Scan-OUT Lecture Attendance'!P$1:P$550,0)),"LE","P"),"P")),IF(ISERROR(MATCH('Master '!$B12,'Scan-OUT Lecture Attendance'!P$1:P$550,0)),IF(ISERROR(MATCH('Master '!$C12,'Scan-OUT Lecture Attendance'!P$1:P$550,0)),"LE","P"),"P")))</f>
        <v>-</v>
      </c>
      <c r="R14" s="37" t="str">
        <f>IF($A14="","",IF(ISERROR(MATCH('Master '!$B12,'Scan-IN Lecture Attendance'!AH$1:AH$550,0)),IF(ISERROR(MATCH('Master '!$C12,'Scan-IN Lecture Attendance'!AH$1:AH$550,0)),IF(ISERROR(MATCH('Master '!$B12,'Scan-OUT Lecture Attendance'!Q$1:Q$550,0)),IF(ISERROR(MATCH('Master '!$C12,'Scan-OUT Lecture Attendance'!Q$1:Q$550,0)),"-","T"),"T"),IF(ISERROR(MATCH('Master '!$B12,'Scan-OUT Lecture Attendance'!Q$1:Q$550,0)),IF(ISERROR(MATCH('Master '!$C12,'Scan-OUT Lecture Attendance'!Q$1:Q$550,0)),"LE","P"),"P")),IF(ISERROR(MATCH('Master '!$B12,'Scan-OUT Lecture Attendance'!Q$1:Q$550,0)),IF(ISERROR(MATCH('Master '!$C12,'Scan-OUT Lecture Attendance'!Q$1:Q$550,0)),"LE","P"),"P")))</f>
        <v>-</v>
      </c>
      <c r="S14" s="37" t="str">
        <f>IF($A14="","",IF(ISERROR(MATCH('Master '!$B12,'Scan-IN Lecture Attendance'!AJ$1:AJ$550,0)),IF(ISERROR(MATCH('Master '!$C12,'Scan-IN Lecture Attendance'!AJ$1:AJ$550,0)),IF(ISERROR(MATCH('Master '!$B12,'Scan-OUT Lecture Attendance'!R$1:R$550,0)),IF(ISERROR(MATCH('Master '!$C12,'Scan-OUT Lecture Attendance'!R$1:R$550,0)),"-","T"),"T"),IF(ISERROR(MATCH('Master '!$B12,'Scan-OUT Lecture Attendance'!R$1:R$550,0)),IF(ISERROR(MATCH('Master '!$C12,'Scan-OUT Lecture Attendance'!R$1:R$550,0)),"LE","P"),"P")),IF(ISERROR(MATCH('Master '!$B12,'Scan-OUT Lecture Attendance'!R$1:R$550,0)),IF(ISERROR(MATCH('Master '!$C12,'Scan-OUT Lecture Attendance'!R$1:R$550,0)),"LE","P"),"P")))</f>
        <v>-</v>
      </c>
      <c r="T14" s="37" t="str">
        <f>IF($A14="","",IF(ISERROR(MATCH('Master '!$B12,'Scan-IN Lecture Attendance'!AL$1:AL$550,0)),IF(ISERROR(MATCH('Master '!$C12,'Scan-IN Lecture Attendance'!AL$1:AL$550,0)),IF(ISERROR(MATCH('Master '!$B12,'Scan-OUT Lecture Attendance'!S$1:S$550,0)),IF(ISERROR(MATCH('Master '!$C12,'Scan-OUT Lecture Attendance'!S$1:S$550,0)),"-","T"),"T"),IF(ISERROR(MATCH('Master '!$B12,'Scan-OUT Lecture Attendance'!S$1:S$550,0)),IF(ISERROR(MATCH('Master '!$C12,'Scan-OUT Lecture Attendance'!S$1:S$550,0)),"LE","P"),"P")),IF(ISERROR(MATCH('Master '!$B12,'Scan-OUT Lecture Attendance'!S$1:S$550,0)),IF(ISERROR(MATCH('Master '!$C12,'Scan-OUT Lecture Attendance'!S$1:S$550,0)),"LE","P"),"P")))</f>
        <v>-</v>
      </c>
      <c r="U14" s="37" t="str">
        <f>IF($A14="","",IF(ISERROR(MATCH('Master '!$B12,'Scan-IN Lecture Attendance'!AN$1:AN$550,0)),IF(ISERROR(MATCH('Master '!$C12,'Scan-IN Lecture Attendance'!AN$1:AN$550,0)),IF(ISERROR(MATCH('Master '!$B12,'Scan-OUT Lecture Attendance'!T$1:T$550,0)),IF(ISERROR(MATCH('Master '!$C12,'Scan-OUT Lecture Attendance'!T$1:T$550,0)),"-","T"),"T"),IF(ISERROR(MATCH('Master '!$B12,'Scan-OUT Lecture Attendance'!T$1:T$550,0)),IF(ISERROR(MATCH('Master '!$C12,'Scan-OUT Lecture Attendance'!T$1:T$550,0)),"LE","P"),"P")),IF(ISERROR(MATCH('Master '!$B12,'Scan-OUT Lecture Attendance'!T$1:T$550,0)),IF(ISERROR(MATCH('Master '!$C12,'Scan-OUT Lecture Attendance'!T$1:T$550,0)),"LE","P"),"P")))</f>
        <v>-</v>
      </c>
      <c r="V14" s="11"/>
      <c r="W14" s="4"/>
      <c r="X14" s="4"/>
      <c r="Y14" s="4"/>
    </row>
    <row r="15" spans="1:25" ht="14.25" customHeight="1">
      <c r="A15" s="38" t="str">
        <f>'Master '!A13</f>
        <v xml:space="preserve">Gandarilla, Isnardo J. </v>
      </c>
      <c r="B15" s="37" t="str">
        <f>IF($A15="","",IF(ISERROR(MATCH('Master '!$B13,'Scan-IN Lecture Attendance'!B$1:B$550,0)),IF(ISERROR(MATCH('Master '!$C13,'Scan-IN Lecture Attendance'!B$1:B$550,0)),IF(ISERROR(MATCH('Master '!$B13,'Scan-OUT Lecture Attendance'!A$1:A$550,0)),IF(ISERROR(MATCH('Master '!$C13,'Scan-OUT Lecture Attendance'!A$1:A$550,0)),"-","T"),"T"),IF(ISERROR(MATCH('Master '!$B13,'Scan-OUT Lecture Attendance'!A$1:A$550,0)),IF(ISERROR(MATCH('Master '!$C13,'Scan-OUT Lecture Attendance'!A$1:A$550,0)),"LE","P"),"P")),IF(ISERROR(MATCH('Master '!$B13,'Scan-OUT Lecture Attendance'!A$1:A$550,0)),IF(ISERROR(MATCH('Master '!$C13,'Scan-OUT Lecture Attendance'!A$1:A$550,0)),"LE","P"),"P")))</f>
        <v>P</v>
      </c>
      <c r="C15" s="37" t="str">
        <f>IF($A15="","",IF(ISERROR(MATCH('Master '!$B13,'Scan-IN Lecture Attendance'!D$1:D$550,0)),IF(ISERROR(MATCH('Master '!$C13,'Scan-IN Lecture Attendance'!D$1:D$550,0)),IF(ISERROR(MATCH('Master '!$B13,'Scan-OUT Lecture Attendance'!B$1:B$550,0)),IF(ISERROR(MATCH('Master '!$C13,'Scan-OUT Lecture Attendance'!B$1:B$550,0)),"-","T"),"T"),IF(ISERROR(MATCH('Master '!$B13,'Scan-OUT Lecture Attendance'!B$1:B$550,0)),IF(ISERROR(MATCH('Master '!$C13,'Scan-OUT Lecture Attendance'!B$1:B$550,0)),"LE","P"),"P")),IF(ISERROR(MATCH('Master '!$B13,'Scan-OUT Lecture Attendance'!B$1:B$550,0)),IF(ISERROR(MATCH('Master '!$C13,'Scan-OUT Lecture Attendance'!B$1:B$550,0)),"LE","P"),"P")))</f>
        <v>P</v>
      </c>
      <c r="D15" s="37" t="str">
        <f>IF($A15="","",IF(ISERROR(MATCH('Master '!$B13,'Scan-IN Lecture Attendance'!F$1:F$550,0)),IF(ISERROR(MATCH('Master '!$C13,'Scan-IN Lecture Attendance'!F$1:F$550,0)),IF(ISERROR(MATCH('Master '!$B13,'Scan-OUT Lecture Attendance'!C$1:C$550,0)),IF(ISERROR(MATCH('Master '!$C13,'Scan-OUT Lecture Attendance'!C$1:C$550,0)),"-","T"),"T"),IF(ISERROR(MATCH('Master '!$B13,'Scan-OUT Lecture Attendance'!C$1:C$550,0)),IF(ISERROR(MATCH('Master '!$C13,'Scan-OUT Lecture Attendance'!C$1:C$550,0)),"LE","P"),"P")),IF(ISERROR(MATCH('Master '!$B13,'Scan-OUT Lecture Attendance'!C$1:C$550,0)),IF(ISERROR(MATCH('Master '!$C13,'Scan-OUT Lecture Attendance'!C$1:C$550,0)),"LE","P"),"P")))</f>
        <v>-</v>
      </c>
      <c r="E15" s="37" t="str">
        <f>IF($A15="","",IF(ISERROR(MATCH('Master '!$B13,'Scan-IN Lecture Attendance'!H$1:H$550,0)),IF(ISERROR(MATCH('Master '!$C13,'Scan-IN Lecture Attendance'!H$1:H$550,0)),IF(ISERROR(MATCH('Master '!$B13,'Scan-OUT Lecture Attendance'!D$1:D$550,0)),IF(ISERROR(MATCH('Master '!$C13,'Scan-OUT Lecture Attendance'!D$1:D$550,0)),"-","T"),"T"),IF(ISERROR(MATCH('Master '!$B13,'Scan-OUT Lecture Attendance'!D$1:D$550,0)),IF(ISERROR(MATCH('Master '!$C13,'Scan-OUT Lecture Attendance'!D$1:D$550,0)),"LE","P"),"P")),IF(ISERROR(MATCH('Master '!$B13,'Scan-OUT Lecture Attendance'!D$1:D$550,0)),IF(ISERROR(MATCH('Master '!$C13,'Scan-OUT Lecture Attendance'!D$1:D$550,0)),"LE","P"),"P")))</f>
        <v>-</v>
      </c>
      <c r="F15" s="37" t="str">
        <f>IF($A15="","",IF(ISERROR(MATCH('Master '!$B13,'Scan-IN Lecture Attendance'!J$1:J$550,0)),IF(ISERROR(MATCH('Master '!$C13,'Scan-IN Lecture Attendance'!J$1:J$550,0)),IF(ISERROR(MATCH('Master '!$B13,'Scan-OUT Lecture Attendance'!E$1:E$550,0)),IF(ISERROR(MATCH('Master '!$C13,'Scan-OUT Lecture Attendance'!E$1:E$550,0)),"-","T"),"T"),IF(ISERROR(MATCH('Master '!$B13,'Scan-OUT Lecture Attendance'!E$1:E$550,0)),IF(ISERROR(MATCH('Master '!$C13,'Scan-OUT Lecture Attendance'!E$1:E$550,0)),"LE","P"),"P")),IF(ISERROR(MATCH('Master '!$B13,'Scan-OUT Lecture Attendance'!E$1:E$550,0)),IF(ISERROR(MATCH('Master '!$C13,'Scan-OUT Lecture Attendance'!E$1:E$550,0)),"LE","P"),"P")))</f>
        <v>-</v>
      </c>
      <c r="G15" s="37" t="str">
        <f>IF($A15="","",IF(ISERROR(MATCH('Master '!$B13,'Scan-IN Lecture Attendance'!L$1:L$550,0)),IF(ISERROR(MATCH('Master '!$C13,'Scan-IN Lecture Attendance'!L$1:L$550,0)),IF(ISERROR(MATCH('Master '!$B13,'Scan-OUT Lecture Attendance'!F$1:F$550,0)),IF(ISERROR(MATCH('Master '!$C13,'Scan-OUT Lecture Attendance'!F$1:F$550,0)),"-","T"),"T"),IF(ISERROR(MATCH('Master '!$B13,'Scan-OUT Lecture Attendance'!F$1:F$550,0)),IF(ISERROR(MATCH('Master '!$C13,'Scan-OUT Lecture Attendance'!F$1:F$550,0)),"LE","P"),"P")),IF(ISERROR(MATCH('Master '!$B13,'Scan-OUT Lecture Attendance'!F$1:F$550,0)),IF(ISERROR(MATCH('Master '!$C13,'Scan-OUT Lecture Attendance'!F$1:F$550,0)),"LE","P"),"P")))</f>
        <v>-</v>
      </c>
      <c r="H15" s="37" t="str">
        <f>IF($A15="","",IF(ISERROR(MATCH('Master '!$B13,'Scan-IN Lecture Attendance'!N$1:N$550,0)),IF(ISERROR(MATCH('Master '!$C13,'Scan-IN Lecture Attendance'!N$1:N$550,0)),IF(ISERROR(MATCH('Master '!$B13,'Scan-OUT Lecture Attendance'!G$1:G$550,0)),IF(ISERROR(MATCH('Master '!$C13,'Scan-OUT Lecture Attendance'!G$1:G$550,0)),"-","T"),"T"),IF(ISERROR(MATCH('Master '!$B13,'Scan-OUT Lecture Attendance'!G$1:G$550,0)),IF(ISERROR(MATCH('Master '!$C13,'Scan-OUT Lecture Attendance'!G$1:G$550,0)),"LE","P"),"P")),IF(ISERROR(MATCH('Master '!$B13,'Scan-OUT Lecture Attendance'!G$1:G$550,0)),IF(ISERROR(MATCH('Master '!$C13,'Scan-OUT Lecture Attendance'!G$1:G$550,0)),"LE","P"),"P")))</f>
        <v>-</v>
      </c>
      <c r="I15" s="37" t="str">
        <f>IF($A15="","",IF(ISERROR(MATCH('Master '!$B13,'Scan-IN Lecture Attendance'!P$1:P$550,0)),IF(ISERROR(MATCH('Master '!$C13,'Scan-IN Lecture Attendance'!P$1:P$550,0)),IF(ISERROR(MATCH('Master '!$B13,'Scan-OUT Lecture Attendance'!H$1:H$550,0)),IF(ISERROR(MATCH('Master '!$C13,'Scan-OUT Lecture Attendance'!H$1:H$550,0)),"-","T"),"T"),IF(ISERROR(MATCH('Master '!$B13,'Scan-OUT Lecture Attendance'!H$1:H$550,0)),IF(ISERROR(MATCH('Master '!$C13,'Scan-OUT Lecture Attendance'!H$1:H$550,0)),"LE","P"),"P")),IF(ISERROR(MATCH('Master '!$B13,'Scan-OUT Lecture Attendance'!H$1:H$550,0)),IF(ISERROR(MATCH('Master '!$C13,'Scan-OUT Lecture Attendance'!H$1:H$550,0)),"LE","P"),"P")))</f>
        <v>-</v>
      </c>
      <c r="J15" s="37" t="str">
        <f>IF($A15="","",IF(ISERROR(MATCH('Master '!$B13,'Scan-IN Lecture Attendance'!R$1:R$550,0)),IF(ISERROR(MATCH('Master '!$C13,'Scan-IN Lecture Attendance'!R$1:R$550,0)),IF(ISERROR(MATCH('Master '!$B13,'Scan-OUT Lecture Attendance'!I$1:I$550,0)),IF(ISERROR(MATCH('Master '!$C13,'Scan-OUT Lecture Attendance'!I$1:I$550,0)),"-","T"),"T"),IF(ISERROR(MATCH('Master '!$B13,'Scan-OUT Lecture Attendance'!I$1:I$550,0)),IF(ISERROR(MATCH('Master '!$C13,'Scan-OUT Lecture Attendance'!I$1:I$550,0)),"LE","P"),"P")),IF(ISERROR(MATCH('Master '!$B13,'Scan-OUT Lecture Attendance'!I$1:I$550,0)),IF(ISERROR(MATCH('Master '!$C13,'Scan-OUT Lecture Attendance'!I$1:I$550,0)),"LE","P"),"P")))</f>
        <v>-</v>
      </c>
      <c r="K15" s="37" t="str">
        <f>IF($A15="","",IF(ISERROR(MATCH('Master '!$B13,'Scan-IN Lecture Attendance'!T$1:T$550,0)),IF(ISERROR(MATCH('Master '!$C13,'Scan-IN Lecture Attendance'!T$1:T$550,0)),IF(ISERROR(MATCH('Master '!$B13,'Scan-OUT Lecture Attendance'!J$1:J$550,0)),IF(ISERROR(MATCH('Master '!$C13,'Scan-OUT Lecture Attendance'!J$1:J$550,0)),"-","T"),"T"),IF(ISERROR(MATCH('Master '!$B13,'Scan-OUT Lecture Attendance'!J$1:J$550,0)),IF(ISERROR(MATCH('Master '!$C13,'Scan-OUT Lecture Attendance'!J$1:J$550,0)),"LE","P"),"P")),IF(ISERROR(MATCH('Master '!$B13,'Scan-OUT Lecture Attendance'!J$1:J$550,0)),IF(ISERROR(MATCH('Master '!$C13,'Scan-OUT Lecture Attendance'!J$1:J$550,0)),"LE","P"),"P")))</f>
        <v>-</v>
      </c>
      <c r="L15" s="37" t="str">
        <f>IF($A15="","",IF(ISERROR(MATCH('Master '!$B13,'Scan-IN Lecture Attendance'!V$1:V$550,0)),IF(ISERROR(MATCH('Master '!$C13,'Scan-IN Lecture Attendance'!V$1:V$550,0)),IF(ISERROR(MATCH('Master '!$B13,'Scan-OUT Lecture Attendance'!K$1:K$550,0)),IF(ISERROR(MATCH('Master '!$C13,'Scan-OUT Lecture Attendance'!K$1:K$550,0)),"-","T"),"T"),IF(ISERROR(MATCH('Master '!$B13,'Scan-OUT Lecture Attendance'!K$1:K$550,0)),IF(ISERROR(MATCH('Master '!$C13,'Scan-OUT Lecture Attendance'!K$1:K$550,0)),"LE","P"),"P")),IF(ISERROR(MATCH('Master '!$B13,'Scan-OUT Lecture Attendance'!K$1:K$550,0)),IF(ISERROR(MATCH('Master '!$C13,'Scan-OUT Lecture Attendance'!K$1:K$550,0)),"LE","P"),"P")))</f>
        <v>-</v>
      </c>
      <c r="M15" s="37" t="str">
        <f>IF($A15="","",IF(ISERROR(MATCH('Master '!$B13,'Scan-IN Lecture Attendance'!X$1:X$550,0)),IF(ISERROR(MATCH('Master '!$C13,'Scan-IN Lecture Attendance'!X$1:X$550,0)),IF(ISERROR(MATCH('Master '!$B13,'Scan-OUT Lecture Attendance'!L$1:L$550,0)),IF(ISERROR(MATCH('Master '!$C13,'Scan-OUT Lecture Attendance'!L$1:L$550,0)),"-","T"),"T"),IF(ISERROR(MATCH('Master '!$B13,'Scan-OUT Lecture Attendance'!L$1:L$550,0)),IF(ISERROR(MATCH('Master '!$C13,'Scan-OUT Lecture Attendance'!L$1:L$550,0)),"LE","P"),"P")),IF(ISERROR(MATCH('Master '!$B13,'Scan-OUT Lecture Attendance'!L$1:L$550,0)),IF(ISERROR(MATCH('Master '!$C13,'Scan-OUT Lecture Attendance'!L$1:L$550,0)),"LE","P"),"P")))</f>
        <v>-</v>
      </c>
      <c r="N15" s="37" t="str">
        <f>IF($A15="","",IF(ISERROR(MATCH('Master '!$B13,'Scan-IN Lecture Attendance'!Z$1:Z$550,0)),IF(ISERROR(MATCH('Master '!$C13,'Scan-IN Lecture Attendance'!Z$1:Z$550,0)),IF(ISERROR(MATCH('Master '!$B13,'Scan-OUT Lecture Attendance'!M$1:M$550,0)),IF(ISERROR(MATCH('Master '!$C13,'Scan-OUT Lecture Attendance'!M$1:M$550,0)),"-","T"),"T"),IF(ISERROR(MATCH('Master '!$B13,'Scan-OUT Lecture Attendance'!M$1:M$550,0)),IF(ISERROR(MATCH('Master '!$C13,'Scan-OUT Lecture Attendance'!M$1:M$550,0)),"LE","P"),"P")),IF(ISERROR(MATCH('Master '!$B13,'Scan-OUT Lecture Attendance'!M$1:M$550,0)),IF(ISERROR(MATCH('Master '!$C13,'Scan-OUT Lecture Attendance'!M$1:M$550,0)),"LE","P"),"P")))</f>
        <v>-</v>
      </c>
      <c r="O15" s="37" t="str">
        <f>IF($A15="","",IF(ISERROR(MATCH('Master '!$B13,'Scan-IN Lecture Attendance'!AB$1:AB$550,0)),IF(ISERROR(MATCH('Master '!$C13,'Scan-IN Lecture Attendance'!AB$1:AB$550,0)),IF(ISERROR(MATCH('Master '!$B13,'Scan-OUT Lecture Attendance'!N$1:N$550,0)),IF(ISERROR(MATCH('Master '!$C13,'Scan-OUT Lecture Attendance'!N$1:N$550,0)),"-","T"),"T"),IF(ISERROR(MATCH('Master '!$B13,'Scan-OUT Lecture Attendance'!N$1:N$550,0)),IF(ISERROR(MATCH('Master '!$C13,'Scan-OUT Lecture Attendance'!N$1:N$550,0)),"LE","P"),"P")),IF(ISERROR(MATCH('Master '!$B13,'Scan-OUT Lecture Attendance'!N$1:N$550,0)),IF(ISERROR(MATCH('Master '!$C13,'Scan-OUT Lecture Attendance'!N$1:N$550,0)),"LE","P"),"P")))</f>
        <v>-</v>
      </c>
      <c r="P15" s="37" t="str">
        <f>IF($A15="","",IF(ISERROR(MATCH('Master '!$B13,'Scan-IN Lecture Attendance'!AD$1:AD$550,0)),IF(ISERROR(MATCH('Master '!$C13,'Scan-IN Lecture Attendance'!AD$1:AD$550,0)),IF(ISERROR(MATCH('Master '!$B13,'Scan-OUT Lecture Attendance'!O$1:O$550,0)),IF(ISERROR(MATCH('Master '!$C13,'Scan-OUT Lecture Attendance'!O$1:O$550,0)),"-","T"),"T"),IF(ISERROR(MATCH('Master '!$B13,'Scan-OUT Lecture Attendance'!O$1:O$550,0)),IF(ISERROR(MATCH('Master '!$C13,'Scan-OUT Lecture Attendance'!O$1:O$550,0)),"LE","P"),"P")),IF(ISERROR(MATCH('Master '!$B13,'Scan-OUT Lecture Attendance'!O$1:O$550,0)),IF(ISERROR(MATCH('Master '!$C13,'Scan-OUT Lecture Attendance'!O$1:O$550,0)),"LE","P"),"P")))</f>
        <v>-</v>
      </c>
      <c r="Q15" s="37" t="str">
        <f>IF($A15="","",IF(ISERROR(MATCH('Master '!$B13,'Scan-IN Lecture Attendance'!AF$1:AF$550,0)),IF(ISERROR(MATCH('Master '!$C13,'Scan-IN Lecture Attendance'!AF$1:AF$550,0)),IF(ISERROR(MATCH('Master '!$B13,'Scan-OUT Lecture Attendance'!P$1:P$550,0)),IF(ISERROR(MATCH('Master '!$C13,'Scan-OUT Lecture Attendance'!P$1:P$550,0)),"-","T"),"T"),IF(ISERROR(MATCH('Master '!$B13,'Scan-OUT Lecture Attendance'!P$1:P$550,0)),IF(ISERROR(MATCH('Master '!$C13,'Scan-OUT Lecture Attendance'!P$1:P$550,0)),"LE","P"),"P")),IF(ISERROR(MATCH('Master '!$B13,'Scan-OUT Lecture Attendance'!P$1:P$550,0)),IF(ISERROR(MATCH('Master '!$C13,'Scan-OUT Lecture Attendance'!P$1:P$550,0)),"LE","P"),"P")))</f>
        <v>-</v>
      </c>
      <c r="R15" s="37" t="str">
        <f>IF($A15="","",IF(ISERROR(MATCH('Master '!$B13,'Scan-IN Lecture Attendance'!AH$1:AH$550,0)),IF(ISERROR(MATCH('Master '!$C13,'Scan-IN Lecture Attendance'!AH$1:AH$550,0)),IF(ISERROR(MATCH('Master '!$B13,'Scan-OUT Lecture Attendance'!Q$1:Q$550,0)),IF(ISERROR(MATCH('Master '!$C13,'Scan-OUT Lecture Attendance'!Q$1:Q$550,0)),"-","T"),"T"),IF(ISERROR(MATCH('Master '!$B13,'Scan-OUT Lecture Attendance'!Q$1:Q$550,0)),IF(ISERROR(MATCH('Master '!$C13,'Scan-OUT Lecture Attendance'!Q$1:Q$550,0)),"LE","P"),"P")),IF(ISERROR(MATCH('Master '!$B13,'Scan-OUT Lecture Attendance'!Q$1:Q$550,0)),IF(ISERROR(MATCH('Master '!$C13,'Scan-OUT Lecture Attendance'!Q$1:Q$550,0)),"LE","P"),"P")))</f>
        <v>-</v>
      </c>
      <c r="S15" s="37" t="str">
        <f>IF($A15="","",IF(ISERROR(MATCH('Master '!$B13,'Scan-IN Lecture Attendance'!AJ$1:AJ$550,0)),IF(ISERROR(MATCH('Master '!$C13,'Scan-IN Lecture Attendance'!AJ$1:AJ$550,0)),IF(ISERROR(MATCH('Master '!$B13,'Scan-OUT Lecture Attendance'!R$1:R$550,0)),IF(ISERROR(MATCH('Master '!$C13,'Scan-OUT Lecture Attendance'!R$1:R$550,0)),"-","T"),"T"),IF(ISERROR(MATCH('Master '!$B13,'Scan-OUT Lecture Attendance'!R$1:R$550,0)),IF(ISERROR(MATCH('Master '!$C13,'Scan-OUT Lecture Attendance'!R$1:R$550,0)),"LE","P"),"P")),IF(ISERROR(MATCH('Master '!$B13,'Scan-OUT Lecture Attendance'!R$1:R$550,0)),IF(ISERROR(MATCH('Master '!$C13,'Scan-OUT Lecture Attendance'!R$1:R$550,0)),"LE","P"),"P")))</f>
        <v>-</v>
      </c>
      <c r="T15" s="37" t="str">
        <f>IF($A15="","",IF(ISERROR(MATCH('Master '!$B13,'Scan-IN Lecture Attendance'!AL$1:AL$550,0)),IF(ISERROR(MATCH('Master '!$C13,'Scan-IN Lecture Attendance'!AL$1:AL$550,0)),IF(ISERROR(MATCH('Master '!$B13,'Scan-OUT Lecture Attendance'!S$1:S$550,0)),IF(ISERROR(MATCH('Master '!$C13,'Scan-OUT Lecture Attendance'!S$1:S$550,0)),"-","T"),"T"),IF(ISERROR(MATCH('Master '!$B13,'Scan-OUT Lecture Attendance'!S$1:S$550,0)),IF(ISERROR(MATCH('Master '!$C13,'Scan-OUT Lecture Attendance'!S$1:S$550,0)),"LE","P"),"P")),IF(ISERROR(MATCH('Master '!$B13,'Scan-OUT Lecture Attendance'!S$1:S$550,0)),IF(ISERROR(MATCH('Master '!$C13,'Scan-OUT Lecture Attendance'!S$1:S$550,0)),"LE","P"),"P")))</f>
        <v>-</v>
      </c>
      <c r="U15" s="37" t="str">
        <f>IF($A15="","",IF(ISERROR(MATCH('Master '!$B13,'Scan-IN Lecture Attendance'!AN$1:AN$550,0)),IF(ISERROR(MATCH('Master '!$C13,'Scan-IN Lecture Attendance'!AN$1:AN$550,0)),IF(ISERROR(MATCH('Master '!$B13,'Scan-OUT Lecture Attendance'!T$1:T$550,0)),IF(ISERROR(MATCH('Master '!$C13,'Scan-OUT Lecture Attendance'!T$1:T$550,0)),"-","T"),"T"),IF(ISERROR(MATCH('Master '!$B13,'Scan-OUT Lecture Attendance'!T$1:T$550,0)),IF(ISERROR(MATCH('Master '!$C13,'Scan-OUT Lecture Attendance'!T$1:T$550,0)),"LE","P"),"P")),IF(ISERROR(MATCH('Master '!$B13,'Scan-OUT Lecture Attendance'!T$1:T$550,0)),IF(ISERROR(MATCH('Master '!$C13,'Scan-OUT Lecture Attendance'!T$1:T$550,0)),"LE","P"),"P")))</f>
        <v>-</v>
      </c>
      <c r="V15" s="11"/>
      <c r="W15" s="4"/>
      <c r="X15" s="4"/>
      <c r="Y15" s="4"/>
    </row>
    <row r="16" spans="1:25" ht="14.25" customHeight="1">
      <c r="A16" s="38" t="str">
        <f>'Master '!A14</f>
        <v xml:space="preserve">Hawke, Mallory S. </v>
      </c>
      <c r="B16" s="37" t="str">
        <f>IF($A16="","",IF(ISERROR(MATCH('Master '!$B14,'Scan-IN Lecture Attendance'!B$1:B$550,0)),IF(ISERROR(MATCH('Master '!$C14,'Scan-IN Lecture Attendance'!B$1:B$550,0)),IF(ISERROR(MATCH('Master '!$B14,'Scan-OUT Lecture Attendance'!A$1:A$550,0)),IF(ISERROR(MATCH('Master '!$C14,'Scan-OUT Lecture Attendance'!A$1:A$550,0)),"-","T"),"T"),IF(ISERROR(MATCH('Master '!$B14,'Scan-OUT Lecture Attendance'!A$1:A$550,0)),IF(ISERROR(MATCH('Master '!$C14,'Scan-OUT Lecture Attendance'!A$1:A$550,0)),"LE","P"),"P")),IF(ISERROR(MATCH('Master '!$B14,'Scan-OUT Lecture Attendance'!A$1:A$550,0)),IF(ISERROR(MATCH('Master '!$C14,'Scan-OUT Lecture Attendance'!A$1:A$550,0)),"LE","P"),"P")))</f>
        <v>P</v>
      </c>
      <c r="C16" s="37" t="str">
        <f>IF($A16="","",IF(ISERROR(MATCH('Master '!$B14,'Scan-IN Lecture Attendance'!D$1:D$550,0)),IF(ISERROR(MATCH('Master '!$C14,'Scan-IN Lecture Attendance'!D$1:D$550,0)),IF(ISERROR(MATCH('Master '!$B14,'Scan-OUT Lecture Attendance'!B$1:B$550,0)),IF(ISERROR(MATCH('Master '!$C14,'Scan-OUT Lecture Attendance'!B$1:B$550,0)),"-","T"),"T"),IF(ISERROR(MATCH('Master '!$B14,'Scan-OUT Lecture Attendance'!B$1:B$550,0)),IF(ISERROR(MATCH('Master '!$C14,'Scan-OUT Lecture Attendance'!B$1:B$550,0)),"LE","P"),"P")),IF(ISERROR(MATCH('Master '!$B14,'Scan-OUT Lecture Attendance'!B$1:B$550,0)),IF(ISERROR(MATCH('Master '!$C14,'Scan-OUT Lecture Attendance'!B$1:B$550,0)),"LE","P"),"P")))</f>
        <v>P</v>
      </c>
      <c r="D16" s="37" t="str">
        <f>IF($A16="","",IF(ISERROR(MATCH('Master '!$B14,'Scan-IN Lecture Attendance'!F$1:F$550,0)),IF(ISERROR(MATCH('Master '!$C14,'Scan-IN Lecture Attendance'!F$1:F$550,0)),IF(ISERROR(MATCH('Master '!$B14,'Scan-OUT Lecture Attendance'!C$1:C$550,0)),IF(ISERROR(MATCH('Master '!$C14,'Scan-OUT Lecture Attendance'!C$1:C$550,0)),"-","T"),"T"),IF(ISERROR(MATCH('Master '!$B14,'Scan-OUT Lecture Attendance'!C$1:C$550,0)),IF(ISERROR(MATCH('Master '!$C14,'Scan-OUT Lecture Attendance'!C$1:C$550,0)),"LE","P"),"P")),IF(ISERROR(MATCH('Master '!$B14,'Scan-OUT Lecture Attendance'!C$1:C$550,0)),IF(ISERROR(MATCH('Master '!$C14,'Scan-OUT Lecture Attendance'!C$1:C$550,0)),"LE","P"),"P")))</f>
        <v>-</v>
      </c>
      <c r="E16" s="37" t="str">
        <f>IF($A16="","",IF(ISERROR(MATCH('Master '!$B14,'Scan-IN Lecture Attendance'!H$1:H$550,0)),IF(ISERROR(MATCH('Master '!$C14,'Scan-IN Lecture Attendance'!H$1:H$550,0)),IF(ISERROR(MATCH('Master '!$B14,'Scan-OUT Lecture Attendance'!D$1:D$550,0)),IF(ISERROR(MATCH('Master '!$C14,'Scan-OUT Lecture Attendance'!D$1:D$550,0)),"-","T"),"T"),IF(ISERROR(MATCH('Master '!$B14,'Scan-OUT Lecture Attendance'!D$1:D$550,0)),IF(ISERROR(MATCH('Master '!$C14,'Scan-OUT Lecture Attendance'!D$1:D$550,0)),"LE","P"),"P")),IF(ISERROR(MATCH('Master '!$B14,'Scan-OUT Lecture Attendance'!D$1:D$550,0)),IF(ISERROR(MATCH('Master '!$C14,'Scan-OUT Lecture Attendance'!D$1:D$550,0)),"LE","P"),"P")))</f>
        <v>-</v>
      </c>
      <c r="F16" s="37" t="str">
        <f>IF($A16="","",IF(ISERROR(MATCH('Master '!$B14,'Scan-IN Lecture Attendance'!J$1:J$550,0)),IF(ISERROR(MATCH('Master '!$C14,'Scan-IN Lecture Attendance'!J$1:J$550,0)),IF(ISERROR(MATCH('Master '!$B14,'Scan-OUT Lecture Attendance'!E$1:E$550,0)),IF(ISERROR(MATCH('Master '!$C14,'Scan-OUT Lecture Attendance'!E$1:E$550,0)),"-","T"),"T"),IF(ISERROR(MATCH('Master '!$B14,'Scan-OUT Lecture Attendance'!E$1:E$550,0)),IF(ISERROR(MATCH('Master '!$C14,'Scan-OUT Lecture Attendance'!E$1:E$550,0)),"LE","P"),"P")),IF(ISERROR(MATCH('Master '!$B14,'Scan-OUT Lecture Attendance'!E$1:E$550,0)),IF(ISERROR(MATCH('Master '!$C14,'Scan-OUT Lecture Attendance'!E$1:E$550,0)),"LE","P"),"P")))</f>
        <v>-</v>
      </c>
      <c r="G16" s="37" t="str">
        <f>IF($A16="","",IF(ISERROR(MATCH('Master '!$B14,'Scan-IN Lecture Attendance'!L$1:L$550,0)),IF(ISERROR(MATCH('Master '!$C14,'Scan-IN Lecture Attendance'!L$1:L$550,0)),IF(ISERROR(MATCH('Master '!$B14,'Scan-OUT Lecture Attendance'!F$1:F$550,0)),IF(ISERROR(MATCH('Master '!$C14,'Scan-OUT Lecture Attendance'!F$1:F$550,0)),"-","T"),"T"),IF(ISERROR(MATCH('Master '!$B14,'Scan-OUT Lecture Attendance'!F$1:F$550,0)),IF(ISERROR(MATCH('Master '!$C14,'Scan-OUT Lecture Attendance'!F$1:F$550,0)),"LE","P"),"P")),IF(ISERROR(MATCH('Master '!$B14,'Scan-OUT Lecture Attendance'!F$1:F$550,0)),IF(ISERROR(MATCH('Master '!$C14,'Scan-OUT Lecture Attendance'!F$1:F$550,0)),"LE","P"),"P")))</f>
        <v>-</v>
      </c>
      <c r="H16" s="37" t="str">
        <f>IF($A16="","",IF(ISERROR(MATCH('Master '!$B14,'Scan-IN Lecture Attendance'!N$1:N$550,0)),IF(ISERROR(MATCH('Master '!$C14,'Scan-IN Lecture Attendance'!N$1:N$550,0)),IF(ISERROR(MATCH('Master '!$B14,'Scan-OUT Lecture Attendance'!G$1:G$550,0)),IF(ISERROR(MATCH('Master '!$C14,'Scan-OUT Lecture Attendance'!G$1:G$550,0)),"-","T"),"T"),IF(ISERROR(MATCH('Master '!$B14,'Scan-OUT Lecture Attendance'!G$1:G$550,0)),IF(ISERROR(MATCH('Master '!$C14,'Scan-OUT Lecture Attendance'!G$1:G$550,0)),"LE","P"),"P")),IF(ISERROR(MATCH('Master '!$B14,'Scan-OUT Lecture Attendance'!G$1:G$550,0)),IF(ISERROR(MATCH('Master '!$C14,'Scan-OUT Lecture Attendance'!G$1:G$550,0)),"LE","P"),"P")))</f>
        <v>-</v>
      </c>
      <c r="I16" s="37" t="str">
        <f>IF($A16="","",IF(ISERROR(MATCH('Master '!$B14,'Scan-IN Lecture Attendance'!P$1:P$550,0)),IF(ISERROR(MATCH('Master '!$C14,'Scan-IN Lecture Attendance'!P$1:P$550,0)),IF(ISERROR(MATCH('Master '!$B14,'Scan-OUT Lecture Attendance'!H$1:H$550,0)),IF(ISERROR(MATCH('Master '!$C14,'Scan-OUT Lecture Attendance'!H$1:H$550,0)),"-","T"),"T"),IF(ISERROR(MATCH('Master '!$B14,'Scan-OUT Lecture Attendance'!H$1:H$550,0)),IF(ISERROR(MATCH('Master '!$C14,'Scan-OUT Lecture Attendance'!H$1:H$550,0)),"LE","P"),"P")),IF(ISERROR(MATCH('Master '!$B14,'Scan-OUT Lecture Attendance'!H$1:H$550,0)),IF(ISERROR(MATCH('Master '!$C14,'Scan-OUT Lecture Attendance'!H$1:H$550,0)),"LE","P"),"P")))</f>
        <v>-</v>
      </c>
      <c r="J16" s="37" t="str">
        <f>IF($A16="","",IF(ISERROR(MATCH('Master '!$B14,'Scan-IN Lecture Attendance'!R$1:R$550,0)),IF(ISERROR(MATCH('Master '!$C14,'Scan-IN Lecture Attendance'!R$1:R$550,0)),IF(ISERROR(MATCH('Master '!$B14,'Scan-OUT Lecture Attendance'!I$1:I$550,0)),IF(ISERROR(MATCH('Master '!$C14,'Scan-OUT Lecture Attendance'!I$1:I$550,0)),"-","T"),"T"),IF(ISERROR(MATCH('Master '!$B14,'Scan-OUT Lecture Attendance'!I$1:I$550,0)),IF(ISERROR(MATCH('Master '!$C14,'Scan-OUT Lecture Attendance'!I$1:I$550,0)),"LE","P"),"P")),IF(ISERROR(MATCH('Master '!$B14,'Scan-OUT Lecture Attendance'!I$1:I$550,0)),IF(ISERROR(MATCH('Master '!$C14,'Scan-OUT Lecture Attendance'!I$1:I$550,0)),"LE","P"),"P")))</f>
        <v>-</v>
      </c>
      <c r="K16" s="37" t="str">
        <f>IF($A16="","",IF(ISERROR(MATCH('Master '!$B14,'Scan-IN Lecture Attendance'!T$1:T$550,0)),IF(ISERROR(MATCH('Master '!$C14,'Scan-IN Lecture Attendance'!T$1:T$550,0)),IF(ISERROR(MATCH('Master '!$B14,'Scan-OUT Lecture Attendance'!J$1:J$550,0)),IF(ISERROR(MATCH('Master '!$C14,'Scan-OUT Lecture Attendance'!J$1:J$550,0)),"-","T"),"T"),IF(ISERROR(MATCH('Master '!$B14,'Scan-OUT Lecture Attendance'!J$1:J$550,0)),IF(ISERROR(MATCH('Master '!$C14,'Scan-OUT Lecture Attendance'!J$1:J$550,0)),"LE","P"),"P")),IF(ISERROR(MATCH('Master '!$B14,'Scan-OUT Lecture Attendance'!J$1:J$550,0)),IF(ISERROR(MATCH('Master '!$C14,'Scan-OUT Lecture Attendance'!J$1:J$550,0)),"LE","P"),"P")))</f>
        <v>-</v>
      </c>
      <c r="L16" s="37" t="str">
        <f>IF($A16="","",IF(ISERROR(MATCH('Master '!$B14,'Scan-IN Lecture Attendance'!V$1:V$550,0)),IF(ISERROR(MATCH('Master '!$C14,'Scan-IN Lecture Attendance'!V$1:V$550,0)),IF(ISERROR(MATCH('Master '!$B14,'Scan-OUT Lecture Attendance'!K$1:K$550,0)),IF(ISERROR(MATCH('Master '!$C14,'Scan-OUT Lecture Attendance'!K$1:K$550,0)),"-","T"),"T"),IF(ISERROR(MATCH('Master '!$B14,'Scan-OUT Lecture Attendance'!K$1:K$550,0)),IF(ISERROR(MATCH('Master '!$C14,'Scan-OUT Lecture Attendance'!K$1:K$550,0)),"LE","P"),"P")),IF(ISERROR(MATCH('Master '!$B14,'Scan-OUT Lecture Attendance'!K$1:K$550,0)),IF(ISERROR(MATCH('Master '!$C14,'Scan-OUT Lecture Attendance'!K$1:K$550,0)),"LE","P"),"P")))</f>
        <v>-</v>
      </c>
      <c r="M16" s="37" t="str">
        <f>IF($A16="","",IF(ISERROR(MATCH('Master '!$B14,'Scan-IN Lecture Attendance'!X$1:X$550,0)),IF(ISERROR(MATCH('Master '!$C14,'Scan-IN Lecture Attendance'!X$1:X$550,0)),IF(ISERROR(MATCH('Master '!$B14,'Scan-OUT Lecture Attendance'!L$1:L$550,0)),IF(ISERROR(MATCH('Master '!$C14,'Scan-OUT Lecture Attendance'!L$1:L$550,0)),"-","T"),"T"),IF(ISERROR(MATCH('Master '!$B14,'Scan-OUT Lecture Attendance'!L$1:L$550,0)),IF(ISERROR(MATCH('Master '!$C14,'Scan-OUT Lecture Attendance'!L$1:L$550,0)),"LE","P"),"P")),IF(ISERROR(MATCH('Master '!$B14,'Scan-OUT Lecture Attendance'!L$1:L$550,0)),IF(ISERROR(MATCH('Master '!$C14,'Scan-OUT Lecture Attendance'!L$1:L$550,0)),"LE","P"),"P")))</f>
        <v>-</v>
      </c>
      <c r="N16" s="37" t="str">
        <f>IF($A16="","",IF(ISERROR(MATCH('Master '!$B14,'Scan-IN Lecture Attendance'!Z$1:Z$550,0)),IF(ISERROR(MATCH('Master '!$C14,'Scan-IN Lecture Attendance'!Z$1:Z$550,0)),IF(ISERROR(MATCH('Master '!$B14,'Scan-OUT Lecture Attendance'!M$1:M$550,0)),IF(ISERROR(MATCH('Master '!$C14,'Scan-OUT Lecture Attendance'!M$1:M$550,0)),"-","T"),"T"),IF(ISERROR(MATCH('Master '!$B14,'Scan-OUT Lecture Attendance'!M$1:M$550,0)),IF(ISERROR(MATCH('Master '!$C14,'Scan-OUT Lecture Attendance'!M$1:M$550,0)),"LE","P"),"P")),IF(ISERROR(MATCH('Master '!$B14,'Scan-OUT Lecture Attendance'!M$1:M$550,0)),IF(ISERROR(MATCH('Master '!$C14,'Scan-OUT Lecture Attendance'!M$1:M$550,0)),"LE","P"),"P")))</f>
        <v>-</v>
      </c>
      <c r="O16" s="37" t="str">
        <f>IF($A16="","",IF(ISERROR(MATCH('Master '!$B14,'Scan-IN Lecture Attendance'!AB$1:AB$550,0)),IF(ISERROR(MATCH('Master '!$C14,'Scan-IN Lecture Attendance'!AB$1:AB$550,0)),IF(ISERROR(MATCH('Master '!$B14,'Scan-OUT Lecture Attendance'!N$1:N$550,0)),IF(ISERROR(MATCH('Master '!$C14,'Scan-OUT Lecture Attendance'!N$1:N$550,0)),"-","T"),"T"),IF(ISERROR(MATCH('Master '!$B14,'Scan-OUT Lecture Attendance'!N$1:N$550,0)),IF(ISERROR(MATCH('Master '!$C14,'Scan-OUT Lecture Attendance'!N$1:N$550,0)),"LE","P"),"P")),IF(ISERROR(MATCH('Master '!$B14,'Scan-OUT Lecture Attendance'!N$1:N$550,0)),IF(ISERROR(MATCH('Master '!$C14,'Scan-OUT Lecture Attendance'!N$1:N$550,0)),"LE","P"),"P")))</f>
        <v>-</v>
      </c>
      <c r="P16" s="37" t="str">
        <f>IF($A16="","",IF(ISERROR(MATCH('Master '!$B14,'Scan-IN Lecture Attendance'!AD$1:AD$550,0)),IF(ISERROR(MATCH('Master '!$C14,'Scan-IN Lecture Attendance'!AD$1:AD$550,0)),IF(ISERROR(MATCH('Master '!$B14,'Scan-OUT Lecture Attendance'!O$1:O$550,0)),IF(ISERROR(MATCH('Master '!$C14,'Scan-OUT Lecture Attendance'!O$1:O$550,0)),"-","T"),"T"),IF(ISERROR(MATCH('Master '!$B14,'Scan-OUT Lecture Attendance'!O$1:O$550,0)),IF(ISERROR(MATCH('Master '!$C14,'Scan-OUT Lecture Attendance'!O$1:O$550,0)),"LE","P"),"P")),IF(ISERROR(MATCH('Master '!$B14,'Scan-OUT Lecture Attendance'!O$1:O$550,0)),IF(ISERROR(MATCH('Master '!$C14,'Scan-OUT Lecture Attendance'!O$1:O$550,0)),"LE","P"),"P")))</f>
        <v>-</v>
      </c>
      <c r="Q16" s="37" t="str">
        <f>IF($A16="","",IF(ISERROR(MATCH('Master '!$B14,'Scan-IN Lecture Attendance'!AF$1:AF$550,0)),IF(ISERROR(MATCH('Master '!$C14,'Scan-IN Lecture Attendance'!AF$1:AF$550,0)),IF(ISERROR(MATCH('Master '!$B14,'Scan-OUT Lecture Attendance'!P$1:P$550,0)),IF(ISERROR(MATCH('Master '!$C14,'Scan-OUT Lecture Attendance'!P$1:P$550,0)),"-","T"),"T"),IF(ISERROR(MATCH('Master '!$B14,'Scan-OUT Lecture Attendance'!P$1:P$550,0)),IF(ISERROR(MATCH('Master '!$C14,'Scan-OUT Lecture Attendance'!P$1:P$550,0)),"LE","P"),"P")),IF(ISERROR(MATCH('Master '!$B14,'Scan-OUT Lecture Attendance'!P$1:P$550,0)),IF(ISERROR(MATCH('Master '!$C14,'Scan-OUT Lecture Attendance'!P$1:P$550,0)),"LE","P"),"P")))</f>
        <v>-</v>
      </c>
      <c r="R16" s="37" t="str">
        <f>IF($A16="","",IF(ISERROR(MATCH('Master '!$B14,'Scan-IN Lecture Attendance'!AH$1:AH$550,0)),IF(ISERROR(MATCH('Master '!$C14,'Scan-IN Lecture Attendance'!AH$1:AH$550,0)),IF(ISERROR(MATCH('Master '!$B14,'Scan-OUT Lecture Attendance'!Q$1:Q$550,0)),IF(ISERROR(MATCH('Master '!$C14,'Scan-OUT Lecture Attendance'!Q$1:Q$550,0)),"-","T"),"T"),IF(ISERROR(MATCH('Master '!$B14,'Scan-OUT Lecture Attendance'!Q$1:Q$550,0)),IF(ISERROR(MATCH('Master '!$C14,'Scan-OUT Lecture Attendance'!Q$1:Q$550,0)),"LE","P"),"P")),IF(ISERROR(MATCH('Master '!$B14,'Scan-OUT Lecture Attendance'!Q$1:Q$550,0)),IF(ISERROR(MATCH('Master '!$C14,'Scan-OUT Lecture Attendance'!Q$1:Q$550,0)),"LE","P"),"P")))</f>
        <v>-</v>
      </c>
      <c r="S16" s="37" t="str">
        <f>IF($A16="","",IF(ISERROR(MATCH('Master '!$B14,'Scan-IN Lecture Attendance'!AJ$1:AJ$550,0)),IF(ISERROR(MATCH('Master '!$C14,'Scan-IN Lecture Attendance'!AJ$1:AJ$550,0)),IF(ISERROR(MATCH('Master '!$B14,'Scan-OUT Lecture Attendance'!R$1:R$550,0)),IF(ISERROR(MATCH('Master '!$C14,'Scan-OUT Lecture Attendance'!R$1:R$550,0)),"-","T"),"T"),IF(ISERROR(MATCH('Master '!$B14,'Scan-OUT Lecture Attendance'!R$1:R$550,0)),IF(ISERROR(MATCH('Master '!$C14,'Scan-OUT Lecture Attendance'!R$1:R$550,0)),"LE","P"),"P")),IF(ISERROR(MATCH('Master '!$B14,'Scan-OUT Lecture Attendance'!R$1:R$550,0)),IF(ISERROR(MATCH('Master '!$C14,'Scan-OUT Lecture Attendance'!R$1:R$550,0)),"LE","P"),"P")))</f>
        <v>-</v>
      </c>
      <c r="T16" s="37" t="str">
        <f>IF($A16="","",IF(ISERROR(MATCH('Master '!$B14,'Scan-IN Lecture Attendance'!AL$1:AL$550,0)),IF(ISERROR(MATCH('Master '!$C14,'Scan-IN Lecture Attendance'!AL$1:AL$550,0)),IF(ISERROR(MATCH('Master '!$B14,'Scan-OUT Lecture Attendance'!S$1:S$550,0)),IF(ISERROR(MATCH('Master '!$C14,'Scan-OUT Lecture Attendance'!S$1:S$550,0)),"-","T"),"T"),IF(ISERROR(MATCH('Master '!$B14,'Scan-OUT Lecture Attendance'!S$1:S$550,0)),IF(ISERROR(MATCH('Master '!$C14,'Scan-OUT Lecture Attendance'!S$1:S$550,0)),"LE","P"),"P")),IF(ISERROR(MATCH('Master '!$B14,'Scan-OUT Lecture Attendance'!S$1:S$550,0)),IF(ISERROR(MATCH('Master '!$C14,'Scan-OUT Lecture Attendance'!S$1:S$550,0)),"LE","P"),"P")))</f>
        <v>-</v>
      </c>
      <c r="U16" s="37" t="str">
        <f>IF($A16="","",IF(ISERROR(MATCH('Master '!$B14,'Scan-IN Lecture Attendance'!AN$1:AN$550,0)),IF(ISERROR(MATCH('Master '!$C14,'Scan-IN Lecture Attendance'!AN$1:AN$550,0)),IF(ISERROR(MATCH('Master '!$B14,'Scan-OUT Lecture Attendance'!T$1:T$550,0)),IF(ISERROR(MATCH('Master '!$C14,'Scan-OUT Lecture Attendance'!T$1:T$550,0)),"-","T"),"T"),IF(ISERROR(MATCH('Master '!$B14,'Scan-OUT Lecture Attendance'!T$1:T$550,0)),IF(ISERROR(MATCH('Master '!$C14,'Scan-OUT Lecture Attendance'!T$1:T$550,0)),"LE","P"),"P")),IF(ISERROR(MATCH('Master '!$B14,'Scan-OUT Lecture Attendance'!T$1:T$550,0)),IF(ISERROR(MATCH('Master '!$C14,'Scan-OUT Lecture Attendance'!T$1:T$550,0)),"LE","P"),"P")))</f>
        <v>-</v>
      </c>
      <c r="V16" s="11"/>
      <c r="W16" s="4"/>
      <c r="X16" s="4"/>
      <c r="Y16" s="4"/>
    </row>
    <row r="17" spans="1:25" ht="14.25" customHeight="1">
      <c r="A17" s="38" t="str">
        <f>'Master '!A15</f>
        <v xml:space="preserve">Hu, Yutong </v>
      </c>
      <c r="B17" s="37" t="str">
        <f>IF($A17="","",IF(ISERROR(MATCH('Master '!$B15,'Scan-IN Lecture Attendance'!B$1:B$550,0)),IF(ISERROR(MATCH('Master '!$C15,'Scan-IN Lecture Attendance'!B$1:B$550,0)),IF(ISERROR(MATCH('Master '!$B15,'Scan-OUT Lecture Attendance'!A$1:A$550,0)),IF(ISERROR(MATCH('Master '!$C15,'Scan-OUT Lecture Attendance'!A$1:A$550,0)),"-","T"),"T"),IF(ISERROR(MATCH('Master '!$B15,'Scan-OUT Lecture Attendance'!A$1:A$550,0)),IF(ISERROR(MATCH('Master '!$C15,'Scan-OUT Lecture Attendance'!A$1:A$550,0)),"LE","P"),"P")),IF(ISERROR(MATCH('Master '!$B15,'Scan-OUT Lecture Attendance'!A$1:A$550,0)),IF(ISERROR(MATCH('Master '!$C15,'Scan-OUT Lecture Attendance'!A$1:A$550,0)),"LE","P"),"P")))</f>
        <v>P</v>
      </c>
      <c r="C17" s="37" t="str">
        <f>IF($A17="","",IF(ISERROR(MATCH('Master '!$B15,'Scan-IN Lecture Attendance'!D$1:D$550,0)),IF(ISERROR(MATCH('Master '!$C15,'Scan-IN Lecture Attendance'!D$1:D$550,0)),IF(ISERROR(MATCH('Master '!$B15,'Scan-OUT Lecture Attendance'!B$1:B$550,0)),IF(ISERROR(MATCH('Master '!$C15,'Scan-OUT Lecture Attendance'!B$1:B$550,0)),"-","T"),"T"),IF(ISERROR(MATCH('Master '!$B15,'Scan-OUT Lecture Attendance'!B$1:B$550,0)),IF(ISERROR(MATCH('Master '!$C15,'Scan-OUT Lecture Attendance'!B$1:B$550,0)),"LE","P"),"P")),IF(ISERROR(MATCH('Master '!$B15,'Scan-OUT Lecture Attendance'!B$1:B$550,0)),IF(ISERROR(MATCH('Master '!$C15,'Scan-OUT Lecture Attendance'!B$1:B$550,0)),"LE","P"),"P")))</f>
        <v>P</v>
      </c>
      <c r="D17" s="37" t="str">
        <f>IF($A17="","",IF(ISERROR(MATCH('Master '!$B15,'Scan-IN Lecture Attendance'!F$1:F$550,0)),IF(ISERROR(MATCH('Master '!$C15,'Scan-IN Lecture Attendance'!F$1:F$550,0)),IF(ISERROR(MATCH('Master '!$B15,'Scan-OUT Lecture Attendance'!C$1:C$550,0)),IF(ISERROR(MATCH('Master '!$C15,'Scan-OUT Lecture Attendance'!C$1:C$550,0)),"-","T"),"T"),IF(ISERROR(MATCH('Master '!$B15,'Scan-OUT Lecture Attendance'!C$1:C$550,0)),IF(ISERROR(MATCH('Master '!$C15,'Scan-OUT Lecture Attendance'!C$1:C$550,0)),"LE","P"),"P")),IF(ISERROR(MATCH('Master '!$B15,'Scan-OUT Lecture Attendance'!C$1:C$550,0)),IF(ISERROR(MATCH('Master '!$C15,'Scan-OUT Lecture Attendance'!C$1:C$550,0)),"LE","P"),"P")))</f>
        <v>-</v>
      </c>
      <c r="E17" s="37" t="str">
        <f>IF($A17="","",IF(ISERROR(MATCH('Master '!$B15,'Scan-IN Lecture Attendance'!H$1:H$550,0)),IF(ISERROR(MATCH('Master '!$C15,'Scan-IN Lecture Attendance'!H$1:H$550,0)),IF(ISERROR(MATCH('Master '!$B15,'Scan-OUT Lecture Attendance'!D$1:D$550,0)),IF(ISERROR(MATCH('Master '!$C15,'Scan-OUT Lecture Attendance'!D$1:D$550,0)),"-","T"),"T"),IF(ISERROR(MATCH('Master '!$B15,'Scan-OUT Lecture Attendance'!D$1:D$550,0)),IF(ISERROR(MATCH('Master '!$C15,'Scan-OUT Lecture Attendance'!D$1:D$550,0)),"LE","P"),"P")),IF(ISERROR(MATCH('Master '!$B15,'Scan-OUT Lecture Attendance'!D$1:D$550,0)),IF(ISERROR(MATCH('Master '!$C15,'Scan-OUT Lecture Attendance'!D$1:D$550,0)),"LE","P"),"P")))</f>
        <v>-</v>
      </c>
      <c r="F17" s="37" t="str">
        <f>IF($A17="","",IF(ISERROR(MATCH('Master '!$B15,'Scan-IN Lecture Attendance'!J$1:J$550,0)),IF(ISERROR(MATCH('Master '!$C15,'Scan-IN Lecture Attendance'!J$1:J$550,0)),IF(ISERROR(MATCH('Master '!$B15,'Scan-OUT Lecture Attendance'!E$1:E$550,0)),IF(ISERROR(MATCH('Master '!$C15,'Scan-OUT Lecture Attendance'!E$1:E$550,0)),"-","T"),"T"),IF(ISERROR(MATCH('Master '!$B15,'Scan-OUT Lecture Attendance'!E$1:E$550,0)),IF(ISERROR(MATCH('Master '!$C15,'Scan-OUT Lecture Attendance'!E$1:E$550,0)),"LE","P"),"P")),IF(ISERROR(MATCH('Master '!$B15,'Scan-OUT Lecture Attendance'!E$1:E$550,0)),IF(ISERROR(MATCH('Master '!$C15,'Scan-OUT Lecture Attendance'!E$1:E$550,0)),"LE","P"),"P")))</f>
        <v>-</v>
      </c>
      <c r="G17" s="37" t="str">
        <f>IF($A17="","",IF(ISERROR(MATCH('Master '!$B15,'Scan-IN Lecture Attendance'!L$1:L$550,0)),IF(ISERROR(MATCH('Master '!$C15,'Scan-IN Lecture Attendance'!L$1:L$550,0)),IF(ISERROR(MATCH('Master '!$B15,'Scan-OUT Lecture Attendance'!F$1:F$550,0)),IF(ISERROR(MATCH('Master '!$C15,'Scan-OUT Lecture Attendance'!F$1:F$550,0)),"-","T"),"T"),IF(ISERROR(MATCH('Master '!$B15,'Scan-OUT Lecture Attendance'!F$1:F$550,0)),IF(ISERROR(MATCH('Master '!$C15,'Scan-OUT Lecture Attendance'!F$1:F$550,0)),"LE","P"),"P")),IF(ISERROR(MATCH('Master '!$B15,'Scan-OUT Lecture Attendance'!F$1:F$550,0)),IF(ISERROR(MATCH('Master '!$C15,'Scan-OUT Lecture Attendance'!F$1:F$550,0)),"LE","P"),"P")))</f>
        <v>-</v>
      </c>
      <c r="H17" s="37" t="str">
        <f>IF($A17="","",IF(ISERROR(MATCH('Master '!$B15,'Scan-IN Lecture Attendance'!N$1:N$550,0)),IF(ISERROR(MATCH('Master '!$C15,'Scan-IN Lecture Attendance'!N$1:N$550,0)),IF(ISERROR(MATCH('Master '!$B15,'Scan-OUT Lecture Attendance'!G$1:G$550,0)),IF(ISERROR(MATCH('Master '!$C15,'Scan-OUT Lecture Attendance'!G$1:G$550,0)),"-","T"),"T"),IF(ISERROR(MATCH('Master '!$B15,'Scan-OUT Lecture Attendance'!G$1:G$550,0)),IF(ISERROR(MATCH('Master '!$C15,'Scan-OUT Lecture Attendance'!G$1:G$550,0)),"LE","P"),"P")),IF(ISERROR(MATCH('Master '!$B15,'Scan-OUT Lecture Attendance'!G$1:G$550,0)),IF(ISERROR(MATCH('Master '!$C15,'Scan-OUT Lecture Attendance'!G$1:G$550,0)),"LE","P"),"P")))</f>
        <v>-</v>
      </c>
      <c r="I17" s="37" t="str">
        <f>IF($A17="","",IF(ISERROR(MATCH('Master '!$B15,'Scan-IN Lecture Attendance'!P$1:P$550,0)),IF(ISERROR(MATCH('Master '!$C15,'Scan-IN Lecture Attendance'!P$1:P$550,0)),IF(ISERROR(MATCH('Master '!$B15,'Scan-OUT Lecture Attendance'!H$1:H$550,0)),IF(ISERROR(MATCH('Master '!$C15,'Scan-OUT Lecture Attendance'!H$1:H$550,0)),"-","T"),"T"),IF(ISERROR(MATCH('Master '!$B15,'Scan-OUT Lecture Attendance'!H$1:H$550,0)),IF(ISERROR(MATCH('Master '!$C15,'Scan-OUT Lecture Attendance'!H$1:H$550,0)),"LE","P"),"P")),IF(ISERROR(MATCH('Master '!$B15,'Scan-OUT Lecture Attendance'!H$1:H$550,0)),IF(ISERROR(MATCH('Master '!$C15,'Scan-OUT Lecture Attendance'!H$1:H$550,0)),"LE","P"),"P")))</f>
        <v>-</v>
      </c>
      <c r="J17" s="37" t="str">
        <f>IF($A17="","",IF(ISERROR(MATCH('Master '!$B15,'Scan-IN Lecture Attendance'!R$1:R$550,0)),IF(ISERROR(MATCH('Master '!$C15,'Scan-IN Lecture Attendance'!R$1:R$550,0)),IF(ISERROR(MATCH('Master '!$B15,'Scan-OUT Lecture Attendance'!I$1:I$550,0)),IF(ISERROR(MATCH('Master '!$C15,'Scan-OUT Lecture Attendance'!I$1:I$550,0)),"-","T"),"T"),IF(ISERROR(MATCH('Master '!$B15,'Scan-OUT Lecture Attendance'!I$1:I$550,0)),IF(ISERROR(MATCH('Master '!$C15,'Scan-OUT Lecture Attendance'!I$1:I$550,0)),"LE","P"),"P")),IF(ISERROR(MATCH('Master '!$B15,'Scan-OUT Lecture Attendance'!I$1:I$550,0)),IF(ISERROR(MATCH('Master '!$C15,'Scan-OUT Lecture Attendance'!I$1:I$550,0)),"LE","P"),"P")))</f>
        <v>-</v>
      </c>
      <c r="K17" s="37" t="str">
        <f>IF($A17="","",IF(ISERROR(MATCH('Master '!$B15,'Scan-IN Lecture Attendance'!T$1:T$550,0)),IF(ISERROR(MATCH('Master '!$C15,'Scan-IN Lecture Attendance'!T$1:T$550,0)),IF(ISERROR(MATCH('Master '!$B15,'Scan-OUT Lecture Attendance'!J$1:J$550,0)),IF(ISERROR(MATCH('Master '!$C15,'Scan-OUT Lecture Attendance'!J$1:J$550,0)),"-","T"),"T"),IF(ISERROR(MATCH('Master '!$B15,'Scan-OUT Lecture Attendance'!J$1:J$550,0)),IF(ISERROR(MATCH('Master '!$C15,'Scan-OUT Lecture Attendance'!J$1:J$550,0)),"LE","P"),"P")),IF(ISERROR(MATCH('Master '!$B15,'Scan-OUT Lecture Attendance'!J$1:J$550,0)),IF(ISERROR(MATCH('Master '!$C15,'Scan-OUT Lecture Attendance'!J$1:J$550,0)),"LE","P"),"P")))</f>
        <v>-</v>
      </c>
      <c r="L17" s="37" t="str">
        <f>IF($A17="","",IF(ISERROR(MATCH('Master '!$B15,'Scan-IN Lecture Attendance'!V$1:V$550,0)),IF(ISERROR(MATCH('Master '!$C15,'Scan-IN Lecture Attendance'!V$1:V$550,0)),IF(ISERROR(MATCH('Master '!$B15,'Scan-OUT Lecture Attendance'!K$1:K$550,0)),IF(ISERROR(MATCH('Master '!$C15,'Scan-OUT Lecture Attendance'!K$1:K$550,0)),"-","T"),"T"),IF(ISERROR(MATCH('Master '!$B15,'Scan-OUT Lecture Attendance'!K$1:K$550,0)),IF(ISERROR(MATCH('Master '!$C15,'Scan-OUT Lecture Attendance'!K$1:K$550,0)),"LE","P"),"P")),IF(ISERROR(MATCH('Master '!$B15,'Scan-OUT Lecture Attendance'!K$1:K$550,0)),IF(ISERROR(MATCH('Master '!$C15,'Scan-OUT Lecture Attendance'!K$1:K$550,0)),"LE","P"),"P")))</f>
        <v>-</v>
      </c>
      <c r="M17" s="37" t="str">
        <f>IF($A17="","",IF(ISERROR(MATCH('Master '!$B15,'Scan-IN Lecture Attendance'!X$1:X$550,0)),IF(ISERROR(MATCH('Master '!$C15,'Scan-IN Lecture Attendance'!X$1:X$550,0)),IF(ISERROR(MATCH('Master '!$B15,'Scan-OUT Lecture Attendance'!L$1:L$550,0)),IF(ISERROR(MATCH('Master '!$C15,'Scan-OUT Lecture Attendance'!L$1:L$550,0)),"-","T"),"T"),IF(ISERROR(MATCH('Master '!$B15,'Scan-OUT Lecture Attendance'!L$1:L$550,0)),IF(ISERROR(MATCH('Master '!$C15,'Scan-OUT Lecture Attendance'!L$1:L$550,0)),"LE","P"),"P")),IF(ISERROR(MATCH('Master '!$B15,'Scan-OUT Lecture Attendance'!L$1:L$550,0)),IF(ISERROR(MATCH('Master '!$C15,'Scan-OUT Lecture Attendance'!L$1:L$550,0)),"LE","P"),"P")))</f>
        <v>-</v>
      </c>
      <c r="N17" s="37" t="str">
        <f>IF($A17="","",IF(ISERROR(MATCH('Master '!$B15,'Scan-IN Lecture Attendance'!Z$1:Z$550,0)),IF(ISERROR(MATCH('Master '!$C15,'Scan-IN Lecture Attendance'!Z$1:Z$550,0)),IF(ISERROR(MATCH('Master '!$B15,'Scan-OUT Lecture Attendance'!M$1:M$550,0)),IF(ISERROR(MATCH('Master '!$C15,'Scan-OUT Lecture Attendance'!M$1:M$550,0)),"-","T"),"T"),IF(ISERROR(MATCH('Master '!$B15,'Scan-OUT Lecture Attendance'!M$1:M$550,0)),IF(ISERROR(MATCH('Master '!$C15,'Scan-OUT Lecture Attendance'!M$1:M$550,0)),"LE","P"),"P")),IF(ISERROR(MATCH('Master '!$B15,'Scan-OUT Lecture Attendance'!M$1:M$550,0)),IF(ISERROR(MATCH('Master '!$C15,'Scan-OUT Lecture Attendance'!M$1:M$550,0)),"LE","P"),"P")))</f>
        <v>-</v>
      </c>
      <c r="O17" s="37" t="str">
        <f>IF($A17="","",IF(ISERROR(MATCH('Master '!$B15,'Scan-IN Lecture Attendance'!AB$1:AB$550,0)),IF(ISERROR(MATCH('Master '!$C15,'Scan-IN Lecture Attendance'!AB$1:AB$550,0)),IF(ISERROR(MATCH('Master '!$B15,'Scan-OUT Lecture Attendance'!N$1:N$550,0)),IF(ISERROR(MATCH('Master '!$C15,'Scan-OUT Lecture Attendance'!N$1:N$550,0)),"-","T"),"T"),IF(ISERROR(MATCH('Master '!$B15,'Scan-OUT Lecture Attendance'!N$1:N$550,0)),IF(ISERROR(MATCH('Master '!$C15,'Scan-OUT Lecture Attendance'!N$1:N$550,0)),"LE","P"),"P")),IF(ISERROR(MATCH('Master '!$B15,'Scan-OUT Lecture Attendance'!N$1:N$550,0)),IF(ISERROR(MATCH('Master '!$C15,'Scan-OUT Lecture Attendance'!N$1:N$550,0)),"LE","P"),"P")))</f>
        <v>-</v>
      </c>
      <c r="P17" s="37" t="str">
        <f>IF($A17="","",IF(ISERROR(MATCH('Master '!$B15,'Scan-IN Lecture Attendance'!AD$1:AD$550,0)),IF(ISERROR(MATCH('Master '!$C15,'Scan-IN Lecture Attendance'!AD$1:AD$550,0)),IF(ISERROR(MATCH('Master '!$B15,'Scan-OUT Lecture Attendance'!O$1:O$550,0)),IF(ISERROR(MATCH('Master '!$C15,'Scan-OUT Lecture Attendance'!O$1:O$550,0)),"-","T"),"T"),IF(ISERROR(MATCH('Master '!$B15,'Scan-OUT Lecture Attendance'!O$1:O$550,0)),IF(ISERROR(MATCH('Master '!$C15,'Scan-OUT Lecture Attendance'!O$1:O$550,0)),"LE","P"),"P")),IF(ISERROR(MATCH('Master '!$B15,'Scan-OUT Lecture Attendance'!O$1:O$550,0)),IF(ISERROR(MATCH('Master '!$C15,'Scan-OUT Lecture Attendance'!O$1:O$550,0)),"LE","P"),"P")))</f>
        <v>-</v>
      </c>
      <c r="Q17" s="37" t="str">
        <f>IF($A17="","",IF(ISERROR(MATCH('Master '!$B15,'Scan-IN Lecture Attendance'!AF$1:AF$550,0)),IF(ISERROR(MATCH('Master '!$C15,'Scan-IN Lecture Attendance'!AF$1:AF$550,0)),IF(ISERROR(MATCH('Master '!$B15,'Scan-OUT Lecture Attendance'!P$1:P$550,0)),IF(ISERROR(MATCH('Master '!$C15,'Scan-OUT Lecture Attendance'!P$1:P$550,0)),"-","T"),"T"),IF(ISERROR(MATCH('Master '!$B15,'Scan-OUT Lecture Attendance'!P$1:P$550,0)),IF(ISERROR(MATCH('Master '!$C15,'Scan-OUT Lecture Attendance'!P$1:P$550,0)),"LE","P"),"P")),IF(ISERROR(MATCH('Master '!$B15,'Scan-OUT Lecture Attendance'!P$1:P$550,0)),IF(ISERROR(MATCH('Master '!$C15,'Scan-OUT Lecture Attendance'!P$1:P$550,0)),"LE","P"),"P")))</f>
        <v>-</v>
      </c>
      <c r="R17" s="37" t="str">
        <f>IF($A17="","",IF(ISERROR(MATCH('Master '!$B15,'Scan-IN Lecture Attendance'!AH$1:AH$550,0)),IF(ISERROR(MATCH('Master '!$C15,'Scan-IN Lecture Attendance'!AH$1:AH$550,0)),IF(ISERROR(MATCH('Master '!$B15,'Scan-OUT Lecture Attendance'!Q$1:Q$550,0)),IF(ISERROR(MATCH('Master '!$C15,'Scan-OUT Lecture Attendance'!Q$1:Q$550,0)),"-","T"),"T"),IF(ISERROR(MATCH('Master '!$B15,'Scan-OUT Lecture Attendance'!Q$1:Q$550,0)),IF(ISERROR(MATCH('Master '!$C15,'Scan-OUT Lecture Attendance'!Q$1:Q$550,0)),"LE","P"),"P")),IF(ISERROR(MATCH('Master '!$B15,'Scan-OUT Lecture Attendance'!Q$1:Q$550,0)),IF(ISERROR(MATCH('Master '!$C15,'Scan-OUT Lecture Attendance'!Q$1:Q$550,0)),"LE","P"),"P")))</f>
        <v>-</v>
      </c>
      <c r="S17" s="37" t="str">
        <f>IF($A17="","",IF(ISERROR(MATCH('Master '!$B15,'Scan-IN Lecture Attendance'!AJ$1:AJ$550,0)),IF(ISERROR(MATCH('Master '!$C15,'Scan-IN Lecture Attendance'!AJ$1:AJ$550,0)),IF(ISERROR(MATCH('Master '!$B15,'Scan-OUT Lecture Attendance'!R$1:R$550,0)),IF(ISERROR(MATCH('Master '!$C15,'Scan-OUT Lecture Attendance'!R$1:R$550,0)),"-","T"),"T"),IF(ISERROR(MATCH('Master '!$B15,'Scan-OUT Lecture Attendance'!R$1:R$550,0)),IF(ISERROR(MATCH('Master '!$C15,'Scan-OUT Lecture Attendance'!R$1:R$550,0)),"LE","P"),"P")),IF(ISERROR(MATCH('Master '!$B15,'Scan-OUT Lecture Attendance'!R$1:R$550,0)),IF(ISERROR(MATCH('Master '!$C15,'Scan-OUT Lecture Attendance'!R$1:R$550,0)),"LE","P"),"P")))</f>
        <v>-</v>
      </c>
      <c r="T17" s="37" t="str">
        <f>IF($A17="","",IF(ISERROR(MATCH('Master '!$B15,'Scan-IN Lecture Attendance'!AL$1:AL$550,0)),IF(ISERROR(MATCH('Master '!$C15,'Scan-IN Lecture Attendance'!AL$1:AL$550,0)),IF(ISERROR(MATCH('Master '!$B15,'Scan-OUT Lecture Attendance'!S$1:S$550,0)),IF(ISERROR(MATCH('Master '!$C15,'Scan-OUT Lecture Attendance'!S$1:S$550,0)),"-","T"),"T"),IF(ISERROR(MATCH('Master '!$B15,'Scan-OUT Lecture Attendance'!S$1:S$550,0)),IF(ISERROR(MATCH('Master '!$C15,'Scan-OUT Lecture Attendance'!S$1:S$550,0)),"LE","P"),"P")),IF(ISERROR(MATCH('Master '!$B15,'Scan-OUT Lecture Attendance'!S$1:S$550,0)),IF(ISERROR(MATCH('Master '!$C15,'Scan-OUT Lecture Attendance'!S$1:S$550,0)),"LE","P"),"P")))</f>
        <v>-</v>
      </c>
      <c r="U17" s="37" t="str">
        <f>IF($A17="","",IF(ISERROR(MATCH('Master '!$B15,'Scan-IN Lecture Attendance'!AN$1:AN$550,0)),IF(ISERROR(MATCH('Master '!$C15,'Scan-IN Lecture Attendance'!AN$1:AN$550,0)),IF(ISERROR(MATCH('Master '!$B15,'Scan-OUT Lecture Attendance'!T$1:T$550,0)),IF(ISERROR(MATCH('Master '!$C15,'Scan-OUT Lecture Attendance'!T$1:T$550,0)),"-","T"),"T"),IF(ISERROR(MATCH('Master '!$B15,'Scan-OUT Lecture Attendance'!T$1:T$550,0)),IF(ISERROR(MATCH('Master '!$C15,'Scan-OUT Lecture Attendance'!T$1:T$550,0)),"LE","P"),"P")),IF(ISERROR(MATCH('Master '!$B15,'Scan-OUT Lecture Attendance'!T$1:T$550,0)),IF(ISERROR(MATCH('Master '!$C15,'Scan-OUT Lecture Attendance'!T$1:T$550,0)),"LE","P"),"P")))</f>
        <v>-</v>
      </c>
      <c r="V17" s="11"/>
      <c r="W17" s="4"/>
      <c r="X17" s="4"/>
      <c r="Y17" s="4"/>
    </row>
    <row r="18" spans="1:25" ht="14.25" customHeight="1">
      <c r="A18" s="38" t="str">
        <f>'Master '!A16</f>
        <v xml:space="preserve">Huckleberry, Scott N. </v>
      </c>
      <c r="B18" s="37" t="str">
        <f>IF($A18="","",IF(ISERROR(MATCH('Master '!$B16,'Scan-IN Lecture Attendance'!B$1:B$550,0)),IF(ISERROR(MATCH('Master '!$C16,'Scan-IN Lecture Attendance'!B$1:B$550,0)),IF(ISERROR(MATCH('Master '!$B16,'Scan-OUT Lecture Attendance'!A$1:A$550,0)),IF(ISERROR(MATCH('Master '!$C16,'Scan-OUT Lecture Attendance'!A$1:A$550,0)),"-","T"),"T"),IF(ISERROR(MATCH('Master '!$B16,'Scan-OUT Lecture Attendance'!A$1:A$550,0)),IF(ISERROR(MATCH('Master '!$C16,'Scan-OUT Lecture Attendance'!A$1:A$550,0)),"LE","P"),"P")),IF(ISERROR(MATCH('Master '!$B16,'Scan-OUT Lecture Attendance'!A$1:A$550,0)),IF(ISERROR(MATCH('Master '!$C16,'Scan-OUT Lecture Attendance'!A$1:A$550,0)),"LE","P"),"P")))</f>
        <v>P</v>
      </c>
      <c r="C18" s="37" t="str">
        <f>IF($A18="","",IF(ISERROR(MATCH('Master '!$B16,'Scan-IN Lecture Attendance'!D$1:D$550,0)),IF(ISERROR(MATCH('Master '!$C16,'Scan-IN Lecture Attendance'!D$1:D$550,0)),IF(ISERROR(MATCH('Master '!$B16,'Scan-OUT Lecture Attendance'!B$1:B$550,0)),IF(ISERROR(MATCH('Master '!$C16,'Scan-OUT Lecture Attendance'!B$1:B$550,0)),"-","T"),"T"),IF(ISERROR(MATCH('Master '!$B16,'Scan-OUT Lecture Attendance'!B$1:B$550,0)),IF(ISERROR(MATCH('Master '!$C16,'Scan-OUT Lecture Attendance'!B$1:B$550,0)),"LE","P"),"P")),IF(ISERROR(MATCH('Master '!$B16,'Scan-OUT Lecture Attendance'!B$1:B$550,0)),IF(ISERROR(MATCH('Master '!$C16,'Scan-OUT Lecture Attendance'!B$1:B$550,0)),"LE","P"),"P")))</f>
        <v>P</v>
      </c>
      <c r="D18" s="37" t="str">
        <f>IF($A18="","",IF(ISERROR(MATCH('Master '!$B16,'Scan-IN Lecture Attendance'!F$1:F$550,0)),IF(ISERROR(MATCH('Master '!$C16,'Scan-IN Lecture Attendance'!F$1:F$550,0)),IF(ISERROR(MATCH('Master '!$B16,'Scan-OUT Lecture Attendance'!C$1:C$550,0)),IF(ISERROR(MATCH('Master '!$C16,'Scan-OUT Lecture Attendance'!C$1:C$550,0)),"-","T"),"T"),IF(ISERROR(MATCH('Master '!$B16,'Scan-OUT Lecture Attendance'!C$1:C$550,0)),IF(ISERROR(MATCH('Master '!$C16,'Scan-OUT Lecture Attendance'!C$1:C$550,0)),"LE","P"),"P")),IF(ISERROR(MATCH('Master '!$B16,'Scan-OUT Lecture Attendance'!C$1:C$550,0)),IF(ISERROR(MATCH('Master '!$C16,'Scan-OUT Lecture Attendance'!C$1:C$550,0)),"LE","P"),"P")))</f>
        <v>-</v>
      </c>
      <c r="E18" s="37" t="str">
        <f>IF($A18="","",IF(ISERROR(MATCH('Master '!$B16,'Scan-IN Lecture Attendance'!H$1:H$550,0)),IF(ISERROR(MATCH('Master '!$C16,'Scan-IN Lecture Attendance'!H$1:H$550,0)),IF(ISERROR(MATCH('Master '!$B16,'Scan-OUT Lecture Attendance'!D$1:D$550,0)),IF(ISERROR(MATCH('Master '!$C16,'Scan-OUT Lecture Attendance'!D$1:D$550,0)),"-","T"),"T"),IF(ISERROR(MATCH('Master '!$B16,'Scan-OUT Lecture Attendance'!D$1:D$550,0)),IF(ISERROR(MATCH('Master '!$C16,'Scan-OUT Lecture Attendance'!D$1:D$550,0)),"LE","P"),"P")),IF(ISERROR(MATCH('Master '!$B16,'Scan-OUT Lecture Attendance'!D$1:D$550,0)),IF(ISERROR(MATCH('Master '!$C16,'Scan-OUT Lecture Attendance'!D$1:D$550,0)),"LE","P"),"P")))</f>
        <v>-</v>
      </c>
      <c r="F18" s="37" t="str">
        <f>IF($A18="","",IF(ISERROR(MATCH('Master '!$B16,'Scan-IN Lecture Attendance'!J$1:J$550,0)),IF(ISERROR(MATCH('Master '!$C16,'Scan-IN Lecture Attendance'!J$1:J$550,0)),IF(ISERROR(MATCH('Master '!$B16,'Scan-OUT Lecture Attendance'!E$1:E$550,0)),IF(ISERROR(MATCH('Master '!$C16,'Scan-OUT Lecture Attendance'!E$1:E$550,0)),"-","T"),"T"),IF(ISERROR(MATCH('Master '!$B16,'Scan-OUT Lecture Attendance'!E$1:E$550,0)),IF(ISERROR(MATCH('Master '!$C16,'Scan-OUT Lecture Attendance'!E$1:E$550,0)),"LE","P"),"P")),IF(ISERROR(MATCH('Master '!$B16,'Scan-OUT Lecture Attendance'!E$1:E$550,0)),IF(ISERROR(MATCH('Master '!$C16,'Scan-OUT Lecture Attendance'!E$1:E$550,0)),"LE","P"),"P")))</f>
        <v>-</v>
      </c>
      <c r="G18" s="37" t="str">
        <f>IF($A18="","",IF(ISERROR(MATCH('Master '!$B16,'Scan-IN Lecture Attendance'!L$1:L$550,0)),IF(ISERROR(MATCH('Master '!$C16,'Scan-IN Lecture Attendance'!L$1:L$550,0)),IF(ISERROR(MATCH('Master '!$B16,'Scan-OUT Lecture Attendance'!F$1:F$550,0)),IF(ISERROR(MATCH('Master '!$C16,'Scan-OUT Lecture Attendance'!F$1:F$550,0)),"-","T"),"T"),IF(ISERROR(MATCH('Master '!$B16,'Scan-OUT Lecture Attendance'!F$1:F$550,0)),IF(ISERROR(MATCH('Master '!$C16,'Scan-OUT Lecture Attendance'!F$1:F$550,0)),"LE","P"),"P")),IF(ISERROR(MATCH('Master '!$B16,'Scan-OUT Lecture Attendance'!F$1:F$550,0)),IF(ISERROR(MATCH('Master '!$C16,'Scan-OUT Lecture Attendance'!F$1:F$550,0)),"LE","P"),"P")))</f>
        <v>-</v>
      </c>
      <c r="H18" s="37" t="str">
        <f>IF($A18="","",IF(ISERROR(MATCH('Master '!$B16,'Scan-IN Lecture Attendance'!N$1:N$550,0)),IF(ISERROR(MATCH('Master '!$C16,'Scan-IN Lecture Attendance'!N$1:N$550,0)),IF(ISERROR(MATCH('Master '!$B16,'Scan-OUT Lecture Attendance'!G$1:G$550,0)),IF(ISERROR(MATCH('Master '!$C16,'Scan-OUT Lecture Attendance'!G$1:G$550,0)),"-","T"),"T"),IF(ISERROR(MATCH('Master '!$B16,'Scan-OUT Lecture Attendance'!G$1:G$550,0)),IF(ISERROR(MATCH('Master '!$C16,'Scan-OUT Lecture Attendance'!G$1:G$550,0)),"LE","P"),"P")),IF(ISERROR(MATCH('Master '!$B16,'Scan-OUT Lecture Attendance'!G$1:G$550,0)),IF(ISERROR(MATCH('Master '!$C16,'Scan-OUT Lecture Attendance'!G$1:G$550,0)),"LE","P"),"P")))</f>
        <v>-</v>
      </c>
      <c r="I18" s="37" t="str">
        <f>IF($A18="","",IF(ISERROR(MATCH('Master '!$B16,'Scan-IN Lecture Attendance'!P$1:P$550,0)),IF(ISERROR(MATCH('Master '!$C16,'Scan-IN Lecture Attendance'!P$1:P$550,0)),IF(ISERROR(MATCH('Master '!$B16,'Scan-OUT Lecture Attendance'!H$1:H$550,0)),IF(ISERROR(MATCH('Master '!$C16,'Scan-OUT Lecture Attendance'!H$1:H$550,0)),"-","T"),"T"),IF(ISERROR(MATCH('Master '!$B16,'Scan-OUT Lecture Attendance'!H$1:H$550,0)),IF(ISERROR(MATCH('Master '!$C16,'Scan-OUT Lecture Attendance'!H$1:H$550,0)),"LE","P"),"P")),IF(ISERROR(MATCH('Master '!$B16,'Scan-OUT Lecture Attendance'!H$1:H$550,0)),IF(ISERROR(MATCH('Master '!$C16,'Scan-OUT Lecture Attendance'!H$1:H$550,0)),"LE","P"),"P")))</f>
        <v>-</v>
      </c>
      <c r="J18" s="37" t="str">
        <f>IF($A18="","",IF(ISERROR(MATCH('Master '!$B16,'Scan-IN Lecture Attendance'!R$1:R$550,0)),IF(ISERROR(MATCH('Master '!$C16,'Scan-IN Lecture Attendance'!R$1:R$550,0)),IF(ISERROR(MATCH('Master '!$B16,'Scan-OUT Lecture Attendance'!I$1:I$550,0)),IF(ISERROR(MATCH('Master '!$C16,'Scan-OUT Lecture Attendance'!I$1:I$550,0)),"-","T"),"T"),IF(ISERROR(MATCH('Master '!$B16,'Scan-OUT Lecture Attendance'!I$1:I$550,0)),IF(ISERROR(MATCH('Master '!$C16,'Scan-OUT Lecture Attendance'!I$1:I$550,0)),"LE","P"),"P")),IF(ISERROR(MATCH('Master '!$B16,'Scan-OUT Lecture Attendance'!I$1:I$550,0)),IF(ISERROR(MATCH('Master '!$C16,'Scan-OUT Lecture Attendance'!I$1:I$550,0)),"LE","P"),"P")))</f>
        <v>-</v>
      </c>
      <c r="K18" s="37" t="str">
        <f>IF($A18="","",IF(ISERROR(MATCH('Master '!$B16,'Scan-IN Lecture Attendance'!T$1:T$550,0)),IF(ISERROR(MATCH('Master '!$C16,'Scan-IN Lecture Attendance'!T$1:T$550,0)),IF(ISERROR(MATCH('Master '!$B16,'Scan-OUT Lecture Attendance'!J$1:J$550,0)),IF(ISERROR(MATCH('Master '!$C16,'Scan-OUT Lecture Attendance'!J$1:J$550,0)),"-","T"),"T"),IF(ISERROR(MATCH('Master '!$B16,'Scan-OUT Lecture Attendance'!J$1:J$550,0)),IF(ISERROR(MATCH('Master '!$C16,'Scan-OUT Lecture Attendance'!J$1:J$550,0)),"LE","P"),"P")),IF(ISERROR(MATCH('Master '!$B16,'Scan-OUT Lecture Attendance'!J$1:J$550,0)),IF(ISERROR(MATCH('Master '!$C16,'Scan-OUT Lecture Attendance'!J$1:J$550,0)),"LE","P"),"P")))</f>
        <v>-</v>
      </c>
      <c r="L18" s="37" t="str">
        <f>IF($A18="","",IF(ISERROR(MATCH('Master '!$B16,'Scan-IN Lecture Attendance'!V$1:V$550,0)),IF(ISERROR(MATCH('Master '!$C16,'Scan-IN Lecture Attendance'!V$1:V$550,0)),IF(ISERROR(MATCH('Master '!$B16,'Scan-OUT Lecture Attendance'!K$1:K$550,0)),IF(ISERROR(MATCH('Master '!$C16,'Scan-OUT Lecture Attendance'!K$1:K$550,0)),"-","T"),"T"),IF(ISERROR(MATCH('Master '!$B16,'Scan-OUT Lecture Attendance'!K$1:K$550,0)),IF(ISERROR(MATCH('Master '!$C16,'Scan-OUT Lecture Attendance'!K$1:K$550,0)),"LE","P"),"P")),IF(ISERROR(MATCH('Master '!$B16,'Scan-OUT Lecture Attendance'!K$1:K$550,0)),IF(ISERROR(MATCH('Master '!$C16,'Scan-OUT Lecture Attendance'!K$1:K$550,0)),"LE","P"),"P")))</f>
        <v>-</v>
      </c>
      <c r="M18" s="37" t="str">
        <f>IF($A18="","",IF(ISERROR(MATCH('Master '!$B16,'Scan-IN Lecture Attendance'!X$1:X$550,0)),IF(ISERROR(MATCH('Master '!$C16,'Scan-IN Lecture Attendance'!X$1:X$550,0)),IF(ISERROR(MATCH('Master '!$B16,'Scan-OUT Lecture Attendance'!L$1:L$550,0)),IF(ISERROR(MATCH('Master '!$C16,'Scan-OUT Lecture Attendance'!L$1:L$550,0)),"-","T"),"T"),IF(ISERROR(MATCH('Master '!$B16,'Scan-OUT Lecture Attendance'!L$1:L$550,0)),IF(ISERROR(MATCH('Master '!$C16,'Scan-OUT Lecture Attendance'!L$1:L$550,0)),"LE","P"),"P")),IF(ISERROR(MATCH('Master '!$B16,'Scan-OUT Lecture Attendance'!L$1:L$550,0)),IF(ISERROR(MATCH('Master '!$C16,'Scan-OUT Lecture Attendance'!L$1:L$550,0)),"LE","P"),"P")))</f>
        <v>-</v>
      </c>
      <c r="N18" s="37" t="str">
        <f>IF($A18="","",IF(ISERROR(MATCH('Master '!$B16,'Scan-IN Lecture Attendance'!Z$1:Z$550,0)),IF(ISERROR(MATCH('Master '!$C16,'Scan-IN Lecture Attendance'!Z$1:Z$550,0)),IF(ISERROR(MATCH('Master '!$B16,'Scan-OUT Lecture Attendance'!M$1:M$550,0)),IF(ISERROR(MATCH('Master '!$C16,'Scan-OUT Lecture Attendance'!M$1:M$550,0)),"-","T"),"T"),IF(ISERROR(MATCH('Master '!$B16,'Scan-OUT Lecture Attendance'!M$1:M$550,0)),IF(ISERROR(MATCH('Master '!$C16,'Scan-OUT Lecture Attendance'!M$1:M$550,0)),"LE","P"),"P")),IF(ISERROR(MATCH('Master '!$B16,'Scan-OUT Lecture Attendance'!M$1:M$550,0)),IF(ISERROR(MATCH('Master '!$C16,'Scan-OUT Lecture Attendance'!M$1:M$550,0)),"LE","P"),"P")))</f>
        <v>-</v>
      </c>
      <c r="O18" s="37" t="str">
        <f>IF($A18="","",IF(ISERROR(MATCH('Master '!$B16,'Scan-IN Lecture Attendance'!AB$1:AB$550,0)),IF(ISERROR(MATCH('Master '!$C16,'Scan-IN Lecture Attendance'!AB$1:AB$550,0)),IF(ISERROR(MATCH('Master '!$B16,'Scan-OUT Lecture Attendance'!N$1:N$550,0)),IF(ISERROR(MATCH('Master '!$C16,'Scan-OUT Lecture Attendance'!N$1:N$550,0)),"-","T"),"T"),IF(ISERROR(MATCH('Master '!$B16,'Scan-OUT Lecture Attendance'!N$1:N$550,0)),IF(ISERROR(MATCH('Master '!$C16,'Scan-OUT Lecture Attendance'!N$1:N$550,0)),"LE","P"),"P")),IF(ISERROR(MATCH('Master '!$B16,'Scan-OUT Lecture Attendance'!N$1:N$550,0)),IF(ISERROR(MATCH('Master '!$C16,'Scan-OUT Lecture Attendance'!N$1:N$550,0)),"LE","P"),"P")))</f>
        <v>-</v>
      </c>
      <c r="P18" s="37" t="str">
        <f>IF($A18="","",IF(ISERROR(MATCH('Master '!$B16,'Scan-IN Lecture Attendance'!AD$1:AD$550,0)),IF(ISERROR(MATCH('Master '!$C16,'Scan-IN Lecture Attendance'!AD$1:AD$550,0)),IF(ISERROR(MATCH('Master '!$B16,'Scan-OUT Lecture Attendance'!O$1:O$550,0)),IF(ISERROR(MATCH('Master '!$C16,'Scan-OUT Lecture Attendance'!O$1:O$550,0)),"-","T"),"T"),IF(ISERROR(MATCH('Master '!$B16,'Scan-OUT Lecture Attendance'!O$1:O$550,0)),IF(ISERROR(MATCH('Master '!$C16,'Scan-OUT Lecture Attendance'!O$1:O$550,0)),"LE","P"),"P")),IF(ISERROR(MATCH('Master '!$B16,'Scan-OUT Lecture Attendance'!O$1:O$550,0)),IF(ISERROR(MATCH('Master '!$C16,'Scan-OUT Lecture Attendance'!O$1:O$550,0)),"LE","P"),"P")))</f>
        <v>-</v>
      </c>
      <c r="Q18" s="37" t="str">
        <f>IF($A18="","",IF(ISERROR(MATCH('Master '!$B16,'Scan-IN Lecture Attendance'!AF$1:AF$550,0)),IF(ISERROR(MATCH('Master '!$C16,'Scan-IN Lecture Attendance'!AF$1:AF$550,0)),IF(ISERROR(MATCH('Master '!$B16,'Scan-OUT Lecture Attendance'!P$1:P$550,0)),IF(ISERROR(MATCH('Master '!$C16,'Scan-OUT Lecture Attendance'!P$1:P$550,0)),"-","T"),"T"),IF(ISERROR(MATCH('Master '!$B16,'Scan-OUT Lecture Attendance'!P$1:P$550,0)),IF(ISERROR(MATCH('Master '!$C16,'Scan-OUT Lecture Attendance'!P$1:P$550,0)),"LE","P"),"P")),IF(ISERROR(MATCH('Master '!$B16,'Scan-OUT Lecture Attendance'!P$1:P$550,0)),IF(ISERROR(MATCH('Master '!$C16,'Scan-OUT Lecture Attendance'!P$1:P$550,0)),"LE","P"),"P")))</f>
        <v>-</v>
      </c>
      <c r="R18" s="37" t="str">
        <f>IF($A18="","",IF(ISERROR(MATCH('Master '!$B16,'Scan-IN Lecture Attendance'!AH$1:AH$550,0)),IF(ISERROR(MATCH('Master '!$C16,'Scan-IN Lecture Attendance'!AH$1:AH$550,0)),IF(ISERROR(MATCH('Master '!$B16,'Scan-OUT Lecture Attendance'!Q$1:Q$550,0)),IF(ISERROR(MATCH('Master '!$C16,'Scan-OUT Lecture Attendance'!Q$1:Q$550,0)),"-","T"),"T"),IF(ISERROR(MATCH('Master '!$B16,'Scan-OUT Lecture Attendance'!Q$1:Q$550,0)),IF(ISERROR(MATCH('Master '!$C16,'Scan-OUT Lecture Attendance'!Q$1:Q$550,0)),"LE","P"),"P")),IF(ISERROR(MATCH('Master '!$B16,'Scan-OUT Lecture Attendance'!Q$1:Q$550,0)),IF(ISERROR(MATCH('Master '!$C16,'Scan-OUT Lecture Attendance'!Q$1:Q$550,0)),"LE","P"),"P")))</f>
        <v>-</v>
      </c>
      <c r="S18" s="37" t="str">
        <f>IF($A18="","",IF(ISERROR(MATCH('Master '!$B16,'Scan-IN Lecture Attendance'!AJ$1:AJ$550,0)),IF(ISERROR(MATCH('Master '!$C16,'Scan-IN Lecture Attendance'!AJ$1:AJ$550,0)),IF(ISERROR(MATCH('Master '!$B16,'Scan-OUT Lecture Attendance'!R$1:R$550,0)),IF(ISERROR(MATCH('Master '!$C16,'Scan-OUT Lecture Attendance'!R$1:R$550,0)),"-","T"),"T"),IF(ISERROR(MATCH('Master '!$B16,'Scan-OUT Lecture Attendance'!R$1:R$550,0)),IF(ISERROR(MATCH('Master '!$C16,'Scan-OUT Lecture Attendance'!R$1:R$550,0)),"LE","P"),"P")),IF(ISERROR(MATCH('Master '!$B16,'Scan-OUT Lecture Attendance'!R$1:R$550,0)),IF(ISERROR(MATCH('Master '!$C16,'Scan-OUT Lecture Attendance'!R$1:R$550,0)),"LE","P"),"P")))</f>
        <v>-</v>
      </c>
      <c r="T18" s="37" t="str">
        <f>IF($A18="","",IF(ISERROR(MATCH('Master '!$B16,'Scan-IN Lecture Attendance'!AL$1:AL$550,0)),IF(ISERROR(MATCH('Master '!$C16,'Scan-IN Lecture Attendance'!AL$1:AL$550,0)),IF(ISERROR(MATCH('Master '!$B16,'Scan-OUT Lecture Attendance'!S$1:S$550,0)),IF(ISERROR(MATCH('Master '!$C16,'Scan-OUT Lecture Attendance'!S$1:S$550,0)),"-","T"),"T"),IF(ISERROR(MATCH('Master '!$B16,'Scan-OUT Lecture Attendance'!S$1:S$550,0)),IF(ISERROR(MATCH('Master '!$C16,'Scan-OUT Lecture Attendance'!S$1:S$550,0)),"LE","P"),"P")),IF(ISERROR(MATCH('Master '!$B16,'Scan-OUT Lecture Attendance'!S$1:S$550,0)),IF(ISERROR(MATCH('Master '!$C16,'Scan-OUT Lecture Attendance'!S$1:S$550,0)),"LE","P"),"P")))</f>
        <v>-</v>
      </c>
      <c r="U18" s="37" t="str">
        <f>IF($A18="","",IF(ISERROR(MATCH('Master '!$B16,'Scan-IN Lecture Attendance'!AN$1:AN$550,0)),IF(ISERROR(MATCH('Master '!$C16,'Scan-IN Lecture Attendance'!AN$1:AN$550,0)),IF(ISERROR(MATCH('Master '!$B16,'Scan-OUT Lecture Attendance'!T$1:T$550,0)),IF(ISERROR(MATCH('Master '!$C16,'Scan-OUT Lecture Attendance'!T$1:T$550,0)),"-","T"),"T"),IF(ISERROR(MATCH('Master '!$B16,'Scan-OUT Lecture Attendance'!T$1:T$550,0)),IF(ISERROR(MATCH('Master '!$C16,'Scan-OUT Lecture Attendance'!T$1:T$550,0)),"LE","P"),"P")),IF(ISERROR(MATCH('Master '!$B16,'Scan-OUT Lecture Attendance'!T$1:T$550,0)),IF(ISERROR(MATCH('Master '!$C16,'Scan-OUT Lecture Attendance'!T$1:T$550,0)),"LE","P"),"P")))</f>
        <v>-</v>
      </c>
      <c r="V18" s="11"/>
      <c r="W18" s="4"/>
      <c r="X18" s="4"/>
      <c r="Y18" s="4"/>
    </row>
    <row r="19" spans="1:25" ht="14.25" customHeight="1">
      <c r="A19" s="38" t="str">
        <f>'Master '!A17</f>
        <v xml:space="preserve">Johnson, Clay T. </v>
      </c>
      <c r="B19" s="37" t="str">
        <f>IF($A19="","",IF(ISERROR(MATCH('Master '!$B17,'Scan-IN Lecture Attendance'!B$1:B$550,0)),IF(ISERROR(MATCH('Master '!$C17,'Scan-IN Lecture Attendance'!B$1:B$550,0)),IF(ISERROR(MATCH('Master '!$B17,'Scan-OUT Lecture Attendance'!A$1:A$550,0)),IF(ISERROR(MATCH('Master '!$C17,'Scan-OUT Lecture Attendance'!A$1:A$550,0)),"-","T"),"T"),IF(ISERROR(MATCH('Master '!$B17,'Scan-OUT Lecture Attendance'!A$1:A$550,0)),IF(ISERROR(MATCH('Master '!$C17,'Scan-OUT Lecture Attendance'!A$1:A$550,0)),"LE","P"),"P")),IF(ISERROR(MATCH('Master '!$B17,'Scan-OUT Lecture Attendance'!A$1:A$550,0)),IF(ISERROR(MATCH('Master '!$C17,'Scan-OUT Lecture Attendance'!A$1:A$550,0)),"LE","P"),"P")))</f>
        <v>-</v>
      </c>
      <c r="C19" s="37" t="str">
        <f>IF($A19="","",IF(ISERROR(MATCH('Master '!$B17,'Scan-IN Lecture Attendance'!D$1:D$550,0)),IF(ISERROR(MATCH('Master '!$C17,'Scan-IN Lecture Attendance'!D$1:D$550,0)),IF(ISERROR(MATCH('Master '!$B17,'Scan-OUT Lecture Attendance'!B$1:B$550,0)),IF(ISERROR(MATCH('Master '!$C17,'Scan-OUT Lecture Attendance'!B$1:B$550,0)),"-","T"),"T"),IF(ISERROR(MATCH('Master '!$B17,'Scan-OUT Lecture Attendance'!B$1:B$550,0)),IF(ISERROR(MATCH('Master '!$C17,'Scan-OUT Lecture Attendance'!B$1:B$550,0)),"LE","P"),"P")),IF(ISERROR(MATCH('Master '!$B17,'Scan-OUT Lecture Attendance'!B$1:B$550,0)),IF(ISERROR(MATCH('Master '!$C17,'Scan-OUT Lecture Attendance'!B$1:B$550,0)),"LE","P"),"P")))</f>
        <v>-</v>
      </c>
      <c r="D19" s="37" t="str">
        <f>IF($A19="","",IF(ISERROR(MATCH('Master '!$B17,'Scan-IN Lecture Attendance'!F$1:F$550,0)),IF(ISERROR(MATCH('Master '!$C17,'Scan-IN Lecture Attendance'!F$1:F$550,0)),IF(ISERROR(MATCH('Master '!$B17,'Scan-OUT Lecture Attendance'!C$1:C$550,0)),IF(ISERROR(MATCH('Master '!$C17,'Scan-OUT Lecture Attendance'!C$1:C$550,0)),"-","T"),"T"),IF(ISERROR(MATCH('Master '!$B17,'Scan-OUT Lecture Attendance'!C$1:C$550,0)),IF(ISERROR(MATCH('Master '!$C17,'Scan-OUT Lecture Attendance'!C$1:C$550,0)),"LE","P"),"P")),IF(ISERROR(MATCH('Master '!$B17,'Scan-OUT Lecture Attendance'!C$1:C$550,0)),IF(ISERROR(MATCH('Master '!$C17,'Scan-OUT Lecture Attendance'!C$1:C$550,0)),"LE","P"),"P")))</f>
        <v>-</v>
      </c>
      <c r="E19" s="37" t="str">
        <f>IF($A19="","",IF(ISERROR(MATCH('Master '!$B17,'Scan-IN Lecture Attendance'!H$1:H$550,0)),IF(ISERROR(MATCH('Master '!$C17,'Scan-IN Lecture Attendance'!H$1:H$550,0)),IF(ISERROR(MATCH('Master '!$B17,'Scan-OUT Lecture Attendance'!D$1:D$550,0)),IF(ISERROR(MATCH('Master '!$C17,'Scan-OUT Lecture Attendance'!D$1:D$550,0)),"-","T"),"T"),IF(ISERROR(MATCH('Master '!$B17,'Scan-OUT Lecture Attendance'!D$1:D$550,0)),IF(ISERROR(MATCH('Master '!$C17,'Scan-OUT Lecture Attendance'!D$1:D$550,0)),"LE","P"),"P")),IF(ISERROR(MATCH('Master '!$B17,'Scan-OUT Lecture Attendance'!D$1:D$550,0)),IF(ISERROR(MATCH('Master '!$C17,'Scan-OUT Lecture Attendance'!D$1:D$550,0)),"LE","P"),"P")))</f>
        <v>-</v>
      </c>
      <c r="F19" s="37" t="str">
        <f>IF($A19="","",IF(ISERROR(MATCH('Master '!$B17,'Scan-IN Lecture Attendance'!J$1:J$550,0)),IF(ISERROR(MATCH('Master '!$C17,'Scan-IN Lecture Attendance'!J$1:J$550,0)),IF(ISERROR(MATCH('Master '!$B17,'Scan-OUT Lecture Attendance'!E$1:E$550,0)),IF(ISERROR(MATCH('Master '!$C17,'Scan-OUT Lecture Attendance'!E$1:E$550,0)),"-","T"),"T"),IF(ISERROR(MATCH('Master '!$B17,'Scan-OUT Lecture Attendance'!E$1:E$550,0)),IF(ISERROR(MATCH('Master '!$C17,'Scan-OUT Lecture Attendance'!E$1:E$550,0)),"LE","P"),"P")),IF(ISERROR(MATCH('Master '!$B17,'Scan-OUT Lecture Attendance'!E$1:E$550,0)),IF(ISERROR(MATCH('Master '!$C17,'Scan-OUT Lecture Attendance'!E$1:E$550,0)),"LE","P"),"P")))</f>
        <v>-</v>
      </c>
      <c r="G19" s="37" t="str">
        <f>IF($A19="","",IF(ISERROR(MATCH('Master '!$B17,'Scan-IN Lecture Attendance'!L$1:L$550,0)),IF(ISERROR(MATCH('Master '!$C17,'Scan-IN Lecture Attendance'!L$1:L$550,0)),IF(ISERROR(MATCH('Master '!$B17,'Scan-OUT Lecture Attendance'!F$1:F$550,0)),IF(ISERROR(MATCH('Master '!$C17,'Scan-OUT Lecture Attendance'!F$1:F$550,0)),"-","T"),"T"),IF(ISERROR(MATCH('Master '!$B17,'Scan-OUT Lecture Attendance'!F$1:F$550,0)),IF(ISERROR(MATCH('Master '!$C17,'Scan-OUT Lecture Attendance'!F$1:F$550,0)),"LE","P"),"P")),IF(ISERROR(MATCH('Master '!$B17,'Scan-OUT Lecture Attendance'!F$1:F$550,0)),IF(ISERROR(MATCH('Master '!$C17,'Scan-OUT Lecture Attendance'!F$1:F$550,0)),"LE","P"),"P")))</f>
        <v>-</v>
      </c>
      <c r="H19" s="37" t="str">
        <f>IF($A19="","",IF(ISERROR(MATCH('Master '!$B17,'Scan-IN Lecture Attendance'!N$1:N$550,0)),IF(ISERROR(MATCH('Master '!$C17,'Scan-IN Lecture Attendance'!N$1:N$550,0)),IF(ISERROR(MATCH('Master '!$B17,'Scan-OUT Lecture Attendance'!G$1:G$550,0)),IF(ISERROR(MATCH('Master '!$C17,'Scan-OUT Lecture Attendance'!G$1:G$550,0)),"-","T"),"T"),IF(ISERROR(MATCH('Master '!$B17,'Scan-OUT Lecture Attendance'!G$1:G$550,0)),IF(ISERROR(MATCH('Master '!$C17,'Scan-OUT Lecture Attendance'!G$1:G$550,0)),"LE","P"),"P")),IF(ISERROR(MATCH('Master '!$B17,'Scan-OUT Lecture Attendance'!G$1:G$550,0)),IF(ISERROR(MATCH('Master '!$C17,'Scan-OUT Lecture Attendance'!G$1:G$550,0)),"LE","P"),"P")))</f>
        <v>-</v>
      </c>
      <c r="I19" s="37" t="str">
        <f>IF($A19="","",IF(ISERROR(MATCH('Master '!$B17,'Scan-IN Lecture Attendance'!P$1:P$550,0)),IF(ISERROR(MATCH('Master '!$C17,'Scan-IN Lecture Attendance'!P$1:P$550,0)),IF(ISERROR(MATCH('Master '!$B17,'Scan-OUT Lecture Attendance'!H$1:H$550,0)),IF(ISERROR(MATCH('Master '!$C17,'Scan-OUT Lecture Attendance'!H$1:H$550,0)),"-","T"),"T"),IF(ISERROR(MATCH('Master '!$B17,'Scan-OUT Lecture Attendance'!H$1:H$550,0)),IF(ISERROR(MATCH('Master '!$C17,'Scan-OUT Lecture Attendance'!H$1:H$550,0)),"LE","P"),"P")),IF(ISERROR(MATCH('Master '!$B17,'Scan-OUT Lecture Attendance'!H$1:H$550,0)),IF(ISERROR(MATCH('Master '!$C17,'Scan-OUT Lecture Attendance'!H$1:H$550,0)),"LE","P"),"P")))</f>
        <v>-</v>
      </c>
      <c r="J19" s="37" t="str">
        <f>IF($A19="","",IF(ISERROR(MATCH('Master '!$B17,'Scan-IN Lecture Attendance'!R$1:R$550,0)),IF(ISERROR(MATCH('Master '!$C17,'Scan-IN Lecture Attendance'!R$1:R$550,0)),IF(ISERROR(MATCH('Master '!$B17,'Scan-OUT Lecture Attendance'!I$1:I$550,0)),IF(ISERROR(MATCH('Master '!$C17,'Scan-OUT Lecture Attendance'!I$1:I$550,0)),"-","T"),"T"),IF(ISERROR(MATCH('Master '!$B17,'Scan-OUT Lecture Attendance'!I$1:I$550,0)),IF(ISERROR(MATCH('Master '!$C17,'Scan-OUT Lecture Attendance'!I$1:I$550,0)),"LE","P"),"P")),IF(ISERROR(MATCH('Master '!$B17,'Scan-OUT Lecture Attendance'!I$1:I$550,0)),IF(ISERROR(MATCH('Master '!$C17,'Scan-OUT Lecture Attendance'!I$1:I$550,0)),"LE","P"),"P")))</f>
        <v>-</v>
      </c>
      <c r="K19" s="37" t="str">
        <f>IF($A19="","",IF(ISERROR(MATCH('Master '!$B17,'Scan-IN Lecture Attendance'!T$1:T$550,0)),IF(ISERROR(MATCH('Master '!$C17,'Scan-IN Lecture Attendance'!T$1:T$550,0)),IF(ISERROR(MATCH('Master '!$B17,'Scan-OUT Lecture Attendance'!J$1:J$550,0)),IF(ISERROR(MATCH('Master '!$C17,'Scan-OUT Lecture Attendance'!J$1:J$550,0)),"-","T"),"T"),IF(ISERROR(MATCH('Master '!$B17,'Scan-OUT Lecture Attendance'!J$1:J$550,0)),IF(ISERROR(MATCH('Master '!$C17,'Scan-OUT Lecture Attendance'!J$1:J$550,0)),"LE","P"),"P")),IF(ISERROR(MATCH('Master '!$B17,'Scan-OUT Lecture Attendance'!J$1:J$550,0)),IF(ISERROR(MATCH('Master '!$C17,'Scan-OUT Lecture Attendance'!J$1:J$550,0)),"LE","P"),"P")))</f>
        <v>-</v>
      </c>
      <c r="L19" s="37" t="str">
        <f>IF($A19="","",IF(ISERROR(MATCH('Master '!$B17,'Scan-IN Lecture Attendance'!V$1:V$550,0)),IF(ISERROR(MATCH('Master '!$C17,'Scan-IN Lecture Attendance'!V$1:V$550,0)),IF(ISERROR(MATCH('Master '!$B17,'Scan-OUT Lecture Attendance'!K$1:K$550,0)),IF(ISERROR(MATCH('Master '!$C17,'Scan-OUT Lecture Attendance'!K$1:K$550,0)),"-","T"),"T"),IF(ISERROR(MATCH('Master '!$B17,'Scan-OUT Lecture Attendance'!K$1:K$550,0)),IF(ISERROR(MATCH('Master '!$C17,'Scan-OUT Lecture Attendance'!K$1:K$550,0)),"LE","P"),"P")),IF(ISERROR(MATCH('Master '!$B17,'Scan-OUT Lecture Attendance'!K$1:K$550,0)),IF(ISERROR(MATCH('Master '!$C17,'Scan-OUT Lecture Attendance'!K$1:K$550,0)),"LE","P"),"P")))</f>
        <v>-</v>
      </c>
      <c r="M19" s="37" t="str">
        <f>IF($A19="","",IF(ISERROR(MATCH('Master '!$B17,'Scan-IN Lecture Attendance'!X$1:X$550,0)),IF(ISERROR(MATCH('Master '!$C17,'Scan-IN Lecture Attendance'!X$1:X$550,0)),IF(ISERROR(MATCH('Master '!$B17,'Scan-OUT Lecture Attendance'!L$1:L$550,0)),IF(ISERROR(MATCH('Master '!$C17,'Scan-OUT Lecture Attendance'!L$1:L$550,0)),"-","T"),"T"),IF(ISERROR(MATCH('Master '!$B17,'Scan-OUT Lecture Attendance'!L$1:L$550,0)),IF(ISERROR(MATCH('Master '!$C17,'Scan-OUT Lecture Attendance'!L$1:L$550,0)),"LE","P"),"P")),IF(ISERROR(MATCH('Master '!$B17,'Scan-OUT Lecture Attendance'!L$1:L$550,0)),IF(ISERROR(MATCH('Master '!$C17,'Scan-OUT Lecture Attendance'!L$1:L$550,0)),"LE","P"),"P")))</f>
        <v>-</v>
      </c>
      <c r="N19" s="37" t="str">
        <f>IF($A19="","",IF(ISERROR(MATCH('Master '!$B17,'Scan-IN Lecture Attendance'!Z$1:Z$550,0)),IF(ISERROR(MATCH('Master '!$C17,'Scan-IN Lecture Attendance'!Z$1:Z$550,0)),IF(ISERROR(MATCH('Master '!$B17,'Scan-OUT Lecture Attendance'!M$1:M$550,0)),IF(ISERROR(MATCH('Master '!$C17,'Scan-OUT Lecture Attendance'!M$1:M$550,0)),"-","T"),"T"),IF(ISERROR(MATCH('Master '!$B17,'Scan-OUT Lecture Attendance'!M$1:M$550,0)),IF(ISERROR(MATCH('Master '!$C17,'Scan-OUT Lecture Attendance'!M$1:M$550,0)),"LE","P"),"P")),IF(ISERROR(MATCH('Master '!$B17,'Scan-OUT Lecture Attendance'!M$1:M$550,0)),IF(ISERROR(MATCH('Master '!$C17,'Scan-OUT Lecture Attendance'!M$1:M$550,0)),"LE","P"),"P")))</f>
        <v>-</v>
      </c>
      <c r="O19" s="37" t="str">
        <f>IF($A19="","",IF(ISERROR(MATCH('Master '!$B17,'Scan-IN Lecture Attendance'!AB$1:AB$550,0)),IF(ISERROR(MATCH('Master '!$C17,'Scan-IN Lecture Attendance'!AB$1:AB$550,0)),IF(ISERROR(MATCH('Master '!$B17,'Scan-OUT Lecture Attendance'!N$1:N$550,0)),IF(ISERROR(MATCH('Master '!$C17,'Scan-OUT Lecture Attendance'!N$1:N$550,0)),"-","T"),"T"),IF(ISERROR(MATCH('Master '!$B17,'Scan-OUT Lecture Attendance'!N$1:N$550,0)),IF(ISERROR(MATCH('Master '!$C17,'Scan-OUT Lecture Attendance'!N$1:N$550,0)),"LE","P"),"P")),IF(ISERROR(MATCH('Master '!$B17,'Scan-OUT Lecture Attendance'!N$1:N$550,0)),IF(ISERROR(MATCH('Master '!$C17,'Scan-OUT Lecture Attendance'!N$1:N$550,0)),"LE","P"),"P")))</f>
        <v>-</v>
      </c>
      <c r="P19" s="37" t="str">
        <f>IF($A19="","",IF(ISERROR(MATCH('Master '!$B17,'Scan-IN Lecture Attendance'!AD$1:AD$550,0)),IF(ISERROR(MATCH('Master '!$C17,'Scan-IN Lecture Attendance'!AD$1:AD$550,0)),IF(ISERROR(MATCH('Master '!$B17,'Scan-OUT Lecture Attendance'!O$1:O$550,0)),IF(ISERROR(MATCH('Master '!$C17,'Scan-OUT Lecture Attendance'!O$1:O$550,0)),"-","T"),"T"),IF(ISERROR(MATCH('Master '!$B17,'Scan-OUT Lecture Attendance'!O$1:O$550,0)),IF(ISERROR(MATCH('Master '!$C17,'Scan-OUT Lecture Attendance'!O$1:O$550,0)),"LE","P"),"P")),IF(ISERROR(MATCH('Master '!$B17,'Scan-OUT Lecture Attendance'!O$1:O$550,0)),IF(ISERROR(MATCH('Master '!$C17,'Scan-OUT Lecture Attendance'!O$1:O$550,0)),"LE","P"),"P")))</f>
        <v>-</v>
      </c>
      <c r="Q19" s="37" t="str">
        <f>IF($A19="","",IF(ISERROR(MATCH('Master '!$B17,'Scan-IN Lecture Attendance'!AF$1:AF$550,0)),IF(ISERROR(MATCH('Master '!$C17,'Scan-IN Lecture Attendance'!AF$1:AF$550,0)),IF(ISERROR(MATCH('Master '!$B17,'Scan-OUT Lecture Attendance'!P$1:P$550,0)),IF(ISERROR(MATCH('Master '!$C17,'Scan-OUT Lecture Attendance'!P$1:P$550,0)),"-","T"),"T"),IF(ISERROR(MATCH('Master '!$B17,'Scan-OUT Lecture Attendance'!P$1:P$550,0)),IF(ISERROR(MATCH('Master '!$C17,'Scan-OUT Lecture Attendance'!P$1:P$550,0)),"LE","P"),"P")),IF(ISERROR(MATCH('Master '!$B17,'Scan-OUT Lecture Attendance'!P$1:P$550,0)),IF(ISERROR(MATCH('Master '!$C17,'Scan-OUT Lecture Attendance'!P$1:P$550,0)),"LE","P"),"P")))</f>
        <v>-</v>
      </c>
      <c r="R19" s="37" t="str">
        <f>IF($A19="","",IF(ISERROR(MATCH('Master '!$B17,'Scan-IN Lecture Attendance'!AH$1:AH$550,0)),IF(ISERROR(MATCH('Master '!$C17,'Scan-IN Lecture Attendance'!AH$1:AH$550,0)),IF(ISERROR(MATCH('Master '!$B17,'Scan-OUT Lecture Attendance'!Q$1:Q$550,0)),IF(ISERROR(MATCH('Master '!$C17,'Scan-OUT Lecture Attendance'!Q$1:Q$550,0)),"-","T"),"T"),IF(ISERROR(MATCH('Master '!$B17,'Scan-OUT Lecture Attendance'!Q$1:Q$550,0)),IF(ISERROR(MATCH('Master '!$C17,'Scan-OUT Lecture Attendance'!Q$1:Q$550,0)),"LE","P"),"P")),IF(ISERROR(MATCH('Master '!$B17,'Scan-OUT Lecture Attendance'!Q$1:Q$550,0)),IF(ISERROR(MATCH('Master '!$C17,'Scan-OUT Lecture Attendance'!Q$1:Q$550,0)),"LE","P"),"P")))</f>
        <v>-</v>
      </c>
      <c r="S19" s="37" t="str">
        <f>IF($A19="","",IF(ISERROR(MATCH('Master '!$B17,'Scan-IN Lecture Attendance'!AJ$1:AJ$550,0)),IF(ISERROR(MATCH('Master '!$C17,'Scan-IN Lecture Attendance'!AJ$1:AJ$550,0)),IF(ISERROR(MATCH('Master '!$B17,'Scan-OUT Lecture Attendance'!R$1:R$550,0)),IF(ISERROR(MATCH('Master '!$C17,'Scan-OUT Lecture Attendance'!R$1:R$550,0)),"-","T"),"T"),IF(ISERROR(MATCH('Master '!$B17,'Scan-OUT Lecture Attendance'!R$1:R$550,0)),IF(ISERROR(MATCH('Master '!$C17,'Scan-OUT Lecture Attendance'!R$1:R$550,0)),"LE","P"),"P")),IF(ISERROR(MATCH('Master '!$B17,'Scan-OUT Lecture Attendance'!R$1:R$550,0)),IF(ISERROR(MATCH('Master '!$C17,'Scan-OUT Lecture Attendance'!R$1:R$550,0)),"LE","P"),"P")))</f>
        <v>-</v>
      </c>
      <c r="T19" s="37" t="str">
        <f>IF($A19="","",IF(ISERROR(MATCH('Master '!$B17,'Scan-IN Lecture Attendance'!AL$1:AL$550,0)),IF(ISERROR(MATCH('Master '!$C17,'Scan-IN Lecture Attendance'!AL$1:AL$550,0)),IF(ISERROR(MATCH('Master '!$B17,'Scan-OUT Lecture Attendance'!S$1:S$550,0)),IF(ISERROR(MATCH('Master '!$C17,'Scan-OUT Lecture Attendance'!S$1:S$550,0)),"-","T"),"T"),IF(ISERROR(MATCH('Master '!$B17,'Scan-OUT Lecture Attendance'!S$1:S$550,0)),IF(ISERROR(MATCH('Master '!$C17,'Scan-OUT Lecture Attendance'!S$1:S$550,0)),"LE","P"),"P")),IF(ISERROR(MATCH('Master '!$B17,'Scan-OUT Lecture Attendance'!S$1:S$550,0)),IF(ISERROR(MATCH('Master '!$C17,'Scan-OUT Lecture Attendance'!S$1:S$550,0)),"LE","P"),"P")))</f>
        <v>-</v>
      </c>
      <c r="U19" s="37" t="str">
        <f>IF($A19="","",IF(ISERROR(MATCH('Master '!$B17,'Scan-IN Lecture Attendance'!AN$1:AN$550,0)),IF(ISERROR(MATCH('Master '!$C17,'Scan-IN Lecture Attendance'!AN$1:AN$550,0)),IF(ISERROR(MATCH('Master '!$B17,'Scan-OUT Lecture Attendance'!T$1:T$550,0)),IF(ISERROR(MATCH('Master '!$C17,'Scan-OUT Lecture Attendance'!T$1:T$550,0)),"-","T"),"T"),IF(ISERROR(MATCH('Master '!$B17,'Scan-OUT Lecture Attendance'!T$1:T$550,0)),IF(ISERROR(MATCH('Master '!$C17,'Scan-OUT Lecture Attendance'!T$1:T$550,0)),"LE","P"),"P")),IF(ISERROR(MATCH('Master '!$B17,'Scan-OUT Lecture Attendance'!T$1:T$550,0)),IF(ISERROR(MATCH('Master '!$C17,'Scan-OUT Lecture Attendance'!T$1:T$550,0)),"LE","P"),"P")))</f>
        <v>-</v>
      </c>
      <c r="V19" s="11"/>
      <c r="W19" s="4"/>
      <c r="X19" s="4"/>
      <c r="Y19" s="4"/>
    </row>
    <row r="20" spans="1:25" ht="14.25" customHeight="1">
      <c r="A20" s="38" t="str">
        <f>'Master '!A18</f>
        <v xml:space="preserve">Kagawa, Katherine M. </v>
      </c>
      <c r="B20" s="37" t="str">
        <f>IF($A20="","",IF(ISERROR(MATCH('Master '!$B18,'Scan-IN Lecture Attendance'!B$1:B$550,0)),IF(ISERROR(MATCH('Master '!$C18,'Scan-IN Lecture Attendance'!B$1:B$550,0)),IF(ISERROR(MATCH('Master '!$B18,'Scan-OUT Lecture Attendance'!A$1:A$550,0)),IF(ISERROR(MATCH('Master '!$C18,'Scan-OUT Lecture Attendance'!A$1:A$550,0)),"-","T"),"T"),IF(ISERROR(MATCH('Master '!$B18,'Scan-OUT Lecture Attendance'!A$1:A$550,0)),IF(ISERROR(MATCH('Master '!$C18,'Scan-OUT Lecture Attendance'!A$1:A$550,0)),"LE","P"),"P")),IF(ISERROR(MATCH('Master '!$B18,'Scan-OUT Lecture Attendance'!A$1:A$550,0)),IF(ISERROR(MATCH('Master '!$C18,'Scan-OUT Lecture Attendance'!A$1:A$550,0)),"LE","P"),"P")))</f>
        <v>-</v>
      </c>
      <c r="C20" s="37" t="str">
        <f>IF($A20="","",IF(ISERROR(MATCH('Master '!$B18,'Scan-IN Lecture Attendance'!D$1:D$550,0)),IF(ISERROR(MATCH('Master '!$C18,'Scan-IN Lecture Attendance'!D$1:D$550,0)),IF(ISERROR(MATCH('Master '!$B18,'Scan-OUT Lecture Attendance'!B$1:B$550,0)),IF(ISERROR(MATCH('Master '!$C18,'Scan-OUT Lecture Attendance'!B$1:B$550,0)),"-","T"),"T"),IF(ISERROR(MATCH('Master '!$B18,'Scan-OUT Lecture Attendance'!B$1:B$550,0)),IF(ISERROR(MATCH('Master '!$C18,'Scan-OUT Lecture Attendance'!B$1:B$550,0)),"LE","P"),"P")),IF(ISERROR(MATCH('Master '!$B18,'Scan-OUT Lecture Attendance'!B$1:B$550,0)),IF(ISERROR(MATCH('Master '!$C18,'Scan-OUT Lecture Attendance'!B$1:B$550,0)),"LE","P"),"P")))</f>
        <v>-</v>
      </c>
      <c r="D20" s="37" t="str">
        <f>IF($A20="","",IF(ISERROR(MATCH('Master '!$B18,'Scan-IN Lecture Attendance'!F$1:F$550,0)),IF(ISERROR(MATCH('Master '!$C18,'Scan-IN Lecture Attendance'!F$1:F$550,0)),IF(ISERROR(MATCH('Master '!$B18,'Scan-OUT Lecture Attendance'!C$1:C$550,0)),IF(ISERROR(MATCH('Master '!$C18,'Scan-OUT Lecture Attendance'!C$1:C$550,0)),"-","T"),"T"),IF(ISERROR(MATCH('Master '!$B18,'Scan-OUT Lecture Attendance'!C$1:C$550,0)),IF(ISERROR(MATCH('Master '!$C18,'Scan-OUT Lecture Attendance'!C$1:C$550,0)),"LE","P"),"P")),IF(ISERROR(MATCH('Master '!$B18,'Scan-OUT Lecture Attendance'!C$1:C$550,0)),IF(ISERROR(MATCH('Master '!$C18,'Scan-OUT Lecture Attendance'!C$1:C$550,0)),"LE","P"),"P")))</f>
        <v>-</v>
      </c>
      <c r="E20" s="37" t="str">
        <f>IF($A20="","",IF(ISERROR(MATCH('Master '!$B18,'Scan-IN Lecture Attendance'!H$1:H$550,0)),IF(ISERROR(MATCH('Master '!$C18,'Scan-IN Lecture Attendance'!H$1:H$550,0)),IF(ISERROR(MATCH('Master '!$B18,'Scan-OUT Lecture Attendance'!D$1:D$550,0)),IF(ISERROR(MATCH('Master '!$C18,'Scan-OUT Lecture Attendance'!D$1:D$550,0)),"-","T"),"T"),IF(ISERROR(MATCH('Master '!$B18,'Scan-OUT Lecture Attendance'!D$1:D$550,0)),IF(ISERROR(MATCH('Master '!$C18,'Scan-OUT Lecture Attendance'!D$1:D$550,0)),"LE","P"),"P")),IF(ISERROR(MATCH('Master '!$B18,'Scan-OUT Lecture Attendance'!D$1:D$550,0)),IF(ISERROR(MATCH('Master '!$C18,'Scan-OUT Lecture Attendance'!D$1:D$550,0)),"LE","P"),"P")))</f>
        <v>-</v>
      </c>
      <c r="F20" s="37" t="str">
        <f>IF($A20="","",IF(ISERROR(MATCH('Master '!$B18,'Scan-IN Lecture Attendance'!J$1:J$550,0)),IF(ISERROR(MATCH('Master '!$C18,'Scan-IN Lecture Attendance'!J$1:J$550,0)),IF(ISERROR(MATCH('Master '!$B18,'Scan-OUT Lecture Attendance'!E$1:E$550,0)),IF(ISERROR(MATCH('Master '!$C18,'Scan-OUT Lecture Attendance'!E$1:E$550,0)),"-","T"),"T"),IF(ISERROR(MATCH('Master '!$B18,'Scan-OUT Lecture Attendance'!E$1:E$550,0)),IF(ISERROR(MATCH('Master '!$C18,'Scan-OUT Lecture Attendance'!E$1:E$550,0)),"LE","P"),"P")),IF(ISERROR(MATCH('Master '!$B18,'Scan-OUT Lecture Attendance'!E$1:E$550,0)),IF(ISERROR(MATCH('Master '!$C18,'Scan-OUT Lecture Attendance'!E$1:E$550,0)),"LE","P"),"P")))</f>
        <v>-</v>
      </c>
      <c r="G20" s="37" t="str">
        <f>IF($A20="","",IF(ISERROR(MATCH('Master '!$B18,'Scan-IN Lecture Attendance'!L$1:L$550,0)),IF(ISERROR(MATCH('Master '!$C18,'Scan-IN Lecture Attendance'!L$1:L$550,0)),IF(ISERROR(MATCH('Master '!$B18,'Scan-OUT Lecture Attendance'!F$1:F$550,0)),IF(ISERROR(MATCH('Master '!$C18,'Scan-OUT Lecture Attendance'!F$1:F$550,0)),"-","T"),"T"),IF(ISERROR(MATCH('Master '!$B18,'Scan-OUT Lecture Attendance'!F$1:F$550,0)),IF(ISERROR(MATCH('Master '!$C18,'Scan-OUT Lecture Attendance'!F$1:F$550,0)),"LE","P"),"P")),IF(ISERROR(MATCH('Master '!$B18,'Scan-OUT Lecture Attendance'!F$1:F$550,0)),IF(ISERROR(MATCH('Master '!$C18,'Scan-OUT Lecture Attendance'!F$1:F$550,0)),"LE","P"),"P")))</f>
        <v>-</v>
      </c>
      <c r="H20" s="37" t="str">
        <f>IF($A20="","",IF(ISERROR(MATCH('Master '!$B18,'Scan-IN Lecture Attendance'!N$1:N$550,0)),IF(ISERROR(MATCH('Master '!$C18,'Scan-IN Lecture Attendance'!N$1:N$550,0)),IF(ISERROR(MATCH('Master '!$B18,'Scan-OUT Lecture Attendance'!G$1:G$550,0)),IF(ISERROR(MATCH('Master '!$C18,'Scan-OUT Lecture Attendance'!G$1:G$550,0)),"-","T"),"T"),IF(ISERROR(MATCH('Master '!$B18,'Scan-OUT Lecture Attendance'!G$1:G$550,0)),IF(ISERROR(MATCH('Master '!$C18,'Scan-OUT Lecture Attendance'!G$1:G$550,0)),"LE","P"),"P")),IF(ISERROR(MATCH('Master '!$B18,'Scan-OUT Lecture Attendance'!G$1:G$550,0)),IF(ISERROR(MATCH('Master '!$C18,'Scan-OUT Lecture Attendance'!G$1:G$550,0)),"LE","P"),"P")))</f>
        <v>-</v>
      </c>
      <c r="I20" s="37" t="str">
        <f>IF($A20="","",IF(ISERROR(MATCH('Master '!$B18,'Scan-IN Lecture Attendance'!P$1:P$550,0)),IF(ISERROR(MATCH('Master '!$C18,'Scan-IN Lecture Attendance'!P$1:P$550,0)),IF(ISERROR(MATCH('Master '!$B18,'Scan-OUT Lecture Attendance'!H$1:H$550,0)),IF(ISERROR(MATCH('Master '!$C18,'Scan-OUT Lecture Attendance'!H$1:H$550,0)),"-","T"),"T"),IF(ISERROR(MATCH('Master '!$B18,'Scan-OUT Lecture Attendance'!H$1:H$550,0)),IF(ISERROR(MATCH('Master '!$C18,'Scan-OUT Lecture Attendance'!H$1:H$550,0)),"LE","P"),"P")),IF(ISERROR(MATCH('Master '!$B18,'Scan-OUT Lecture Attendance'!H$1:H$550,0)),IF(ISERROR(MATCH('Master '!$C18,'Scan-OUT Lecture Attendance'!H$1:H$550,0)),"LE","P"),"P")))</f>
        <v>-</v>
      </c>
      <c r="J20" s="37" t="str">
        <f>IF($A20="","",IF(ISERROR(MATCH('Master '!$B18,'Scan-IN Lecture Attendance'!R$1:R$550,0)),IF(ISERROR(MATCH('Master '!$C18,'Scan-IN Lecture Attendance'!R$1:R$550,0)),IF(ISERROR(MATCH('Master '!$B18,'Scan-OUT Lecture Attendance'!I$1:I$550,0)),IF(ISERROR(MATCH('Master '!$C18,'Scan-OUT Lecture Attendance'!I$1:I$550,0)),"-","T"),"T"),IF(ISERROR(MATCH('Master '!$B18,'Scan-OUT Lecture Attendance'!I$1:I$550,0)),IF(ISERROR(MATCH('Master '!$C18,'Scan-OUT Lecture Attendance'!I$1:I$550,0)),"LE","P"),"P")),IF(ISERROR(MATCH('Master '!$B18,'Scan-OUT Lecture Attendance'!I$1:I$550,0)),IF(ISERROR(MATCH('Master '!$C18,'Scan-OUT Lecture Attendance'!I$1:I$550,0)),"LE","P"),"P")))</f>
        <v>-</v>
      </c>
      <c r="K20" s="37" t="str">
        <f>IF($A20="","",IF(ISERROR(MATCH('Master '!$B18,'Scan-IN Lecture Attendance'!T$1:T$550,0)),IF(ISERROR(MATCH('Master '!$C18,'Scan-IN Lecture Attendance'!T$1:T$550,0)),IF(ISERROR(MATCH('Master '!$B18,'Scan-OUT Lecture Attendance'!J$1:J$550,0)),IF(ISERROR(MATCH('Master '!$C18,'Scan-OUT Lecture Attendance'!J$1:J$550,0)),"-","T"),"T"),IF(ISERROR(MATCH('Master '!$B18,'Scan-OUT Lecture Attendance'!J$1:J$550,0)),IF(ISERROR(MATCH('Master '!$C18,'Scan-OUT Lecture Attendance'!J$1:J$550,0)),"LE","P"),"P")),IF(ISERROR(MATCH('Master '!$B18,'Scan-OUT Lecture Attendance'!J$1:J$550,0)),IF(ISERROR(MATCH('Master '!$C18,'Scan-OUT Lecture Attendance'!J$1:J$550,0)),"LE","P"),"P")))</f>
        <v>-</v>
      </c>
      <c r="L20" s="37" t="str">
        <f>IF($A20="","",IF(ISERROR(MATCH('Master '!$B18,'Scan-IN Lecture Attendance'!V$1:V$550,0)),IF(ISERROR(MATCH('Master '!$C18,'Scan-IN Lecture Attendance'!V$1:V$550,0)),IF(ISERROR(MATCH('Master '!$B18,'Scan-OUT Lecture Attendance'!K$1:K$550,0)),IF(ISERROR(MATCH('Master '!$C18,'Scan-OUT Lecture Attendance'!K$1:K$550,0)),"-","T"),"T"),IF(ISERROR(MATCH('Master '!$B18,'Scan-OUT Lecture Attendance'!K$1:K$550,0)),IF(ISERROR(MATCH('Master '!$C18,'Scan-OUT Lecture Attendance'!K$1:K$550,0)),"LE","P"),"P")),IF(ISERROR(MATCH('Master '!$B18,'Scan-OUT Lecture Attendance'!K$1:K$550,0)),IF(ISERROR(MATCH('Master '!$C18,'Scan-OUT Lecture Attendance'!K$1:K$550,0)),"LE","P"),"P")))</f>
        <v>-</v>
      </c>
      <c r="M20" s="37" t="str">
        <f>IF($A20="","",IF(ISERROR(MATCH('Master '!$B18,'Scan-IN Lecture Attendance'!X$1:X$550,0)),IF(ISERROR(MATCH('Master '!$C18,'Scan-IN Lecture Attendance'!X$1:X$550,0)),IF(ISERROR(MATCH('Master '!$B18,'Scan-OUT Lecture Attendance'!L$1:L$550,0)),IF(ISERROR(MATCH('Master '!$C18,'Scan-OUT Lecture Attendance'!L$1:L$550,0)),"-","T"),"T"),IF(ISERROR(MATCH('Master '!$B18,'Scan-OUT Lecture Attendance'!L$1:L$550,0)),IF(ISERROR(MATCH('Master '!$C18,'Scan-OUT Lecture Attendance'!L$1:L$550,0)),"LE","P"),"P")),IF(ISERROR(MATCH('Master '!$B18,'Scan-OUT Lecture Attendance'!L$1:L$550,0)),IF(ISERROR(MATCH('Master '!$C18,'Scan-OUT Lecture Attendance'!L$1:L$550,0)),"LE","P"),"P")))</f>
        <v>-</v>
      </c>
      <c r="N20" s="37" t="str">
        <f>IF($A20="","",IF(ISERROR(MATCH('Master '!$B18,'Scan-IN Lecture Attendance'!Z$1:Z$550,0)),IF(ISERROR(MATCH('Master '!$C18,'Scan-IN Lecture Attendance'!Z$1:Z$550,0)),IF(ISERROR(MATCH('Master '!$B18,'Scan-OUT Lecture Attendance'!M$1:M$550,0)),IF(ISERROR(MATCH('Master '!$C18,'Scan-OUT Lecture Attendance'!M$1:M$550,0)),"-","T"),"T"),IF(ISERROR(MATCH('Master '!$B18,'Scan-OUT Lecture Attendance'!M$1:M$550,0)),IF(ISERROR(MATCH('Master '!$C18,'Scan-OUT Lecture Attendance'!M$1:M$550,0)),"LE","P"),"P")),IF(ISERROR(MATCH('Master '!$B18,'Scan-OUT Lecture Attendance'!M$1:M$550,0)),IF(ISERROR(MATCH('Master '!$C18,'Scan-OUT Lecture Attendance'!M$1:M$550,0)),"LE","P"),"P")))</f>
        <v>-</v>
      </c>
      <c r="O20" s="37" t="str">
        <f>IF($A20="","",IF(ISERROR(MATCH('Master '!$B18,'Scan-IN Lecture Attendance'!AB$1:AB$550,0)),IF(ISERROR(MATCH('Master '!$C18,'Scan-IN Lecture Attendance'!AB$1:AB$550,0)),IF(ISERROR(MATCH('Master '!$B18,'Scan-OUT Lecture Attendance'!N$1:N$550,0)),IF(ISERROR(MATCH('Master '!$C18,'Scan-OUT Lecture Attendance'!N$1:N$550,0)),"-","T"),"T"),IF(ISERROR(MATCH('Master '!$B18,'Scan-OUT Lecture Attendance'!N$1:N$550,0)),IF(ISERROR(MATCH('Master '!$C18,'Scan-OUT Lecture Attendance'!N$1:N$550,0)),"LE","P"),"P")),IF(ISERROR(MATCH('Master '!$B18,'Scan-OUT Lecture Attendance'!N$1:N$550,0)),IF(ISERROR(MATCH('Master '!$C18,'Scan-OUT Lecture Attendance'!N$1:N$550,0)),"LE","P"),"P")))</f>
        <v>-</v>
      </c>
      <c r="P20" s="37" t="str">
        <f>IF($A20="","",IF(ISERROR(MATCH('Master '!$B18,'Scan-IN Lecture Attendance'!AD$1:AD$550,0)),IF(ISERROR(MATCH('Master '!$C18,'Scan-IN Lecture Attendance'!AD$1:AD$550,0)),IF(ISERROR(MATCH('Master '!$B18,'Scan-OUT Lecture Attendance'!O$1:O$550,0)),IF(ISERROR(MATCH('Master '!$C18,'Scan-OUT Lecture Attendance'!O$1:O$550,0)),"-","T"),"T"),IF(ISERROR(MATCH('Master '!$B18,'Scan-OUT Lecture Attendance'!O$1:O$550,0)),IF(ISERROR(MATCH('Master '!$C18,'Scan-OUT Lecture Attendance'!O$1:O$550,0)),"LE","P"),"P")),IF(ISERROR(MATCH('Master '!$B18,'Scan-OUT Lecture Attendance'!O$1:O$550,0)),IF(ISERROR(MATCH('Master '!$C18,'Scan-OUT Lecture Attendance'!O$1:O$550,0)),"LE","P"),"P")))</f>
        <v>-</v>
      </c>
      <c r="Q20" s="37" t="str">
        <f>IF($A20="","",IF(ISERROR(MATCH('Master '!$B18,'Scan-IN Lecture Attendance'!AF$1:AF$550,0)),IF(ISERROR(MATCH('Master '!$C18,'Scan-IN Lecture Attendance'!AF$1:AF$550,0)),IF(ISERROR(MATCH('Master '!$B18,'Scan-OUT Lecture Attendance'!P$1:P$550,0)),IF(ISERROR(MATCH('Master '!$C18,'Scan-OUT Lecture Attendance'!P$1:P$550,0)),"-","T"),"T"),IF(ISERROR(MATCH('Master '!$B18,'Scan-OUT Lecture Attendance'!P$1:P$550,0)),IF(ISERROR(MATCH('Master '!$C18,'Scan-OUT Lecture Attendance'!P$1:P$550,0)),"LE","P"),"P")),IF(ISERROR(MATCH('Master '!$B18,'Scan-OUT Lecture Attendance'!P$1:P$550,0)),IF(ISERROR(MATCH('Master '!$C18,'Scan-OUT Lecture Attendance'!P$1:P$550,0)),"LE","P"),"P")))</f>
        <v>-</v>
      </c>
      <c r="R20" s="37" t="str">
        <f>IF($A20="","",IF(ISERROR(MATCH('Master '!$B18,'Scan-IN Lecture Attendance'!AH$1:AH$550,0)),IF(ISERROR(MATCH('Master '!$C18,'Scan-IN Lecture Attendance'!AH$1:AH$550,0)),IF(ISERROR(MATCH('Master '!$B18,'Scan-OUT Lecture Attendance'!Q$1:Q$550,0)),IF(ISERROR(MATCH('Master '!$C18,'Scan-OUT Lecture Attendance'!Q$1:Q$550,0)),"-","T"),"T"),IF(ISERROR(MATCH('Master '!$B18,'Scan-OUT Lecture Attendance'!Q$1:Q$550,0)),IF(ISERROR(MATCH('Master '!$C18,'Scan-OUT Lecture Attendance'!Q$1:Q$550,0)),"LE","P"),"P")),IF(ISERROR(MATCH('Master '!$B18,'Scan-OUT Lecture Attendance'!Q$1:Q$550,0)),IF(ISERROR(MATCH('Master '!$C18,'Scan-OUT Lecture Attendance'!Q$1:Q$550,0)),"LE","P"),"P")))</f>
        <v>-</v>
      </c>
      <c r="S20" s="37" t="str">
        <f>IF($A20="","",IF(ISERROR(MATCH('Master '!$B18,'Scan-IN Lecture Attendance'!AJ$1:AJ$550,0)),IF(ISERROR(MATCH('Master '!$C18,'Scan-IN Lecture Attendance'!AJ$1:AJ$550,0)),IF(ISERROR(MATCH('Master '!$B18,'Scan-OUT Lecture Attendance'!R$1:R$550,0)),IF(ISERROR(MATCH('Master '!$C18,'Scan-OUT Lecture Attendance'!R$1:R$550,0)),"-","T"),"T"),IF(ISERROR(MATCH('Master '!$B18,'Scan-OUT Lecture Attendance'!R$1:R$550,0)),IF(ISERROR(MATCH('Master '!$C18,'Scan-OUT Lecture Attendance'!R$1:R$550,0)),"LE","P"),"P")),IF(ISERROR(MATCH('Master '!$B18,'Scan-OUT Lecture Attendance'!R$1:R$550,0)),IF(ISERROR(MATCH('Master '!$C18,'Scan-OUT Lecture Attendance'!R$1:R$550,0)),"LE","P"),"P")))</f>
        <v>-</v>
      </c>
      <c r="T20" s="37" t="str">
        <f>IF($A20="","",IF(ISERROR(MATCH('Master '!$B18,'Scan-IN Lecture Attendance'!AL$1:AL$550,0)),IF(ISERROR(MATCH('Master '!$C18,'Scan-IN Lecture Attendance'!AL$1:AL$550,0)),IF(ISERROR(MATCH('Master '!$B18,'Scan-OUT Lecture Attendance'!S$1:S$550,0)),IF(ISERROR(MATCH('Master '!$C18,'Scan-OUT Lecture Attendance'!S$1:S$550,0)),"-","T"),"T"),IF(ISERROR(MATCH('Master '!$B18,'Scan-OUT Lecture Attendance'!S$1:S$550,0)),IF(ISERROR(MATCH('Master '!$C18,'Scan-OUT Lecture Attendance'!S$1:S$550,0)),"LE","P"),"P")),IF(ISERROR(MATCH('Master '!$B18,'Scan-OUT Lecture Attendance'!S$1:S$550,0)),IF(ISERROR(MATCH('Master '!$C18,'Scan-OUT Lecture Attendance'!S$1:S$550,0)),"LE","P"),"P")))</f>
        <v>-</v>
      </c>
      <c r="U20" s="37" t="str">
        <f>IF($A20="","",IF(ISERROR(MATCH('Master '!$B18,'Scan-IN Lecture Attendance'!AN$1:AN$550,0)),IF(ISERROR(MATCH('Master '!$C18,'Scan-IN Lecture Attendance'!AN$1:AN$550,0)),IF(ISERROR(MATCH('Master '!$B18,'Scan-OUT Lecture Attendance'!T$1:T$550,0)),IF(ISERROR(MATCH('Master '!$C18,'Scan-OUT Lecture Attendance'!T$1:T$550,0)),"-","T"),"T"),IF(ISERROR(MATCH('Master '!$B18,'Scan-OUT Lecture Attendance'!T$1:T$550,0)),IF(ISERROR(MATCH('Master '!$C18,'Scan-OUT Lecture Attendance'!T$1:T$550,0)),"LE","P"),"P")),IF(ISERROR(MATCH('Master '!$B18,'Scan-OUT Lecture Attendance'!T$1:T$550,0)),IF(ISERROR(MATCH('Master '!$C18,'Scan-OUT Lecture Attendance'!T$1:T$550,0)),"LE","P"),"P")))</f>
        <v>-</v>
      </c>
      <c r="V20" s="11"/>
      <c r="W20" s="4"/>
      <c r="X20" s="4"/>
      <c r="Y20" s="4"/>
    </row>
    <row r="21" spans="1:25" ht="14.25" customHeight="1">
      <c r="A21" s="38" t="str">
        <f>'Master '!A19</f>
        <v xml:space="preserve">Khalid, Mohammad A. </v>
      </c>
      <c r="B21" s="37" t="str">
        <f>IF($A21="","",IF(ISERROR(MATCH('Master '!$B19,'Scan-IN Lecture Attendance'!B$1:B$550,0)),IF(ISERROR(MATCH('Master '!$C19,'Scan-IN Lecture Attendance'!B$1:B$550,0)),IF(ISERROR(MATCH('Master '!$B19,'Scan-OUT Lecture Attendance'!A$1:A$550,0)),IF(ISERROR(MATCH('Master '!$C19,'Scan-OUT Lecture Attendance'!A$1:A$550,0)),"-","T"),"T"),IF(ISERROR(MATCH('Master '!$B19,'Scan-OUT Lecture Attendance'!A$1:A$550,0)),IF(ISERROR(MATCH('Master '!$C19,'Scan-OUT Lecture Attendance'!A$1:A$550,0)),"LE","P"),"P")),IF(ISERROR(MATCH('Master '!$B19,'Scan-OUT Lecture Attendance'!A$1:A$550,0)),IF(ISERROR(MATCH('Master '!$C19,'Scan-OUT Lecture Attendance'!A$1:A$550,0)),"LE","P"),"P")))</f>
        <v>P</v>
      </c>
      <c r="C21" s="37" t="str">
        <f>IF($A21="","",IF(ISERROR(MATCH('Master '!$B19,'Scan-IN Lecture Attendance'!D$1:D$550,0)),IF(ISERROR(MATCH('Master '!$C19,'Scan-IN Lecture Attendance'!D$1:D$550,0)),IF(ISERROR(MATCH('Master '!$B19,'Scan-OUT Lecture Attendance'!B$1:B$550,0)),IF(ISERROR(MATCH('Master '!$C19,'Scan-OUT Lecture Attendance'!B$1:B$550,0)),"-","T"),"T"),IF(ISERROR(MATCH('Master '!$B19,'Scan-OUT Lecture Attendance'!B$1:B$550,0)),IF(ISERROR(MATCH('Master '!$C19,'Scan-OUT Lecture Attendance'!B$1:B$550,0)),"LE","P"),"P")),IF(ISERROR(MATCH('Master '!$B19,'Scan-OUT Lecture Attendance'!B$1:B$550,0)),IF(ISERROR(MATCH('Master '!$C19,'Scan-OUT Lecture Attendance'!B$1:B$550,0)),"LE","P"),"P")))</f>
        <v>P</v>
      </c>
      <c r="D21" s="37" t="str">
        <f>IF($A21="","",IF(ISERROR(MATCH('Master '!$B19,'Scan-IN Lecture Attendance'!F$1:F$550,0)),IF(ISERROR(MATCH('Master '!$C19,'Scan-IN Lecture Attendance'!F$1:F$550,0)),IF(ISERROR(MATCH('Master '!$B19,'Scan-OUT Lecture Attendance'!C$1:C$550,0)),IF(ISERROR(MATCH('Master '!$C19,'Scan-OUT Lecture Attendance'!C$1:C$550,0)),"-","T"),"T"),IF(ISERROR(MATCH('Master '!$B19,'Scan-OUT Lecture Attendance'!C$1:C$550,0)),IF(ISERROR(MATCH('Master '!$C19,'Scan-OUT Lecture Attendance'!C$1:C$550,0)),"LE","P"),"P")),IF(ISERROR(MATCH('Master '!$B19,'Scan-OUT Lecture Attendance'!C$1:C$550,0)),IF(ISERROR(MATCH('Master '!$C19,'Scan-OUT Lecture Attendance'!C$1:C$550,0)),"LE","P"),"P")))</f>
        <v>-</v>
      </c>
      <c r="E21" s="37" t="str">
        <f>IF($A21="","",IF(ISERROR(MATCH('Master '!$B19,'Scan-IN Lecture Attendance'!H$1:H$550,0)),IF(ISERROR(MATCH('Master '!$C19,'Scan-IN Lecture Attendance'!H$1:H$550,0)),IF(ISERROR(MATCH('Master '!$B19,'Scan-OUT Lecture Attendance'!D$1:D$550,0)),IF(ISERROR(MATCH('Master '!$C19,'Scan-OUT Lecture Attendance'!D$1:D$550,0)),"-","T"),"T"),IF(ISERROR(MATCH('Master '!$B19,'Scan-OUT Lecture Attendance'!D$1:D$550,0)),IF(ISERROR(MATCH('Master '!$C19,'Scan-OUT Lecture Attendance'!D$1:D$550,0)),"LE","P"),"P")),IF(ISERROR(MATCH('Master '!$B19,'Scan-OUT Lecture Attendance'!D$1:D$550,0)),IF(ISERROR(MATCH('Master '!$C19,'Scan-OUT Lecture Attendance'!D$1:D$550,0)),"LE","P"),"P")))</f>
        <v>-</v>
      </c>
      <c r="F21" s="37" t="str">
        <f>IF($A21="","",IF(ISERROR(MATCH('Master '!$B19,'Scan-IN Lecture Attendance'!J$1:J$550,0)),IF(ISERROR(MATCH('Master '!$C19,'Scan-IN Lecture Attendance'!J$1:J$550,0)),IF(ISERROR(MATCH('Master '!$B19,'Scan-OUT Lecture Attendance'!E$1:E$550,0)),IF(ISERROR(MATCH('Master '!$C19,'Scan-OUT Lecture Attendance'!E$1:E$550,0)),"-","T"),"T"),IF(ISERROR(MATCH('Master '!$B19,'Scan-OUT Lecture Attendance'!E$1:E$550,0)),IF(ISERROR(MATCH('Master '!$C19,'Scan-OUT Lecture Attendance'!E$1:E$550,0)),"LE","P"),"P")),IF(ISERROR(MATCH('Master '!$B19,'Scan-OUT Lecture Attendance'!E$1:E$550,0)),IF(ISERROR(MATCH('Master '!$C19,'Scan-OUT Lecture Attendance'!E$1:E$550,0)),"LE","P"),"P")))</f>
        <v>-</v>
      </c>
      <c r="G21" s="37" t="str">
        <f>IF($A21="","",IF(ISERROR(MATCH('Master '!$B19,'Scan-IN Lecture Attendance'!L$1:L$550,0)),IF(ISERROR(MATCH('Master '!$C19,'Scan-IN Lecture Attendance'!L$1:L$550,0)),IF(ISERROR(MATCH('Master '!$B19,'Scan-OUT Lecture Attendance'!F$1:F$550,0)),IF(ISERROR(MATCH('Master '!$C19,'Scan-OUT Lecture Attendance'!F$1:F$550,0)),"-","T"),"T"),IF(ISERROR(MATCH('Master '!$B19,'Scan-OUT Lecture Attendance'!F$1:F$550,0)),IF(ISERROR(MATCH('Master '!$C19,'Scan-OUT Lecture Attendance'!F$1:F$550,0)),"LE","P"),"P")),IF(ISERROR(MATCH('Master '!$B19,'Scan-OUT Lecture Attendance'!F$1:F$550,0)),IF(ISERROR(MATCH('Master '!$C19,'Scan-OUT Lecture Attendance'!F$1:F$550,0)),"LE","P"),"P")))</f>
        <v>-</v>
      </c>
      <c r="H21" s="37" t="str">
        <f>IF($A21="","",IF(ISERROR(MATCH('Master '!$B19,'Scan-IN Lecture Attendance'!N$1:N$550,0)),IF(ISERROR(MATCH('Master '!$C19,'Scan-IN Lecture Attendance'!N$1:N$550,0)),IF(ISERROR(MATCH('Master '!$B19,'Scan-OUT Lecture Attendance'!G$1:G$550,0)),IF(ISERROR(MATCH('Master '!$C19,'Scan-OUT Lecture Attendance'!G$1:G$550,0)),"-","T"),"T"),IF(ISERROR(MATCH('Master '!$B19,'Scan-OUT Lecture Attendance'!G$1:G$550,0)),IF(ISERROR(MATCH('Master '!$C19,'Scan-OUT Lecture Attendance'!G$1:G$550,0)),"LE","P"),"P")),IF(ISERROR(MATCH('Master '!$B19,'Scan-OUT Lecture Attendance'!G$1:G$550,0)),IF(ISERROR(MATCH('Master '!$C19,'Scan-OUT Lecture Attendance'!G$1:G$550,0)),"LE","P"),"P")))</f>
        <v>-</v>
      </c>
      <c r="I21" s="37" t="str">
        <f>IF($A21="","",IF(ISERROR(MATCH('Master '!$B19,'Scan-IN Lecture Attendance'!P$1:P$550,0)),IF(ISERROR(MATCH('Master '!$C19,'Scan-IN Lecture Attendance'!P$1:P$550,0)),IF(ISERROR(MATCH('Master '!$B19,'Scan-OUT Lecture Attendance'!H$1:H$550,0)),IF(ISERROR(MATCH('Master '!$C19,'Scan-OUT Lecture Attendance'!H$1:H$550,0)),"-","T"),"T"),IF(ISERROR(MATCH('Master '!$B19,'Scan-OUT Lecture Attendance'!H$1:H$550,0)),IF(ISERROR(MATCH('Master '!$C19,'Scan-OUT Lecture Attendance'!H$1:H$550,0)),"LE","P"),"P")),IF(ISERROR(MATCH('Master '!$B19,'Scan-OUT Lecture Attendance'!H$1:H$550,0)),IF(ISERROR(MATCH('Master '!$C19,'Scan-OUT Lecture Attendance'!H$1:H$550,0)),"LE","P"),"P")))</f>
        <v>-</v>
      </c>
      <c r="J21" s="37" t="str">
        <f>IF($A21="","",IF(ISERROR(MATCH('Master '!$B19,'Scan-IN Lecture Attendance'!R$1:R$550,0)),IF(ISERROR(MATCH('Master '!$C19,'Scan-IN Lecture Attendance'!R$1:R$550,0)),IF(ISERROR(MATCH('Master '!$B19,'Scan-OUT Lecture Attendance'!I$1:I$550,0)),IF(ISERROR(MATCH('Master '!$C19,'Scan-OUT Lecture Attendance'!I$1:I$550,0)),"-","T"),"T"),IF(ISERROR(MATCH('Master '!$B19,'Scan-OUT Lecture Attendance'!I$1:I$550,0)),IF(ISERROR(MATCH('Master '!$C19,'Scan-OUT Lecture Attendance'!I$1:I$550,0)),"LE","P"),"P")),IF(ISERROR(MATCH('Master '!$B19,'Scan-OUT Lecture Attendance'!I$1:I$550,0)),IF(ISERROR(MATCH('Master '!$C19,'Scan-OUT Lecture Attendance'!I$1:I$550,0)),"LE","P"),"P")))</f>
        <v>-</v>
      </c>
      <c r="K21" s="37" t="str">
        <f>IF($A21="","",IF(ISERROR(MATCH('Master '!$B19,'Scan-IN Lecture Attendance'!T$1:T$550,0)),IF(ISERROR(MATCH('Master '!$C19,'Scan-IN Lecture Attendance'!T$1:T$550,0)),IF(ISERROR(MATCH('Master '!$B19,'Scan-OUT Lecture Attendance'!J$1:J$550,0)),IF(ISERROR(MATCH('Master '!$C19,'Scan-OUT Lecture Attendance'!J$1:J$550,0)),"-","T"),"T"),IF(ISERROR(MATCH('Master '!$B19,'Scan-OUT Lecture Attendance'!J$1:J$550,0)),IF(ISERROR(MATCH('Master '!$C19,'Scan-OUT Lecture Attendance'!J$1:J$550,0)),"LE","P"),"P")),IF(ISERROR(MATCH('Master '!$B19,'Scan-OUT Lecture Attendance'!J$1:J$550,0)),IF(ISERROR(MATCH('Master '!$C19,'Scan-OUT Lecture Attendance'!J$1:J$550,0)),"LE","P"),"P")))</f>
        <v>-</v>
      </c>
      <c r="L21" s="37" t="str">
        <f>IF($A21="","",IF(ISERROR(MATCH('Master '!$B19,'Scan-IN Lecture Attendance'!V$1:V$550,0)),IF(ISERROR(MATCH('Master '!$C19,'Scan-IN Lecture Attendance'!V$1:V$550,0)),IF(ISERROR(MATCH('Master '!$B19,'Scan-OUT Lecture Attendance'!K$1:K$550,0)),IF(ISERROR(MATCH('Master '!$C19,'Scan-OUT Lecture Attendance'!K$1:K$550,0)),"-","T"),"T"),IF(ISERROR(MATCH('Master '!$B19,'Scan-OUT Lecture Attendance'!K$1:K$550,0)),IF(ISERROR(MATCH('Master '!$C19,'Scan-OUT Lecture Attendance'!K$1:K$550,0)),"LE","P"),"P")),IF(ISERROR(MATCH('Master '!$B19,'Scan-OUT Lecture Attendance'!K$1:K$550,0)),IF(ISERROR(MATCH('Master '!$C19,'Scan-OUT Lecture Attendance'!K$1:K$550,0)),"LE","P"),"P")))</f>
        <v>-</v>
      </c>
      <c r="M21" s="37" t="str">
        <f>IF($A21="","",IF(ISERROR(MATCH('Master '!$B19,'Scan-IN Lecture Attendance'!X$1:X$550,0)),IF(ISERROR(MATCH('Master '!$C19,'Scan-IN Lecture Attendance'!X$1:X$550,0)),IF(ISERROR(MATCH('Master '!$B19,'Scan-OUT Lecture Attendance'!L$1:L$550,0)),IF(ISERROR(MATCH('Master '!$C19,'Scan-OUT Lecture Attendance'!L$1:L$550,0)),"-","T"),"T"),IF(ISERROR(MATCH('Master '!$B19,'Scan-OUT Lecture Attendance'!L$1:L$550,0)),IF(ISERROR(MATCH('Master '!$C19,'Scan-OUT Lecture Attendance'!L$1:L$550,0)),"LE","P"),"P")),IF(ISERROR(MATCH('Master '!$B19,'Scan-OUT Lecture Attendance'!L$1:L$550,0)),IF(ISERROR(MATCH('Master '!$C19,'Scan-OUT Lecture Attendance'!L$1:L$550,0)),"LE","P"),"P")))</f>
        <v>-</v>
      </c>
      <c r="N21" s="37" t="str">
        <f>IF($A21="","",IF(ISERROR(MATCH('Master '!$B19,'Scan-IN Lecture Attendance'!Z$1:Z$550,0)),IF(ISERROR(MATCH('Master '!$C19,'Scan-IN Lecture Attendance'!Z$1:Z$550,0)),IF(ISERROR(MATCH('Master '!$B19,'Scan-OUT Lecture Attendance'!M$1:M$550,0)),IF(ISERROR(MATCH('Master '!$C19,'Scan-OUT Lecture Attendance'!M$1:M$550,0)),"-","T"),"T"),IF(ISERROR(MATCH('Master '!$B19,'Scan-OUT Lecture Attendance'!M$1:M$550,0)),IF(ISERROR(MATCH('Master '!$C19,'Scan-OUT Lecture Attendance'!M$1:M$550,0)),"LE","P"),"P")),IF(ISERROR(MATCH('Master '!$B19,'Scan-OUT Lecture Attendance'!M$1:M$550,0)),IF(ISERROR(MATCH('Master '!$C19,'Scan-OUT Lecture Attendance'!M$1:M$550,0)),"LE","P"),"P")))</f>
        <v>-</v>
      </c>
      <c r="O21" s="37" t="str">
        <f>IF($A21="","",IF(ISERROR(MATCH('Master '!$B19,'Scan-IN Lecture Attendance'!AB$1:AB$550,0)),IF(ISERROR(MATCH('Master '!$C19,'Scan-IN Lecture Attendance'!AB$1:AB$550,0)),IF(ISERROR(MATCH('Master '!$B19,'Scan-OUT Lecture Attendance'!N$1:N$550,0)),IF(ISERROR(MATCH('Master '!$C19,'Scan-OUT Lecture Attendance'!N$1:N$550,0)),"-","T"),"T"),IF(ISERROR(MATCH('Master '!$B19,'Scan-OUT Lecture Attendance'!N$1:N$550,0)),IF(ISERROR(MATCH('Master '!$C19,'Scan-OUT Lecture Attendance'!N$1:N$550,0)),"LE","P"),"P")),IF(ISERROR(MATCH('Master '!$B19,'Scan-OUT Lecture Attendance'!N$1:N$550,0)),IF(ISERROR(MATCH('Master '!$C19,'Scan-OUT Lecture Attendance'!N$1:N$550,0)),"LE","P"),"P")))</f>
        <v>-</v>
      </c>
      <c r="P21" s="37" t="str">
        <f>IF($A21="","",IF(ISERROR(MATCH('Master '!$B19,'Scan-IN Lecture Attendance'!AD$1:AD$550,0)),IF(ISERROR(MATCH('Master '!$C19,'Scan-IN Lecture Attendance'!AD$1:AD$550,0)),IF(ISERROR(MATCH('Master '!$B19,'Scan-OUT Lecture Attendance'!O$1:O$550,0)),IF(ISERROR(MATCH('Master '!$C19,'Scan-OUT Lecture Attendance'!O$1:O$550,0)),"-","T"),"T"),IF(ISERROR(MATCH('Master '!$B19,'Scan-OUT Lecture Attendance'!O$1:O$550,0)),IF(ISERROR(MATCH('Master '!$C19,'Scan-OUT Lecture Attendance'!O$1:O$550,0)),"LE","P"),"P")),IF(ISERROR(MATCH('Master '!$B19,'Scan-OUT Lecture Attendance'!O$1:O$550,0)),IF(ISERROR(MATCH('Master '!$C19,'Scan-OUT Lecture Attendance'!O$1:O$550,0)),"LE","P"),"P")))</f>
        <v>-</v>
      </c>
      <c r="Q21" s="37" t="str">
        <f>IF($A21="","",IF(ISERROR(MATCH('Master '!$B19,'Scan-IN Lecture Attendance'!AF$1:AF$550,0)),IF(ISERROR(MATCH('Master '!$C19,'Scan-IN Lecture Attendance'!AF$1:AF$550,0)),IF(ISERROR(MATCH('Master '!$B19,'Scan-OUT Lecture Attendance'!P$1:P$550,0)),IF(ISERROR(MATCH('Master '!$C19,'Scan-OUT Lecture Attendance'!P$1:P$550,0)),"-","T"),"T"),IF(ISERROR(MATCH('Master '!$B19,'Scan-OUT Lecture Attendance'!P$1:P$550,0)),IF(ISERROR(MATCH('Master '!$C19,'Scan-OUT Lecture Attendance'!P$1:P$550,0)),"LE","P"),"P")),IF(ISERROR(MATCH('Master '!$B19,'Scan-OUT Lecture Attendance'!P$1:P$550,0)),IF(ISERROR(MATCH('Master '!$C19,'Scan-OUT Lecture Attendance'!P$1:P$550,0)),"LE","P"),"P")))</f>
        <v>-</v>
      </c>
      <c r="R21" s="37" t="str">
        <f>IF($A21="","",IF(ISERROR(MATCH('Master '!$B19,'Scan-IN Lecture Attendance'!AH$1:AH$550,0)),IF(ISERROR(MATCH('Master '!$C19,'Scan-IN Lecture Attendance'!AH$1:AH$550,0)),IF(ISERROR(MATCH('Master '!$B19,'Scan-OUT Lecture Attendance'!Q$1:Q$550,0)),IF(ISERROR(MATCH('Master '!$C19,'Scan-OUT Lecture Attendance'!Q$1:Q$550,0)),"-","T"),"T"),IF(ISERROR(MATCH('Master '!$B19,'Scan-OUT Lecture Attendance'!Q$1:Q$550,0)),IF(ISERROR(MATCH('Master '!$C19,'Scan-OUT Lecture Attendance'!Q$1:Q$550,0)),"LE","P"),"P")),IF(ISERROR(MATCH('Master '!$B19,'Scan-OUT Lecture Attendance'!Q$1:Q$550,0)),IF(ISERROR(MATCH('Master '!$C19,'Scan-OUT Lecture Attendance'!Q$1:Q$550,0)),"LE","P"),"P")))</f>
        <v>-</v>
      </c>
      <c r="S21" s="37" t="str">
        <f>IF($A21="","",IF(ISERROR(MATCH('Master '!$B19,'Scan-IN Lecture Attendance'!AJ$1:AJ$550,0)),IF(ISERROR(MATCH('Master '!$C19,'Scan-IN Lecture Attendance'!AJ$1:AJ$550,0)),IF(ISERROR(MATCH('Master '!$B19,'Scan-OUT Lecture Attendance'!R$1:R$550,0)),IF(ISERROR(MATCH('Master '!$C19,'Scan-OUT Lecture Attendance'!R$1:R$550,0)),"-","T"),"T"),IF(ISERROR(MATCH('Master '!$B19,'Scan-OUT Lecture Attendance'!R$1:R$550,0)),IF(ISERROR(MATCH('Master '!$C19,'Scan-OUT Lecture Attendance'!R$1:R$550,0)),"LE","P"),"P")),IF(ISERROR(MATCH('Master '!$B19,'Scan-OUT Lecture Attendance'!R$1:R$550,0)),IF(ISERROR(MATCH('Master '!$C19,'Scan-OUT Lecture Attendance'!R$1:R$550,0)),"LE","P"),"P")))</f>
        <v>-</v>
      </c>
      <c r="T21" s="37" t="str">
        <f>IF($A21="","",IF(ISERROR(MATCH('Master '!$B19,'Scan-IN Lecture Attendance'!AL$1:AL$550,0)),IF(ISERROR(MATCH('Master '!$C19,'Scan-IN Lecture Attendance'!AL$1:AL$550,0)),IF(ISERROR(MATCH('Master '!$B19,'Scan-OUT Lecture Attendance'!S$1:S$550,0)),IF(ISERROR(MATCH('Master '!$C19,'Scan-OUT Lecture Attendance'!S$1:S$550,0)),"-","T"),"T"),IF(ISERROR(MATCH('Master '!$B19,'Scan-OUT Lecture Attendance'!S$1:S$550,0)),IF(ISERROR(MATCH('Master '!$C19,'Scan-OUT Lecture Attendance'!S$1:S$550,0)),"LE","P"),"P")),IF(ISERROR(MATCH('Master '!$B19,'Scan-OUT Lecture Attendance'!S$1:S$550,0)),IF(ISERROR(MATCH('Master '!$C19,'Scan-OUT Lecture Attendance'!S$1:S$550,0)),"LE","P"),"P")))</f>
        <v>-</v>
      </c>
      <c r="U21" s="37" t="str">
        <f>IF($A21="","",IF(ISERROR(MATCH('Master '!$B19,'Scan-IN Lecture Attendance'!AN$1:AN$550,0)),IF(ISERROR(MATCH('Master '!$C19,'Scan-IN Lecture Attendance'!AN$1:AN$550,0)),IF(ISERROR(MATCH('Master '!$B19,'Scan-OUT Lecture Attendance'!T$1:T$550,0)),IF(ISERROR(MATCH('Master '!$C19,'Scan-OUT Lecture Attendance'!T$1:T$550,0)),"-","T"),"T"),IF(ISERROR(MATCH('Master '!$B19,'Scan-OUT Lecture Attendance'!T$1:T$550,0)),IF(ISERROR(MATCH('Master '!$C19,'Scan-OUT Lecture Attendance'!T$1:T$550,0)),"LE","P"),"P")),IF(ISERROR(MATCH('Master '!$B19,'Scan-OUT Lecture Attendance'!T$1:T$550,0)),IF(ISERROR(MATCH('Master '!$C19,'Scan-OUT Lecture Attendance'!T$1:T$550,0)),"LE","P"),"P")))</f>
        <v>-</v>
      </c>
      <c r="V21" s="11"/>
      <c r="W21" s="4"/>
      <c r="X21" s="4"/>
      <c r="Y21" s="4"/>
    </row>
    <row r="22" spans="1:25" ht="14.25" customHeight="1">
      <c r="A22" s="38" t="str">
        <f>'Master '!A20</f>
        <v xml:space="preserve">Lapine, Dmitri K. </v>
      </c>
      <c r="B22" s="37" t="str">
        <f>IF($A22="","",IF(ISERROR(MATCH('Master '!$B20,'Scan-IN Lecture Attendance'!B$1:B$550,0)),IF(ISERROR(MATCH('Master '!$C20,'Scan-IN Lecture Attendance'!B$1:B$550,0)),IF(ISERROR(MATCH('Master '!$B20,'Scan-OUT Lecture Attendance'!A$1:A$550,0)),IF(ISERROR(MATCH('Master '!$C20,'Scan-OUT Lecture Attendance'!A$1:A$550,0)),"-","T"),"T"),IF(ISERROR(MATCH('Master '!$B20,'Scan-OUT Lecture Attendance'!A$1:A$550,0)),IF(ISERROR(MATCH('Master '!$C20,'Scan-OUT Lecture Attendance'!A$1:A$550,0)),"LE","P"),"P")),IF(ISERROR(MATCH('Master '!$B20,'Scan-OUT Lecture Attendance'!A$1:A$550,0)),IF(ISERROR(MATCH('Master '!$C20,'Scan-OUT Lecture Attendance'!A$1:A$550,0)),"LE","P"),"P")))</f>
        <v>P</v>
      </c>
      <c r="C22" s="37" t="str">
        <f>IF($A22="","",IF(ISERROR(MATCH('Master '!$B20,'Scan-IN Lecture Attendance'!D$1:D$550,0)),IF(ISERROR(MATCH('Master '!$C20,'Scan-IN Lecture Attendance'!D$1:D$550,0)),IF(ISERROR(MATCH('Master '!$B20,'Scan-OUT Lecture Attendance'!B$1:B$550,0)),IF(ISERROR(MATCH('Master '!$C20,'Scan-OUT Lecture Attendance'!B$1:B$550,0)),"-","T"),"T"),IF(ISERROR(MATCH('Master '!$B20,'Scan-OUT Lecture Attendance'!B$1:B$550,0)),IF(ISERROR(MATCH('Master '!$C20,'Scan-OUT Lecture Attendance'!B$1:B$550,0)),"LE","P"),"P")),IF(ISERROR(MATCH('Master '!$B20,'Scan-OUT Lecture Attendance'!B$1:B$550,0)),IF(ISERROR(MATCH('Master '!$C20,'Scan-OUT Lecture Attendance'!B$1:B$550,0)),"LE","P"),"P")))</f>
        <v>P</v>
      </c>
      <c r="D22" s="37" t="str">
        <f>IF($A22="","",IF(ISERROR(MATCH('Master '!$B20,'Scan-IN Lecture Attendance'!F$1:F$550,0)),IF(ISERROR(MATCH('Master '!$C20,'Scan-IN Lecture Attendance'!F$1:F$550,0)),IF(ISERROR(MATCH('Master '!$B20,'Scan-OUT Lecture Attendance'!C$1:C$550,0)),IF(ISERROR(MATCH('Master '!$C20,'Scan-OUT Lecture Attendance'!C$1:C$550,0)),"-","T"),"T"),IF(ISERROR(MATCH('Master '!$B20,'Scan-OUT Lecture Attendance'!C$1:C$550,0)),IF(ISERROR(MATCH('Master '!$C20,'Scan-OUT Lecture Attendance'!C$1:C$550,0)),"LE","P"),"P")),IF(ISERROR(MATCH('Master '!$B20,'Scan-OUT Lecture Attendance'!C$1:C$550,0)),IF(ISERROR(MATCH('Master '!$C20,'Scan-OUT Lecture Attendance'!C$1:C$550,0)),"LE","P"),"P")))</f>
        <v>-</v>
      </c>
      <c r="E22" s="37" t="str">
        <f>IF($A22="","",IF(ISERROR(MATCH('Master '!$B20,'Scan-IN Lecture Attendance'!H$1:H$550,0)),IF(ISERROR(MATCH('Master '!$C20,'Scan-IN Lecture Attendance'!H$1:H$550,0)),IF(ISERROR(MATCH('Master '!$B20,'Scan-OUT Lecture Attendance'!D$1:D$550,0)),IF(ISERROR(MATCH('Master '!$C20,'Scan-OUT Lecture Attendance'!D$1:D$550,0)),"-","T"),"T"),IF(ISERROR(MATCH('Master '!$B20,'Scan-OUT Lecture Attendance'!D$1:D$550,0)),IF(ISERROR(MATCH('Master '!$C20,'Scan-OUT Lecture Attendance'!D$1:D$550,0)),"LE","P"),"P")),IF(ISERROR(MATCH('Master '!$B20,'Scan-OUT Lecture Attendance'!D$1:D$550,0)),IF(ISERROR(MATCH('Master '!$C20,'Scan-OUT Lecture Attendance'!D$1:D$550,0)),"LE","P"),"P")))</f>
        <v>-</v>
      </c>
      <c r="F22" s="37" t="str">
        <f>IF($A22="","",IF(ISERROR(MATCH('Master '!$B20,'Scan-IN Lecture Attendance'!J$1:J$550,0)),IF(ISERROR(MATCH('Master '!$C20,'Scan-IN Lecture Attendance'!J$1:J$550,0)),IF(ISERROR(MATCH('Master '!$B20,'Scan-OUT Lecture Attendance'!E$1:E$550,0)),IF(ISERROR(MATCH('Master '!$C20,'Scan-OUT Lecture Attendance'!E$1:E$550,0)),"-","T"),"T"),IF(ISERROR(MATCH('Master '!$B20,'Scan-OUT Lecture Attendance'!E$1:E$550,0)),IF(ISERROR(MATCH('Master '!$C20,'Scan-OUT Lecture Attendance'!E$1:E$550,0)),"LE","P"),"P")),IF(ISERROR(MATCH('Master '!$B20,'Scan-OUT Lecture Attendance'!E$1:E$550,0)),IF(ISERROR(MATCH('Master '!$C20,'Scan-OUT Lecture Attendance'!E$1:E$550,0)),"LE","P"),"P")))</f>
        <v>-</v>
      </c>
      <c r="G22" s="37" t="str">
        <f>IF($A22="","",IF(ISERROR(MATCH('Master '!$B20,'Scan-IN Lecture Attendance'!L$1:L$550,0)),IF(ISERROR(MATCH('Master '!$C20,'Scan-IN Lecture Attendance'!L$1:L$550,0)),IF(ISERROR(MATCH('Master '!$B20,'Scan-OUT Lecture Attendance'!F$1:F$550,0)),IF(ISERROR(MATCH('Master '!$C20,'Scan-OUT Lecture Attendance'!F$1:F$550,0)),"-","T"),"T"),IF(ISERROR(MATCH('Master '!$B20,'Scan-OUT Lecture Attendance'!F$1:F$550,0)),IF(ISERROR(MATCH('Master '!$C20,'Scan-OUT Lecture Attendance'!F$1:F$550,0)),"LE","P"),"P")),IF(ISERROR(MATCH('Master '!$B20,'Scan-OUT Lecture Attendance'!F$1:F$550,0)),IF(ISERROR(MATCH('Master '!$C20,'Scan-OUT Lecture Attendance'!F$1:F$550,0)),"LE","P"),"P")))</f>
        <v>-</v>
      </c>
      <c r="H22" s="37" t="str">
        <f>IF($A22="","",IF(ISERROR(MATCH('Master '!$B20,'Scan-IN Lecture Attendance'!N$1:N$550,0)),IF(ISERROR(MATCH('Master '!$C20,'Scan-IN Lecture Attendance'!N$1:N$550,0)),IF(ISERROR(MATCH('Master '!$B20,'Scan-OUT Lecture Attendance'!G$1:G$550,0)),IF(ISERROR(MATCH('Master '!$C20,'Scan-OUT Lecture Attendance'!G$1:G$550,0)),"-","T"),"T"),IF(ISERROR(MATCH('Master '!$B20,'Scan-OUT Lecture Attendance'!G$1:G$550,0)),IF(ISERROR(MATCH('Master '!$C20,'Scan-OUT Lecture Attendance'!G$1:G$550,0)),"LE","P"),"P")),IF(ISERROR(MATCH('Master '!$B20,'Scan-OUT Lecture Attendance'!G$1:G$550,0)),IF(ISERROR(MATCH('Master '!$C20,'Scan-OUT Lecture Attendance'!G$1:G$550,0)),"LE","P"),"P")))</f>
        <v>-</v>
      </c>
      <c r="I22" s="37" t="str">
        <f>IF($A22="","",IF(ISERROR(MATCH('Master '!$B20,'Scan-IN Lecture Attendance'!P$1:P$550,0)),IF(ISERROR(MATCH('Master '!$C20,'Scan-IN Lecture Attendance'!P$1:P$550,0)),IF(ISERROR(MATCH('Master '!$B20,'Scan-OUT Lecture Attendance'!H$1:H$550,0)),IF(ISERROR(MATCH('Master '!$C20,'Scan-OUT Lecture Attendance'!H$1:H$550,0)),"-","T"),"T"),IF(ISERROR(MATCH('Master '!$B20,'Scan-OUT Lecture Attendance'!H$1:H$550,0)),IF(ISERROR(MATCH('Master '!$C20,'Scan-OUT Lecture Attendance'!H$1:H$550,0)),"LE","P"),"P")),IF(ISERROR(MATCH('Master '!$B20,'Scan-OUT Lecture Attendance'!H$1:H$550,0)),IF(ISERROR(MATCH('Master '!$C20,'Scan-OUT Lecture Attendance'!H$1:H$550,0)),"LE","P"),"P")))</f>
        <v>-</v>
      </c>
      <c r="J22" s="37" t="str">
        <f>IF($A22="","",IF(ISERROR(MATCH('Master '!$B20,'Scan-IN Lecture Attendance'!R$1:R$550,0)),IF(ISERROR(MATCH('Master '!$C20,'Scan-IN Lecture Attendance'!R$1:R$550,0)),IF(ISERROR(MATCH('Master '!$B20,'Scan-OUT Lecture Attendance'!I$1:I$550,0)),IF(ISERROR(MATCH('Master '!$C20,'Scan-OUT Lecture Attendance'!I$1:I$550,0)),"-","T"),"T"),IF(ISERROR(MATCH('Master '!$B20,'Scan-OUT Lecture Attendance'!I$1:I$550,0)),IF(ISERROR(MATCH('Master '!$C20,'Scan-OUT Lecture Attendance'!I$1:I$550,0)),"LE","P"),"P")),IF(ISERROR(MATCH('Master '!$B20,'Scan-OUT Lecture Attendance'!I$1:I$550,0)),IF(ISERROR(MATCH('Master '!$C20,'Scan-OUT Lecture Attendance'!I$1:I$550,0)),"LE","P"),"P")))</f>
        <v>-</v>
      </c>
      <c r="K22" s="37" t="str">
        <f>IF($A22="","",IF(ISERROR(MATCH('Master '!$B20,'Scan-IN Lecture Attendance'!T$1:T$550,0)),IF(ISERROR(MATCH('Master '!$C20,'Scan-IN Lecture Attendance'!T$1:T$550,0)),IF(ISERROR(MATCH('Master '!$B20,'Scan-OUT Lecture Attendance'!J$1:J$550,0)),IF(ISERROR(MATCH('Master '!$C20,'Scan-OUT Lecture Attendance'!J$1:J$550,0)),"-","T"),"T"),IF(ISERROR(MATCH('Master '!$B20,'Scan-OUT Lecture Attendance'!J$1:J$550,0)),IF(ISERROR(MATCH('Master '!$C20,'Scan-OUT Lecture Attendance'!J$1:J$550,0)),"LE","P"),"P")),IF(ISERROR(MATCH('Master '!$B20,'Scan-OUT Lecture Attendance'!J$1:J$550,0)),IF(ISERROR(MATCH('Master '!$C20,'Scan-OUT Lecture Attendance'!J$1:J$550,0)),"LE","P"),"P")))</f>
        <v>-</v>
      </c>
      <c r="L22" s="37" t="str">
        <f>IF($A22="","",IF(ISERROR(MATCH('Master '!$B20,'Scan-IN Lecture Attendance'!V$1:V$550,0)),IF(ISERROR(MATCH('Master '!$C20,'Scan-IN Lecture Attendance'!V$1:V$550,0)),IF(ISERROR(MATCH('Master '!$B20,'Scan-OUT Lecture Attendance'!K$1:K$550,0)),IF(ISERROR(MATCH('Master '!$C20,'Scan-OUT Lecture Attendance'!K$1:K$550,0)),"-","T"),"T"),IF(ISERROR(MATCH('Master '!$B20,'Scan-OUT Lecture Attendance'!K$1:K$550,0)),IF(ISERROR(MATCH('Master '!$C20,'Scan-OUT Lecture Attendance'!K$1:K$550,0)),"LE","P"),"P")),IF(ISERROR(MATCH('Master '!$B20,'Scan-OUT Lecture Attendance'!K$1:K$550,0)),IF(ISERROR(MATCH('Master '!$C20,'Scan-OUT Lecture Attendance'!K$1:K$550,0)),"LE","P"),"P")))</f>
        <v>-</v>
      </c>
      <c r="M22" s="37" t="str">
        <f>IF($A22="","",IF(ISERROR(MATCH('Master '!$B20,'Scan-IN Lecture Attendance'!X$1:X$550,0)),IF(ISERROR(MATCH('Master '!$C20,'Scan-IN Lecture Attendance'!X$1:X$550,0)),IF(ISERROR(MATCH('Master '!$B20,'Scan-OUT Lecture Attendance'!L$1:L$550,0)),IF(ISERROR(MATCH('Master '!$C20,'Scan-OUT Lecture Attendance'!L$1:L$550,0)),"-","T"),"T"),IF(ISERROR(MATCH('Master '!$B20,'Scan-OUT Lecture Attendance'!L$1:L$550,0)),IF(ISERROR(MATCH('Master '!$C20,'Scan-OUT Lecture Attendance'!L$1:L$550,0)),"LE","P"),"P")),IF(ISERROR(MATCH('Master '!$B20,'Scan-OUT Lecture Attendance'!L$1:L$550,0)),IF(ISERROR(MATCH('Master '!$C20,'Scan-OUT Lecture Attendance'!L$1:L$550,0)),"LE","P"),"P")))</f>
        <v>-</v>
      </c>
      <c r="N22" s="37" t="str">
        <f>IF($A22="","",IF(ISERROR(MATCH('Master '!$B20,'Scan-IN Lecture Attendance'!Z$1:Z$550,0)),IF(ISERROR(MATCH('Master '!$C20,'Scan-IN Lecture Attendance'!Z$1:Z$550,0)),IF(ISERROR(MATCH('Master '!$B20,'Scan-OUT Lecture Attendance'!M$1:M$550,0)),IF(ISERROR(MATCH('Master '!$C20,'Scan-OUT Lecture Attendance'!M$1:M$550,0)),"-","T"),"T"),IF(ISERROR(MATCH('Master '!$B20,'Scan-OUT Lecture Attendance'!M$1:M$550,0)),IF(ISERROR(MATCH('Master '!$C20,'Scan-OUT Lecture Attendance'!M$1:M$550,0)),"LE","P"),"P")),IF(ISERROR(MATCH('Master '!$B20,'Scan-OUT Lecture Attendance'!M$1:M$550,0)),IF(ISERROR(MATCH('Master '!$C20,'Scan-OUT Lecture Attendance'!M$1:M$550,0)),"LE","P"),"P")))</f>
        <v>-</v>
      </c>
      <c r="O22" s="37" t="str">
        <f>IF($A22="","",IF(ISERROR(MATCH('Master '!$B20,'Scan-IN Lecture Attendance'!AB$1:AB$550,0)),IF(ISERROR(MATCH('Master '!$C20,'Scan-IN Lecture Attendance'!AB$1:AB$550,0)),IF(ISERROR(MATCH('Master '!$B20,'Scan-OUT Lecture Attendance'!N$1:N$550,0)),IF(ISERROR(MATCH('Master '!$C20,'Scan-OUT Lecture Attendance'!N$1:N$550,0)),"-","T"),"T"),IF(ISERROR(MATCH('Master '!$B20,'Scan-OUT Lecture Attendance'!N$1:N$550,0)),IF(ISERROR(MATCH('Master '!$C20,'Scan-OUT Lecture Attendance'!N$1:N$550,0)),"LE","P"),"P")),IF(ISERROR(MATCH('Master '!$B20,'Scan-OUT Lecture Attendance'!N$1:N$550,0)),IF(ISERROR(MATCH('Master '!$C20,'Scan-OUT Lecture Attendance'!N$1:N$550,0)),"LE","P"),"P")))</f>
        <v>-</v>
      </c>
      <c r="P22" s="37" t="str">
        <f>IF($A22="","",IF(ISERROR(MATCH('Master '!$B20,'Scan-IN Lecture Attendance'!AD$1:AD$550,0)),IF(ISERROR(MATCH('Master '!$C20,'Scan-IN Lecture Attendance'!AD$1:AD$550,0)),IF(ISERROR(MATCH('Master '!$B20,'Scan-OUT Lecture Attendance'!O$1:O$550,0)),IF(ISERROR(MATCH('Master '!$C20,'Scan-OUT Lecture Attendance'!O$1:O$550,0)),"-","T"),"T"),IF(ISERROR(MATCH('Master '!$B20,'Scan-OUT Lecture Attendance'!O$1:O$550,0)),IF(ISERROR(MATCH('Master '!$C20,'Scan-OUT Lecture Attendance'!O$1:O$550,0)),"LE","P"),"P")),IF(ISERROR(MATCH('Master '!$B20,'Scan-OUT Lecture Attendance'!O$1:O$550,0)),IF(ISERROR(MATCH('Master '!$C20,'Scan-OUT Lecture Attendance'!O$1:O$550,0)),"LE","P"),"P")))</f>
        <v>-</v>
      </c>
      <c r="Q22" s="37" t="str">
        <f>IF($A22="","",IF(ISERROR(MATCH('Master '!$B20,'Scan-IN Lecture Attendance'!AF$1:AF$550,0)),IF(ISERROR(MATCH('Master '!$C20,'Scan-IN Lecture Attendance'!AF$1:AF$550,0)),IF(ISERROR(MATCH('Master '!$B20,'Scan-OUT Lecture Attendance'!P$1:P$550,0)),IF(ISERROR(MATCH('Master '!$C20,'Scan-OUT Lecture Attendance'!P$1:P$550,0)),"-","T"),"T"),IF(ISERROR(MATCH('Master '!$B20,'Scan-OUT Lecture Attendance'!P$1:P$550,0)),IF(ISERROR(MATCH('Master '!$C20,'Scan-OUT Lecture Attendance'!P$1:P$550,0)),"LE","P"),"P")),IF(ISERROR(MATCH('Master '!$B20,'Scan-OUT Lecture Attendance'!P$1:P$550,0)),IF(ISERROR(MATCH('Master '!$C20,'Scan-OUT Lecture Attendance'!P$1:P$550,0)),"LE","P"),"P")))</f>
        <v>-</v>
      </c>
      <c r="R22" s="37" t="str">
        <f>IF($A22="","",IF(ISERROR(MATCH('Master '!$B20,'Scan-IN Lecture Attendance'!AH$1:AH$550,0)),IF(ISERROR(MATCH('Master '!$C20,'Scan-IN Lecture Attendance'!AH$1:AH$550,0)),IF(ISERROR(MATCH('Master '!$B20,'Scan-OUT Lecture Attendance'!Q$1:Q$550,0)),IF(ISERROR(MATCH('Master '!$C20,'Scan-OUT Lecture Attendance'!Q$1:Q$550,0)),"-","T"),"T"),IF(ISERROR(MATCH('Master '!$B20,'Scan-OUT Lecture Attendance'!Q$1:Q$550,0)),IF(ISERROR(MATCH('Master '!$C20,'Scan-OUT Lecture Attendance'!Q$1:Q$550,0)),"LE","P"),"P")),IF(ISERROR(MATCH('Master '!$B20,'Scan-OUT Lecture Attendance'!Q$1:Q$550,0)),IF(ISERROR(MATCH('Master '!$C20,'Scan-OUT Lecture Attendance'!Q$1:Q$550,0)),"LE","P"),"P")))</f>
        <v>-</v>
      </c>
      <c r="S22" s="37" t="str">
        <f>IF($A22="","",IF(ISERROR(MATCH('Master '!$B20,'Scan-IN Lecture Attendance'!AJ$1:AJ$550,0)),IF(ISERROR(MATCH('Master '!$C20,'Scan-IN Lecture Attendance'!AJ$1:AJ$550,0)),IF(ISERROR(MATCH('Master '!$B20,'Scan-OUT Lecture Attendance'!R$1:R$550,0)),IF(ISERROR(MATCH('Master '!$C20,'Scan-OUT Lecture Attendance'!R$1:R$550,0)),"-","T"),"T"),IF(ISERROR(MATCH('Master '!$B20,'Scan-OUT Lecture Attendance'!R$1:R$550,0)),IF(ISERROR(MATCH('Master '!$C20,'Scan-OUT Lecture Attendance'!R$1:R$550,0)),"LE","P"),"P")),IF(ISERROR(MATCH('Master '!$B20,'Scan-OUT Lecture Attendance'!R$1:R$550,0)),IF(ISERROR(MATCH('Master '!$C20,'Scan-OUT Lecture Attendance'!R$1:R$550,0)),"LE","P"),"P")))</f>
        <v>-</v>
      </c>
      <c r="T22" s="37" t="str">
        <f>IF($A22="","",IF(ISERROR(MATCH('Master '!$B20,'Scan-IN Lecture Attendance'!AL$1:AL$550,0)),IF(ISERROR(MATCH('Master '!$C20,'Scan-IN Lecture Attendance'!AL$1:AL$550,0)),IF(ISERROR(MATCH('Master '!$B20,'Scan-OUT Lecture Attendance'!S$1:S$550,0)),IF(ISERROR(MATCH('Master '!$C20,'Scan-OUT Lecture Attendance'!S$1:S$550,0)),"-","T"),"T"),IF(ISERROR(MATCH('Master '!$B20,'Scan-OUT Lecture Attendance'!S$1:S$550,0)),IF(ISERROR(MATCH('Master '!$C20,'Scan-OUT Lecture Attendance'!S$1:S$550,0)),"LE","P"),"P")),IF(ISERROR(MATCH('Master '!$B20,'Scan-OUT Lecture Attendance'!S$1:S$550,0)),IF(ISERROR(MATCH('Master '!$C20,'Scan-OUT Lecture Attendance'!S$1:S$550,0)),"LE","P"),"P")))</f>
        <v>-</v>
      </c>
      <c r="U22" s="37" t="str">
        <f>IF($A22="","",IF(ISERROR(MATCH('Master '!$B20,'Scan-IN Lecture Attendance'!AN$1:AN$550,0)),IF(ISERROR(MATCH('Master '!$C20,'Scan-IN Lecture Attendance'!AN$1:AN$550,0)),IF(ISERROR(MATCH('Master '!$B20,'Scan-OUT Lecture Attendance'!T$1:T$550,0)),IF(ISERROR(MATCH('Master '!$C20,'Scan-OUT Lecture Attendance'!T$1:T$550,0)),"-","T"),"T"),IF(ISERROR(MATCH('Master '!$B20,'Scan-OUT Lecture Attendance'!T$1:T$550,0)),IF(ISERROR(MATCH('Master '!$C20,'Scan-OUT Lecture Attendance'!T$1:T$550,0)),"LE","P"),"P")),IF(ISERROR(MATCH('Master '!$B20,'Scan-OUT Lecture Attendance'!T$1:T$550,0)),IF(ISERROR(MATCH('Master '!$C20,'Scan-OUT Lecture Attendance'!T$1:T$550,0)),"LE","P"),"P")))</f>
        <v>-</v>
      </c>
      <c r="V22" s="11"/>
      <c r="W22" s="4"/>
      <c r="X22" s="4"/>
      <c r="Y22" s="4"/>
    </row>
    <row r="23" spans="1:25" ht="14.25" customHeight="1">
      <c r="A23" s="38" t="str">
        <f>'Master '!A21</f>
        <v xml:space="preserve">Lobo, Stefan </v>
      </c>
      <c r="B23" s="37" t="str">
        <f>IF($A23="","",IF(ISERROR(MATCH('Master '!$B21,'Scan-IN Lecture Attendance'!B$1:B$550,0)),IF(ISERROR(MATCH('Master '!$C21,'Scan-IN Lecture Attendance'!B$1:B$550,0)),IF(ISERROR(MATCH('Master '!$B21,'Scan-OUT Lecture Attendance'!A$1:A$550,0)),IF(ISERROR(MATCH('Master '!$C21,'Scan-OUT Lecture Attendance'!A$1:A$550,0)),"-","T"),"T"),IF(ISERROR(MATCH('Master '!$B21,'Scan-OUT Lecture Attendance'!A$1:A$550,0)),IF(ISERROR(MATCH('Master '!$C21,'Scan-OUT Lecture Attendance'!A$1:A$550,0)),"LE","P"),"P")),IF(ISERROR(MATCH('Master '!$B21,'Scan-OUT Lecture Attendance'!A$1:A$550,0)),IF(ISERROR(MATCH('Master '!$C21,'Scan-OUT Lecture Attendance'!A$1:A$550,0)),"LE","P"),"P")))</f>
        <v>P</v>
      </c>
      <c r="C23" s="37" t="str">
        <f>IF($A23="","",IF(ISERROR(MATCH('Master '!$B21,'Scan-IN Lecture Attendance'!D$1:D$550,0)),IF(ISERROR(MATCH('Master '!$C21,'Scan-IN Lecture Attendance'!D$1:D$550,0)),IF(ISERROR(MATCH('Master '!$B21,'Scan-OUT Lecture Attendance'!B$1:B$550,0)),IF(ISERROR(MATCH('Master '!$C21,'Scan-OUT Lecture Attendance'!B$1:B$550,0)),"-","T"),"T"),IF(ISERROR(MATCH('Master '!$B21,'Scan-OUT Lecture Attendance'!B$1:B$550,0)),IF(ISERROR(MATCH('Master '!$C21,'Scan-OUT Lecture Attendance'!B$1:B$550,0)),"LE","P"),"P")),IF(ISERROR(MATCH('Master '!$B21,'Scan-OUT Lecture Attendance'!B$1:B$550,0)),IF(ISERROR(MATCH('Master '!$C21,'Scan-OUT Lecture Attendance'!B$1:B$550,0)),"LE","P"),"P")))</f>
        <v>-</v>
      </c>
      <c r="D23" s="37" t="str">
        <f>IF($A23="","",IF(ISERROR(MATCH('Master '!$B21,'Scan-IN Lecture Attendance'!F$1:F$550,0)),IF(ISERROR(MATCH('Master '!$C21,'Scan-IN Lecture Attendance'!F$1:F$550,0)),IF(ISERROR(MATCH('Master '!$B21,'Scan-OUT Lecture Attendance'!C$1:C$550,0)),IF(ISERROR(MATCH('Master '!$C21,'Scan-OUT Lecture Attendance'!C$1:C$550,0)),"-","T"),"T"),IF(ISERROR(MATCH('Master '!$B21,'Scan-OUT Lecture Attendance'!C$1:C$550,0)),IF(ISERROR(MATCH('Master '!$C21,'Scan-OUT Lecture Attendance'!C$1:C$550,0)),"LE","P"),"P")),IF(ISERROR(MATCH('Master '!$B21,'Scan-OUT Lecture Attendance'!C$1:C$550,0)),IF(ISERROR(MATCH('Master '!$C21,'Scan-OUT Lecture Attendance'!C$1:C$550,0)),"LE","P"),"P")))</f>
        <v>-</v>
      </c>
      <c r="E23" s="37" t="str">
        <f>IF($A23="","",IF(ISERROR(MATCH('Master '!$B21,'Scan-IN Lecture Attendance'!H$1:H$550,0)),IF(ISERROR(MATCH('Master '!$C21,'Scan-IN Lecture Attendance'!H$1:H$550,0)),IF(ISERROR(MATCH('Master '!$B21,'Scan-OUT Lecture Attendance'!D$1:D$550,0)),IF(ISERROR(MATCH('Master '!$C21,'Scan-OUT Lecture Attendance'!D$1:D$550,0)),"-","T"),"T"),IF(ISERROR(MATCH('Master '!$B21,'Scan-OUT Lecture Attendance'!D$1:D$550,0)),IF(ISERROR(MATCH('Master '!$C21,'Scan-OUT Lecture Attendance'!D$1:D$550,0)),"LE","P"),"P")),IF(ISERROR(MATCH('Master '!$B21,'Scan-OUT Lecture Attendance'!D$1:D$550,0)),IF(ISERROR(MATCH('Master '!$C21,'Scan-OUT Lecture Attendance'!D$1:D$550,0)),"LE","P"),"P")))</f>
        <v>-</v>
      </c>
      <c r="F23" s="37" t="str">
        <f>IF($A23="","",IF(ISERROR(MATCH('Master '!$B21,'Scan-IN Lecture Attendance'!J$1:J$550,0)),IF(ISERROR(MATCH('Master '!$C21,'Scan-IN Lecture Attendance'!J$1:J$550,0)),IF(ISERROR(MATCH('Master '!$B21,'Scan-OUT Lecture Attendance'!E$1:E$550,0)),IF(ISERROR(MATCH('Master '!$C21,'Scan-OUT Lecture Attendance'!E$1:E$550,0)),"-","T"),"T"),IF(ISERROR(MATCH('Master '!$B21,'Scan-OUT Lecture Attendance'!E$1:E$550,0)),IF(ISERROR(MATCH('Master '!$C21,'Scan-OUT Lecture Attendance'!E$1:E$550,0)),"LE","P"),"P")),IF(ISERROR(MATCH('Master '!$B21,'Scan-OUT Lecture Attendance'!E$1:E$550,0)),IF(ISERROR(MATCH('Master '!$C21,'Scan-OUT Lecture Attendance'!E$1:E$550,0)),"LE","P"),"P")))</f>
        <v>-</v>
      </c>
      <c r="G23" s="37" t="str">
        <f>IF($A23="","",IF(ISERROR(MATCH('Master '!$B21,'Scan-IN Lecture Attendance'!L$1:L$550,0)),IF(ISERROR(MATCH('Master '!$C21,'Scan-IN Lecture Attendance'!L$1:L$550,0)),IF(ISERROR(MATCH('Master '!$B21,'Scan-OUT Lecture Attendance'!F$1:F$550,0)),IF(ISERROR(MATCH('Master '!$C21,'Scan-OUT Lecture Attendance'!F$1:F$550,0)),"-","T"),"T"),IF(ISERROR(MATCH('Master '!$B21,'Scan-OUT Lecture Attendance'!F$1:F$550,0)),IF(ISERROR(MATCH('Master '!$C21,'Scan-OUT Lecture Attendance'!F$1:F$550,0)),"LE","P"),"P")),IF(ISERROR(MATCH('Master '!$B21,'Scan-OUT Lecture Attendance'!F$1:F$550,0)),IF(ISERROR(MATCH('Master '!$C21,'Scan-OUT Lecture Attendance'!F$1:F$550,0)),"LE","P"),"P")))</f>
        <v>-</v>
      </c>
      <c r="H23" s="37" t="str">
        <f>IF($A23="","",IF(ISERROR(MATCH('Master '!$B21,'Scan-IN Lecture Attendance'!N$1:N$550,0)),IF(ISERROR(MATCH('Master '!$C21,'Scan-IN Lecture Attendance'!N$1:N$550,0)),IF(ISERROR(MATCH('Master '!$B21,'Scan-OUT Lecture Attendance'!G$1:G$550,0)),IF(ISERROR(MATCH('Master '!$C21,'Scan-OUT Lecture Attendance'!G$1:G$550,0)),"-","T"),"T"),IF(ISERROR(MATCH('Master '!$B21,'Scan-OUT Lecture Attendance'!G$1:G$550,0)),IF(ISERROR(MATCH('Master '!$C21,'Scan-OUT Lecture Attendance'!G$1:G$550,0)),"LE","P"),"P")),IF(ISERROR(MATCH('Master '!$B21,'Scan-OUT Lecture Attendance'!G$1:G$550,0)),IF(ISERROR(MATCH('Master '!$C21,'Scan-OUT Lecture Attendance'!G$1:G$550,0)),"LE","P"),"P")))</f>
        <v>-</v>
      </c>
      <c r="I23" s="37" t="str">
        <f>IF($A23="","",IF(ISERROR(MATCH('Master '!$B21,'Scan-IN Lecture Attendance'!P$1:P$550,0)),IF(ISERROR(MATCH('Master '!$C21,'Scan-IN Lecture Attendance'!P$1:P$550,0)),IF(ISERROR(MATCH('Master '!$B21,'Scan-OUT Lecture Attendance'!H$1:H$550,0)),IF(ISERROR(MATCH('Master '!$C21,'Scan-OUT Lecture Attendance'!H$1:H$550,0)),"-","T"),"T"),IF(ISERROR(MATCH('Master '!$B21,'Scan-OUT Lecture Attendance'!H$1:H$550,0)),IF(ISERROR(MATCH('Master '!$C21,'Scan-OUT Lecture Attendance'!H$1:H$550,0)),"LE","P"),"P")),IF(ISERROR(MATCH('Master '!$B21,'Scan-OUT Lecture Attendance'!H$1:H$550,0)),IF(ISERROR(MATCH('Master '!$C21,'Scan-OUT Lecture Attendance'!H$1:H$550,0)),"LE","P"),"P")))</f>
        <v>-</v>
      </c>
      <c r="J23" s="37" t="str">
        <f>IF($A23="","",IF(ISERROR(MATCH('Master '!$B21,'Scan-IN Lecture Attendance'!R$1:R$550,0)),IF(ISERROR(MATCH('Master '!$C21,'Scan-IN Lecture Attendance'!R$1:R$550,0)),IF(ISERROR(MATCH('Master '!$B21,'Scan-OUT Lecture Attendance'!I$1:I$550,0)),IF(ISERROR(MATCH('Master '!$C21,'Scan-OUT Lecture Attendance'!I$1:I$550,0)),"-","T"),"T"),IF(ISERROR(MATCH('Master '!$B21,'Scan-OUT Lecture Attendance'!I$1:I$550,0)),IF(ISERROR(MATCH('Master '!$C21,'Scan-OUT Lecture Attendance'!I$1:I$550,0)),"LE","P"),"P")),IF(ISERROR(MATCH('Master '!$B21,'Scan-OUT Lecture Attendance'!I$1:I$550,0)),IF(ISERROR(MATCH('Master '!$C21,'Scan-OUT Lecture Attendance'!I$1:I$550,0)),"LE","P"),"P")))</f>
        <v>-</v>
      </c>
      <c r="K23" s="37" t="str">
        <f>IF($A23="","",IF(ISERROR(MATCH('Master '!$B21,'Scan-IN Lecture Attendance'!T$1:T$550,0)),IF(ISERROR(MATCH('Master '!$C21,'Scan-IN Lecture Attendance'!T$1:T$550,0)),IF(ISERROR(MATCH('Master '!$B21,'Scan-OUT Lecture Attendance'!J$1:J$550,0)),IF(ISERROR(MATCH('Master '!$C21,'Scan-OUT Lecture Attendance'!J$1:J$550,0)),"-","T"),"T"),IF(ISERROR(MATCH('Master '!$B21,'Scan-OUT Lecture Attendance'!J$1:J$550,0)),IF(ISERROR(MATCH('Master '!$C21,'Scan-OUT Lecture Attendance'!J$1:J$550,0)),"LE","P"),"P")),IF(ISERROR(MATCH('Master '!$B21,'Scan-OUT Lecture Attendance'!J$1:J$550,0)),IF(ISERROR(MATCH('Master '!$C21,'Scan-OUT Lecture Attendance'!J$1:J$550,0)),"LE","P"),"P")))</f>
        <v>-</v>
      </c>
      <c r="L23" s="37" t="str">
        <f>IF($A23="","",IF(ISERROR(MATCH('Master '!$B21,'Scan-IN Lecture Attendance'!V$1:V$550,0)),IF(ISERROR(MATCH('Master '!$C21,'Scan-IN Lecture Attendance'!V$1:V$550,0)),IF(ISERROR(MATCH('Master '!$B21,'Scan-OUT Lecture Attendance'!K$1:K$550,0)),IF(ISERROR(MATCH('Master '!$C21,'Scan-OUT Lecture Attendance'!K$1:K$550,0)),"-","T"),"T"),IF(ISERROR(MATCH('Master '!$B21,'Scan-OUT Lecture Attendance'!K$1:K$550,0)),IF(ISERROR(MATCH('Master '!$C21,'Scan-OUT Lecture Attendance'!K$1:K$550,0)),"LE","P"),"P")),IF(ISERROR(MATCH('Master '!$B21,'Scan-OUT Lecture Attendance'!K$1:K$550,0)),IF(ISERROR(MATCH('Master '!$C21,'Scan-OUT Lecture Attendance'!K$1:K$550,0)),"LE","P"),"P")))</f>
        <v>-</v>
      </c>
      <c r="M23" s="37" t="str">
        <f>IF($A23="","",IF(ISERROR(MATCH('Master '!$B21,'Scan-IN Lecture Attendance'!X$1:X$550,0)),IF(ISERROR(MATCH('Master '!$C21,'Scan-IN Lecture Attendance'!X$1:X$550,0)),IF(ISERROR(MATCH('Master '!$B21,'Scan-OUT Lecture Attendance'!L$1:L$550,0)),IF(ISERROR(MATCH('Master '!$C21,'Scan-OUT Lecture Attendance'!L$1:L$550,0)),"-","T"),"T"),IF(ISERROR(MATCH('Master '!$B21,'Scan-OUT Lecture Attendance'!L$1:L$550,0)),IF(ISERROR(MATCH('Master '!$C21,'Scan-OUT Lecture Attendance'!L$1:L$550,0)),"LE","P"),"P")),IF(ISERROR(MATCH('Master '!$B21,'Scan-OUT Lecture Attendance'!L$1:L$550,0)),IF(ISERROR(MATCH('Master '!$C21,'Scan-OUT Lecture Attendance'!L$1:L$550,0)),"LE","P"),"P")))</f>
        <v>-</v>
      </c>
      <c r="N23" s="37" t="str">
        <f>IF($A23="","",IF(ISERROR(MATCH('Master '!$B21,'Scan-IN Lecture Attendance'!Z$1:Z$550,0)),IF(ISERROR(MATCH('Master '!$C21,'Scan-IN Lecture Attendance'!Z$1:Z$550,0)),IF(ISERROR(MATCH('Master '!$B21,'Scan-OUT Lecture Attendance'!M$1:M$550,0)),IF(ISERROR(MATCH('Master '!$C21,'Scan-OUT Lecture Attendance'!M$1:M$550,0)),"-","T"),"T"),IF(ISERROR(MATCH('Master '!$B21,'Scan-OUT Lecture Attendance'!M$1:M$550,0)),IF(ISERROR(MATCH('Master '!$C21,'Scan-OUT Lecture Attendance'!M$1:M$550,0)),"LE","P"),"P")),IF(ISERROR(MATCH('Master '!$B21,'Scan-OUT Lecture Attendance'!M$1:M$550,0)),IF(ISERROR(MATCH('Master '!$C21,'Scan-OUT Lecture Attendance'!M$1:M$550,0)),"LE","P"),"P")))</f>
        <v>-</v>
      </c>
      <c r="O23" s="37" t="str">
        <f>IF($A23="","",IF(ISERROR(MATCH('Master '!$B21,'Scan-IN Lecture Attendance'!AB$1:AB$550,0)),IF(ISERROR(MATCH('Master '!$C21,'Scan-IN Lecture Attendance'!AB$1:AB$550,0)),IF(ISERROR(MATCH('Master '!$B21,'Scan-OUT Lecture Attendance'!N$1:N$550,0)),IF(ISERROR(MATCH('Master '!$C21,'Scan-OUT Lecture Attendance'!N$1:N$550,0)),"-","T"),"T"),IF(ISERROR(MATCH('Master '!$B21,'Scan-OUT Lecture Attendance'!N$1:N$550,0)),IF(ISERROR(MATCH('Master '!$C21,'Scan-OUT Lecture Attendance'!N$1:N$550,0)),"LE","P"),"P")),IF(ISERROR(MATCH('Master '!$B21,'Scan-OUT Lecture Attendance'!N$1:N$550,0)),IF(ISERROR(MATCH('Master '!$C21,'Scan-OUT Lecture Attendance'!N$1:N$550,0)),"LE","P"),"P")))</f>
        <v>-</v>
      </c>
      <c r="P23" s="37" t="str">
        <f>IF($A23="","",IF(ISERROR(MATCH('Master '!$B21,'Scan-IN Lecture Attendance'!AD$1:AD$550,0)),IF(ISERROR(MATCH('Master '!$C21,'Scan-IN Lecture Attendance'!AD$1:AD$550,0)),IF(ISERROR(MATCH('Master '!$B21,'Scan-OUT Lecture Attendance'!O$1:O$550,0)),IF(ISERROR(MATCH('Master '!$C21,'Scan-OUT Lecture Attendance'!O$1:O$550,0)),"-","T"),"T"),IF(ISERROR(MATCH('Master '!$B21,'Scan-OUT Lecture Attendance'!O$1:O$550,0)),IF(ISERROR(MATCH('Master '!$C21,'Scan-OUT Lecture Attendance'!O$1:O$550,0)),"LE","P"),"P")),IF(ISERROR(MATCH('Master '!$B21,'Scan-OUT Lecture Attendance'!O$1:O$550,0)),IF(ISERROR(MATCH('Master '!$C21,'Scan-OUT Lecture Attendance'!O$1:O$550,0)),"LE","P"),"P")))</f>
        <v>-</v>
      </c>
      <c r="Q23" s="37" t="str">
        <f>IF($A23="","",IF(ISERROR(MATCH('Master '!$B21,'Scan-IN Lecture Attendance'!AF$1:AF$550,0)),IF(ISERROR(MATCH('Master '!$C21,'Scan-IN Lecture Attendance'!AF$1:AF$550,0)),IF(ISERROR(MATCH('Master '!$B21,'Scan-OUT Lecture Attendance'!P$1:P$550,0)),IF(ISERROR(MATCH('Master '!$C21,'Scan-OUT Lecture Attendance'!P$1:P$550,0)),"-","T"),"T"),IF(ISERROR(MATCH('Master '!$B21,'Scan-OUT Lecture Attendance'!P$1:P$550,0)),IF(ISERROR(MATCH('Master '!$C21,'Scan-OUT Lecture Attendance'!P$1:P$550,0)),"LE","P"),"P")),IF(ISERROR(MATCH('Master '!$B21,'Scan-OUT Lecture Attendance'!P$1:P$550,0)),IF(ISERROR(MATCH('Master '!$C21,'Scan-OUT Lecture Attendance'!P$1:P$550,0)),"LE","P"),"P")))</f>
        <v>-</v>
      </c>
      <c r="R23" s="37" t="str">
        <f>IF($A23="","",IF(ISERROR(MATCH('Master '!$B21,'Scan-IN Lecture Attendance'!AH$1:AH$550,0)),IF(ISERROR(MATCH('Master '!$C21,'Scan-IN Lecture Attendance'!AH$1:AH$550,0)),IF(ISERROR(MATCH('Master '!$B21,'Scan-OUT Lecture Attendance'!Q$1:Q$550,0)),IF(ISERROR(MATCH('Master '!$C21,'Scan-OUT Lecture Attendance'!Q$1:Q$550,0)),"-","T"),"T"),IF(ISERROR(MATCH('Master '!$B21,'Scan-OUT Lecture Attendance'!Q$1:Q$550,0)),IF(ISERROR(MATCH('Master '!$C21,'Scan-OUT Lecture Attendance'!Q$1:Q$550,0)),"LE","P"),"P")),IF(ISERROR(MATCH('Master '!$B21,'Scan-OUT Lecture Attendance'!Q$1:Q$550,0)),IF(ISERROR(MATCH('Master '!$C21,'Scan-OUT Lecture Attendance'!Q$1:Q$550,0)),"LE","P"),"P")))</f>
        <v>-</v>
      </c>
      <c r="S23" s="37" t="str">
        <f>IF($A23="","",IF(ISERROR(MATCH('Master '!$B21,'Scan-IN Lecture Attendance'!AJ$1:AJ$550,0)),IF(ISERROR(MATCH('Master '!$C21,'Scan-IN Lecture Attendance'!AJ$1:AJ$550,0)),IF(ISERROR(MATCH('Master '!$B21,'Scan-OUT Lecture Attendance'!R$1:R$550,0)),IF(ISERROR(MATCH('Master '!$C21,'Scan-OUT Lecture Attendance'!R$1:R$550,0)),"-","T"),"T"),IF(ISERROR(MATCH('Master '!$B21,'Scan-OUT Lecture Attendance'!R$1:R$550,0)),IF(ISERROR(MATCH('Master '!$C21,'Scan-OUT Lecture Attendance'!R$1:R$550,0)),"LE","P"),"P")),IF(ISERROR(MATCH('Master '!$B21,'Scan-OUT Lecture Attendance'!R$1:R$550,0)),IF(ISERROR(MATCH('Master '!$C21,'Scan-OUT Lecture Attendance'!R$1:R$550,0)),"LE","P"),"P")))</f>
        <v>-</v>
      </c>
      <c r="T23" s="37" t="str">
        <f>IF($A23="","",IF(ISERROR(MATCH('Master '!$B21,'Scan-IN Lecture Attendance'!AL$1:AL$550,0)),IF(ISERROR(MATCH('Master '!$C21,'Scan-IN Lecture Attendance'!AL$1:AL$550,0)),IF(ISERROR(MATCH('Master '!$B21,'Scan-OUT Lecture Attendance'!S$1:S$550,0)),IF(ISERROR(MATCH('Master '!$C21,'Scan-OUT Lecture Attendance'!S$1:S$550,0)),"-","T"),"T"),IF(ISERROR(MATCH('Master '!$B21,'Scan-OUT Lecture Attendance'!S$1:S$550,0)),IF(ISERROR(MATCH('Master '!$C21,'Scan-OUT Lecture Attendance'!S$1:S$550,0)),"LE","P"),"P")),IF(ISERROR(MATCH('Master '!$B21,'Scan-OUT Lecture Attendance'!S$1:S$550,0)),IF(ISERROR(MATCH('Master '!$C21,'Scan-OUT Lecture Attendance'!S$1:S$550,0)),"LE","P"),"P")))</f>
        <v>-</v>
      </c>
      <c r="U23" s="37" t="str">
        <f>IF($A23="","",IF(ISERROR(MATCH('Master '!$B21,'Scan-IN Lecture Attendance'!AN$1:AN$550,0)),IF(ISERROR(MATCH('Master '!$C21,'Scan-IN Lecture Attendance'!AN$1:AN$550,0)),IF(ISERROR(MATCH('Master '!$B21,'Scan-OUT Lecture Attendance'!T$1:T$550,0)),IF(ISERROR(MATCH('Master '!$C21,'Scan-OUT Lecture Attendance'!T$1:T$550,0)),"-","T"),"T"),IF(ISERROR(MATCH('Master '!$B21,'Scan-OUT Lecture Attendance'!T$1:T$550,0)),IF(ISERROR(MATCH('Master '!$C21,'Scan-OUT Lecture Attendance'!T$1:T$550,0)),"LE","P"),"P")),IF(ISERROR(MATCH('Master '!$B21,'Scan-OUT Lecture Attendance'!T$1:T$550,0)),IF(ISERROR(MATCH('Master '!$C21,'Scan-OUT Lecture Attendance'!T$1:T$550,0)),"LE","P"),"P")))</f>
        <v>-</v>
      </c>
      <c r="V23" s="11"/>
      <c r="W23" s="4"/>
      <c r="X23" s="4"/>
      <c r="Y23" s="4"/>
    </row>
    <row r="24" spans="1:25" ht="14.25" customHeight="1">
      <c r="A24" s="38" t="str">
        <f>'Master '!A22</f>
        <v xml:space="preserve">Lyons, Jimmy </v>
      </c>
      <c r="B24" s="37" t="str">
        <f>IF($A24="","",IF(ISERROR(MATCH('Master '!$B22,'Scan-IN Lecture Attendance'!B$1:B$550,0)),IF(ISERROR(MATCH('Master '!$C22,'Scan-IN Lecture Attendance'!B$1:B$550,0)),IF(ISERROR(MATCH('Master '!$B22,'Scan-OUT Lecture Attendance'!A$1:A$550,0)),IF(ISERROR(MATCH('Master '!$C22,'Scan-OUT Lecture Attendance'!A$1:A$550,0)),"-","T"),"T"),IF(ISERROR(MATCH('Master '!$B22,'Scan-OUT Lecture Attendance'!A$1:A$550,0)),IF(ISERROR(MATCH('Master '!$C22,'Scan-OUT Lecture Attendance'!A$1:A$550,0)),"LE","P"),"P")),IF(ISERROR(MATCH('Master '!$B22,'Scan-OUT Lecture Attendance'!A$1:A$550,0)),IF(ISERROR(MATCH('Master '!$C22,'Scan-OUT Lecture Attendance'!A$1:A$550,0)),"LE","P"),"P")))</f>
        <v>P</v>
      </c>
      <c r="C24" s="37" t="str">
        <f>IF($A24="","",IF(ISERROR(MATCH('Master '!$B22,'Scan-IN Lecture Attendance'!D$1:D$550,0)),IF(ISERROR(MATCH('Master '!$C22,'Scan-IN Lecture Attendance'!D$1:D$550,0)),IF(ISERROR(MATCH('Master '!$B22,'Scan-OUT Lecture Attendance'!B$1:B$550,0)),IF(ISERROR(MATCH('Master '!$C22,'Scan-OUT Lecture Attendance'!B$1:B$550,0)),"-","T"),"T"),IF(ISERROR(MATCH('Master '!$B22,'Scan-OUT Lecture Attendance'!B$1:B$550,0)),IF(ISERROR(MATCH('Master '!$C22,'Scan-OUT Lecture Attendance'!B$1:B$550,0)),"LE","P"),"P")),IF(ISERROR(MATCH('Master '!$B22,'Scan-OUT Lecture Attendance'!B$1:B$550,0)),IF(ISERROR(MATCH('Master '!$C22,'Scan-OUT Lecture Attendance'!B$1:B$550,0)),"LE","P"),"P")))</f>
        <v>P</v>
      </c>
      <c r="D24" s="37" t="str">
        <f>IF($A24="","",IF(ISERROR(MATCH('Master '!$B22,'Scan-IN Lecture Attendance'!F$1:F$550,0)),IF(ISERROR(MATCH('Master '!$C22,'Scan-IN Lecture Attendance'!F$1:F$550,0)),IF(ISERROR(MATCH('Master '!$B22,'Scan-OUT Lecture Attendance'!C$1:C$550,0)),IF(ISERROR(MATCH('Master '!$C22,'Scan-OUT Lecture Attendance'!C$1:C$550,0)),"-","T"),"T"),IF(ISERROR(MATCH('Master '!$B22,'Scan-OUT Lecture Attendance'!C$1:C$550,0)),IF(ISERROR(MATCH('Master '!$C22,'Scan-OUT Lecture Attendance'!C$1:C$550,0)),"LE","P"),"P")),IF(ISERROR(MATCH('Master '!$B22,'Scan-OUT Lecture Attendance'!C$1:C$550,0)),IF(ISERROR(MATCH('Master '!$C22,'Scan-OUT Lecture Attendance'!C$1:C$550,0)),"LE","P"),"P")))</f>
        <v>-</v>
      </c>
      <c r="E24" s="37" t="str">
        <f>IF($A24="","",IF(ISERROR(MATCH('Master '!$B22,'Scan-IN Lecture Attendance'!H$1:H$550,0)),IF(ISERROR(MATCH('Master '!$C22,'Scan-IN Lecture Attendance'!H$1:H$550,0)),IF(ISERROR(MATCH('Master '!$B22,'Scan-OUT Lecture Attendance'!D$1:D$550,0)),IF(ISERROR(MATCH('Master '!$C22,'Scan-OUT Lecture Attendance'!D$1:D$550,0)),"-","T"),"T"),IF(ISERROR(MATCH('Master '!$B22,'Scan-OUT Lecture Attendance'!D$1:D$550,0)),IF(ISERROR(MATCH('Master '!$C22,'Scan-OUT Lecture Attendance'!D$1:D$550,0)),"LE","P"),"P")),IF(ISERROR(MATCH('Master '!$B22,'Scan-OUT Lecture Attendance'!D$1:D$550,0)),IF(ISERROR(MATCH('Master '!$C22,'Scan-OUT Lecture Attendance'!D$1:D$550,0)),"LE","P"),"P")))</f>
        <v>-</v>
      </c>
      <c r="F24" s="37" t="str">
        <f>IF($A24="","",IF(ISERROR(MATCH('Master '!$B22,'Scan-IN Lecture Attendance'!J$1:J$550,0)),IF(ISERROR(MATCH('Master '!$C22,'Scan-IN Lecture Attendance'!J$1:J$550,0)),IF(ISERROR(MATCH('Master '!$B22,'Scan-OUT Lecture Attendance'!E$1:E$550,0)),IF(ISERROR(MATCH('Master '!$C22,'Scan-OUT Lecture Attendance'!E$1:E$550,0)),"-","T"),"T"),IF(ISERROR(MATCH('Master '!$B22,'Scan-OUT Lecture Attendance'!E$1:E$550,0)),IF(ISERROR(MATCH('Master '!$C22,'Scan-OUT Lecture Attendance'!E$1:E$550,0)),"LE","P"),"P")),IF(ISERROR(MATCH('Master '!$B22,'Scan-OUT Lecture Attendance'!E$1:E$550,0)),IF(ISERROR(MATCH('Master '!$C22,'Scan-OUT Lecture Attendance'!E$1:E$550,0)),"LE","P"),"P")))</f>
        <v>-</v>
      </c>
      <c r="G24" s="37" t="str">
        <f>IF($A24="","",IF(ISERROR(MATCH('Master '!$B22,'Scan-IN Lecture Attendance'!L$1:L$550,0)),IF(ISERROR(MATCH('Master '!$C22,'Scan-IN Lecture Attendance'!L$1:L$550,0)),IF(ISERROR(MATCH('Master '!$B22,'Scan-OUT Lecture Attendance'!F$1:F$550,0)),IF(ISERROR(MATCH('Master '!$C22,'Scan-OUT Lecture Attendance'!F$1:F$550,0)),"-","T"),"T"),IF(ISERROR(MATCH('Master '!$B22,'Scan-OUT Lecture Attendance'!F$1:F$550,0)),IF(ISERROR(MATCH('Master '!$C22,'Scan-OUT Lecture Attendance'!F$1:F$550,0)),"LE","P"),"P")),IF(ISERROR(MATCH('Master '!$B22,'Scan-OUT Lecture Attendance'!F$1:F$550,0)),IF(ISERROR(MATCH('Master '!$C22,'Scan-OUT Lecture Attendance'!F$1:F$550,0)),"LE","P"),"P")))</f>
        <v>-</v>
      </c>
      <c r="H24" s="37" t="str">
        <f>IF($A24="","",IF(ISERROR(MATCH('Master '!$B22,'Scan-IN Lecture Attendance'!N$1:N$550,0)),IF(ISERROR(MATCH('Master '!$C22,'Scan-IN Lecture Attendance'!N$1:N$550,0)),IF(ISERROR(MATCH('Master '!$B22,'Scan-OUT Lecture Attendance'!G$1:G$550,0)),IF(ISERROR(MATCH('Master '!$C22,'Scan-OUT Lecture Attendance'!G$1:G$550,0)),"-","T"),"T"),IF(ISERROR(MATCH('Master '!$B22,'Scan-OUT Lecture Attendance'!G$1:G$550,0)),IF(ISERROR(MATCH('Master '!$C22,'Scan-OUT Lecture Attendance'!G$1:G$550,0)),"LE","P"),"P")),IF(ISERROR(MATCH('Master '!$B22,'Scan-OUT Lecture Attendance'!G$1:G$550,0)),IF(ISERROR(MATCH('Master '!$C22,'Scan-OUT Lecture Attendance'!G$1:G$550,0)),"LE","P"),"P")))</f>
        <v>-</v>
      </c>
      <c r="I24" s="37" t="str">
        <f>IF($A24="","",IF(ISERROR(MATCH('Master '!$B22,'Scan-IN Lecture Attendance'!P$1:P$550,0)),IF(ISERROR(MATCH('Master '!$C22,'Scan-IN Lecture Attendance'!P$1:P$550,0)),IF(ISERROR(MATCH('Master '!$B22,'Scan-OUT Lecture Attendance'!H$1:H$550,0)),IF(ISERROR(MATCH('Master '!$C22,'Scan-OUT Lecture Attendance'!H$1:H$550,0)),"-","T"),"T"),IF(ISERROR(MATCH('Master '!$B22,'Scan-OUT Lecture Attendance'!H$1:H$550,0)),IF(ISERROR(MATCH('Master '!$C22,'Scan-OUT Lecture Attendance'!H$1:H$550,0)),"LE","P"),"P")),IF(ISERROR(MATCH('Master '!$B22,'Scan-OUT Lecture Attendance'!H$1:H$550,0)),IF(ISERROR(MATCH('Master '!$C22,'Scan-OUT Lecture Attendance'!H$1:H$550,0)),"LE","P"),"P")))</f>
        <v>-</v>
      </c>
      <c r="J24" s="37" t="str">
        <f>IF($A24="","",IF(ISERROR(MATCH('Master '!$B22,'Scan-IN Lecture Attendance'!R$1:R$550,0)),IF(ISERROR(MATCH('Master '!$C22,'Scan-IN Lecture Attendance'!R$1:R$550,0)),IF(ISERROR(MATCH('Master '!$B22,'Scan-OUT Lecture Attendance'!I$1:I$550,0)),IF(ISERROR(MATCH('Master '!$C22,'Scan-OUT Lecture Attendance'!I$1:I$550,0)),"-","T"),"T"),IF(ISERROR(MATCH('Master '!$B22,'Scan-OUT Lecture Attendance'!I$1:I$550,0)),IF(ISERROR(MATCH('Master '!$C22,'Scan-OUT Lecture Attendance'!I$1:I$550,0)),"LE","P"),"P")),IF(ISERROR(MATCH('Master '!$B22,'Scan-OUT Lecture Attendance'!I$1:I$550,0)),IF(ISERROR(MATCH('Master '!$C22,'Scan-OUT Lecture Attendance'!I$1:I$550,0)),"LE","P"),"P")))</f>
        <v>-</v>
      </c>
      <c r="K24" s="37" t="str">
        <f>IF($A24="","",IF(ISERROR(MATCH('Master '!$B22,'Scan-IN Lecture Attendance'!T$1:T$550,0)),IF(ISERROR(MATCH('Master '!$C22,'Scan-IN Lecture Attendance'!T$1:T$550,0)),IF(ISERROR(MATCH('Master '!$B22,'Scan-OUT Lecture Attendance'!J$1:J$550,0)),IF(ISERROR(MATCH('Master '!$C22,'Scan-OUT Lecture Attendance'!J$1:J$550,0)),"-","T"),"T"),IF(ISERROR(MATCH('Master '!$B22,'Scan-OUT Lecture Attendance'!J$1:J$550,0)),IF(ISERROR(MATCH('Master '!$C22,'Scan-OUT Lecture Attendance'!J$1:J$550,0)),"LE","P"),"P")),IF(ISERROR(MATCH('Master '!$B22,'Scan-OUT Lecture Attendance'!J$1:J$550,0)),IF(ISERROR(MATCH('Master '!$C22,'Scan-OUT Lecture Attendance'!J$1:J$550,0)),"LE","P"),"P")))</f>
        <v>-</v>
      </c>
      <c r="L24" s="37" t="str">
        <f>IF($A24="","",IF(ISERROR(MATCH('Master '!$B22,'Scan-IN Lecture Attendance'!V$1:V$550,0)),IF(ISERROR(MATCH('Master '!$C22,'Scan-IN Lecture Attendance'!V$1:V$550,0)),IF(ISERROR(MATCH('Master '!$B22,'Scan-OUT Lecture Attendance'!K$1:K$550,0)),IF(ISERROR(MATCH('Master '!$C22,'Scan-OUT Lecture Attendance'!K$1:K$550,0)),"-","T"),"T"),IF(ISERROR(MATCH('Master '!$B22,'Scan-OUT Lecture Attendance'!K$1:K$550,0)),IF(ISERROR(MATCH('Master '!$C22,'Scan-OUT Lecture Attendance'!K$1:K$550,0)),"LE","P"),"P")),IF(ISERROR(MATCH('Master '!$B22,'Scan-OUT Lecture Attendance'!K$1:K$550,0)),IF(ISERROR(MATCH('Master '!$C22,'Scan-OUT Lecture Attendance'!K$1:K$550,0)),"LE","P"),"P")))</f>
        <v>-</v>
      </c>
      <c r="M24" s="37" t="str">
        <f>IF($A24="","",IF(ISERROR(MATCH('Master '!$B22,'Scan-IN Lecture Attendance'!X$1:X$550,0)),IF(ISERROR(MATCH('Master '!$C22,'Scan-IN Lecture Attendance'!X$1:X$550,0)),IF(ISERROR(MATCH('Master '!$B22,'Scan-OUT Lecture Attendance'!L$1:L$550,0)),IF(ISERROR(MATCH('Master '!$C22,'Scan-OUT Lecture Attendance'!L$1:L$550,0)),"-","T"),"T"),IF(ISERROR(MATCH('Master '!$B22,'Scan-OUT Lecture Attendance'!L$1:L$550,0)),IF(ISERROR(MATCH('Master '!$C22,'Scan-OUT Lecture Attendance'!L$1:L$550,0)),"LE","P"),"P")),IF(ISERROR(MATCH('Master '!$B22,'Scan-OUT Lecture Attendance'!L$1:L$550,0)),IF(ISERROR(MATCH('Master '!$C22,'Scan-OUT Lecture Attendance'!L$1:L$550,0)),"LE","P"),"P")))</f>
        <v>-</v>
      </c>
      <c r="N24" s="37" t="str">
        <f>IF($A24="","",IF(ISERROR(MATCH('Master '!$B22,'Scan-IN Lecture Attendance'!Z$1:Z$550,0)),IF(ISERROR(MATCH('Master '!$C22,'Scan-IN Lecture Attendance'!Z$1:Z$550,0)),IF(ISERROR(MATCH('Master '!$B22,'Scan-OUT Lecture Attendance'!M$1:M$550,0)),IF(ISERROR(MATCH('Master '!$C22,'Scan-OUT Lecture Attendance'!M$1:M$550,0)),"-","T"),"T"),IF(ISERROR(MATCH('Master '!$B22,'Scan-OUT Lecture Attendance'!M$1:M$550,0)),IF(ISERROR(MATCH('Master '!$C22,'Scan-OUT Lecture Attendance'!M$1:M$550,0)),"LE","P"),"P")),IF(ISERROR(MATCH('Master '!$B22,'Scan-OUT Lecture Attendance'!M$1:M$550,0)),IF(ISERROR(MATCH('Master '!$C22,'Scan-OUT Lecture Attendance'!M$1:M$550,0)),"LE","P"),"P")))</f>
        <v>-</v>
      </c>
      <c r="O24" s="37" t="str">
        <f>IF($A24="","",IF(ISERROR(MATCH('Master '!$B22,'Scan-IN Lecture Attendance'!AB$1:AB$550,0)),IF(ISERROR(MATCH('Master '!$C22,'Scan-IN Lecture Attendance'!AB$1:AB$550,0)),IF(ISERROR(MATCH('Master '!$B22,'Scan-OUT Lecture Attendance'!N$1:N$550,0)),IF(ISERROR(MATCH('Master '!$C22,'Scan-OUT Lecture Attendance'!N$1:N$550,0)),"-","T"),"T"),IF(ISERROR(MATCH('Master '!$B22,'Scan-OUT Lecture Attendance'!N$1:N$550,0)),IF(ISERROR(MATCH('Master '!$C22,'Scan-OUT Lecture Attendance'!N$1:N$550,0)),"LE","P"),"P")),IF(ISERROR(MATCH('Master '!$B22,'Scan-OUT Lecture Attendance'!N$1:N$550,0)),IF(ISERROR(MATCH('Master '!$C22,'Scan-OUT Lecture Attendance'!N$1:N$550,0)),"LE","P"),"P")))</f>
        <v>-</v>
      </c>
      <c r="P24" s="37" t="str">
        <f>IF($A24="","",IF(ISERROR(MATCH('Master '!$B22,'Scan-IN Lecture Attendance'!AD$1:AD$550,0)),IF(ISERROR(MATCH('Master '!$C22,'Scan-IN Lecture Attendance'!AD$1:AD$550,0)),IF(ISERROR(MATCH('Master '!$B22,'Scan-OUT Lecture Attendance'!O$1:O$550,0)),IF(ISERROR(MATCH('Master '!$C22,'Scan-OUT Lecture Attendance'!O$1:O$550,0)),"-","T"),"T"),IF(ISERROR(MATCH('Master '!$B22,'Scan-OUT Lecture Attendance'!O$1:O$550,0)),IF(ISERROR(MATCH('Master '!$C22,'Scan-OUT Lecture Attendance'!O$1:O$550,0)),"LE","P"),"P")),IF(ISERROR(MATCH('Master '!$B22,'Scan-OUT Lecture Attendance'!O$1:O$550,0)),IF(ISERROR(MATCH('Master '!$C22,'Scan-OUT Lecture Attendance'!O$1:O$550,0)),"LE","P"),"P")))</f>
        <v>-</v>
      </c>
      <c r="Q24" s="37" t="str">
        <f>IF($A24="","",IF(ISERROR(MATCH('Master '!$B22,'Scan-IN Lecture Attendance'!AF$1:AF$550,0)),IF(ISERROR(MATCH('Master '!$C22,'Scan-IN Lecture Attendance'!AF$1:AF$550,0)),IF(ISERROR(MATCH('Master '!$B22,'Scan-OUT Lecture Attendance'!P$1:P$550,0)),IF(ISERROR(MATCH('Master '!$C22,'Scan-OUT Lecture Attendance'!P$1:P$550,0)),"-","T"),"T"),IF(ISERROR(MATCH('Master '!$B22,'Scan-OUT Lecture Attendance'!P$1:P$550,0)),IF(ISERROR(MATCH('Master '!$C22,'Scan-OUT Lecture Attendance'!P$1:P$550,0)),"LE","P"),"P")),IF(ISERROR(MATCH('Master '!$B22,'Scan-OUT Lecture Attendance'!P$1:P$550,0)),IF(ISERROR(MATCH('Master '!$C22,'Scan-OUT Lecture Attendance'!P$1:P$550,0)),"LE","P"),"P")))</f>
        <v>-</v>
      </c>
      <c r="R24" s="37" t="str">
        <f>IF($A24="","",IF(ISERROR(MATCH('Master '!$B22,'Scan-IN Lecture Attendance'!AH$1:AH$550,0)),IF(ISERROR(MATCH('Master '!$C22,'Scan-IN Lecture Attendance'!AH$1:AH$550,0)),IF(ISERROR(MATCH('Master '!$B22,'Scan-OUT Lecture Attendance'!Q$1:Q$550,0)),IF(ISERROR(MATCH('Master '!$C22,'Scan-OUT Lecture Attendance'!Q$1:Q$550,0)),"-","T"),"T"),IF(ISERROR(MATCH('Master '!$B22,'Scan-OUT Lecture Attendance'!Q$1:Q$550,0)),IF(ISERROR(MATCH('Master '!$C22,'Scan-OUT Lecture Attendance'!Q$1:Q$550,0)),"LE","P"),"P")),IF(ISERROR(MATCH('Master '!$B22,'Scan-OUT Lecture Attendance'!Q$1:Q$550,0)),IF(ISERROR(MATCH('Master '!$C22,'Scan-OUT Lecture Attendance'!Q$1:Q$550,0)),"LE","P"),"P")))</f>
        <v>-</v>
      </c>
      <c r="S24" s="37" t="str">
        <f>IF($A24="","",IF(ISERROR(MATCH('Master '!$B22,'Scan-IN Lecture Attendance'!AJ$1:AJ$550,0)),IF(ISERROR(MATCH('Master '!$C22,'Scan-IN Lecture Attendance'!AJ$1:AJ$550,0)),IF(ISERROR(MATCH('Master '!$B22,'Scan-OUT Lecture Attendance'!R$1:R$550,0)),IF(ISERROR(MATCH('Master '!$C22,'Scan-OUT Lecture Attendance'!R$1:R$550,0)),"-","T"),"T"),IF(ISERROR(MATCH('Master '!$B22,'Scan-OUT Lecture Attendance'!R$1:R$550,0)),IF(ISERROR(MATCH('Master '!$C22,'Scan-OUT Lecture Attendance'!R$1:R$550,0)),"LE","P"),"P")),IF(ISERROR(MATCH('Master '!$B22,'Scan-OUT Lecture Attendance'!R$1:R$550,0)),IF(ISERROR(MATCH('Master '!$C22,'Scan-OUT Lecture Attendance'!R$1:R$550,0)),"LE","P"),"P")))</f>
        <v>-</v>
      </c>
      <c r="T24" s="37" t="str">
        <f>IF($A24="","",IF(ISERROR(MATCH('Master '!$B22,'Scan-IN Lecture Attendance'!AL$1:AL$550,0)),IF(ISERROR(MATCH('Master '!$C22,'Scan-IN Lecture Attendance'!AL$1:AL$550,0)),IF(ISERROR(MATCH('Master '!$B22,'Scan-OUT Lecture Attendance'!S$1:S$550,0)),IF(ISERROR(MATCH('Master '!$C22,'Scan-OUT Lecture Attendance'!S$1:S$550,0)),"-","T"),"T"),IF(ISERROR(MATCH('Master '!$B22,'Scan-OUT Lecture Attendance'!S$1:S$550,0)),IF(ISERROR(MATCH('Master '!$C22,'Scan-OUT Lecture Attendance'!S$1:S$550,0)),"LE","P"),"P")),IF(ISERROR(MATCH('Master '!$B22,'Scan-OUT Lecture Attendance'!S$1:S$550,0)),IF(ISERROR(MATCH('Master '!$C22,'Scan-OUT Lecture Attendance'!S$1:S$550,0)),"LE","P"),"P")))</f>
        <v>-</v>
      </c>
      <c r="U24" s="37" t="str">
        <f>IF($A24="","",IF(ISERROR(MATCH('Master '!$B22,'Scan-IN Lecture Attendance'!AN$1:AN$550,0)),IF(ISERROR(MATCH('Master '!$C22,'Scan-IN Lecture Attendance'!AN$1:AN$550,0)),IF(ISERROR(MATCH('Master '!$B22,'Scan-OUT Lecture Attendance'!T$1:T$550,0)),IF(ISERROR(MATCH('Master '!$C22,'Scan-OUT Lecture Attendance'!T$1:T$550,0)),"-","T"),"T"),IF(ISERROR(MATCH('Master '!$B22,'Scan-OUT Lecture Attendance'!T$1:T$550,0)),IF(ISERROR(MATCH('Master '!$C22,'Scan-OUT Lecture Attendance'!T$1:T$550,0)),"LE","P"),"P")),IF(ISERROR(MATCH('Master '!$B22,'Scan-OUT Lecture Attendance'!T$1:T$550,0)),IF(ISERROR(MATCH('Master '!$C22,'Scan-OUT Lecture Attendance'!T$1:T$550,0)),"LE","P"),"P")))</f>
        <v>-</v>
      </c>
      <c r="V24" s="11"/>
      <c r="W24" s="4"/>
      <c r="X24" s="4"/>
      <c r="Y24" s="4"/>
    </row>
    <row r="25" spans="1:25" ht="14.25" customHeight="1">
      <c r="A25" s="38" t="str">
        <f>'Master '!A23</f>
        <v xml:space="preserve">Marchuk, David A. </v>
      </c>
      <c r="B25" s="37" t="str">
        <f>IF($A25="","",IF(ISERROR(MATCH('Master '!$B23,'Scan-IN Lecture Attendance'!B$1:B$550,0)),IF(ISERROR(MATCH('Master '!$C23,'Scan-IN Lecture Attendance'!B$1:B$550,0)),IF(ISERROR(MATCH('Master '!$B23,'Scan-OUT Lecture Attendance'!A$1:A$550,0)),IF(ISERROR(MATCH('Master '!$C23,'Scan-OUT Lecture Attendance'!A$1:A$550,0)),"-","T"),"T"),IF(ISERROR(MATCH('Master '!$B23,'Scan-OUT Lecture Attendance'!A$1:A$550,0)),IF(ISERROR(MATCH('Master '!$C23,'Scan-OUT Lecture Attendance'!A$1:A$550,0)),"LE","P"),"P")),IF(ISERROR(MATCH('Master '!$B23,'Scan-OUT Lecture Attendance'!A$1:A$550,0)),IF(ISERROR(MATCH('Master '!$C23,'Scan-OUT Lecture Attendance'!A$1:A$550,0)),"LE","P"),"P")))</f>
        <v>P</v>
      </c>
      <c r="C25" s="37" t="str">
        <f>IF($A25="","",IF(ISERROR(MATCH('Master '!$B23,'Scan-IN Lecture Attendance'!D$1:D$550,0)),IF(ISERROR(MATCH('Master '!$C23,'Scan-IN Lecture Attendance'!D$1:D$550,0)),IF(ISERROR(MATCH('Master '!$B23,'Scan-OUT Lecture Attendance'!B$1:B$550,0)),IF(ISERROR(MATCH('Master '!$C23,'Scan-OUT Lecture Attendance'!B$1:B$550,0)),"-","T"),"T"),IF(ISERROR(MATCH('Master '!$B23,'Scan-OUT Lecture Attendance'!B$1:B$550,0)),IF(ISERROR(MATCH('Master '!$C23,'Scan-OUT Lecture Attendance'!B$1:B$550,0)),"LE","P"),"P")),IF(ISERROR(MATCH('Master '!$B23,'Scan-OUT Lecture Attendance'!B$1:B$550,0)),IF(ISERROR(MATCH('Master '!$C23,'Scan-OUT Lecture Attendance'!B$1:B$550,0)),"LE","P"),"P")))</f>
        <v>P</v>
      </c>
      <c r="D25" s="37" t="str">
        <f>IF($A25="","",IF(ISERROR(MATCH('Master '!$B23,'Scan-IN Lecture Attendance'!F$1:F$550,0)),IF(ISERROR(MATCH('Master '!$C23,'Scan-IN Lecture Attendance'!F$1:F$550,0)),IF(ISERROR(MATCH('Master '!$B23,'Scan-OUT Lecture Attendance'!C$1:C$550,0)),IF(ISERROR(MATCH('Master '!$C23,'Scan-OUT Lecture Attendance'!C$1:C$550,0)),"-","T"),"T"),IF(ISERROR(MATCH('Master '!$B23,'Scan-OUT Lecture Attendance'!C$1:C$550,0)),IF(ISERROR(MATCH('Master '!$C23,'Scan-OUT Lecture Attendance'!C$1:C$550,0)),"LE","P"),"P")),IF(ISERROR(MATCH('Master '!$B23,'Scan-OUT Lecture Attendance'!C$1:C$550,0)),IF(ISERROR(MATCH('Master '!$C23,'Scan-OUT Lecture Attendance'!C$1:C$550,0)),"LE","P"),"P")))</f>
        <v>-</v>
      </c>
      <c r="E25" s="37" t="str">
        <f>IF($A25="","",IF(ISERROR(MATCH('Master '!$B23,'Scan-IN Lecture Attendance'!H$1:H$550,0)),IF(ISERROR(MATCH('Master '!$C23,'Scan-IN Lecture Attendance'!H$1:H$550,0)),IF(ISERROR(MATCH('Master '!$B23,'Scan-OUT Lecture Attendance'!D$1:D$550,0)),IF(ISERROR(MATCH('Master '!$C23,'Scan-OUT Lecture Attendance'!D$1:D$550,0)),"-","T"),"T"),IF(ISERROR(MATCH('Master '!$B23,'Scan-OUT Lecture Attendance'!D$1:D$550,0)),IF(ISERROR(MATCH('Master '!$C23,'Scan-OUT Lecture Attendance'!D$1:D$550,0)),"LE","P"),"P")),IF(ISERROR(MATCH('Master '!$B23,'Scan-OUT Lecture Attendance'!D$1:D$550,0)),IF(ISERROR(MATCH('Master '!$C23,'Scan-OUT Lecture Attendance'!D$1:D$550,0)),"LE","P"),"P")))</f>
        <v>-</v>
      </c>
      <c r="F25" s="37" t="str">
        <f>IF($A25="","",IF(ISERROR(MATCH('Master '!$B23,'Scan-IN Lecture Attendance'!J$1:J$550,0)),IF(ISERROR(MATCH('Master '!$C23,'Scan-IN Lecture Attendance'!J$1:J$550,0)),IF(ISERROR(MATCH('Master '!$B23,'Scan-OUT Lecture Attendance'!E$1:E$550,0)),IF(ISERROR(MATCH('Master '!$C23,'Scan-OUT Lecture Attendance'!E$1:E$550,0)),"-","T"),"T"),IF(ISERROR(MATCH('Master '!$B23,'Scan-OUT Lecture Attendance'!E$1:E$550,0)),IF(ISERROR(MATCH('Master '!$C23,'Scan-OUT Lecture Attendance'!E$1:E$550,0)),"LE","P"),"P")),IF(ISERROR(MATCH('Master '!$B23,'Scan-OUT Lecture Attendance'!E$1:E$550,0)),IF(ISERROR(MATCH('Master '!$C23,'Scan-OUT Lecture Attendance'!E$1:E$550,0)),"LE","P"),"P")))</f>
        <v>-</v>
      </c>
      <c r="G25" s="37" t="str">
        <f>IF($A25="","",IF(ISERROR(MATCH('Master '!$B23,'Scan-IN Lecture Attendance'!L$1:L$550,0)),IF(ISERROR(MATCH('Master '!$C23,'Scan-IN Lecture Attendance'!L$1:L$550,0)),IF(ISERROR(MATCH('Master '!$B23,'Scan-OUT Lecture Attendance'!F$1:F$550,0)),IF(ISERROR(MATCH('Master '!$C23,'Scan-OUT Lecture Attendance'!F$1:F$550,0)),"-","T"),"T"),IF(ISERROR(MATCH('Master '!$B23,'Scan-OUT Lecture Attendance'!F$1:F$550,0)),IF(ISERROR(MATCH('Master '!$C23,'Scan-OUT Lecture Attendance'!F$1:F$550,0)),"LE","P"),"P")),IF(ISERROR(MATCH('Master '!$B23,'Scan-OUT Lecture Attendance'!F$1:F$550,0)),IF(ISERROR(MATCH('Master '!$C23,'Scan-OUT Lecture Attendance'!F$1:F$550,0)),"LE","P"),"P")))</f>
        <v>-</v>
      </c>
      <c r="H25" s="37" t="str">
        <f>IF($A25="","",IF(ISERROR(MATCH('Master '!$B23,'Scan-IN Lecture Attendance'!N$1:N$550,0)),IF(ISERROR(MATCH('Master '!$C23,'Scan-IN Lecture Attendance'!N$1:N$550,0)),IF(ISERROR(MATCH('Master '!$B23,'Scan-OUT Lecture Attendance'!G$1:G$550,0)),IF(ISERROR(MATCH('Master '!$C23,'Scan-OUT Lecture Attendance'!G$1:G$550,0)),"-","T"),"T"),IF(ISERROR(MATCH('Master '!$B23,'Scan-OUT Lecture Attendance'!G$1:G$550,0)),IF(ISERROR(MATCH('Master '!$C23,'Scan-OUT Lecture Attendance'!G$1:G$550,0)),"LE","P"),"P")),IF(ISERROR(MATCH('Master '!$B23,'Scan-OUT Lecture Attendance'!G$1:G$550,0)),IF(ISERROR(MATCH('Master '!$C23,'Scan-OUT Lecture Attendance'!G$1:G$550,0)),"LE","P"),"P")))</f>
        <v>-</v>
      </c>
      <c r="I25" s="37" t="str">
        <f>IF($A25="","",IF(ISERROR(MATCH('Master '!$B23,'Scan-IN Lecture Attendance'!P$1:P$550,0)),IF(ISERROR(MATCH('Master '!$C23,'Scan-IN Lecture Attendance'!P$1:P$550,0)),IF(ISERROR(MATCH('Master '!$B23,'Scan-OUT Lecture Attendance'!H$1:H$550,0)),IF(ISERROR(MATCH('Master '!$C23,'Scan-OUT Lecture Attendance'!H$1:H$550,0)),"-","T"),"T"),IF(ISERROR(MATCH('Master '!$B23,'Scan-OUT Lecture Attendance'!H$1:H$550,0)),IF(ISERROR(MATCH('Master '!$C23,'Scan-OUT Lecture Attendance'!H$1:H$550,0)),"LE","P"),"P")),IF(ISERROR(MATCH('Master '!$B23,'Scan-OUT Lecture Attendance'!H$1:H$550,0)),IF(ISERROR(MATCH('Master '!$C23,'Scan-OUT Lecture Attendance'!H$1:H$550,0)),"LE","P"),"P")))</f>
        <v>-</v>
      </c>
      <c r="J25" s="37" t="str">
        <f>IF($A25="","",IF(ISERROR(MATCH('Master '!$B23,'Scan-IN Lecture Attendance'!R$1:R$550,0)),IF(ISERROR(MATCH('Master '!$C23,'Scan-IN Lecture Attendance'!R$1:R$550,0)),IF(ISERROR(MATCH('Master '!$B23,'Scan-OUT Lecture Attendance'!I$1:I$550,0)),IF(ISERROR(MATCH('Master '!$C23,'Scan-OUT Lecture Attendance'!I$1:I$550,0)),"-","T"),"T"),IF(ISERROR(MATCH('Master '!$B23,'Scan-OUT Lecture Attendance'!I$1:I$550,0)),IF(ISERROR(MATCH('Master '!$C23,'Scan-OUT Lecture Attendance'!I$1:I$550,0)),"LE","P"),"P")),IF(ISERROR(MATCH('Master '!$B23,'Scan-OUT Lecture Attendance'!I$1:I$550,0)),IF(ISERROR(MATCH('Master '!$C23,'Scan-OUT Lecture Attendance'!I$1:I$550,0)),"LE","P"),"P")))</f>
        <v>-</v>
      </c>
      <c r="K25" s="37" t="str">
        <f>IF($A25="","",IF(ISERROR(MATCH('Master '!$B23,'Scan-IN Lecture Attendance'!T$1:T$550,0)),IF(ISERROR(MATCH('Master '!$C23,'Scan-IN Lecture Attendance'!T$1:T$550,0)),IF(ISERROR(MATCH('Master '!$B23,'Scan-OUT Lecture Attendance'!J$1:J$550,0)),IF(ISERROR(MATCH('Master '!$C23,'Scan-OUT Lecture Attendance'!J$1:J$550,0)),"-","T"),"T"),IF(ISERROR(MATCH('Master '!$B23,'Scan-OUT Lecture Attendance'!J$1:J$550,0)),IF(ISERROR(MATCH('Master '!$C23,'Scan-OUT Lecture Attendance'!J$1:J$550,0)),"LE","P"),"P")),IF(ISERROR(MATCH('Master '!$B23,'Scan-OUT Lecture Attendance'!J$1:J$550,0)),IF(ISERROR(MATCH('Master '!$C23,'Scan-OUT Lecture Attendance'!J$1:J$550,0)),"LE","P"),"P")))</f>
        <v>-</v>
      </c>
      <c r="L25" s="37" t="str">
        <f>IF($A25="","",IF(ISERROR(MATCH('Master '!$B23,'Scan-IN Lecture Attendance'!V$1:V$550,0)),IF(ISERROR(MATCH('Master '!$C23,'Scan-IN Lecture Attendance'!V$1:V$550,0)),IF(ISERROR(MATCH('Master '!$B23,'Scan-OUT Lecture Attendance'!K$1:K$550,0)),IF(ISERROR(MATCH('Master '!$C23,'Scan-OUT Lecture Attendance'!K$1:K$550,0)),"-","T"),"T"),IF(ISERROR(MATCH('Master '!$B23,'Scan-OUT Lecture Attendance'!K$1:K$550,0)),IF(ISERROR(MATCH('Master '!$C23,'Scan-OUT Lecture Attendance'!K$1:K$550,0)),"LE","P"),"P")),IF(ISERROR(MATCH('Master '!$B23,'Scan-OUT Lecture Attendance'!K$1:K$550,0)),IF(ISERROR(MATCH('Master '!$C23,'Scan-OUT Lecture Attendance'!K$1:K$550,0)),"LE","P"),"P")))</f>
        <v>-</v>
      </c>
      <c r="M25" s="37" t="str">
        <f>IF($A25="","",IF(ISERROR(MATCH('Master '!$B23,'Scan-IN Lecture Attendance'!X$1:X$550,0)),IF(ISERROR(MATCH('Master '!$C23,'Scan-IN Lecture Attendance'!X$1:X$550,0)),IF(ISERROR(MATCH('Master '!$B23,'Scan-OUT Lecture Attendance'!L$1:L$550,0)),IF(ISERROR(MATCH('Master '!$C23,'Scan-OUT Lecture Attendance'!L$1:L$550,0)),"-","T"),"T"),IF(ISERROR(MATCH('Master '!$B23,'Scan-OUT Lecture Attendance'!L$1:L$550,0)),IF(ISERROR(MATCH('Master '!$C23,'Scan-OUT Lecture Attendance'!L$1:L$550,0)),"LE","P"),"P")),IF(ISERROR(MATCH('Master '!$B23,'Scan-OUT Lecture Attendance'!L$1:L$550,0)),IF(ISERROR(MATCH('Master '!$C23,'Scan-OUT Lecture Attendance'!L$1:L$550,0)),"LE","P"),"P")))</f>
        <v>-</v>
      </c>
      <c r="N25" s="37" t="str">
        <f>IF($A25="","",IF(ISERROR(MATCH('Master '!$B23,'Scan-IN Lecture Attendance'!Z$1:Z$550,0)),IF(ISERROR(MATCH('Master '!$C23,'Scan-IN Lecture Attendance'!Z$1:Z$550,0)),IF(ISERROR(MATCH('Master '!$B23,'Scan-OUT Lecture Attendance'!M$1:M$550,0)),IF(ISERROR(MATCH('Master '!$C23,'Scan-OUT Lecture Attendance'!M$1:M$550,0)),"-","T"),"T"),IF(ISERROR(MATCH('Master '!$B23,'Scan-OUT Lecture Attendance'!M$1:M$550,0)),IF(ISERROR(MATCH('Master '!$C23,'Scan-OUT Lecture Attendance'!M$1:M$550,0)),"LE","P"),"P")),IF(ISERROR(MATCH('Master '!$B23,'Scan-OUT Lecture Attendance'!M$1:M$550,0)),IF(ISERROR(MATCH('Master '!$C23,'Scan-OUT Lecture Attendance'!M$1:M$550,0)),"LE","P"),"P")))</f>
        <v>-</v>
      </c>
      <c r="O25" s="37" t="str">
        <f>IF($A25="","",IF(ISERROR(MATCH('Master '!$B23,'Scan-IN Lecture Attendance'!AB$1:AB$550,0)),IF(ISERROR(MATCH('Master '!$C23,'Scan-IN Lecture Attendance'!AB$1:AB$550,0)),IF(ISERROR(MATCH('Master '!$B23,'Scan-OUT Lecture Attendance'!N$1:N$550,0)),IF(ISERROR(MATCH('Master '!$C23,'Scan-OUT Lecture Attendance'!N$1:N$550,0)),"-","T"),"T"),IF(ISERROR(MATCH('Master '!$B23,'Scan-OUT Lecture Attendance'!N$1:N$550,0)),IF(ISERROR(MATCH('Master '!$C23,'Scan-OUT Lecture Attendance'!N$1:N$550,0)),"LE","P"),"P")),IF(ISERROR(MATCH('Master '!$B23,'Scan-OUT Lecture Attendance'!N$1:N$550,0)),IF(ISERROR(MATCH('Master '!$C23,'Scan-OUT Lecture Attendance'!N$1:N$550,0)),"LE","P"),"P")))</f>
        <v>-</v>
      </c>
      <c r="P25" s="37" t="str">
        <f>IF($A25="","",IF(ISERROR(MATCH('Master '!$B23,'Scan-IN Lecture Attendance'!AD$1:AD$550,0)),IF(ISERROR(MATCH('Master '!$C23,'Scan-IN Lecture Attendance'!AD$1:AD$550,0)),IF(ISERROR(MATCH('Master '!$B23,'Scan-OUT Lecture Attendance'!O$1:O$550,0)),IF(ISERROR(MATCH('Master '!$C23,'Scan-OUT Lecture Attendance'!O$1:O$550,0)),"-","T"),"T"),IF(ISERROR(MATCH('Master '!$B23,'Scan-OUT Lecture Attendance'!O$1:O$550,0)),IF(ISERROR(MATCH('Master '!$C23,'Scan-OUT Lecture Attendance'!O$1:O$550,0)),"LE","P"),"P")),IF(ISERROR(MATCH('Master '!$B23,'Scan-OUT Lecture Attendance'!O$1:O$550,0)),IF(ISERROR(MATCH('Master '!$C23,'Scan-OUT Lecture Attendance'!O$1:O$550,0)),"LE","P"),"P")))</f>
        <v>-</v>
      </c>
      <c r="Q25" s="37" t="str">
        <f>IF($A25="","",IF(ISERROR(MATCH('Master '!$B23,'Scan-IN Lecture Attendance'!AF$1:AF$550,0)),IF(ISERROR(MATCH('Master '!$C23,'Scan-IN Lecture Attendance'!AF$1:AF$550,0)),IF(ISERROR(MATCH('Master '!$B23,'Scan-OUT Lecture Attendance'!P$1:P$550,0)),IF(ISERROR(MATCH('Master '!$C23,'Scan-OUT Lecture Attendance'!P$1:P$550,0)),"-","T"),"T"),IF(ISERROR(MATCH('Master '!$B23,'Scan-OUT Lecture Attendance'!P$1:P$550,0)),IF(ISERROR(MATCH('Master '!$C23,'Scan-OUT Lecture Attendance'!P$1:P$550,0)),"LE","P"),"P")),IF(ISERROR(MATCH('Master '!$B23,'Scan-OUT Lecture Attendance'!P$1:P$550,0)),IF(ISERROR(MATCH('Master '!$C23,'Scan-OUT Lecture Attendance'!P$1:P$550,0)),"LE","P"),"P")))</f>
        <v>-</v>
      </c>
      <c r="R25" s="37" t="str">
        <f>IF($A25="","",IF(ISERROR(MATCH('Master '!$B23,'Scan-IN Lecture Attendance'!AH$1:AH$550,0)),IF(ISERROR(MATCH('Master '!$C23,'Scan-IN Lecture Attendance'!AH$1:AH$550,0)),IF(ISERROR(MATCH('Master '!$B23,'Scan-OUT Lecture Attendance'!Q$1:Q$550,0)),IF(ISERROR(MATCH('Master '!$C23,'Scan-OUT Lecture Attendance'!Q$1:Q$550,0)),"-","T"),"T"),IF(ISERROR(MATCH('Master '!$B23,'Scan-OUT Lecture Attendance'!Q$1:Q$550,0)),IF(ISERROR(MATCH('Master '!$C23,'Scan-OUT Lecture Attendance'!Q$1:Q$550,0)),"LE","P"),"P")),IF(ISERROR(MATCH('Master '!$B23,'Scan-OUT Lecture Attendance'!Q$1:Q$550,0)),IF(ISERROR(MATCH('Master '!$C23,'Scan-OUT Lecture Attendance'!Q$1:Q$550,0)),"LE","P"),"P")))</f>
        <v>-</v>
      </c>
      <c r="S25" s="37" t="str">
        <f>IF($A25="","",IF(ISERROR(MATCH('Master '!$B23,'Scan-IN Lecture Attendance'!AJ$1:AJ$550,0)),IF(ISERROR(MATCH('Master '!$C23,'Scan-IN Lecture Attendance'!AJ$1:AJ$550,0)),IF(ISERROR(MATCH('Master '!$B23,'Scan-OUT Lecture Attendance'!R$1:R$550,0)),IF(ISERROR(MATCH('Master '!$C23,'Scan-OUT Lecture Attendance'!R$1:R$550,0)),"-","T"),"T"),IF(ISERROR(MATCH('Master '!$B23,'Scan-OUT Lecture Attendance'!R$1:R$550,0)),IF(ISERROR(MATCH('Master '!$C23,'Scan-OUT Lecture Attendance'!R$1:R$550,0)),"LE","P"),"P")),IF(ISERROR(MATCH('Master '!$B23,'Scan-OUT Lecture Attendance'!R$1:R$550,0)),IF(ISERROR(MATCH('Master '!$C23,'Scan-OUT Lecture Attendance'!R$1:R$550,0)),"LE","P"),"P")))</f>
        <v>-</v>
      </c>
      <c r="T25" s="37" t="str">
        <f>IF($A25="","",IF(ISERROR(MATCH('Master '!$B23,'Scan-IN Lecture Attendance'!AL$1:AL$550,0)),IF(ISERROR(MATCH('Master '!$C23,'Scan-IN Lecture Attendance'!AL$1:AL$550,0)),IF(ISERROR(MATCH('Master '!$B23,'Scan-OUT Lecture Attendance'!S$1:S$550,0)),IF(ISERROR(MATCH('Master '!$C23,'Scan-OUT Lecture Attendance'!S$1:S$550,0)),"-","T"),"T"),IF(ISERROR(MATCH('Master '!$B23,'Scan-OUT Lecture Attendance'!S$1:S$550,0)),IF(ISERROR(MATCH('Master '!$C23,'Scan-OUT Lecture Attendance'!S$1:S$550,0)),"LE","P"),"P")),IF(ISERROR(MATCH('Master '!$B23,'Scan-OUT Lecture Attendance'!S$1:S$550,0)),IF(ISERROR(MATCH('Master '!$C23,'Scan-OUT Lecture Attendance'!S$1:S$550,0)),"LE","P"),"P")))</f>
        <v>-</v>
      </c>
      <c r="U25" s="37" t="str">
        <f>IF($A25="","",IF(ISERROR(MATCH('Master '!$B23,'Scan-IN Lecture Attendance'!AN$1:AN$550,0)),IF(ISERROR(MATCH('Master '!$C23,'Scan-IN Lecture Attendance'!AN$1:AN$550,0)),IF(ISERROR(MATCH('Master '!$B23,'Scan-OUT Lecture Attendance'!T$1:T$550,0)),IF(ISERROR(MATCH('Master '!$C23,'Scan-OUT Lecture Attendance'!T$1:T$550,0)),"-","T"),"T"),IF(ISERROR(MATCH('Master '!$B23,'Scan-OUT Lecture Attendance'!T$1:T$550,0)),IF(ISERROR(MATCH('Master '!$C23,'Scan-OUT Lecture Attendance'!T$1:T$550,0)),"LE","P"),"P")),IF(ISERROR(MATCH('Master '!$B23,'Scan-OUT Lecture Attendance'!T$1:T$550,0)),IF(ISERROR(MATCH('Master '!$C23,'Scan-OUT Lecture Attendance'!T$1:T$550,0)),"LE","P"),"P")))</f>
        <v>-</v>
      </c>
      <c r="V25" s="11"/>
      <c r="W25" s="4"/>
      <c r="X25" s="4"/>
      <c r="Y25" s="4"/>
    </row>
    <row r="26" spans="1:25" ht="14.25" customHeight="1">
      <c r="A26" s="38" t="str">
        <f>'Master '!A24</f>
        <v xml:space="preserve">Nguyen, Justine V. </v>
      </c>
      <c r="B26" s="37" t="str">
        <f>IF($A26="","",IF(ISERROR(MATCH('Master '!$B24,'Scan-IN Lecture Attendance'!B$1:B$550,0)),IF(ISERROR(MATCH('Master '!$C24,'Scan-IN Lecture Attendance'!B$1:B$550,0)),IF(ISERROR(MATCH('Master '!$B24,'Scan-OUT Lecture Attendance'!A$1:A$550,0)),IF(ISERROR(MATCH('Master '!$C24,'Scan-OUT Lecture Attendance'!A$1:A$550,0)),"-","T"),"T"),IF(ISERROR(MATCH('Master '!$B24,'Scan-OUT Lecture Attendance'!A$1:A$550,0)),IF(ISERROR(MATCH('Master '!$C24,'Scan-OUT Lecture Attendance'!A$1:A$550,0)),"LE","P"),"P")),IF(ISERROR(MATCH('Master '!$B24,'Scan-OUT Lecture Attendance'!A$1:A$550,0)),IF(ISERROR(MATCH('Master '!$C24,'Scan-OUT Lecture Attendance'!A$1:A$550,0)),"LE","P"),"P")))</f>
        <v>P</v>
      </c>
      <c r="C26" s="37" t="str">
        <f>IF($A26="","",IF(ISERROR(MATCH('Master '!$B24,'Scan-IN Lecture Attendance'!D$1:D$550,0)),IF(ISERROR(MATCH('Master '!$C24,'Scan-IN Lecture Attendance'!D$1:D$550,0)),IF(ISERROR(MATCH('Master '!$B24,'Scan-OUT Lecture Attendance'!B$1:B$550,0)),IF(ISERROR(MATCH('Master '!$C24,'Scan-OUT Lecture Attendance'!B$1:B$550,0)),"-","T"),"T"),IF(ISERROR(MATCH('Master '!$B24,'Scan-OUT Lecture Attendance'!B$1:B$550,0)),IF(ISERROR(MATCH('Master '!$C24,'Scan-OUT Lecture Attendance'!B$1:B$550,0)),"LE","P"),"P")),IF(ISERROR(MATCH('Master '!$B24,'Scan-OUT Lecture Attendance'!B$1:B$550,0)),IF(ISERROR(MATCH('Master '!$C24,'Scan-OUT Lecture Attendance'!B$1:B$550,0)),"LE","P"),"P")))</f>
        <v>P</v>
      </c>
      <c r="D26" s="37" t="str">
        <f>IF($A26="","",IF(ISERROR(MATCH('Master '!$B24,'Scan-IN Lecture Attendance'!F$1:F$550,0)),IF(ISERROR(MATCH('Master '!$C24,'Scan-IN Lecture Attendance'!F$1:F$550,0)),IF(ISERROR(MATCH('Master '!$B24,'Scan-OUT Lecture Attendance'!C$1:C$550,0)),IF(ISERROR(MATCH('Master '!$C24,'Scan-OUT Lecture Attendance'!C$1:C$550,0)),"-","T"),"T"),IF(ISERROR(MATCH('Master '!$B24,'Scan-OUT Lecture Attendance'!C$1:C$550,0)),IF(ISERROR(MATCH('Master '!$C24,'Scan-OUT Lecture Attendance'!C$1:C$550,0)),"LE","P"),"P")),IF(ISERROR(MATCH('Master '!$B24,'Scan-OUT Lecture Attendance'!C$1:C$550,0)),IF(ISERROR(MATCH('Master '!$C24,'Scan-OUT Lecture Attendance'!C$1:C$550,0)),"LE","P"),"P")))</f>
        <v>-</v>
      </c>
      <c r="E26" s="37" t="str">
        <f>IF($A26="","",IF(ISERROR(MATCH('Master '!$B24,'Scan-IN Lecture Attendance'!H$1:H$550,0)),IF(ISERROR(MATCH('Master '!$C24,'Scan-IN Lecture Attendance'!H$1:H$550,0)),IF(ISERROR(MATCH('Master '!$B24,'Scan-OUT Lecture Attendance'!D$1:D$550,0)),IF(ISERROR(MATCH('Master '!$C24,'Scan-OUT Lecture Attendance'!D$1:D$550,0)),"-","T"),"T"),IF(ISERROR(MATCH('Master '!$B24,'Scan-OUT Lecture Attendance'!D$1:D$550,0)),IF(ISERROR(MATCH('Master '!$C24,'Scan-OUT Lecture Attendance'!D$1:D$550,0)),"LE","P"),"P")),IF(ISERROR(MATCH('Master '!$B24,'Scan-OUT Lecture Attendance'!D$1:D$550,0)),IF(ISERROR(MATCH('Master '!$C24,'Scan-OUT Lecture Attendance'!D$1:D$550,0)),"LE","P"),"P")))</f>
        <v>-</v>
      </c>
      <c r="F26" s="37" t="str">
        <f>IF($A26="","",IF(ISERROR(MATCH('Master '!$B24,'Scan-IN Lecture Attendance'!J$1:J$550,0)),IF(ISERROR(MATCH('Master '!$C24,'Scan-IN Lecture Attendance'!J$1:J$550,0)),IF(ISERROR(MATCH('Master '!$B24,'Scan-OUT Lecture Attendance'!E$1:E$550,0)),IF(ISERROR(MATCH('Master '!$C24,'Scan-OUT Lecture Attendance'!E$1:E$550,0)),"-","T"),"T"),IF(ISERROR(MATCH('Master '!$B24,'Scan-OUT Lecture Attendance'!E$1:E$550,0)),IF(ISERROR(MATCH('Master '!$C24,'Scan-OUT Lecture Attendance'!E$1:E$550,0)),"LE","P"),"P")),IF(ISERROR(MATCH('Master '!$B24,'Scan-OUT Lecture Attendance'!E$1:E$550,0)),IF(ISERROR(MATCH('Master '!$C24,'Scan-OUT Lecture Attendance'!E$1:E$550,0)),"LE","P"),"P")))</f>
        <v>-</v>
      </c>
      <c r="G26" s="37" t="str">
        <f>IF($A26="","",IF(ISERROR(MATCH('Master '!$B24,'Scan-IN Lecture Attendance'!L$1:L$550,0)),IF(ISERROR(MATCH('Master '!$C24,'Scan-IN Lecture Attendance'!L$1:L$550,0)),IF(ISERROR(MATCH('Master '!$B24,'Scan-OUT Lecture Attendance'!F$1:F$550,0)),IF(ISERROR(MATCH('Master '!$C24,'Scan-OUT Lecture Attendance'!F$1:F$550,0)),"-","T"),"T"),IF(ISERROR(MATCH('Master '!$B24,'Scan-OUT Lecture Attendance'!F$1:F$550,0)),IF(ISERROR(MATCH('Master '!$C24,'Scan-OUT Lecture Attendance'!F$1:F$550,0)),"LE","P"),"P")),IF(ISERROR(MATCH('Master '!$B24,'Scan-OUT Lecture Attendance'!F$1:F$550,0)),IF(ISERROR(MATCH('Master '!$C24,'Scan-OUT Lecture Attendance'!F$1:F$550,0)),"LE","P"),"P")))</f>
        <v>-</v>
      </c>
      <c r="H26" s="37" t="str">
        <f>IF($A26="","",IF(ISERROR(MATCH('Master '!$B24,'Scan-IN Lecture Attendance'!N$1:N$550,0)),IF(ISERROR(MATCH('Master '!$C24,'Scan-IN Lecture Attendance'!N$1:N$550,0)),IF(ISERROR(MATCH('Master '!$B24,'Scan-OUT Lecture Attendance'!G$1:G$550,0)),IF(ISERROR(MATCH('Master '!$C24,'Scan-OUT Lecture Attendance'!G$1:G$550,0)),"-","T"),"T"),IF(ISERROR(MATCH('Master '!$B24,'Scan-OUT Lecture Attendance'!G$1:G$550,0)),IF(ISERROR(MATCH('Master '!$C24,'Scan-OUT Lecture Attendance'!G$1:G$550,0)),"LE","P"),"P")),IF(ISERROR(MATCH('Master '!$B24,'Scan-OUT Lecture Attendance'!G$1:G$550,0)),IF(ISERROR(MATCH('Master '!$C24,'Scan-OUT Lecture Attendance'!G$1:G$550,0)),"LE","P"),"P")))</f>
        <v>-</v>
      </c>
      <c r="I26" s="37" t="str">
        <f>IF($A26="","",IF(ISERROR(MATCH('Master '!$B24,'Scan-IN Lecture Attendance'!P$1:P$550,0)),IF(ISERROR(MATCH('Master '!$C24,'Scan-IN Lecture Attendance'!P$1:P$550,0)),IF(ISERROR(MATCH('Master '!$B24,'Scan-OUT Lecture Attendance'!H$1:H$550,0)),IF(ISERROR(MATCH('Master '!$C24,'Scan-OUT Lecture Attendance'!H$1:H$550,0)),"-","T"),"T"),IF(ISERROR(MATCH('Master '!$B24,'Scan-OUT Lecture Attendance'!H$1:H$550,0)),IF(ISERROR(MATCH('Master '!$C24,'Scan-OUT Lecture Attendance'!H$1:H$550,0)),"LE","P"),"P")),IF(ISERROR(MATCH('Master '!$B24,'Scan-OUT Lecture Attendance'!H$1:H$550,0)),IF(ISERROR(MATCH('Master '!$C24,'Scan-OUT Lecture Attendance'!H$1:H$550,0)),"LE","P"),"P")))</f>
        <v>-</v>
      </c>
      <c r="J26" s="37" t="str">
        <f>IF($A26="","",IF(ISERROR(MATCH('Master '!$B24,'Scan-IN Lecture Attendance'!R$1:R$550,0)),IF(ISERROR(MATCH('Master '!$C24,'Scan-IN Lecture Attendance'!R$1:R$550,0)),IF(ISERROR(MATCH('Master '!$B24,'Scan-OUT Lecture Attendance'!I$1:I$550,0)),IF(ISERROR(MATCH('Master '!$C24,'Scan-OUT Lecture Attendance'!I$1:I$550,0)),"-","T"),"T"),IF(ISERROR(MATCH('Master '!$B24,'Scan-OUT Lecture Attendance'!I$1:I$550,0)),IF(ISERROR(MATCH('Master '!$C24,'Scan-OUT Lecture Attendance'!I$1:I$550,0)),"LE","P"),"P")),IF(ISERROR(MATCH('Master '!$B24,'Scan-OUT Lecture Attendance'!I$1:I$550,0)),IF(ISERROR(MATCH('Master '!$C24,'Scan-OUT Lecture Attendance'!I$1:I$550,0)),"LE","P"),"P")))</f>
        <v>-</v>
      </c>
      <c r="K26" s="37" t="str">
        <f>IF($A26="","",IF(ISERROR(MATCH('Master '!$B24,'Scan-IN Lecture Attendance'!T$1:T$550,0)),IF(ISERROR(MATCH('Master '!$C24,'Scan-IN Lecture Attendance'!T$1:T$550,0)),IF(ISERROR(MATCH('Master '!$B24,'Scan-OUT Lecture Attendance'!J$1:J$550,0)),IF(ISERROR(MATCH('Master '!$C24,'Scan-OUT Lecture Attendance'!J$1:J$550,0)),"-","T"),"T"),IF(ISERROR(MATCH('Master '!$B24,'Scan-OUT Lecture Attendance'!J$1:J$550,0)),IF(ISERROR(MATCH('Master '!$C24,'Scan-OUT Lecture Attendance'!J$1:J$550,0)),"LE","P"),"P")),IF(ISERROR(MATCH('Master '!$B24,'Scan-OUT Lecture Attendance'!J$1:J$550,0)),IF(ISERROR(MATCH('Master '!$C24,'Scan-OUT Lecture Attendance'!J$1:J$550,0)),"LE","P"),"P")))</f>
        <v>-</v>
      </c>
      <c r="L26" s="37" t="str">
        <f>IF($A26="","",IF(ISERROR(MATCH('Master '!$B24,'Scan-IN Lecture Attendance'!V$1:V$550,0)),IF(ISERROR(MATCH('Master '!$C24,'Scan-IN Lecture Attendance'!V$1:V$550,0)),IF(ISERROR(MATCH('Master '!$B24,'Scan-OUT Lecture Attendance'!K$1:K$550,0)),IF(ISERROR(MATCH('Master '!$C24,'Scan-OUT Lecture Attendance'!K$1:K$550,0)),"-","T"),"T"),IF(ISERROR(MATCH('Master '!$B24,'Scan-OUT Lecture Attendance'!K$1:K$550,0)),IF(ISERROR(MATCH('Master '!$C24,'Scan-OUT Lecture Attendance'!K$1:K$550,0)),"LE","P"),"P")),IF(ISERROR(MATCH('Master '!$B24,'Scan-OUT Lecture Attendance'!K$1:K$550,0)),IF(ISERROR(MATCH('Master '!$C24,'Scan-OUT Lecture Attendance'!K$1:K$550,0)),"LE","P"),"P")))</f>
        <v>-</v>
      </c>
      <c r="M26" s="37" t="str">
        <f>IF($A26="","",IF(ISERROR(MATCH('Master '!$B24,'Scan-IN Lecture Attendance'!X$1:X$550,0)),IF(ISERROR(MATCH('Master '!$C24,'Scan-IN Lecture Attendance'!X$1:X$550,0)),IF(ISERROR(MATCH('Master '!$B24,'Scan-OUT Lecture Attendance'!L$1:L$550,0)),IF(ISERROR(MATCH('Master '!$C24,'Scan-OUT Lecture Attendance'!L$1:L$550,0)),"-","T"),"T"),IF(ISERROR(MATCH('Master '!$B24,'Scan-OUT Lecture Attendance'!L$1:L$550,0)),IF(ISERROR(MATCH('Master '!$C24,'Scan-OUT Lecture Attendance'!L$1:L$550,0)),"LE","P"),"P")),IF(ISERROR(MATCH('Master '!$B24,'Scan-OUT Lecture Attendance'!L$1:L$550,0)),IF(ISERROR(MATCH('Master '!$C24,'Scan-OUT Lecture Attendance'!L$1:L$550,0)),"LE","P"),"P")))</f>
        <v>-</v>
      </c>
      <c r="N26" s="37" t="str">
        <f>IF($A26="","",IF(ISERROR(MATCH('Master '!$B24,'Scan-IN Lecture Attendance'!Z$1:Z$550,0)),IF(ISERROR(MATCH('Master '!$C24,'Scan-IN Lecture Attendance'!Z$1:Z$550,0)),IF(ISERROR(MATCH('Master '!$B24,'Scan-OUT Lecture Attendance'!M$1:M$550,0)),IF(ISERROR(MATCH('Master '!$C24,'Scan-OUT Lecture Attendance'!M$1:M$550,0)),"-","T"),"T"),IF(ISERROR(MATCH('Master '!$B24,'Scan-OUT Lecture Attendance'!M$1:M$550,0)),IF(ISERROR(MATCH('Master '!$C24,'Scan-OUT Lecture Attendance'!M$1:M$550,0)),"LE","P"),"P")),IF(ISERROR(MATCH('Master '!$B24,'Scan-OUT Lecture Attendance'!M$1:M$550,0)),IF(ISERROR(MATCH('Master '!$C24,'Scan-OUT Lecture Attendance'!M$1:M$550,0)),"LE","P"),"P")))</f>
        <v>-</v>
      </c>
      <c r="O26" s="37" t="str">
        <f>IF($A26="","",IF(ISERROR(MATCH('Master '!$B24,'Scan-IN Lecture Attendance'!AB$1:AB$550,0)),IF(ISERROR(MATCH('Master '!$C24,'Scan-IN Lecture Attendance'!AB$1:AB$550,0)),IF(ISERROR(MATCH('Master '!$B24,'Scan-OUT Lecture Attendance'!N$1:N$550,0)),IF(ISERROR(MATCH('Master '!$C24,'Scan-OUT Lecture Attendance'!N$1:N$550,0)),"-","T"),"T"),IF(ISERROR(MATCH('Master '!$B24,'Scan-OUT Lecture Attendance'!N$1:N$550,0)),IF(ISERROR(MATCH('Master '!$C24,'Scan-OUT Lecture Attendance'!N$1:N$550,0)),"LE","P"),"P")),IF(ISERROR(MATCH('Master '!$B24,'Scan-OUT Lecture Attendance'!N$1:N$550,0)),IF(ISERROR(MATCH('Master '!$C24,'Scan-OUT Lecture Attendance'!N$1:N$550,0)),"LE","P"),"P")))</f>
        <v>-</v>
      </c>
      <c r="P26" s="37" t="str">
        <f>IF($A26="","",IF(ISERROR(MATCH('Master '!$B24,'Scan-IN Lecture Attendance'!AD$1:AD$550,0)),IF(ISERROR(MATCH('Master '!$C24,'Scan-IN Lecture Attendance'!AD$1:AD$550,0)),IF(ISERROR(MATCH('Master '!$B24,'Scan-OUT Lecture Attendance'!O$1:O$550,0)),IF(ISERROR(MATCH('Master '!$C24,'Scan-OUT Lecture Attendance'!O$1:O$550,0)),"-","T"),"T"),IF(ISERROR(MATCH('Master '!$B24,'Scan-OUT Lecture Attendance'!O$1:O$550,0)),IF(ISERROR(MATCH('Master '!$C24,'Scan-OUT Lecture Attendance'!O$1:O$550,0)),"LE","P"),"P")),IF(ISERROR(MATCH('Master '!$B24,'Scan-OUT Lecture Attendance'!O$1:O$550,0)),IF(ISERROR(MATCH('Master '!$C24,'Scan-OUT Lecture Attendance'!O$1:O$550,0)),"LE","P"),"P")))</f>
        <v>-</v>
      </c>
      <c r="Q26" s="37" t="str">
        <f>IF($A26="","",IF(ISERROR(MATCH('Master '!$B24,'Scan-IN Lecture Attendance'!AF$1:AF$550,0)),IF(ISERROR(MATCH('Master '!$C24,'Scan-IN Lecture Attendance'!AF$1:AF$550,0)),IF(ISERROR(MATCH('Master '!$B24,'Scan-OUT Lecture Attendance'!P$1:P$550,0)),IF(ISERROR(MATCH('Master '!$C24,'Scan-OUT Lecture Attendance'!P$1:P$550,0)),"-","T"),"T"),IF(ISERROR(MATCH('Master '!$B24,'Scan-OUT Lecture Attendance'!P$1:P$550,0)),IF(ISERROR(MATCH('Master '!$C24,'Scan-OUT Lecture Attendance'!P$1:P$550,0)),"LE","P"),"P")),IF(ISERROR(MATCH('Master '!$B24,'Scan-OUT Lecture Attendance'!P$1:P$550,0)),IF(ISERROR(MATCH('Master '!$C24,'Scan-OUT Lecture Attendance'!P$1:P$550,0)),"LE","P"),"P")))</f>
        <v>-</v>
      </c>
      <c r="R26" s="37" t="str">
        <f>IF($A26="","",IF(ISERROR(MATCH('Master '!$B24,'Scan-IN Lecture Attendance'!AH$1:AH$550,0)),IF(ISERROR(MATCH('Master '!$C24,'Scan-IN Lecture Attendance'!AH$1:AH$550,0)),IF(ISERROR(MATCH('Master '!$B24,'Scan-OUT Lecture Attendance'!Q$1:Q$550,0)),IF(ISERROR(MATCH('Master '!$C24,'Scan-OUT Lecture Attendance'!Q$1:Q$550,0)),"-","T"),"T"),IF(ISERROR(MATCH('Master '!$B24,'Scan-OUT Lecture Attendance'!Q$1:Q$550,0)),IF(ISERROR(MATCH('Master '!$C24,'Scan-OUT Lecture Attendance'!Q$1:Q$550,0)),"LE","P"),"P")),IF(ISERROR(MATCH('Master '!$B24,'Scan-OUT Lecture Attendance'!Q$1:Q$550,0)),IF(ISERROR(MATCH('Master '!$C24,'Scan-OUT Lecture Attendance'!Q$1:Q$550,0)),"LE","P"),"P")))</f>
        <v>-</v>
      </c>
      <c r="S26" s="37" t="str">
        <f>IF($A26="","",IF(ISERROR(MATCH('Master '!$B24,'Scan-IN Lecture Attendance'!AJ$1:AJ$550,0)),IF(ISERROR(MATCH('Master '!$C24,'Scan-IN Lecture Attendance'!AJ$1:AJ$550,0)),IF(ISERROR(MATCH('Master '!$B24,'Scan-OUT Lecture Attendance'!R$1:R$550,0)),IF(ISERROR(MATCH('Master '!$C24,'Scan-OUT Lecture Attendance'!R$1:R$550,0)),"-","T"),"T"),IF(ISERROR(MATCH('Master '!$B24,'Scan-OUT Lecture Attendance'!R$1:R$550,0)),IF(ISERROR(MATCH('Master '!$C24,'Scan-OUT Lecture Attendance'!R$1:R$550,0)),"LE","P"),"P")),IF(ISERROR(MATCH('Master '!$B24,'Scan-OUT Lecture Attendance'!R$1:R$550,0)),IF(ISERROR(MATCH('Master '!$C24,'Scan-OUT Lecture Attendance'!R$1:R$550,0)),"LE","P"),"P")))</f>
        <v>-</v>
      </c>
      <c r="T26" s="37" t="str">
        <f>IF($A26="","",IF(ISERROR(MATCH('Master '!$B24,'Scan-IN Lecture Attendance'!AL$1:AL$550,0)),IF(ISERROR(MATCH('Master '!$C24,'Scan-IN Lecture Attendance'!AL$1:AL$550,0)),IF(ISERROR(MATCH('Master '!$B24,'Scan-OUT Lecture Attendance'!S$1:S$550,0)),IF(ISERROR(MATCH('Master '!$C24,'Scan-OUT Lecture Attendance'!S$1:S$550,0)),"-","T"),"T"),IF(ISERROR(MATCH('Master '!$B24,'Scan-OUT Lecture Attendance'!S$1:S$550,0)),IF(ISERROR(MATCH('Master '!$C24,'Scan-OUT Lecture Attendance'!S$1:S$550,0)),"LE","P"),"P")),IF(ISERROR(MATCH('Master '!$B24,'Scan-OUT Lecture Attendance'!S$1:S$550,0)),IF(ISERROR(MATCH('Master '!$C24,'Scan-OUT Lecture Attendance'!S$1:S$550,0)),"LE","P"),"P")))</f>
        <v>-</v>
      </c>
      <c r="U26" s="37" t="str">
        <f>IF($A26="","",IF(ISERROR(MATCH('Master '!$B24,'Scan-IN Lecture Attendance'!AN$1:AN$550,0)),IF(ISERROR(MATCH('Master '!$C24,'Scan-IN Lecture Attendance'!AN$1:AN$550,0)),IF(ISERROR(MATCH('Master '!$B24,'Scan-OUT Lecture Attendance'!T$1:T$550,0)),IF(ISERROR(MATCH('Master '!$C24,'Scan-OUT Lecture Attendance'!T$1:T$550,0)),"-","T"),"T"),IF(ISERROR(MATCH('Master '!$B24,'Scan-OUT Lecture Attendance'!T$1:T$550,0)),IF(ISERROR(MATCH('Master '!$C24,'Scan-OUT Lecture Attendance'!T$1:T$550,0)),"LE","P"),"P")),IF(ISERROR(MATCH('Master '!$B24,'Scan-OUT Lecture Attendance'!T$1:T$550,0)),IF(ISERROR(MATCH('Master '!$C24,'Scan-OUT Lecture Attendance'!T$1:T$550,0)),"LE","P"),"P")))</f>
        <v>-</v>
      </c>
      <c r="V26" s="11"/>
      <c r="W26" s="4"/>
      <c r="X26" s="4"/>
      <c r="Y26" s="4"/>
    </row>
    <row r="27" spans="1:25" ht="14.25" customHeight="1">
      <c r="A27" s="38" t="str">
        <f>'Master '!A25</f>
        <v xml:space="preserve">Paivarinta, Jonah M. </v>
      </c>
      <c r="B27" s="37" t="str">
        <f>IF($A27="","",IF(ISERROR(MATCH('Master '!$B25,'Scan-IN Lecture Attendance'!B$1:B$550,0)),IF(ISERROR(MATCH('Master '!$C25,'Scan-IN Lecture Attendance'!B$1:B$550,0)),IF(ISERROR(MATCH('Master '!$B25,'Scan-OUT Lecture Attendance'!A$1:A$550,0)),IF(ISERROR(MATCH('Master '!$C25,'Scan-OUT Lecture Attendance'!A$1:A$550,0)),"-","T"),"T"),IF(ISERROR(MATCH('Master '!$B25,'Scan-OUT Lecture Attendance'!A$1:A$550,0)),IF(ISERROR(MATCH('Master '!$C25,'Scan-OUT Lecture Attendance'!A$1:A$550,0)),"LE","P"),"P")),IF(ISERROR(MATCH('Master '!$B25,'Scan-OUT Lecture Attendance'!A$1:A$550,0)),IF(ISERROR(MATCH('Master '!$C25,'Scan-OUT Lecture Attendance'!A$1:A$550,0)),"LE","P"),"P")))</f>
        <v>P</v>
      </c>
      <c r="C27" s="37" t="str">
        <f>IF($A27="","",IF(ISERROR(MATCH('Master '!$B25,'Scan-IN Lecture Attendance'!D$1:D$550,0)),IF(ISERROR(MATCH('Master '!$C25,'Scan-IN Lecture Attendance'!D$1:D$550,0)),IF(ISERROR(MATCH('Master '!$B25,'Scan-OUT Lecture Attendance'!B$1:B$550,0)),IF(ISERROR(MATCH('Master '!$C25,'Scan-OUT Lecture Attendance'!B$1:B$550,0)),"-","T"),"T"),IF(ISERROR(MATCH('Master '!$B25,'Scan-OUT Lecture Attendance'!B$1:B$550,0)),IF(ISERROR(MATCH('Master '!$C25,'Scan-OUT Lecture Attendance'!B$1:B$550,0)),"LE","P"),"P")),IF(ISERROR(MATCH('Master '!$B25,'Scan-OUT Lecture Attendance'!B$1:B$550,0)),IF(ISERROR(MATCH('Master '!$C25,'Scan-OUT Lecture Attendance'!B$1:B$550,0)),"LE","P"),"P")))</f>
        <v>P</v>
      </c>
      <c r="D27" s="37" t="str">
        <f>IF($A27="","",IF(ISERROR(MATCH('Master '!$B25,'Scan-IN Lecture Attendance'!F$1:F$550,0)),IF(ISERROR(MATCH('Master '!$C25,'Scan-IN Lecture Attendance'!F$1:F$550,0)),IF(ISERROR(MATCH('Master '!$B25,'Scan-OUT Lecture Attendance'!C$1:C$550,0)),IF(ISERROR(MATCH('Master '!$C25,'Scan-OUT Lecture Attendance'!C$1:C$550,0)),"-","T"),"T"),IF(ISERROR(MATCH('Master '!$B25,'Scan-OUT Lecture Attendance'!C$1:C$550,0)),IF(ISERROR(MATCH('Master '!$C25,'Scan-OUT Lecture Attendance'!C$1:C$550,0)),"LE","P"),"P")),IF(ISERROR(MATCH('Master '!$B25,'Scan-OUT Lecture Attendance'!C$1:C$550,0)),IF(ISERROR(MATCH('Master '!$C25,'Scan-OUT Lecture Attendance'!C$1:C$550,0)),"LE","P"),"P")))</f>
        <v>-</v>
      </c>
      <c r="E27" s="37" t="str">
        <f>IF($A27="","",IF(ISERROR(MATCH('Master '!$B25,'Scan-IN Lecture Attendance'!H$1:H$550,0)),IF(ISERROR(MATCH('Master '!$C25,'Scan-IN Lecture Attendance'!H$1:H$550,0)),IF(ISERROR(MATCH('Master '!$B25,'Scan-OUT Lecture Attendance'!D$1:D$550,0)),IF(ISERROR(MATCH('Master '!$C25,'Scan-OUT Lecture Attendance'!D$1:D$550,0)),"-","T"),"T"),IF(ISERROR(MATCH('Master '!$B25,'Scan-OUT Lecture Attendance'!D$1:D$550,0)),IF(ISERROR(MATCH('Master '!$C25,'Scan-OUT Lecture Attendance'!D$1:D$550,0)),"LE","P"),"P")),IF(ISERROR(MATCH('Master '!$B25,'Scan-OUT Lecture Attendance'!D$1:D$550,0)),IF(ISERROR(MATCH('Master '!$C25,'Scan-OUT Lecture Attendance'!D$1:D$550,0)),"LE","P"),"P")))</f>
        <v>-</v>
      </c>
      <c r="F27" s="37" t="str">
        <f>IF($A27="","",IF(ISERROR(MATCH('Master '!$B25,'Scan-IN Lecture Attendance'!J$1:J$550,0)),IF(ISERROR(MATCH('Master '!$C25,'Scan-IN Lecture Attendance'!J$1:J$550,0)),IF(ISERROR(MATCH('Master '!$B25,'Scan-OUT Lecture Attendance'!E$1:E$550,0)),IF(ISERROR(MATCH('Master '!$C25,'Scan-OUT Lecture Attendance'!E$1:E$550,0)),"-","T"),"T"),IF(ISERROR(MATCH('Master '!$B25,'Scan-OUT Lecture Attendance'!E$1:E$550,0)),IF(ISERROR(MATCH('Master '!$C25,'Scan-OUT Lecture Attendance'!E$1:E$550,0)),"LE","P"),"P")),IF(ISERROR(MATCH('Master '!$B25,'Scan-OUT Lecture Attendance'!E$1:E$550,0)),IF(ISERROR(MATCH('Master '!$C25,'Scan-OUT Lecture Attendance'!E$1:E$550,0)),"LE","P"),"P")))</f>
        <v>-</v>
      </c>
      <c r="G27" s="37" t="str">
        <f>IF($A27="","",IF(ISERROR(MATCH('Master '!$B25,'Scan-IN Lecture Attendance'!L$1:L$550,0)),IF(ISERROR(MATCH('Master '!$C25,'Scan-IN Lecture Attendance'!L$1:L$550,0)),IF(ISERROR(MATCH('Master '!$B25,'Scan-OUT Lecture Attendance'!F$1:F$550,0)),IF(ISERROR(MATCH('Master '!$C25,'Scan-OUT Lecture Attendance'!F$1:F$550,0)),"-","T"),"T"),IF(ISERROR(MATCH('Master '!$B25,'Scan-OUT Lecture Attendance'!F$1:F$550,0)),IF(ISERROR(MATCH('Master '!$C25,'Scan-OUT Lecture Attendance'!F$1:F$550,0)),"LE","P"),"P")),IF(ISERROR(MATCH('Master '!$B25,'Scan-OUT Lecture Attendance'!F$1:F$550,0)),IF(ISERROR(MATCH('Master '!$C25,'Scan-OUT Lecture Attendance'!F$1:F$550,0)),"LE","P"),"P")))</f>
        <v>-</v>
      </c>
      <c r="H27" s="37" t="str">
        <f>IF($A27="","",IF(ISERROR(MATCH('Master '!$B25,'Scan-IN Lecture Attendance'!N$1:N$550,0)),IF(ISERROR(MATCH('Master '!$C25,'Scan-IN Lecture Attendance'!N$1:N$550,0)),IF(ISERROR(MATCH('Master '!$B25,'Scan-OUT Lecture Attendance'!G$1:G$550,0)),IF(ISERROR(MATCH('Master '!$C25,'Scan-OUT Lecture Attendance'!G$1:G$550,0)),"-","T"),"T"),IF(ISERROR(MATCH('Master '!$B25,'Scan-OUT Lecture Attendance'!G$1:G$550,0)),IF(ISERROR(MATCH('Master '!$C25,'Scan-OUT Lecture Attendance'!G$1:G$550,0)),"LE","P"),"P")),IF(ISERROR(MATCH('Master '!$B25,'Scan-OUT Lecture Attendance'!G$1:G$550,0)),IF(ISERROR(MATCH('Master '!$C25,'Scan-OUT Lecture Attendance'!G$1:G$550,0)),"LE","P"),"P")))</f>
        <v>-</v>
      </c>
      <c r="I27" s="37" t="str">
        <f>IF($A27="","",IF(ISERROR(MATCH('Master '!$B25,'Scan-IN Lecture Attendance'!P$1:P$550,0)),IF(ISERROR(MATCH('Master '!$C25,'Scan-IN Lecture Attendance'!P$1:P$550,0)),IF(ISERROR(MATCH('Master '!$B25,'Scan-OUT Lecture Attendance'!H$1:H$550,0)),IF(ISERROR(MATCH('Master '!$C25,'Scan-OUT Lecture Attendance'!H$1:H$550,0)),"-","T"),"T"),IF(ISERROR(MATCH('Master '!$B25,'Scan-OUT Lecture Attendance'!H$1:H$550,0)),IF(ISERROR(MATCH('Master '!$C25,'Scan-OUT Lecture Attendance'!H$1:H$550,0)),"LE","P"),"P")),IF(ISERROR(MATCH('Master '!$B25,'Scan-OUT Lecture Attendance'!H$1:H$550,0)),IF(ISERROR(MATCH('Master '!$C25,'Scan-OUT Lecture Attendance'!H$1:H$550,0)),"LE","P"),"P")))</f>
        <v>-</v>
      </c>
      <c r="J27" s="37" t="str">
        <f>IF($A27="","",IF(ISERROR(MATCH('Master '!$B25,'Scan-IN Lecture Attendance'!R$1:R$550,0)),IF(ISERROR(MATCH('Master '!$C25,'Scan-IN Lecture Attendance'!R$1:R$550,0)),IF(ISERROR(MATCH('Master '!$B25,'Scan-OUT Lecture Attendance'!I$1:I$550,0)),IF(ISERROR(MATCH('Master '!$C25,'Scan-OUT Lecture Attendance'!I$1:I$550,0)),"-","T"),"T"),IF(ISERROR(MATCH('Master '!$B25,'Scan-OUT Lecture Attendance'!I$1:I$550,0)),IF(ISERROR(MATCH('Master '!$C25,'Scan-OUT Lecture Attendance'!I$1:I$550,0)),"LE","P"),"P")),IF(ISERROR(MATCH('Master '!$B25,'Scan-OUT Lecture Attendance'!I$1:I$550,0)),IF(ISERROR(MATCH('Master '!$C25,'Scan-OUT Lecture Attendance'!I$1:I$550,0)),"LE","P"),"P")))</f>
        <v>-</v>
      </c>
      <c r="K27" s="37" t="str">
        <f>IF($A27="","",IF(ISERROR(MATCH('Master '!$B25,'Scan-IN Lecture Attendance'!T$1:T$550,0)),IF(ISERROR(MATCH('Master '!$C25,'Scan-IN Lecture Attendance'!T$1:T$550,0)),IF(ISERROR(MATCH('Master '!$B25,'Scan-OUT Lecture Attendance'!J$1:J$550,0)),IF(ISERROR(MATCH('Master '!$C25,'Scan-OUT Lecture Attendance'!J$1:J$550,0)),"-","T"),"T"),IF(ISERROR(MATCH('Master '!$B25,'Scan-OUT Lecture Attendance'!J$1:J$550,0)),IF(ISERROR(MATCH('Master '!$C25,'Scan-OUT Lecture Attendance'!J$1:J$550,0)),"LE","P"),"P")),IF(ISERROR(MATCH('Master '!$B25,'Scan-OUT Lecture Attendance'!J$1:J$550,0)),IF(ISERROR(MATCH('Master '!$C25,'Scan-OUT Lecture Attendance'!J$1:J$550,0)),"LE","P"),"P")))</f>
        <v>-</v>
      </c>
      <c r="L27" s="37" t="str">
        <f>IF($A27="","",IF(ISERROR(MATCH('Master '!$B25,'Scan-IN Lecture Attendance'!V$1:V$550,0)),IF(ISERROR(MATCH('Master '!$C25,'Scan-IN Lecture Attendance'!V$1:V$550,0)),IF(ISERROR(MATCH('Master '!$B25,'Scan-OUT Lecture Attendance'!K$1:K$550,0)),IF(ISERROR(MATCH('Master '!$C25,'Scan-OUT Lecture Attendance'!K$1:K$550,0)),"-","T"),"T"),IF(ISERROR(MATCH('Master '!$B25,'Scan-OUT Lecture Attendance'!K$1:K$550,0)),IF(ISERROR(MATCH('Master '!$C25,'Scan-OUT Lecture Attendance'!K$1:K$550,0)),"LE","P"),"P")),IF(ISERROR(MATCH('Master '!$B25,'Scan-OUT Lecture Attendance'!K$1:K$550,0)),IF(ISERROR(MATCH('Master '!$C25,'Scan-OUT Lecture Attendance'!K$1:K$550,0)),"LE","P"),"P")))</f>
        <v>-</v>
      </c>
      <c r="M27" s="37" t="str">
        <f>IF($A27="","",IF(ISERROR(MATCH('Master '!$B25,'Scan-IN Lecture Attendance'!X$1:X$550,0)),IF(ISERROR(MATCH('Master '!$C25,'Scan-IN Lecture Attendance'!X$1:X$550,0)),IF(ISERROR(MATCH('Master '!$B25,'Scan-OUT Lecture Attendance'!L$1:L$550,0)),IF(ISERROR(MATCH('Master '!$C25,'Scan-OUT Lecture Attendance'!L$1:L$550,0)),"-","T"),"T"),IF(ISERROR(MATCH('Master '!$B25,'Scan-OUT Lecture Attendance'!L$1:L$550,0)),IF(ISERROR(MATCH('Master '!$C25,'Scan-OUT Lecture Attendance'!L$1:L$550,0)),"LE","P"),"P")),IF(ISERROR(MATCH('Master '!$B25,'Scan-OUT Lecture Attendance'!L$1:L$550,0)),IF(ISERROR(MATCH('Master '!$C25,'Scan-OUT Lecture Attendance'!L$1:L$550,0)),"LE","P"),"P")))</f>
        <v>-</v>
      </c>
      <c r="N27" s="37" t="str">
        <f>IF($A27="","",IF(ISERROR(MATCH('Master '!$B25,'Scan-IN Lecture Attendance'!Z$1:Z$550,0)),IF(ISERROR(MATCH('Master '!$C25,'Scan-IN Lecture Attendance'!Z$1:Z$550,0)),IF(ISERROR(MATCH('Master '!$B25,'Scan-OUT Lecture Attendance'!M$1:M$550,0)),IF(ISERROR(MATCH('Master '!$C25,'Scan-OUT Lecture Attendance'!M$1:M$550,0)),"-","T"),"T"),IF(ISERROR(MATCH('Master '!$B25,'Scan-OUT Lecture Attendance'!M$1:M$550,0)),IF(ISERROR(MATCH('Master '!$C25,'Scan-OUT Lecture Attendance'!M$1:M$550,0)),"LE","P"),"P")),IF(ISERROR(MATCH('Master '!$B25,'Scan-OUT Lecture Attendance'!M$1:M$550,0)),IF(ISERROR(MATCH('Master '!$C25,'Scan-OUT Lecture Attendance'!M$1:M$550,0)),"LE","P"),"P")))</f>
        <v>-</v>
      </c>
      <c r="O27" s="37" t="str">
        <f>IF($A27="","",IF(ISERROR(MATCH('Master '!$B25,'Scan-IN Lecture Attendance'!AB$1:AB$550,0)),IF(ISERROR(MATCH('Master '!$C25,'Scan-IN Lecture Attendance'!AB$1:AB$550,0)),IF(ISERROR(MATCH('Master '!$B25,'Scan-OUT Lecture Attendance'!N$1:N$550,0)),IF(ISERROR(MATCH('Master '!$C25,'Scan-OUT Lecture Attendance'!N$1:N$550,0)),"-","T"),"T"),IF(ISERROR(MATCH('Master '!$B25,'Scan-OUT Lecture Attendance'!N$1:N$550,0)),IF(ISERROR(MATCH('Master '!$C25,'Scan-OUT Lecture Attendance'!N$1:N$550,0)),"LE","P"),"P")),IF(ISERROR(MATCH('Master '!$B25,'Scan-OUT Lecture Attendance'!N$1:N$550,0)),IF(ISERROR(MATCH('Master '!$C25,'Scan-OUT Lecture Attendance'!N$1:N$550,0)),"LE","P"),"P")))</f>
        <v>-</v>
      </c>
      <c r="P27" s="37" t="str">
        <f>IF($A27="","",IF(ISERROR(MATCH('Master '!$B25,'Scan-IN Lecture Attendance'!AD$1:AD$550,0)),IF(ISERROR(MATCH('Master '!$C25,'Scan-IN Lecture Attendance'!AD$1:AD$550,0)),IF(ISERROR(MATCH('Master '!$B25,'Scan-OUT Lecture Attendance'!O$1:O$550,0)),IF(ISERROR(MATCH('Master '!$C25,'Scan-OUT Lecture Attendance'!O$1:O$550,0)),"-","T"),"T"),IF(ISERROR(MATCH('Master '!$B25,'Scan-OUT Lecture Attendance'!O$1:O$550,0)),IF(ISERROR(MATCH('Master '!$C25,'Scan-OUT Lecture Attendance'!O$1:O$550,0)),"LE","P"),"P")),IF(ISERROR(MATCH('Master '!$B25,'Scan-OUT Lecture Attendance'!O$1:O$550,0)),IF(ISERROR(MATCH('Master '!$C25,'Scan-OUT Lecture Attendance'!O$1:O$550,0)),"LE","P"),"P")))</f>
        <v>-</v>
      </c>
      <c r="Q27" s="37" t="str">
        <f>IF($A27="","",IF(ISERROR(MATCH('Master '!$B25,'Scan-IN Lecture Attendance'!AF$1:AF$550,0)),IF(ISERROR(MATCH('Master '!$C25,'Scan-IN Lecture Attendance'!AF$1:AF$550,0)),IF(ISERROR(MATCH('Master '!$B25,'Scan-OUT Lecture Attendance'!P$1:P$550,0)),IF(ISERROR(MATCH('Master '!$C25,'Scan-OUT Lecture Attendance'!P$1:P$550,0)),"-","T"),"T"),IF(ISERROR(MATCH('Master '!$B25,'Scan-OUT Lecture Attendance'!P$1:P$550,0)),IF(ISERROR(MATCH('Master '!$C25,'Scan-OUT Lecture Attendance'!P$1:P$550,0)),"LE","P"),"P")),IF(ISERROR(MATCH('Master '!$B25,'Scan-OUT Lecture Attendance'!P$1:P$550,0)),IF(ISERROR(MATCH('Master '!$C25,'Scan-OUT Lecture Attendance'!P$1:P$550,0)),"LE","P"),"P")))</f>
        <v>-</v>
      </c>
      <c r="R27" s="37" t="str">
        <f>IF($A27="","",IF(ISERROR(MATCH('Master '!$B25,'Scan-IN Lecture Attendance'!AH$1:AH$550,0)),IF(ISERROR(MATCH('Master '!$C25,'Scan-IN Lecture Attendance'!AH$1:AH$550,0)),IF(ISERROR(MATCH('Master '!$B25,'Scan-OUT Lecture Attendance'!Q$1:Q$550,0)),IF(ISERROR(MATCH('Master '!$C25,'Scan-OUT Lecture Attendance'!Q$1:Q$550,0)),"-","T"),"T"),IF(ISERROR(MATCH('Master '!$B25,'Scan-OUT Lecture Attendance'!Q$1:Q$550,0)),IF(ISERROR(MATCH('Master '!$C25,'Scan-OUT Lecture Attendance'!Q$1:Q$550,0)),"LE","P"),"P")),IF(ISERROR(MATCH('Master '!$B25,'Scan-OUT Lecture Attendance'!Q$1:Q$550,0)),IF(ISERROR(MATCH('Master '!$C25,'Scan-OUT Lecture Attendance'!Q$1:Q$550,0)),"LE","P"),"P")))</f>
        <v>-</v>
      </c>
      <c r="S27" s="37" t="str">
        <f>IF($A27="","",IF(ISERROR(MATCH('Master '!$B25,'Scan-IN Lecture Attendance'!AJ$1:AJ$550,0)),IF(ISERROR(MATCH('Master '!$C25,'Scan-IN Lecture Attendance'!AJ$1:AJ$550,0)),IF(ISERROR(MATCH('Master '!$B25,'Scan-OUT Lecture Attendance'!R$1:R$550,0)),IF(ISERROR(MATCH('Master '!$C25,'Scan-OUT Lecture Attendance'!R$1:R$550,0)),"-","T"),"T"),IF(ISERROR(MATCH('Master '!$B25,'Scan-OUT Lecture Attendance'!R$1:R$550,0)),IF(ISERROR(MATCH('Master '!$C25,'Scan-OUT Lecture Attendance'!R$1:R$550,0)),"LE","P"),"P")),IF(ISERROR(MATCH('Master '!$B25,'Scan-OUT Lecture Attendance'!R$1:R$550,0)),IF(ISERROR(MATCH('Master '!$C25,'Scan-OUT Lecture Attendance'!R$1:R$550,0)),"LE","P"),"P")))</f>
        <v>-</v>
      </c>
      <c r="T27" s="37" t="str">
        <f>IF($A27="","",IF(ISERROR(MATCH('Master '!$B25,'Scan-IN Lecture Attendance'!AL$1:AL$550,0)),IF(ISERROR(MATCH('Master '!$C25,'Scan-IN Lecture Attendance'!AL$1:AL$550,0)),IF(ISERROR(MATCH('Master '!$B25,'Scan-OUT Lecture Attendance'!S$1:S$550,0)),IF(ISERROR(MATCH('Master '!$C25,'Scan-OUT Lecture Attendance'!S$1:S$550,0)),"-","T"),"T"),IF(ISERROR(MATCH('Master '!$B25,'Scan-OUT Lecture Attendance'!S$1:S$550,0)),IF(ISERROR(MATCH('Master '!$C25,'Scan-OUT Lecture Attendance'!S$1:S$550,0)),"LE","P"),"P")),IF(ISERROR(MATCH('Master '!$B25,'Scan-OUT Lecture Attendance'!S$1:S$550,0)),IF(ISERROR(MATCH('Master '!$C25,'Scan-OUT Lecture Attendance'!S$1:S$550,0)),"LE","P"),"P")))</f>
        <v>-</v>
      </c>
      <c r="U27" s="37" t="str">
        <f>IF($A27="","",IF(ISERROR(MATCH('Master '!$B25,'Scan-IN Lecture Attendance'!AN$1:AN$550,0)),IF(ISERROR(MATCH('Master '!$C25,'Scan-IN Lecture Attendance'!AN$1:AN$550,0)),IF(ISERROR(MATCH('Master '!$B25,'Scan-OUT Lecture Attendance'!T$1:T$550,0)),IF(ISERROR(MATCH('Master '!$C25,'Scan-OUT Lecture Attendance'!T$1:T$550,0)),"-","T"),"T"),IF(ISERROR(MATCH('Master '!$B25,'Scan-OUT Lecture Attendance'!T$1:T$550,0)),IF(ISERROR(MATCH('Master '!$C25,'Scan-OUT Lecture Attendance'!T$1:T$550,0)),"LE","P"),"P")),IF(ISERROR(MATCH('Master '!$B25,'Scan-OUT Lecture Attendance'!T$1:T$550,0)),IF(ISERROR(MATCH('Master '!$C25,'Scan-OUT Lecture Attendance'!T$1:T$550,0)),"LE","P"),"P")))</f>
        <v>-</v>
      </c>
      <c r="V27" s="11"/>
      <c r="W27" s="4"/>
      <c r="X27" s="4"/>
      <c r="Y27" s="4"/>
    </row>
    <row r="28" spans="1:25" ht="14.25" customHeight="1">
      <c r="A28" s="38" t="str">
        <f>'Master '!A26</f>
        <v xml:space="preserve">Sabini, Jonathan </v>
      </c>
      <c r="B28" s="37" t="str">
        <f>IF($A28="","",IF(ISERROR(MATCH('Master '!$B26,'Scan-IN Lecture Attendance'!B$1:B$550,0)),IF(ISERROR(MATCH('Master '!$C26,'Scan-IN Lecture Attendance'!B$1:B$550,0)),IF(ISERROR(MATCH('Master '!$B26,'Scan-OUT Lecture Attendance'!A$1:A$550,0)),IF(ISERROR(MATCH('Master '!$C26,'Scan-OUT Lecture Attendance'!A$1:A$550,0)),"-","T"),"T"),IF(ISERROR(MATCH('Master '!$B26,'Scan-OUT Lecture Attendance'!A$1:A$550,0)),IF(ISERROR(MATCH('Master '!$C26,'Scan-OUT Lecture Attendance'!A$1:A$550,0)),"LE","P"),"P")),IF(ISERROR(MATCH('Master '!$B26,'Scan-OUT Lecture Attendance'!A$1:A$550,0)),IF(ISERROR(MATCH('Master '!$C26,'Scan-OUT Lecture Attendance'!A$1:A$550,0)),"LE","P"),"P")))</f>
        <v>P</v>
      </c>
      <c r="C28" s="37" t="str">
        <f>IF($A28="","",IF(ISERROR(MATCH('Master '!$B26,'Scan-IN Lecture Attendance'!D$1:D$550,0)),IF(ISERROR(MATCH('Master '!$C26,'Scan-IN Lecture Attendance'!D$1:D$550,0)),IF(ISERROR(MATCH('Master '!$B26,'Scan-OUT Lecture Attendance'!B$1:B$550,0)),IF(ISERROR(MATCH('Master '!$C26,'Scan-OUT Lecture Attendance'!B$1:B$550,0)),"-","T"),"T"),IF(ISERROR(MATCH('Master '!$B26,'Scan-OUT Lecture Attendance'!B$1:B$550,0)),IF(ISERROR(MATCH('Master '!$C26,'Scan-OUT Lecture Attendance'!B$1:B$550,0)),"LE","P"),"P")),IF(ISERROR(MATCH('Master '!$B26,'Scan-OUT Lecture Attendance'!B$1:B$550,0)),IF(ISERROR(MATCH('Master '!$C26,'Scan-OUT Lecture Attendance'!B$1:B$550,0)),"LE","P"),"P")))</f>
        <v>P</v>
      </c>
      <c r="D28" s="37" t="str">
        <f>IF($A28="","",IF(ISERROR(MATCH('Master '!$B26,'Scan-IN Lecture Attendance'!F$1:F$550,0)),IF(ISERROR(MATCH('Master '!$C26,'Scan-IN Lecture Attendance'!F$1:F$550,0)),IF(ISERROR(MATCH('Master '!$B26,'Scan-OUT Lecture Attendance'!C$1:C$550,0)),IF(ISERROR(MATCH('Master '!$C26,'Scan-OUT Lecture Attendance'!C$1:C$550,0)),"-","T"),"T"),IF(ISERROR(MATCH('Master '!$B26,'Scan-OUT Lecture Attendance'!C$1:C$550,0)),IF(ISERROR(MATCH('Master '!$C26,'Scan-OUT Lecture Attendance'!C$1:C$550,0)),"LE","P"),"P")),IF(ISERROR(MATCH('Master '!$B26,'Scan-OUT Lecture Attendance'!C$1:C$550,0)),IF(ISERROR(MATCH('Master '!$C26,'Scan-OUT Lecture Attendance'!C$1:C$550,0)),"LE","P"),"P")))</f>
        <v>-</v>
      </c>
      <c r="E28" s="37" t="str">
        <f>IF($A28="","",IF(ISERROR(MATCH('Master '!$B26,'Scan-IN Lecture Attendance'!H$1:H$550,0)),IF(ISERROR(MATCH('Master '!$C26,'Scan-IN Lecture Attendance'!H$1:H$550,0)),IF(ISERROR(MATCH('Master '!$B26,'Scan-OUT Lecture Attendance'!D$1:D$550,0)),IF(ISERROR(MATCH('Master '!$C26,'Scan-OUT Lecture Attendance'!D$1:D$550,0)),"-","T"),"T"),IF(ISERROR(MATCH('Master '!$B26,'Scan-OUT Lecture Attendance'!D$1:D$550,0)),IF(ISERROR(MATCH('Master '!$C26,'Scan-OUT Lecture Attendance'!D$1:D$550,0)),"LE","P"),"P")),IF(ISERROR(MATCH('Master '!$B26,'Scan-OUT Lecture Attendance'!D$1:D$550,0)),IF(ISERROR(MATCH('Master '!$C26,'Scan-OUT Lecture Attendance'!D$1:D$550,0)),"LE","P"),"P")))</f>
        <v>-</v>
      </c>
      <c r="F28" s="37" t="str">
        <f>IF($A28="","",IF(ISERROR(MATCH('Master '!$B26,'Scan-IN Lecture Attendance'!J$1:J$550,0)),IF(ISERROR(MATCH('Master '!$C26,'Scan-IN Lecture Attendance'!J$1:J$550,0)),IF(ISERROR(MATCH('Master '!$B26,'Scan-OUT Lecture Attendance'!E$1:E$550,0)),IF(ISERROR(MATCH('Master '!$C26,'Scan-OUT Lecture Attendance'!E$1:E$550,0)),"-","T"),"T"),IF(ISERROR(MATCH('Master '!$B26,'Scan-OUT Lecture Attendance'!E$1:E$550,0)),IF(ISERROR(MATCH('Master '!$C26,'Scan-OUT Lecture Attendance'!E$1:E$550,0)),"LE","P"),"P")),IF(ISERROR(MATCH('Master '!$B26,'Scan-OUT Lecture Attendance'!E$1:E$550,0)),IF(ISERROR(MATCH('Master '!$C26,'Scan-OUT Lecture Attendance'!E$1:E$550,0)),"LE","P"),"P")))</f>
        <v>-</v>
      </c>
      <c r="G28" s="37" t="str">
        <f>IF($A28="","",IF(ISERROR(MATCH('Master '!$B26,'Scan-IN Lecture Attendance'!L$1:L$550,0)),IF(ISERROR(MATCH('Master '!$C26,'Scan-IN Lecture Attendance'!L$1:L$550,0)),IF(ISERROR(MATCH('Master '!$B26,'Scan-OUT Lecture Attendance'!F$1:F$550,0)),IF(ISERROR(MATCH('Master '!$C26,'Scan-OUT Lecture Attendance'!F$1:F$550,0)),"-","T"),"T"),IF(ISERROR(MATCH('Master '!$B26,'Scan-OUT Lecture Attendance'!F$1:F$550,0)),IF(ISERROR(MATCH('Master '!$C26,'Scan-OUT Lecture Attendance'!F$1:F$550,0)),"LE","P"),"P")),IF(ISERROR(MATCH('Master '!$B26,'Scan-OUT Lecture Attendance'!F$1:F$550,0)),IF(ISERROR(MATCH('Master '!$C26,'Scan-OUT Lecture Attendance'!F$1:F$550,0)),"LE","P"),"P")))</f>
        <v>-</v>
      </c>
      <c r="H28" s="37" t="str">
        <f>IF($A28="","",IF(ISERROR(MATCH('Master '!$B26,'Scan-IN Lecture Attendance'!N$1:N$550,0)),IF(ISERROR(MATCH('Master '!$C26,'Scan-IN Lecture Attendance'!N$1:N$550,0)),IF(ISERROR(MATCH('Master '!$B26,'Scan-OUT Lecture Attendance'!G$1:G$550,0)),IF(ISERROR(MATCH('Master '!$C26,'Scan-OUT Lecture Attendance'!G$1:G$550,0)),"-","T"),"T"),IF(ISERROR(MATCH('Master '!$B26,'Scan-OUT Lecture Attendance'!G$1:G$550,0)),IF(ISERROR(MATCH('Master '!$C26,'Scan-OUT Lecture Attendance'!G$1:G$550,0)),"LE","P"),"P")),IF(ISERROR(MATCH('Master '!$B26,'Scan-OUT Lecture Attendance'!G$1:G$550,0)),IF(ISERROR(MATCH('Master '!$C26,'Scan-OUT Lecture Attendance'!G$1:G$550,0)),"LE","P"),"P")))</f>
        <v>-</v>
      </c>
      <c r="I28" s="37" t="str">
        <f>IF($A28="","",IF(ISERROR(MATCH('Master '!$B26,'Scan-IN Lecture Attendance'!P$1:P$550,0)),IF(ISERROR(MATCH('Master '!$C26,'Scan-IN Lecture Attendance'!P$1:P$550,0)),IF(ISERROR(MATCH('Master '!$B26,'Scan-OUT Lecture Attendance'!H$1:H$550,0)),IF(ISERROR(MATCH('Master '!$C26,'Scan-OUT Lecture Attendance'!H$1:H$550,0)),"-","T"),"T"),IF(ISERROR(MATCH('Master '!$B26,'Scan-OUT Lecture Attendance'!H$1:H$550,0)),IF(ISERROR(MATCH('Master '!$C26,'Scan-OUT Lecture Attendance'!H$1:H$550,0)),"LE","P"),"P")),IF(ISERROR(MATCH('Master '!$B26,'Scan-OUT Lecture Attendance'!H$1:H$550,0)),IF(ISERROR(MATCH('Master '!$C26,'Scan-OUT Lecture Attendance'!H$1:H$550,0)),"LE","P"),"P")))</f>
        <v>-</v>
      </c>
      <c r="J28" s="37" t="str">
        <f>IF($A28="","",IF(ISERROR(MATCH('Master '!$B26,'Scan-IN Lecture Attendance'!R$1:R$550,0)),IF(ISERROR(MATCH('Master '!$C26,'Scan-IN Lecture Attendance'!R$1:R$550,0)),IF(ISERROR(MATCH('Master '!$B26,'Scan-OUT Lecture Attendance'!I$1:I$550,0)),IF(ISERROR(MATCH('Master '!$C26,'Scan-OUT Lecture Attendance'!I$1:I$550,0)),"-","T"),"T"),IF(ISERROR(MATCH('Master '!$B26,'Scan-OUT Lecture Attendance'!I$1:I$550,0)),IF(ISERROR(MATCH('Master '!$C26,'Scan-OUT Lecture Attendance'!I$1:I$550,0)),"LE","P"),"P")),IF(ISERROR(MATCH('Master '!$B26,'Scan-OUT Lecture Attendance'!I$1:I$550,0)),IF(ISERROR(MATCH('Master '!$C26,'Scan-OUT Lecture Attendance'!I$1:I$550,0)),"LE","P"),"P")))</f>
        <v>-</v>
      </c>
      <c r="K28" s="37" t="str">
        <f>IF($A28="","",IF(ISERROR(MATCH('Master '!$B26,'Scan-IN Lecture Attendance'!T$1:T$550,0)),IF(ISERROR(MATCH('Master '!$C26,'Scan-IN Lecture Attendance'!T$1:T$550,0)),IF(ISERROR(MATCH('Master '!$B26,'Scan-OUT Lecture Attendance'!J$1:J$550,0)),IF(ISERROR(MATCH('Master '!$C26,'Scan-OUT Lecture Attendance'!J$1:J$550,0)),"-","T"),"T"),IF(ISERROR(MATCH('Master '!$B26,'Scan-OUT Lecture Attendance'!J$1:J$550,0)),IF(ISERROR(MATCH('Master '!$C26,'Scan-OUT Lecture Attendance'!J$1:J$550,0)),"LE","P"),"P")),IF(ISERROR(MATCH('Master '!$B26,'Scan-OUT Lecture Attendance'!J$1:J$550,0)),IF(ISERROR(MATCH('Master '!$C26,'Scan-OUT Lecture Attendance'!J$1:J$550,0)),"LE","P"),"P")))</f>
        <v>-</v>
      </c>
      <c r="L28" s="37" t="str">
        <f>IF($A28="","",IF(ISERROR(MATCH('Master '!$B26,'Scan-IN Lecture Attendance'!V$1:V$550,0)),IF(ISERROR(MATCH('Master '!$C26,'Scan-IN Lecture Attendance'!V$1:V$550,0)),IF(ISERROR(MATCH('Master '!$B26,'Scan-OUT Lecture Attendance'!K$1:K$550,0)),IF(ISERROR(MATCH('Master '!$C26,'Scan-OUT Lecture Attendance'!K$1:K$550,0)),"-","T"),"T"),IF(ISERROR(MATCH('Master '!$B26,'Scan-OUT Lecture Attendance'!K$1:K$550,0)),IF(ISERROR(MATCH('Master '!$C26,'Scan-OUT Lecture Attendance'!K$1:K$550,0)),"LE","P"),"P")),IF(ISERROR(MATCH('Master '!$B26,'Scan-OUT Lecture Attendance'!K$1:K$550,0)),IF(ISERROR(MATCH('Master '!$C26,'Scan-OUT Lecture Attendance'!K$1:K$550,0)),"LE","P"),"P")))</f>
        <v>-</v>
      </c>
      <c r="M28" s="37" t="str">
        <f>IF($A28="","",IF(ISERROR(MATCH('Master '!$B26,'Scan-IN Lecture Attendance'!X$1:X$550,0)),IF(ISERROR(MATCH('Master '!$C26,'Scan-IN Lecture Attendance'!X$1:X$550,0)),IF(ISERROR(MATCH('Master '!$B26,'Scan-OUT Lecture Attendance'!L$1:L$550,0)),IF(ISERROR(MATCH('Master '!$C26,'Scan-OUT Lecture Attendance'!L$1:L$550,0)),"-","T"),"T"),IF(ISERROR(MATCH('Master '!$B26,'Scan-OUT Lecture Attendance'!L$1:L$550,0)),IF(ISERROR(MATCH('Master '!$C26,'Scan-OUT Lecture Attendance'!L$1:L$550,0)),"LE","P"),"P")),IF(ISERROR(MATCH('Master '!$B26,'Scan-OUT Lecture Attendance'!L$1:L$550,0)),IF(ISERROR(MATCH('Master '!$C26,'Scan-OUT Lecture Attendance'!L$1:L$550,0)),"LE","P"),"P")))</f>
        <v>-</v>
      </c>
      <c r="N28" s="37" t="str">
        <f>IF($A28="","",IF(ISERROR(MATCH('Master '!$B26,'Scan-IN Lecture Attendance'!Z$1:Z$550,0)),IF(ISERROR(MATCH('Master '!$C26,'Scan-IN Lecture Attendance'!Z$1:Z$550,0)),IF(ISERROR(MATCH('Master '!$B26,'Scan-OUT Lecture Attendance'!M$1:M$550,0)),IF(ISERROR(MATCH('Master '!$C26,'Scan-OUT Lecture Attendance'!M$1:M$550,0)),"-","T"),"T"),IF(ISERROR(MATCH('Master '!$B26,'Scan-OUT Lecture Attendance'!M$1:M$550,0)),IF(ISERROR(MATCH('Master '!$C26,'Scan-OUT Lecture Attendance'!M$1:M$550,0)),"LE","P"),"P")),IF(ISERROR(MATCH('Master '!$B26,'Scan-OUT Lecture Attendance'!M$1:M$550,0)),IF(ISERROR(MATCH('Master '!$C26,'Scan-OUT Lecture Attendance'!M$1:M$550,0)),"LE","P"),"P")))</f>
        <v>-</v>
      </c>
      <c r="O28" s="37" t="str">
        <f>IF($A28="","",IF(ISERROR(MATCH('Master '!$B26,'Scan-IN Lecture Attendance'!AB$1:AB$550,0)),IF(ISERROR(MATCH('Master '!$C26,'Scan-IN Lecture Attendance'!AB$1:AB$550,0)),IF(ISERROR(MATCH('Master '!$B26,'Scan-OUT Lecture Attendance'!N$1:N$550,0)),IF(ISERROR(MATCH('Master '!$C26,'Scan-OUT Lecture Attendance'!N$1:N$550,0)),"-","T"),"T"),IF(ISERROR(MATCH('Master '!$B26,'Scan-OUT Lecture Attendance'!N$1:N$550,0)),IF(ISERROR(MATCH('Master '!$C26,'Scan-OUT Lecture Attendance'!N$1:N$550,0)),"LE","P"),"P")),IF(ISERROR(MATCH('Master '!$B26,'Scan-OUT Lecture Attendance'!N$1:N$550,0)),IF(ISERROR(MATCH('Master '!$C26,'Scan-OUT Lecture Attendance'!N$1:N$550,0)),"LE","P"),"P")))</f>
        <v>-</v>
      </c>
      <c r="P28" s="37" t="str">
        <f>IF($A28="","",IF(ISERROR(MATCH('Master '!$B26,'Scan-IN Lecture Attendance'!AD$1:AD$550,0)),IF(ISERROR(MATCH('Master '!$C26,'Scan-IN Lecture Attendance'!AD$1:AD$550,0)),IF(ISERROR(MATCH('Master '!$B26,'Scan-OUT Lecture Attendance'!O$1:O$550,0)),IF(ISERROR(MATCH('Master '!$C26,'Scan-OUT Lecture Attendance'!O$1:O$550,0)),"-","T"),"T"),IF(ISERROR(MATCH('Master '!$B26,'Scan-OUT Lecture Attendance'!O$1:O$550,0)),IF(ISERROR(MATCH('Master '!$C26,'Scan-OUT Lecture Attendance'!O$1:O$550,0)),"LE","P"),"P")),IF(ISERROR(MATCH('Master '!$B26,'Scan-OUT Lecture Attendance'!O$1:O$550,0)),IF(ISERROR(MATCH('Master '!$C26,'Scan-OUT Lecture Attendance'!O$1:O$550,0)),"LE","P"),"P")))</f>
        <v>-</v>
      </c>
      <c r="Q28" s="37" t="str">
        <f>IF($A28="","",IF(ISERROR(MATCH('Master '!$B26,'Scan-IN Lecture Attendance'!AF$1:AF$550,0)),IF(ISERROR(MATCH('Master '!$C26,'Scan-IN Lecture Attendance'!AF$1:AF$550,0)),IF(ISERROR(MATCH('Master '!$B26,'Scan-OUT Lecture Attendance'!P$1:P$550,0)),IF(ISERROR(MATCH('Master '!$C26,'Scan-OUT Lecture Attendance'!P$1:P$550,0)),"-","T"),"T"),IF(ISERROR(MATCH('Master '!$B26,'Scan-OUT Lecture Attendance'!P$1:P$550,0)),IF(ISERROR(MATCH('Master '!$C26,'Scan-OUT Lecture Attendance'!P$1:P$550,0)),"LE","P"),"P")),IF(ISERROR(MATCH('Master '!$B26,'Scan-OUT Lecture Attendance'!P$1:P$550,0)),IF(ISERROR(MATCH('Master '!$C26,'Scan-OUT Lecture Attendance'!P$1:P$550,0)),"LE","P"),"P")))</f>
        <v>-</v>
      </c>
      <c r="R28" s="37" t="str">
        <f>IF($A28="","",IF(ISERROR(MATCH('Master '!$B26,'Scan-IN Lecture Attendance'!AH$1:AH$550,0)),IF(ISERROR(MATCH('Master '!$C26,'Scan-IN Lecture Attendance'!AH$1:AH$550,0)),IF(ISERROR(MATCH('Master '!$B26,'Scan-OUT Lecture Attendance'!Q$1:Q$550,0)),IF(ISERROR(MATCH('Master '!$C26,'Scan-OUT Lecture Attendance'!Q$1:Q$550,0)),"-","T"),"T"),IF(ISERROR(MATCH('Master '!$B26,'Scan-OUT Lecture Attendance'!Q$1:Q$550,0)),IF(ISERROR(MATCH('Master '!$C26,'Scan-OUT Lecture Attendance'!Q$1:Q$550,0)),"LE","P"),"P")),IF(ISERROR(MATCH('Master '!$B26,'Scan-OUT Lecture Attendance'!Q$1:Q$550,0)),IF(ISERROR(MATCH('Master '!$C26,'Scan-OUT Lecture Attendance'!Q$1:Q$550,0)),"LE","P"),"P")))</f>
        <v>-</v>
      </c>
      <c r="S28" s="37" t="str">
        <f>IF($A28="","",IF(ISERROR(MATCH('Master '!$B26,'Scan-IN Lecture Attendance'!AJ$1:AJ$550,0)),IF(ISERROR(MATCH('Master '!$C26,'Scan-IN Lecture Attendance'!AJ$1:AJ$550,0)),IF(ISERROR(MATCH('Master '!$B26,'Scan-OUT Lecture Attendance'!R$1:R$550,0)),IF(ISERROR(MATCH('Master '!$C26,'Scan-OUT Lecture Attendance'!R$1:R$550,0)),"-","T"),"T"),IF(ISERROR(MATCH('Master '!$B26,'Scan-OUT Lecture Attendance'!R$1:R$550,0)),IF(ISERROR(MATCH('Master '!$C26,'Scan-OUT Lecture Attendance'!R$1:R$550,0)),"LE","P"),"P")),IF(ISERROR(MATCH('Master '!$B26,'Scan-OUT Lecture Attendance'!R$1:R$550,0)),IF(ISERROR(MATCH('Master '!$C26,'Scan-OUT Lecture Attendance'!R$1:R$550,0)),"LE","P"),"P")))</f>
        <v>-</v>
      </c>
      <c r="T28" s="37" t="str">
        <f>IF($A28="","",IF(ISERROR(MATCH('Master '!$B26,'Scan-IN Lecture Attendance'!AL$1:AL$550,0)),IF(ISERROR(MATCH('Master '!$C26,'Scan-IN Lecture Attendance'!AL$1:AL$550,0)),IF(ISERROR(MATCH('Master '!$B26,'Scan-OUT Lecture Attendance'!S$1:S$550,0)),IF(ISERROR(MATCH('Master '!$C26,'Scan-OUT Lecture Attendance'!S$1:S$550,0)),"-","T"),"T"),IF(ISERROR(MATCH('Master '!$B26,'Scan-OUT Lecture Attendance'!S$1:S$550,0)),IF(ISERROR(MATCH('Master '!$C26,'Scan-OUT Lecture Attendance'!S$1:S$550,0)),"LE","P"),"P")),IF(ISERROR(MATCH('Master '!$B26,'Scan-OUT Lecture Attendance'!S$1:S$550,0)),IF(ISERROR(MATCH('Master '!$C26,'Scan-OUT Lecture Attendance'!S$1:S$550,0)),"LE","P"),"P")))</f>
        <v>-</v>
      </c>
      <c r="U28" s="37" t="str">
        <f>IF($A28="","",IF(ISERROR(MATCH('Master '!$B26,'Scan-IN Lecture Attendance'!AN$1:AN$550,0)),IF(ISERROR(MATCH('Master '!$C26,'Scan-IN Lecture Attendance'!AN$1:AN$550,0)),IF(ISERROR(MATCH('Master '!$B26,'Scan-OUT Lecture Attendance'!T$1:T$550,0)),IF(ISERROR(MATCH('Master '!$C26,'Scan-OUT Lecture Attendance'!T$1:T$550,0)),"-","T"),"T"),IF(ISERROR(MATCH('Master '!$B26,'Scan-OUT Lecture Attendance'!T$1:T$550,0)),IF(ISERROR(MATCH('Master '!$C26,'Scan-OUT Lecture Attendance'!T$1:T$550,0)),"LE","P"),"P")),IF(ISERROR(MATCH('Master '!$B26,'Scan-OUT Lecture Attendance'!T$1:T$550,0)),IF(ISERROR(MATCH('Master '!$C26,'Scan-OUT Lecture Attendance'!T$1:T$550,0)),"LE","P"),"P")))</f>
        <v>-</v>
      </c>
      <c r="V28" s="11"/>
      <c r="W28" s="4"/>
      <c r="X28" s="4"/>
      <c r="Y28" s="4"/>
    </row>
    <row r="29" spans="1:25" ht="14.25" customHeight="1">
      <c r="A29" s="38" t="str">
        <f>'Master '!A27</f>
        <v xml:space="preserve">Stewart, Morgan R. </v>
      </c>
      <c r="B29" s="37" t="str">
        <f>IF($A29="","",IF(ISERROR(MATCH('Master '!$B27,'Scan-IN Lecture Attendance'!B$1:B$550,0)),IF(ISERROR(MATCH('Master '!$C27,'Scan-IN Lecture Attendance'!B$1:B$550,0)),IF(ISERROR(MATCH('Master '!$B27,'Scan-OUT Lecture Attendance'!A$1:A$550,0)),IF(ISERROR(MATCH('Master '!$C27,'Scan-OUT Lecture Attendance'!A$1:A$550,0)),"-","T"),"T"),IF(ISERROR(MATCH('Master '!$B27,'Scan-OUT Lecture Attendance'!A$1:A$550,0)),IF(ISERROR(MATCH('Master '!$C27,'Scan-OUT Lecture Attendance'!A$1:A$550,0)),"LE","P"),"P")),IF(ISERROR(MATCH('Master '!$B27,'Scan-OUT Lecture Attendance'!A$1:A$550,0)),IF(ISERROR(MATCH('Master '!$C27,'Scan-OUT Lecture Attendance'!A$1:A$550,0)),"LE","P"),"P")))</f>
        <v>P</v>
      </c>
      <c r="C29" s="37" t="str">
        <f>IF($A29="","",IF(ISERROR(MATCH('Master '!$B27,'Scan-IN Lecture Attendance'!D$1:D$550,0)),IF(ISERROR(MATCH('Master '!$C27,'Scan-IN Lecture Attendance'!D$1:D$550,0)),IF(ISERROR(MATCH('Master '!$B27,'Scan-OUT Lecture Attendance'!B$1:B$550,0)),IF(ISERROR(MATCH('Master '!$C27,'Scan-OUT Lecture Attendance'!B$1:B$550,0)),"-","T"),"T"),IF(ISERROR(MATCH('Master '!$B27,'Scan-OUT Lecture Attendance'!B$1:B$550,0)),IF(ISERROR(MATCH('Master '!$C27,'Scan-OUT Lecture Attendance'!B$1:B$550,0)),"LE","P"),"P")),IF(ISERROR(MATCH('Master '!$B27,'Scan-OUT Lecture Attendance'!B$1:B$550,0)),IF(ISERROR(MATCH('Master '!$C27,'Scan-OUT Lecture Attendance'!B$1:B$550,0)),"LE","P"),"P")))</f>
        <v>P</v>
      </c>
      <c r="D29" s="37" t="str">
        <f>IF($A29="","",IF(ISERROR(MATCH('Master '!$B27,'Scan-IN Lecture Attendance'!F$1:F$550,0)),IF(ISERROR(MATCH('Master '!$C27,'Scan-IN Lecture Attendance'!F$1:F$550,0)),IF(ISERROR(MATCH('Master '!$B27,'Scan-OUT Lecture Attendance'!C$1:C$550,0)),IF(ISERROR(MATCH('Master '!$C27,'Scan-OUT Lecture Attendance'!C$1:C$550,0)),"-","T"),"T"),IF(ISERROR(MATCH('Master '!$B27,'Scan-OUT Lecture Attendance'!C$1:C$550,0)),IF(ISERROR(MATCH('Master '!$C27,'Scan-OUT Lecture Attendance'!C$1:C$550,0)),"LE","P"),"P")),IF(ISERROR(MATCH('Master '!$B27,'Scan-OUT Lecture Attendance'!C$1:C$550,0)),IF(ISERROR(MATCH('Master '!$C27,'Scan-OUT Lecture Attendance'!C$1:C$550,0)),"LE","P"),"P")))</f>
        <v>-</v>
      </c>
      <c r="E29" s="37" t="str">
        <f>IF($A29="","",IF(ISERROR(MATCH('Master '!$B27,'Scan-IN Lecture Attendance'!H$1:H$550,0)),IF(ISERROR(MATCH('Master '!$C27,'Scan-IN Lecture Attendance'!H$1:H$550,0)),IF(ISERROR(MATCH('Master '!$B27,'Scan-OUT Lecture Attendance'!D$1:D$550,0)),IF(ISERROR(MATCH('Master '!$C27,'Scan-OUT Lecture Attendance'!D$1:D$550,0)),"-","T"),"T"),IF(ISERROR(MATCH('Master '!$B27,'Scan-OUT Lecture Attendance'!D$1:D$550,0)),IF(ISERROR(MATCH('Master '!$C27,'Scan-OUT Lecture Attendance'!D$1:D$550,0)),"LE","P"),"P")),IF(ISERROR(MATCH('Master '!$B27,'Scan-OUT Lecture Attendance'!D$1:D$550,0)),IF(ISERROR(MATCH('Master '!$C27,'Scan-OUT Lecture Attendance'!D$1:D$550,0)),"LE","P"),"P")))</f>
        <v>-</v>
      </c>
      <c r="F29" s="37" t="str">
        <f>IF($A29="","",IF(ISERROR(MATCH('Master '!$B27,'Scan-IN Lecture Attendance'!J$1:J$550,0)),IF(ISERROR(MATCH('Master '!$C27,'Scan-IN Lecture Attendance'!J$1:J$550,0)),IF(ISERROR(MATCH('Master '!$B27,'Scan-OUT Lecture Attendance'!E$1:E$550,0)),IF(ISERROR(MATCH('Master '!$C27,'Scan-OUT Lecture Attendance'!E$1:E$550,0)),"-","T"),"T"),IF(ISERROR(MATCH('Master '!$B27,'Scan-OUT Lecture Attendance'!E$1:E$550,0)),IF(ISERROR(MATCH('Master '!$C27,'Scan-OUT Lecture Attendance'!E$1:E$550,0)),"LE","P"),"P")),IF(ISERROR(MATCH('Master '!$B27,'Scan-OUT Lecture Attendance'!E$1:E$550,0)),IF(ISERROR(MATCH('Master '!$C27,'Scan-OUT Lecture Attendance'!E$1:E$550,0)),"LE","P"),"P")))</f>
        <v>-</v>
      </c>
      <c r="G29" s="37" t="str">
        <f>IF($A29="","",IF(ISERROR(MATCH('Master '!$B27,'Scan-IN Lecture Attendance'!L$1:L$550,0)),IF(ISERROR(MATCH('Master '!$C27,'Scan-IN Lecture Attendance'!L$1:L$550,0)),IF(ISERROR(MATCH('Master '!$B27,'Scan-OUT Lecture Attendance'!F$1:F$550,0)),IF(ISERROR(MATCH('Master '!$C27,'Scan-OUT Lecture Attendance'!F$1:F$550,0)),"-","T"),"T"),IF(ISERROR(MATCH('Master '!$B27,'Scan-OUT Lecture Attendance'!F$1:F$550,0)),IF(ISERROR(MATCH('Master '!$C27,'Scan-OUT Lecture Attendance'!F$1:F$550,0)),"LE","P"),"P")),IF(ISERROR(MATCH('Master '!$B27,'Scan-OUT Lecture Attendance'!F$1:F$550,0)),IF(ISERROR(MATCH('Master '!$C27,'Scan-OUT Lecture Attendance'!F$1:F$550,0)),"LE","P"),"P")))</f>
        <v>-</v>
      </c>
      <c r="H29" s="37" t="str">
        <f>IF($A29="","",IF(ISERROR(MATCH('Master '!$B27,'Scan-IN Lecture Attendance'!N$1:N$550,0)),IF(ISERROR(MATCH('Master '!$C27,'Scan-IN Lecture Attendance'!N$1:N$550,0)),IF(ISERROR(MATCH('Master '!$B27,'Scan-OUT Lecture Attendance'!G$1:G$550,0)),IF(ISERROR(MATCH('Master '!$C27,'Scan-OUT Lecture Attendance'!G$1:G$550,0)),"-","T"),"T"),IF(ISERROR(MATCH('Master '!$B27,'Scan-OUT Lecture Attendance'!G$1:G$550,0)),IF(ISERROR(MATCH('Master '!$C27,'Scan-OUT Lecture Attendance'!G$1:G$550,0)),"LE","P"),"P")),IF(ISERROR(MATCH('Master '!$B27,'Scan-OUT Lecture Attendance'!G$1:G$550,0)),IF(ISERROR(MATCH('Master '!$C27,'Scan-OUT Lecture Attendance'!G$1:G$550,0)),"LE","P"),"P")))</f>
        <v>-</v>
      </c>
      <c r="I29" s="37" t="str">
        <f>IF($A29="","",IF(ISERROR(MATCH('Master '!$B27,'Scan-IN Lecture Attendance'!P$1:P$550,0)),IF(ISERROR(MATCH('Master '!$C27,'Scan-IN Lecture Attendance'!P$1:P$550,0)),IF(ISERROR(MATCH('Master '!$B27,'Scan-OUT Lecture Attendance'!H$1:H$550,0)),IF(ISERROR(MATCH('Master '!$C27,'Scan-OUT Lecture Attendance'!H$1:H$550,0)),"-","T"),"T"),IF(ISERROR(MATCH('Master '!$B27,'Scan-OUT Lecture Attendance'!H$1:H$550,0)),IF(ISERROR(MATCH('Master '!$C27,'Scan-OUT Lecture Attendance'!H$1:H$550,0)),"LE","P"),"P")),IF(ISERROR(MATCH('Master '!$B27,'Scan-OUT Lecture Attendance'!H$1:H$550,0)),IF(ISERROR(MATCH('Master '!$C27,'Scan-OUT Lecture Attendance'!H$1:H$550,0)),"LE","P"),"P")))</f>
        <v>-</v>
      </c>
      <c r="J29" s="37" t="str">
        <f>IF($A29="","",IF(ISERROR(MATCH('Master '!$B27,'Scan-IN Lecture Attendance'!R$1:R$550,0)),IF(ISERROR(MATCH('Master '!$C27,'Scan-IN Lecture Attendance'!R$1:R$550,0)),IF(ISERROR(MATCH('Master '!$B27,'Scan-OUT Lecture Attendance'!I$1:I$550,0)),IF(ISERROR(MATCH('Master '!$C27,'Scan-OUT Lecture Attendance'!I$1:I$550,0)),"-","T"),"T"),IF(ISERROR(MATCH('Master '!$B27,'Scan-OUT Lecture Attendance'!I$1:I$550,0)),IF(ISERROR(MATCH('Master '!$C27,'Scan-OUT Lecture Attendance'!I$1:I$550,0)),"LE","P"),"P")),IF(ISERROR(MATCH('Master '!$B27,'Scan-OUT Lecture Attendance'!I$1:I$550,0)),IF(ISERROR(MATCH('Master '!$C27,'Scan-OUT Lecture Attendance'!I$1:I$550,0)),"LE","P"),"P")))</f>
        <v>-</v>
      </c>
      <c r="K29" s="37" t="str">
        <f>IF($A29="","",IF(ISERROR(MATCH('Master '!$B27,'Scan-IN Lecture Attendance'!T$1:T$550,0)),IF(ISERROR(MATCH('Master '!$C27,'Scan-IN Lecture Attendance'!T$1:T$550,0)),IF(ISERROR(MATCH('Master '!$B27,'Scan-OUT Lecture Attendance'!J$1:J$550,0)),IF(ISERROR(MATCH('Master '!$C27,'Scan-OUT Lecture Attendance'!J$1:J$550,0)),"-","T"),"T"),IF(ISERROR(MATCH('Master '!$B27,'Scan-OUT Lecture Attendance'!J$1:J$550,0)),IF(ISERROR(MATCH('Master '!$C27,'Scan-OUT Lecture Attendance'!J$1:J$550,0)),"LE","P"),"P")),IF(ISERROR(MATCH('Master '!$B27,'Scan-OUT Lecture Attendance'!J$1:J$550,0)),IF(ISERROR(MATCH('Master '!$C27,'Scan-OUT Lecture Attendance'!J$1:J$550,0)),"LE","P"),"P")))</f>
        <v>-</v>
      </c>
      <c r="L29" s="37" t="str">
        <f>IF($A29="","",IF(ISERROR(MATCH('Master '!$B27,'Scan-IN Lecture Attendance'!V$1:V$550,0)),IF(ISERROR(MATCH('Master '!$C27,'Scan-IN Lecture Attendance'!V$1:V$550,0)),IF(ISERROR(MATCH('Master '!$B27,'Scan-OUT Lecture Attendance'!K$1:K$550,0)),IF(ISERROR(MATCH('Master '!$C27,'Scan-OUT Lecture Attendance'!K$1:K$550,0)),"-","T"),"T"),IF(ISERROR(MATCH('Master '!$B27,'Scan-OUT Lecture Attendance'!K$1:K$550,0)),IF(ISERROR(MATCH('Master '!$C27,'Scan-OUT Lecture Attendance'!K$1:K$550,0)),"LE","P"),"P")),IF(ISERROR(MATCH('Master '!$B27,'Scan-OUT Lecture Attendance'!K$1:K$550,0)),IF(ISERROR(MATCH('Master '!$C27,'Scan-OUT Lecture Attendance'!K$1:K$550,0)),"LE","P"),"P")))</f>
        <v>-</v>
      </c>
      <c r="M29" s="37" t="str">
        <f>IF($A29="","",IF(ISERROR(MATCH('Master '!$B27,'Scan-IN Lecture Attendance'!X$1:X$550,0)),IF(ISERROR(MATCH('Master '!$C27,'Scan-IN Lecture Attendance'!X$1:X$550,0)),IF(ISERROR(MATCH('Master '!$B27,'Scan-OUT Lecture Attendance'!L$1:L$550,0)),IF(ISERROR(MATCH('Master '!$C27,'Scan-OUT Lecture Attendance'!L$1:L$550,0)),"-","T"),"T"),IF(ISERROR(MATCH('Master '!$B27,'Scan-OUT Lecture Attendance'!L$1:L$550,0)),IF(ISERROR(MATCH('Master '!$C27,'Scan-OUT Lecture Attendance'!L$1:L$550,0)),"LE","P"),"P")),IF(ISERROR(MATCH('Master '!$B27,'Scan-OUT Lecture Attendance'!L$1:L$550,0)),IF(ISERROR(MATCH('Master '!$C27,'Scan-OUT Lecture Attendance'!L$1:L$550,0)),"LE","P"),"P")))</f>
        <v>-</v>
      </c>
      <c r="N29" s="37" t="str">
        <f>IF($A29="","",IF(ISERROR(MATCH('Master '!$B27,'Scan-IN Lecture Attendance'!Z$1:Z$550,0)),IF(ISERROR(MATCH('Master '!$C27,'Scan-IN Lecture Attendance'!Z$1:Z$550,0)),IF(ISERROR(MATCH('Master '!$B27,'Scan-OUT Lecture Attendance'!M$1:M$550,0)),IF(ISERROR(MATCH('Master '!$C27,'Scan-OUT Lecture Attendance'!M$1:M$550,0)),"-","T"),"T"),IF(ISERROR(MATCH('Master '!$B27,'Scan-OUT Lecture Attendance'!M$1:M$550,0)),IF(ISERROR(MATCH('Master '!$C27,'Scan-OUT Lecture Attendance'!M$1:M$550,0)),"LE","P"),"P")),IF(ISERROR(MATCH('Master '!$B27,'Scan-OUT Lecture Attendance'!M$1:M$550,0)),IF(ISERROR(MATCH('Master '!$C27,'Scan-OUT Lecture Attendance'!M$1:M$550,0)),"LE","P"),"P")))</f>
        <v>-</v>
      </c>
      <c r="O29" s="37" t="str">
        <f>IF($A29="","",IF(ISERROR(MATCH('Master '!$B27,'Scan-IN Lecture Attendance'!AB$1:AB$550,0)),IF(ISERROR(MATCH('Master '!$C27,'Scan-IN Lecture Attendance'!AB$1:AB$550,0)),IF(ISERROR(MATCH('Master '!$B27,'Scan-OUT Lecture Attendance'!N$1:N$550,0)),IF(ISERROR(MATCH('Master '!$C27,'Scan-OUT Lecture Attendance'!N$1:N$550,0)),"-","T"),"T"),IF(ISERROR(MATCH('Master '!$B27,'Scan-OUT Lecture Attendance'!N$1:N$550,0)),IF(ISERROR(MATCH('Master '!$C27,'Scan-OUT Lecture Attendance'!N$1:N$550,0)),"LE","P"),"P")),IF(ISERROR(MATCH('Master '!$B27,'Scan-OUT Lecture Attendance'!N$1:N$550,0)),IF(ISERROR(MATCH('Master '!$C27,'Scan-OUT Lecture Attendance'!N$1:N$550,0)),"LE","P"),"P")))</f>
        <v>-</v>
      </c>
      <c r="P29" s="37" t="str">
        <f>IF($A29="","",IF(ISERROR(MATCH('Master '!$B27,'Scan-IN Lecture Attendance'!AD$1:AD$550,0)),IF(ISERROR(MATCH('Master '!$C27,'Scan-IN Lecture Attendance'!AD$1:AD$550,0)),IF(ISERROR(MATCH('Master '!$B27,'Scan-OUT Lecture Attendance'!O$1:O$550,0)),IF(ISERROR(MATCH('Master '!$C27,'Scan-OUT Lecture Attendance'!O$1:O$550,0)),"-","T"),"T"),IF(ISERROR(MATCH('Master '!$B27,'Scan-OUT Lecture Attendance'!O$1:O$550,0)),IF(ISERROR(MATCH('Master '!$C27,'Scan-OUT Lecture Attendance'!O$1:O$550,0)),"LE","P"),"P")),IF(ISERROR(MATCH('Master '!$B27,'Scan-OUT Lecture Attendance'!O$1:O$550,0)),IF(ISERROR(MATCH('Master '!$C27,'Scan-OUT Lecture Attendance'!O$1:O$550,0)),"LE","P"),"P")))</f>
        <v>-</v>
      </c>
      <c r="Q29" s="37" t="str">
        <f>IF($A29="","",IF(ISERROR(MATCH('Master '!$B27,'Scan-IN Lecture Attendance'!AF$1:AF$550,0)),IF(ISERROR(MATCH('Master '!$C27,'Scan-IN Lecture Attendance'!AF$1:AF$550,0)),IF(ISERROR(MATCH('Master '!$B27,'Scan-OUT Lecture Attendance'!P$1:P$550,0)),IF(ISERROR(MATCH('Master '!$C27,'Scan-OUT Lecture Attendance'!P$1:P$550,0)),"-","T"),"T"),IF(ISERROR(MATCH('Master '!$B27,'Scan-OUT Lecture Attendance'!P$1:P$550,0)),IF(ISERROR(MATCH('Master '!$C27,'Scan-OUT Lecture Attendance'!P$1:P$550,0)),"LE","P"),"P")),IF(ISERROR(MATCH('Master '!$B27,'Scan-OUT Lecture Attendance'!P$1:P$550,0)),IF(ISERROR(MATCH('Master '!$C27,'Scan-OUT Lecture Attendance'!P$1:P$550,0)),"LE","P"),"P")))</f>
        <v>-</v>
      </c>
      <c r="R29" s="37" t="str">
        <f>IF($A29="","",IF(ISERROR(MATCH('Master '!$B27,'Scan-IN Lecture Attendance'!AH$1:AH$550,0)),IF(ISERROR(MATCH('Master '!$C27,'Scan-IN Lecture Attendance'!AH$1:AH$550,0)),IF(ISERROR(MATCH('Master '!$B27,'Scan-OUT Lecture Attendance'!Q$1:Q$550,0)),IF(ISERROR(MATCH('Master '!$C27,'Scan-OUT Lecture Attendance'!Q$1:Q$550,0)),"-","T"),"T"),IF(ISERROR(MATCH('Master '!$B27,'Scan-OUT Lecture Attendance'!Q$1:Q$550,0)),IF(ISERROR(MATCH('Master '!$C27,'Scan-OUT Lecture Attendance'!Q$1:Q$550,0)),"LE","P"),"P")),IF(ISERROR(MATCH('Master '!$B27,'Scan-OUT Lecture Attendance'!Q$1:Q$550,0)),IF(ISERROR(MATCH('Master '!$C27,'Scan-OUT Lecture Attendance'!Q$1:Q$550,0)),"LE","P"),"P")))</f>
        <v>-</v>
      </c>
      <c r="S29" s="37" t="str">
        <f>IF($A29="","",IF(ISERROR(MATCH('Master '!$B27,'Scan-IN Lecture Attendance'!AJ$1:AJ$550,0)),IF(ISERROR(MATCH('Master '!$C27,'Scan-IN Lecture Attendance'!AJ$1:AJ$550,0)),IF(ISERROR(MATCH('Master '!$B27,'Scan-OUT Lecture Attendance'!R$1:R$550,0)),IF(ISERROR(MATCH('Master '!$C27,'Scan-OUT Lecture Attendance'!R$1:R$550,0)),"-","T"),"T"),IF(ISERROR(MATCH('Master '!$B27,'Scan-OUT Lecture Attendance'!R$1:R$550,0)),IF(ISERROR(MATCH('Master '!$C27,'Scan-OUT Lecture Attendance'!R$1:R$550,0)),"LE","P"),"P")),IF(ISERROR(MATCH('Master '!$B27,'Scan-OUT Lecture Attendance'!R$1:R$550,0)),IF(ISERROR(MATCH('Master '!$C27,'Scan-OUT Lecture Attendance'!R$1:R$550,0)),"LE","P"),"P")))</f>
        <v>-</v>
      </c>
      <c r="T29" s="37" t="str">
        <f>IF($A29="","",IF(ISERROR(MATCH('Master '!$B27,'Scan-IN Lecture Attendance'!AL$1:AL$550,0)),IF(ISERROR(MATCH('Master '!$C27,'Scan-IN Lecture Attendance'!AL$1:AL$550,0)),IF(ISERROR(MATCH('Master '!$B27,'Scan-OUT Lecture Attendance'!S$1:S$550,0)),IF(ISERROR(MATCH('Master '!$C27,'Scan-OUT Lecture Attendance'!S$1:S$550,0)),"-","T"),"T"),IF(ISERROR(MATCH('Master '!$B27,'Scan-OUT Lecture Attendance'!S$1:S$550,0)),IF(ISERROR(MATCH('Master '!$C27,'Scan-OUT Lecture Attendance'!S$1:S$550,0)),"LE","P"),"P")),IF(ISERROR(MATCH('Master '!$B27,'Scan-OUT Lecture Attendance'!S$1:S$550,0)),IF(ISERROR(MATCH('Master '!$C27,'Scan-OUT Lecture Attendance'!S$1:S$550,0)),"LE","P"),"P")))</f>
        <v>-</v>
      </c>
      <c r="U29" s="37" t="str">
        <f>IF($A29="","",IF(ISERROR(MATCH('Master '!$B27,'Scan-IN Lecture Attendance'!AN$1:AN$550,0)),IF(ISERROR(MATCH('Master '!$C27,'Scan-IN Lecture Attendance'!AN$1:AN$550,0)),IF(ISERROR(MATCH('Master '!$B27,'Scan-OUT Lecture Attendance'!T$1:T$550,0)),IF(ISERROR(MATCH('Master '!$C27,'Scan-OUT Lecture Attendance'!T$1:T$550,0)),"-","T"),"T"),IF(ISERROR(MATCH('Master '!$B27,'Scan-OUT Lecture Attendance'!T$1:T$550,0)),IF(ISERROR(MATCH('Master '!$C27,'Scan-OUT Lecture Attendance'!T$1:T$550,0)),"LE","P"),"P")),IF(ISERROR(MATCH('Master '!$B27,'Scan-OUT Lecture Attendance'!T$1:T$550,0)),IF(ISERROR(MATCH('Master '!$C27,'Scan-OUT Lecture Attendance'!T$1:T$550,0)),"LE","P"),"P")))</f>
        <v>-</v>
      </c>
      <c r="V29" s="11"/>
      <c r="W29" s="4"/>
      <c r="X29" s="4"/>
      <c r="Y29" s="4"/>
    </row>
    <row r="30" spans="1:25" ht="14.25" customHeight="1">
      <c r="A30" s="38" t="str">
        <f>'Master '!A28</f>
        <v xml:space="preserve">Vargas, Henry J. (Pref: Jim) </v>
      </c>
      <c r="B30" s="37" t="str">
        <f>IF($A30="","",IF(ISERROR(MATCH('Master '!$B28,'Scan-IN Lecture Attendance'!B$1:B$550,0)),IF(ISERROR(MATCH('Master '!$C28,'Scan-IN Lecture Attendance'!B$1:B$550,0)),IF(ISERROR(MATCH('Master '!$B28,'Scan-OUT Lecture Attendance'!A$1:A$550,0)),IF(ISERROR(MATCH('Master '!$C28,'Scan-OUT Lecture Attendance'!A$1:A$550,0)),"-","T"),"T"),IF(ISERROR(MATCH('Master '!$B28,'Scan-OUT Lecture Attendance'!A$1:A$550,0)),IF(ISERROR(MATCH('Master '!$C28,'Scan-OUT Lecture Attendance'!A$1:A$550,0)),"LE","P"),"P")),IF(ISERROR(MATCH('Master '!$B28,'Scan-OUT Lecture Attendance'!A$1:A$550,0)),IF(ISERROR(MATCH('Master '!$C28,'Scan-OUT Lecture Attendance'!A$1:A$550,0)),"LE","P"),"P")))</f>
        <v>P</v>
      </c>
      <c r="C30" s="37" t="str">
        <f>IF($A30="","",IF(ISERROR(MATCH('Master '!$B28,'Scan-IN Lecture Attendance'!D$1:D$550,0)),IF(ISERROR(MATCH('Master '!$C28,'Scan-IN Lecture Attendance'!D$1:D$550,0)),IF(ISERROR(MATCH('Master '!$B28,'Scan-OUT Lecture Attendance'!B$1:B$550,0)),IF(ISERROR(MATCH('Master '!$C28,'Scan-OUT Lecture Attendance'!B$1:B$550,0)),"-","T"),"T"),IF(ISERROR(MATCH('Master '!$B28,'Scan-OUT Lecture Attendance'!B$1:B$550,0)),IF(ISERROR(MATCH('Master '!$C28,'Scan-OUT Lecture Attendance'!B$1:B$550,0)),"LE","P"),"P")),IF(ISERROR(MATCH('Master '!$B28,'Scan-OUT Lecture Attendance'!B$1:B$550,0)),IF(ISERROR(MATCH('Master '!$C28,'Scan-OUT Lecture Attendance'!B$1:B$550,0)),"LE","P"),"P")))</f>
        <v>LE</v>
      </c>
      <c r="D30" s="37" t="str">
        <f>IF($A30="","",IF(ISERROR(MATCH('Master '!$B28,'Scan-IN Lecture Attendance'!F$1:F$550,0)),IF(ISERROR(MATCH('Master '!$C28,'Scan-IN Lecture Attendance'!F$1:F$550,0)),IF(ISERROR(MATCH('Master '!$B28,'Scan-OUT Lecture Attendance'!C$1:C$550,0)),IF(ISERROR(MATCH('Master '!$C28,'Scan-OUT Lecture Attendance'!C$1:C$550,0)),"-","T"),"T"),IF(ISERROR(MATCH('Master '!$B28,'Scan-OUT Lecture Attendance'!C$1:C$550,0)),IF(ISERROR(MATCH('Master '!$C28,'Scan-OUT Lecture Attendance'!C$1:C$550,0)),"LE","P"),"P")),IF(ISERROR(MATCH('Master '!$B28,'Scan-OUT Lecture Attendance'!C$1:C$550,0)),IF(ISERROR(MATCH('Master '!$C28,'Scan-OUT Lecture Attendance'!C$1:C$550,0)),"LE","P"),"P")))</f>
        <v>-</v>
      </c>
      <c r="E30" s="37" t="str">
        <f>IF($A30="","",IF(ISERROR(MATCH('Master '!$B28,'Scan-IN Lecture Attendance'!H$1:H$550,0)),IF(ISERROR(MATCH('Master '!$C28,'Scan-IN Lecture Attendance'!H$1:H$550,0)),IF(ISERROR(MATCH('Master '!$B28,'Scan-OUT Lecture Attendance'!D$1:D$550,0)),IF(ISERROR(MATCH('Master '!$C28,'Scan-OUT Lecture Attendance'!D$1:D$550,0)),"-","T"),"T"),IF(ISERROR(MATCH('Master '!$B28,'Scan-OUT Lecture Attendance'!D$1:D$550,0)),IF(ISERROR(MATCH('Master '!$C28,'Scan-OUT Lecture Attendance'!D$1:D$550,0)),"LE","P"),"P")),IF(ISERROR(MATCH('Master '!$B28,'Scan-OUT Lecture Attendance'!D$1:D$550,0)),IF(ISERROR(MATCH('Master '!$C28,'Scan-OUT Lecture Attendance'!D$1:D$550,0)),"LE","P"),"P")))</f>
        <v>-</v>
      </c>
      <c r="F30" s="37" t="str">
        <f>IF($A30="","",IF(ISERROR(MATCH('Master '!$B28,'Scan-IN Lecture Attendance'!J$1:J$550,0)),IF(ISERROR(MATCH('Master '!$C28,'Scan-IN Lecture Attendance'!J$1:J$550,0)),IF(ISERROR(MATCH('Master '!$B28,'Scan-OUT Lecture Attendance'!E$1:E$550,0)),IF(ISERROR(MATCH('Master '!$C28,'Scan-OUT Lecture Attendance'!E$1:E$550,0)),"-","T"),"T"),IF(ISERROR(MATCH('Master '!$B28,'Scan-OUT Lecture Attendance'!E$1:E$550,0)),IF(ISERROR(MATCH('Master '!$C28,'Scan-OUT Lecture Attendance'!E$1:E$550,0)),"LE","P"),"P")),IF(ISERROR(MATCH('Master '!$B28,'Scan-OUT Lecture Attendance'!E$1:E$550,0)),IF(ISERROR(MATCH('Master '!$C28,'Scan-OUT Lecture Attendance'!E$1:E$550,0)),"LE","P"),"P")))</f>
        <v>-</v>
      </c>
      <c r="G30" s="37" t="str">
        <f>IF($A30="","",IF(ISERROR(MATCH('Master '!$B28,'Scan-IN Lecture Attendance'!L$1:L$550,0)),IF(ISERROR(MATCH('Master '!$C28,'Scan-IN Lecture Attendance'!L$1:L$550,0)),IF(ISERROR(MATCH('Master '!$B28,'Scan-OUT Lecture Attendance'!F$1:F$550,0)),IF(ISERROR(MATCH('Master '!$C28,'Scan-OUT Lecture Attendance'!F$1:F$550,0)),"-","T"),"T"),IF(ISERROR(MATCH('Master '!$B28,'Scan-OUT Lecture Attendance'!F$1:F$550,0)),IF(ISERROR(MATCH('Master '!$C28,'Scan-OUT Lecture Attendance'!F$1:F$550,0)),"LE","P"),"P")),IF(ISERROR(MATCH('Master '!$B28,'Scan-OUT Lecture Attendance'!F$1:F$550,0)),IF(ISERROR(MATCH('Master '!$C28,'Scan-OUT Lecture Attendance'!F$1:F$550,0)),"LE","P"),"P")))</f>
        <v>-</v>
      </c>
      <c r="H30" s="37" t="str">
        <f>IF($A30="","",IF(ISERROR(MATCH('Master '!$B28,'Scan-IN Lecture Attendance'!N$1:N$550,0)),IF(ISERROR(MATCH('Master '!$C28,'Scan-IN Lecture Attendance'!N$1:N$550,0)),IF(ISERROR(MATCH('Master '!$B28,'Scan-OUT Lecture Attendance'!G$1:G$550,0)),IF(ISERROR(MATCH('Master '!$C28,'Scan-OUT Lecture Attendance'!G$1:G$550,0)),"-","T"),"T"),IF(ISERROR(MATCH('Master '!$B28,'Scan-OUT Lecture Attendance'!G$1:G$550,0)),IF(ISERROR(MATCH('Master '!$C28,'Scan-OUT Lecture Attendance'!G$1:G$550,0)),"LE","P"),"P")),IF(ISERROR(MATCH('Master '!$B28,'Scan-OUT Lecture Attendance'!G$1:G$550,0)),IF(ISERROR(MATCH('Master '!$C28,'Scan-OUT Lecture Attendance'!G$1:G$550,0)),"LE","P"),"P")))</f>
        <v>-</v>
      </c>
      <c r="I30" s="37" t="str">
        <f>IF($A30="","",IF(ISERROR(MATCH('Master '!$B28,'Scan-IN Lecture Attendance'!P$1:P$550,0)),IF(ISERROR(MATCH('Master '!$C28,'Scan-IN Lecture Attendance'!P$1:P$550,0)),IF(ISERROR(MATCH('Master '!$B28,'Scan-OUT Lecture Attendance'!H$1:H$550,0)),IF(ISERROR(MATCH('Master '!$C28,'Scan-OUT Lecture Attendance'!H$1:H$550,0)),"-","T"),"T"),IF(ISERROR(MATCH('Master '!$B28,'Scan-OUT Lecture Attendance'!H$1:H$550,0)),IF(ISERROR(MATCH('Master '!$C28,'Scan-OUT Lecture Attendance'!H$1:H$550,0)),"LE","P"),"P")),IF(ISERROR(MATCH('Master '!$B28,'Scan-OUT Lecture Attendance'!H$1:H$550,0)),IF(ISERROR(MATCH('Master '!$C28,'Scan-OUT Lecture Attendance'!H$1:H$550,0)),"LE","P"),"P")))</f>
        <v>-</v>
      </c>
      <c r="J30" s="37" t="str">
        <f>IF($A30="","",IF(ISERROR(MATCH('Master '!$B28,'Scan-IN Lecture Attendance'!R$1:R$550,0)),IF(ISERROR(MATCH('Master '!$C28,'Scan-IN Lecture Attendance'!R$1:R$550,0)),IF(ISERROR(MATCH('Master '!$B28,'Scan-OUT Lecture Attendance'!I$1:I$550,0)),IF(ISERROR(MATCH('Master '!$C28,'Scan-OUT Lecture Attendance'!I$1:I$550,0)),"-","T"),"T"),IF(ISERROR(MATCH('Master '!$B28,'Scan-OUT Lecture Attendance'!I$1:I$550,0)),IF(ISERROR(MATCH('Master '!$C28,'Scan-OUT Lecture Attendance'!I$1:I$550,0)),"LE","P"),"P")),IF(ISERROR(MATCH('Master '!$B28,'Scan-OUT Lecture Attendance'!I$1:I$550,0)),IF(ISERROR(MATCH('Master '!$C28,'Scan-OUT Lecture Attendance'!I$1:I$550,0)),"LE","P"),"P")))</f>
        <v>-</v>
      </c>
      <c r="K30" s="37" t="str">
        <f>IF($A30="","",IF(ISERROR(MATCH('Master '!$B28,'Scan-IN Lecture Attendance'!T$1:T$550,0)),IF(ISERROR(MATCH('Master '!$C28,'Scan-IN Lecture Attendance'!T$1:T$550,0)),IF(ISERROR(MATCH('Master '!$B28,'Scan-OUT Lecture Attendance'!J$1:J$550,0)),IF(ISERROR(MATCH('Master '!$C28,'Scan-OUT Lecture Attendance'!J$1:J$550,0)),"-","T"),"T"),IF(ISERROR(MATCH('Master '!$B28,'Scan-OUT Lecture Attendance'!J$1:J$550,0)),IF(ISERROR(MATCH('Master '!$C28,'Scan-OUT Lecture Attendance'!J$1:J$550,0)),"LE","P"),"P")),IF(ISERROR(MATCH('Master '!$B28,'Scan-OUT Lecture Attendance'!J$1:J$550,0)),IF(ISERROR(MATCH('Master '!$C28,'Scan-OUT Lecture Attendance'!J$1:J$550,0)),"LE","P"),"P")))</f>
        <v>-</v>
      </c>
      <c r="L30" s="37" t="str">
        <f>IF($A30="","",IF(ISERROR(MATCH('Master '!$B28,'Scan-IN Lecture Attendance'!V$1:V$550,0)),IF(ISERROR(MATCH('Master '!$C28,'Scan-IN Lecture Attendance'!V$1:V$550,0)),IF(ISERROR(MATCH('Master '!$B28,'Scan-OUT Lecture Attendance'!K$1:K$550,0)),IF(ISERROR(MATCH('Master '!$C28,'Scan-OUT Lecture Attendance'!K$1:K$550,0)),"-","T"),"T"),IF(ISERROR(MATCH('Master '!$B28,'Scan-OUT Lecture Attendance'!K$1:K$550,0)),IF(ISERROR(MATCH('Master '!$C28,'Scan-OUT Lecture Attendance'!K$1:K$550,0)),"LE","P"),"P")),IF(ISERROR(MATCH('Master '!$B28,'Scan-OUT Lecture Attendance'!K$1:K$550,0)),IF(ISERROR(MATCH('Master '!$C28,'Scan-OUT Lecture Attendance'!K$1:K$550,0)),"LE","P"),"P")))</f>
        <v>-</v>
      </c>
      <c r="M30" s="37" t="str">
        <f>IF($A30="","",IF(ISERROR(MATCH('Master '!$B28,'Scan-IN Lecture Attendance'!X$1:X$550,0)),IF(ISERROR(MATCH('Master '!$C28,'Scan-IN Lecture Attendance'!X$1:X$550,0)),IF(ISERROR(MATCH('Master '!$B28,'Scan-OUT Lecture Attendance'!L$1:L$550,0)),IF(ISERROR(MATCH('Master '!$C28,'Scan-OUT Lecture Attendance'!L$1:L$550,0)),"-","T"),"T"),IF(ISERROR(MATCH('Master '!$B28,'Scan-OUT Lecture Attendance'!L$1:L$550,0)),IF(ISERROR(MATCH('Master '!$C28,'Scan-OUT Lecture Attendance'!L$1:L$550,0)),"LE","P"),"P")),IF(ISERROR(MATCH('Master '!$B28,'Scan-OUT Lecture Attendance'!L$1:L$550,0)),IF(ISERROR(MATCH('Master '!$C28,'Scan-OUT Lecture Attendance'!L$1:L$550,0)),"LE","P"),"P")))</f>
        <v>-</v>
      </c>
      <c r="N30" s="37" t="str">
        <f>IF($A30="","",IF(ISERROR(MATCH('Master '!$B28,'Scan-IN Lecture Attendance'!Z$1:Z$550,0)),IF(ISERROR(MATCH('Master '!$C28,'Scan-IN Lecture Attendance'!Z$1:Z$550,0)),IF(ISERROR(MATCH('Master '!$B28,'Scan-OUT Lecture Attendance'!M$1:M$550,0)),IF(ISERROR(MATCH('Master '!$C28,'Scan-OUT Lecture Attendance'!M$1:M$550,0)),"-","T"),"T"),IF(ISERROR(MATCH('Master '!$B28,'Scan-OUT Lecture Attendance'!M$1:M$550,0)),IF(ISERROR(MATCH('Master '!$C28,'Scan-OUT Lecture Attendance'!M$1:M$550,0)),"LE","P"),"P")),IF(ISERROR(MATCH('Master '!$B28,'Scan-OUT Lecture Attendance'!M$1:M$550,0)),IF(ISERROR(MATCH('Master '!$C28,'Scan-OUT Lecture Attendance'!M$1:M$550,0)),"LE","P"),"P")))</f>
        <v>-</v>
      </c>
      <c r="O30" s="37" t="str">
        <f>IF($A30="","",IF(ISERROR(MATCH('Master '!$B28,'Scan-IN Lecture Attendance'!AB$1:AB$550,0)),IF(ISERROR(MATCH('Master '!$C28,'Scan-IN Lecture Attendance'!AB$1:AB$550,0)),IF(ISERROR(MATCH('Master '!$B28,'Scan-OUT Lecture Attendance'!N$1:N$550,0)),IF(ISERROR(MATCH('Master '!$C28,'Scan-OUT Lecture Attendance'!N$1:N$550,0)),"-","T"),"T"),IF(ISERROR(MATCH('Master '!$B28,'Scan-OUT Lecture Attendance'!N$1:N$550,0)),IF(ISERROR(MATCH('Master '!$C28,'Scan-OUT Lecture Attendance'!N$1:N$550,0)),"LE","P"),"P")),IF(ISERROR(MATCH('Master '!$B28,'Scan-OUT Lecture Attendance'!N$1:N$550,0)),IF(ISERROR(MATCH('Master '!$C28,'Scan-OUT Lecture Attendance'!N$1:N$550,0)),"LE","P"),"P")))</f>
        <v>-</v>
      </c>
      <c r="P30" s="37" t="str">
        <f>IF($A30="","",IF(ISERROR(MATCH('Master '!$B28,'Scan-IN Lecture Attendance'!AD$1:AD$550,0)),IF(ISERROR(MATCH('Master '!$C28,'Scan-IN Lecture Attendance'!AD$1:AD$550,0)),IF(ISERROR(MATCH('Master '!$B28,'Scan-OUT Lecture Attendance'!O$1:O$550,0)),IF(ISERROR(MATCH('Master '!$C28,'Scan-OUT Lecture Attendance'!O$1:O$550,0)),"-","T"),"T"),IF(ISERROR(MATCH('Master '!$B28,'Scan-OUT Lecture Attendance'!O$1:O$550,0)),IF(ISERROR(MATCH('Master '!$C28,'Scan-OUT Lecture Attendance'!O$1:O$550,0)),"LE","P"),"P")),IF(ISERROR(MATCH('Master '!$B28,'Scan-OUT Lecture Attendance'!O$1:O$550,0)),IF(ISERROR(MATCH('Master '!$C28,'Scan-OUT Lecture Attendance'!O$1:O$550,0)),"LE","P"),"P")))</f>
        <v>-</v>
      </c>
      <c r="Q30" s="37" t="str">
        <f>IF($A30="","",IF(ISERROR(MATCH('Master '!$B28,'Scan-IN Lecture Attendance'!AF$1:AF$550,0)),IF(ISERROR(MATCH('Master '!$C28,'Scan-IN Lecture Attendance'!AF$1:AF$550,0)),IF(ISERROR(MATCH('Master '!$B28,'Scan-OUT Lecture Attendance'!P$1:P$550,0)),IF(ISERROR(MATCH('Master '!$C28,'Scan-OUT Lecture Attendance'!P$1:P$550,0)),"-","T"),"T"),IF(ISERROR(MATCH('Master '!$B28,'Scan-OUT Lecture Attendance'!P$1:P$550,0)),IF(ISERROR(MATCH('Master '!$C28,'Scan-OUT Lecture Attendance'!P$1:P$550,0)),"LE","P"),"P")),IF(ISERROR(MATCH('Master '!$B28,'Scan-OUT Lecture Attendance'!P$1:P$550,0)),IF(ISERROR(MATCH('Master '!$C28,'Scan-OUT Lecture Attendance'!P$1:P$550,0)),"LE","P"),"P")))</f>
        <v>-</v>
      </c>
      <c r="R30" s="37" t="str">
        <f>IF($A30="","",IF(ISERROR(MATCH('Master '!$B28,'Scan-IN Lecture Attendance'!AH$1:AH$550,0)),IF(ISERROR(MATCH('Master '!$C28,'Scan-IN Lecture Attendance'!AH$1:AH$550,0)),IF(ISERROR(MATCH('Master '!$B28,'Scan-OUT Lecture Attendance'!Q$1:Q$550,0)),IF(ISERROR(MATCH('Master '!$C28,'Scan-OUT Lecture Attendance'!Q$1:Q$550,0)),"-","T"),"T"),IF(ISERROR(MATCH('Master '!$B28,'Scan-OUT Lecture Attendance'!Q$1:Q$550,0)),IF(ISERROR(MATCH('Master '!$C28,'Scan-OUT Lecture Attendance'!Q$1:Q$550,0)),"LE","P"),"P")),IF(ISERROR(MATCH('Master '!$B28,'Scan-OUT Lecture Attendance'!Q$1:Q$550,0)),IF(ISERROR(MATCH('Master '!$C28,'Scan-OUT Lecture Attendance'!Q$1:Q$550,0)),"LE","P"),"P")))</f>
        <v>-</v>
      </c>
      <c r="S30" s="37" t="str">
        <f>IF($A30="","",IF(ISERROR(MATCH('Master '!$B28,'Scan-IN Lecture Attendance'!AJ$1:AJ$550,0)),IF(ISERROR(MATCH('Master '!$C28,'Scan-IN Lecture Attendance'!AJ$1:AJ$550,0)),IF(ISERROR(MATCH('Master '!$B28,'Scan-OUT Lecture Attendance'!R$1:R$550,0)),IF(ISERROR(MATCH('Master '!$C28,'Scan-OUT Lecture Attendance'!R$1:R$550,0)),"-","T"),"T"),IF(ISERROR(MATCH('Master '!$B28,'Scan-OUT Lecture Attendance'!R$1:R$550,0)),IF(ISERROR(MATCH('Master '!$C28,'Scan-OUT Lecture Attendance'!R$1:R$550,0)),"LE","P"),"P")),IF(ISERROR(MATCH('Master '!$B28,'Scan-OUT Lecture Attendance'!R$1:R$550,0)),IF(ISERROR(MATCH('Master '!$C28,'Scan-OUT Lecture Attendance'!R$1:R$550,0)),"LE","P"),"P")))</f>
        <v>-</v>
      </c>
      <c r="T30" s="37" t="str">
        <f>IF($A30="","",IF(ISERROR(MATCH('Master '!$B28,'Scan-IN Lecture Attendance'!AL$1:AL$550,0)),IF(ISERROR(MATCH('Master '!$C28,'Scan-IN Lecture Attendance'!AL$1:AL$550,0)),IF(ISERROR(MATCH('Master '!$B28,'Scan-OUT Lecture Attendance'!S$1:S$550,0)),IF(ISERROR(MATCH('Master '!$C28,'Scan-OUT Lecture Attendance'!S$1:S$550,0)),"-","T"),"T"),IF(ISERROR(MATCH('Master '!$B28,'Scan-OUT Lecture Attendance'!S$1:S$550,0)),IF(ISERROR(MATCH('Master '!$C28,'Scan-OUT Lecture Attendance'!S$1:S$550,0)),"LE","P"),"P")),IF(ISERROR(MATCH('Master '!$B28,'Scan-OUT Lecture Attendance'!S$1:S$550,0)),IF(ISERROR(MATCH('Master '!$C28,'Scan-OUT Lecture Attendance'!S$1:S$550,0)),"LE","P"),"P")))</f>
        <v>-</v>
      </c>
      <c r="U30" s="37" t="str">
        <f>IF($A30="","",IF(ISERROR(MATCH('Master '!$B28,'Scan-IN Lecture Attendance'!AN$1:AN$550,0)),IF(ISERROR(MATCH('Master '!$C28,'Scan-IN Lecture Attendance'!AN$1:AN$550,0)),IF(ISERROR(MATCH('Master '!$B28,'Scan-OUT Lecture Attendance'!T$1:T$550,0)),IF(ISERROR(MATCH('Master '!$C28,'Scan-OUT Lecture Attendance'!T$1:T$550,0)),"-","T"),"T"),IF(ISERROR(MATCH('Master '!$B28,'Scan-OUT Lecture Attendance'!T$1:T$550,0)),IF(ISERROR(MATCH('Master '!$C28,'Scan-OUT Lecture Attendance'!T$1:T$550,0)),"LE","P"),"P")),IF(ISERROR(MATCH('Master '!$B28,'Scan-OUT Lecture Attendance'!T$1:T$550,0)),IF(ISERROR(MATCH('Master '!$C28,'Scan-OUT Lecture Attendance'!T$1:T$550,0)),"LE","P"),"P")))</f>
        <v>-</v>
      </c>
      <c r="V30" s="11"/>
      <c r="W30" s="4"/>
      <c r="X30" s="4"/>
      <c r="Y30" s="4"/>
    </row>
    <row r="31" spans="1:25" ht="14.25" customHeight="1">
      <c r="A31" s="38" t="str">
        <f>'Master '!A29</f>
        <v xml:space="preserve">Verduzco, Osvaldo </v>
      </c>
      <c r="B31" s="37" t="str">
        <f>IF($A31="","",IF(ISERROR(MATCH('Master '!$B29,'Scan-IN Lecture Attendance'!B$1:B$550,0)),IF(ISERROR(MATCH('Master '!$C29,'Scan-IN Lecture Attendance'!B$1:B$550,0)),IF(ISERROR(MATCH('Master '!$B29,'Scan-OUT Lecture Attendance'!A$1:A$550,0)),IF(ISERROR(MATCH('Master '!$C29,'Scan-OUT Lecture Attendance'!A$1:A$550,0)),"-","T"),"T"),IF(ISERROR(MATCH('Master '!$B29,'Scan-OUT Lecture Attendance'!A$1:A$550,0)),IF(ISERROR(MATCH('Master '!$C29,'Scan-OUT Lecture Attendance'!A$1:A$550,0)),"LE","P"),"P")),IF(ISERROR(MATCH('Master '!$B29,'Scan-OUT Lecture Attendance'!A$1:A$550,0)),IF(ISERROR(MATCH('Master '!$C29,'Scan-OUT Lecture Attendance'!A$1:A$550,0)),"LE","P"),"P")))</f>
        <v>-</v>
      </c>
      <c r="C31" s="37" t="str">
        <f>IF($A31="","",IF(ISERROR(MATCH('Master '!$B29,'Scan-IN Lecture Attendance'!D$1:D$550,0)),IF(ISERROR(MATCH('Master '!$C29,'Scan-IN Lecture Attendance'!D$1:D$550,0)),IF(ISERROR(MATCH('Master '!$B29,'Scan-OUT Lecture Attendance'!B$1:B$550,0)),IF(ISERROR(MATCH('Master '!$C29,'Scan-OUT Lecture Attendance'!B$1:B$550,0)),"-","T"),"T"),IF(ISERROR(MATCH('Master '!$B29,'Scan-OUT Lecture Attendance'!B$1:B$550,0)),IF(ISERROR(MATCH('Master '!$C29,'Scan-OUT Lecture Attendance'!B$1:B$550,0)),"LE","P"),"P")),IF(ISERROR(MATCH('Master '!$B29,'Scan-OUT Lecture Attendance'!B$1:B$550,0)),IF(ISERROR(MATCH('Master '!$C29,'Scan-OUT Lecture Attendance'!B$1:B$550,0)),"LE","P"),"P")))</f>
        <v>-</v>
      </c>
      <c r="D31" s="37" t="str">
        <f>IF($A31="","",IF(ISERROR(MATCH('Master '!$B29,'Scan-IN Lecture Attendance'!F$1:F$550,0)),IF(ISERROR(MATCH('Master '!$C29,'Scan-IN Lecture Attendance'!F$1:F$550,0)),IF(ISERROR(MATCH('Master '!$B29,'Scan-OUT Lecture Attendance'!C$1:C$550,0)),IF(ISERROR(MATCH('Master '!$C29,'Scan-OUT Lecture Attendance'!C$1:C$550,0)),"-","T"),"T"),IF(ISERROR(MATCH('Master '!$B29,'Scan-OUT Lecture Attendance'!C$1:C$550,0)),IF(ISERROR(MATCH('Master '!$C29,'Scan-OUT Lecture Attendance'!C$1:C$550,0)),"LE","P"),"P")),IF(ISERROR(MATCH('Master '!$B29,'Scan-OUT Lecture Attendance'!C$1:C$550,0)),IF(ISERROR(MATCH('Master '!$C29,'Scan-OUT Lecture Attendance'!C$1:C$550,0)),"LE","P"),"P")))</f>
        <v>-</v>
      </c>
      <c r="E31" s="37" t="str">
        <f>IF($A31="","",IF(ISERROR(MATCH('Master '!$B29,'Scan-IN Lecture Attendance'!H$1:H$550,0)),IF(ISERROR(MATCH('Master '!$C29,'Scan-IN Lecture Attendance'!H$1:H$550,0)),IF(ISERROR(MATCH('Master '!$B29,'Scan-OUT Lecture Attendance'!D$1:D$550,0)),IF(ISERROR(MATCH('Master '!$C29,'Scan-OUT Lecture Attendance'!D$1:D$550,0)),"-","T"),"T"),IF(ISERROR(MATCH('Master '!$B29,'Scan-OUT Lecture Attendance'!D$1:D$550,0)),IF(ISERROR(MATCH('Master '!$C29,'Scan-OUT Lecture Attendance'!D$1:D$550,0)),"LE","P"),"P")),IF(ISERROR(MATCH('Master '!$B29,'Scan-OUT Lecture Attendance'!D$1:D$550,0)),IF(ISERROR(MATCH('Master '!$C29,'Scan-OUT Lecture Attendance'!D$1:D$550,0)),"LE","P"),"P")))</f>
        <v>-</v>
      </c>
      <c r="F31" s="37" t="str">
        <f>IF($A31="","",IF(ISERROR(MATCH('Master '!$B29,'Scan-IN Lecture Attendance'!J$1:J$550,0)),IF(ISERROR(MATCH('Master '!$C29,'Scan-IN Lecture Attendance'!J$1:J$550,0)),IF(ISERROR(MATCH('Master '!$B29,'Scan-OUT Lecture Attendance'!E$1:E$550,0)),IF(ISERROR(MATCH('Master '!$C29,'Scan-OUT Lecture Attendance'!E$1:E$550,0)),"-","T"),"T"),IF(ISERROR(MATCH('Master '!$B29,'Scan-OUT Lecture Attendance'!E$1:E$550,0)),IF(ISERROR(MATCH('Master '!$C29,'Scan-OUT Lecture Attendance'!E$1:E$550,0)),"LE","P"),"P")),IF(ISERROR(MATCH('Master '!$B29,'Scan-OUT Lecture Attendance'!E$1:E$550,0)),IF(ISERROR(MATCH('Master '!$C29,'Scan-OUT Lecture Attendance'!E$1:E$550,0)),"LE","P"),"P")))</f>
        <v>-</v>
      </c>
      <c r="G31" s="37" t="str">
        <f>IF($A31="","",IF(ISERROR(MATCH('Master '!$B29,'Scan-IN Lecture Attendance'!L$1:L$550,0)),IF(ISERROR(MATCH('Master '!$C29,'Scan-IN Lecture Attendance'!L$1:L$550,0)),IF(ISERROR(MATCH('Master '!$B29,'Scan-OUT Lecture Attendance'!F$1:F$550,0)),IF(ISERROR(MATCH('Master '!$C29,'Scan-OUT Lecture Attendance'!F$1:F$550,0)),"-","T"),"T"),IF(ISERROR(MATCH('Master '!$B29,'Scan-OUT Lecture Attendance'!F$1:F$550,0)),IF(ISERROR(MATCH('Master '!$C29,'Scan-OUT Lecture Attendance'!F$1:F$550,0)),"LE","P"),"P")),IF(ISERROR(MATCH('Master '!$B29,'Scan-OUT Lecture Attendance'!F$1:F$550,0)),IF(ISERROR(MATCH('Master '!$C29,'Scan-OUT Lecture Attendance'!F$1:F$550,0)),"LE","P"),"P")))</f>
        <v>-</v>
      </c>
      <c r="H31" s="37" t="str">
        <f>IF($A31="","",IF(ISERROR(MATCH('Master '!$B29,'Scan-IN Lecture Attendance'!N$1:N$550,0)),IF(ISERROR(MATCH('Master '!$C29,'Scan-IN Lecture Attendance'!N$1:N$550,0)),IF(ISERROR(MATCH('Master '!$B29,'Scan-OUT Lecture Attendance'!G$1:G$550,0)),IF(ISERROR(MATCH('Master '!$C29,'Scan-OUT Lecture Attendance'!G$1:G$550,0)),"-","T"),"T"),IF(ISERROR(MATCH('Master '!$B29,'Scan-OUT Lecture Attendance'!G$1:G$550,0)),IF(ISERROR(MATCH('Master '!$C29,'Scan-OUT Lecture Attendance'!G$1:G$550,0)),"LE","P"),"P")),IF(ISERROR(MATCH('Master '!$B29,'Scan-OUT Lecture Attendance'!G$1:G$550,0)),IF(ISERROR(MATCH('Master '!$C29,'Scan-OUT Lecture Attendance'!G$1:G$550,0)),"LE","P"),"P")))</f>
        <v>-</v>
      </c>
      <c r="I31" s="37" t="str">
        <f>IF($A31="","",IF(ISERROR(MATCH('Master '!$B29,'Scan-IN Lecture Attendance'!P$1:P$550,0)),IF(ISERROR(MATCH('Master '!$C29,'Scan-IN Lecture Attendance'!P$1:P$550,0)),IF(ISERROR(MATCH('Master '!$B29,'Scan-OUT Lecture Attendance'!H$1:H$550,0)),IF(ISERROR(MATCH('Master '!$C29,'Scan-OUT Lecture Attendance'!H$1:H$550,0)),"-","T"),"T"),IF(ISERROR(MATCH('Master '!$B29,'Scan-OUT Lecture Attendance'!H$1:H$550,0)),IF(ISERROR(MATCH('Master '!$C29,'Scan-OUT Lecture Attendance'!H$1:H$550,0)),"LE","P"),"P")),IF(ISERROR(MATCH('Master '!$B29,'Scan-OUT Lecture Attendance'!H$1:H$550,0)),IF(ISERROR(MATCH('Master '!$C29,'Scan-OUT Lecture Attendance'!H$1:H$550,0)),"LE","P"),"P")))</f>
        <v>-</v>
      </c>
      <c r="J31" s="37" t="str">
        <f>IF($A31="","",IF(ISERROR(MATCH('Master '!$B29,'Scan-IN Lecture Attendance'!R$1:R$550,0)),IF(ISERROR(MATCH('Master '!$C29,'Scan-IN Lecture Attendance'!R$1:R$550,0)),IF(ISERROR(MATCH('Master '!$B29,'Scan-OUT Lecture Attendance'!I$1:I$550,0)),IF(ISERROR(MATCH('Master '!$C29,'Scan-OUT Lecture Attendance'!I$1:I$550,0)),"-","T"),"T"),IF(ISERROR(MATCH('Master '!$B29,'Scan-OUT Lecture Attendance'!I$1:I$550,0)),IF(ISERROR(MATCH('Master '!$C29,'Scan-OUT Lecture Attendance'!I$1:I$550,0)),"LE","P"),"P")),IF(ISERROR(MATCH('Master '!$B29,'Scan-OUT Lecture Attendance'!I$1:I$550,0)),IF(ISERROR(MATCH('Master '!$C29,'Scan-OUT Lecture Attendance'!I$1:I$550,0)),"LE","P"),"P")))</f>
        <v>-</v>
      </c>
      <c r="K31" s="37" t="str">
        <f>IF($A31="","",IF(ISERROR(MATCH('Master '!$B29,'Scan-IN Lecture Attendance'!T$1:T$550,0)),IF(ISERROR(MATCH('Master '!$C29,'Scan-IN Lecture Attendance'!T$1:T$550,0)),IF(ISERROR(MATCH('Master '!$B29,'Scan-OUT Lecture Attendance'!J$1:J$550,0)),IF(ISERROR(MATCH('Master '!$C29,'Scan-OUT Lecture Attendance'!J$1:J$550,0)),"-","T"),"T"),IF(ISERROR(MATCH('Master '!$B29,'Scan-OUT Lecture Attendance'!J$1:J$550,0)),IF(ISERROR(MATCH('Master '!$C29,'Scan-OUT Lecture Attendance'!J$1:J$550,0)),"LE","P"),"P")),IF(ISERROR(MATCH('Master '!$B29,'Scan-OUT Lecture Attendance'!J$1:J$550,0)),IF(ISERROR(MATCH('Master '!$C29,'Scan-OUT Lecture Attendance'!J$1:J$550,0)),"LE","P"),"P")))</f>
        <v>-</v>
      </c>
      <c r="L31" s="37" t="str">
        <f>IF($A31="","",IF(ISERROR(MATCH('Master '!$B29,'Scan-IN Lecture Attendance'!V$1:V$550,0)),IF(ISERROR(MATCH('Master '!$C29,'Scan-IN Lecture Attendance'!V$1:V$550,0)),IF(ISERROR(MATCH('Master '!$B29,'Scan-OUT Lecture Attendance'!K$1:K$550,0)),IF(ISERROR(MATCH('Master '!$C29,'Scan-OUT Lecture Attendance'!K$1:K$550,0)),"-","T"),"T"),IF(ISERROR(MATCH('Master '!$B29,'Scan-OUT Lecture Attendance'!K$1:K$550,0)),IF(ISERROR(MATCH('Master '!$C29,'Scan-OUT Lecture Attendance'!K$1:K$550,0)),"LE","P"),"P")),IF(ISERROR(MATCH('Master '!$B29,'Scan-OUT Lecture Attendance'!K$1:K$550,0)),IF(ISERROR(MATCH('Master '!$C29,'Scan-OUT Lecture Attendance'!K$1:K$550,0)),"LE","P"),"P")))</f>
        <v>-</v>
      </c>
      <c r="M31" s="37" t="str">
        <f>IF($A31="","",IF(ISERROR(MATCH('Master '!$B29,'Scan-IN Lecture Attendance'!X$1:X$550,0)),IF(ISERROR(MATCH('Master '!$C29,'Scan-IN Lecture Attendance'!X$1:X$550,0)),IF(ISERROR(MATCH('Master '!$B29,'Scan-OUT Lecture Attendance'!L$1:L$550,0)),IF(ISERROR(MATCH('Master '!$C29,'Scan-OUT Lecture Attendance'!L$1:L$550,0)),"-","T"),"T"),IF(ISERROR(MATCH('Master '!$B29,'Scan-OUT Lecture Attendance'!L$1:L$550,0)),IF(ISERROR(MATCH('Master '!$C29,'Scan-OUT Lecture Attendance'!L$1:L$550,0)),"LE","P"),"P")),IF(ISERROR(MATCH('Master '!$B29,'Scan-OUT Lecture Attendance'!L$1:L$550,0)),IF(ISERROR(MATCH('Master '!$C29,'Scan-OUT Lecture Attendance'!L$1:L$550,0)),"LE","P"),"P")))</f>
        <v>-</v>
      </c>
      <c r="N31" s="37" t="str">
        <f>IF($A31="","",IF(ISERROR(MATCH('Master '!$B29,'Scan-IN Lecture Attendance'!Z$1:Z$550,0)),IF(ISERROR(MATCH('Master '!$C29,'Scan-IN Lecture Attendance'!Z$1:Z$550,0)),IF(ISERROR(MATCH('Master '!$B29,'Scan-OUT Lecture Attendance'!M$1:M$550,0)),IF(ISERROR(MATCH('Master '!$C29,'Scan-OUT Lecture Attendance'!M$1:M$550,0)),"-","T"),"T"),IF(ISERROR(MATCH('Master '!$B29,'Scan-OUT Lecture Attendance'!M$1:M$550,0)),IF(ISERROR(MATCH('Master '!$C29,'Scan-OUT Lecture Attendance'!M$1:M$550,0)),"LE","P"),"P")),IF(ISERROR(MATCH('Master '!$B29,'Scan-OUT Lecture Attendance'!M$1:M$550,0)),IF(ISERROR(MATCH('Master '!$C29,'Scan-OUT Lecture Attendance'!M$1:M$550,0)),"LE","P"),"P")))</f>
        <v>-</v>
      </c>
      <c r="O31" s="37" t="str">
        <f>IF($A31="","",IF(ISERROR(MATCH('Master '!$B29,'Scan-IN Lecture Attendance'!AB$1:AB$550,0)),IF(ISERROR(MATCH('Master '!$C29,'Scan-IN Lecture Attendance'!AB$1:AB$550,0)),IF(ISERROR(MATCH('Master '!$B29,'Scan-OUT Lecture Attendance'!N$1:N$550,0)),IF(ISERROR(MATCH('Master '!$C29,'Scan-OUT Lecture Attendance'!N$1:N$550,0)),"-","T"),"T"),IF(ISERROR(MATCH('Master '!$B29,'Scan-OUT Lecture Attendance'!N$1:N$550,0)),IF(ISERROR(MATCH('Master '!$C29,'Scan-OUT Lecture Attendance'!N$1:N$550,0)),"LE","P"),"P")),IF(ISERROR(MATCH('Master '!$B29,'Scan-OUT Lecture Attendance'!N$1:N$550,0)),IF(ISERROR(MATCH('Master '!$C29,'Scan-OUT Lecture Attendance'!N$1:N$550,0)),"LE","P"),"P")))</f>
        <v>-</v>
      </c>
      <c r="P31" s="37" t="str">
        <f>IF($A31="","",IF(ISERROR(MATCH('Master '!$B29,'Scan-IN Lecture Attendance'!AD$1:AD$550,0)),IF(ISERROR(MATCH('Master '!$C29,'Scan-IN Lecture Attendance'!AD$1:AD$550,0)),IF(ISERROR(MATCH('Master '!$B29,'Scan-OUT Lecture Attendance'!O$1:O$550,0)),IF(ISERROR(MATCH('Master '!$C29,'Scan-OUT Lecture Attendance'!O$1:O$550,0)),"-","T"),"T"),IF(ISERROR(MATCH('Master '!$B29,'Scan-OUT Lecture Attendance'!O$1:O$550,0)),IF(ISERROR(MATCH('Master '!$C29,'Scan-OUT Lecture Attendance'!O$1:O$550,0)),"LE","P"),"P")),IF(ISERROR(MATCH('Master '!$B29,'Scan-OUT Lecture Attendance'!O$1:O$550,0)),IF(ISERROR(MATCH('Master '!$C29,'Scan-OUT Lecture Attendance'!O$1:O$550,0)),"LE","P"),"P")))</f>
        <v>-</v>
      </c>
      <c r="Q31" s="37" t="str">
        <f>IF($A31="","",IF(ISERROR(MATCH('Master '!$B29,'Scan-IN Lecture Attendance'!AF$1:AF$550,0)),IF(ISERROR(MATCH('Master '!$C29,'Scan-IN Lecture Attendance'!AF$1:AF$550,0)),IF(ISERROR(MATCH('Master '!$B29,'Scan-OUT Lecture Attendance'!P$1:P$550,0)),IF(ISERROR(MATCH('Master '!$C29,'Scan-OUT Lecture Attendance'!P$1:P$550,0)),"-","T"),"T"),IF(ISERROR(MATCH('Master '!$B29,'Scan-OUT Lecture Attendance'!P$1:P$550,0)),IF(ISERROR(MATCH('Master '!$C29,'Scan-OUT Lecture Attendance'!P$1:P$550,0)),"LE","P"),"P")),IF(ISERROR(MATCH('Master '!$B29,'Scan-OUT Lecture Attendance'!P$1:P$550,0)),IF(ISERROR(MATCH('Master '!$C29,'Scan-OUT Lecture Attendance'!P$1:P$550,0)),"LE","P"),"P")))</f>
        <v>-</v>
      </c>
      <c r="R31" s="37" t="str">
        <f>IF($A31="","",IF(ISERROR(MATCH('Master '!$B29,'Scan-IN Lecture Attendance'!AH$1:AH$550,0)),IF(ISERROR(MATCH('Master '!$C29,'Scan-IN Lecture Attendance'!AH$1:AH$550,0)),IF(ISERROR(MATCH('Master '!$B29,'Scan-OUT Lecture Attendance'!Q$1:Q$550,0)),IF(ISERROR(MATCH('Master '!$C29,'Scan-OUT Lecture Attendance'!Q$1:Q$550,0)),"-","T"),"T"),IF(ISERROR(MATCH('Master '!$B29,'Scan-OUT Lecture Attendance'!Q$1:Q$550,0)),IF(ISERROR(MATCH('Master '!$C29,'Scan-OUT Lecture Attendance'!Q$1:Q$550,0)),"LE","P"),"P")),IF(ISERROR(MATCH('Master '!$B29,'Scan-OUT Lecture Attendance'!Q$1:Q$550,0)),IF(ISERROR(MATCH('Master '!$C29,'Scan-OUT Lecture Attendance'!Q$1:Q$550,0)),"LE","P"),"P")))</f>
        <v>-</v>
      </c>
      <c r="S31" s="37" t="str">
        <f>IF($A31="","",IF(ISERROR(MATCH('Master '!$B29,'Scan-IN Lecture Attendance'!AJ$1:AJ$550,0)),IF(ISERROR(MATCH('Master '!$C29,'Scan-IN Lecture Attendance'!AJ$1:AJ$550,0)),IF(ISERROR(MATCH('Master '!$B29,'Scan-OUT Lecture Attendance'!R$1:R$550,0)),IF(ISERROR(MATCH('Master '!$C29,'Scan-OUT Lecture Attendance'!R$1:R$550,0)),"-","T"),"T"),IF(ISERROR(MATCH('Master '!$B29,'Scan-OUT Lecture Attendance'!R$1:R$550,0)),IF(ISERROR(MATCH('Master '!$C29,'Scan-OUT Lecture Attendance'!R$1:R$550,0)),"LE","P"),"P")),IF(ISERROR(MATCH('Master '!$B29,'Scan-OUT Lecture Attendance'!R$1:R$550,0)),IF(ISERROR(MATCH('Master '!$C29,'Scan-OUT Lecture Attendance'!R$1:R$550,0)),"LE","P"),"P")))</f>
        <v>-</v>
      </c>
      <c r="T31" s="37" t="str">
        <f>IF($A31="","",IF(ISERROR(MATCH('Master '!$B29,'Scan-IN Lecture Attendance'!AL$1:AL$550,0)),IF(ISERROR(MATCH('Master '!$C29,'Scan-IN Lecture Attendance'!AL$1:AL$550,0)),IF(ISERROR(MATCH('Master '!$B29,'Scan-OUT Lecture Attendance'!S$1:S$550,0)),IF(ISERROR(MATCH('Master '!$C29,'Scan-OUT Lecture Attendance'!S$1:S$550,0)),"-","T"),"T"),IF(ISERROR(MATCH('Master '!$B29,'Scan-OUT Lecture Attendance'!S$1:S$550,0)),IF(ISERROR(MATCH('Master '!$C29,'Scan-OUT Lecture Attendance'!S$1:S$550,0)),"LE","P"),"P")),IF(ISERROR(MATCH('Master '!$B29,'Scan-OUT Lecture Attendance'!S$1:S$550,0)),IF(ISERROR(MATCH('Master '!$C29,'Scan-OUT Lecture Attendance'!S$1:S$550,0)),"LE","P"),"P")))</f>
        <v>-</v>
      </c>
      <c r="U31" s="37" t="str">
        <f>IF($A31="","",IF(ISERROR(MATCH('Master '!$B29,'Scan-IN Lecture Attendance'!AN$1:AN$550,0)),IF(ISERROR(MATCH('Master '!$C29,'Scan-IN Lecture Attendance'!AN$1:AN$550,0)),IF(ISERROR(MATCH('Master '!$B29,'Scan-OUT Lecture Attendance'!T$1:T$550,0)),IF(ISERROR(MATCH('Master '!$C29,'Scan-OUT Lecture Attendance'!T$1:T$550,0)),"-","T"),"T"),IF(ISERROR(MATCH('Master '!$B29,'Scan-OUT Lecture Attendance'!T$1:T$550,0)),IF(ISERROR(MATCH('Master '!$C29,'Scan-OUT Lecture Attendance'!T$1:T$550,0)),"LE","P"),"P")),IF(ISERROR(MATCH('Master '!$B29,'Scan-OUT Lecture Attendance'!T$1:T$550,0)),IF(ISERROR(MATCH('Master '!$C29,'Scan-OUT Lecture Attendance'!T$1:T$550,0)),"LE","P"),"P")))</f>
        <v>-</v>
      </c>
      <c r="V31" s="11"/>
      <c r="W31" s="4"/>
      <c r="X31" s="4"/>
      <c r="Y31" s="4"/>
    </row>
    <row r="32" spans="1:25" ht="14.25" customHeight="1">
      <c r="A32" s="38" t="str">
        <f>'Master '!A30</f>
        <v xml:space="preserve">Wolfkiel, Devon </v>
      </c>
      <c r="B32" s="37" t="str">
        <f>IF($A32="","",IF(ISERROR(MATCH('Master '!$B30,'Scan-IN Lecture Attendance'!B$1:B$550,0)),IF(ISERROR(MATCH('Master '!$C30,'Scan-IN Lecture Attendance'!B$1:B$550,0)),IF(ISERROR(MATCH('Master '!$B30,'Scan-OUT Lecture Attendance'!A$1:A$550,0)),IF(ISERROR(MATCH('Master '!$C30,'Scan-OUT Lecture Attendance'!A$1:A$550,0)),"-","T"),"T"),IF(ISERROR(MATCH('Master '!$B30,'Scan-OUT Lecture Attendance'!A$1:A$550,0)),IF(ISERROR(MATCH('Master '!$C30,'Scan-OUT Lecture Attendance'!A$1:A$550,0)),"LE","P"),"P")),IF(ISERROR(MATCH('Master '!$B30,'Scan-OUT Lecture Attendance'!A$1:A$550,0)),IF(ISERROR(MATCH('Master '!$C30,'Scan-OUT Lecture Attendance'!A$1:A$550,0)),"LE","P"),"P")))</f>
        <v>-</v>
      </c>
      <c r="C32" s="37" t="str">
        <f>IF($A32="","",IF(ISERROR(MATCH('Master '!$B30,'Scan-IN Lecture Attendance'!D$1:D$550,0)),IF(ISERROR(MATCH('Master '!$C30,'Scan-IN Lecture Attendance'!D$1:D$550,0)),IF(ISERROR(MATCH('Master '!$B30,'Scan-OUT Lecture Attendance'!B$1:B$550,0)),IF(ISERROR(MATCH('Master '!$C30,'Scan-OUT Lecture Attendance'!B$1:B$550,0)),"-","T"),"T"),IF(ISERROR(MATCH('Master '!$B30,'Scan-OUT Lecture Attendance'!B$1:B$550,0)),IF(ISERROR(MATCH('Master '!$C30,'Scan-OUT Lecture Attendance'!B$1:B$550,0)),"LE","P"),"P")),IF(ISERROR(MATCH('Master '!$B30,'Scan-OUT Lecture Attendance'!B$1:B$550,0)),IF(ISERROR(MATCH('Master '!$C30,'Scan-OUT Lecture Attendance'!B$1:B$550,0)),"LE","P"),"P")))</f>
        <v>-</v>
      </c>
      <c r="D32" s="37" t="str">
        <f>IF($A32="","",IF(ISERROR(MATCH('Master '!$B30,'Scan-IN Lecture Attendance'!F$1:F$550,0)),IF(ISERROR(MATCH('Master '!$C30,'Scan-IN Lecture Attendance'!F$1:F$550,0)),IF(ISERROR(MATCH('Master '!$B30,'Scan-OUT Lecture Attendance'!C$1:C$550,0)),IF(ISERROR(MATCH('Master '!$C30,'Scan-OUT Lecture Attendance'!C$1:C$550,0)),"-","T"),"T"),IF(ISERROR(MATCH('Master '!$B30,'Scan-OUT Lecture Attendance'!C$1:C$550,0)),IF(ISERROR(MATCH('Master '!$C30,'Scan-OUT Lecture Attendance'!C$1:C$550,0)),"LE","P"),"P")),IF(ISERROR(MATCH('Master '!$B30,'Scan-OUT Lecture Attendance'!C$1:C$550,0)),IF(ISERROR(MATCH('Master '!$C30,'Scan-OUT Lecture Attendance'!C$1:C$550,0)),"LE","P"),"P")))</f>
        <v>-</v>
      </c>
      <c r="E32" s="37" t="str">
        <f>IF($A32="","",IF(ISERROR(MATCH('Master '!$B30,'Scan-IN Lecture Attendance'!H$1:H$550,0)),IF(ISERROR(MATCH('Master '!$C30,'Scan-IN Lecture Attendance'!H$1:H$550,0)),IF(ISERROR(MATCH('Master '!$B30,'Scan-OUT Lecture Attendance'!D$1:D$550,0)),IF(ISERROR(MATCH('Master '!$C30,'Scan-OUT Lecture Attendance'!D$1:D$550,0)),"-","T"),"T"),IF(ISERROR(MATCH('Master '!$B30,'Scan-OUT Lecture Attendance'!D$1:D$550,0)),IF(ISERROR(MATCH('Master '!$C30,'Scan-OUT Lecture Attendance'!D$1:D$550,0)),"LE","P"),"P")),IF(ISERROR(MATCH('Master '!$B30,'Scan-OUT Lecture Attendance'!D$1:D$550,0)),IF(ISERROR(MATCH('Master '!$C30,'Scan-OUT Lecture Attendance'!D$1:D$550,0)),"LE","P"),"P")))</f>
        <v>-</v>
      </c>
      <c r="F32" s="37" t="str">
        <f>IF($A32="","",IF(ISERROR(MATCH('Master '!$B30,'Scan-IN Lecture Attendance'!J$1:J$550,0)),IF(ISERROR(MATCH('Master '!$C30,'Scan-IN Lecture Attendance'!J$1:J$550,0)),IF(ISERROR(MATCH('Master '!$B30,'Scan-OUT Lecture Attendance'!E$1:E$550,0)),IF(ISERROR(MATCH('Master '!$C30,'Scan-OUT Lecture Attendance'!E$1:E$550,0)),"-","T"),"T"),IF(ISERROR(MATCH('Master '!$B30,'Scan-OUT Lecture Attendance'!E$1:E$550,0)),IF(ISERROR(MATCH('Master '!$C30,'Scan-OUT Lecture Attendance'!E$1:E$550,0)),"LE","P"),"P")),IF(ISERROR(MATCH('Master '!$B30,'Scan-OUT Lecture Attendance'!E$1:E$550,0)),IF(ISERROR(MATCH('Master '!$C30,'Scan-OUT Lecture Attendance'!E$1:E$550,0)),"LE","P"),"P")))</f>
        <v>-</v>
      </c>
      <c r="G32" s="37" t="str">
        <f>IF($A32="","",IF(ISERROR(MATCH('Master '!$B30,'Scan-IN Lecture Attendance'!L$1:L$550,0)),IF(ISERROR(MATCH('Master '!$C30,'Scan-IN Lecture Attendance'!L$1:L$550,0)),IF(ISERROR(MATCH('Master '!$B30,'Scan-OUT Lecture Attendance'!F$1:F$550,0)),IF(ISERROR(MATCH('Master '!$C30,'Scan-OUT Lecture Attendance'!F$1:F$550,0)),"-","T"),"T"),IF(ISERROR(MATCH('Master '!$B30,'Scan-OUT Lecture Attendance'!F$1:F$550,0)),IF(ISERROR(MATCH('Master '!$C30,'Scan-OUT Lecture Attendance'!F$1:F$550,0)),"LE","P"),"P")),IF(ISERROR(MATCH('Master '!$B30,'Scan-OUT Lecture Attendance'!F$1:F$550,0)),IF(ISERROR(MATCH('Master '!$C30,'Scan-OUT Lecture Attendance'!F$1:F$550,0)),"LE","P"),"P")))</f>
        <v>-</v>
      </c>
      <c r="H32" s="37" t="str">
        <f>IF($A32="","",IF(ISERROR(MATCH('Master '!$B30,'Scan-IN Lecture Attendance'!N$1:N$550,0)),IF(ISERROR(MATCH('Master '!$C30,'Scan-IN Lecture Attendance'!N$1:N$550,0)),IF(ISERROR(MATCH('Master '!$B30,'Scan-OUT Lecture Attendance'!G$1:G$550,0)),IF(ISERROR(MATCH('Master '!$C30,'Scan-OUT Lecture Attendance'!G$1:G$550,0)),"-","T"),"T"),IF(ISERROR(MATCH('Master '!$B30,'Scan-OUT Lecture Attendance'!G$1:G$550,0)),IF(ISERROR(MATCH('Master '!$C30,'Scan-OUT Lecture Attendance'!G$1:G$550,0)),"LE","P"),"P")),IF(ISERROR(MATCH('Master '!$B30,'Scan-OUT Lecture Attendance'!G$1:G$550,0)),IF(ISERROR(MATCH('Master '!$C30,'Scan-OUT Lecture Attendance'!G$1:G$550,0)),"LE","P"),"P")))</f>
        <v>-</v>
      </c>
      <c r="I32" s="37" t="str">
        <f>IF($A32="","",IF(ISERROR(MATCH('Master '!$B30,'Scan-IN Lecture Attendance'!P$1:P$550,0)),IF(ISERROR(MATCH('Master '!$C30,'Scan-IN Lecture Attendance'!P$1:P$550,0)),IF(ISERROR(MATCH('Master '!$B30,'Scan-OUT Lecture Attendance'!H$1:H$550,0)),IF(ISERROR(MATCH('Master '!$C30,'Scan-OUT Lecture Attendance'!H$1:H$550,0)),"-","T"),"T"),IF(ISERROR(MATCH('Master '!$B30,'Scan-OUT Lecture Attendance'!H$1:H$550,0)),IF(ISERROR(MATCH('Master '!$C30,'Scan-OUT Lecture Attendance'!H$1:H$550,0)),"LE","P"),"P")),IF(ISERROR(MATCH('Master '!$B30,'Scan-OUT Lecture Attendance'!H$1:H$550,0)),IF(ISERROR(MATCH('Master '!$C30,'Scan-OUT Lecture Attendance'!H$1:H$550,0)),"LE","P"),"P")))</f>
        <v>-</v>
      </c>
      <c r="J32" s="37" t="str">
        <f>IF($A32="","",IF(ISERROR(MATCH('Master '!$B30,'Scan-IN Lecture Attendance'!R$1:R$550,0)),IF(ISERROR(MATCH('Master '!$C30,'Scan-IN Lecture Attendance'!R$1:R$550,0)),IF(ISERROR(MATCH('Master '!$B30,'Scan-OUT Lecture Attendance'!I$1:I$550,0)),IF(ISERROR(MATCH('Master '!$C30,'Scan-OUT Lecture Attendance'!I$1:I$550,0)),"-","T"),"T"),IF(ISERROR(MATCH('Master '!$B30,'Scan-OUT Lecture Attendance'!I$1:I$550,0)),IF(ISERROR(MATCH('Master '!$C30,'Scan-OUT Lecture Attendance'!I$1:I$550,0)),"LE","P"),"P")),IF(ISERROR(MATCH('Master '!$B30,'Scan-OUT Lecture Attendance'!I$1:I$550,0)),IF(ISERROR(MATCH('Master '!$C30,'Scan-OUT Lecture Attendance'!I$1:I$550,0)),"LE","P"),"P")))</f>
        <v>-</v>
      </c>
      <c r="K32" s="37" t="str">
        <f>IF($A32="","",IF(ISERROR(MATCH('Master '!$B30,'Scan-IN Lecture Attendance'!T$1:T$550,0)),IF(ISERROR(MATCH('Master '!$C30,'Scan-IN Lecture Attendance'!T$1:T$550,0)),IF(ISERROR(MATCH('Master '!$B30,'Scan-OUT Lecture Attendance'!J$1:J$550,0)),IF(ISERROR(MATCH('Master '!$C30,'Scan-OUT Lecture Attendance'!J$1:J$550,0)),"-","T"),"T"),IF(ISERROR(MATCH('Master '!$B30,'Scan-OUT Lecture Attendance'!J$1:J$550,0)),IF(ISERROR(MATCH('Master '!$C30,'Scan-OUT Lecture Attendance'!J$1:J$550,0)),"LE","P"),"P")),IF(ISERROR(MATCH('Master '!$B30,'Scan-OUT Lecture Attendance'!J$1:J$550,0)),IF(ISERROR(MATCH('Master '!$C30,'Scan-OUT Lecture Attendance'!J$1:J$550,0)),"LE","P"),"P")))</f>
        <v>-</v>
      </c>
      <c r="L32" s="37" t="str">
        <f>IF($A32="","",IF(ISERROR(MATCH('Master '!$B30,'Scan-IN Lecture Attendance'!V$1:V$550,0)),IF(ISERROR(MATCH('Master '!$C30,'Scan-IN Lecture Attendance'!V$1:V$550,0)),IF(ISERROR(MATCH('Master '!$B30,'Scan-OUT Lecture Attendance'!K$1:K$550,0)),IF(ISERROR(MATCH('Master '!$C30,'Scan-OUT Lecture Attendance'!K$1:K$550,0)),"-","T"),"T"),IF(ISERROR(MATCH('Master '!$B30,'Scan-OUT Lecture Attendance'!K$1:K$550,0)),IF(ISERROR(MATCH('Master '!$C30,'Scan-OUT Lecture Attendance'!K$1:K$550,0)),"LE","P"),"P")),IF(ISERROR(MATCH('Master '!$B30,'Scan-OUT Lecture Attendance'!K$1:K$550,0)),IF(ISERROR(MATCH('Master '!$C30,'Scan-OUT Lecture Attendance'!K$1:K$550,0)),"LE","P"),"P")))</f>
        <v>-</v>
      </c>
      <c r="M32" s="37" t="str">
        <f>IF($A32="","",IF(ISERROR(MATCH('Master '!$B30,'Scan-IN Lecture Attendance'!X$1:X$550,0)),IF(ISERROR(MATCH('Master '!$C30,'Scan-IN Lecture Attendance'!X$1:X$550,0)),IF(ISERROR(MATCH('Master '!$B30,'Scan-OUT Lecture Attendance'!L$1:L$550,0)),IF(ISERROR(MATCH('Master '!$C30,'Scan-OUT Lecture Attendance'!L$1:L$550,0)),"-","T"),"T"),IF(ISERROR(MATCH('Master '!$B30,'Scan-OUT Lecture Attendance'!L$1:L$550,0)),IF(ISERROR(MATCH('Master '!$C30,'Scan-OUT Lecture Attendance'!L$1:L$550,0)),"LE","P"),"P")),IF(ISERROR(MATCH('Master '!$B30,'Scan-OUT Lecture Attendance'!L$1:L$550,0)),IF(ISERROR(MATCH('Master '!$C30,'Scan-OUT Lecture Attendance'!L$1:L$550,0)),"LE","P"),"P")))</f>
        <v>-</v>
      </c>
      <c r="N32" s="37" t="str">
        <f>IF($A32="","",IF(ISERROR(MATCH('Master '!$B30,'Scan-IN Lecture Attendance'!Z$1:Z$550,0)),IF(ISERROR(MATCH('Master '!$C30,'Scan-IN Lecture Attendance'!Z$1:Z$550,0)),IF(ISERROR(MATCH('Master '!$B30,'Scan-OUT Lecture Attendance'!M$1:M$550,0)),IF(ISERROR(MATCH('Master '!$C30,'Scan-OUT Lecture Attendance'!M$1:M$550,0)),"-","T"),"T"),IF(ISERROR(MATCH('Master '!$B30,'Scan-OUT Lecture Attendance'!M$1:M$550,0)),IF(ISERROR(MATCH('Master '!$C30,'Scan-OUT Lecture Attendance'!M$1:M$550,0)),"LE","P"),"P")),IF(ISERROR(MATCH('Master '!$B30,'Scan-OUT Lecture Attendance'!M$1:M$550,0)),IF(ISERROR(MATCH('Master '!$C30,'Scan-OUT Lecture Attendance'!M$1:M$550,0)),"LE","P"),"P")))</f>
        <v>-</v>
      </c>
      <c r="O32" s="37" t="str">
        <f>IF($A32="","",IF(ISERROR(MATCH('Master '!$B30,'Scan-IN Lecture Attendance'!AB$1:AB$550,0)),IF(ISERROR(MATCH('Master '!$C30,'Scan-IN Lecture Attendance'!AB$1:AB$550,0)),IF(ISERROR(MATCH('Master '!$B30,'Scan-OUT Lecture Attendance'!N$1:N$550,0)),IF(ISERROR(MATCH('Master '!$C30,'Scan-OUT Lecture Attendance'!N$1:N$550,0)),"-","T"),"T"),IF(ISERROR(MATCH('Master '!$B30,'Scan-OUT Lecture Attendance'!N$1:N$550,0)),IF(ISERROR(MATCH('Master '!$C30,'Scan-OUT Lecture Attendance'!N$1:N$550,0)),"LE","P"),"P")),IF(ISERROR(MATCH('Master '!$B30,'Scan-OUT Lecture Attendance'!N$1:N$550,0)),IF(ISERROR(MATCH('Master '!$C30,'Scan-OUT Lecture Attendance'!N$1:N$550,0)),"LE","P"),"P")))</f>
        <v>-</v>
      </c>
      <c r="P32" s="37" t="str">
        <f>IF($A32="","",IF(ISERROR(MATCH('Master '!$B30,'Scan-IN Lecture Attendance'!AD$1:AD$550,0)),IF(ISERROR(MATCH('Master '!$C30,'Scan-IN Lecture Attendance'!AD$1:AD$550,0)),IF(ISERROR(MATCH('Master '!$B30,'Scan-OUT Lecture Attendance'!O$1:O$550,0)),IF(ISERROR(MATCH('Master '!$C30,'Scan-OUT Lecture Attendance'!O$1:O$550,0)),"-","T"),"T"),IF(ISERROR(MATCH('Master '!$B30,'Scan-OUT Lecture Attendance'!O$1:O$550,0)),IF(ISERROR(MATCH('Master '!$C30,'Scan-OUT Lecture Attendance'!O$1:O$550,0)),"LE","P"),"P")),IF(ISERROR(MATCH('Master '!$B30,'Scan-OUT Lecture Attendance'!O$1:O$550,0)),IF(ISERROR(MATCH('Master '!$C30,'Scan-OUT Lecture Attendance'!O$1:O$550,0)),"LE","P"),"P")))</f>
        <v>-</v>
      </c>
      <c r="Q32" s="37" t="str">
        <f>IF($A32="","",IF(ISERROR(MATCH('Master '!$B30,'Scan-IN Lecture Attendance'!AF$1:AF$550,0)),IF(ISERROR(MATCH('Master '!$C30,'Scan-IN Lecture Attendance'!AF$1:AF$550,0)),IF(ISERROR(MATCH('Master '!$B30,'Scan-OUT Lecture Attendance'!P$1:P$550,0)),IF(ISERROR(MATCH('Master '!$C30,'Scan-OUT Lecture Attendance'!P$1:P$550,0)),"-","T"),"T"),IF(ISERROR(MATCH('Master '!$B30,'Scan-OUT Lecture Attendance'!P$1:P$550,0)),IF(ISERROR(MATCH('Master '!$C30,'Scan-OUT Lecture Attendance'!P$1:P$550,0)),"LE","P"),"P")),IF(ISERROR(MATCH('Master '!$B30,'Scan-OUT Lecture Attendance'!P$1:P$550,0)),IF(ISERROR(MATCH('Master '!$C30,'Scan-OUT Lecture Attendance'!P$1:P$550,0)),"LE","P"),"P")))</f>
        <v>-</v>
      </c>
      <c r="R32" s="37" t="str">
        <f>IF($A32="","",IF(ISERROR(MATCH('Master '!$B30,'Scan-IN Lecture Attendance'!AH$1:AH$550,0)),IF(ISERROR(MATCH('Master '!$C30,'Scan-IN Lecture Attendance'!AH$1:AH$550,0)),IF(ISERROR(MATCH('Master '!$B30,'Scan-OUT Lecture Attendance'!Q$1:Q$550,0)),IF(ISERROR(MATCH('Master '!$C30,'Scan-OUT Lecture Attendance'!Q$1:Q$550,0)),"-","T"),"T"),IF(ISERROR(MATCH('Master '!$B30,'Scan-OUT Lecture Attendance'!Q$1:Q$550,0)),IF(ISERROR(MATCH('Master '!$C30,'Scan-OUT Lecture Attendance'!Q$1:Q$550,0)),"LE","P"),"P")),IF(ISERROR(MATCH('Master '!$B30,'Scan-OUT Lecture Attendance'!Q$1:Q$550,0)),IF(ISERROR(MATCH('Master '!$C30,'Scan-OUT Lecture Attendance'!Q$1:Q$550,0)),"LE","P"),"P")))</f>
        <v>-</v>
      </c>
      <c r="S32" s="37" t="str">
        <f>IF($A32="","",IF(ISERROR(MATCH('Master '!$B30,'Scan-IN Lecture Attendance'!AJ$1:AJ$550,0)),IF(ISERROR(MATCH('Master '!$C30,'Scan-IN Lecture Attendance'!AJ$1:AJ$550,0)),IF(ISERROR(MATCH('Master '!$B30,'Scan-OUT Lecture Attendance'!R$1:R$550,0)),IF(ISERROR(MATCH('Master '!$C30,'Scan-OUT Lecture Attendance'!R$1:R$550,0)),"-","T"),"T"),IF(ISERROR(MATCH('Master '!$B30,'Scan-OUT Lecture Attendance'!R$1:R$550,0)),IF(ISERROR(MATCH('Master '!$C30,'Scan-OUT Lecture Attendance'!R$1:R$550,0)),"LE","P"),"P")),IF(ISERROR(MATCH('Master '!$B30,'Scan-OUT Lecture Attendance'!R$1:R$550,0)),IF(ISERROR(MATCH('Master '!$C30,'Scan-OUT Lecture Attendance'!R$1:R$550,0)),"LE","P"),"P")))</f>
        <v>-</v>
      </c>
      <c r="T32" s="37" t="str">
        <f>IF($A32="","",IF(ISERROR(MATCH('Master '!$B30,'Scan-IN Lecture Attendance'!AL$1:AL$550,0)),IF(ISERROR(MATCH('Master '!$C30,'Scan-IN Lecture Attendance'!AL$1:AL$550,0)),IF(ISERROR(MATCH('Master '!$B30,'Scan-OUT Lecture Attendance'!S$1:S$550,0)),IF(ISERROR(MATCH('Master '!$C30,'Scan-OUT Lecture Attendance'!S$1:S$550,0)),"-","T"),"T"),IF(ISERROR(MATCH('Master '!$B30,'Scan-OUT Lecture Attendance'!S$1:S$550,0)),IF(ISERROR(MATCH('Master '!$C30,'Scan-OUT Lecture Attendance'!S$1:S$550,0)),"LE","P"),"P")),IF(ISERROR(MATCH('Master '!$B30,'Scan-OUT Lecture Attendance'!S$1:S$550,0)),IF(ISERROR(MATCH('Master '!$C30,'Scan-OUT Lecture Attendance'!S$1:S$550,0)),"LE","P"),"P")))</f>
        <v>-</v>
      </c>
      <c r="U32" s="37" t="str">
        <f>IF($A32="","",IF(ISERROR(MATCH('Master '!$B30,'Scan-IN Lecture Attendance'!AN$1:AN$550,0)),IF(ISERROR(MATCH('Master '!$C30,'Scan-IN Lecture Attendance'!AN$1:AN$550,0)),IF(ISERROR(MATCH('Master '!$B30,'Scan-OUT Lecture Attendance'!T$1:T$550,0)),IF(ISERROR(MATCH('Master '!$C30,'Scan-OUT Lecture Attendance'!T$1:T$550,0)),"-","T"),"T"),IF(ISERROR(MATCH('Master '!$B30,'Scan-OUT Lecture Attendance'!T$1:T$550,0)),IF(ISERROR(MATCH('Master '!$C30,'Scan-OUT Lecture Attendance'!T$1:T$550,0)),"LE","P"),"P")),IF(ISERROR(MATCH('Master '!$B30,'Scan-OUT Lecture Attendance'!T$1:T$550,0)),IF(ISERROR(MATCH('Master '!$C30,'Scan-OUT Lecture Attendance'!T$1:T$550,0)),"LE","P"),"P")))</f>
        <v>-</v>
      </c>
      <c r="V32" s="11"/>
      <c r="W32" s="4"/>
      <c r="X32" s="4"/>
      <c r="Y32" s="4"/>
    </row>
    <row r="33" spans="1:25" ht="14.25" customHeight="1">
      <c r="A33" s="38" t="str">
        <f>'Master '!A31</f>
        <v xml:space="preserve">Woody, Daniel C. </v>
      </c>
      <c r="B33" s="37" t="str">
        <f>IF($A33="","",IF(ISERROR(MATCH('Master '!$B31,'Scan-IN Lecture Attendance'!B$1:B$550,0)),IF(ISERROR(MATCH('Master '!$C31,'Scan-IN Lecture Attendance'!B$1:B$550,0)),IF(ISERROR(MATCH('Master '!$B31,'Scan-OUT Lecture Attendance'!A$1:A$550,0)),IF(ISERROR(MATCH('Master '!$C31,'Scan-OUT Lecture Attendance'!A$1:A$550,0)),"-","T"),"T"),IF(ISERROR(MATCH('Master '!$B31,'Scan-OUT Lecture Attendance'!A$1:A$550,0)),IF(ISERROR(MATCH('Master '!$C31,'Scan-OUT Lecture Attendance'!A$1:A$550,0)),"LE","P"),"P")),IF(ISERROR(MATCH('Master '!$B31,'Scan-OUT Lecture Attendance'!A$1:A$550,0)),IF(ISERROR(MATCH('Master '!$C31,'Scan-OUT Lecture Attendance'!A$1:A$550,0)),"LE","P"),"P")))</f>
        <v>P</v>
      </c>
      <c r="C33" s="37" t="str">
        <f>IF($A33="","",IF(ISERROR(MATCH('Master '!$B31,'Scan-IN Lecture Attendance'!D$1:D$550,0)),IF(ISERROR(MATCH('Master '!$C31,'Scan-IN Lecture Attendance'!D$1:D$550,0)),IF(ISERROR(MATCH('Master '!$B31,'Scan-OUT Lecture Attendance'!B$1:B$550,0)),IF(ISERROR(MATCH('Master '!$C31,'Scan-OUT Lecture Attendance'!B$1:B$550,0)),"-","T"),"T"),IF(ISERROR(MATCH('Master '!$B31,'Scan-OUT Lecture Attendance'!B$1:B$550,0)),IF(ISERROR(MATCH('Master '!$C31,'Scan-OUT Lecture Attendance'!B$1:B$550,0)),"LE","P"),"P")),IF(ISERROR(MATCH('Master '!$B31,'Scan-OUT Lecture Attendance'!B$1:B$550,0)),IF(ISERROR(MATCH('Master '!$C31,'Scan-OUT Lecture Attendance'!B$1:B$550,0)),"LE","P"),"P")))</f>
        <v>P</v>
      </c>
      <c r="D33" s="37" t="str">
        <f>IF($A33="","",IF(ISERROR(MATCH('Master '!$B31,'Scan-IN Lecture Attendance'!F$1:F$550,0)),IF(ISERROR(MATCH('Master '!$C31,'Scan-IN Lecture Attendance'!F$1:F$550,0)),IF(ISERROR(MATCH('Master '!$B31,'Scan-OUT Lecture Attendance'!C$1:C$550,0)),IF(ISERROR(MATCH('Master '!$C31,'Scan-OUT Lecture Attendance'!C$1:C$550,0)),"-","T"),"T"),IF(ISERROR(MATCH('Master '!$B31,'Scan-OUT Lecture Attendance'!C$1:C$550,0)),IF(ISERROR(MATCH('Master '!$C31,'Scan-OUT Lecture Attendance'!C$1:C$550,0)),"LE","P"),"P")),IF(ISERROR(MATCH('Master '!$B31,'Scan-OUT Lecture Attendance'!C$1:C$550,0)),IF(ISERROR(MATCH('Master '!$C31,'Scan-OUT Lecture Attendance'!C$1:C$550,0)),"LE","P"),"P")))</f>
        <v>-</v>
      </c>
      <c r="E33" s="37" t="str">
        <f>IF($A33="","",IF(ISERROR(MATCH('Master '!$B31,'Scan-IN Lecture Attendance'!H$1:H$550,0)),IF(ISERROR(MATCH('Master '!$C31,'Scan-IN Lecture Attendance'!H$1:H$550,0)),IF(ISERROR(MATCH('Master '!$B31,'Scan-OUT Lecture Attendance'!D$1:D$550,0)),IF(ISERROR(MATCH('Master '!$C31,'Scan-OUT Lecture Attendance'!D$1:D$550,0)),"-","T"),"T"),IF(ISERROR(MATCH('Master '!$B31,'Scan-OUT Lecture Attendance'!D$1:D$550,0)),IF(ISERROR(MATCH('Master '!$C31,'Scan-OUT Lecture Attendance'!D$1:D$550,0)),"LE","P"),"P")),IF(ISERROR(MATCH('Master '!$B31,'Scan-OUT Lecture Attendance'!D$1:D$550,0)),IF(ISERROR(MATCH('Master '!$C31,'Scan-OUT Lecture Attendance'!D$1:D$550,0)),"LE","P"),"P")))</f>
        <v>-</v>
      </c>
      <c r="F33" s="37" t="str">
        <f>IF($A33="","",IF(ISERROR(MATCH('Master '!$B31,'Scan-IN Lecture Attendance'!J$1:J$550,0)),IF(ISERROR(MATCH('Master '!$C31,'Scan-IN Lecture Attendance'!J$1:J$550,0)),IF(ISERROR(MATCH('Master '!$B31,'Scan-OUT Lecture Attendance'!E$1:E$550,0)),IF(ISERROR(MATCH('Master '!$C31,'Scan-OUT Lecture Attendance'!E$1:E$550,0)),"-","T"),"T"),IF(ISERROR(MATCH('Master '!$B31,'Scan-OUT Lecture Attendance'!E$1:E$550,0)),IF(ISERROR(MATCH('Master '!$C31,'Scan-OUT Lecture Attendance'!E$1:E$550,0)),"LE","P"),"P")),IF(ISERROR(MATCH('Master '!$B31,'Scan-OUT Lecture Attendance'!E$1:E$550,0)),IF(ISERROR(MATCH('Master '!$C31,'Scan-OUT Lecture Attendance'!E$1:E$550,0)),"LE","P"),"P")))</f>
        <v>-</v>
      </c>
      <c r="G33" s="37" t="str">
        <f>IF($A33="","",IF(ISERROR(MATCH('Master '!$B31,'Scan-IN Lecture Attendance'!L$1:L$550,0)),IF(ISERROR(MATCH('Master '!$C31,'Scan-IN Lecture Attendance'!L$1:L$550,0)),IF(ISERROR(MATCH('Master '!$B31,'Scan-OUT Lecture Attendance'!F$1:F$550,0)),IF(ISERROR(MATCH('Master '!$C31,'Scan-OUT Lecture Attendance'!F$1:F$550,0)),"-","T"),"T"),IF(ISERROR(MATCH('Master '!$B31,'Scan-OUT Lecture Attendance'!F$1:F$550,0)),IF(ISERROR(MATCH('Master '!$C31,'Scan-OUT Lecture Attendance'!F$1:F$550,0)),"LE","P"),"P")),IF(ISERROR(MATCH('Master '!$B31,'Scan-OUT Lecture Attendance'!F$1:F$550,0)),IF(ISERROR(MATCH('Master '!$C31,'Scan-OUT Lecture Attendance'!F$1:F$550,0)),"LE","P"),"P")))</f>
        <v>-</v>
      </c>
      <c r="H33" s="37" t="str">
        <f>IF($A33="","",IF(ISERROR(MATCH('Master '!$B31,'Scan-IN Lecture Attendance'!N$1:N$550,0)),IF(ISERROR(MATCH('Master '!$C31,'Scan-IN Lecture Attendance'!N$1:N$550,0)),IF(ISERROR(MATCH('Master '!$B31,'Scan-OUT Lecture Attendance'!G$1:G$550,0)),IF(ISERROR(MATCH('Master '!$C31,'Scan-OUT Lecture Attendance'!G$1:G$550,0)),"-","T"),"T"),IF(ISERROR(MATCH('Master '!$B31,'Scan-OUT Lecture Attendance'!G$1:G$550,0)),IF(ISERROR(MATCH('Master '!$C31,'Scan-OUT Lecture Attendance'!G$1:G$550,0)),"LE","P"),"P")),IF(ISERROR(MATCH('Master '!$B31,'Scan-OUT Lecture Attendance'!G$1:G$550,0)),IF(ISERROR(MATCH('Master '!$C31,'Scan-OUT Lecture Attendance'!G$1:G$550,0)),"LE","P"),"P")))</f>
        <v>-</v>
      </c>
      <c r="I33" s="37" t="str">
        <f>IF($A33="","",IF(ISERROR(MATCH('Master '!$B31,'Scan-IN Lecture Attendance'!P$1:P$550,0)),IF(ISERROR(MATCH('Master '!$C31,'Scan-IN Lecture Attendance'!P$1:P$550,0)),IF(ISERROR(MATCH('Master '!$B31,'Scan-OUT Lecture Attendance'!H$1:H$550,0)),IF(ISERROR(MATCH('Master '!$C31,'Scan-OUT Lecture Attendance'!H$1:H$550,0)),"-","T"),"T"),IF(ISERROR(MATCH('Master '!$B31,'Scan-OUT Lecture Attendance'!H$1:H$550,0)),IF(ISERROR(MATCH('Master '!$C31,'Scan-OUT Lecture Attendance'!H$1:H$550,0)),"LE","P"),"P")),IF(ISERROR(MATCH('Master '!$B31,'Scan-OUT Lecture Attendance'!H$1:H$550,0)),IF(ISERROR(MATCH('Master '!$C31,'Scan-OUT Lecture Attendance'!H$1:H$550,0)),"LE","P"),"P")))</f>
        <v>-</v>
      </c>
      <c r="J33" s="37" t="str">
        <f>IF($A33="","",IF(ISERROR(MATCH('Master '!$B31,'Scan-IN Lecture Attendance'!R$1:R$550,0)),IF(ISERROR(MATCH('Master '!$C31,'Scan-IN Lecture Attendance'!R$1:R$550,0)),IF(ISERROR(MATCH('Master '!$B31,'Scan-OUT Lecture Attendance'!I$1:I$550,0)),IF(ISERROR(MATCH('Master '!$C31,'Scan-OUT Lecture Attendance'!I$1:I$550,0)),"-","T"),"T"),IF(ISERROR(MATCH('Master '!$B31,'Scan-OUT Lecture Attendance'!I$1:I$550,0)),IF(ISERROR(MATCH('Master '!$C31,'Scan-OUT Lecture Attendance'!I$1:I$550,0)),"LE","P"),"P")),IF(ISERROR(MATCH('Master '!$B31,'Scan-OUT Lecture Attendance'!I$1:I$550,0)),IF(ISERROR(MATCH('Master '!$C31,'Scan-OUT Lecture Attendance'!I$1:I$550,0)),"LE","P"),"P")))</f>
        <v>-</v>
      </c>
      <c r="K33" s="37" t="str">
        <f>IF($A33="","",IF(ISERROR(MATCH('Master '!$B31,'Scan-IN Lecture Attendance'!T$1:T$550,0)),IF(ISERROR(MATCH('Master '!$C31,'Scan-IN Lecture Attendance'!T$1:T$550,0)),IF(ISERROR(MATCH('Master '!$B31,'Scan-OUT Lecture Attendance'!J$1:J$550,0)),IF(ISERROR(MATCH('Master '!$C31,'Scan-OUT Lecture Attendance'!J$1:J$550,0)),"-","T"),"T"),IF(ISERROR(MATCH('Master '!$B31,'Scan-OUT Lecture Attendance'!J$1:J$550,0)),IF(ISERROR(MATCH('Master '!$C31,'Scan-OUT Lecture Attendance'!J$1:J$550,0)),"LE","P"),"P")),IF(ISERROR(MATCH('Master '!$B31,'Scan-OUT Lecture Attendance'!J$1:J$550,0)),IF(ISERROR(MATCH('Master '!$C31,'Scan-OUT Lecture Attendance'!J$1:J$550,0)),"LE","P"),"P")))</f>
        <v>-</v>
      </c>
      <c r="L33" s="37" t="str">
        <f>IF($A33="","",IF(ISERROR(MATCH('Master '!$B31,'Scan-IN Lecture Attendance'!V$1:V$550,0)),IF(ISERROR(MATCH('Master '!$C31,'Scan-IN Lecture Attendance'!V$1:V$550,0)),IF(ISERROR(MATCH('Master '!$B31,'Scan-OUT Lecture Attendance'!K$1:K$550,0)),IF(ISERROR(MATCH('Master '!$C31,'Scan-OUT Lecture Attendance'!K$1:K$550,0)),"-","T"),"T"),IF(ISERROR(MATCH('Master '!$B31,'Scan-OUT Lecture Attendance'!K$1:K$550,0)),IF(ISERROR(MATCH('Master '!$C31,'Scan-OUT Lecture Attendance'!K$1:K$550,0)),"LE","P"),"P")),IF(ISERROR(MATCH('Master '!$B31,'Scan-OUT Lecture Attendance'!K$1:K$550,0)),IF(ISERROR(MATCH('Master '!$C31,'Scan-OUT Lecture Attendance'!K$1:K$550,0)),"LE","P"),"P")))</f>
        <v>-</v>
      </c>
      <c r="M33" s="37" t="str">
        <f>IF($A33="","",IF(ISERROR(MATCH('Master '!$B31,'Scan-IN Lecture Attendance'!X$1:X$550,0)),IF(ISERROR(MATCH('Master '!$C31,'Scan-IN Lecture Attendance'!X$1:X$550,0)),IF(ISERROR(MATCH('Master '!$B31,'Scan-OUT Lecture Attendance'!L$1:L$550,0)),IF(ISERROR(MATCH('Master '!$C31,'Scan-OUT Lecture Attendance'!L$1:L$550,0)),"-","T"),"T"),IF(ISERROR(MATCH('Master '!$B31,'Scan-OUT Lecture Attendance'!L$1:L$550,0)),IF(ISERROR(MATCH('Master '!$C31,'Scan-OUT Lecture Attendance'!L$1:L$550,0)),"LE","P"),"P")),IF(ISERROR(MATCH('Master '!$B31,'Scan-OUT Lecture Attendance'!L$1:L$550,0)),IF(ISERROR(MATCH('Master '!$C31,'Scan-OUT Lecture Attendance'!L$1:L$550,0)),"LE","P"),"P")))</f>
        <v>-</v>
      </c>
      <c r="N33" s="37" t="str">
        <f>IF($A33="","",IF(ISERROR(MATCH('Master '!$B31,'Scan-IN Lecture Attendance'!Z$1:Z$550,0)),IF(ISERROR(MATCH('Master '!$C31,'Scan-IN Lecture Attendance'!Z$1:Z$550,0)),IF(ISERROR(MATCH('Master '!$B31,'Scan-OUT Lecture Attendance'!M$1:M$550,0)),IF(ISERROR(MATCH('Master '!$C31,'Scan-OUT Lecture Attendance'!M$1:M$550,0)),"-","T"),"T"),IF(ISERROR(MATCH('Master '!$B31,'Scan-OUT Lecture Attendance'!M$1:M$550,0)),IF(ISERROR(MATCH('Master '!$C31,'Scan-OUT Lecture Attendance'!M$1:M$550,0)),"LE","P"),"P")),IF(ISERROR(MATCH('Master '!$B31,'Scan-OUT Lecture Attendance'!M$1:M$550,0)),IF(ISERROR(MATCH('Master '!$C31,'Scan-OUT Lecture Attendance'!M$1:M$550,0)),"LE","P"),"P")))</f>
        <v>-</v>
      </c>
      <c r="O33" s="37" t="str">
        <f>IF($A33="","",IF(ISERROR(MATCH('Master '!$B31,'Scan-IN Lecture Attendance'!AB$1:AB$550,0)),IF(ISERROR(MATCH('Master '!$C31,'Scan-IN Lecture Attendance'!AB$1:AB$550,0)),IF(ISERROR(MATCH('Master '!$B31,'Scan-OUT Lecture Attendance'!N$1:N$550,0)),IF(ISERROR(MATCH('Master '!$C31,'Scan-OUT Lecture Attendance'!N$1:N$550,0)),"-","T"),"T"),IF(ISERROR(MATCH('Master '!$B31,'Scan-OUT Lecture Attendance'!N$1:N$550,0)),IF(ISERROR(MATCH('Master '!$C31,'Scan-OUT Lecture Attendance'!N$1:N$550,0)),"LE","P"),"P")),IF(ISERROR(MATCH('Master '!$B31,'Scan-OUT Lecture Attendance'!N$1:N$550,0)),IF(ISERROR(MATCH('Master '!$C31,'Scan-OUT Lecture Attendance'!N$1:N$550,0)),"LE","P"),"P")))</f>
        <v>-</v>
      </c>
      <c r="P33" s="37" t="str">
        <f>IF($A33="","",IF(ISERROR(MATCH('Master '!$B31,'Scan-IN Lecture Attendance'!AD$1:AD$550,0)),IF(ISERROR(MATCH('Master '!$C31,'Scan-IN Lecture Attendance'!AD$1:AD$550,0)),IF(ISERROR(MATCH('Master '!$B31,'Scan-OUT Lecture Attendance'!O$1:O$550,0)),IF(ISERROR(MATCH('Master '!$C31,'Scan-OUT Lecture Attendance'!O$1:O$550,0)),"-","T"),"T"),IF(ISERROR(MATCH('Master '!$B31,'Scan-OUT Lecture Attendance'!O$1:O$550,0)),IF(ISERROR(MATCH('Master '!$C31,'Scan-OUT Lecture Attendance'!O$1:O$550,0)),"LE","P"),"P")),IF(ISERROR(MATCH('Master '!$B31,'Scan-OUT Lecture Attendance'!O$1:O$550,0)),IF(ISERROR(MATCH('Master '!$C31,'Scan-OUT Lecture Attendance'!O$1:O$550,0)),"LE","P"),"P")))</f>
        <v>-</v>
      </c>
      <c r="Q33" s="37" t="str">
        <f>IF($A33="","",IF(ISERROR(MATCH('Master '!$B31,'Scan-IN Lecture Attendance'!AF$1:AF$550,0)),IF(ISERROR(MATCH('Master '!$C31,'Scan-IN Lecture Attendance'!AF$1:AF$550,0)),IF(ISERROR(MATCH('Master '!$B31,'Scan-OUT Lecture Attendance'!P$1:P$550,0)),IF(ISERROR(MATCH('Master '!$C31,'Scan-OUT Lecture Attendance'!P$1:P$550,0)),"-","T"),"T"),IF(ISERROR(MATCH('Master '!$B31,'Scan-OUT Lecture Attendance'!P$1:P$550,0)),IF(ISERROR(MATCH('Master '!$C31,'Scan-OUT Lecture Attendance'!P$1:P$550,0)),"LE","P"),"P")),IF(ISERROR(MATCH('Master '!$B31,'Scan-OUT Lecture Attendance'!P$1:P$550,0)),IF(ISERROR(MATCH('Master '!$C31,'Scan-OUT Lecture Attendance'!P$1:P$550,0)),"LE","P"),"P")))</f>
        <v>-</v>
      </c>
      <c r="R33" s="37" t="str">
        <f>IF($A33="","",IF(ISERROR(MATCH('Master '!$B31,'Scan-IN Lecture Attendance'!AH$1:AH$550,0)),IF(ISERROR(MATCH('Master '!$C31,'Scan-IN Lecture Attendance'!AH$1:AH$550,0)),IF(ISERROR(MATCH('Master '!$B31,'Scan-OUT Lecture Attendance'!Q$1:Q$550,0)),IF(ISERROR(MATCH('Master '!$C31,'Scan-OUT Lecture Attendance'!Q$1:Q$550,0)),"-","T"),"T"),IF(ISERROR(MATCH('Master '!$B31,'Scan-OUT Lecture Attendance'!Q$1:Q$550,0)),IF(ISERROR(MATCH('Master '!$C31,'Scan-OUT Lecture Attendance'!Q$1:Q$550,0)),"LE","P"),"P")),IF(ISERROR(MATCH('Master '!$B31,'Scan-OUT Lecture Attendance'!Q$1:Q$550,0)),IF(ISERROR(MATCH('Master '!$C31,'Scan-OUT Lecture Attendance'!Q$1:Q$550,0)),"LE","P"),"P")))</f>
        <v>-</v>
      </c>
      <c r="S33" s="37" t="str">
        <f>IF($A33="","",IF(ISERROR(MATCH('Master '!$B31,'Scan-IN Lecture Attendance'!AJ$1:AJ$550,0)),IF(ISERROR(MATCH('Master '!$C31,'Scan-IN Lecture Attendance'!AJ$1:AJ$550,0)),IF(ISERROR(MATCH('Master '!$B31,'Scan-OUT Lecture Attendance'!R$1:R$550,0)),IF(ISERROR(MATCH('Master '!$C31,'Scan-OUT Lecture Attendance'!R$1:R$550,0)),"-","T"),"T"),IF(ISERROR(MATCH('Master '!$B31,'Scan-OUT Lecture Attendance'!R$1:R$550,0)),IF(ISERROR(MATCH('Master '!$C31,'Scan-OUT Lecture Attendance'!R$1:R$550,0)),"LE","P"),"P")),IF(ISERROR(MATCH('Master '!$B31,'Scan-OUT Lecture Attendance'!R$1:R$550,0)),IF(ISERROR(MATCH('Master '!$C31,'Scan-OUT Lecture Attendance'!R$1:R$550,0)),"LE","P"),"P")))</f>
        <v>-</v>
      </c>
      <c r="T33" s="37" t="str">
        <f>IF($A33="","",IF(ISERROR(MATCH('Master '!$B31,'Scan-IN Lecture Attendance'!AL$1:AL$550,0)),IF(ISERROR(MATCH('Master '!$C31,'Scan-IN Lecture Attendance'!AL$1:AL$550,0)),IF(ISERROR(MATCH('Master '!$B31,'Scan-OUT Lecture Attendance'!S$1:S$550,0)),IF(ISERROR(MATCH('Master '!$C31,'Scan-OUT Lecture Attendance'!S$1:S$550,0)),"-","T"),"T"),IF(ISERROR(MATCH('Master '!$B31,'Scan-OUT Lecture Attendance'!S$1:S$550,0)),IF(ISERROR(MATCH('Master '!$C31,'Scan-OUT Lecture Attendance'!S$1:S$550,0)),"LE","P"),"P")),IF(ISERROR(MATCH('Master '!$B31,'Scan-OUT Lecture Attendance'!S$1:S$550,0)),IF(ISERROR(MATCH('Master '!$C31,'Scan-OUT Lecture Attendance'!S$1:S$550,0)),"LE","P"),"P")))</f>
        <v>-</v>
      </c>
      <c r="U33" s="37" t="str">
        <f>IF($A33="","",IF(ISERROR(MATCH('Master '!$B31,'Scan-IN Lecture Attendance'!AN$1:AN$550,0)),IF(ISERROR(MATCH('Master '!$C31,'Scan-IN Lecture Attendance'!AN$1:AN$550,0)),IF(ISERROR(MATCH('Master '!$B31,'Scan-OUT Lecture Attendance'!T$1:T$550,0)),IF(ISERROR(MATCH('Master '!$C31,'Scan-OUT Lecture Attendance'!T$1:T$550,0)),"-","T"),"T"),IF(ISERROR(MATCH('Master '!$B31,'Scan-OUT Lecture Attendance'!T$1:T$550,0)),IF(ISERROR(MATCH('Master '!$C31,'Scan-OUT Lecture Attendance'!T$1:T$550,0)),"LE","P"),"P")),IF(ISERROR(MATCH('Master '!$B31,'Scan-OUT Lecture Attendance'!T$1:T$550,0)),IF(ISERROR(MATCH('Master '!$C31,'Scan-OUT Lecture Attendance'!T$1:T$550,0)),"LE","P"),"P")))</f>
        <v>-</v>
      </c>
      <c r="V33" s="11"/>
      <c r="W33" s="4"/>
      <c r="X33" s="4"/>
      <c r="Y33" s="4"/>
    </row>
    <row r="34" spans="1:25" ht="14.25" customHeight="1">
      <c r="A34" s="38" t="str">
        <f>'Master '!A32</f>
        <v xml:space="preserve">Young, Jeff P. </v>
      </c>
      <c r="B34" s="37" t="str">
        <f>IF($A34="","",IF(ISERROR(MATCH('Master '!$B32,'Scan-IN Lecture Attendance'!B$1:B$550,0)),IF(ISERROR(MATCH('Master '!$C32,'Scan-IN Lecture Attendance'!B$1:B$550,0)),IF(ISERROR(MATCH('Master '!$B32,'Scan-OUT Lecture Attendance'!A$1:A$550,0)),IF(ISERROR(MATCH('Master '!$C32,'Scan-OUT Lecture Attendance'!A$1:A$550,0)),"-","T"),"T"),IF(ISERROR(MATCH('Master '!$B32,'Scan-OUT Lecture Attendance'!A$1:A$550,0)),IF(ISERROR(MATCH('Master '!$C32,'Scan-OUT Lecture Attendance'!A$1:A$550,0)),"LE","P"),"P")),IF(ISERROR(MATCH('Master '!$B32,'Scan-OUT Lecture Attendance'!A$1:A$550,0)),IF(ISERROR(MATCH('Master '!$C32,'Scan-OUT Lecture Attendance'!A$1:A$550,0)),"LE","P"),"P")))</f>
        <v>P</v>
      </c>
      <c r="C34" s="37" t="str">
        <f>IF($A34="","",IF(ISERROR(MATCH('Master '!$B32,'Scan-IN Lecture Attendance'!D$1:D$550,0)),IF(ISERROR(MATCH('Master '!$C32,'Scan-IN Lecture Attendance'!D$1:D$550,0)),IF(ISERROR(MATCH('Master '!$B32,'Scan-OUT Lecture Attendance'!B$1:B$550,0)),IF(ISERROR(MATCH('Master '!$C32,'Scan-OUT Lecture Attendance'!B$1:B$550,0)),"-","T"),"T"),IF(ISERROR(MATCH('Master '!$B32,'Scan-OUT Lecture Attendance'!B$1:B$550,0)),IF(ISERROR(MATCH('Master '!$C32,'Scan-OUT Lecture Attendance'!B$1:B$550,0)),"LE","P"),"P")),IF(ISERROR(MATCH('Master '!$B32,'Scan-OUT Lecture Attendance'!B$1:B$550,0)),IF(ISERROR(MATCH('Master '!$C32,'Scan-OUT Lecture Attendance'!B$1:B$550,0)),"LE","P"),"P")))</f>
        <v>P</v>
      </c>
      <c r="D34" s="37" t="str">
        <f>IF($A34="","",IF(ISERROR(MATCH('Master '!$B32,'Scan-IN Lecture Attendance'!F$1:F$550,0)),IF(ISERROR(MATCH('Master '!$C32,'Scan-IN Lecture Attendance'!F$1:F$550,0)),IF(ISERROR(MATCH('Master '!$B32,'Scan-OUT Lecture Attendance'!C$1:C$550,0)),IF(ISERROR(MATCH('Master '!$C32,'Scan-OUT Lecture Attendance'!C$1:C$550,0)),"-","T"),"T"),IF(ISERROR(MATCH('Master '!$B32,'Scan-OUT Lecture Attendance'!C$1:C$550,0)),IF(ISERROR(MATCH('Master '!$C32,'Scan-OUT Lecture Attendance'!C$1:C$550,0)),"LE","P"),"P")),IF(ISERROR(MATCH('Master '!$B32,'Scan-OUT Lecture Attendance'!C$1:C$550,0)),IF(ISERROR(MATCH('Master '!$C32,'Scan-OUT Lecture Attendance'!C$1:C$550,0)),"LE","P"),"P")))</f>
        <v>-</v>
      </c>
      <c r="E34" s="37" t="str">
        <f>IF($A34="","",IF(ISERROR(MATCH('Master '!$B32,'Scan-IN Lecture Attendance'!H$1:H$550,0)),IF(ISERROR(MATCH('Master '!$C32,'Scan-IN Lecture Attendance'!H$1:H$550,0)),IF(ISERROR(MATCH('Master '!$B32,'Scan-OUT Lecture Attendance'!D$1:D$550,0)),IF(ISERROR(MATCH('Master '!$C32,'Scan-OUT Lecture Attendance'!D$1:D$550,0)),"-","T"),"T"),IF(ISERROR(MATCH('Master '!$B32,'Scan-OUT Lecture Attendance'!D$1:D$550,0)),IF(ISERROR(MATCH('Master '!$C32,'Scan-OUT Lecture Attendance'!D$1:D$550,0)),"LE","P"),"P")),IF(ISERROR(MATCH('Master '!$B32,'Scan-OUT Lecture Attendance'!D$1:D$550,0)),IF(ISERROR(MATCH('Master '!$C32,'Scan-OUT Lecture Attendance'!D$1:D$550,0)),"LE","P"),"P")))</f>
        <v>-</v>
      </c>
      <c r="F34" s="37" t="str">
        <f>IF($A34="","",IF(ISERROR(MATCH('Master '!$B32,'Scan-IN Lecture Attendance'!J$1:J$550,0)),IF(ISERROR(MATCH('Master '!$C32,'Scan-IN Lecture Attendance'!J$1:J$550,0)),IF(ISERROR(MATCH('Master '!$B32,'Scan-OUT Lecture Attendance'!E$1:E$550,0)),IF(ISERROR(MATCH('Master '!$C32,'Scan-OUT Lecture Attendance'!E$1:E$550,0)),"-","T"),"T"),IF(ISERROR(MATCH('Master '!$B32,'Scan-OUT Lecture Attendance'!E$1:E$550,0)),IF(ISERROR(MATCH('Master '!$C32,'Scan-OUT Lecture Attendance'!E$1:E$550,0)),"LE","P"),"P")),IF(ISERROR(MATCH('Master '!$B32,'Scan-OUT Lecture Attendance'!E$1:E$550,0)),IF(ISERROR(MATCH('Master '!$C32,'Scan-OUT Lecture Attendance'!E$1:E$550,0)),"LE","P"),"P")))</f>
        <v>-</v>
      </c>
      <c r="G34" s="37" t="str">
        <f>IF($A34="","",IF(ISERROR(MATCH('Master '!$B32,'Scan-IN Lecture Attendance'!L$1:L$550,0)),IF(ISERROR(MATCH('Master '!$C32,'Scan-IN Lecture Attendance'!L$1:L$550,0)),IF(ISERROR(MATCH('Master '!$B32,'Scan-OUT Lecture Attendance'!F$1:F$550,0)),IF(ISERROR(MATCH('Master '!$C32,'Scan-OUT Lecture Attendance'!F$1:F$550,0)),"-","T"),"T"),IF(ISERROR(MATCH('Master '!$B32,'Scan-OUT Lecture Attendance'!F$1:F$550,0)),IF(ISERROR(MATCH('Master '!$C32,'Scan-OUT Lecture Attendance'!F$1:F$550,0)),"LE","P"),"P")),IF(ISERROR(MATCH('Master '!$B32,'Scan-OUT Lecture Attendance'!F$1:F$550,0)),IF(ISERROR(MATCH('Master '!$C32,'Scan-OUT Lecture Attendance'!F$1:F$550,0)),"LE","P"),"P")))</f>
        <v>-</v>
      </c>
      <c r="H34" s="37" t="str">
        <f>IF($A34="","",IF(ISERROR(MATCH('Master '!$B32,'Scan-IN Lecture Attendance'!N$1:N$550,0)),IF(ISERROR(MATCH('Master '!$C32,'Scan-IN Lecture Attendance'!N$1:N$550,0)),IF(ISERROR(MATCH('Master '!$B32,'Scan-OUT Lecture Attendance'!G$1:G$550,0)),IF(ISERROR(MATCH('Master '!$C32,'Scan-OUT Lecture Attendance'!G$1:G$550,0)),"-","T"),"T"),IF(ISERROR(MATCH('Master '!$B32,'Scan-OUT Lecture Attendance'!G$1:G$550,0)),IF(ISERROR(MATCH('Master '!$C32,'Scan-OUT Lecture Attendance'!G$1:G$550,0)),"LE","P"),"P")),IF(ISERROR(MATCH('Master '!$B32,'Scan-OUT Lecture Attendance'!G$1:G$550,0)),IF(ISERROR(MATCH('Master '!$C32,'Scan-OUT Lecture Attendance'!G$1:G$550,0)),"LE","P"),"P")))</f>
        <v>-</v>
      </c>
      <c r="I34" s="37" t="str">
        <f>IF($A34="","",IF(ISERROR(MATCH('Master '!$B32,'Scan-IN Lecture Attendance'!P$1:P$550,0)),IF(ISERROR(MATCH('Master '!$C32,'Scan-IN Lecture Attendance'!P$1:P$550,0)),IF(ISERROR(MATCH('Master '!$B32,'Scan-OUT Lecture Attendance'!H$1:H$550,0)),IF(ISERROR(MATCH('Master '!$C32,'Scan-OUT Lecture Attendance'!H$1:H$550,0)),"-","T"),"T"),IF(ISERROR(MATCH('Master '!$B32,'Scan-OUT Lecture Attendance'!H$1:H$550,0)),IF(ISERROR(MATCH('Master '!$C32,'Scan-OUT Lecture Attendance'!H$1:H$550,0)),"LE","P"),"P")),IF(ISERROR(MATCH('Master '!$B32,'Scan-OUT Lecture Attendance'!H$1:H$550,0)),IF(ISERROR(MATCH('Master '!$C32,'Scan-OUT Lecture Attendance'!H$1:H$550,0)),"LE","P"),"P")))</f>
        <v>-</v>
      </c>
      <c r="J34" s="37" t="str">
        <f>IF($A34="","",IF(ISERROR(MATCH('Master '!$B32,'Scan-IN Lecture Attendance'!R$1:R$550,0)),IF(ISERROR(MATCH('Master '!$C32,'Scan-IN Lecture Attendance'!R$1:R$550,0)),IF(ISERROR(MATCH('Master '!$B32,'Scan-OUT Lecture Attendance'!I$1:I$550,0)),IF(ISERROR(MATCH('Master '!$C32,'Scan-OUT Lecture Attendance'!I$1:I$550,0)),"-","T"),"T"),IF(ISERROR(MATCH('Master '!$B32,'Scan-OUT Lecture Attendance'!I$1:I$550,0)),IF(ISERROR(MATCH('Master '!$C32,'Scan-OUT Lecture Attendance'!I$1:I$550,0)),"LE","P"),"P")),IF(ISERROR(MATCH('Master '!$B32,'Scan-OUT Lecture Attendance'!I$1:I$550,0)),IF(ISERROR(MATCH('Master '!$C32,'Scan-OUT Lecture Attendance'!I$1:I$550,0)),"LE","P"),"P")))</f>
        <v>-</v>
      </c>
      <c r="K34" s="37" t="str">
        <f>IF($A34="","",IF(ISERROR(MATCH('Master '!$B32,'Scan-IN Lecture Attendance'!T$1:T$550,0)),IF(ISERROR(MATCH('Master '!$C32,'Scan-IN Lecture Attendance'!T$1:T$550,0)),IF(ISERROR(MATCH('Master '!$B32,'Scan-OUT Lecture Attendance'!J$1:J$550,0)),IF(ISERROR(MATCH('Master '!$C32,'Scan-OUT Lecture Attendance'!J$1:J$550,0)),"-","T"),"T"),IF(ISERROR(MATCH('Master '!$B32,'Scan-OUT Lecture Attendance'!J$1:J$550,0)),IF(ISERROR(MATCH('Master '!$C32,'Scan-OUT Lecture Attendance'!J$1:J$550,0)),"LE","P"),"P")),IF(ISERROR(MATCH('Master '!$B32,'Scan-OUT Lecture Attendance'!J$1:J$550,0)),IF(ISERROR(MATCH('Master '!$C32,'Scan-OUT Lecture Attendance'!J$1:J$550,0)),"LE","P"),"P")))</f>
        <v>-</v>
      </c>
      <c r="L34" s="37" t="str">
        <f>IF($A34="","",IF(ISERROR(MATCH('Master '!$B32,'Scan-IN Lecture Attendance'!V$1:V$550,0)),IF(ISERROR(MATCH('Master '!$C32,'Scan-IN Lecture Attendance'!V$1:V$550,0)),IF(ISERROR(MATCH('Master '!$B32,'Scan-OUT Lecture Attendance'!K$1:K$550,0)),IF(ISERROR(MATCH('Master '!$C32,'Scan-OUT Lecture Attendance'!K$1:K$550,0)),"-","T"),"T"),IF(ISERROR(MATCH('Master '!$B32,'Scan-OUT Lecture Attendance'!K$1:K$550,0)),IF(ISERROR(MATCH('Master '!$C32,'Scan-OUT Lecture Attendance'!K$1:K$550,0)),"LE","P"),"P")),IF(ISERROR(MATCH('Master '!$B32,'Scan-OUT Lecture Attendance'!K$1:K$550,0)),IF(ISERROR(MATCH('Master '!$C32,'Scan-OUT Lecture Attendance'!K$1:K$550,0)),"LE","P"),"P")))</f>
        <v>-</v>
      </c>
      <c r="M34" s="37" t="str">
        <f>IF($A34="","",IF(ISERROR(MATCH('Master '!$B32,'Scan-IN Lecture Attendance'!X$1:X$550,0)),IF(ISERROR(MATCH('Master '!$C32,'Scan-IN Lecture Attendance'!X$1:X$550,0)),IF(ISERROR(MATCH('Master '!$B32,'Scan-OUT Lecture Attendance'!L$1:L$550,0)),IF(ISERROR(MATCH('Master '!$C32,'Scan-OUT Lecture Attendance'!L$1:L$550,0)),"-","T"),"T"),IF(ISERROR(MATCH('Master '!$B32,'Scan-OUT Lecture Attendance'!L$1:L$550,0)),IF(ISERROR(MATCH('Master '!$C32,'Scan-OUT Lecture Attendance'!L$1:L$550,0)),"LE","P"),"P")),IF(ISERROR(MATCH('Master '!$B32,'Scan-OUT Lecture Attendance'!L$1:L$550,0)),IF(ISERROR(MATCH('Master '!$C32,'Scan-OUT Lecture Attendance'!L$1:L$550,0)),"LE","P"),"P")))</f>
        <v>-</v>
      </c>
      <c r="N34" s="37" t="str">
        <f>IF($A34="","",IF(ISERROR(MATCH('Master '!$B32,'Scan-IN Lecture Attendance'!Z$1:Z$550,0)),IF(ISERROR(MATCH('Master '!$C32,'Scan-IN Lecture Attendance'!Z$1:Z$550,0)),IF(ISERROR(MATCH('Master '!$B32,'Scan-OUT Lecture Attendance'!M$1:M$550,0)),IF(ISERROR(MATCH('Master '!$C32,'Scan-OUT Lecture Attendance'!M$1:M$550,0)),"-","T"),"T"),IF(ISERROR(MATCH('Master '!$B32,'Scan-OUT Lecture Attendance'!M$1:M$550,0)),IF(ISERROR(MATCH('Master '!$C32,'Scan-OUT Lecture Attendance'!M$1:M$550,0)),"LE","P"),"P")),IF(ISERROR(MATCH('Master '!$B32,'Scan-OUT Lecture Attendance'!M$1:M$550,0)),IF(ISERROR(MATCH('Master '!$C32,'Scan-OUT Lecture Attendance'!M$1:M$550,0)),"LE","P"),"P")))</f>
        <v>-</v>
      </c>
      <c r="O34" s="37" t="str">
        <f>IF($A34="","",IF(ISERROR(MATCH('Master '!$B32,'Scan-IN Lecture Attendance'!AB$1:AB$550,0)),IF(ISERROR(MATCH('Master '!$C32,'Scan-IN Lecture Attendance'!AB$1:AB$550,0)),IF(ISERROR(MATCH('Master '!$B32,'Scan-OUT Lecture Attendance'!N$1:N$550,0)),IF(ISERROR(MATCH('Master '!$C32,'Scan-OUT Lecture Attendance'!N$1:N$550,0)),"-","T"),"T"),IF(ISERROR(MATCH('Master '!$B32,'Scan-OUT Lecture Attendance'!N$1:N$550,0)),IF(ISERROR(MATCH('Master '!$C32,'Scan-OUT Lecture Attendance'!N$1:N$550,0)),"LE","P"),"P")),IF(ISERROR(MATCH('Master '!$B32,'Scan-OUT Lecture Attendance'!N$1:N$550,0)),IF(ISERROR(MATCH('Master '!$C32,'Scan-OUT Lecture Attendance'!N$1:N$550,0)),"LE","P"),"P")))</f>
        <v>-</v>
      </c>
      <c r="P34" s="37" t="str">
        <f>IF($A34="","",IF(ISERROR(MATCH('Master '!$B32,'Scan-IN Lecture Attendance'!AD$1:AD$550,0)),IF(ISERROR(MATCH('Master '!$C32,'Scan-IN Lecture Attendance'!AD$1:AD$550,0)),IF(ISERROR(MATCH('Master '!$B32,'Scan-OUT Lecture Attendance'!O$1:O$550,0)),IF(ISERROR(MATCH('Master '!$C32,'Scan-OUT Lecture Attendance'!O$1:O$550,0)),"-","T"),"T"),IF(ISERROR(MATCH('Master '!$B32,'Scan-OUT Lecture Attendance'!O$1:O$550,0)),IF(ISERROR(MATCH('Master '!$C32,'Scan-OUT Lecture Attendance'!O$1:O$550,0)),"LE","P"),"P")),IF(ISERROR(MATCH('Master '!$B32,'Scan-OUT Lecture Attendance'!O$1:O$550,0)),IF(ISERROR(MATCH('Master '!$C32,'Scan-OUT Lecture Attendance'!O$1:O$550,0)),"LE","P"),"P")))</f>
        <v>-</v>
      </c>
      <c r="Q34" s="37" t="str">
        <f>IF($A34="","",IF(ISERROR(MATCH('Master '!$B32,'Scan-IN Lecture Attendance'!AF$1:AF$550,0)),IF(ISERROR(MATCH('Master '!$C32,'Scan-IN Lecture Attendance'!AF$1:AF$550,0)),IF(ISERROR(MATCH('Master '!$B32,'Scan-OUT Lecture Attendance'!P$1:P$550,0)),IF(ISERROR(MATCH('Master '!$C32,'Scan-OUT Lecture Attendance'!P$1:P$550,0)),"-","T"),"T"),IF(ISERROR(MATCH('Master '!$B32,'Scan-OUT Lecture Attendance'!P$1:P$550,0)),IF(ISERROR(MATCH('Master '!$C32,'Scan-OUT Lecture Attendance'!P$1:P$550,0)),"LE","P"),"P")),IF(ISERROR(MATCH('Master '!$B32,'Scan-OUT Lecture Attendance'!P$1:P$550,0)),IF(ISERROR(MATCH('Master '!$C32,'Scan-OUT Lecture Attendance'!P$1:P$550,0)),"LE","P"),"P")))</f>
        <v>-</v>
      </c>
      <c r="R34" s="37" t="str">
        <f>IF($A34="","",IF(ISERROR(MATCH('Master '!$B32,'Scan-IN Lecture Attendance'!AH$1:AH$550,0)),IF(ISERROR(MATCH('Master '!$C32,'Scan-IN Lecture Attendance'!AH$1:AH$550,0)),IF(ISERROR(MATCH('Master '!$B32,'Scan-OUT Lecture Attendance'!Q$1:Q$550,0)),IF(ISERROR(MATCH('Master '!$C32,'Scan-OUT Lecture Attendance'!Q$1:Q$550,0)),"-","T"),"T"),IF(ISERROR(MATCH('Master '!$B32,'Scan-OUT Lecture Attendance'!Q$1:Q$550,0)),IF(ISERROR(MATCH('Master '!$C32,'Scan-OUT Lecture Attendance'!Q$1:Q$550,0)),"LE","P"),"P")),IF(ISERROR(MATCH('Master '!$B32,'Scan-OUT Lecture Attendance'!Q$1:Q$550,0)),IF(ISERROR(MATCH('Master '!$C32,'Scan-OUT Lecture Attendance'!Q$1:Q$550,0)),"LE","P"),"P")))</f>
        <v>-</v>
      </c>
      <c r="S34" s="37" t="str">
        <f>IF($A34="","",IF(ISERROR(MATCH('Master '!$B32,'Scan-IN Lecture Attendance'!AJ$1:AJ$550,0)),IF(ISERROR(MATCH('Master '!$C32,'Scan-IN Lecture Attendance'!AJ$1:AJ$550,0)),IF(ISERROR(MATCH('Master '!$B32,'Scan-OUT Lecture Attendance'!R$1:R$550,0)),IF(ISERROR(MATCH('Master '!$C32,'Scan-OUT Lecture Attendance'!R$1:R$550,0)),"-","T"),"T"),IF(ISERROR(MATCH('Master '!$B32,'Scan-OUT Lecture Attendance'!R$1:R$550,0)),IF(ISERROR(MATCH('Master '!$C32,'Scan-OUT Lecture Attendance'!R$1:R$550,0)),"LE","P"),"P")),IF(ISERROR(MATCH('Master '!$B32,'Scan-OUT Lecture Attendance'!R$1:R$550,0)),IF(ISERROR(MATCH('Master '!$C32,'Scan-OUT Lecture Attendance'!R$1:R$550,0)),"LE","P"),"P")))</f>
        <v>-</v>
      </c>
      <c r="T34" s="37" t="str">
        <f>IF($A34="","",IF(ISERROR(MATCH('Master '!$B32,'Scan-IN Lecture Attendance'!AL$1:AL$550,0)),IF(ISERROR(MATCH('Master '!$C32,'Scan-IN Lecture Attendance'!AL$1:AL$550,0)),IF(ISERROR(MATCH('Master '!$B32,'Scan-OUT Lecture Attendance'!S$1:S$550,0)),IF(ISERROR(MATCH('Master '!$C32,'Scan-OUT Lecture Attendance'!S$1:S$550,0)),"-","T"),"T"),IF(ISERROR(MATCH('Master '!$B32,'Scan-OUT Lecture Attendance'!S$1:S$550,0)),IF(ISERROR(MATCH('Master '!$C32,'Scan-OUT Lecture Attendance'!S$1:S$550,0)),"LE","P"),"P")),IF(ISERROR(MATCH('Master '!$B32,'Scan-OUT Lecture Attendance'!S$1:S$550,0)),IF(ISERROR(MATCH('Master '!$C32,'Scan-OUT Lecture Attendance'!S$1:S$550,0)),"LE","P"),"P")))</f>
        <v>-</v>
      </c>
      <c r="U34" s="37" t="str">
        <f>IF($A34="","",IF(ISERROR(MATCH('Master '!$B32,'Scan-IN Lecture Attendance'!AN$1:AN$550,0)),IF(ISERROR(MATCH('Master '!$C32,'Scan-IN Lecture Attendance'!AN$1:AN$550,0)),IF(ISERROR(MATCH('Master '!$B32,'Scan-OUT Lecture Attendance'!T$1:T$550,0)),IF(ISERROR(MATCH('Master '!$C32,'Scan-OUT Lecture Attendance'!T$1:T$550,0)),"-","T"),"T"),IF(ISERROR(MATCH('Master '!$B32,'Scan-OUT Lecture Attendance'!T$1:T$550,0)),IF(ISERROR(MATCH('Master '!$C32,'Scan-OUT Lecture Attendance'!T$1:T$550,0)),"LE","P"),"P")),IF(ISERROR(MATCH('Master '!$B32,'Scan-OUT Lecture Attendance'!T$1:T$550,0)),IF(ISERROR(MATCH('Master '!$C32,'Scan-OUT Lecture Attendance'!T$1:T$550,0)),"LE","P"),"P")))</f>
        <v>-</v>
      </c>
      <c r="V34" s="11"/>
      <c r="W34" s="4"/>
      <c r="X34" s="4"/>
      <c r="Y34" s="4"/>
    </row>
    <row r="35" spans="1:25" ht="14.25" customHeight="1">
      <c r="A35" s="38" t="str">
        <f>'Master '!A33</f>
        <v xml:space="preserve">Zhang, Shutao </v>
      </c>
      <c r="B35" s="37" t="str">
        <f>IF($A35="","",IF(ISERROR(MATCH('Master '!$B33,'Scan-IN Lecture Attendance'!B$1:B$550,0)),IF(ISERROR(MATCH('Master '!$C33,'Scan-IN Lecture Attendance'!B$1:B$550,0)),IF(ISERROR(MATCH('Master '!$B33,'Scan-OUT Lecture Attendance'!A$1:A$550,0)),IF(ISERROR(MATCH('Master '!$C33,'Scan-OUT Lecture Attendance'!A$1:A$550,0)),"-","T"),"T"),IF(ISERROR(MATCH('Master '!$B33,'Scan-OUT Lecture Attendance'!A$1:A$550,0)),IF(ISERROR(MATCH('Master '!$C33,'Scan-OUT Lecture Attendance'!A$1:A$550,0)),"LE","P"),"P")),IF(ISERROR(MATCH('Master '!$B33,'Scan-OUT Lecture Attendance'!A$1:A$550,0)),IF(ISERROR(MATCH('Master '!$C33,'Scan-OUT Lecture Attendance'!A$1:A$550,0)),"LE","P"),"P")))</f>
        <v>P</v>
      </c>
      <c r="C35" s="37" t="str">
        <f>IF($A35="","",IF(ISERROR(MATCH('Master '!$B33,'Scan-IN Lecture Attendance'!D$1:D$550,0)),IF(ISERROR(MATCH('Master '!$C33,'Scan-IN Lecture Attendance'!D$1:D$550,0)),IF(ISERROR(MATCH('Master '!$B33,'Scan-OUT Lecture Attendance'!B$1:B$550,0)),IF(ISERROR(MATCH('Master '!$C33,'Scan-OUT Lecture Attendance'!B$1:B$550,0)),"-","T"),"T"),IF(ISERROR(MATCH('Master '!$B33,'Scan-OUT Lecture Attendance'!B$1:B$550,0)),IF(ISERROR(MATCH('Master '!$C33,'Scan-OUT Lecture Attendance'!B$1:B$550,0)),"LE","P"),"P")),IF(ISERROR(MATCH('Master '!$B33,'Scan-OUT Lecture Attendance'!B$1:B$550,0)),IF(ISERROR(MATCH('Master '!$C33,'Scan-OUT Lecture Attendance'!B$1:B$550,0)),"LE","P"),"P")))</f>
        <v>P</v>
      </c>
      <c r="D35" s="37" t="str">
        <f>IF($A35="","",IF(ISERROR(MATCH('Master '!$B33,'Scan-IN Lecture Attendance'!F$1:F$550,0)),IF(ISERROR(MATCH('Master '!$C33,'Scan-IN Lecture Attendance'!F$1:F$550,0)),IF(ISERROR(MATCH('Master '!$B33,'Scan-OUT Lecture Attendance'!C$1:C$550,0)),IF(ISERROR(MATCH('Master '!$C33,'Scan-OUT Lecture Attendance'!C$1:C$550,0)),"-","T"),"T"),IF(ISERROR(MATCH('Master '!$B33,'Scan-OUT Lecture Attendance'!C$1:C$550,0)),IF(ISERROR(MATCH('Master '!$C33,'Scan-OUT Lecture Attendance'!C$1:C$550,0)),"LE","P"),"P")),IF(ISERROR(MATCH('Master '!$B33,'Scan-OUT Lecture Attendance'!C$1:C$550,0)),IF(ISERROR(MATCH('Master '!$C33,'Scan-OUT Lecture Attendance'!C$1:C$550,0)),"LE","P"),"P")))</f>
        <v>-</v>
      </c>
      <c r="E35" s="37" t="str">
        <f>IF($A35="","",IF(ISERROR(MATCH('Master '!$B33,'Scan-IN Lecture Attendance'!H$1:H$550,0)),IF(ISERROR(MATCH('Master '!$C33,'Scan-IN Lecture Attendance'!H$1:H$550,0)),IF(ISERROR(MATCH('Master '!$B33,'Scan-OUT Lecture Attendance'!D$1:D$550,0)),IF(ISERROR(MATCH('Master '!$C33,'Scan-OUT Lecture Attendance'!D$1:D$550,0)),"-","T"),"T"),IF(ISERROR(MATCH('Master '!$B33,'Scan-OUT Lecture Attendance'!D$1:D$550,0)),IF(ISERROR(MATCH('Master '!$C33,'Scan-OUT Lecture Attendance'!D$1:D$550,0)),"LE","P"),"P")),IF(ISERROR(MATCH('Master '!$B33,'Scan-OUT Lecture Attendance'!D$1:D$550,0)),IF(ISERROR(MATCH('Master '!$C33,'Scan-OUT Lecture Attendance'!D$1:D$550,0)),"LE","P"),"P")))</f>
        <v>-</v>
      </c>
      <c r="F35" s="37" t="str">
        <f>IF($A35="","",IF(ISERROR(MATCH('Master '!$B33,'Scan-IN Lecture Attendance'!J$1:J$550,0)),IF(ISERROR(MATCH('Master '!$C33,'Scan-IN Lecture Attendance'!J$1:J$550,0)),IF(ISERROR(MATCH('Master '!$B33,'Scan-OUT Lecture Attendance'!E$1:E$550,0)),IF(ISERROR(MATCH('Master '!$C33,'Scan-OUT Lecture Attendance'!E$1:E$550,0)),"-","T"),"T"),IF(ISERROR(MATCH('Master '!$B33,'Scan-OUT Lecture Attendance'!E$1:E$550,0)),IF(ISERROR(MATCH('Master '!$C33,'Scan-OUT Lecture Attendance'!E$1:E$550,0)),"LE","P"),"P")),IF(ISERROR(MATCH('Master '!$B33,'Scan-OUT Lecture Attendance'!E$1:E$550,0)),IF(ISERROR(MATCH('Master '!$C33,'Scan-OUT Lecture Attendance'!E$1:E$550,0)),"LE","P"),"P")))</f>
        <v>-</v>
      </c>
      <c r="G35" s="37" t="str">
        <f>IF($A35="","",IF(ISERROR(MATCH('Master '!$B33,'Scan-IN Lecture Attendance'!L$1:L$550,0)),IF(ISERROR(MATCH('Master '!$C33,'Scan-IN Lecture Attendance'!L$1:L$550,0)),IF(ISERROR(MATCH('Master '!$B33,'Scan-OUT Lecture Attendance'!F$1:F$550,0)),IF(ISERROR(MATCH('Master '!$C33,'Scan-OUT Lecture Attendance'!F$1:F$550,0)),"-","T"),"T"),IF(ISERROR(MATCH('Master '!$B33,'Scan-OUT Lecture Attendance'!F$1:F$550,0)),IF(ISERROR(MATCH('Master '!$C33,'Scan-OUT Lecture Attendance'!F$1:F$550,0)),"LE","P"),"P")),IF(ISERROR(MATCH('Master '!$B33,'Scan-OUT Lecture Attendance'!F$1:F$550,0)),IF(ISERROR(MATCH('Master '!$C33,'Scan-OUT Lecture Attendance'!F$1:F$550,0)),"LE","P"),"P")))</f>
        <v>-</v>
      </c>
      <c r="H35" s="37" t="str">
        <f>IF($A35="","",IF(ISERROR(MATCH('Master '!$B33,'Scan-IN Lecture Attendance'!N$1:N$550,0)),IF(ISERROR(MATCH('Master '!$C33,'Scan-IN Lecture Attendance'!N$1:N$550,0)),IF(ISERROR(MATCH('Master '!$B33,'Scan-OUT Lecture Attendance'!G$1:G$550,0)),IF(ISERROR(MATCH('Master '!$C33,'Scan-OUT Lecture Attendance'!G$1:G$550,0)),"-","T"),"T"),IF(ISERROR(MATCH('Master '!$B33,'Scan-OUT Lecture Attendance'!G$1:G$550,0)),IF(ISERROR(MATCH('Master '!$C33,'Scan-OUT Lecture Attendance'!G$1:G$550,0)),"LE","P"),"P")),IF(ISERROR(MATCH('Master '!$B33,'Scan-OUT Lecture Attendance'!G$1:G$550,0)),IF(ISERROR(MATCH('Master '!$C33,'Scan-OUT Lecture Attendance'!G$1:G$550,0)),"LE","P"),"P")))</f>
        <v>-</v>
      </c>
      <c r="I35" s="37" t="str">
        <f>IF($A35="","",IF(ISERROR(MATCH('Master '!$B33,'Scan-IN Lecture Attendance'!P$1:P$550,0)),IF(ISERROR(MATCH('Master '!$C33,'Scan-IN Lecture Attendance'!P$1:P$550,0)),IF(ISERROR(MATCH('Master '!$B33,'Scan-OUT Lecture Attendance'!H$1:H$550,0)),IF(ISERROR(MATCH('Master '!$C33,'Scan-OUT Lecture Attendance'!H$1:H$550,0)),"-","T"),"T"),IF(ISERROR(MATCH('Master '!$B33,'Scan-OUT Lecture Attendance'!H$1:H$550,0)),IF(ISERROR(MATCH('Master '!$C33,'Scan-OUT Lecture Attendance'!H$1:H$550,0)),"LE","P"),"P")),IF(ISERROR(MATCH('Master '!$B33,'Scan-OUT Lecture Attendance'!H$1:H$550,0)),IF(ISERROR(MATCH('Master '!$C33,'Scan-OUT Lecture Attendance'!H$1:H$550,0)),"LE","P"),"P")))</f>
        <v>-</v>
      </c>
      <c r="J35" s="37" t="str">
        <f>IF($A35="","",IF(ISERROR(MATCH('Master '!$B33,'Scan-IN Lecture Attendance'!R$1:R$550,0)),IF(ISERROR(MATCH('Master '!$C33,'Scan-IN Lecture Attendance'!R$1:R$550,0)),IF(ISERROR(MATCH('Master '!$B33,'Scan-OUT Lecture Attendance'!I$1:I$550,0)),IF(ISERROR(MATCH('Master '!$C33,'Scan-OUT Lecture Attendance'!I$1:I$550,0)),"-","T"),"T"),IF(ISERROR(MATCH('Master '!$B33,'Scan-OUT Lecture Attendance'!I$1:I$550,0)),IF(ISERROR(MATCH('Master '!$C33,'Scan-OUT Lecture Attendance'!I$1:I$550,0)),"LE","P"),"P")),IF(ISERROR(MATCH('Master '!$B33,'Scan-OUT Lecture Attendance'!I$1:I$550,0)),IF(ISERROR(MATCH('Master '!$C33,'Scan-OUT Lecture Attendance'!I$1:I$550,0)),"LE","P"),"P")))</f>
        <v>-</v>
      </c>
      <c r="K35" s="37" t="str">
        <f>IF($A35="","",IF(ISERROR(MATCH('Master '!$B33,'Scan-IN Lecture Attendance'!T$1:T$550,0)),IF(ISERROR(MATCH('Master '!$C33,'Scan-IN Lecture Attendance'!T$1:T$550,0)),IF(ISERROR(MATCH('Master '!$B33,'Scan-OUT Lecture Attendance'!J$1:J$550,0)),IF(ISERROR(MATCH('Master '!$C33,'Scan-OUT Lecture Attendance'!J$1:J$550,0)),"-","T"),"T"),IF(ISERROR(MATCH('Master '!$B33,'Scan-OUT Lecture Attendance'!J$1:J$550,0)),IF(ISERROR(MATCH('Master '!$C33,'Scan-OUT Lecture Attendance'!J$1:J$550,0)),"LE","P"),"P")),IF(ISERROR(MATCH('Master '!$B33,'Scan-OUT Lecture Attendance'!J$1:J$550,0)),IF(ISERROR(MATCH('Master '!$C33,'Scan-OUT Lecture Attendance'!J$1:J$550,0)),"LE","P"),"P")))</f>
        <v>-</v>
      </c>
      <c r="L35" s="37" t="str">
        <f>IF($A35="","",IF(ISERROR(MATCH('Master '!$B33,'Scan-IN Lecture Attendance'!V$1:V$550,0)),IF(ISERROR(MATCH('Master '!$C33,'Scan-IN Lecture Attendance'!V$1:V$550,0)),IF(ISERROR(MATCH('Master '!$B33,'Scan-OUT Lecture Attendance'!K$1:K$550,0)),IF(ISERROR(MATCH('Master '!$C33,'Scan-OUT Lecture Attendance'!K$1:K$550,0)),"-","T"),"T"),IF(ISERROR(MATCH('Master '!$B33,'Scan-OUT Lecture Attendance'!K$1:K$550,0)),IF(ISERROR(MATCH('Master '!$C33,'Scan-OUT Lecture Attendance'!K$1:K$550,0)),"LE","P"),"P")),IF(ISERROR(MATCH('Master '!$B33,'Scan-OUT Lecture Attendance'!K$1:K$550,0)),IF(ISERROR(MATCH('Master '!$C33,'Scan-OUT Lecture Attendance'!K$1:K$550,0)),"LE","P"),"P")))</f>
        <v>-</v>
      </c>
      <c r="M35" s="37" t="str">
        <f>IF($A35="","",IF(ISERROR(MATCH('Master '!$B33,'Scan-IN Lecture Attendance'!X$1:X$550,0)),IF(ISERROR(MATCH('Master '!$C33,'Scan-IN Lecture Attendance'!X$1:X$550,0)),IF(ISERROR(MATCH('Master '!$B33,'Scan-OUT Lecture Attendance'!L$1:L$550,0)),IF(ISERROR(MATCH('Master '!$C33,'Scan-OUT Lecture Attendance'!L$1:L$550,0)),"-","T"),"T"),IF(ISERROR(MATCH('Master '!$B33,'Scan-OUT Lecture Attendance'!L$1:L$550,0)),IF(ISERROR(MATCH('Master '!$C33,'Scan-OUT Lecture Attendance'!L$1:L$550,0)),"LE","P"),"P")),IF(ISERROR(MATCH('Master '!$B33,'Scan-OUT Lecture Attendance'!L$1:L$550,0)),IF(ISERROR(MATCH('Master '!$C33,'Scan-OUT Lecture Attendance'!L$1:L$550,0)),"LE","P"),"P")))</f>
        <v>-</v>
      </c>
      <c r="N35" s="37" t="str">
        <f>IF($A35="","",IF(ISERROR(MATCH('Master '!$B33,'Scan-IN Lecture Attendance'!Z$1:Z$550,0)),IF(ISERROR(MATCH('Master '!$C33,'Scan-IN Lecture Attendance'!Z$1:Z$550,0)),IF(ISERROR(MATCH('Master '!$B33,'Scan-OUT Lecture Attendance'!M$1:M$550,0)),IF(ISERROR(MATCH('Master '!$C33,'Scan-OUT Lecture Attendance'!M$1:M$550,0)),"-","T"),"T"),IF(ISERROR(MATCH('Master '!$B33,'Scan-OUT Lecture Attendance'!M$1:M$550,0)),IF(ISERROR(MATCH('Master '!$C33,'Scan-OUT Lecture Attendance'!M$1:M$550,0)),"LE","P"),"P")),IF(ISERROR(MATCH('Master '!$B33,'Scan-OUT Lecture Attendance'!M$1:M$550,0)),IF(ISERROR(MATCH('Master '!$C33,'Scan-OUT Lecture Attendance'!M$1:M$550,0)),"LE","P"),"P")))</f>
        <v>-</v>
      </c>
      <c r="O35" s="37" t="str">
        <f>IF($A35="","",IF(ISERROR(MATCH('Master '!$B33,'Scan-IN Lecture Attendance'!AB$1:AB$550,0)),IF(ISERROR(MATCH('Master '!$C33,'Scan-IN Lecture Attendance'!AB$1:AB$550,0)),IF(ISERROR(MATCH('Master '!$B33,'Scan-OUT Lecture Attendance'!N$1:N$550,0)),IF(ISERROR(MATCH('Master '!$C33,'Scan-OUT Lecture Attendance'!N$1:N$550,0)),"-","T"),"T"),IF(ISERROR(MATCH('Master '!$B33,'Scan-OUT Lecture Attendance'!N$1:N$550,0)),IF(ISERROR(MATCH('Master '!$C33,'Scan-OUT Lecture Attendance'!N$1:N$550,0)),"LE","P"),"P")),IF(ISERROR(MATCH('Master '!$B33,'Scan-OUT Lecture Attendance'!N$1:N$550,0)),IF(ISERROR(MATCH('Master '!$C33,'Scan-OUT Lecture Attendance'!N$1:N$550,0)),"LE","P"),"P")))</f>
        <v>-</v>
      </c>
      <c r="P35" s="37" t="str">
        <f>IF($A35="","",IF(ISERROR(MATCH('Master '!$B33,'Scan-IN Lecture Attendance'!AD$1:AD$550,0)),IF(ISERROR(MATCH('Master '!$C33,'Scan-IN Lecture Attendance'!AD$1:AD$550,0)),IF(ISERROR(MATCH('Master '!$B33,'Scan-OUT Lecture Attendance'!O$1:O$550,0)),IF(ISERROR(MATCH('Master '!$C33,'Scan-OUT Lecture Attendance'!O$1:O$550,0)),"-","T"),"T"),IF(ISERROR(MATCH('Master '!$B33,'Scan-OUT Lecture Attendance'!O$1:O$550,0)),IF(ISERROR(MATCH('Master '!$C33,'Scan-OUT Lecture Attendance'!O$1:O$550,0)),"LE","P"),"P")),IF(ISERROR(MATCH('Master '!$B33,'Scan-OUT Lecture Attendance'!O$1:O$550,0)),IF(ISERROR(MATCH('Master '!$C33,'Scan-OUT Lecture Attendance'!O$1:O$550,0)),"LE","P"),"P")))</f>
        <v>-</v>
      </c>
      <c r="Q35" s="37" t="str">
        <f>IF($A35="","",IF(ISERROR(MATCH('Master '!$B33,'Scan-IN Lecture Attendance'!AF$1:AF$550,0)),IF(ISERROR(MATCH('Master '!$C33,'Scan-IN Lecture Attendance'!AF$1:AF$550,0)),IF(ISERROR(MATCH('Master '!$B33,'Scan-OUT Lecture Attendance'!P$1:P$550,0)),IF(ISERROR(MATCH('Master '!$C33,'Scan-OUT Lecture Attendance'!P$1:P$550,0)),"-","T"),"T"),IF(ISERROR(MATCH('Master '!$B33,'Scan-OUT Lecture Attendance'!P$1:P$550,0)),IF(ISERROR(MATCH('Master '!$C33,'Scan-OUT Lecture Attendance'!P$1:P$550,0)),"LE","P"),"P")),IF(ISERROR(MATCH('Master '!$B33,'Scan-OUT Lecture Attendance'!P$1:P$550,0)),IF(ISERROR(MATCH('Master '!$C33,'Scan-OUT Lecture Attendance'!P$1:P$550,0)),"LE","P"),"P")))</f>
        <v>-</v>
      </c>
      <c r="R35" s="37" t="str">
        <f>IF($A35="","",IF(ISERROR(MATCH('Master '!$B33,'Scan-IN Lecture Attendance'!AH$1:AH$550,0)),IF(ISERROR(MATCH('Master '!$C33,'Scan-IN Lecture Attendance'!AH$1:AH$550,0)),IF(ISERROR(MATCH('Master '!$B33,'Scan-OUT Lecture Attendance'!Q$1:Q$550,0)),IF(ISERROR(MATCH('Master '!$C33,'Scan-OUT Lecture Attendance'!Q$1:Q$550,0)),"-","T"),"T"),IF(ISERROR(MATCH('Master '!$B33,'Scan-OUT Lecture Attendance'!Q$1:Q$550,0)),IF(ISERROR(MATCH('Master '!$C33,'Scan-OUT Lecture Attendance'!Q$1:Q$550,0)),"LE","P"),"P")),IF(ISERROR(MATCH('Master '!$B33,'Scan-OUT Lecture Attendance'!Q$1:Q$550,0)),IF(ISERROR(MATCH('Master '!$C33,'Scan-OUT Lecture Attendance'!Q$1:Q$550,0)),"LE","P"),"P")))</f>
        <v>-</v>
      </c>
      <c r="S35" s="37" t="str">
        <f>IF($A35="","",IF(ISERROR(MATCH('Master '!$B33,'Scan-IN Lecture Attendance'!AJ$1:AJ$550,0)),IF(ISERROR(MATCH('Master '!$C33,'Scan-IN Lecture Attendance'!AJ$1:AJ$550,0)),IF(ISERROR(MATCH('Master '!$B33,'Scan-OUT Lecture Attendance'!R$1:R$550,0)),IF(ISERROR(MATCH('Master '!$C33,'Scan-OUT Lecture Attendance'!R$1:R$550,0)),"-","T"),"T"),IF(ISERROR(MATCH('Master '!$B33,'Scan-OUT Lecture Attendance'!R$1:R$550,0)),IF(ISERROR(MATCH('Master '!$C33,'Scan-OUT Lecture Attendance'!R$1:R$550,0)),"LE","P"),"P")),IF(ISERROR(MATCH('Master '!$B33,'Scan-OUT Lecture Attendance'!R$1:R$550,0)),IF(ISERROR(MATCH('Master '!$C33,'Scan-OUT Lecture Attendance'!R$1:R$550,0)),"LE","P"),"P")))</f>
        <v>-</v>
      </c>
      <c r="T35" s="37" t="str">
        <f>IF($A35="","",IF(ISERROR(MATCH('Master '!$B33,'Scan-IN Lecture Attendance'!AL$1:AL$550,0)),IF(ISERROR(MATCH('Master '!$C33,'Scan-IN Lecture Attendance'!AL$1:AL$550,0)),IF(ISERROR(MATCH('Master '!$B33,'Scan-OUT Lecture Attendance'!S$1:S$550,0)),IF(ISERROR(MATCH('Master '!$C33,'Scan-OUT Lecture Attendance'!S$1:S$550,0)),"-","T"),"T"),IF(ISERROR(MATCH('Master '!$B33,'Scan-OUT Lecture Attendance'!S$1:S$550,0)),IF(ISERROR(MATCH('Master '!$C33,'Scan-OUT Lecture Attendance'!S$1:S$550,0)),"LE","P"),"P")),IF(ISERROR(MATCH('Master '!$B33,'Scan-OUT Lecture Attendance'!S$1:S$550,0)),IF(ISERROR(MATCH('Master '!$C33,'Scan-OUT Lecture Attendance'!S$1:S$550,0)),"LE","P"),"P")))</f>
        <v>-</v>
      </c>
      <c r="U35" s="37" t="str">
        <f>IF($A35="","",IF(ISERROR(MATCH('Master '!$B33,'Scan-IN Lecture Attendance'!AN$1:AN$550,0)),IF(ISERROR(MATCH('Master '!$C33,'Scan-IN Lecture Attendance'!AN$1:AN$550,0)),IF(ISERROR(MATCH('Master '!$B33,'Scan-OUT Lecture Attendance'!T$1:T$550,0)),IF(ISERROR(MATCH('Master '!$C33,'Scan-OUT Lecture Attendance'!T$1:T$550,0)),"-","T"),"T"),IF(ISERROR(MATCH('Master '!$B33,'Scan-OUT Lecture Attendance'!T$1:T$550,0)),IF(ISERROR(MATCH('Master '!$C33,'Scan-OUT Lecture Attendance'!T$1:T$550,0)),"LE","P"),"P")),IF(ISERROR(MATCH('Master '!$B33,'Scan-OUT Lecture Attendance'!T$1:T$550,0)),IF(ISERROR(MATCH('Master '!$C33,'Scan-OUT Lecture Attendance'!T$1:T$550,0)),"LE","P"),"P")))</f>
        <v>-</v>
      </c>
      <c r="V35" s="11"/>
      <c r="W35" s="4"/>
      <c r="X35" s="4"/>
      <c r="Y35" s="4"/>
    </row>
    <row r="36" spans="1:25" ht="14.25" customHeight="1">
      <c r="A36" s="38">
        <f>'Master '!A34</f>
        <v>0</v>
      </c>
      <c r="B36" s="37" t="str">
        <f>IF($A36="","",IF(ISERROR(MATCH('Master '!$B34,'Scan-IN Lecture Attendance'!B$1:B$550,0)),IF(ISERROR(MATCH('Master '!$C34,'Scan-IN Lecture Attendance'!B$1:B$550,0)),IF(ISERROR(MATCH('Master '!$B34,'Scan-OUT Lecture Attendance'!A$1:A$550,0)),IF(ISERROR(MATCH('Master '!$C34,'Scan-OUT Lecture Attendance'!A$1:A$550,0)),"-","T"),"T"),IF(ISERROR(MATCH('Master '!$B34,'Scan-OUT Lecture Attendance'!A$1:A$550,0)),IF(ISERROR(MATCH('Master '!$C34,'Scan-OUT Lecture Attendance'!A$1:A$550,0)),"LE","P"),"P")),IF(ISERROR(MATCH('Master '!$B34,'Scan-OUT Lecture Attendance'!A$1:A$550,0)),IF(ISERROR(MATCH('Master '!$C34,'Scan-OUT Lecture Attendance'!A$1:A$550,0)),"LE","P"),"P")))</f>
        <v>-</v>
      </c>
      <c r="C36" s="37" t="str">
        <f>IF($A36="","",IF(ISERROR(MATCH('Master '!$B34,'Scan-IN Lecture Attendance'!D$1:D$550,0)),IF(ISERROR(MATCH('Master '!$C34,'Scan-IN Lecture Attendance'!D$1:D$550,0)),IF(ISERROR(MATCH('Master '!$B34,'Scan-OUT Lecture Attendance'!B$1:B$550,0)),IF(ISERROR(MATCH('Master '!$C34,'Scan-OUT Lecture Attendance'!B$1:B$550,0)),"-","T"),"T"),IF(ISERROR(MATCH('Master '!$B34,'Scan-OUT Lecture Attendance'!B$1:B$550,0)),IF(ISERROR(MATCH('Master '!$C34,'Scan-OUT Lecture Attendance'!B$1:B$550,0)),"LE","P"),"P")),IF(ISERROR(MATCH('Master '!$B34,'Scan-OUT Lecture Attendance'!B$1:B$550,0)),IF(ISERROR(MATCH('Master '!$C34,'Scan-OUT Lecture Attendance'!B$1:B$550,0)),"LE","P"),"P")))</f>
        <v>-</v>
      </c>
      <c r="D36" s="37" t="str">
        <f>IF($A36="","",IF(ISERROR(MATCH('Master '!$B34,'Scan-IN Lecture Attendance'!F$1:F$550,0)),IF(ISERROR(MATCH('Master '!$C34,'Scan-IN Lecture Attendance'!F$1:F$550,0)),IF(ISERROR(MATCH('Master '!$B34,'Scan-OUT Lecture Attendance'!C$1:C$550,0)),IF(ISERROR(MATCH('Master '!$C34,'Scan-OUT Lecture Attendance'!C$1:C$550,0)),"-","T"),"T"),IF(ISERROR(MATCH('Master '!$B34,'Scan-OUT Lecture Attendance'!C$1:C$550,0)),IF(ISERROR(MATCH('Master '!$C34,'Scan-OUT Lecture Attendance'!C$1:C$550,0)),"LE","P"),"P")),IF(ISERROR(MATCH('Master '!$B34,'Scan-OUT Lecture Attendance'!C$1:C$550,0)),IF(ISERROR(MATCH('Master '!$C34,'Scan-OUT Lecture Attendance'!C$1:C$550,0)),"LE","P"),"P")))</f>
        <v>-</v>
      </c>
      <c r="E36" s="37" t="str">
        <f>IF($A36="","",IF(ISERROR(MATCH('Master '!$B34,'Scan-IN Lecture Attendance'!H$1:H$550,0)),IF(ISERROR(MATCH('Master '!$C34,'Scan-IN Lecture Attendance'!H$1:H$550,0)),IF(ISERROR(MATCH('Master '!$B34,'Scan-OUT Lecture Attendance'!D$1:D$550,0)),IF(ISERROR(MATCH('Master '!$C34,'Scan-OUT Lecture Attendance'!D$1:D$550,0)),"-","T"),"T"),IF(ISERROR(MATCH('Master '!$B34,'Scan-OUT Lecture Attendance'!D$1:D$550,0)),IF(ISERROR(MATCH('Master '!$C34,'Scan-OUT Lecture Attendance'!D$1:D$550,0)),"LE","P"),"P")),IF(ISERROR(MATCH('Master '!$B34,'Scan-OUT Lecture Attendance'!D$1:D$550,0)),IF(ISERROR(MATCH('Master '!$C34,'Scan-OUT Lecture Attendance'!D$1:D$550,0)),"LE","P"),"P")))</f>
        <v>-</v>
      </c>
      <c r="F36" s="37" t="str">
        <f>IF($A36="","",IF(ISERROR(MATCH('Master '!$B34,'Scan-IN Lecture Attendance'!J$1:J$550,0)),IF(ISERROR(MATCH('Master '!$C34,'Scan-IN Lecture Attendance'!J$1:J$550,0)),IF(ISERROR(MATCH('Master '!$B34,'Scan-OUT Lecture Attendance'!E$1:E$550,0)),IF(ISERROR(MATCH('Master '!$C34,'Scan-OUT Lecture Attendance'!E$1:E$550,0)),"-","T"),"T"),IF(ISERROR(MATCH('Master '!$B34,'Scan-OUT Lecture Attendance'!E$1:E$550,0)),IF(ISERROR(MATCH('Master '!$C34,'Scan-OUT Lecture Attendance'!E$1:E$550,0)),"LE","P"),"P")),IF(ISERROR(MATCH('Master '!$B34,'Scan-OUT Lecture Attendance'!E$1:E$550,0)),IF(ISERROR(MATCH('Master '!$C34,'Scan-OUT Lecture Attendance'!E$1:E$550,0)),"LE","P"),"P")))</f>
        <v>-</v>
      </c>
      <c r="G36" s="37" t="str">
        <f>IF($A36="","",IF(ISERROR(MATCH('Master '!$B34,'Scan-IN Lecture Attendance'!L$1:L$550,0)),IF(ISERROR(MATCH('Master '!$C34,'Scan-IN Lecture Attendance'!L$1:L$550,0)),IF(ISERROR(MATCH('Master '!$B34,'Scan-OUT Lecture Attendance'!F$1:F$550,0)),IF(ISERROR(MATCH('Master '!$C34,'Scan-OUT Lecture Attendance'!F$1:F$550,0)),"-","T"),"T"),IF(ISERROR(MATCH('Master '!$B34,'Scan-OUT Lecture Attendance'!F$1:F$550,0)),IF(ISERROR(MATCH('Master '!$C34,'Scan-OUT Lecture Attendance'!F$1:F$550,0)),"LE","P"),"P")),IF(ISERROR(MATCH('Master '!$B34,'Scan-OUT Lecture Attendance'!F$1:F$550,0)),IF(ISERROR(MATCH('Master '!$C34,'Scan-OUT Lecture Attendance'!F$1:F$550,0)),"LE","P"),"P")))</f>
        <v>-</v>
      </c>
      <c r="H36" s="37" t="str">
        <f>IF($A36="","",IF(ISERROR(MATCH('Master '!$B34,'Scan-IN Lecture Attendance'!N$1:N$550,0)),IF(ISERROR(MATCH('Master '!$C34,'Scan-IN Lecture Attendance'!N$1:N$550,0)),IF(ISERROR(MATCH('Master '!$B34,'Scan-OUT Lecture Attendance'!G$1:G$550,0)),IF(ISERROR(MATCH('Master '!$C34,'Scan-OUT Lecture Attendance'!G$1:G$550,0)),"-","T"),"T"),IF(ISERROR(MATCH('Master '!$B34,'Scan-OUT Lecture Attendance'!G$1:G$550,0)),IF(ISERROR(MATCH('Master '!$C34,'Scan-OUT Lecture Attendance'!G$1:G$550,0)),"LE","P"),"P")),IF(ISERROR(MATCH('Master '!$B34,'Scan-OUT Lecture Attendance'!G$1:G$550,0)),IF(ISERROR(MATCH('Master '!$C34,'Scan-OUT Lecture Attendance'!G$1:G$550,0)),"LE","P"),"P")))</f>
        <v>-</v>
      </c>
      <c r="I36" s="37" t="str">
        <f>IF($A36="","",IF(ISERROR(MATCH('Master '!$B34,'Scan-IN Lecture Attendance'!P$1:P$550,0)),IF(ISERROR(MATCH('Master '!$C34,'Scan-IN Lecture Attendance'!P$1:P$550,0)),IF(ISERROR(MATCH('Master '!$B34,'Scan-OUT Lecture Attendance'!H$1:H$550,0)),IF(ISERROR(MATCH('Master '!$C34,'Scan-OUT Lecture Attendance'!H$1:H$550,0)),"-","T"),"T"),IF(ISERROR(MATCH('Master '!$B34,'Scan-OUT Lecture Attendance'!H$1:H$550,0)),IF(ISERROR(MATCH('Master '!$C34,'Scan-OUT Lecture Attendance'!H$1:H$550,0)),"LE","P"),"P")),IF(ISERROR(MATCH('Master '!$B34,'Scan-OUT Lecture Attendance'!H$1:H$550,0)),IF(ISERROR(MATCH('Master '!$C34,'Scan-OUT Lecture Attendance'!H$1:H$550,0)),"LE","P"),"P")))</f>
        <v>-</v>
      </c>
      <c r="J36" s="37" t="str">
        <f>IF($A36="","",IF(ISERROR(MATCH('Master '!$B34,'Scan-IN Lecture Attendance'!R$1:R$550,0)),IF(ISERROR(MATCH('Master '!$C34,'Scan-IN Lecture Attendance'!R$1:R$550,0)),IF(ISERROR(MATCH('Master '!$B34,'Scan-OUT Lecture Attendance'!I$1:I$550,0)),IF(ISERROR(MATCH('Master '!$C34,'Scan-OUT Lecture Attendance'!I$1:I$550,0)),"-","T"),"T"),IF(ISERROR(MATCH('Master '!$B34,'Scan-OUT Lecture Attendance'!I$1:I$550,0)),IF(ISERROR(MATCH('Master '!$C34,'Scan-OUT Lecture Attendance'!I$1:I$550,0)),"LE","P"),"P")),IF(ISERROR(MATCH('Master '!$B34,'Scan-OUT Lecture Attendance'!I$1:I$550,0)),IF(ISERROR(MATCH('Master '!$C34,'Scan-OUT Lecture Attendance'!I$1:I$550,0)),"LE","P"),"P")))</f>
        <v>-</v>
      </c>
      <c r="K36" s="37" t="str">
        <f>IF($A36="","",IF(ISERROR(MATCH('Master '!$B34,'Scan-IN Lecture Attendance'!T$1:T$550,0)),IF(ISERROR(MATCH('Master '!$C34,'Scan-IN Lecture Attendance'!T$1:T$550,0)),IF(ISERROR(MATCH('Master '!$B34,'Scan-OUT Lecture Attendance'!J$1:J$550,0)),IF(ISERROR(MATCH('Master '!$C34,'Scan-OUT Lecture Attendance'!J$1:J$550,0)),"-","T"),"T"),IF(ISERROR(MATCH('Master '!$B34,'Scan-OUT Lecture Attendance'!J$1:J$550,0)),IF(ISERROR(MATCH('Master '!$C34,'Scan-OUT Lecture Attendance'!J$1:J$550,0)),"LE","P"),"P")),IF(ISERROR(MATCH('Master '!$B34,'Scan-OUT Lecture Attendance'!J$1:J$550,0)),IF(ISERROR(MATCH('Master '!$C34,'Scan-OUT Lecture Attendance'!J$1:J$550,0)),"LE","P"),"P")))</f>
        <v>-</v>
      </c>
      <c r="L36" s="37" t="str">
        <f>IF($A36="","",IF(ISERROR(MATCH('Master '!$B34,'Scan-IN Lecture Attendance'!V$1:V$550,0)),IF(ISERROR(MATCH('Master '!$C34,'Scan-IN Lecture Attendance'!V$1:V$550,0)),IF(ISERROR(MATCH('Master '!$B34,'Scan-OUT Lecture Attendance'!K$1:K$550,0)),IF(ISERROR(MATCH('Master '!$C34,'Scan-OUT Lecture Attendance'!K$1:K$550,0)),"-","T"),"T"),IF(ISERROR(MATCH('Master '!$B34,'Scan-OUT Lecture Attendance'!K$1:K$550,0)),IF(ISERROR(MATCH('Master '!$C34,'Scan-OUT Lecture Attendance'!K$1:K$550,0)),"LE","P"),"P")),IF(ISERROR(MATCH('Master '!$B34,'Scan-OUT Lecture Attendance'!K$1:K$550,0)),IF(ISERROR(MATCH('Master '!$C34,'Scan-OUT Lecture Attendance'!K$1:K$550,0)),"LE","P"),"P")))</f>
        <v>-</v>
      </c>
      <c r="M36" s="37" t="str">
        <f>IF($A36="","",IF(ISERROR(MATCH('Master '!$B34,'Scan-IN Lecture Attendance'!X$1:X$550,0)),IF(ISERROR(MATCH('Master '!$C34,'Scan-IN Lecture Attendance'!X$1:X$550,0)),IF(ISERROR(MATCH('Master '!$B34,'Scan-OUT Lecture Attendance'!L$1:L$550,0)),IF(ISERROR(MATCH('Master '!$C34,'Scan-OUT Lecture Attendance'!L$1:L$550,0)),"-","T"),"T"),IF(ISERROR(MATCH('Master '!$B34,'Scan-OUT Lecture Attendance'!L$1:L$550,0)),IF(ISERROR(MATCH('Master '!$C34,'Scan-OUT Lecture Attendance'!L$1:L$550,0)),"LE","P"),"P")),IF(ISERROR(MATCH('Master '!$B34,'Scan-OUT Lecture Attendance'!L$1:L$550,0)),IF(ISERROR(MATCH('Master '!$C34,'Scan-OUT Lecture Attendance'!L$1:L$550,0)),"LE","P"),"P")))</f>
        <v>-</v>
      </c>
      <c r="N36" s="37" t="str">
        <f>IF($A36="","",IF(ISERROR(MATCH('Master '!$B34,'Scan-IN Lecture Attendance'!Z$1:Z$550,0)),IF(ISERROR(MATCH('Master '!$C34,'Scan-IN Lecture Attendance'!Z$1:Z$550,0)),IF(ISERROR(MATCH('Master '!$B34,'Scan-OUT Lecture Attendance'!M$1:M$550,0)),IF(ISERROR(MATCH('Master '!$C34,'Scan-OUT Lecture Attendance'!M$1:M$550,0)),"-","T"),"T"),IF(ISERROR(MATCH('Master '!$B34,'Scan-OUT Lecture Attendance'!M$1:M$550,0)),IF(ISERROR(MATCH('Master '!$C34,'Scan-OUT Lecture Attendance'!M$1:M$550,0)),"LE","P"),"P")),IF(ISERROR(MATCH('Master '!$B34,'Scan-OUT Lecture Attendance'!M$1:M$550,0)),IF(ISERROR(MATCH('Master '!$C34,'Scan-OUT Lecture Attendance'!M$1:M$550,0)),"LE","P"),"P")))</f>
        <v>-</v>
      </c>
      <c r="O36" s="37" t="str">
        <f>IF($A36="","",IF(ISERROR(MATCH('Master '!$B34,'Scan-IN Lecture Attendance'!AB$1:AB$550,0)),IF(ISERROR(MATCH('Master '!$C34,'Scan-IN Lecture Attendance'!AB$1:AB$550,0)),IF(ISERROR(MATCH('Master '!$B34,'Scan-OUT Lecture Attendance'!N$1:N$550,0)),IF(ISERROR(MATCH('Master '!$C34,'Scan-OUT Lecture Attendance'!N$1:N$550,0)),"-","T"),"T"),IF(ISERROR(MATCH('Master '!$B34,'Scan-OUT Lecture Attendance'!N$1:N$550,0)),IF(ISERROR(MATCH('Master '!$C34,'Scan-OUT Lecture Attendance'!N$1:N$550,0)),"LE","P"),"P")),IF(ISERROR(MATCH('Master '!$B34,'Scan-OUT Lecture Attendance'!N$1:N$550,0)),IF(ISERROR(MATCH('Master '!$C34,'Scan-OUT Lecture Attendance'!N$1:N$550,0)),"LE","P"),"P")))</f>
        <v>-</v>
      </c>
      <c r="P36" s="37" t="str">
        <f>IF($A36="","",IF(ISERROR(MATCH('Master '!$B34,'Scan-IN Lecture Attendance'!AD$1:AD$550,0)),IF(ISERROR(MATCH('Master '!$C34,'Scan-IN Lecture Attendance'!AD$1:AD$550,0)),IF(ISERROR(MATCH('Master '!$B34,'Scan-OUT Lecture Attendance'!O$1:O$550,0)),IF(ISERROR(MATCH('Master '!$C34,'Scan-OUT Lecture Attendance'!O$1:O$550,0)),"-","T"),"T"),IF(ISERROR(MATCH('Master '!$B34,'Scan-OUT Lecture Attendance'!O$1:O$550,0)),IF(ISERROR(MATCH('Master '!$C34,'Scan-OUT Lecture Attendance'!O$1:O$550,0)),"LE","P"),"P")),IF(ISERROR(MATCH('Master '!$B34,'Scan-OUT Lecture Attendance'!O$1:O$550,0)),IF(ISERROR(MATCH('Master '!$C34,'Scan-OUT Lecture Attendance'!O$1:O$550,0)),"LE","P"),"P")))</f>
        <v>-</v>
      </c>
      <c r="Q36" s="37" t="str">
        <f>IF($A36="","",IF(ISERROR(MATCH('Master '!$B34,'Scan-IN Lecture Attendance'!AF$1:AF$550,0)),IF(ISERROR(MATCH('Master '!$C34,'Scan-IN Lecture Attendance'!AF$1:AF$550,0)),IF(ISERROR(MATCH('Master '!$B34,'Scan-OUT Lecture Attendance'!P$1:P$550,0)),IF(ISERROR(MATCH('Master '!$C34,'Scan-OUT Lecture Attendance'!P$1:P$550,0)),"-","T"),"T"),IF(ISERROR(MATCH('Master '!$B34,'Scan-OUT Lecture Attendance'!P$1:P$550,0)),IF(ISERROR(MATCH('Master '!$C34,'Scan-OUT Lecture Attendance'!P$1:P$550,0)),"LE","P"),"P")),IF(ISERROR(MATCH('Master '!$B34,'Scan-OUT Lecture Attendance'!P$1:P$550,0)),IF(ISERROR(MATCH('Master '!$C34,'Scan-OUT Lecture Attendance'!P$1:P$550,0)),"LE","P"),"P")))</f>
        <v>-</v>
      </c>
      <c r="R36" s="37" t="str">
        <f>IF($A36="","",IF(ISERROR(MATCH('Master '!$B34,'Scan-IN Lecture Attendance'!AH$1:AH$550,0)),IF(ISERROR(MATCH('Master '!$C34,'Scan-IN Lecture Attendance'!AH$1:AH$550,0)),IF(ISERROR(MATCH('Master '!$B34,'Scan-OUT Lecture Attendance'!Q$1:Q$550,0)),IF(ISERROR(MATCH('Master '!$C34,'Scan-OUT Lecture Attendance'!Q$1:Q$550,0)),"-","T"),"T"),IF(ISERROR(MATCH('Master '!$B34,'Scan-OUT Lecture Attendance'!Q$1:Q$550,0)),IF(ISERROR(MATCH('Master '!$C34,'Scan-OUT Lecture Attendance'!Q$1:Q$550,0)),"LE","P"),"P")),IF(ISERROR(MATCH('Master '!$B34,'Scan-OUT Lecture Attendance'!Q$1:Q$550,0)),IF(ISERROR(MATCH('Master '!$C34,'Scan-OUT Lecture Attendance'!Q$1:Q$550,0)),"LE","P"),"P")))</f>
        <v>-</v>
      </c>
      <c r="S36" s="37" t="str">
        <f>IF($A36="","",IF(ISERROR(MATCH('Master '!$B34,'Scan-IN Lecture Attendance'!AJ$1:AJ$550,0)),IF(ISERROR(MATCH('Master '!$C34,'Scan-IN Lecture Attendance'!AJ$1:AJ$550,0)),IF(ISERROR(MATCH('Master '!$B34,'Scan-OUT Lecture Attendance'!R$1:R$550,0)),IF(ISERROR(MATCH('Master '!$C34,'Scan-OUT Lecture Attendance'!R$1:R$550,0)),"-","T"),"T"),IF(ISERROR(MATCH('Master '!$B34,'Scan-OUT Lecture Attendance'!R$1:R$550,0)),IF(ISERROR(MATCH('Master '!$C34,'Scan-OUT Lecture Attendance'!R$1:R$550,0)),"LE","P"),"P")),IF(ISERROR(MATCH('Master '!$B34,'Scan-OUT Lecture Attendance'!R$1:R$550,0)),IF(ISERROR(MATCH('Master '!$C34,'Scan-OUT Lecture Attendance'!R$1:R$550,0)),"LE","P"),"P")))</f>
        <v>-</v>
      </c>
      <c r="T36" s="37" t="str">
        <f>IF($A36="","",IF(ISERROR(MATCH('Master '!$B34,'Scan-IN Lecture Attendance'!AL$1:AL$550,0)),IF(ISERROR(MATCH('Master '!$C34,'Scan-IN Lecture Attendance'!AL$1:AL$550,0)),IF(ISERROR(MATCH('Master '!$B34,'Scan-OUT Lecture Attendance'!S$1:S$550,0)),IF(ISERROR(MATCH('Master '!$C34,'Scan-OUT Lecture Attendance'!S$1:S$550,0)),"-","T"),"T"),IF(ISERROR(MATCH('Master '!$B34,'Scan-OUT Lecture Attendance'!S$1:S$550,0)),IF(ISERROR(MATCH('Master '!$C34,'Scan-OUT Lecture Attendance'!S$1:S$550,0)),"LE","P"),"P")),IF(ISERROR(MATCH('Master '!$B34,'Scan-OUT Lecture Attendance'!S$1:S$550,0)),IF(ISERROR(MATCH('Master '!$C34,'Scan-OUT Lecture Attendance'!S$1:S$550,0)),"LE","P"),"P")))</f>
        <v>-</v>
      </c>
      <c r="U36" s="37" t="str">
        <f>IF($A36="","",IF(ISERROR(MATCH('Master '!$B34,'Scan-IN Lecture Attendance'!AN$1:AN$550,0)),IF(ISERROR(MATCH('Master '!$C34,'Scan-IN Lecture Attendance'!AN$1:AN$550,0)),IF(ISERROR(MATCH('Master '!$B34,'Scan-OUT Lecture Attendance'!T$1:T$550,0)),IF(ISERROR(MATCH('Master '!$C34,'Scan-OUT Lecture Attendance'!T$1:T$550,0)),"-","T"),"T"),IF(ISERROR(MATCH('Master '!$B34,'Scan-OUT Lecture Attendance'!T$1:T$550,0)),IF(ISERROR(MATCH('Master '!$C34,'Scan-OUT Lecture Attendance'!T$1:T$550,0)),"LE","P"),"P")),IF(ISERROR(MATCH('Master '!$B34,'Scan-OUT Lecture Attendance'!T$1:T$550,0)),IF(ISERROR(MATCH('Master '!$C34,'Scan-OUT Lecture Attendance'!T$1:T$550,0)),"LE","P"),"P")))</f>
        <v>-</v>
      </c>
      <c r="V36" s="11"/>
      <c r="W36" s="4"/>
      <c r="X36" s="4"/>
      <c r="Y36" s="4"/>
    </row>
    <row r="37" spans="1:25" ht="14.25" customHeight="1">
      <c r="A37" s="38">
        <f>'Master '!A35</f>
        <v>0</v>
      </c>
      <c r="B37" s="37" t="str">
        <f>IF($A37="","",IF(ISERROR(MATCH('Master '!$B35,'Scan-IN Lecture Attendance'!B$1:B$550,0)),IF(ISERROR(MATCH('Master '!$C35,'Scan-IN Lecture Attendance'!B$1:B$550,0)),IF(ISERROR(MATCH('Master '!$B35,'Scan-OUT Lecture Attendance'!A$1:A$550,0)),IF(ISERROR(MATCH('Master '!$C35,'Scan-OUT Lecture Attendance'!A$1:A$550,0)),"-","T"),"T"),IF(ISERROR(MATCH('Master '!$B35,'Scan-OUT Lecture Attendance'!A$1:A$550,0)),IF(ISERROR(MATCH('Master '!$C35,'Scan-OUT Lecture Attendance'!A$1:A$550,0)),"LE","P"),"P")),IF(ISERROR(MATCH('Master '!$B35,'Scan-OUT Lecture Attendance'!A$1:A$550,0)),IF(ISERROR(MATCH('Master '!$C35,'Scan-OUT Lecture Attendance'!A$1:A$550,0)),"LE","P"),"P")))</f>
        <v>-</v>
      </c>
      <c r="C37" s="37" t="str">
        <f>IF($A37="","",IF(ISERROR(MATCH('Master '!$B35,'Scan-IN Lecture Attendance'!D$1:D$550,0)),IF(ISERROR(MATCH('Master '!$C35,'Scan-IN Lecture Attendance'!D$1:D$550,0)),IF(ISERROR(MATCH('Master '!$B35,'Scan-OUT Lecture Attendance'!B$1:B$550,0)),IF(ISERROR(MATCH('Master '!$C35,'Scan-OUT Lecture Attendance'!B$1:B$550,0)),"-","T"),"T"),IF(ISERROR(MATCH('Master '!$B35,'Scan-OUT Lecture Attendance'!B$1:B$550,0)),IF(ISERROR(MATCH('Master '!$C35,'Scan-OUT Lecture Attendance'!B$1:B$550,0)),"LE","P"),"P")),IF(ISERROR(MATCH('Master '!$B35,'Scan-OUT Lecture Attendance'!B$1:B$550,0)),IF(ISERROR(MATCH('Master '!$C35,'Scan-OUT Lecture Attendance'!B$1:B$550,0)),"LE","P"),"P")))</f>
        <v>-</v>
      </c>
      <c r="D37" s="37" t="str">
        <f>IF($A37="","",IF(ISERROR(MATCH('Master '!$B35,'Scan-IN Lecture Attendance'!F$1:F$550,0)),IF(ISERROR(MATCH('Master '!$C35,'Scan-IN Lecture Attendance'!F$1:F$550,0)),IF(ISERROR(MATCH('Master '!$B35,'Scan-OUT Lecture Attendance'!C$1:C$550,0)),IF(ISERROR(MATCH('Master '!$C35,'Scan-OUT Lecture Attendance'!C$1:C$550,0)),"-","T"),"T"),IF(ISERROR(MATCH('Master '!$B35,'Scan-OUT Lecture Attendance'!C$1:C$550,0)),IF(ISERROR(MATCH('Master '!$C35,'Scan-OUT Lecture Attendance'!C$1:C$550,0)),"LE","P"),"P")),IF(ISERROR(MATCH('Master '!$B35,'Scan-OUT Lecture Attendance'!C$1:C$550,0)),IF(ISERROR(MATCH('Master '!$C35,'Scan-OUT Lecture Attendance'!C$1:C$550,0)),"LE","P"),"P")))</f>
        <v>-</v>
      </c>
      <c r="E37" s="37" t="str">
        <f>IF($A37="","",IF(ISERROR(MATCH('Master '!$B35,'Scan-IN Lecture Attendance'!H$1:H$550,0)),IF(ISERROR(MATCH('Master '!$C35,'Scan-IN Lecture Attendance'!H$1:H$550,0)),IF(ISERROR(MATCH('Master '!$B35,'Scan-OUT Lecture Attendance'!D$1:D$550,0)),IF(ISERROR(MATCH('Master '!$C35,'Scan-OUT Lecture Attendance'!D$1:D$550,0)),"-","T"),"T"),IF(ISERROR(MATCH('Master '!$B35,'Scan-OUT Lecture Attendance'!D$1:D$550,0)),IF(ISERROR(MATCH('Master '!$C35,'Scan-OUT Lecture Attendance'!D$1:D$550,0)),"LE","P"),"P")),IF(ISERROR(MATCH('Master '!$B35,'Scan-OUT Lecture Attendance'!D$1:D$550,0)),IF(ISERROR(MATCH('Master '!$C35,'Scan-OUT Lecture Attendance'!D$1:D$550,0)),"LE","P"),"P")))</f>
        <v>-</v>
      </c>
      <c r="F37" s="37" t="str">
        <f>IF($A37="","",IF(ISERROR(MATCH('Master '!$B35,'Scan-IN Lecture Attendance'!J$1:J$550,0)),IF(ISERROR(MATCH('Master '!$C35,'Scan-IN Lecture Attendance'!J$1:J$550,0)),IF(ISERROR(MATCH('Master '!$B35,'Scan-OUT Lecture Attendance'!E$1:E$550,0)),IF(ISERROR(MATCH('Master '!$C35,'Scan-OUT Lecture Attendance'!E$1:E$550,0)),"-","T"),"T"),IF(ISERROR(MATCH('Master '!$B35,'Scan-OUT Lecture Attendance'!E$1:E$550,0)),IF(ISERROR(MATCH('Master '!$C35,'Scan-OUT Lecture Attendance'!E$1:E$550,0)),"LE","P"),"P")),IF(ISERROR(MATCH('Master '!$B35,'Scan-OUT Lecture Attendance'!E$1:E$550,0)),IF(ISERROR(MATCH('Master '!$C35,'Scan-OUT Lecture Attendance'!E$1:E$550,0)),"LE","P"),"P")))</f>
        <v>-</v>
      </c>
      <c r="G37" s="37" t="str">
        <f>IF($A37="","",IF(ISERROR(MATCH('Master '!$B35,'Scan-IN Lecture Attendance'!L$1:L$550,0)),IF(ISERROR(MATCH('Master '!$C35,'Scan-IN Lecture Attendance'!L$1:L$550,0)),IF(ISERROR(MATCH('Master '!$B35,'Scan-OUT Lecture Attendance'!F$1:F$550,0)),IF(ISERROR(MATCH('Master '!$C35,'Scan-OUT Lecture Attendance'!F$1:F$550,0)),"-","T"),"T"),IF(ISERROR(MATCH('Master '!$B35,'Scan-OUT Lecture Attendance'!F$1:F$550,0)),IF(ISERROR(MATCH('Master '!$C35,'Scan-OUT Lecture Attendance'!F$1:F$550,0)),"LE","P"),"P")),IF(ISERROR(MATCH('Master '!$B35,'Scan-OUT Lecture Attendance'!F$1:F$550,0)),IF(ISERROR(MATCH('Master '!$C35,'Scan-OUT Lecture Attendance'!F$1:F$550,0)),"LE","P"),"P")))</f>
        <v>-</v>
      </c>
      <c r="H37" s="37" t="str">
        <f>IF($A37="","",IF(ISERROR(MATCH('Master '!$B35,'Scan-IN Lecture Attendance'!N$1:N$550,0)),IF(ISERROR(MATCH('Master '!$C35,'Scan-IN Lecture Attendance'!N$1:N$550,0)),IF(ISERROR(MATCH('Master '!$B35,'Scan-OUT Lecture Attendance'!G$1:G$550,0)),IF(ISERROR(MATCH('Master '!$C35,'Scan-OUT Lecture Attendance'!G$1:G$550,0)),"-","T"),"T"),IF(ISERROR(MATCH('Master '!$B35,'Scan-OUT Lecture Attendance'!G$1:G$550,0)),IF(ISERROR(MATCH('Master '!$C35,'Scan-OUT Lecture Attendance'!G$1:G$550,0)),"LE","P"),"P")),IF(ISERROR(MATCH('Master '!$B35,'Scan-OUT Lecture Attendance'!G$1:G$550,0)),IF(ISERROR(MATCH('Master '!$C35,'Scan-OUT Lecture Attendance'!G$1:G$550,0)),"LE","P"),"P")))</f>
        <v>-</v>
      </c>
      <c r="I37" s="37" t="str">
        <f>IF($A37="","",IF(ISERROR(MATCH('Master '!$B35,'Scan-IN Lecture Attendance'!P$1:P$550,0)),IF(ISERROR(MATCH('Master '!$C35,'Scan-IN Lecture Attendance'!P$1:P$550,0)),IF(ISERROR(MATCH('Master '!$B35,'Scan-OUT Lecture Attendance'!H$1:H$550,0)),IF(ISERROR(MATCH('Master '!$C35,'Scan-OUT Lecture Attendance'!H$1:H$550,0)),"-","T"),"T"),IF(ISERROR(MATCH('Master '!$B35,'Scan-OUT Lecture Attendance'!H$1:H$550,0)),IF(ISERROR(MATCH('Master '!$C35,'Scan-OUT Lecture Attendance'!H$1:H$550,0)),"LE","P"),"P")),IF(ISERROR(MATCH('Master '!$B35,'Scan-OUT Lecture Attendance'!H$1:H$550,0)),IF(ISERROR(MATCH('Master '!$C35,'Scan-OUT Lecture Attendance'!H$1:H$550,0)),"LE","P"),"P")))</f>
        <v>-</v>
      </c>
      <c r="J37" s="37" t="str">
        <f>IF($A37="","",IF(ISERROR(MATCH('Master '!$B35,'Scan-IN Lecture Attendance'!R$1:R$550,0)),IF(ISERROR(MATCH('Master '!$C35,'Scan-IN Lecture Attendance'!R$1:R$550,0)),IF(ISERROR(MATCH('Master '!$B35,'Scan-OUT Lecture Attendance'!I$1:I$550,0)),IF(ISERROR(MATCH('Master '!$C35,'Scan-OUT Lecture Attendance'!I$1:I$550,0)),"-","T"),"T"),IF(ISERROR(MATCH('Master '!$B35,'Scan-OUT Lecture Attendance'!I$1:I$550,0)),IF(ISERROR(MATCH('Master '!$C35,'Scan-OUT Lecture Attendance'!I$1:I$550,0)),"LE","P"),"P")),IF(ISERROR(MATCH('Master '!$B35,'Scan-OUT Lecture Attendance'!I$1:I$550,0)),IF(ISERROR(MATCH('Master '!$C35,'Scan-OUT Lecture Attendance'!I$1:I$550,0)),"LE","P"),"P")))</f>
        <v>-</v>
      </c>
      <c r="K37" s="37" t="str">
        <f>IF($A37="","",IF(ISERROR(MATCH('Master '!$B35,'Scan-IN Lecture Attendance'!T$1:T$550,0)),IF(ISERROR(MATCH('Master '!$C35,'Scan-IN Lecture Attendance'!T$1:T$550,0)),IF(ISERROR(MATCH('Master '!$B35,'Scan-OUT Lecture Attendance'!J$1:J$550,0)),IF(ISERROR(MATCH('Master '!$C35,'Scan-OUT Lecture Attendance'!J$1:J$550,0)),"-","T"),"T"),IF(ISERROR(MATCH('Master '!$B35,'Scan-OUT Lecture Attendance'!J$1:J$550,0)),IF(ISERROR(MATCH('Master '!$C35,'Scan-OUT Lecture Attendance'!J$1:J$550,0)),"LE","P"),"P")),IF(ISERROR(MATCH('Master '!$B35,'Scan-OUT Lecture Attendance'!J$1:J$550,0)),IF(ISERROR(MATCH('Master '!$C35,'Scan-OUT Lecture Attendance'!J$1:J$550,0)),"LE","P"),"P")))</f>
        <v>-</v>
      </c>
      <c r="L37" s="37" t="str">
        <f>IF($A37="","",IF(ISERROR(MATCH('Master '!$B35,'Scan-IN Lecture Attendance'!V$1:V$550,0)),IF(ISERROR(MATCH('Master '!$C35,'Scan-IN Lecture Attendance'!V$1:V$550,0)),IF(ISERROR(MATCH('Master '!$B35,'Scan-OUT Lecture Attendance'!K$1:K$550,0)),IF(ISERROR(MATCH('Master '!$C35,'Scan-OUT Lecture Attendance'!K$1:K$550,0)),"-","T"),"T"),IF(ISERROR(MATCH('Master '!$B35,'Scan-OUT Lecture Attendance'!K$1:K$550,0)),IF(ISERROR(MATCH('Master '!$C35,'Scan-OUT Lecture Attendance'!K$1:K$550,0)),"LE","P"),"P")),IF(ISERROR(MATCH('Master '!$B35,'Scan-OUT Lecture Attendance'!K$1:K$550,0)),IF(ISERROR(MATCH('Master '!$C35,'Scan-OUT Lecture Attendance'!K$1:K$550,0)),"LE","P"),"P")))</f>
        <v>-</v>
      </c>
      <c r="M37" s="37" t="str">
        <f>IF($A37="","",IF(ISERROR(MATCH('Master '!$B35,'Scan-IN Lecture Attendance'!X$1:X$550,0)),IF(ISERROR(MATCH('Master '!$C35,'Scan-IN Lecture Attendance'!X$1:X$550,0)),IF(ISERROR(MATCH('Master '!$B35,'Scan-OUT Lecture Attendance'!L$1:L$550,0)),IF(ISERROR(MATCH('Master '!$C35,'Scan-OUT Lecture Attendance'!L$1:L$550,0)),"-","T"),"T"),IF(ISERROR(MATCH('Master '!$B35,'Scan-OUT Lecture Attendance'!L$1:L$550,0)),IF(ISERROR(MATCH('Master '!$C35,'Scan-OUT Lecture Attendance'!L$1:L$550,0)),"LE","P"),"P")),IF(ISERROR(MATCH('Master '!$B35,'Scan-OUT Lecture Attendance'!L$1:L$550,0)),IF(ISERROR(MATCH('Master '!$C35,'Scan-OUT Lecture Attendance'!L$1:L$550,0)),"LE","P"),"P")))</f>
        <v>-</v>
      </c>
      <c r="N37" s="37" t="str">
        <f>IF($A37="","",IF(ISERROR(MATCH('Master '!$B35,'Scan-IN Lecture Attendance'!Z$1:Z$550,0)),IF(ISERROR(MATCH('Master '!$C35,'Scan-IN Lecture Attendance'!Z$1:Z$550,0)),IF(ISERROR(MATCH('Master '!$B35,'Scan-OUT Lecture Attendance'!M$1:M$550,0)),IF(ISERROR(MATCH('Master '!$C35,'Scan-OUT Lecture Attendance'!M$1:M$550,0)),"-","T"),"T"),IF(ISERROR(MATCH('Master '!$B35,'Scan-OUT Lecture Attendance'!M$1:M$550,0)),IF(ISERROR(MATCH('Master '!$C35,'Scan-OUT Lecture Attendance'!M$1:M$550,0)),"LE","P"),"P")),IF(ISERROR(MATCH('Master '!$B35,'Scan-OUT Lecture Attendance'!M$1:M$550,0)),IF(ISERROR(MATCH('Master '!$C35,'Scan-OUT Lecture Attendance'!M$1:M$550,0)),"LE","P"),"P")))</f>
        <v>-</v>
      </c>
      <c r="O37" s="37" t="str">
        <f>IF($A37="","",IF(ISERROR(MATCH('Master '!$B35,'Scan-IN Lecture Attendance'!AB$1:AB$550,0)),IF(ISERROR(MATCH('Master '!$C35,'Scan-IN Lecture Attendance'!AB$1:AB$550,0)),IF(ISERROR(MATCH('Master '!$B35,'Scan-OUT Lecture Attendance'!N$1:N$550,0)),IF(ISERROR(MATCH('Master '!$C35,'Scan-OUT Lecture Attendance'!N$1:N$550,0)),"-","T"),"T"),IF(ISERROR(MATCH('Master '!$B35,'Scan-OUT Lecture Attendance'!N$1:N$550,0)),IF(ISERROR(MATCH('Master '!$C35,'Scan-OUT Lecture Attendance'!N$1:N$550,0)),"LE","P"),"P")),IF(ISERROR(MATCH('Master '!$B35,'Scan-OUT Lecture Attendance'!N$1:N$550,0)),IF(ISERROR(MATCH('Master '!$C35,'Scan-OUT Lecture Attendance'!N$1:N$550,0)),"LE","P"),"P")))</f>
        <v>-</v>
      </c>
      <c r="P37" s="37" t="str">
        <f>IF($A37="","",IF(ISERROR(MATCH('Master '!$B35,'Scan-IN Lecture Attendance'!AD$1:AD$550,0)),IF(ISERROR(MATCH('Master '!$C35,'Scan-IN Lecture Attendance'!AD$1:AD$550,0)),IF(ISERROR(MATCH('Master '!$B35,'Scan-OUT Lecture Attendance'!O$1:O$550,0)),IF(ISERROR(MATCH('Master '!$C35,'Scan-OUT Lecture Attendance'!O$1:O$550,0)),"-","T"),"T"),IF(ISERROR(MATCH('Master '!$B35,'Scan-OUT Lecture Attendance'!O$1:O$550,0)),IF(ISERROR(MATCH('Master '!$C35,'Scan-OUT Lecture Attendance'!O$1:O$550,0)),"LE","P"),"P")),IF(ISERROR(MATCH('Master '!$B35,'Scan-OUT Lecture Attendance'!O$1:O$550,0)),IF(ISERROR(MATCH('Master '!$C35,'Scan-OUT Lecture Attendance'!O$1:O$550,0)),"LE","P"),"P")))</f>
        <v>-</v>
      </c>
      <c r="Q37" s="37" t="str">
        <f>IF($A37="","",IF(ISERROR(MATCH('Master '!$B35,'Scan-IN Lecture Attendance'!AF$1:AF$550,0)),IF(ISERROR(MATCH('Master '!$C35,'Scan-IN Lecture Attendance'!AF$1:AF$550,0)),IF(ISERROR(MATCH('Master '!$B35,'Scan-OUT Lecture Attendance'!P$1:P$550,0)),IF(ISERROR(MATCH('Master '!$C35,'Scan-OUT Lecture Attendance'!P$1:P$550,0)),"-","T"),"T"),IF(ISERROR(MATCH('Master '!$B35,'Scan-OUT Lecture Attendance'!P$1:P$550,0)),IF(ISERROR(MATCH('Master '!$C35,'Scan-OUT Lecture Attendance'!P$1:P$550,0)),"LE","P"),"P")),IF(ISERROR(MATCH('Master '!$B35,'Scan-OUT Lecture Attendance'!P$1:P$550,0)),IF(ISERROR(MATCH('Master '!$C35,'Scan-OUT Lecture Attendance'!P$1:P$550,0)),"LE","P"),"P")))</f>
        <v>-</v>
      </c>
      <c r="R37" s="37" t="str">
        <f>IF($A37="","",IF(ISERROR(MATCH('Master '!$B35,'Scan-IN Lecture Attendance'!AH$1:AH$550,0)),IF(ISERROR(MATCH('Master '!$C35,'Scan-IN Lecture Attendance'!AH$1:AH$550,0)),IF(ISERROR(MATCH('Master '!$B35,'Scan-OUT Lecture Attendance'!Q$1:Q$550,0)),IF(ISERROR(MATCH('Master '!$C35,'Scan-OUT Lecture Attendance'!Q$1:Q$550,0)),"-","T"),"T"),IF(ISERROR(MATCH('Master '!$B35,'Scan-OUT Lecture Attendance'!Q$1:Q$550,0)),IF(ISERROR(MATCH('Master '!$C35,'Scan-OUT Lecture Attendance'!Q$1:Q$550,0)),"LE","P"),"P")),IF(ISERROR(MATCH('Master '!$B35,'Scan-OUT Lecture Attendance'!Q$1:Q$550,0)),IF(ISERROR(MATCH('Master '!$C35,'Scan-OUT Lecture Attendance'!Q$1:Q$550,0)),"LE","P"),"P")))</f>
        <v>-</v>
      </c>
      <c r="S37" s="37" t="str">
        <f>IF($A37="","",IF(ISERROR(MATCH('Master '!$B35,'Scan-IN Lecture Attendance'!AJ$1:AJ$550,0)),IF(ISERROR(MATCH('Master '!$C35,'Scan-IN Lecture Attendance'!AJ$1:AJ$550,0)),IF(ISERROR(MATCH('Master '!$B35,'Scan-OUT Lecture Attendance'!R$1:R$550,0)),IF(ISERROR(MATCH('Master '!$C35,'Scan-OUT Lecture Attendance'!R$1:R$550,0)),"-","T"),"T"),IF(ISERROR(MATCH('Master '!$B35,'Scan-OUT Lecture Attendance'!R$1:R$550,0)),IF(ISERROR(MATCH('Master '!$C35,'Scan-OUT Lecture Attendance'!R$1:R$550,0)),"LE","P"),"P")),IF(ISERROR(MATCH('Master '!$B35,'Scan-OUT Lecture Attendance'!R$1:R$550,0)),IF(ISERROR(MATCH('Master '!$C35,'Scan-OUT Lecture Attendance'!R$1:R$550,0)),"LE","P"),"P")))</f>
        <v>-</v>
      </c>
      <c r="T37" s="37" t="str">
        <f>IF($A37="","",IF(ISERROR(MATCH('Master '!$B35,'Scan-IN Lecture Attendance'!AL$1:AL$550,0)),IF(ISERROR(MATCH('Master '!$C35,'Scan-IN Lecture Attendance'!AL$1:AL$550,0)),IF(ISERROR(MATCH('Master '!$B35,'Scan-OUT Lecture Attendance'!S$1:S$550,0)),IF(ISERROR(MATCH('Master '!$C35,'Scan-OUT Lecture Attendance'!S$1:S$550,0)),"-","T"),"T"),IF(ISERROR(MATCH('Master '!$B35,'Scan-OUT Lecture Attendance'!S$1:S$550,0)),IF(ISERROR(MATCH('Master '!$C35,'Scan-OUT Lecture Attendance'!S$1:S$550,0)),"LE","P"),"P")),IF(ISERROR(MATCH('Master '!$B35,'Scan-OUT Lecture Attendance'!S$1:S$550,0)),IF(ISERROR(MATCH('Master '!$C35,'Scan-OUT Lecture Attendance'!S$1:S$550,0)),"LE","P"),"P")))</f>
        <v>-</v>
      </c>
      <c r="U37" s="37" t="str">
        <f>IF($A37="","",IF(ISERROR(MATCH('Master '!$B35,'Scan-IN Lecture Attendance'!AN$1:AN$550,0)),IF(ISERROR(MATCH('Master '!$C35,'Scan-IN Lecture Attendance'!AN$1:AN$550,0)),IF(ISERROR(MATCH('Master '!$B35,'Scan-OUT Lecture Attendance'!T$1:T$550,0)),IF(ISERROR(MATCH('Master '!$C35,'Scan-OUT Lecture Attendance'!T$1:T$550,0)),"-","T"),"T"),IF(ISERROR(MATCH('Master '!$B35,'Scan-OUT Lecture Attendance'!T$1:T$550,0)),IF(ISERROR(MATCH('Master '!$C35,'Scan-OUT Lecture Attendance'!T$1:T$550,0)),"LE","P"),"P")),IF(ISERROR(MATCH('Master '!$B35,'Scan-OUT Lecture Attendance'!T$1:T$550,0)),IF(ISERROR(MATCH('Master '!$C35,'Scan-OUT Lecture Attendance'!T$1:T$550,0)),"LE","P"),"P")))</f>
        <v>-</v>
      </c>
      <c r="V37" s="11"/>
      <c r="W37" s="4"/>
      <c r="X37" s="4"/>
      <c r="Y37" s="4"/>
    </row>
    <row r="38" spans="1:25" ht="14.25" customHeight="1">
      <c r="A38" s="38">
        <f>'Master '!A36</f>
        <v>0</v>
      </c>
      <c r="B38" s="37" t="str">
        <f>IF($A38="","",IF(ISERROR(MATCH('Master '!$B36,'Scan-IN Lecture Attendance'!B$1:B$550,0)),IF(ISERROR(MATCH('Master '!$C36,'Scan-IN Lecture Attendance'!B$1:B$550,0)),IF(ISERROR(MATCH('Master '!$B36,'Scan-OUT Lecture Attendance'!A$1:A$550,0)),IF(ISERROR(MATCH('Master '!$C36,'Scan-OUT Lecture Attendance'!A$1:A$550,0)),"-","T"),"T"),IF(ISERROR(MATCH('Master '!$B36,'Scan-OUT Lecture Attendance'!A$1:A$550,0)),IF(ISERROR(MATCH('Master '!$C36,'Scan-OUT Lecture Attendance'!A$1:A$550,0)),"LE","P"),"P")),IF(ISERROR(MATCH('Master '!$B36,'Scan-OUT Lecture Attendance'!A$1:A$550,0)),IF(ISERROR(MATCH('Master '!$C36,'Scan-OUT Lecture Attendance'!A$1:A$550,0)),"LE","P"),"P")))</f>
        <v>-</v>
      </c>
      <c r="C38" s="37" t="str">
        <f>IF($A38="","",IF(ISERROR(MATCH('Master '!$B36,'Scan-IN Lecture Attendance'!D$1:D$550,0)),IF(ISERROR(MATCH('Master '!$C36,'Scan-IN Lecture Attendance'!D$1:D$550,0)),IF(ISERROR(MATCH('Master '!$B36,'Scan-OUT Lecture Attendance'!B$1:B$550,0)),IF(ISERROR(MATCH('Master '!$C36,'Scan-OUT Lecture Attendance'!B$1:B$550,0)),"-","T"),"T"),IF(ISERROR(MATCH('Master '!$B36,'Scan-OUT Lecture Attendance'!B$1:B$550,0)),IF(ISERROR(MATCH('Master '!$C36,'Scan-OUT Lecture Attendance'!B$1:B$550,0)),"LE","P"),"P")),IF(ISERROR(MATCH('Master '!$B36,'Scan-OUT Lecture Attendance'!B$1:B$550,0)),IF(ISERROR(MATCH('Master '!$C36,'Scan-OUT Lecture Attendance'!B$1:B$550,0)),"LE","P"),"P")))</f>
        <v>-</v>
      </c>
      <c r="D38" s="37" t="str">
        <f>IF($A38="","",IF(ISERROR(MATCH('Master '!$B36,'Scan-IN Lecture Attendance'!F$1:F$550,0)),IF(ISERROR(MATCH('Master '!$C36,'Scan-IN Lecture Attendance'!F$1:F$550,0)),IF(ISERROR(MATCH('Master '!$B36,'Scan-OUT Lecture Attendance'!C$1:C$550,0)),IF(ISERROR(MATCH('Master '!$C36,'Scan-OUT Lecture Attendance'!C$1:C$550,0)),"-","T"),"T"),IF(ISERROR(MATCH('Master '!$B36,'Scan-OUT Lecture Attendance'!C$1:C$550,0)),IF(ISERROR(MATCH('Master '!$C36,'Scan-OUT Lecture Attendance'!C$1:C$550,0)),"LE","P"),"P")),IF(ISERROR(MATCH('Master '!$B36,'Scan-OUT Lecture Attendance'!C$1:C$550,0)),IF(ISERROR(MATCH('Master '!$C36,'Scan-OUT Lecture Attendance'!C$1:C$550,0)),"LE","P"),"P")))</f>
        <v>-</v>
      </c>
      <c r="E38" s="37" t="str">
        <f>IF($A38="","",IF(ISERROR(MATCH('Master '!$B36,'Scan-IN Lecture Attendance'!H$1:H$550,0)),IF(ISERROR(MATCH('Master '!$C36,'Scan-IN Lecture Attendance'!H$1:H$550,0)),IF(ISERROR(MATCH('Master '!$B36,'Scan-OUT Lecture Attendance'!D$1:D$550,0)),IF(ISERROR(MATCH('Master '!$C36,'Scan-OUT Lecture Attendance'!D$1:D$550,0)),"-","T"),"T"),IF(ISERROR(MATCH('Master '!$B36,'Scan-OUT Lecture Attendance'!D$1:D$550,0)),IF(ISERROR(MATCH('Master '!$C36,'Scan-OUT Lecture Attendance'!D$1:D$550,0)),"LE","P"),"P")),IF(ISERROR(MATCH('Master '!$B36,'Scan-OUT Lecture Attendance'!D$1:D$550,0)),IF(ISERROR(MATCH('Master '!$C36,'Scan-OUT Lecture Attendance'!D$1:D$550,0)),"LE","P"),"P")))</f>
        <v>-</v>
      </c>
      <c r="F38" s="37" t="str">
        <f>IF($A38="","",IF(ISERROR(MATCH('Master '!$B36,'Scan-IN Lecture Attendance'!J$1:J$550,0)),IF(ISERROR(MATCH('Master '!$C36,'Scan-IN Lecture Attendance'!J$1:J$550,0)),IF(ISERROR(MATCH('Master '!$B36,'Scan-OUT Lecture Attendance'!E$1:E$550,0)),IF(ISERROR(MATCH('Master '!$C36,'Scan-OUT Lecture Attendance'!E$1:E$550,0)),"-","T"),"T"),IF(ISERROR(MATCH('Master '!$B36,'Scan-OUT Lecture Attendance'!E$1:E$550,0)),IF(ISERROR(MATCH('Master '!$C36,'Scan-OUT Lecture Attendance'!E$1:E$550,0)),"LE","P"),"P")),IF(ISERROR(MATCH('Master '!$B36,'Scan-OUT Lecture Attendance'!E$1:E$550,0)),IF(ISERROR(MATCH('Master '!$C36,'Scan-OUT Lecture Attendance'!E$1:E$550,0)),"LE","P"),"P")))</f>
        <v>-</v>
      </c>
      <c r="G38" s="37" t="str">
        <f>IF($A38="","",IF(ISERROR(MATCH('Master '!$B36,'Scan-IN Lecture Attendance'!L$1:L$550,0)),IF(ISERROR(MATCH('Master '!$C36,'Scan-IN Lecture Attendance'!L$1:L$550,0)),IF(ISERROR(MATCH('Master '!$B36,'Scan-OUT Lecture Attendance'!F$1:F$550,0)),IF(ISERROR(MATCH('Master '!$C36,'Scan-OUT Lecture Attendance'!F$1:F$550,0)),"-","T"),"T"),IF(ISERROR(MATCH('Master '!$B36,'Scan-OUT Lecture Attendance'!F$1:F$550,0)),IF(ISERROR(MATCH('Master '!$C36,'Scan-OUT Lecture Attendance'!F$1:F$550,0)),"LE","P"),"P")),IF(ISERROR(MATCH('Master '!$B36,'Scan-OUT Lecture Attendance'!F$1:F$550,0)),IF(ISERROR(MATCH('Master '!$C36,'Scan-OUT Lecture Attendance'!F$1:F$550,0)),"LE","P"),"P")))</f>
        <v>-</v>
      </c>
      <c r="H38" s="37" t="str">
        <f>IF($A38="","",IF(ISERROR(MATCH('Master '!$B36,'Scan-IN Lecture Attendance'!N$1:N$550,0)),IF(ISERROR(MATCH('Master '!$C36,'Scan-IN Lecture Attendance'!N$1:N$550,0)),IF(ISERROR(MATCH('Master '!$B36,'Scan-OUT Lecture Attendance'!G$1:G$550,0)),IF(ISERROR(MATCH('Master '!$C36,'Scan-OUT Lecture Attendance'!G$1:G$550,0)),"-","T"),"T"),IF(ISERROR(MATCH('Master '!$B36,'Scan-OUT Lecture Attendance'!G$1:G$550,0)),IF(ISERROR(MATCH('Master '!$C36,'Scan-OUT Lecture Attendance'!G$1:G$550,0)),"LE","P"),"P")),IF(ISERROR(MATCH('Master '!$B36,'Scan-OUT Lecture Attendance'!G$1:G$550,0)),IF(ISERROR(MATCH('Master '!$C36,'Scan-OUT Lecture Attendance'!G$1:G$550,0)),"LE","P"),"P")))</f>
        <v>-</v>
      </c>
      <c r="I38" s="37" t="str">
        <f>IF($A38="","",IF(ISERROR(MATCH('Master '!$B36,'Scan-IN Lecture Attendance'!P$1:P$550,0)),IF(ISERROR(MATCH('Master '!$C36,'Scan-IN Lecture Attendance'!P$1:P$550,0)),IF(ISERROR(MATCH('Master '!$B36,'Scan-OUT Lecture Attendance'!H$1:H$550,0)),IF(ISERROR(MATCH('Master '!$C36,'Scan-OUT Lecture Attendance'!H$1:H$550,0)),"-","T"),"T"),IF(ISERROR(MATCH('Master '!$B36,'Scan-OUT Lecture Attendance'!H$1:H$550,0)),IF(ISERROR(MATCH('Master '!$C36,'Scan-OUT Lecture Attendance'!H$1:H$550,0)),"LE","P"),"P")),IF(ISERROR(MATCH('Master '!$B36,'Scan-OUT Lecture Attendance'!H$1:H$550,0)),IF(ISERROR(MATCH('Master '!$C36,'Scan-OUT Lecture Attendance'!H$1:H$550,0)),"LE","P"),"P")))</f>
        <v>-</v>
      </c>
      <c r="J38" s="37" t="str">
        <f>IF($A38="","",IF(ISERROR(MATCH('Master '!$B36,'Scan-IN Lecture Attendance'!R$1:R$550,0)),IF(ISERROR(MATCH('Master '!$C36,'Scan-IN Lecture Attendance'!R$1:R$550,0)),IF(ISERROR(MATCH('Master '!$B36,'Scan-OUT Lecture Attendance'!I$1:I$550,0)),IF(ISERROR(MATCH('Master '!$C36,'Scan-OUT Lecture Attendance'!I$1:I$550,0)),"-","T"),"T"),IF(ISERROR(MATCH('Master '!$B36,'Scan-OUT Lecture Attendance'!I$1:I$550,0)),IF(ISERROR(MATCH('Master '!$C36,'Scan-OUT Lecture Attendance'!I$1:I$550,0)),"LE","P"),"P")),IF(ISERROR(MATCH('Master '!$B36,'Scan-OUT Lecture Attendance'!I$1:I$550,0)),IF(ISERROR(MATCH('Master '!$C36,'Scan-OUT Lecture Attendance'!I$1:I$550,0)),"LE","P"),"P")))</f>
        <v>-</v>
      </c>
      <c r="K38" s="37" t="str">
        <f>IF($A38="","",IF(ISERROR(MATCH('Master '!$B36,'Scan-IN Lecture Attendance'!T$1:T$550,0)),IF(ISERROR(MATCH('Master '!$C36,'Scan-IN Lecture Attendance'!T$1:T$550,0)),IF(ISERROR(MATCH('Master '!$B36,'Scan-OUT Lecture Attendance'!J$1:J$550,0)),IF(ISERROR(MATCH('Master '!$C36,'Scan-OUT Lecture Attendance'!J$1:J$550,0)),"-","T"),"T"),IF(ISERROR(MATCH('Master '!$B36,'Scan-OUT Lecture Attendance'!J$1:J$550,0)),IF(ISERROR(MATCH('Master '!$C36,'Scan-OUT Lecture Attendance'!J$1:J$550,0)),"LE","P"),"P")),IF(ISERROR(MATCH('Master '!$B36,'Scan-OUT Lecture Attendance'!J$1:J$550,0)),IF(ISERROR(MATCH('Master '!$C36,'Scan-OUT Lecture Attendance'!J$1:J$550,0)),"LE","P"),"P")))</f>
        <v>-</v>
      </c>
      <c r="L38" s="37" t="str">
        <f>IF($A38="","",IF(ISERROR(MATCH('Master '!$B36,'Scan-IN Lecture Attendance'!V$1:V$550,0)),IF(ISERROR(MATCH('Master '!$C36,'Scan-IN Lecture Attendance'!V$1:V$550,0)),IF(ISERROR(MATCH('Master '!$B36,'Scan-OUT Lecture Attendance'!K$1:K$550,0)),IF(ISERROR(MATCH('Master '!$C36,'Scan-OUT Lecture Attendance'!K$1:K$550,0)),"-","T"),"T"),IF(ISERROR(MATCH('Master '!$B36,'Scan-OUT Lecture Attendance'!K$1:K$550,0)),IF(ISERROR(MATCH('Master '!$C36,'Scan-OUT Lecture Attendance'!K$1:K$550,0)),"LE","P"),"P")),IF(ISERROR(MATCH('Master '!$B36,'Scan-OUT Lecture Attendance'!K$1:K$550,0)),IF(ISERROR(MATCH('Master '!$C36,'Scan-OUT Lecture Attendance'!K$1:K$550,0)),"LE","P"),"P")))</f>
        <v>-</v>
      </c>
      <c r="M38" s="37" t="str">
        <f>IF($A38="","",IF(ISERROR(MATCH('Master '!$B36,'Scan-IN Lecture Attendance'!X$1:X$550,0)),IF(ISERROR(MATCH('Master '!$C36,'Scan-IN Lecture Attendance'!X$1:X$550,0)),IF(ISERROR(MATCH('Master '!$B36,'Scan-OUT Lecture Attendance'!L$1:L$550,0)),IF(ISERROR(MATCH('Master '!$C36,'Scan-OUT Lecture Attendance'!L$1:L$550,0)),"-","T"),"T"),IF(ISERROR(MATCH('Master '!$B36,'Scan-OUT Lecture Attendance'!L$1:L$550,0)),IF(ISERROR(MATCH('Master '!$C36,'Scan-OUT Lecture Attendance'!L$1:L$550,0)),"LE","P"),"P")),IF(ISERROR(MATCH('Master '!$B36,'Scan-OUT Lecture Attendance'!L$1:L$550,0)),IF(ISERROR(MATCH('Master '!$C36,'Scan-OUT Lecture Attendance'!L$1:L$550,0)),"LE","P"),"P")))</f>
        <v>-</v>
      </c>
      <c r="N38" s="37" t="str">
        <f>IF($A38="","",IF(ISERROR(MATCH('Master '!$B36,'Scan-IN Lecture Attendance'!Z$1:Z$550,0)),IF(ISERROR(MATCH('Master '!$C36,'Scan-IN Lecture Attendance'!Z$1:Z$550,0)),IF(ISERROR(MATCH('Master '!$B36,'Scan-OUT Lecture Attendance'!M$1:M$550,0)),IF(ISERROR(MATCH('Master '!$C36,'Scan-OUT Lecture Attendance'!M$1:M$550,0)),"-","T"),"T"),IF(ISERROR(MATCH('Master '!$B36,'Scan-OUT Lecture Attendance'!M$1:M$550,0)),IF(ISERROR(MATCH('Master '!$C36,'Scan-OUT Lecture Attendance'!M$1:M$550,0)),"LE","P"),"P")),IF(ISERROR(MATCH('Master '!$B36,'Scan-OUT Lecture Attendance'!M$1:M$550,0)),IF(ISERROR(MATCH('Master '!$C36,'Scan-OUT Lecture Attendance'!M$1:M$550,0)),"LE","P"),"P")))</f>
        <v>-</v>
      </c>
      <c r="O38" s="37" t="str">
        <f>IF($A38="","",IF(ISERROR(MATCH('Master '!$B36,'Scan-IN Lecture Attendance'!AB$1:AB$550,0)),IF(ISERROR(MATCH('Master '!$C36,'Scan-IN Lecture Attendance'!AB$1:AB$550,0)),IF(ISERROR(MATCH('Master '!$B36,'Scan-OUT Lecture Attendance'!N$1:N$550,0)),IF(ISERROR(MATCH('Master '!$C36,'Scan-OUT Lecture Attendance'!N$1:N$550,0)),"-","T"),"T"),IF(ISERROR(MATCH('Master '!$B36,'Scan-OUT Lecture Attendance'!N$1:N$550,0)),IF(ISERROR(MATCH('Master '!$C36,'Scan-OUT Lecture Attendance'!N$1:N$550,0)),"LE","P"),"P")),IF(ISERROR(MATCH('Master '!$B36,'Scan-OUT Lecture Attendance'!N$1:N$550,0)),IF(ISERROR(MATCH('Master '!$C36,'Scan-OUT Lecture Attendance'!N$1:N$550,0)),"LE","P"),"P")))</f>
        <v>-</v>
      </c>
      <c r="P38" s="37" t="str">
        <f>IF($A38="","",IF(ISERROR(MATCH('Master '!$B36,'Scan-IN Lecture Attendance'!AD$1:AD$550,0)),IF(ISERROR(MATCH('Master '!$C36,'Scan-IN Lecture Attendance'!AD$1:AD$550,0)),IF(ISERROR(MATCH('Master '!$B36,'Scan-OUT Lecture Attendance'!O$1:O$550,0)),IF(ISERROR(MATCH('Master '!$C36,'Scan-OUT Lecture Attendance'!O$1:O$550,0)),"-","T"),"T"),IF(ISERROR(MATCH('Master '!$B36,'Scan-OUT Lecture Attendance'!O$1:O$550,0)),IF(ISERROR(MATCH('Master '!$C36,'Scan-OUT Lecture Attendance'!O$1:O$550,0)),"LE","P"),"P")),IF(ISERROR(MATCH('Master '!$B36,'Scan-OUT Lecture Attendance'!O$1:O$550,0)),IF(ISERROR(MATCH('Master '!$C36,'Scan-OUT Lecture Attendance'!O$1:O$550,0)),"LE","P"),"P")))</f>
        <v>-</v>
      </c>
      <c r="Q38" s="37" t="str">
        <f>IF($A38="","",IF(ISERROR(MATCH('Master '!$B36,'Scan-IN Lecture Attendance'!AF$1:AF$550,0)),IF(ISERROR(MATCH('Master '!$C36,'Scan-IN Lecture Attendance'!AF$1:AF$550,0)),IF(ISERROR(MATCH('Master '!$B36,'Scan-OUT Lecture Attendance'!P$1:P$550,0)),IF(ISERROR(MATCH('Master '!$C36,'Scan-OUT Lecture Attendance'!P$1:P$550,0)),"-","T"),"T"),IF(ISERROR(MATCH('Master '!$B36,'Scan-OUT Lecture Attendance'!P$1:P$550,0)),IF(ISERROR(MATCH('Master '!$C36,'Scan-OUT Lecture Attendance'!P$1:P$550,0)),"LE","P"),"P")),IF(ISERROR(MATCH('Master '!$B36,'Scan-OUT Lecture Attendance'!P$1:P$550,0)),IF(ISERROR(MATCH('Master '!$C36,'Scan-OUT Lecture Attendance'!P$1:P$550,0)),"LE","P"),"P")))</f>
        <v>-</v>
      </c>
      <c r="R38" s="37" t="str">
        <f>IF($A38="","",IF(ISERROR(MATCH('Master '!$B36,'Scan-IN Lecture Attendance'!AH$1:AH$550,0)),IF(ISERROR(MATCH('Master '!$C36,'Scan-IN Lecture Attendance'!AH$1:AH$550,0)),IF(ISERROR(MATCH('Master '!$B36,'Scan-OUT Lecture Attendance'!Q$1:Q$550,0)),IF(ISERROR(MATCH('Master '!$C36,'Scan-OUT Lecture Attendance'!Q$1:Q$550,0)),"-","T"),"T"),IF(ISERROR(MATCH('Master '!$B36,'Scan-OUT Lecture Attendance'!Q$1:Q$550,0)),IF(ISERROR(MATCH('Master '!$C36,'Scan-OUT Lecture Attendance'!Q$1:Q$550,0)),"LE","P"),"P")),IF(ISERROR(MATCH('Master '!$B36,'Scan-OUT Lecture Attendance'!Q$1:Q$550,0)),IF(ISERROR(MATCH('Master '!$C36,'Scan-OUT Lecture Attendance'!Q$1:Q$550,0)),"LE","P"),"P")))</f>
        <v>-</v>
      </c>
      <c r="S38" s="37" t="str">
        <f>IF($A38="","",IF(ISERROR(MATCH('Master '!$B36,'Scan-IN Lecture Attendance'!AJ$1:AJ$550,0)),IF(ISERROR(MATCH('Master '!$C36,'Scan-IN Lecture Attendance'!AJ$1:AJ$550,0)),IF(ISERROR(MATCH('Master '!$B36,'Scan-OUT Lecture Attendance'!R$1:R$550,0)),IF(ISERROR(MATCH('Master '!$C36,'Scan-OUT Lecture Attendance'!R$1:R$550,0)),"-","T"),"T"),IF(ISERROR(MATCH('Master '!$B36,'Scan-OUT Lecture Attendance'!R$1:R$550,0)),IF(ISERROR(MATCH('Master '!$C36,'Scan-OUT Lecture Attendance'!R$1:R$550,0)),"LE","P"),"P")),IF(ISERROR(MATCH('Master '!$B36,'Scan-OUT Lecture Attendance'!R$1:R$550,0)),IF(ISERROR(MATCH('Master '!$C36,'Scan-OUT Lecture Attendance'!R$1:R$550,0)),"LE","P"),"P")))</f>
        <v>-</v>
      </c>
      <c r="T38" s="37" t="str">
        <f>IF($A38="","",IF(ISERROR(MATCH('Master '!$B36,'Scan-IN Lecture Attendance'!AL$1:AL$550,0)),IF(ISERROR(MATCH('Master '!$C36,'Scan-IN Lecture Attendance'!AL$1:AL$550,0)),IF(ISERROR(MATCH('Master '!$B36,'Scan-OUT Lecture Attendance'!S$1:S$550,0)),IF(ISERROR(MATCH('Master '!$C36,'Scan-OUT Lecture Attendance'!S$1:S$550,0)),"-","T"),"T"),IF(ISERROR(MATCH('Master '!$B36,'Scan-OUT Lecture Attendance'!S$1:S$550,0)),IF(ISERROR(MATCH('Master '!$C36,'Scan-OUT Lecture Attendance'!S$1:S$550,0)),"LE","P"),"P")),IF(ISERROR(MATCH('Master '!$B36,'Scan-OUT Lecture Attendance'!S$1:S$550,0)),IF(ISERROR(MATCH('Master '!$C36,'Scan-OUT Lecture Attendance'!S$1:S$550,0)),"LE","P"),"P")))</f>
        <v>-</v>
      </c>
      <c r="U38" s="37" t="str">
        <f>IF($A38="","",IF(ISERROR(MATCH('Master '!$B36,'Scan-IN Lecture Attendance'!AN$1:AN$550,0)),IF(ISERROR(MATCH('Master '!$C36,'Scan-IN Lecture Attendance'!AN$1:AN$550,0)),IF(ISERROR(MATCH('Master '!$B36,'Scan-OUT Lecture Attendance'!T$1:T$550,0)),IF(ISERROR(MATCH('Master '!$C36,'Scan-OUT Lecture Attendance'!T$1:T$550,0)),"-","T"),"T"),IF(ISERROR(MATCH('Master '!$B36,'Scan-OUT Lecture Attendance'!T$1:T$550,0)),IF(ISERROR(MATCH('Master '!$C36,'Scan-OUT Lecture Attendance'!T$1:T$550,0)),"LE","P"),"P")),IF(ISERROR(MATCH('Master '!$B36,'Scan-OUT Lecture Attendance'!T$1:T$550,0)),IF(ISERROR(MATCH('Master '!$C36,'Scan-OUT Lecture Attendance'!T$1:T$550,0)),"LE","P"),"P")))</f>
        <v>-</v>
      </c>
      <c r="V38" s="11"/>
      <c r="W38" s="4"/>
      <c r="X38" s="4"/>
      <c r="Y38" s="4"/>
    </row>
    <row r="39" spans="1:25" ht="14.25" customHeight="1">
      <c r="A39" s="38">
        <f>'Master '!A37</f>
        <v>0</v>
      </c>
      <c r="B39" s="37" t="str">
        <f>IF($A39="","",IF(ISERROR(MATCH('Master '!$B37,'Scan-IN Lecture Attendance'!B$1:B$550,0)),IF(ISERROR(MATCH('Master '!$C37,'Scan-IN Lecture Attendance'!B$1:B$550,0)),IF(ISERROR(MATCH('Master '!$B37,'Scan-OUT Lecture Attendance'!A$1:A$550,0)),IF(ISERROR(MATCH('Master '!$C37,'Scan-OUT Lecture Attendance'!A$1:A$550,0)),"-","T"),"T"),IF(ISERROR(MATCH('Master '!$B37,'Scan-OUT Lecture Attendance'!A$1:A$550,0)),IF(ISERROR(MATCH('Master '!$C37,'Scan-OUT Lecture Attendance'!A$1:A$550,0)),"LE","P"),"P")),IF(ISERROR(MATCH('Master '!$B37,'Scan-OUT Lecture Attendance'!A$1:A$550,0)),IF(ISERROR(MATCH('Master '!$C37,'Scan-OUT Lecture Attendance'!A$1:A$550,0)),"LE","P"),"P")))</f>
        <v>-</v>
      </c>
      <c r="C39" s="37" t="str">
        <f>IF($A39="","",IF(ISERROR(MATCH('Master '!$B37,'Scan-IN Lecture Attendance'!D$1:D$550,0)),IF(ISERROR(MATCH('Master '!$C37,'Scan-IN Lecture Attendance'!D$1:D$550,0)),IF(ISERROR(MATCH('Master '!$B37,'Scan-OUT Lecture Attendance'!B$1:B$550,0)),IF(ISERROR(MATCH('Master '!$C37,'Scan-OUT Lecture Attendance'!B$1:B$550,0)),"-","T"),"T"),IF(ISERROR(MATCH('Master '!$B37,'Scan-OUT Lecture Attendance'!B$1:B$550,0)),IF(ISERROR(MATCH('Master '!$C37,'Scan-OUT Lecture Attendance'!B$1:B$550,0)),"LE","P"),"P")),IF(ISERROR(MATCH('Master '!$B37,'Scan-OUT Lecture Attendance'!B$1:B$550,0)),IF(ISERROR(MATCH('Master '!$C37,'Scan-OUT Lecture Attendance'!B$1:B$550,0)),"LE","P"),"P")))</f>
        <v>-</v>
      </c>
      <c r="D39" s="37" t="str">
        <f>IF($A39="","",IF(ISERROR(MATCH('Master '!$B37,'Scan-IN Lecture Attendance'!F$1:F$550,0)),IF(ISERROR(MATCH('Master '!$C37,'Scan-IN Lecture Attendance'!F$1:F$550,0)),IF(ISERROR(MATCH('Master '!$B37,'Scan-OUT Lecture Attendance'!C$1:C$550,0)),IF(ISERROR(MATCH('Master '!$C37,'Scan-OUT Lecture Attendance'!C$1:C$550,0)),"-","T"),"T"),IF(ISERROR(MATCH('Master '!$B37,'Scan-OUT Lecture Attendance'!C$1:C$550,0)),IF(ISERROR(MATCH('Master '!$C37,'Scan-OUT Lecture Attendance'!C$1:C$550,0)),"LE","P"),"P")),IF(ISERROR(MATCH('Master '!$B37,'Scan-OUT Lecture Attendance'!C$1:C$550,0)),IF(ISERROR(MATCH('Master '!$C37,'Scan-OUT Lecture Attendance'!C$1:C$550,0)),"LE","P"),"P")))</f>
        <v>-</v>
      </c>
      <c r="E39" s="37" t="str">
        <f>IF($A39="","",IF(ISERROR(MATCH('Master '!$B37,'Scan-IN Lecture Attendance'!H$1:H$550,0)),IF(ISERROR(MATCH('Master '!$C37,'Scan-IN Lecture Attendance'!H$1:H$550,0)),IF(ISERROR(MATCH('Master '!$B37,'Scan-OUT Lecture Attendance'!D$1:D$550,0)),IF(ISERROR(MATCH('Master '!$C37,'Scan-OUT Lecture Attendance'!D$1:D$550,0)),"-","T"),"T"),IF(ISERROR(MATCH('Master '!$B37,'Scan-OUT Lecture Attendance'!D$1:D$550,0)),IF(ISERROR(MATCH('Master '!$C37,'Scan-OUT Lecture Attendance'!D$1:D$550,0)),"LE","P"),"P")),IF(ISERROR(MATCH('Master '!$B37,'Scan-OUT Lecture Attendance'!D$1:D$550,0)),IF(ISERROR(MATCH('Master '!$C37,'Scan-OUT Lecture Attendance'!D$1:D$550,0)),"LE","P"),"P")))</f>
        <v>-</v>
      </c>
      <c r="F39" s="37" t="str">
        <f>IF($A39="","",IF(ISERROR(MATCH('Master '!$B37,'Scan-IN Lecture Attendance'!J$1:J$550,0)),IF(ISERROR(MATCH('Master '!$C37,'Scan-IN Lecture Attendance'!J$1:J$550,0)),IF(ISERROR(MATCH('Master '!$B37,'Scan-OUT Lecture Attendance'!E$1:E$550,0)),IF(ISERROR(MATCH('Master '!$C37,'Scan-OUT Lecture Attendance'!E$1:E$550,0)),"-","T"),"T"),IF(ISERROR(MATCH('Master '!$B37,'Scan-OUT Lecture Attendance'!E$1:E$550,0)),IF(ISERROR(MATCH('Master '!$C37,'Scan-OUT Lecture Attendance'!E$1:E$550,0)),"LE","P"),"P")),IF(ISERROR(MATCH('Master '!$B37,'Scan-OUT Lecture Attendance'!E$1:E$550,0)),IF(ISERROR(MATCH('Master '!$C37,'Scan-OUT Lecture Attendance'!E$1:E$550,0)),"LE","P"),"P")))</f>
        <v>-</v>
      </c>
      <c r="G39" s="37" t="str">
        <f>IF($A39="","",IF(ISERROR(MATCH('Master '!$B37,'Scan-IN Lecture Attendance'!L$1:L$550,0)),IF(ISERROR(MATCH('Master '!$C37,'Scan-IN Lecture Attendance'!L$1:L$550,0)),IF(ISERROR(MATCH('Master '!$B37,'Scan-OUT Lecture Attendance'!F$1:F$550,0)),IF(ISERROR(MATCH('Master '!$C37,'Scan-OUT Lecture Attendance'!F$1:F$550,0)),"-","T"),"T"),IF(ISERROR(MATCH('Master '!$B37,'Scan-OUT Lecture Attendance'!F$1:F$550,0)),IF(ISERROR(MATCH('Master '!$C37,'Scan-OUT Lecture Attendance'!F$1:F$550,0)),"LE","P"),"P")),IF(ISERROR(MATCH('Master '!$B37,'Scan-OUT Lecture Attendance'!F$1:F$550,0)),IF(ISERROR(MATCH('Master '!$C37,'Scan-OUT Lecture Attendance'!F$1:F$550,0)),"LE","P"),"P")))</f>
        <v>-</v>
      </c>
      <c r="H39" s="37" t="str">
        <f>IF($A39="","",IF(ISERROR(MATCH('Master '!$B37,'Scan-IN Lecture Attendance'!N$1:N$550,0)),IF(ISERROR(MATCH('Master '!$C37,'Scan-IN Lecture Attendance'!N$1:N$550,0)),IF(ISERROR(MATCH('Master '!$B37,'Scan-OUT Lecture Attendance'!G$1:G$550,0)),IF(ISERROR(MATCH('Master '!$C37,'Scan-OUT Lecture Attendance'!G$1:G$550,0)),"-","T"),"T"),IF(ISERROR(MATCH('Master '!$B37,'Scan-OUT Lecture Attendance'!G$1:G$550,0)),IF(ISERROR(MATCH('Master '!$C37,'Scan-OUT Lecture Attendance'!G$1:G$550,0)),"LE","P"),"P")),IF(ISERROR(MATCH('Master '!$B37,'Scan-OUT Lecture Attendance'!G$1:G$550,0)),IF(ISERROR(MATCH('Master '!$C37,'Scan-OUT Lecture Attendance'!G$1:G$550,0)),"LE","P"),"P")))</f>
        <v>-</v>
      </c>
      <c r="I39" s="37" t="str">
        <f>IF($A39="","",IF(ISERROR(MATCH('Master '!$B37,'Scan-IN Lecture Attendance'!P$1:P$550,0)),IF(ISERROR(MATCH('Master '!$C37,'Scan-IN Lecture Attendance'!P$1:P$550,0)),IF(ISERROR(MATCH('Master '!$B37,'Scan-OUT Lecture Attendance'!H$1:H$550,0)),IF(ISERROR(MATCH('Master '!$C37,'Scan-OUT Lecture Attendance'!H$1:H$550,0)),"-","T"),"T"),IF(ISERROR(MATCH('Master '!$B37,'Scan-OUT Lecture Attendance'!H$1:H$550,0)),IF(ISERROR(MATCH('Master '!$C37,'Scan-OUT Lecture Attendance'!H$1:H$550,0)),"LE","P"),"P")),IF(ISERROR(MATCH('Master '!$B37,'Scan-OUT Lecture Attendance'!H$1:H$550,0)),IF(ISERROR(MATCH('Master '!$C37,'Scan-OUT Lecture Attendance'!H$1:H$550,0)),"LE","P"),"P")))</f>
        <v>-</v>
      </c>
      <c r="J39" s="37" t="str">
        <f>IF($A39="","",IF(ISERROR(MATCH('Master '!$B37,'Scan-IN Lecture Attendance'!R$1:R$550,0)),IF(ISERROR(MATCH('Master '!$C37,'Scan-IN Lecture Attendance'!R$1:R$550,0)),IF(ISERROR(MATCH('Master '!$B37,'Scan-OUT Lecture Attendance'!I$1:I$550,0)),IF(ISERROR(MATCH('Master '!$C37,'Scan-OUT Lecture Attendance'!I$1:I$550,0)),"-","T"),"T"),IF(ISERROR(MATCH('Master '!$B37,'Scan-OUT Lecture Attendance'!I$1:I$550,0)),IF(ISERROR(MATCH('Master '!$C37,'Scan-OUT Lecture Attendance'!I$1:I$550,0)),"LE","P"),"P")),IF(ISERROR(MATCH('Master '!$B37,'Scan-OUT Lecture Attendance'!I$1:I$550,0)),IF(ISERROR(MATCH('Master '!$C37,'Scan-OUT Lecture Attendance'!I$1:I$550,0)),"LE","P"),"P")))</f>
        <v>-</v>
      </c>
      <c r="K39" s="37" t="str">
        <f>IF($A39="","",IF(ISERROR(MATCH('Master '!$B37,'Scan-IN Lecture Attendance'!T$1:T$550,0)),IF(ISERROR(MATCH('Master '!$C37,'Scan-IN Lecture Attendance'!T$1:T$550,0)),IF(ISERROR(MATCH('Master '!$B37,'Scan-OUT Lecture Attendance'!J$1:J$550,0)),IF(ISERROR(MATCH('Master '!$C37,'Scan-OUT Lecture Attendance'!J$1:J$550,0)),"-","T"),"T"),IF(ISERROR(MATCH('Master '!$B37,'Scan-OUT Lecture Attendance'!J$1:J$550,0)),IF(ISERROR(MATCH('Master '!$C37,'Scan-OUT Lecture Attendance'!J$1:J$550,0)),"LE","P"),"P")),IF(ISERROR(MATCH('Master '!$B37,'Scan-OUT Lecture Attendance'!J$1:J$550,0)),IF(ISERROR(MATCH('Master '!$C37,'Scan-OUT Lecture Attendance'!J$1:J$550,0)),"LE","P"),"P")))</f>
        <v>-</v>
      </c>
      <c r="L39" s="37" t="str">
        <f>IF($A39="","",IF(ISERROR(MATCH('Master '!$B37,'Scan-IN Lecture Attendance'!V$1:V$550,0)),IF(ISERROR(MATCH('Master '!$C37,'Scan-IN Lecture Attendance'!V$1:V$550,0)),IF(ISERROR(MATCH('Master '!$B37,'Scan-OUT Lecture Attendance'!K$1:K$550,0)),IF(ISERROR(MATCH('Master '!$C37,'Scan-OUT Lecture Attendance'!K$1:K$550,0)),"-","T"),"T"),IF(ISERROR(MATCH('Master '!$B37,'Scan-OUT Lecture Attendance'!K$1:K$550,0)),IF(ISERROR(MATCH('Master '!$C37,'Scan-OUT Lecture Attendance'!K$1:K$550,0)),"LE","P"),"P")),IF(ISERROR(MATCH('Master '!$B37,'Scan-OUT Lecture Attendance'!K$1:K$550,0)),IF(ISERROR(MATCH('Master '!$C37,'Scan-OUT Lecture Attendance'!K$1:K$550,0)),"LE","P"),"P")))</f>
        <v>-</v>
      </c>
      <c r="M39" s="37" t="str">
        <f>IF($A39="","",IF(ISERROR(MATCH('Master '!$B37,'Scan-IN Lecture Attendance'!X$1:X$550,0)),IF(ISERROR(MATCH('Master '!$C37,'Scan-IN Lecture Attendance'!X$1:X$550,0)),IF(ISERROR(MATCH('Master '!$B37,'Scan-OUT Lecture Attendance'!L$1:L$550,0)),IF(ISERROR(MATCH('Master '!$C37,'Scan-OUT Lecture Attendance'!L$1:L$550,0)),"-","T"),"T"),IF(ISERROR(MATCH('Master '!$B37,'Scan-OUT Lecture Attendance'!L$1:L$550,0)),IF(ISERROR(MATCH('Master '!$C37,'Scan-OUT Lecture Attendance'!L$1:L$550,0)),"LE","P"),"P")),IF(ISERROR(MATCH('Master '!$B37,'Scan-OUT Lecture Attendance'!L$1:L$550,0)),IF(ISERROR(MATCH('Master '!$C37,'Scan-OUT Lecture Attendance'!L$1:L$550,0)),"LE","P"),"P")))</f>
        <v>-</v>
      </c>
      <c r="N39" s="37" t="str">
        <f>IF($A39="","",IF(ISERROR(MATCH('Master '!$B37,'Scan-IN Lecture Attendance'!Z$1:Z$550,0)),IF(ISERROR(MATCH('Master '!$C37,'Scan-IN Lecture Attendance'!Z$1:Z$550,0)),IF(ISERROR(MATCH('Master '!$B37,'Scan-OUT Lecture Attendance'!M$1:M$550,0)),IF(ISERROR(MATCH('Master '!$C37,'Scan-OUT Lecture Attendance'!M$1:M$550,0)),"-","T"),"T"),IF(ISERROR(MATCH('Master '!$B37,'Scan-OUT Lecture Attendance'!M$1:M$550,0)),IF(ISERROR(MATCH('Master '!$C37,'Scan-OUT Lecture Attendance'!M$1:M$550,0)),"LE","P"),"P")),IF(ISERROR(MATCH('Master '!$B37,'Scan-OUT Lecture Attendance'!M$1:M$550,0)),IF(ISERROR(MATCH('Master '!$C37,'Scan-OUT Lecture Attendance'!M$1:M$550,0)),"LE","P"),"P")))</f>
        <v>-</v>
      </c>
      <c r="O39" s="37" t="str">
        <f>IF($A39="","",IF(ISERROR(MATCH('Master '!$B37,'Scan-IN Lecture Attendance'!AB$1:AB$550,0)),IF(ISERROR(MATCH('Master '!$C37,'Scan-IN Lecture Attendance'!AB$1:AB$550,0)),IF(ISERROR(MATCH('Master '!$B37,'Scan-OUT Lecture Attendance'!N$1:N$550,0)),IF(ISERROR(MATCH('Master '!$C37,'Scan-OUT Lecture Attendance'!N$1:N$550,0)),"-","T"),"T"),IF(ISERROR(MATCH('Master '!$B37,'Scan-OUT Lecture Attendance'!N$1:N$550,0)),IF(ISERROR(MATCH('Master '!$C37,'Scan-OUT Lecture Attendance'!N$1:N$550,0)),"LE","P"),"P")),IF(ISERROR(MATCH('Master '!$B37,'Scan-OUT Lecture Attendance'!N$1:N$550,0)),IF(ISERROR(MATCH('Master '!$C37,'Scan-OUT Lecture Attendance'!N$1:N$550,0)),"LE","P"),"P")))</f>
        <v>-</v>
      </c>
      <c r="P39" s="37" t="str">
        <f>IF($A39="","",IF(ISERROR(MATCH('Master '!$B37,'Scan-IN Lecture Attendance'!AD$1:AD$550,0)),IF(ISERROR(MATCH('Master '!$C37,'Scan-IN Lecture Attendance'!AD$1:AD$550,0)),IF(ISERROR(MATCH('Master '!$B37,'Scan-OUT Lecture Attendance'!O$1:O$550,0)),IF(ISERROR(MATCH('Master '!$C37,'Scan-OUT Lecture Attendance'!O$1:O$550,0)),"-","T"),"T"),IF(ISERROR(MATCH('Master '!$B37,'Scan-OUT Lecture Attendance'!O$1:O$550,0)),IF(ISERROR(MATCH('Master '!$C37,'Scan-OUT Lecture Attendance'!O$1:O$550,0)),"LE","P"),"P")),IF(ISERROR(MATCH('Master '!$B37,'Scan-OUT Lecture Attendance'!O$1:O$550,0)),IF(ISERROR(MATCH('Master '!$C37,'Scan-OUT Lecture Attendance'!O$1:O$550,0)),"LE","P"),"P")))</f>
        <v>-</v>
      </c>
      <c r="Q39" s="37" t="str">
        <f>IF($A39="","",IF(ISERROR(MATCH('Master '!$B37,'Scan-IN Lecture Attendance'!AF$1:AF$550,0)),IF(ISERROR(MATCH('Master '!$C37,'Scan-IN Lecture Attendance'!AF$1:AF$550,0)),IF(ISERROR(MATCH('Master '!$B37,'Scan-OUT Lecture Attendance'!P$1:P$550,0)),IF(ISERROR(MATCH('Master '!$C37,'Scan-OUT Lecture Attendance'!P$1:P$550,0)),"-","T"),"T"),IF(ISERROR(MATCH('Master '!$B37,'Scan-OUT Lecture Attendance'!P$1:P$550,0)),IF(ISERROR(MATCH('Master '!$C37,'Scan-OUT Lecture Attendance'!P$1:P$550,0)),"LE","P"),"P")),IF(ISERROR(MATCH('Master '!$B37,'Scan-OUT Lecture Attendance'!P$1:P$550,0)),IF(ISERROR(MATCH('Master '!$C37,'Scan-OUT Lecture Attendance'!P$1:P$550,0)),"LE","P"),"P")))</f>
        <v>-</v>
      </c>
      <c r="R39" s="37" t="str">
        <f>IF($A39="","",IF(ISERROR(MATCH('Master '!$B37,'Scan-IN Lecture Attendance'!AH$1:AH$550,0)),IF(ISERROR(MATCH('Master '!$C37,'Scan-IN Lecture Attendance'!AH$1:AH$550,0)),IF(ISERROR(MATCH('Master '!$B37,'Scan-OUT Lecture Attendance'!Q$1:Q$550,0)),IF(ISERROR(MATCH('Master '!$C37,'Scan-OUT Lecture Attendance'!Q$1:Q$550,0)),"-","T"),"T"),IF(ISERROR(MATCH('Master '!$B37,'Scan-OUT Lecture Attendance'!Q$1:Q$550,0)),IF(ISERROR(MATCH('Master '!$C37,'Scan-OUT Lecture Attendance'!Q$1:Q$550,0)),"LE","P"),"P")),IF(ISERROR(MATCH('Master '!$B37,'Scan-OUT Lecture Attendance'!Q$1:Q$550,0)),IF(ISERROR(MATCH('Master '!$C37,'Scan-OUT Lecture Attendance'!Q$1:Q$550,0)),"LE","P"),"P")))</f>
        <v>-</v>
      </c>
      <c r="S39" s="37" t="str">
        <f>IF($A39="","",IF(ISERROR(MATCH('Master '!$B37,'Scan-IN Lecture Attendance'!AJ$1:AJ$550,0)),IF(ISERROR(MATCH('Master '!$C37,'Scan-IN Lecture Attendance'!AJ$1:AJ$550,0)),IF(ISERROR(MATCH('Master '!$B37,'Scan-OUT Lecture Attendance'!R$1:R$550,0)),IF(ISERROR(MATCH('Master '!$C37,'Scan-OUT Lecture Attendance'!R$1:R$550,0)),"-","T"),"T"),IF(ISERROR(MATCH('Master '!$B37,'Scan-OUT Lecture Attendance'!R$1:R$550,0)),IF(ISERROR(MATCH('Master '!$C37,'Scan-OUT Lecture Attendance'!R$1:R$550,0)),"LE","P"),"P")),IF(ISERROR(MATCH('Master '!$B37,'Scan-OUT Lecture Attendance'!R$1:R$550,0)),IF(ISERROR(MATCH('Master '!$C37,'Scan-OUT Lecture Attendance'!R$1:R$550,0)),"LE","P"),"P")))</f>
        <v>-</v>
      </c>
      <c r="T39" s="37" t="str">
        <f>IF($A39="","",IF(ISERROR(MATCH('Master '!$B37,'Scan-IN Lecture Attendance'!AL$1:AL$550,0)),IF(ISERROR(MATCH('Master '!$C37,'Scan-IN Lecture Attendance'!AL$1:AL$550,0)),IF(ISERROR(MATCH('Master '!$B37,'Scan-OUT Lecture Attendance'!S$1:S$550,0)),IF(ISERROR(MATCH('Master '!$C37,'Scan-OUT Lecture Attendance'!S$1:S$550,0)),"-","T"),"T"),IF(ISERROR(MATCH('Master '!$B37,'Scan-OUT Lecture Attendance'!S$1:S$550,0)),IF(ISERROR(MATCH('Master '!$C37,'Scan-OUT Lecture Attendance'!S$1:S$550,0)),"LE","P"),"P")),IF(ISERROR(MATCH('Master '!$B37,'Scan-OUT Lecture Attendance'!S$1:S$550,0)),IF(ISERROR(MATCH('Master '!$C37,'Scan-OUT Lecture Attendance'!S$1:S$550,0)),"LE","P"),"P")))</f>
        <v>-</v>
      </c>
      <c r="U39" s="37" t="str">
        <f>IF($A39="","",IF(ISERROR(MATCH('Master '!$B37,'Scan-IN Lecture Attendance'!AN$1:AN$550,0)),IF(ISERROR(MATCH('Master '!$C37,'Scan-IN Lecture Attendance'!AN$1:AN$550,0)),IF(ISERROR(MATCH('Master '!$B37,'Scan-OUT Lecture Attendance'!T$1:T$550,0)),IF(ISERROR(MATCH('Master '!$C37,'Scan-OUT Lecture Attendance'!T$1:T$550,0)),"-","T"),"T"),IF(ISERROR(MATCH('Master '!$B37,'Scan-OUT Lecture Attendance'!T$1:T$550,0)),IF(ISERROR(MATCH('Master '!$C37,'Scan-OUT Lecture Attendance'!T$1:T$550,0)),"LE","P"),"P")),IF(ISERROR(MATCH('Master '!$B37,'Scan-OUT Lecture Attendance'!T$1:T$550,0)),IF(ISERROR(MATCH('Master '!$C37,'Scan-OUT Lecture Attendance'!T$1:T$550,0)),"LE","P"),"P")))</f>
        <v>-</v>
      </c>
      <c r="V39" s="11"/>
      <c r="W39" s="4"/>
      <c r="X39" s="4"/>
      <c r="Y39" s="4"/>
    </row>
    <row r="40" spans="1:25" ht="14.25" customHeight="1">
      <c r="A40" s="38">
        <f>'Master '!A38</f>
        <v>0</v>
      </c>
      <c r="B40" s="37" t="str">
        <f>IF($A40="","",IF(ISERROR(MATCH('Master '!$B38,'Scan-IN Lecture Attendance'!B$1:B$550,0)),IF(ISERROR(MATCH('Master '!$C38,'Scan-IN Lecture Attendance'!B$1:B$550,0)),IF(ISERROR(MATCH('Master '!$B38,'Scan-OUT Lecture Attendance'!A$1:A$550,0)),IF(ISERROR(MATCH('Master '!$C38,'Scan-OUT Lecture Attendance'!A$1:A$550,0)),"-","T"),"T"),IF(ISERROR(MATCH('Master '!$B38,'Scan-OUT Lecture Attendance'!A$1:A$550,0)),IF(ISERROR(MATCH('Master '!$C38,'Scan-OUT Lecture Attendance'!A$1:A$550,0)),"LE","P"),"P")),IF(ISERROR(MATCH('Master '!$B38,'Scan-OUT Lecture Attendance'!A$1:A$550,0)),IF(ISERROR(MATCH('Master '!$C38,'Scan-OUT Lecture Attendance'!A$1:A$550,0)),"LE","P"),"P")))</f>
        <v>-</v>
      </c>
      <c r="C40" s="37" t="str">
        <f>IF($A40="","",IF(ISERROR(MATCH('Master '!$B38,'Scan-IN Lecture Attendance'!D$1:D$550,0)),IF(ISERROR(MATCH('Master '!$C38,'Scan-IN Lecture Attendance'!D$1:D$550,0)),IF(ISERROR(MATCH('Master '!$B38,'Scan-OUT Lecture Attendance'!B$1:B$550,0)),IF(ISERROR(MATCH('Master '!$C38,'Scan-OUT Lecture Attendance'!B$1:B$550,0)),"-","T"),"T"),IF(ISERROR(MATCH('Master '!$B38,'Scan-OUT Lecture Attendance'!B$1:B$550,0)),IF(ISERROR(MATCH('Master '!$C38,'Scan-OUT Lecture Attendance'!B$1:B$550,0)),"LE","P"),"P")),IF(ISERROR(MATCH('Master '!$B38,'Scan-OUT Lecture Attendance'!B$1:B$550,0)),IF(ISERROR(MATCH('Master '!$C38,'Scan-OUT Lecture Attendance'!B$1:B$550,0)),"LE","P"),"P")))</f>
        <v>-</v>
      </c>
      <c r="D40" s="37" t="str">
        <f>IF($A40="","",IF(ISERROR(MATCH('Master '!$B38,'Scan-IN Lecture Attendance'!F$1:F$550,0)),IF(ISERROR(MATCH('Master '!$C38,'Scan-IN Lecture Attendance'!F$1:F$550,0)),IF(ISERROR(MATCH('Master '!$B38,'Scan-OUT Lecture Attendance'!C$1:C$550,0)),IF(ISERROR(MATCH('Master '!$C38,'Scan-OUT Lecture Attendance'!C$1:C$550,0)),"-","T"),"T"),IF(ISERROR(MATCH('Master '!$B38,'Scan-OUT Lecture Attendance'!C$1:C$550,0)),IF(ISERROR(MATCH('Master '!$C38,'Scan-OUT Lecture Attendance'!C$1:C$550,0)),"LE","P"),"P")),IF(ISERROR(MATCH('Master '!$B38,'Scan-OUT Lecture Attendance'!C$1:C$550,0)),IF(ISERROR(MATCH('Master '!$C38,'Scan-OUT Lecture Attendance'!C$1:C$550,0)),"LE","P"),"P")))</f>
        <v>-</v>
      </c>
      <c r="E40" s="37" t="str">
        <f>IF($A40="","",IF(ISERROR(MATCH('Master '!$B38,'Scan-IN Lecture Attendance'!H$1:H$550,0)),IF(ISERROR(MATCH('Master '!$C38,'Scan-IN Lecture Attendance'!H$1:H$550,0)),IF(ISERROR(MATCH('Master '!$B38,'Scan-OUT Lecture Attendance'!D$1:D$550,0)),IF(ISERROR(MATCH('Master '!$C38,'Scan-OUT Lecture Attendance'!D$1:D$550,0)),"-","T"),"T"),IF(ISERROR(MATCH('Master '!$B38,'Scan-OUT Lecture Attendance'!D$1:D$550,0)),IF(ISERROR(MATCH('Master '!$C38,'Scan-OUT Lecture Attendance'!D$1:D$550,0)),"LE","P"),"P")),IF(ISERROR(MATCH('Master '!$B38,'Scan-OUT Lecture Attendance'!D$1:D$550,0)),IF(ISERROR(MATCH('Master '!$C38,'Scan-OUT Lecture Attendance'!D$1:D$550,0)),"LE","P"),"P")))</f>
        <v>-</v>
      </c>
      <c r="F40" s="37" t="str">
        <f>IF($A40="","",IF(ISERROR(MATCH('Master '!$B38,'Scan-IN Lecture Attendance'!J$1:J$550,0)),IF(ISERROR(MATCH('Master '!$C38,'Scan-IN Lecture Attendance'!J$1:J$550,0)),IF(ISERROR(MATCH('Master '!$B38,'Scan-OUT Lecture Attendance'!E$1:E$550,0)),IF(ISERROR(MATCH('Master '!$C38,'Scan-OUT Lecture Attendance'!E$1:E$550,0)),"-","T"),"T"),IF(ISERROR(MATCH('Master '!$B38,'Scan-OUT Lecture Attendance'!E$1:E$550,0)),IF(ISERROR(MATCH('Master '!$C38,'Scan-OUT Lecture Attendance'!E$1:E$550,0)),"LE","P"),"P")),IF(ISERROR(MATCH('Master '!$B38,'Scan-OUT Lecture Attendance'!E$1:E$550,0)),IF(ISERROR(MATCH('Master '!$C38,'Scan-OUT Lecture Attendance'!E$1:E$550,0)),"LE","P"),"P")))</f>
        <v>-</v>
      </c>
      <c r="G40" s="37" t="str">
        <f>IF($A40="","",IF(ISERROR(MATCH('Master '!$B38,'Scan-IN Lecture Attendance'!L$1:L$550,0)),IF(ISERROR(MATCH('Master '!$C38,'Scan-IN Lecture Attendance'!L$1:L$550,0)),IF(ISERROR(MATCH('Master '!$B38,'Scan-OUT Lecture Attendance'!F$1:F$550,0)),IF(ISERROR(MATCH('Master '!$C38,'Scan-OUT Lecture Attendance'!F$1:F$550,0)),"-","T"),"T"),IF(ISERROR(MATCH('Master '!$B38,'Scan-OUT Lecture Attendance'!F$1:F$550,0)),IF(ISERROR(MATCH('Master '!$C38,'Scan-OUT Lecture Attendance'!F$1:F$550,0)),"LE","P"),"P")),IF(ISERROR(MATCH('Master '!$B38,'Scan-OUT Lecture Attendance'!F$1:F$550,0)),IF(ISERROR(MATCH('Master '!$C38,'Scan-OUT Lecture Attendance'!F$1:F$550,0)),"LE","P"),"P")))</f>
        <v>-</v>
      </c>
      <c r="H40" s="37" t="str">
        <f>IF($A40="","",IF(ISERROR(MATCH('Master '!$B38,'Scan-IN Lecture Attendance'!N$1:N$550,0)),IF(ISERROR(MATCH('Master '!$C38,'Scan-IN Lecture Attendance'!N$1:N$550,0)),IF(ISERROR(MATCH('Master '!$B38,'Scan-OUT Lecture Attendance'!G$1:G$550,0)),IF(ISERROR(MATCH('Master '!$C38,'Scan-OUT Lecture Attendance'!G$1:G$550,0)),"-","T"),"T"),IF(ISERROR(MATCH('Master '!$B38,'Scan-OUT Lecture Attendance'!G$1:G$550,0)),IF(ISERROR(MATCH('Master '!$C38,'Scan-OUT Lecture Attendance'!G$1:G$550,0)),"LE","P"),"P")),IF(ISERROR(MATCH('Master '!$B38,'Scan-OUT Lecture Attendance'!G$1:G$550,0)),IF(ISERROR(MATCH('Master '!$C38,'Scan-OUT Lecture Attendance'!G$1:G$550,0)),"LE","P"),"P")))</f>
        <v>-</v>
      </c>
      <c r="I40" s="37" t="str">
        <f>IF($A40="","",IF(ISERROR(MATCH('Master '!$B38,'Scan-IN Lecture Attendance'!P$1:P$550,0)),IF(ISERROR(MATCH('Master '!$C38,'Scan-IN Lecture Attendance'!P$1:P$550,0)),IF(ISERROR(MATCH('Master '!$B38,'Scan-OUT Lecture Attendance'!H$1:H$550,0)),IF(ISERROR(MATCH('Master '!$C38,'Scan-OUT Lecture Attendance'!H$1:H$550,0)),"-","T"),"T"),IF(ISERROR(MATCH('Master '!$B38,'Scan-OUT Lecture Attendance'!H$1:H$550,0)),IF(ISERROR(MATCH('Master '!$C38,'Scan-OUT Lecture Attendance'!H$1:H$550,0)),"LE","P"),"P")),IF(ISERROR(MATCH('Master '!$B38,'Scan-OUT Lecture Attendance'!H$1:H$550,0)),IF(ISERROR(MATCH('Master '!$C38,'Scan-OUT Lecture Attendance'!H$1:H$550,0)),"LE","P"),"P")))</f>
        <v>-</v>
      </c>
      <c r="J40" s="37" t="str">
        <f>IF($A40="","",IF(ISERROR(MATCH('Master '!$B38,'Scan-IN Lecture Attendance'!R$1:R$550,0)),IF(ISERROR(MATCH('Master '!$C38,'Scan-IN Lecture Attendance'!R$1:R$550,0)),IF(ISERROR(MATCH('Master '!$B38,'Scan-OUT Lecture Attendance'!I$1:I$550,0)),IF(ISERROR(MATCH('Master '!$C38,'Scan-OUT Lecture Attendance'!I$1:I$550,0)),"-","T"),"T"),IF(ISERROR(MATCH('Master '!$B38,'Scan-OUT Lecture Attendance'!I$1:I$550,0)),IF(ISERROR(MATCH('Master '!$C38,'Scan-OUT Lecture Attendance'!I$1:I$550,0)),"LE","P"),"P")),IF(ISERROR(MATCH('Master '!$B38,'Scan-OUT Lecture Attendance'!I$1:I$550,0)),IF(ISERROR(MATCH('Master '!$C38,'Scan-OUT Lecture Attendance'!I$1:I$550,0)),"LE","P"),"P")))</f>
        <v>-</v>
      </c>
      <c r="K40" s="37" t="str">
        <f>IF($A40="","",IF(ISERROR(MATCH('Master '!$B38,'Scan-IN Lecture Attendance'!T$1:T$550,0)),IF(ISERROR(MATCH('Master '!$C38,'Scan-IN Lecture Attendance'!T$1:T$550,0)),IF(ISERROR(MATCH('Master '!$B38,'Scan-OUT Lecture Attendance'!J$1:J$550,0)),IF(ISERROR(MATCH('Master '!$C38,'Scan-OUT Lecture Attendance'!J$1:J$550,0)),"-","T"),"T"),IF(ISERROR(MATCH('Master '!$B38,'Scan-OUT Lecture Attendance'!J$1:J$550,0)),IF(ISERROR(MATCH('Master '!$C38,'Scan-OUT Lecture Attendance'!J$1:J$550,0)),"LE","P"),"P")),IF(ISERROR(MATCH('Master '!$B38,'Scan-OUT Lecture Attendance'!J$1:J$550,0)),IF(ISERROR(MATCH('Master '!$C38,'Scan-OUT Lecture Attendance'!J$1:J$550,0)),"LE","P"),"P")))</f>
        <v>-</v>
      </c>
      <c r="L40" s="37" t="str">
        <f>IF($A40="","",IF(ISERROR(MATCH('Master '!$B38,'Scan-IN Lecture Attendance'!V$1:V$550,0)),IF(ISERROR(MATCH('Master '!$C38,'Scan-IN Lecture Attendance'!V$1:V$550,0)),IF(ISERROR(MATCH('Master '!$B38,'Scan-OUT Lecture Attendance'!K$1:K$550,0)),IF(ISERROR(MATCH('Master '!$C38,'Scan-OUT Lecture Attendance'!K$1:K$550,0)),"-","T"),"T"),IF(ISERROR(MATCH('Master '!$B38,'Scan-OUT Lecture Attendance'!K$1:K$550,0)),IF(ISERROR(MATCH('Master '!$C38,'Scan-OUT Lecture Attendance'!K$1:K$550,0)),"LE","P"),"P")),IF(ISERROR(MATCH('Master '!$B38,'Scan-OUT Lecture Attendance'!K$1:K$550,0)),IF(ISERROR(MATCH('Master '!$C38,'Scan-OUT Lecture Attendance'!K$1:K$550,0)),"LE","P"),"P")))</f>
        <v>-</v>
      </c>
      <c r="M40" s="37" t="str">
        <f>IF($A40="","",IF(ISERROR(MATCH('Master '!$B38,'Scan-IN Lecture Attendance'!X$1:X$550,0)),IF(ISERROR(MATCH('Master '!$C38,'Scan-IN Lecture Attendance'!X$1:X$550,0)),IF(ISERROR(MATCH('Master '!$B38,'Scan-OUT Lecture Attendance'!L$1:L$550,0)),IF(ISERROR(MATCH('Master '!$C38,'Scan-OUT Lecture Attendance'!L$1:L$550,0)),"-","T"),"T"),IF(ISERROR(MATCH('Master '!$B38,'Scan-OUT Lecture Attendance'!L$1:L$550,0)),IF(ISERROR(MATCH('Master '!$C38,'Scan-OUT Lecture Attendance'!L$1:L$550,0)),"LE","P"),"P")),IF(ISERROR(MATCH('Master '!$B38,'Scan-OUT Lecture Attendance'!L$1:L$550,0)),IF(ISERROR(MATCH('Master '!$C38,'Scan-OUT Lecture Attendance'!L$1:L$550,0)),"LE","P"),"P")))</f>
        <v>-</v>
      </c>
      <c r="N40" s="37" t="str">
        <f>IF($A40="","",IF(ISERROR(MATCH('Master '!$B38,'Scan-IN Lecture Attendance'!Z$1:Z$550,0)),IF(ISERROR(MATCH('Master '!$C38,'Scan-IN Lecture Attendance'!Z$1:Z$550,0)),IF(ISERROR(MATCH('Master '!$B38,'Scan-OUT Lecture Attendance'!M$1:M$550,0)),IF(ISERROR(MATCH('Master '!$C38,'Scan-OUT Lecture Attendance'!M$1:M$550,0)),"-","T"),"T"),IF(ISERROR(MATCH('Master '!$B38,'Scan-OUT Lecture Attendance'!M$1:M$550,0)),IF(ISERROR(MATCH('Master '!$C38,'Scan-OUT Lecture Attendance'!M$1:M$550,0)),"LE","P"),"P")),IF(ISERROR(MATCH('Master '!$B38,'Scan-OUT Lecture Attendance'!M$1:M$550,0)),IF(ISERROR(MATCH('Master '!$C38,'Scan-OUT Lecture Attendance'!M$1:M$550,0)),"LE","P"),"P")))</f>
        <v>-</v>
      </c>
      <c r="O40" s="37" t="str">
        <f>IF($A40="","",IF(ISERROR(MATCH('Master '!$B38,'Scan-IN Lecture Attendance'!AB$1:AB$550,0)),IF(ISERROR(MATCH('Master '!$C38,'Scan-IN Lecture Attendance'!AB$1:AB$550,0)),IF(ISERROR(MATCH('Master '!$B38,'Scan-OUT Lecture Attendance'!N$1:N$550,0)),IF(ISERROR(MATCH('Master '!$C38,'Scan-OUT Lecture Attendance'!N$1:N$550,0)),"-","T"),"T"),IF(ISERROR(MATCH('Master '!$B38,'Scan-OUT Lecture Attendance'!N$1:N$550,0)),IF(ISERROR(MATCH('Master '!$C38,'Scan-OUT Lecture Attendance'!N$1:N$550,0)),"LE","P"),"P")),IF(ISERROR(MATCH('Master '!$B38,'Scan-OUT Lecture Attendance'!N$1:N$550,0)),IF(ISERROR(MATCH('Master '!$C38,'Scan-OUT Lecture Attendance'!N$1:N$550,0)),"LE","P"),"P")))</f>
        <v>-</v>
      </c>
      <c r="P40" s="37" t="str">
        <f>IF($A40="","",IF(ISERROR(MATCH('Master '!$B38,'Scan-IN Lecture Attendance'!AD$1:AD$550,0)),IF(ISERROR(MATCH('Master '!$C38,'Scan-IN Lecture Attendance'!AD$1:AD$550,0)),IF(ISERROR(MATCH('Master '!$B38,'Scan-OUT Lecture Attendance'!O$1:O$550,0)),IF(ISERROR(MATCH('Master '!$C38,'Scan-OUT Lecture Attendance'!O$1:O$550,0)),"-","T"),"T"),IF(ISERROR(MATCH('Master '!$B38,'Scan-OUT Lecture Attendance'!O$1:O$550,0)),IF(ISERROR(MATCH('Master '!$C38,'Scan-OUT Lecture Attendance'!O$1:O$550,0)),"LE","P"),"P")),IF(ISERROR(MATCH('Master '!$B38,'Scan-OUT Lecture Attendance'!O$1:O$550,0)),IF(ISERROR(MATCH('Master '!$C38,'Scan-OUT Lecture Attendance'!O$1:O$550,0)),"LE","P"),"P")))</f>
        <v>-</v>
      </c>
      <c r="Q40" s="37" t="str">
        <f>IF($A40="","",IF(ISERROR(MATCH('Master '!$B38,'Scan-IN Lecture Attendance'!AF$1:AF$550,0)),IF(ISERROR(MATCH('Master '!$C38,'Scan-IN Lecture Attendance'!AF$1:AF$550,0)),IF(ISERROR(MATCH('Master '!$B38,'Scan-OUT Lecture Attendance'!P$1:P$550,0)),IF(ISERROR(MATCH('Master '!$C38,'Scan-OUT Lecture Attendance'!P$1:P$550,0)),"-","T"),"T"),IF(ISERROR(MATCH('Master '!$B38,'Scan-OUT Lecture Attendance'!P$1:P$550,0)),IF(ISERROR(MATCH('Master '!$C38,'Scan-OUT Lecture Attendance'!P$1:P$550,0)),"LE","P"),"P")),IF(ISERROR(MATCH('Master '!$B38,'Scan-OUT Lecture Attendance'!P$1:P$550,0)),IF(ISERROR(MATCH('Master '!$C38,'Scan-OUT Lecture Attendance'!P$1:P$550,0)),"LE","P"),"P")))</f>
        <v>-</v>
      </c>
      <c r="R40" s="37" t="str">
        <f>IF($A40="","",IF(ISERROR(MATCH('Master '!$B38,'Scan-IN Lecture Attendance'!AH$1:AH$550,0)),IF(ISERROR(MATCH('Master '!$C38,'Scan-IN Lecture Attendance'!AH$1:AH$550,0)),IF(ISERROR(MATCH('Master '!$B38,'Scan-OUT Lecture Attendance'!Q$1:Q$550,0)),IF(ISERROR(MATCH('Master '!$C38,'Scan-OUT Lecture Attendance'!Q$1:Q$550,0)),"-","T"),"T"),IF(ISERROR(MATCH('Master '!$B38,'Scan-OUT Lecture Attendance'!Q$1:Q$550,0)),IF(ISERROR(MATCH('Master '!$C38,'Scan-OUT Lecture Attendance'!Q$1:Q$550,0)),"LE","P"),"P")),IF(ISERROR(MATCH('Master '!$B38,'Scan-OUT Lecture Attendance'!Q$1:Q$550,0)),IF(ISERROR(MATCH('Master '!$C38,'Scan-OUT Lecture Attendance'!Q$1:Q$550,0)),"LE","P"),"P")))</f>
        <v>-</v>
      </c>
      <c r="S40" s="37" t="str">
        <f>IF($A40="","",IF(ISERROR(MATCH('Master '!$B38,'Scan-IN Lecture Attendance'!AJ$1:AJ$550,0)),IF(ISERROR(MATCH('Master '!$C38,'Scan-IN Lecture Attendance'!AJ$1:AJ$550,0)),IF(ISERROR(MATCH('Master '!$B38,'Scan-OUT Lecture Attendance'!R$1:R$550,0)),IF(ISERROR(MATCH('Master '!$C38,'Scan-OUT Lecture Attendance'!R$1:R$550,0)),"-","T"),"T"),IF(ISERROR(MATCH('Master '!$B38,'Scan-OUT Lecture Attendance'!R$1:R$550,0)),IF(ISERROR(MATCH('Master '!$C38,'Scan-OUT Lecture Attendance'!R$1:R$550,0)),"LE","P"),"P")),IF(ISERROR(MATCH('Master '!$B38,'Scan-OUT Lecture Attendance'!R$1:R$550,0)),IF(ISERROR(MATCH('Master '!$C38,'Scan-OUT Lecture Attendance'!R$1:R$550,0)),"LE","P"),"P")))</f>
        <v>-</v>
      </c>
      <c r="T40" s="37" t="str">
        <f>IF($A40="","",IF(ISERROR(MATCH('Master '!$B38,'Scan-IN Lecture Attendance'!AL$1:AL$550,0)),IF(ISERROR(MATCH('Master '!$C38,'Scan-IN Lecture Attendance'!AL$1:AL$550,0)),IF(ISERROR(MATCH('Master '!$B38,'Scan-OUT Lecture Attendance'!S$1:S$550,0)),IF(ISERROR(MATCH('Master '!$C38,'Scan-OUT Lecture Attendance'!S$1:S$550,0)),"-","T"),"T"),IF(ISERROR(MATCH('Master '!$B38,'Scan-OUT Lecture Attendance'!S$1:S$550,0)),IF(ISERROR(MATCH('Master '!$C38,'Scan-OUT Lecture Attendance'!S$1:S$550,0)),"LE","P"),"P")),IF(ISERROR(MATCH('Master '!$B38,'Scan-OUT Lecture Attendance'!S$1:S$550,0)),IF(ISERROR(MATCH('Master '!$C38,'Scan-OUT Lecture Attendance'!S$1:S$550,0)),"LE","P"),"P")))</f>
        <v>-</v>
      </c>
      <c r="U40" s="37" t="str">
        <f>IF($A40="","",IF(ISERROR(MATCH('Master '!$B38,'Scan-IN Lecture Attendance'!AN$1:AN$550,0)),IF(ISERROR(MATCH('Master '!$C38,'Scan-IN Lecture Attendance'!AN$1:AN$550,0)),IF(ISERROR(MATCH('Master '!$B38,'Scan-OUT Lecture Attendance'!T$1:T$550,0)),IF(ISERROR(MATCH('Master '!$C38,'Scan-OUT Lecture Attendance'!T$1:T$550,0)),"-","T"),"T"),IF(ISERROR(MATCH('Master '!$B38,'Scan-OUT Lecture Attendance'!T$1:T$550,0)),IF(ISERROR(MATCH('Master '!$C38,'Scan-OUT Lecture Attendance'!T$1:T$550,0)),"LE","P"),"P")),IF(ISERROR(MATCH('Master '!$B38,'Scan-OUT Lecture Attendance'!T$1:T$550,0)),IF(ISERROR(MATCH('Master '!$C38,'Scan-OUT Lecture Attendance'!T$1:T$550,0)),"LE","P"),"P")))</f>
        <v>-</v>
      </c>
      <c r="V40" s="11"/>
      <c r="W40" s="4"/>
      <c r="X40" s="4"/>
      <c r="Y40" s="4"/>
    </row>
    <row r="41" spans="1:25" ht="14.25" customHeight="1">
      <c r="A41" s="38">
        <f>'Master '!A39</f>
        <v>0</v>
      </c>
      <c r="B41" s="37" t="str">
        <f>IF($A41="","",IF(ISERROR(MATCH('Master '!$B39,'Scan-IN Lecture Attendance'!B$1:B$550,0)),IF(ISERROR(MATCH('Master '!$C39,'Scan-IN Lecture Attendance'!B$1:B$550,0)),IF(ISERROR(MATCH('Master '!$B39,'Scan-OUT Lecture Attendance'!A$1:A$550,0)),IF(ISERROR(MATCH('Master '!$C39,'Scan-OUT Lecture Attendance'!A$1:A$550,0)),"-","T"),"T"),IF(ISERROR(MATCH('Master '!$B39,'Scan-OUT Lecture Attendance'!A$1:A$550,0)),IF(ISERROR(MATCH('Master '!$C39,'Scan-OUT Lecture Attendance'!A$1:A$550,0)),"LE","P"),"P")),IF(ISERROR(MATCH('Master '!$B39,'Scan-OUT Lecture Attendance'!A$1:A$550,0)),IF(ISERROR(MATCH('Master '!$C39,'Scan-OUT Lecture Attendance'!A$1:A$550,0)),"LE","P"),"P")))</f>
        <v>-</v>
      </c>
      <c r="C41" s="37" t="str">
        <f>IF($A41="","",IF(ISERROR(MATCH('Master '!$B39,'Scan-IN Lecture Attendance'!D$1:D$550,0)),IF(ISERROR(MATCH('Master '!$C39,'Scan-IN Lecture Attendance'!D$1:D$550,0)),IF(ISERROR(MATCH('Master '!$B39,'Scan-OUT Lecture Attendance'!B$1:B$550,0)),IF(ISERROR(MATCH('Master '!$C39,'Scan-OUT Lecture Attendance'!B$1:B$550,0)),"-","T"),"T"),IF(ISERROR(MATCH('Master '!$B39,'Scan-OUT Lecture Attendance'!B$1:B$550,0)),IF(ISERROR(MATCH('Master '!$C39,'Scan-OUT Lecture Attendance'!B$1:B$550,0)),"LE","P"),"P")),IF(ISERROR(MATCH('Master '!$B39,'Scan-OUT Lecture Attendance'!B$1:B$550,0)),IF(ISERROR(MATCH('Master '!$C39,'Scan-OUT Lecture Attendance'!B$1:B$550,0)),"LE","P"),"P")))</f>
        <v>-</v>
      </c>
      <c r="D41" s="37" t="str">
        <f>IF($A41="","",IF(ISERROR(MATCH('Master '!$B39,'Scan-IN Lecture Attendance'!F$1:F$550,0)),IF(ISERROR(MATCH('Master '!$C39,'Scan-IN Lecture Attendance'!F$1:F$550,0)),IF(ISERROR(MATCH('Master '!$B39,'Scan-OUT Lecture Attendance'!C$1:C$550,0)),IF(ISERROR(MATCH('Master '!$C39,'Scan-OUT Lecture Attendance'!C$1:C$550,0)),"-","T"),"T"),IF(ISERROR(MATCH('Master '!$B39,'Scan-OUT Lecture Attendance'!C$1:C$550,0)),IF(ISERROR(MATCH('Master '!$C39,'Scan-OUT Lecture Attendance'!C$1:C$550,0)),"LE","P"),"P")),IF(ISERROR(MATCH('Master '!$B39,'Scan-OUT Lecture Attendance'!C$1:C$550,0)),IF(ISERROR(MATCH('Master '!$C39,'Scan-OUT Lecture Attendance'!C$1:C$550,0)),"LE","P"),"P")))</f>
        <v>-</v>
      </c>
      <c r="E41" s="37" t="str">
        <f>IF($A41="","",IF(ISERROR(MATCH('Master '!$B39,'Scan-IN Lecture Attendance'!H$1:H$550,0)),IF(ISERROR(MATCH('Master '!$C39,'Scan-IN Lecture Attendance'!H$1:H$550,0)),IF(ISERROR(MATCH('Master '!$B39,'Scan-OUT Lecture Attendance'!D$1:D$550,0)),IF(ISERROR(MATCH('Master '!$C39,'Scan-OUT Lecture Attendance'!D$1:D$550,0)),"-","T"),"T"),IF(ISERROR(MATCH('Master '!$B39,'Scan-OUT Lecture Attendance'!D$1:D$550,0)),IF(ISERROR(MATCH('Master '!$C39,'Scan-OUT Lecture Attendance'!D$1:D$550,0)),"LE","P"),"P")),IF(ISERROR(MATCH('Master '!$B39,'Scan-OUT Lecture Attendance'!D$1:D$550,0)),IF(ISERROR(MATCH('Master '!$C39,'Scan-OUT Lecture Attendance'!D$1:D$550,0)),"LE","P"),"P")))</f>
        <v>-</v>
      </c>
      <c r="F41" s="37" t="str">
        <f>IF($A41="","",IF(ISERROR(MATCH('Master '!$B39,'Scan-IN Lecture Attendance'!J$1:J$550,0)),IF(ISERROR(MATCH('Master '!$C39,'Scan-IN Lecture Attendance'!J$1:J$550,0)),IF(ISERROR(MATCH('Master '!$B39,'Scan-OUT Lecture Attendance'!E$1:E$550,0)),IF(ISERROR(MATCH('Master '!$C39,'Scan-OUT Lecture Attendance'!E$1:E$550,0)),"-","T"),"T"),IF(ISERROR(MATCH('Master '!$B39,'Scan-OUT Lecture Attendance'!E$1:E$550,0)),IF(ISERROR(MATCH('Master '!$C39,'Scan-OUT Lecture Attendance'!E$1:E$550,0)),"LE","P"),"P")),IF(ISERROR(MATCH('Master '!$B39,'Scan-OUT Lecture Attendance'!E$1:E$550,0)),IF(ISERROR(MATCH('Master '!$C39,'Scan-OUT Lecture Attendance'!E$1:E$550,0)),"LE","P"),"P")))</f>
        <v>-</v>
      </c>
      <c r="G41" s="37" t="str">
        <f>IF($A41="","",IF(ISERROR(MATCH('Master '!$B39,'Scan-IN Lecture Attendance'!L$1:L$550,0)),IF(ISERROR(MATCH('Master '!$C39,'Scan-IN Lecture Attendance'!L$1:L$550,0)),IF(ISERROR(MATCH('Master '!$B39,'Scan-OUT Lecture Attendance'!F$1:F$550,0)),IF(ISERROR(MATCH('Master '!$C39,'Scan-OUT Lecture Attendance'!F$1:F$550,0)),"-","T"),"T"),IF(ISERROR(MATCH('Master '!$B39,'Scan-OUT Lecture Attendance'!F$1:F$550,0)),IF(ISERROR(MATCH('Master '!$C39,'Scan-OUT Lecture Attendance'!F$1:F$550,0)),"LE","P"),"P")),IF(ISERROR(MATCH('Master '!$B39,'Scan-OUT Lecture Attendance'!F$1:F$550,0)),IF(ISERROR(MATCH('Master '!$C39,'Scan-OUT Lecture Attendance'!F$1:F$550,0)),"LE","P"),"P")))</f>
        <v>-</v>
      </c>
      <c r="H41" s="37" t="str">
        <f>IF($A41="","",IF(ISERROR(MATCH('Master '!$B39,'Scan-IN Lecture Attendance'!N$1:N$550,0)),IF(ISERROR(MATCH('Master '!$C39,'Scan-IN Lecture Attendance'!N$1:N$550,0)),IF(ISERROR(MATCH('Master '!$B39,'Scan-OUT Lecture Attendance'!G$1:G$550,0)),IF(ISERROR(MATCH('Master '!$C39,'Scan-OUT Lecture Attendance'!G$1:G$550,0)),"-","T"),"T"),IF(ISERROR(MATCH('Master '!$B39,'Scan-OUT Lecture Attendance'!G$1:G$550,0)),IF(ISERROR(MATCH('Master '!$C39,'Scan-OUT Lecture Attendance'!G$1:G$550,0)),"LE","P"),"P")),IF(ISERROR(MATCH('Master '!$B39,'Scan-OUT Lecture Attendance'!G$1:G$550,0)),IF(ISERROR(MATCH('Master '!$C39,'Scan-OUT Lecture Attendance'!G$1:G$550,0)),"LE","P"),"P")))</f>
        <v>-</v>
      </c>
      <c r="I41" s="37" t="str">
        <f>IF($A41="","",IF(ISERROR(MATCH('Master '!$B39,'Scan-IN Lecture Attendance'!P$1:P$550,0)),IF(ISERROR(MATCH('Master '!$C39,'Scan-IN Lecture Attendance'!P$1:P$550,0)),IF(ISERROR(MATCH('Master '!$B39,'Scan-OUT Lecture Attendance'!H$1:H$550,0)),IF(ISERROR(MATCH('Master '!$C39,'Scan-OUT Lecture Attendance'!H$1:H$550,0)),"-","T"),"T"),IF(ISERROR(MATCH('Master '!$B39,'Scan-OUT Lecture Attendance'!H$1:H$550,0)),IF(ISERROR(MATCH('Master '!$C39,'Scan-OUT Lecture Attendance'!H$1:H$550,0)),"LE","P"),"P")),IF(ISERROR(MATCH('Master '!$B39,'Scan-OUT Lecture Attendance'!H$1:H$550,0)),IF(ISERROR(MATCH('Master '!$C39,'Scan-OUT Lecture Attendance'!H$1:H$550,0)),"LE","P"),"P")))</f>
        <v>-</v>
      </c>
      <c r="J41" s="37" t="str">
        <f>IF($A41="","",IF(ISERROR(MATCH('Master '!$B39,'Scan-IN Lecture Attendance'!R$1:R$550,0)),IF(ISERROR(MATCH('Master '!$C39,'Scan-IN Lecture Attendance'!R$1:R$550,0)),IF(ISERROR(MATCH('Master '!$B39,'Scan-OUT Lecture Attendance'!I$1:I$550,0)),IF(ISERROR(MATCH('Master '!$C39,'Scan-OUT Lecture Attendance'!I$1:I$550,0)),"-","T"),"T"),IF(ISERROR(MATCH('Master '!$B39,'Scan-OUT Lecture Attendance'!I$1:I$550,0)),IF(ISERROR(MATCH('Master '!$C39,'Scan-OUT Lecture Attendance'!I$1:I$550,0)),"LE","P"),"P")),IF(ISERROR(MATCH('Master '!$B39,'Scan-OUT Lecture Attendance'!I$1:I$550,0)),IF(ISERROR(MATCH('Master '!$C39,'Scan-OUT Lecture Attendance'!I$1:I$550,0)),"LE","P"),"P")))</f>
        <v>-</v>
      </c>
      <c r="K41" s="37" t="str">
        <f>IF($A41="","",IF(ISERROR(MATCH('Master '!$B39,'Scan-IN Lecture Attendance'!T$1:T$550,0)),IF(ISERROR(MATCH('Master '!$C39,'Scan-IN Lecture Attendance'!T$1:T$550,0)),IF(ISERROR(MATCH('Master '!$B39,'Scan-OUT Lecture Attendance'!J$1:J$550,0)),IF(ISERROR(MATCH('Master '!$C39,'Scan-OUT Lecture Attendance'!J$1:J$550,0)),"-","T"),"T"),IF(ISERROR(MATCH('Master '!$B39,'Scan-OUT Lecture Attendance'!J$1:J$550,0)),IF(ISERROR(MATCH('Master '!$C39,'Scan-OUT Lecture Attendance'!J$1:J$550,0)),"LE","P"),"P")),IF(ISERROR(MATCH('Master '!$B39,'Scan-OUT Lecture Attendance'!J$1:J$550,0)),IF(ISERROR(MATCH('Master '!$C39,'Scan-OUT Lecture Attendance'!J$1:J$550,0)),"LE","P"),"P")))</f>
        <v>-</v>
      </c>
      <c r="L41" s="37" t="str">
        <f>IF($A41="","",IF(ISERROR(MATCH('Master '!$B39,'Scan-IN Lecture Attendance'!V$1:V$550,0)),IF(ISERROR(MATCH('Master '!$C39,'Scan-IN Lecture Attendance'!V$1:V$550,0)),IF(ISERROR(MATCH('Master '!$B39,'Scan-OUT Lecture Attendance'!K$1:K$550,0)),IF(ISERROR(MATCH('Master '!$C39,'Scan-OUT Lecture Attendance'!K$1:K$550,0)),"-","T"),"T"),IF(ISERROR(MATCH('Master '!$B39,'Scan-OUT Lecture Attendance'!K$1:K$550,0)),IF(ISERROR(MATCH('Master '!$C39,'Scan-OUT Lecture Attendance'!K$1:K$550,0)),"LE","P"),"P")),IF(ISERROR(MATCH('Master '!$B39,'Scan-OUT Lecture Attendance'!K$1:K$550,0)),IF(ISERROR(MATCH('Master '!$C39,'Scan-OUT Lecture Attendance'!K$1:K$550,0)),"LE","P"),"P")))</f>
        <v>-</v>
      </c>
      <c r="M41" s="37" t="str">
        <f>IF($A41="","",IF(ISERROR(MATCH('Master '!$B39,'Scan-IN Lecture Attendance'!X$1:X$550,0)),IF(ISERROR(MATCH('Master '!$C39,'Scan-IN Lecture Attendance'!X$1:X$550,0)),IF(ISERROR(MATCH('Master '!$B39,'Scan-OUT Lecture Attendance'!L$1:L$550,0)),IF(ISERROR(MATCH('Master '!$C39,'Scan-OUT Lecture Attendance'!L$1:L$550,0)),"-","T"),"T"),IF(ISERROR(MATCH('Master '!$B39,'Scan-OUT Lecture Attendance'!L$1:L$550,0)),IF(ISERROR(MATCH('Master '!$C39,'Scan-OUT Lecture Attendance'!L$1:L$550,0)),"LE","P"),"P")),IF(ISERROR(MATCH('Master '!$B39,'Scan-OUT Lecture Attendance'!L$1:L$550,0)),IF(ISERROR(MATCH('Master '!$C39,'Scan-OUT Lecture Attendance'!L$1:L$550,0)),"LE","P"),"P")))</f>
        <v>-</v>
      </c>
      <c r="N41" s="37" t="str">
        <f>IF($A41="","",IF(ISERROR(MATCH('Master '!$B39,'Scan-IN Lecture Attendance'!Z$1:Z$550,0)),IF(ISERROR(MATCH('Master '!$C39,'Scan-IN Lecture Attendance'!Z$1:Z$550,0)),IF(ISERROR(MATCH('Master '!$B39,'Scan-OUT Lecture Attendance'!M$1:M$550,0)),IF(ISERROR(MATCH('Master '!$C39,'Scan-OUT Lecture Attendance'!M$1:M$550,0)),"-","T"),"T"),IF(ISERROR(MATCH('Master '!$B39,'Scan-OUT Lecture Attendance'!M$1:M$550,0)),IF(ISERROR(MATCH('Master '!$C39,'Scan-OUT Lecture Attendance'!M$1:M$550,0)),"LE","P"),"P")),IF(ISERROR(MATCH('Master '!$B39,'Scan-OUT Lecture Attendance'!M$1:M$550,0)),IF(ISERROR(MATCH('Master '!$C39,'Scan-OUT Lecture Attendance'!M$1:M$550,0)),"LE","P"),"P")))</f>
        <v>-</v>
      </c>
      <c r="O41" s="37" t="str">
        <f>IF($A41="","",IF(ISERROR(MATCH('Master '!$B39,'Scan-IN Lecture Attendance'!AB$1:AB$550,0)),IF(ISERROR(MATCH('Master '!$C39,'Scan-IN Lecture Attendance'!AB$1:AB$550,0)),IF(ISERROR(MATCH('Master '!$B39,'Scan-OUT Lecture Attendance'!N$1:N$550,0)),IF(ISERROR(MATCH('Master '!$C39,'Scan-OUT Lecture Attendance'!N$1:N$550,0)),"-","T"),"T"),IF(ISERROR(MATCH('Master '!$B39,'Scan-OUT Lecture Attendance'!N$1:N$550,0)),IF(ISERROR(MATCH('Master '!$C39,'Scan-OUT Lecture Attendance'!N$1:N$550,0)),"LE","P"),"P")),IF(ISERROR(MATCH('Master '!$B39,'Scan-OUT Lecture Attendance'!N$1:N$550,0)),IF(ISERROR(MATCH('Master '!$C39,'Scan-OUT Lecture Attendance'!N$1:N$550,0)),"LE","P"),"P")))</f>
        <v>-</v>
      </c>
      <c r="P41" s="37" t="str">
        <f>IF($A41="","",IF(ISERROR(MATCH('Master '!$B39,'Scan-IN Lecture Attendance'!AD$1:AD$550,0)),IF(ISERROR(MATCH('Master '!$C39,'Scan-IN Lecture Attendance'!AD$1:AD$550,0)),IF(ISERROR(MATCH('Master '!$B39,'Scan-OUT Lecture Attendance'!O$1:O$550,0)),IF(ISERROR(MATCH('Master '!$C39,'Scan-OUT Lecture Attendance'!O$1:O$550,0)),"-","T"),"T"),IF(ISERROR(MATCH('Master '!$B39,'Scan-OUT Lecture Attendance'!O$1:O$550,0)),IF(ISERROR(MATCH('Master '!$C39,'Scan-OUT Lecture Attendance'!O$1:O$550,0)),"LE","P"),"P")),IF(ISERROR(MATCH('Master '!$B39,'Scan-OUT Lecture Attendance'!O$1:O$550,0)),IF(ISERROR(MATCH('Master '!$C39,'Scan-OUT Lecture Attendance'!O$1:O$550,0)),"LE","P"),"P")))</f>
        <v>-</v>
      </c>
      <c r="Q41" s="37" t="str">
        <f>IF($A41="","",IF(ISERROR(MATCH('Master '!$B39,'Scan-IN Lecture Attendance'!AF$1:AF$550,0)),IF(ISERROR(MATCH('Master '!$C39,'Scan-IN Lecture Attendance'!AF$1:AF$550,0)),IF(ISERROR(MATCH('Master '!$B39,'Scan-OUT Lecture Attendance'!P$1:P$550,0)),IF(ISERROR(MATCH('Master '!$C39,'Scan-OUT Lecture Attendance'!P$1:P$550,0)),"-","T"),"T"),IF(ISERROR(MATCH('Master '!$B39,'Scan-OUT Lecture Attendance'!P$1:P$550,0)),IF(ISERROR(MATCH('Master '!$C39,'Scan-OUT Lecture Attendance'!P$1:P$550,0)),"LE","P"),"P")),IF(ISERROR(MATCH('Master '!$B39,'Scan-OUT Lecture Attendance'!P$1:P$550,0)),IF(ISERROR(MATCH('Master '!$C39,'Scan-OUT Lecture Attendance'!P$1:P$550,0)),"LE","P"),"P")))</f>
        <v>-</v>
      </c>
      <c r="R41" s="37" t="str">
        <f>IF($A41="","",IF(ISERROR(MATCH('Master '!$B39,'Scan-IN Lecture Attendance'!AH$1:AH$550,0)),IF(ISERROR(MATCH('Master '!$C39,'Scan-IN Lecture Attendance'!AH$1:AH$550,0)),IF(ISERROR(MATCH('Master '!$B39,'Scan-OUT Lecture Attendance'!Q$1:Q$550,0)),IF(ISERROR(MATCH('Master '!$C39,'Scan-OUT Lecture Attendance'!Q$1:Q$550,0)),"-","T"),"T"),IF(ISERROR(MATCH('Master '!$B39,'Scan-OUT Lecture Attendance'!Q$1:Q$550,0)),IF(ISERROR(MATCH('Master '!$C39,'Scan-OUT Lecture Attendance'!Q$1:Q$550,0)),"LE","P"),"P")),IF(ISERROR(MATCH('Master '!$B39,'Scan-OUT Lecture Attendance'!Q$1:Q$550,0)),IF(ISERROR(MATCH('Master '!$C39,'Scan-OUT Lecture Attendance'!Q$1:Q$550,0)),"LE","P"),"P")))</f>
        <v>-</v>
      </c>
      <c r="S41" s="37" t="str">
        <f>IF($A41="","",IF(ISERROR(MATCH('Master '!$B39,'Scan-IN Lecture Attendance'!AJ$1:AJ$550,0)),IF(ISERROR(MATCH('Master '!$C39,'Scan-IN Lecture Attendance'!AJ$1:AJ$550,0)),IF(ISERROR(MATCH('Master '!$B39,'Scan-OUT Lecture Attendance'!R$1:R$550,0)),IF(ISERROR(MATCH('Master '!$C39,'Scan-OUT Lecture Attendance'!R$1:R$550,0)),"-","T"),"T"),IF(ISERROR(MATCH('Master '!$B39,'Scan-OUT Lecture Attendance'!R$1:R$550,0)),IF(ISERROR(MATCH('Master '!$C39,'Scan-OUT Lecture Attendance'!R$1:R$550,0)),"LE","P"),"P")),IF(ISERROR(MATCH('Master '!$B39,'Scan-OUT Lecture Attendance'!R$1:R$550,0)),IF(ISERROR(MATCH('Master '!$C39,'Scan-OUT Lecture Attendance'!R$1:R$550,0)),"LE","P"),"P")))</f>
        <v>-</v>
      </c>
      <c r="T41" s="37" t="str">
        <f>IF($A41="","",IF(ISERROR(MATCH('Master '!$B39,'Scan-IN Lecture Attendance'!AL$1:AL$550,0)),IF(ISERROR(MATCH('Master '!$C39,'Scan-IN Lecture Attendance'!AL$1:AL$550,0)),IF(ISERROR(MATCH('Master '!$B39,'Scan-OUT Lecture Attendance'!S$1:S$550,0)),IF(ISERROR(MATCH('Master '!$C39,'Scan-OUT Lecture Attendance'!S$1:S$550,0)),"-","T"),"T"),IF(ISERROR(MATCH('Master '!$B39,'Scan-OUT Lecture Attendance'!S$1:S$550,0)),IF(ISERROR(MATCH('Master '!$C39,'Scan-OUT Lecture Attendance'!S$1:S$550,0)),"LE","P"),"P")),IF(ISERROR(MATCH('Master '!$B39,'Scan-OUT Lecture Attendance'!S$1:S$550,0)),IF(ISERROR(MATCH('Master '!$C39,'Scan-OUT Lecture Attendance'!S$1:S$550,0)),"LE","P"),"P")))</f>
        <v>-</v>
      </c>
      <c r="U41" s="37" t="str">
        <f>IF($A41="","",IF(ISERROR(MATCH('Master '!$B39,'Scan-IN Lecture Attendance'!AN$1:AN$550,0)),IF(ISERROR(MATCH('Master '!$C39,'Scan-IN Lecture Attendance'!AN$1:AN$550,0)),IF(ISERROR(MATCH('Master '!$B39,'Scan-OUT Lecture Attendance'!T$1:T$550,0)),IF(ISERROR(MATCH('Master '!$C39,'Scan-OUT Lecture Attendance'!T$1:T$550,0)),"-","T"),"T"),IF(ISERROR(MATCH('Master '!$B39,'Scan-OUT Lecture Attendance'!T$1:T$550,0)),IF(ISERROR(MATCH('Master '!$C39,'Scan-OUT Lecture Attendance'!T$1:T$550,0)),"LE","P"),"P")),IF(ISERROR(MATCH('Master '!$B39,'Scan-OUT Lecture Attendance'!T$1:T$550,0)),IF(ISERROR(MATCH('Master '!$C39,'Scan-OUT Lecture Attendance'!T$1:T$550,0)),"LE","P"),"P")))</f>
        <v>-</v>
      </c>
      <c r="V41" s="11"/>
      <c r="W41" s="4"/>
      <c r="X41" s="4"/>
      <c r="Y41" s="4"/>
    </row>
    <row r="42" spans="1:25" ht="14.25" customHeight="1">
      <c r="A42" s="38">
        <f>'Master '!A40</f>
        <v>0</v>
      </c>
      <c r="B42" s="37" t="str">
        <f>IF($A42="","",IF(ISERROR(MATCH('Master '!$B40,'Scan-IN Lecture Attendance'!B$1:B$550,0)),IF(ISERROR(MATCH('Master '!$C40,'Scan-IN Lecture Attendance'!B$1:B$550,0)),IF(ISERROR(MATCH('Master '!$B40,'Scan-OUT Lecture Attendance'!A$1:A$550,0)),IF(ISERROR(MATCH('Master '!$C40,'Scan-OUT Lecture Attendance'!A$1:A$550,0)),"-","T"),"T"),IF(ISERROR(MATCH('Master '!$B40,'Scan-OUT Lecture Attendance'!A$1:A$550,0)),IF(ISERROR(MATCH('Master '!$C40,'Scan-OUT Lecture Attendance'!A$1:A$550,0)),"LE","P"),"P")),IF(ISERROR(MATCH('Master '!$B40,'Scan-OUT Lecture Attendance'!A$1:A$550,0)),IF(ISERROR(MATCH('Master '!$C40,'Scan-OUT Lecture Attendance'!A$1:A$550,0)),"LE","P"),"P")))</f>
        <v>-</v>
      </c>
      <c r="C42" s="37" t="str">
        <f>IF($A42="","",IF(ISERROR(MATCH('Master '!$B40,'Scan-IN Lecture Attendance'!D$1:D$550,0)),IF(ISERROR(MATCH('Master '!$C40,'Scan-IN Lecture Attendance'!D$1:D$550,0)),IF(ISERROR(MATCH('Master '!$B40,'Scan-OUT Lecture Attendance'!B$1:B$550,0)),IF(ISERROR(MATCH('Master '!$C40,'Scan-OUT Lecture Attendance'!B$1:B$550,0)),"-","T"),"T"),IF(ISERROR(MATCH('Master '!$B40,'Scan-OUT Lecture Attendance'!B$1:B$550,0)),IF(ISERROR(MATCH('Master '!$C40,'Scan-OUT Lecture Attendance'!B$1:B$550,0)),"LE","P"),"P")),IF(ISERROR(MATCH('Master '!$B40,'Scan-OUT Lecture Attendance'!B$1:B$550,0)),IF(ISERROR(MATCH('Master '!$C40,'Scan-OUT Lecture Attendance'!B$1:B$550,0)),"LE","P"),"P")))</f>
        <v>-</v>
      </c>
      <c r="D42" s="37" t="str">
        <f>IF($A42="","",IF(ISERROR(MATCH('Master '!$B40,'Scan-IN Lecture Attendance'!F$1:F$550,0)),IF(ISERROR(MATCH('Master '!$C40,'Scan-IN Lecture Attendance'!F$1:F$550,0)),IF(ISERROR(MATCH('Master '!$B40,'Scan-OUT Lecture Attendance'!C$1:C$550,0)),IF(ISERROR(MATCH('Master '!$C40,'Scan-OUT Lecture Attendance'!C$1:C$550,0)),"-","T"),"T"),IF(ISERROR(MATCH('Master '!$B40,'Scan-OUT Lecture Attendance'!C$1:C$550,0)),IF(ISERROR(MATCH('Master '!$C40,'Scan-OUT Lecture Attendance'!C$1:C$550,0)),"LE","P"),"P")),IF(ISERROR(MATCH('Master '!$B40,'Scan-OUT Lecture Attendance'!C$1:C$550,0)),IF(ISERROR(MATCH('Master '!$C40,'Scan-OUT Lecture Attendance'!C$1:C$550,0)),"LE","P"),"P")))</f>
        <v>-</v>
      </c>
      <c r="E42" s="37" t="str">
        <f>IF($A42="","",IF(ISERROR(MATCH('Master '!$B40,'Scan-IN Lecture Attendance'!H$1:H$550,0)),IF(ISERROR(MATCH('Master '!$C40,'Scan-IN Lecture Attendance'!H$1:H$550,0)),IF(ISERROR(MATCH('Master '!$B40,'Scan-OUT Lecture Attendance'!D$1:D$550,0)),IF(ISERROR(MATCH('Master '!$C40,'Scan-OUT Lecture Attendance'!D$1:D$550,0)),"-","T"),"T"),IF(ISERROR(MATCH('Master '!$B40,'Scan-OUT Lecture Attendance'!D$1:D$550,0)),IF(ISERROR(MATCH('Master '!$C40,'Scan-OUT Lecture Attendance'!D$1:D$550,0)),"LE","P"),"P")),IF(ISERROR(MATCH('Master '!$B40,'Scan-OUT Lecture Attendance'!D$1:D$550,0)),IF(ISERROR(MATCH('Master '!$C40,'Scan-OUT Lecture Attendance'!D$1:D$550,0)),"LE","P"),"P")))</f>
        <v>-</v>
      </c>
      <c r="F42" s="37" t="str">
        <f>IF($A42="","",IF(ISERROR(MATCH('Master '!$B40,'Scan-IN Lecture Attendance'!J$1:J$550,0)),IF(ISERROR(MATCH('Master '!$C40,'Scan-IN Lecture Attendance'!J$1:J$550,0)),IF(ISERROR(MATCH('Master '!$B40,'Scan-OUT Lecture Attendance'!E$1:E$550,0)),IF(ISERROR(MATCH('Master '!$C40,'Scan-OUT Lecture Attendance'!E$1:E$550,0)),"-","T"),"T"),IF(ISERROR(MATCH('Master '!$B40,'Scan-OUT Lecture Attendance'!E$1:E$550,0)),IF(ISERROR(MATCH('Master '!$C40,'Scan-OUT Lecture Attendance'!E$1:E$550,0)),"LE","P"),"P")),IF(ISERROR(MATCH('Master '!$B40,'Scan-OUT Lecture Attendance'!E$1:E$550,0)),IF(ISERROR(MATCH('Master '!$C40,'Scan-OUT Lecture Attendance'!E$1:E$550,0)),"LE","P"),"P")))</f>
        <v>-</v>
      </c>
      <c r="G42" s="37" t="str">
        <f>IF($A42="","",IF(ISERROR(MATCH('Master '!$B40,'Scan-IN Lecture Attendance'!L$1:L$550,0)),IF(ISERROR(MATCH('Master '!$C40,'Scan-IN Lecture Attendance'!L$1:L$550,0)),IF(ISERROR(MATCH('Master '!$B40,'Scan-OUT Lecture Attendance'!F$1:F$550,0)),IF(ISERROR(MATCH('Master '!$C40,'Scan-OUT Lecture Attendance'!F$1:F$550,0)),"-","T"),"T"),IF(ISERROR(MATCH('Master '!$B40,'Scan-OUT Lecture Attendance'!F$1:F$550,0)),IF(ISERROR(MATCH('Master '!$C40,'Scan-OUT Lecture Attendance'!F$1:F$550,0)),"LE","P"),"P")),IF(ISERROR(MATCH('Master '!$B40,'Scan-OUT Lecture Attendance'!F$1:F$550,0)),IF(ISERROR(MATCH('Master '!$C40,'Scan-OUT Lecture Attendance'!F$1:F$550,0)),"LE","P"),"P")))</f>
        <v>-</v>
      </c>
      <c r="H42" s="37" t="str">
        <f>IF($A42="","",IF(ISERROR(MATCH('Master '!$B40,'Scan-IN Lecture Attendance'!N$1:N$550,0)),IF(ISERROR(MATCH('Master '!$C40,'Scan-IN Lecture Attendance'!N$1:N$550,0)),IF(ISERROR(MATCH('Master '!$B40,'Scan-OUT Lecture Attendance'!G$1:G$550,0)),IF(ISERROR(MATCH('Master '!$C40,'Scan-OUT Lecture Attendance'!G$1:G$550,0)),"-","T"),"T"),IF(ISERROR(MATCH('Master '!$B40,'Scan-OUT Lecture Attendance'!G$1:G$550,0)),IF(ISERROR(MATCH('Master '!$C40,'Scan-OUT Lecture Attendance'!G$1:G$550,0)),"LE","P"),"P")),IF(ISERROR(MATCH('Master '!$B40,'Scan-OUT Lecture Attendance'!G$1:G$550,0)),IF(ISERROR(MATCH('Master '!$C40,'Scan-OUT Lecture Attendance'!G$1:G$550,0)),"LE","P"),"P")))</f>
        <v>-</v>
      </c>
      <c r="I42" s="37" t="str">
        <f>IF($A42="","",IF(ISERROR(MATCH('Master '!$B40,'Scan-IN Lecture Attendance'!P$1:P$550,0)),IF(ISERROR(MATCH('Master '!$C40,'Scan-IN Lecture Attendance'!P$1:P$550,0)),IF(ISERROR(MATCH('Master '!$B40,'Scan-OUT Lecture Attendance'!H$1:H$550,0)),IF(ISERROR(MATCH('Master '!$C40,'Scan-OUT Lecture Attendance'!H$1:H$550,0)),"-","T"),"T"),IF(ISERROR(MATCH('Master '!$B40,'Scan-OUT Lecture Attendance'!H$1:H$550,0)),IF(ISERROR(MATCH('Master '!$C40,'Scan-OUT Lecture Attendance'!H$1:H$550,0)),"LE","P"),"P")),IF(ISERROR(MATCH('Master '!$B40,'Scan-OUT Lecture Attendance'!H$1:H$550,0)),IF(ISERROR(MATCH('Master '!$C40,'Scan-OUT Lecture Attendance'!H$1:H$550,0)),"LE","P"),"P")))</f>
        <v>-</v>
      </c>
      <c r="J42" s="37" t="str">
        <f>IF($A42="","",IF(ISERROR(MATCH('Master '!$B40,'Scan-IN Lecture Attendance'!R$1:R$550,0)),IF(ISERROR(MATCH('Master '!$C40,'Scan-IN Lecture Attendance'!R$1:R$550,0)),IF(ISERROR(MATCH('Master '!$B40,'Scan-OUT Lecture Attendance'!I$1:I$550,0)),IF(ISERROR(MATCH('Master '!$C40,'Scan-OUT Lecture Attendance'!I$1:I$550,0)),"-","T"),"T"),IF(ISERROR(MATCH('Master '!$B40,'Scan-OUT Lecture Attendance'!I$1:I$550,0)),IF(ISERROR(MATCH('Master '!$C40,'Scan-OUT Lecture Attendance'!I$1:I$550,0)),"LE","P"),"P")),IF(ISERROR(MATCH('Master '!$B40,'Scan-OUT Lecture Attendance'!I$1:I$550,0)),IF(ISERROR(MATCH('Master '!$C40,'Scan-OUT Lecture Attendance'!I$1:I$550,0)),"LE","P"),"P")))</f>
        <v>-</v>
      </c>
      <c r="K42" s="37" t="str">
        <f>IF($A42="","",IF(ISERROR(MATCH('Master '!$B40,'Scan-IN Lecture Attendance'!T$1:T$550,0)),IF(ISERROR(MATCH('Master '!$C40,'Scan-IN Lecture Attendance'!T$1:T$550,0)),IF(ISERROR(MATCH('Master '!$B40,'Scan-OUT Lecture Attendance'!J$1:J$550,0)),IF(ISERROR(MATCH('Master '!$C40,'Scan-OUT Lecture Attendance'!J$1:J$550,0)),"-","T"),"T"),IF(ISERROR(MATCH('Master '!$B40,'Scan-OUT Lecture Attendance'!J$1:J$550,0)),IF(ISERROR(MATCH('Master '!$C40,'Scan-OUT Lecture Attendance'!J$1:J$550,0)),"LE","P"),"P")),IF(ISERROR(MATCH('Master '!$B40,'Scan-OUT Lecture Attendance'!J$1:J$550,0)),IF(ISERROR(MATCH('Master '!$C40,'Scan-OUT Lecture Attendance'!J$1:J$550,0)),"LE","P"),"P")))</f>
        <v>-</v>
      </c>
      <c r="L42" s="37" t="str">
        <f>IF($A42="","",IF(ISERROR(MATCH('Master '!$B40,'Scan-IN Lecture Attendance'!V$1:V$550,0)),IF(ISERROR(MATCH('Master '!$C40,'Scan-IN Lecture Attendance'!V$1:V$550,0)),IF(ISERROR(MATCH('Master '!$B40,'Scan-OUT Lecture Attendance'!K$1:K$550,0)),IF(ISERROR(MATCH('Master '!$C40,'Scan-OUT Lecture Attendance'!K$1:K$550,0)),"-","T"),"T"),IF(ISERROR(MATCH('Master '!$B40,'Scan-OUT Lecture Attendance'!K$1:K$550,0)),IF(ISERROR(MATCH('Master '!$C40,'Scan-OUT Lecture Attendance'!K$1:K$550,0)),"LE","P"),"P")),IF(ISERROR(MATCH('Master '!$B40,'Scan-OUT Lecture Attendance'!K$1:K$550,0)),IF(ISERROR(MATCH('Master '!$C40,'Scan-OUT Lecture Attendance'!K$1:K$550,0)),"LE","P"),"P")))</f>
        <v>-</v>
      </c>
      <c r="M42" s="37" t="str">
        <f>IF($A42="","",IF(ISERROR(MATCH('Master '!$B40,'Scan-IN Lecture Attendance'!X$1:X$550,0)),IF(ISERROR(MATCH('Master '!$C40,'Scan-IN Lecture Attendance'!X$1:X$550,0)),IF(ISERROR(MATCH('Master '!$B40,'Scan-OUT Lecture Attendance'!L$1:L$550,0)),IF(ISERROR(MATCH('Master '!$C40,'Scan-OUT Lecture Attendance'!L$1:L$550,0)),"-","T"),"T"),IF(ISERROR(MATCH('Master '!$B40,'Scan-OUT Lecture Attendance'!L$1:L$550,0)),IF(ISERROR(MATCH('Master '!$C40,'Scan-OUT Lecture Attendance'!L$1:L$550,0)),"LE","P"),"P")),IF(ISERROR(MATCH('Master '!$B40,'Scan-OUT Lecture Attendance'!L$1:L$550,0)),IF(ISERROR(MATCH('Master '!$C40,'Scan-OUT Lecture Attendance'!L$1:L$550,0)),"LE","P"),"P")))</f>
        <v>-</v>
      </c>
      <c r="N42" s="37" t="str">
        <f>IF($A42="","",IF(ISERROR(MATCH('Master '!$B40,'Scan-IN Lecture Attendance'!Z$1:Z$550,0)),IF(ISERROR(MATCH('Master '!$C40,'Scan-IN Lecture Attendance'!Z$1:Z$550,0)),IF(ISERROR(MATCH('Master '!$B40,'Scan-OUT Lecture Attendance'!M$1:M$550,0)),IF(ISERROR(MATCH('Master '!$C40,'Scan-OUT Lecture Attendance'!M$1:M$550,0)),"-","T"),"T"),IF(ISERROR(MATCH('Master '!$B40,'Scan-OUT Lecture Attendance'!M$1:M$550,0)),IF(ISERROR(MATCH('Master '!$C40,'Scan-OUT Lecture Attendance'!M$1:M$550,0)),"LE","P"),"P")),IF(ISERROR(MATCH('Master '!$B40,'Scan-OUT Lecture Attendance'!M$1:M$550,0)),IF(ISERROR(MATCH('Master '!$C40,'Scan-OUT Lecture Attendance'!M$1:M$550,0)),"LE","P"),"P")))</f>
        <v>-</v>
      </c>
      <c r="O42" s="37" t="str">
        <f>IF($A42="","",IF(ISERROR(MATCH('Master '!$B40,'Scan-IN Lecture Attendance'!AB$1:AB$550,0)),IF(ISERROR(MATCH('Master '!$C40,'Scan-IN Lecture Attendance'!AB$1:AB$550,0)),IF(ISERROR(MATCH('Master '!$B40,'Scan-OUT Lecture Attendance'!N$1:N$550,0)),IF(ISERROR(MATCH('Master '!$C40,'Scan-OUT Lecture Attendance'!N$1:N$550,0)),"-","T"),"T"),IF(ISERROR(MATCH('Master '!$B40,'Scan-OUT Lecture Attendance'!N$1:N$550,0)),IF(ISERROR(MATCH('Master '!$C40,'Scan-OUT Lecture Attendance'!N$1:N$550,0)),"LE","P"),"P")),IF(ISERROR(MATCH('Master '!$B40,'Scan-OUT Lecture Attendance'!N$1:N$550,0)),IF(ISERROR(MATCH('Master '!$C40,'Scan-OUT Lecture Attendance'!N$1:N$550,0)),"LE","P"),"P")))</f>
        <v>-</v>
      </c>
      <c r="P42" s="37" t="str">
        <f>IF($A42="","",IF(ISERROR(MATCH('Master '!$B40,'Scan-IN Lecture Attendance'!AD$1:AD$550,0)),IF(ISERROR(MATCH('Master '!$C40,'Scan-IN Lecture Attendance'!AD$1:AD$550,0)),IF(ISERROR(MATCH('Master '!$B40,'Scan-OUT Lecture Attendance'!O$1:O$550,0)),IF(ISERROR(MATCH('Master '!$C40,'Scan-OUT Lecture Attendance'!O$1:O$550,0)),"-","T"),"T"),IF(ISERROR(MATCH('Master '!$B40,'Scan-OUT Lecture Attendance'!O$1:O$550,0)),IF(ISERROR(MATCH('Master '!$C40,'Scan-OUT Lecture Attendance'!O$1:O$550,0)),"LE","P"),"P")),IF(ISERROR(MATCH('Master '!$B40,'Scan-OUT Lecture Attendance'!O$1:O$550,0)),IF(ISERROR(MATCH('Master '!$C40,'Scan-OUT Lecture Attendance'!O$1:O$550,0)),"LE","P"),"P")))</f>
        <v>-</v>
      </c>
      <c r="Q42" s="37" t="str">
        <f>IF($A42="","",IF(ISERROR(MATCH('Master '!$B40,'Scan-IN Lecture Attendance'!AF$1:AF$550,0)),IF(ISERROR(MATCH('Master '!$C40,'Scan-IN Lecture Attendance'!AF$1:AF$550,0)),IF(ISERROR(MATCH('Master '!$B40,'Scan-OUT Lecture Attendance'!P$1:P$550,0)),IF(ISERROR(MATCH('Master '!$C40,'Scan-OUT Lecture Attendance'!P$1:P$550,0)),"-","T"),"T"),IF(ISERROR(MATCH('Master '!$B40,'Scan-OUT Lecture Attendance'!P$1:P$550,0)),IF(ISERROR(MATCH('Master '!$C40,'Scan-OUT Lecture Attendance'!P$1:P$550,0)),"LE","P"),"P")),IF(ISERROR(MATCH('Master '!$B40,'Scan-OUT Lecture Attendance'!P$1:P$550,0)),IF(ISERROR(MATCH('Master '!$C40,'Scan-OUT Lecture Attendance'!P$1:P$550,0)),"LE","P"),"P")))</f>
        <v>-</v>
      </c>
      <c r="R42" s="37" t="str">
        <f>IF($A42="","",IF(ISERROR(MATCH('Master '!$B40,'Scan-IN Lecture Attendance'!AH$1:AH$550,0)),IF(ISERROR(MATCH('Master '!$C40,'Scan-IN Lecture Attendance'!AH$1:AH$550,0)),IF(ISERROR(MATCH('Master '!$B40,'Scan-OUT Lecture Attendance'!Q$1:Q$550,0)),IF(ISERROR(MATCH('Master '!$C40,'Scan-OUT Lecture Attendance'!Q$1:Q$550,0)),"-","T"),"T"),IF(ISERROR(MATCH('Master '!$B40,'Scan-OUT Lecture Attendance'!Q$1:Q$550,0)),IF(ISERROR(MATCH('Master '!$C40,'Scan-OUT Lecture Attendance'!Q$1:Q$550,0)),"LE","P"),"P")),IF(ISERROR(MATCH('Master '!$B40,'Scan-OUT Lecture Attendance'!Q$1:Q$550,0)),IF(ISERROR(MATCH('Master '!$C40,'Scan-OUT Lecture Attendance'!Q$1:Q$550,0)),"LE","P"),"P")))</f>
        <v>-</v>
      </c>
      <c r="S42" s="37" t="str">
        <f>IF($A42="","",IF(ISERROR(MATCH('Master '!$B40,'Scan-IN Lecture Attendance'!AJ$1:AJ$550,0)),IF(ISERROR(MATCH('Master '!$C40,'Scan-IN Lecture Attendance'!AJ$1:AJ$550,0)),IF(ISERROR(MATCH('Master '!$B40,'Scan-OUT Lecture Attendance'!R$1:R$550,0)),IF(ISERROR(MATCH('Master '!$C40,'Scan-OUT Lecture Attendance'!R$1:R$550,0)),"-","T"),"T"),IF(ISERROR(MATCH('Master '!$B40,'Scan-OUT Lecture Attendance'!R$1:R$550,0)),IF(ISERROR(MATCH('Master '!$C40,'Scan-OUT Lecture Attendance'!R$1:R$550,0)),"LE","P"),"P")),IF(ISERROR(MATCH('Master '!$B40,'Scan-OUT Lecture Attendance'!R$1:R$550,0)),IF(ISERROR(MATCH('Master '!$C40,'Scan-OUT Lecture Attendance'!R$1:R$550,0)),"LE","P"),"P")))</f>
        <v>-</v>
      </c>
      <c r="T42" s="37" t="str">
        <f>IF($A42="","",IF(ISERROR(MATCH('Master '!$B40,'Scan-IN Lecture Attendance'!AL$1:AL$550,0)),IF(ISERROR(MATCH('Master '!$C40,'Scan-IN Lecture Attendance'!AL$1:AL$550,0)),IF(ISERROR(MATCH('Master '!$B40,'Scan-OUT Lecture Attendance'!S$1:S$550,0)),IF(ISERROR(MATCH('Master '!$C40,'Scan-OUT Lecture Attendance'!S$1:S$550,0)),"-","T"),"T"),IF(ISERROR(MATCH('Master '!$B40,'Scan-OUT Lecture Attendance'!S$1:S$550,0)),IF(ISERROR(MATCH('Master '!$C40,'Scan-OUT Lecture Attendance'!S$1:S$550,0)),"LE","P"),"P")),IF(ISERROR(MATCH('Master '!$B40,'Scan-OUT Lecture Attendance'!S$1:S$550,0)),IF(ISERROR(MATCH('Master '!$C40,'Scan-OUT Lecture Attendance'!S$1:S$550,0)),"LE","P"),"P")))</f>
        <v>-</v>
      </c>
      <c r="U42" s="37" t="str">
        <f>IF($A42="","",IF(ISERROR(MATCH('Master '!$B40,'Scan-IN Lecture Attendance'!AN$1:AN$550,0)),IF(ISERROR(MATCH('Master '!$C40,'Scan-IN Lecture Attendance'!AN$1:AN$550,0)),IF(ISERROR(MATCH('Master '!$B40,'Scan-OUT Lecture Attendance'!T$1:T$550,0)),IF(ISERROR(MATCH('Master '!$C40,'Scan-OUT Lecture Attendance'!T$1:T$550,0)),"-","T"),"T"),IF(ISERROR(MATCH('Master '!$B40,'Scan-OUT Lecture Attendance'!T$1:T$550,0)),IF(ISERROR(MATCH('Master '!$C40,'Scan-OUT Lecture Attendance'!T$1:T$550,0)),"LE","P"),"P")),IF(ISERROR(MATCH('Master '!$B40,'Scan-OUT Lecture Attendance'!T$1:T$550,0)),IF(ISERROR(MATCH('Master '!$C40,'Scan-OUT Lecture Attendance'!T$1:T$550,0)),"LE","P"),"P")))</f>
        <v>-</v>
      </c>
      <c r="V42" s="11"/>
      <c r="W42" s="4"/>
      <c r="X42" s="4"/>
      <c r="Y42" s="4"/>
    </row>
    <row r="43" spans="1:25" ht="14.25" customHeight="1">
      <c r="A43" s="38">
        <f>'Master '!A41</f>
        <v>0</v>
      </c>
      <c r="B43" s="37" t="str">
        <f>IF($A43="","",IF(ISERROR(MATCH('Master '!$B41,'Scan-IN Lecture Attendance'!B$1:B$550,0)),IF(ISERROR(MATCH('Master '!$C41,'Scan-IN Lecture Attendance'!B$1:B$550,0)),IF(ISERROR(MATCH('Master '!$B41,'Scan-OUT Lecture Attendance'!A$1:A$550,0)),IF(ISERROR(MATCH('Master '!$C41,'Scan-OUT Lecture Attendance'!A$1:A$550,0)),"-","T"),"T"),IF(ISERROR(MATCH('Master '!$B41,'Scan-OUT Lecture Attendance'!A$1:A$550,0)),IF(ISERROR(MATCH('Master '!$C41,'Scan-OUT Lecture Attendance'!A$1:A$550,0)),"LE","P"),"P")),IF(ISERROR(MATCH('Master '!$B41,'Scan-OUT Lecture Attendance'!A$1:A$550,0)),IF(ISERROR(MATCH('Master '!$C41,'Scan-OUT Lecture Attendance'!A$1:A$550,0)),"LE","P"),"P")))</f>
        <v>-</v>
      </c>
      <c r="C43" s="37" t="str">
        <f>IF($A43="","",IF(ISERROR(MATCH('Master '!$B41,'Scan-IN Lecture Attendance'!D$1:D$550,0)),IF(ISERROR(MATCH('Master '!$C41,'Scan-IN Lecture Attendance'!D$1:D$550,0)),IF(ISERROR(MATCH('Master '!$B41,'Scan-OUT Lecture Attendance'!B$1:B$550,0)),IF(ISERROR(MATCH('Master '!$C41,'Scan-OUT Lecture Attendance'!B$1:B$550,0)),"-","T"),"T"),IF(ISERROR(MATCH('Master '!$B41,'Scan-OUT Lecture Attendance'!B$1:B$550,0)),IF(ISERROR(MATCH('Master '!$C41,'Scan-OUT Lecture Attendance'!B$1:B$550,0)),"LE","P"),"P")),IF(ISERROR(MATCH('Master '!$B41,'Scan-OUT Lecture Attendance'!B$1:B$550,0)),IF(ISERROR(MATCH('Master '!$C41,'Scan-OUT Lecture Attendance'!B$1:B$550,0)),"LE","P"),"P")))</f>
        <v>-</v>
      </c>
      <c r="D43" s="37" t="str">
        <f>IF($A43="","",IF(ISERROR(MATCH('Master '!$B41,'Scan-IN Lecture Attendance'!F$1:F$550,0)),IF(ISERROR(MATCH('Master '!$C41,'Scan-IN Lecture Attendance'!F$1:F$550,0)),IF(ISERROR(MATCH('Master '!$B41,'Scan-OUT Lecture Attendance'!C$1:C$550,0)),IF(ISERROR(MATCH('Master '!$C41,'Scan-OUT Lecture Attendance'!C$1:C$550,0)),"-","T"),"T"),IF(ISERROR(MATCH('Master '!$B41,'Scan-OUT Lecture Attendance'!C$1:C$550,0)),IF(ISERROR(MATCH('Master '!$C41,'Scan-OUT Lecture Attendance'!C$1:C$550,0)),"LE","P"),"P")),IF(ISERROR(MATCH('Master '!$B41,'Scan-OUT Lecture Attendance'!C$1:C$550,0)),IF(ISERROR(MATCH('Master '!$C41,'Scan-OUT Lecture Attendance'!C$1:C$550,0)),"LE","P"),"P")))</f>
        <v>-</v>
      </c>
      <c r="E43" s="37" t="str">
        <f>IF($A43="","",IF(ISERROR(MATCH('Master '!$B41,'Scan-IN Lecture Attendance'!H$1:H$550,0)),IF(ISERROR(MATCH('Master '!$C41,'Scan-IN Lecture Attendance'!H$1:H$550,0)),IF(ISERROR(MATCH('Master '!$B41,'Scan-OUT Lecture Attendance'!D$1:D$550,0)),IF(ISERROR(MATCH('Master '!$C41,'Scan-OUT Lecture Attendance'!D$1:D$550,0)),"-","T"),"T"),IF(ISERROR(MATCH('Master '!$B41,'Scan-OUT Lecture Attendance'!D$1:D$550,0)),IF(ISERROR(MATCH('Master '!$C41,'Scan-OUT Lecture Attendance'!D$1:D$550,0)),"LE","P"),"P")),IF(ISERROR(MATCH('Master '!$B41,'Scan-OUT Lecture Attendance'!D$1:D$550,0)),IF(ISERROR(MATCH('Master '!$C41,'Scan-OUT Lecture Attendance'!D$1:D$550,0)),"LE","P"),"P")))</f>
        <v>-</v>
      </c>
      <c r="F43" s="37" t="str">
        <f>IF($A43="","",IF(ISERROR(MATCH('Master '!$B41,'Scan-IN Lecture Attendance'!J$1:J$550,0)),IF(ISERROR(MATCH('Master '!$C41,'Scan-IN Lecture Attendance'!J$1:J$550,0)),IF(ISERROR(MATCH('Master '!$B41,'Scan-OUT Lecture Attendance'!E$1:E$550,0)),IF(ISERROR(MATCH('Master '!$C41,'Scan-OUT Lecture Attendance'!E$1:E$550,0)),"-","T"),"T"),IF(ISERROR(MATCH('Master '!$B41,'Scan-OUT Lecture Attendance'!E$1:E$550,0)),IF(ISERROR(MATCH('Master '!$C41,'Scan-OUT Lecture Attendance'!E$1:E$550,0)),"LE","P"),"P")),IF(ISERROR(MATCH('Master '!$B41,'Scan-OUT Lecture Attendance'!E$1:E$550,0)),IF(ISERROR(MATCH('Master '!$C41,'Scan-OUT Lecture Attendance'!E$1:E$550,0)),"LE","P"),"P")))</f>
        <v>-</v>
      </c>
      <c r="G43" s="37" t="str">
        <f>IF($A43="","",IF(ISERROR(MATCH('Master '!$B41,'Scan-IN Lecture Attendance'!L$1:L$550,0)),IF(ISERROR(MATCH('Master '!$C41,'Scan-IN Lecture Attendance'!L$1:L$550,0)),IF(ISERROR(MATCH('Master '!$B41,'Scan-OUT Lecture Attendance'!F$1:F$550,0)),IF(ISERROR(MATCH('Master '!$C41,'Scan-OUT Lecture Attendance'!F$1:F$550,0)),"-","T"),"T"),IF(ISERROR(MATCH('Master '!$B41,'Scan-OUT Lecture Attendance'!F$1:F$550,0)),IF(ISERROR(MATCH('Master '!$C41,'Scan-OUT Lecture Attendance'!F$1:F$550,0)),"LE","P"),"P")),IF(ISERROR(MATCH('Master '!$B41,'Scan-OUT Lecture Attendance'!F$1:F$550,0)),IF(ISERROR(MATCH('Master '!$C41,'Scan-OUT Lecture Attendance'!F$1:F$550,0)),"LE","P"),"P")))</f>
        <v>-</v>
      </c>
      <c r="H43" s="37" t="str">
        <f>IF($A43="","",IF(ISERROR(MATCH('Master '!$B41,'Scan-IN Lecture Attendance'!N$1:N$550,0)),IF(ISERROR(MATCH('Master '!$C41,'Scan-IN Lecture Attendance'!N$1:N$550,0)),IF(ISERROR(MATCH('Master '!$B41,'Scan-OUT Lecture Attendance'!G$1:G$550,0)),IF(ISERROR(MATCH('Master '!$C41,'Scan-OUT Lecture Attendance'!G$1:G$550,0)),"-","T"),"T"),IF(ISERROR(MATCH('Master '!$B41,'Scan-OUT Lecture Attendance'!G$1:G$550,0)),IF(ISERROR(MATCH('Master '!$C41,'Scan-OUT Lecture Attendance'!G$1:G$550,0)),"LE","P"),"P")),IF(ISERROR(MATCH('Master '!$B41,'Scan-OUT Lecture Attendance'!G$1:G$550,0)),IF(ISERROR(MATCH('Master '!$C41,'Scan-OUT Lecture Attendance'!G$1:G$550,0)),"LE","P"),"P")))</f>
        <v>-</v>
      </c>
      <c r="I43" s="37" t="str">
        <f>IF($A43="","",IF(ISERROR(MATCH('Master '!$B41,'Scan-IN Lecture Attendance'!P$1:P$550,0)),IF(ISERROR(MATCH('Master '!$C41,'Scan-IN Lecture Attendance'!P$1:P$550,0)),IF(ISERROR(MATCH('Master '!$B41,'Scan-OUT Lecture Attendance'!H$1:H$550,0)),IF(ISERROR(MATCH('Master '!$C41,'Scan-OUT Lecture Attendance'!H$1:H$550,0)),"-","T"),"T"),IF(ISERROR(MATCH('Master '!$B41,'Scan-OUT Lecture Attendance'!H$1:H$550,0)),IF(ISERROR(MATCH('Master '!$C41,'Scan-OUT Lecture Attendance'!H$1:H$550,0)),"LE","P"),"P")),IF(ISERROR(MATCH('Master '!$B41,'Scan-OUT Lecture Attendance'!H$1:H$550,0)),IF(ISERROR(MATCH('Master '!$C41,'Scan-OUT Lecture Attendance'!H$1:H$550,0)),"LE","P"),"P")))</f>
        <v>-</v>
      </c>
      <c r="J43" s="37" t="str">
        <f>IF($A43="","",IF(ISERROR(MATCH('Master '!$B41,'Scan-IN Lecture Attendance'!R$1:R$550,0)),IF(ISERROR(MATCH('Master '!$C41,'Scan-IN Lecture Attendance'!R$1:R$550,0)),IF(ISERROR(MATCH('Master '!$B41,'Scan-OUT Lecture Attendance'!I$1:I$550,0)),IF(ISERROR(MATCH('Master '!$C41,'Scan-OUT Lecture Attendance'!I$1:I$550,0)),"-","T"),"T"),IF(ISERROR(MATCH('Master '!$B41,'Scan-OUT Lecture Attendance'!I$1:I$550,0)),IF(ISERROR(MATCH('Master '!$C41,'Scan-OUT Lecture Attendance'!I$1:I$550,0)),"LE","P"),"P")),IF(ISERROR(MATCH('Master '!$B41,'Scan-OUT Lecture Attendance'!I$1:I$550,0)),IF(ISERROR(MATCH('Master '!$C41,'Scan-OUT Lecture Attendance'!I$1:I$550,0)),"LE","P"),"P")))</f>
        <v>-</v>
      </c>
      <c r="K43" s="37" t="str">
        <f>IF($A43="","",IF(ISERROR(MATCH('Master '!$B41,'Scan-IN Lecture Attendance'!T$1:T$550,0)),IF(ISERROR(MATCH('Master '!$C41,'Scan-IN Lecture Attendance'!T$1:T$550,0)),IF(ISERROR(MATCH('Master '!$B41,'Scan-OUT Lecture Attendance'!J$1:J$550,0)),IF(ISERROR(MATCH('Master '!$C41,'Scan-OUT Lecture Attendance'!J$1:J$550,0)),"-","T"),"T"),IF(ISERROR(MATCH('Master '!$B41,'Scan-OUT Lecture Attendance'!J$1:J$550,0)),IF(ISERROR(MATCH('Master '!$C41,'Scan-OUT Lecture Attendance'!J$1:J$550,0)),"LE","P"),"P")),IF(ISERROR(MATCH('Master '!$B41,'Scan-OUT Lecture Attendance'!J$1:J$550,0)),IF(ISERROR(MATCH('Master '!$C41,'Scan-OUT Lecture Attendance'!J$1:J$550,0)),"LE","P"),"P")))</f>
        <v>-</v>
      </c>
      <c r="L43" s="37" t="str">
        <f>IF($A43="","",IF(ISERROR(MATCH('Master '!$B41,'Scan-IN Lecture Attendance'!V$1:V$550,0)),IF(ISERROR(MATCH('Master '!$C41,'Scan-IN Lecture Attendance'!V$1:V$550,0)),IF(ISERROR(MATCH('Master '!$B41,'Scan-OUT Lecture Attendance'!K$1:K$550,0)),IF(ISERROR(MATCH('Master '!$C41,'Scan-OUT Lecture Attendance'!K$1:K$550,0)),"-","T"),"T"),IF(ISERROR(MATCH('Master '!$B41,'Scan-OUT Lecture Attendance'!K$1:K$550,0)),IF(ISERROR(MATCH('Master '!$C41,'Scan-OUT Lecture Attendance'!K$1:K$550,0)),"LE","P"),"P")),IF(ISERROR(MATCH('Master '!$B41,'Scan-OUT Lecture Attendance'!K$1:K$550,0)),IF(ISERROR(MATCH('Master '!$C41,'Scan-OUT Lecture Attendance'!K$1:K$550,0)),"LE","P"),"P")))</f>
        <v>-</v>
      </c>
      <c r="M43" s="37" t="str">
        <f>IF($A43="","",IF(ISERROR(MATCH('Master '!$B41,'Scan-IN Lecture Attendance'!X$1:X$550,0)),IF(ISERROR(MATCH('Master '!$C41,'Scan-IN Lecture Attendance'!X$1:X$550,0)),IF(ISERROR(MATCH('Master '!$B41,'Scan-OUT Lecture Attendance'!L$1:L$550,0)),IF(ISERROR(MATCH('Master '!$C41,'Scan-OUT Lecture Attendance'!L$1:L$550,0)),"-","T"),"T"),IF(ISERROR(MATCH('Master '!$B41,'Scan-OUT Lecture Attendance'!L$1:L$550,0)),IF(ISERROR(MATCH('Master '!$C41,'Scan-OUT Lecture Attendance'!L$1:L$550,0)),"LE","P"),"P")),IF(ISERROR(MATCH('Master '!$B41,'Scan-OUT Lecture Attendance'!L$1:L$550,0)),IF(ISERROR(MATCH('Master '!$C41,'Scan-OUT Lecture Attendance'!L$1:L$550,0)),"LE","P"),"P")))</f>
        <v>-</v>
      </c>
      <c r="N43" s="37" t="str">
        <f>IF($A43="","",IF(ISERROR(MATCH('Master '!$B41,'Scan-IN Lecture Attendance'!Z$1:Z$550,0)),IF(ISERROR(MATCH('Master '!$C41,'Scan-IN Lecture Attendance'!Z$1:Z$550,0)),IF(ISERROR(MATCH('Master '!$B41,'Scan-OUT Lecture Attendance'!M$1:M$550,0)),IF(ISERROR(MATCH('Master '!$C41,'Scan-OUT Lecture Attendance'!M$1:M$550,0)),"-","T"),"T"),IF(ISERROR(MATCH('Master '!$B41,'Scan-OUT Lecture Attendance'!M$1:M$550,0)),IF(ISERROR(MATCH('Master '!$C41,'Scan-OUT Lecture Attendance'!M$1:M$550,0)),"LE","P"),"P")),IF(ISERROR(MATCH('Master '!$B41,'Scan-OUT Lecture Attendance'!M$1:M$550,0)),IF(ISERROR(MATCH('Master '!$C41,'Scan-OUT Lecture Attendance'!M$1:M$550,0)),"LE","P"),"P")))</f>
        <v>-</v>
      </c>
      <c r="O43" s="37" t="str">
        <f>IF($A43="","",IF(ISERROR(MATCH('Master '!$B41,'Scan-IN Lecture Attendance'!AB$1:AB$550,0)),IF(ISERROR(MATCH('Master '!$C41,'Scan-IN Lecture Attendance'!AB$1:AB$550,0)),IF(ISERROR(MATCH('Master '!$B41,'Scan-OUT Lecture Attendance'!N$1:N$550,0)),IF(ISERROR(MATCH('Master '!$C41,'Scan-OUT Lecture Attendance'!N$1:N$550,0)),"-","T"),"T"),IF(ISERROR(MATCH('Master '!$B41,'Scan-OUT Lecture Attendance'!N$1:N$550,0)),IF(ISERROR(MATCH('Master '!$C41,'Scan-OUT Lecture Attendance'!N$1:N$550,0)),"LE","P"),"P")),IF(ISERROR(MATCH('Master '!$B41,'Scan-OUT Lecture Attendance'!N$1:N$550,0)),IF(ISERROR(MATCH('Master '!$C41,'Scan-OUT Lecture Attendance'!N$1:N$550,0)),"LE","P"),"P")))</f>
        <v>-</v>
      </c>
      <c r="P43" s="37" t="str">
        <f>IF($A43="","",IF(ISERROR(MATCH('Master '!$B41,'Scan-IN Lecture Attendance'!AD$1:AD$550,0)),IF(ISERROR(MATCH('Master '!$C41,'Scan-IN Lecture Attendance'!AD$1:AD$550,0)),IF(ISERROR(MATCH('Master '!$B41,'Scan-OUT Lecture Attendance'!O$1:O$550,0)),IF(ISERROR(MATCH('Master '!$C41,'Scan-OUT Lecture Attendance'!O$1:O$550,0)),"-","T"),"T"),IF(ISERROR(MATCH('Master '!$B41,'Scan-OUT Lecture Attendance'!O$1:O$550,0)),IF(ISERROR(MATCH('Master '!$C41,'Scan-OUT Lecture Attendance'!O$1:O$550,0)),"LE","P"),"P")),IF(ISERROR(MATCH('Master '!$B41,'Scan-OUT Lecture Attendance'!O$1:O$550,0)),IF(ISERROR(MATCH('Master '!$C41,'Scan-OUT Lecture Attendance'!O$1:O$550,0)),"LE","P"),"P")))</f>
        <v>-</v>
      </c>
      <c r="Q43" s="37" t="str">
        <f>IF($A43="","",IF(ISERROR(MATCH('Master '!$B41,'Scan-IN Lecture Attendance'!AF$1:AF$550,0)),IF(ISERROR(MATCH('Master '!$C41,'Scan-IN Lecture Attendance'!AF$1:AF$550,0)),IF(ISERROR(MATCH('Master '!$B41,'Scan-OUT Lecture Attendance'!P$1:P$550,0)),IF(ISERROR(MATCH('Master '!$C41,'Scan-OUT Lecture Attendance'!P$1:P$550,0)),"-","T"),"T"),IF(ISERROR(MATCH('Master '!$B41,'Scan-OUT Lecture Attendance'!P$1:P$550,0)),IF(ISERROR(MATCH('Master '!$C41,'Scan-OUT Lecture Attendance'!P$1:P$550,0)),"LE","P"),"P")),IF(ISERROR(MATCH('Master '!$B41,'Scan-OUT Lecture Attendance'!P$1:P$550,0)),IF(ISERROR(MATCH('Master '!$C41,'Scan-OUT Lecture Attendance'!P$1:P$550,0)),"LE","P"),"P")))</f>
        <v>-</v>
      </c>
      <c r="R43" s="37" t="str">
        <f>IF($A43="","",IF(ISERROR(MATCH('Master '!$B41,'Scan-IN Lecture Attendance'!AH$1:AH$550,0)),IF(ISERROR(MATCH('Master '!$C41,'Scan-IN Lecture Attendance'!AH$1:AH$550,0)),IF(ISERROR(MATCH('Master '!$B41,'Scan-OUT Lecture Attendance'!Q$1:Q$550,0)),IF(ISERROR(MATCH('Master '!$C41,'Scan-OUT Lecture Attendance'!Q$1:Q$550,0)),"-","T"),"T"),IF(ISERROR(MATCH('Master '!$B41,'Scan-OUT Lecture Attendance'!Q$1:Q$550,0)),IF(ISERROR(MATCH('Master '!$C41,'Scan-OUT Lecture Attendance'!Q$1:Q$550,0)),"LE","P"),"P")),IF(ISERROR(MATCH('Master '!$B41,'Scan-OUT Lecture Attendance'!Q$1:Q$550,0)),IF(ISERROR(MATCH('Master '!$C41,'Scan-OUT Lecture Attendance'!Q$1:Q$550,0)),"LE","P"),"P")))</f>
        <v>-</v>
      </c>
      <c r="S43" s="37" t="str">
        <f>IF($A43="","",IF(ISERROR(MATCH('Master '!$B41,'Scan-IN Lecture Attendance'!AJ$1:AJ$550,0)),IF(ISERROR(MATCH('Master '!$C41,'Scan-IN Lecture Attendance'!AJ$1:AJ$550,0)),IF(ISERROR(MATCH('Master '!$B41,'Scan-OUT Lecture Attendance'!R$1:R$550,0)),IF(ISERROR(MATCH('Master '!$C41,'Scan-OUT Lecture Attendance'!R$1:R$550,0)),"-","T"),"T"),IF(ISERROR(MATCH('Master '!$B41,'Scan-OUT Lecture Attendance'!R$1:R$550,0)),IF(ISERROR(MATCH('Master '!$C41,'Scan-OUT Lecture Attendance'!R$1:R$550,0)),"LE","P"),"P")),IF(ISERROR(MATCH('Master '!$B41,'Scan-OUT Lecture Attendance'!R$1:R$550,0)),IF(ISERROR(MATCH('Master '!$C41,'Scan-OUT Lecture Attendance'!R$1:R$550,0)),"LE","P"),"P")))</f>
        <v>-</v>
      </c>
      <c r="T43" s="37" t="str">
        <f>IF($A43="","",IF(ISERROR(MATCH('Master '!$B41,'Scan-IN Lecture Attendance'!AL$1:AL$550,0)),IF(ISERROR(MATCH('Master '!$C41,'Scan-IN Lecture Attendance'!AL$1:AL$550,0)),IF(ISERROR(MATCH('Master '!$B41,'Scan-OUT Lecture Attendance'!S$1:S$550,0)),IF(ISERROR(MATCH('Master '!$C41,'Scan-OUT Lecture Attendance'!S$1:S$550,0)),"-","T"),"T"),IF(ISERROR(MATCH('Master '!$B41,'Scan-OUT Lecture Attendance'!S$1:S$550,0)),IF(ISERROR(MATCH('Master '!$C41,'Scan-OUT Lecture Attendance'!S$1:S$550,0)),"LE","P"),"P")),IF(ISERROR(MATCH('Master '!$B41,'Scan-OUT Lecture Attendance'!S$1:S$550,0)),IF(ISERROR(MATCH('Master '!$C41,'Scan-OUT Lecture Attendance'!S$1:S$550,0)),"LE","P"),"P")))</f>
        <v>-</v>
      </c>
      <c r="U43" s="37" t="str">
        <f>IF($A43="","",IF(ISERROR(MATCH('Master '!$B41,'Scan-IN Lecture Attendance'!AN$1:AN$550,0)),IF(ISERROR(MATCH('Master '!$C41,'Scan-IN Lecture Attendance'!AN$1:AN$550,0)),IF(ISERROR(MATCH('Master '!$B41,'Scan-OUT Lecture Attendance'!T$1:T$550,0)),IF(ISERROR(MATCH('Master '!$C41,'Scan-OUT Lecture Attendance'!T$1:T$550,0)),"-","T"),"T"),IF(ISERROR(MATCH('Master '!$B41,'Scan-OUT Lecture Attendance'!T$1:T$550,0)),IF(ISERROR(MATCH('Master '!$C41,'Scan-OUT Lecture Attendance'!T$1:T$550,0)),"LE","P"),"P")),IF(ISERROR(MATCH('Master '!$B41,'Scan-OUT Lecture Attendance'!T$1:T$550,0)),IF(ISERROR(MATCH('Master '!$C41,'Scan-OUT Lecture Attendance'!T$1:T$550,0)),"LE","P"),"P")))</f>
        <v>-</v>
      </c>
      <c r="V43" s="11"/>
      <c r="W43" s="4"/>
      <c r="X43" s="4"/>
      <c r="Y43" s="4"/>
    </row>
    <row r="44" spans="1:25" ht="14.25" customHeight="1">
      <c r="A44" s="38">
        <f>'Master '!A42</f>
        <v>0</v>
      </c>
      <c r="B44" s="37" t="str">
        <f>IF($A44="","",IF(ISERROR(MATCH('Master '!$B42,'Scan-IN Lecture Attendance'!B$1:B$550,0)),IF(ISERROR(MATCH('Master '!$C42,'Scan-IN Lecture Attendance'!B$1:B$550,0)),IF(ISERROR(MATCH('Master '!$B42,'Scan-OUT Lecture Attendance'!A$1:A$550,0)),IF(ISERROR(MATCH('Master '!$C42,'Scan-OUT Lecture Attendance'!A$1:A$550,0)),"-","T"),"T"),IF(ISERROR(MATCH('Master '!$B42,'Scan-OUT Lecture Attendance'!A$1:A$550,0)),IF(ISERROR(MATCH('Master '!$C42,'Scan-OUT Lecture Attendance'!A$1:A$550,0)),"LE","P"),"P")),IF(ISERROR(MATCH('Master '!$B42,'Scan-OUT Lecture Attendance'!A$1:A$550,0)),IF(ISERROR(MATCH('Master '!$C42,'Scan-OUT Lecture Attendance'!A$1:A$550,0)),"LE","P"),"P")))</f>
        <v>-</v>
      </c>
      <c r="C44" s="37" t="str">
        <f>IF($A44="","",IF(ISERROR(MATCH('Master '!$B42,'Scan-IN Lecture Attendance'!D$1:D$550,0)),IF(ISERROR(MATCH('Master '!$C42,'Scan-IN Lecture Attendance'!D$1:D$550,0)),IF(ISERROR(MATCH('Master '!$B42,'Scan-OUT Lecture Attendance'!B$1:B$550,0)),IF(ISERROR(MATCH('Master '!$C42,'Scan-OUT Lecture Attendance'!B$1:B$550,0)),"-","T"),"T"),IF(ISERROR(MATCH('Master '!$B42,'Scan-OUT Lecture Attendance'!B$1:B$550,0)),IF(ISERROR(MATCH('Master '!$C42,'Scan-OUT Lecture Attendance'!B$1:B$550,0)),"LE","P"),"P")),IF(ISERROR(MATCH('Master '!$B42,'Scan-OUT Lecture Attendance'!B$1:B$550,0)),IF(ISERROR(MATCH('Master '!$C42,'Scan-OUT Lecture Attendance'!B$1:B$550,0)),"LE","P"),"P")))</f>
        <v>-</v>
      </c>
      <c r="D44" s="37" t="str">
        <f>IF($A44="","",IF(ISERROR(MATCH('Master '!$B42,'Scan-IN Lecture Attendance'!F$1:F$550,0)),IF(ISERROR(MATCH('Master '!$C42,'Scan-IN Lecture Attendance'!F$1:F$550,0)),IF(ISERROR(MATCH('Master '!$B42,'Scan-OUT Lecture Attendance'!C$1:C$550,0)),IF(ISERROR(MATCH('Master '!$C42,'Scan-OUT Lecture Attendance'!C$1:C$550,0)),"-","T"),"T"),IF(ISERROR(MATCH('Master '!$B42,'Scan-OUT Lecture Attendance'!C$1:C$550,0)),IF(ISERROR(MATCH('Master '!$C42,'Scan-OUT Lecture Attendance'!C$1:C$550,0)),"LE","P"),"P")),IF(ISERROR(MATCH('Master '!$B42,'Scan-OUT Lecture Attendance'!C$1:C$550,0)),IF(ISERROR(MATCH('Master '!$C42,'Scan-OUT Lecture Attendance'!C$1:C$550,0)),"LE","P"),"P")))</f>
        <v>-</v>
      </c>
      <c r="E44" s="37" t="str">
        <f>IF($A44="","",IF(ISERROR(MATCH('Master '!$B42,'Scan-IN Lecture Attendance'!H$1:H$550,0)),IF(ISERROR(MATCH('Master '!$C42,'Scan-IN Lecture Attendance'!H$1:H$550,0)),IF(ISERROR(MATCH('Master '!$B42,'Scan-OUT Lecture Attendance'!D$1:D$550,0)),IF(ISERROR(MATCH('Master '!$C42,'Scan-OUT Lecture Attendance'!D$1:D$550,0)),"-","T"),"T"),IF(ISERROR(MATCH('Master '!$B42,'Scan-OUT Lecture Attendance'!D$1:D$550,0)),IF(ISERROR(MATCH('Master '!$C42,'Scan-OUT Lecture Attendance'!D$1:D$550,0)),"LE","P"),"P")),IF(ISERROR(MATCH('Master '!$B42,'Scan-OUT Lecture Attendance'!D$1:D$550,0)),IF(ISERROR(MATCH('Master '!$C42,'Scan-OUT Lecture Attendance'!D$1:D$550,0)),"LE","P"),"P")))</f>
        <v>-</v>
      </c>
      <c r="F44" s="37" t="str">
        <f>IF($A44="","",IF(ISERROR(MATCH('Master '!$B42,'Scan-IN Lecture Attendance'!J$1:J$550,0)),IF(ISERROR(MATCH('Master '!$C42,'Scan-IN Lecture Attendance'!J$1:J$550,0)),IF(ISERROR(MATCH('Master '!$B42,'Scan-OUT Lecture Attendance'!E$1:E$550,0)),IF(ISERROR(MATCH('Master '!$C42,'Scan-OUT Lecture Attendance'!E$1:E$550,0)),"-","T"),"T"),IF(ISERROR(MATCH('Master '!$B42,'Scan-OUT Lecture Attendance'!E$1:E$550,0)),IF(ISERROR(MATCH('Master '!$C42,'Scan-OUT Lecture Attendance'!E$1:E$550,0)),"LE","P"),"P")),IF(ISERROR(MATCH('Master '!$B42,'Scan-OUT Lecture Attendance'!E$1:E$550,0)),IF(ISERROR(MATCH('Master '!$C42,'Scan-OUT Lecture Attendance'!E$1:E$550,0)),"LE","P"),"P")))</f>
        <v>-</v>
      </c>
      <c r="G44" s="37" t="str">
        <f>IF($A44="","",IF(ISERROR(MATCH('Master '!$B42,'Scan-IN Lecture Attendance'!L$1:L$550,0)),IF(ISERROR(MATCH('Master '!$C42,'Scan-IN Lecture Attendance'!L$1:L$550,0)),IF(ISERROR(MATCH('Master '!$B42,'Scan-OUT Lecture Attendance'!F$1:F$550,0)),IF(ISERROR(MATCH('Master '!$C42,'Scan-OUT Lecture Attendance'!F$1:F$550,0)),"-","T"),"T"),IF(ISERROR(MATCH('Master '!$B42,'Scan-OUT Lecture Attendance'!F$1:F$550,0)),IF(ISERROR(MATCH('Master '!$C42,'Scan-OUT Lecture Attendance'!F$1:F$550,0)),"LE","P"),"P")),IF(ISERROR(MATCH('Master '!$B42,'Scan-OUT Lecture Attendance'!F$1:F$550,0)),IF(ISERROR(MATCH('Master '!$C42,'Scan-OUT Lecture Attendance'!F$1:F$550,0)),"LE","P"),"P")))</f>
        <v>-</v>
      </c>
      <c r="H44" s="37" t="str">
        <f>IF($A44="","",IF(ISERROR(MATCH('Master '!$B42,'Scan-IN Lecture Attendance'!N$1:N$550,0)),IF(ISERROR(MATCH('Master '!$C42,'Scan-IN Lecture Attendance'!N$1:N$550,0)),IF(ISERROR(MATCH('Master '!$B42,'Scan-OUT Lecture Attendance'!G$1:G$550,0)),IF(ISERROR(MATCH('Master '!$C42,'Scan-OUT Lecture Attendance'!G$1:G$550,0)),"-","T"),"T"),IF(ISERROR(MATCH('Master '!$B42,'Scan-OUT Lecture Attendance'!G$1:G$550,0)),IF(ISERROR(MATCH('Master '!$C42,'Scan-OUT Lecture Attendance'!G$1:G$550,0)),"LE","P"),"P")),IF(ISERROR(MATCH('Master '!$B42,'Scan-OUT Lecture Attendance'!G$1:G$550,0)),IF(ISERROR(MATCH('Master '!$C42,'Scan-OUT Lecture Attendance'!G$1:G$550,0)),"LE","P"),"P")))</f>
        <v>-</v>
      </c>
      <c r="I44" s="37" t="str">
        <f>IF($A44="","",IF(ISERROR(MATCH('Master '!$B42,'Scan-IN Lecture Attendance'!P$1:P$550,0)),IF(ISERROR(MATCH('Master '!$C42,'Scan-IN Lecture Attendance'!P$1:P$550,0)),IF(ISERROR(MATCH('Master '!$B42,'Scan-OUT Lecture Attendance'!H$1:H$550,0)),IF(ISERROR(MATCH('Master '!$C42,'Scan-OUT Lecture Attendance'!H$1:H$550,0)),"-","T"),"T"),IF(ISERROR(MATCH('Master '!$B42,'Scan-OUT Lecture Attendance'!H$1:H$550,0)),IF(ISERROR(MATCH('Master '!$C42,'Scan-OUT Lecture Attendance'!H$1:H$550,0)),"LE","P"),"P")),IF(ISERROR(MATCH('Master '!$B42,'Scan-OUT Lecture Attendance'!H$1:H$550,0)),IF(ISERROR(MATCH('Master '!$C42,'Scan-OUT Lecture Attendance'!H$1:H$550,0)),"LE","P"),"P")))</f>
        <v>-</v>
      </c>
      <c r="J44" s="37" t="str">
        <f>IF($A44="","",IF(ISERROR(MATCH('Master '!$B42,'Scan-IN Lecture Attendance'!R$1:R$550,0)),IF(ISERROR(MATCH('Master '!$C42,'Scan-IN Lecture Attendance'!R$1:R$550,0)),IF(ISERROR(MATCH('Master '!$B42,'Scan-OUT Lecture Attendance'!I$1:I$550,0)),IF(ISERROR(MATCH('Master '!$C42,'Scan-OUT Lecture Attendance'!I$1:I$550,0)),"-","T"),"T"),IF(ISERROR(MATCH('Master '!$B42,'Scan-OUT Lecture Attendance'!I$1:I$550,0)),IF(ISERROR(MATCH('Master '!$C42,'Scan-OUT Lecture Attendance'!I$1:I$550,0)),"LE","P"),"P")),IF(ISERROR(MATCH('Master '!$B42,'Scan-OUT Lecture Attendance'!I$1:I$550,0)),IF(ISERROR(MATCH('Master '!$C42,'Scan-OUT Lecture Attendance'!I$1:I$550,0)),"LE","P"),"P")))</f>
        <v>-</v>
      </c>
      <c r="K44" s="37" t="str">
        <f>IF($A44="","",IF(ISERROR(MATCH('Master '!$B42,'Scan-IN Lecture Attendance'!T$1:T$550,0)),IF(ISERROR(MATCH('Master '!$C42,'Scan-IN Lecture Attendance'!T$1:T$550,0)),IF(ISERROR(MATCH('Master '!$B42,'Scan-OUT Lecture Attendance'!J$1:J$550,0)),IF(ISERROR(MATCH('Master '!$C42,'Scan-OUT Lecture Attendance'!J$1:J$550,0)),"-","T"),"T"),IF(ISERROR(MATCH('Master '!$B42,'Scan-OUT Lecture Attendance'!J$1:J$550,0)),IF(ISERROR(MATCH('Master '!$C42,'Scan-OUT Lecture Attendance'!J$1:J$550,0)),"LE","P"),"P")),IF(ISERROR(MATCH('Master '!$B42,'Scan-OUT Lecture Attendance'!J$1:J$550,0)),IF(ISERROR(MATCH('Master '!$C42,'Scan-OUT Lecture Attendance'!J$1:J$550,0)),"LE","P"),"P")))</f>
        <v>-</v>
      </c>
      <c r="L44" s="37" t="str">
        <f>IF($A44="","",IF(ISERROR(MATCH('Master '!$B42,'Scan-IN Lecture Attendance'!V$1:V$550,0)),IF(ISERROR(MATCH('Master '!$C42,'Scan-IN Lecture Attendance'!V$1:V$550,0)),IF(ISERROR(MATCH('Master '!$B42,'Scan-OUT Lecture Attendance'!K$1:K$550,0)),IF(ISERROR(MATCH('Master '!$C42,'Scan-OUT Lecture Attendance'!K$1:K$550,0)),"-","T"),"T"),IF(ISERROR(MATCH('Master '!$B42,'Scan-OUT Lecture Attendance'!K$1:K$550,0)),IF(ISERROR(MATCH('Master '!$C42,'Scan-OUT Lecture Attendance'!K$1:K$550,0)),"LE","P"),"P")),IF(ISERROR(MATCH('Master '!$B42,'Scan-OUT Lecture Attendance'!K$1:K$550,0)),IF(ISERROR(MATCH('Master '!$C42,'Scan-OUT Lecture Attendance'!K$1:K$550,0)),"LE","P"),"P")))</f>
        <v>-</v>
      </c>
      <c r="M44" s="37" t="str">
        <f>IF($A44="","",IF(ISERROR(MATCH('Master '!$B42,'Scan-IN Lecture Attendance'!X$1:X$550,0)),IF(ISERROR(MATCH('Master '!$C42,'Scan-IN Lecture Attendance'!X$1:X$550,0)),IF(ISERROR(MATCH('Master '!$B42,'Scan-OUT Lecture Attendance'!L$1:L$550,0)),IF(ISERROR(MATCH('Master '!$C42,'Scan-OUT Lecture Attendance'!L$1:L$550,0)),"-","T"),"T"),IF(ISERROR(MATCH('Master '!$B42,'Scan-OUT Lecture Attendance'!L$1:L$550,0)),IF(ISERROR(MATCH('Master '!$C42,'Scan-OUT Lecture Attendance'!L$1:L$550,0)),"LE","P"),"P")),IF(ISERROR(MATCH('Master '!$B42,'Scan-OUT Lecture Attendance'!L$1:L$550,0)),IF(ISERROR(MATCH('Master '!$C42,'Scan-OUT Lecture Attendance'!L$1:L$550,0)),"LE","P"),"P")))</f>
        <v>-</v>
      </c>
      <c r="N44" s="37" t="str">
        <f>IF($A44="","",IF(ISERROR(MATCH('Master '!$B42,'Scan-IN Lecture Attendance'!Z$1:Z$550,0)),IF(ISERROR(MATCH('Master '!$C42,'Scan-IN Lecture Attendance'!Z$1:Z$550,0)),IF(ISERROR(MATCH('Master '!$B42,'Scan-OUT Lecture Attendance'!M$1:M$550,0)),IF(ISERROR(MATCH('Master '!$C42,'Scan-OUT Lecture Attendance'!M$1:M$550,0)),"-","T"),"T"),IF(ISERROR(MATCH('Master '!$B42,'Scan-OUT Lecture Attendance'!M$1:M$550,0)),IF(ISERROR(MATCH('Master '!$C42,'Scan-OUT Lecture Attendance'!M$1:M$550,0)),"LE","P"),"P")),IF(ISERROR(MATCH('Master '!$B42,'Scan-OUT Lecture Attendance'!M$1:M$550,0)),IF(ISERROR(MATCH('Master '!$C42,'Scan-OUT Lecture Attendance'!M$1:M$550,0)),"LE","P"),"P")))</f>
        <v>-</v>
      </c>
      <c r="O44" s="37" t="str">
        <f>IF($A44="","",IF(ISERROR(MATCH('Master '!$B42,'Scan-IN Lecture Attendance'!AB$1:AB$550,0)),IF(ISERROR(MATCH('Master '!$C42,'Scan-IN Lecture Attendance'!AB$1:AB$550,0)),IF(ISERROR(MATCH('Master '!$B42,'Scan-OUT Lecture Attendance'!N$1:N$550,0)),IF(ISERROR(MATCH('Master '!$C42,'Scan-OUT Lecture Attendance'!N$1:N$550,0)),"-","T"),"T"),IF(ISERROR(MATCH('Master '!$B42,'Scan-OUT Lecture Attendance'!N$1:N$550,0)),IF(ISERROR(MATCH('Master '!$C42,'Scan-OUT Lecture Attendance'!N$1:N$550,0)),"LE","P"),"P")),IF(ISERROR(MATCH('Master '!$B42,'Scan-OUT Lecture Attendance'!N$1:N$550,0)),IF(ISERROR(MATCH('Master '!$C42,'Scan-OUT Lecture Attendance'!N$1:N$550,0)),"LE","P"),"P")))</f>
        <v>-</v>
      </c>
      <c r="P44" s="37" t="str">
        <f>IF($A44="","",IF(ISERROR(MATCH('Master '!$B42,'Scan-IN Lecture Attendance'!AD$1:AD$550,0)),IF(ISERROR(MATCH('Master '!$C42,'Scan-IN Lecture Attendance'!AD$1:AD$550,0)),IF(ISERROR(MATCH('Master '!$B42,'Scan-OUT Lecture Attendance'!O$1:O$550,0)),IF(ISERROR(MATCH('Master '!$C42,'Scan-OUT Lecture Attendance'!O$1:O$550,0)),"-","T"),"T"),IF(ISERROR(MATCH('Master '!$B42,'Scan-OUT Lecture Attendance'!O$1:O$550,0)),IF(ISERROR(MATCH('Master '!$C42,'Scan-OUT Lecture Attendance'!O$1:O$550,0)),"LE","P"),"P")),IF(ISERROR(MATCH('Master '!$B42,'Scan-OUT Lecture Attendance'!O$1:O$550,0)),IF(ISERROR(MATCH('Master '!$C42,'Scan-OUT Lecture Attendance'!O$1:O$550,0)),"LE","P"),"P")))</f>
        <v>-</v>
      </c>
      <c r="Q44" s="37" t="str">
        <f>IF($A44="","",IF(ISERROR(MATCH('Master '!$B42,'Scan-IN Lecture Attendance'!AF$1:AF$550,0)),IF(ISERROR(MATCH('Master '!$C42,'Scan-IN Lecture Attendance'!AF$1:AF$550,0)),IF(ISERROR(MATCH('Master '!$B42,'Scan-OUT Lecture Attendance'!P$1:P$550,0)),IF(ISERROR(MATCH('Master '!$C42,'Scan-OUT Lecture Attendance'!P$1:P$550,0)),"-","T"),"T"),IF(ISERROR(MATCH('Master '!$B42,'Scan-OUT Lecture Attendance'!P$1:P$550,0)),IF(ISERROR(MATCH('Master '!$C42,'Scan-OUT Lecture Attendance'!P$1:P$550,0)),"LE","P"),"P")),IF(ISERROR(MATCH('Master '!$B42,'Scan-OUT Lecture Attendance'!P$1:P$550,0)),IF(ISERROR(MATCH('Master '!$C42,'Scan-OUT Lecture Attendance'!P$1:P$550,0)),"LE","P"),"P")))</f>
        <v>-</v>
      </c>
      <c r="R44" s="37" t="str">
        <f>IF($A44="","",IF(ISERROR(MATCH('Master '!$B42,'Scan-IN Lecture Attendance'!AH$1:AH$550,0)),IF(ISERROR(MATCH('Master '!$C42,'Scan-IN Lecture Attendance'!AH$1:AH$550,0)),IF(ISERROR(MATCH('Master '!$B42,'Scan-OUT Lecture Attendance'!Q$1:Q$550,0)),IF(ISERROR(MATCH('Master '!$C42,'Scan-OUT Lecture Attendance'!Q$1:Q$550,0)),"-","T"),"T"),IF(ISERROR(MATCH('Master '!$B42,'Scan-OUT Lecture Attendance'!Q$1:Q$550,0)),IF(ISERROR(MATCH('Master '!$C42,'Scan-OUT Lecture Attendance'!Q$1:Q$550,0)),"LE","P"),"P")),IF(ISERROR(MATCH('Master '!$B42,'Scan-OUT Lecture Attendance'!Q$1:Q$550,0)),IF(ISERROR(MATCH('Master '!$C42,'Scan-OUT Lecture Attendance'!Q$1:Q$550,0)),"LE","P"),"P")))</f>
        <v>-</v>
      </c>
      <c r="S44" s="37" t="str">
        <f>IF($A44="","",IF(ISERROR(MATCH('Master '!$B42,'Scan-IN Lecture Attendance'!AJ$1:AJ$550,0)),IF(ISERROR(MATCH('Master '!$C42,'Scan-IN Lecture Attendance'!AJ$1:AJ$550,0)),IF(ISERROR(MATCH('Master '!$B42,'Scan-OUT Lecture Attendance'!R$1:R$550,0)),IF(ISERROR(MATCH('Master '!$C42,'Scan-OUT Lecture Attendance'!R$1:R$550,0)),"-","T"),"T"),IF(ISERROR(MATCH('Master '!$B42,'Scan-OUT Lecture Attendance'!R$1:R$550,0)),IF(ISERROR(MATCH('Master '!$C42,'Scan-OUT Lecture Attendance'!R$1:R$550,0)),"LE","P"),"P")),IF(ISERROR(MATCH('Master '!$B42,'Scan-OUT Lecture Attendance'!R$1:R$550,0)),IF(ISERROR(MATCH('Master '!$C42,'Scan-OUT Lecture Attendance'!R$1:R$550,0)),"LE","P"),"P")))</f>
        <v>-</v>
      </c>
      <c r="T44" s="37" t="str">
        <f>IF($A44="","",IF(ISERROR(MATCH('Master '!$B42,'Scan-IN Lecture Attendance'!AL$1:AL$550,0)),IF(ISERROR(MATCH('Master '!$C42,'Scan-IN Lecture Attendance'!AL$1:AL$550,0)),IF(ISERROR(MATCH('Master '!$B42,'Scan-OUT Lecture Attendance'!S$1:S$550,0)),IF(ISERROR(MATCH('Master '!$C42,'Scan-OUT Lecture Attendance'!S$1:S$550,0)),"-","T"),"T"),IF(ISERROR(MATCH('Master '!$B42,'Scan-OUT Lecture Attendance'!S$1:S$550,0)),IF(ISERROR(MATCH('Master '!$C42,'Scan-OUT Lecture Attendance'!S$1:S$550,0)),"LE","P"),"P")),IF(ISERROR(MATCH('Master '!$B42,'Scan-OUT Lecture Attendance'!S$1:S$550,0)),IF(ISERROR(MATCH('Master '!$C42,'Scan-OUT Lecture Attendance'!S$1:S$550,0)),"LE","P"),"P")))</f>
        <v>-</v>
      </c>
      <c r="U44" s="37" t="str">
        <f>IF($A44="","",IF(ISERROR(MATCH('Master '!$B42,'Scan-IN Lecture Attendance'!AN$1:AN$550,0)),IF(ISERROR(MATCH('Master '!$C42,'Scan-IN Lecture Attendance'!AN$1:AN$550,0)),IF(ISERROR(MATCH('Master '!$B42,'Scan-OUT Lecture Attendance'!T$1:T$550,0)),IF(ISERROR(MATCH('Master '!$C42,'Scan-OUT Lecture Attendance'!T$1:T$550,0)),"-","T"),"T"),IF(ISERROR(MATCH('Master '!$B42,'Scan-OUT Lecture Attendance'!T$1:T$550,0)),IF(ISERROR(MATCH('Master '!$C42,'Scan-OUT Lecture Attendance'!T$1:T$550,0)),"LE","P"),"P")),IF(ISERROR(MATCH('Master '!$B42,'Scan-OUT Lecture Attendance'!T$1:T$550,0)),IF(ISERROR(MATCH('Master '!$C42,'Scan-OUT Lecture Attendance'!T$1:T$550,0)),"LE","P"),"P")))</f>
        <v>-</v>
      </c>
      <c r="V44" s="11"/>
      <c r="W44" s="4"/>
      <c r="X44" s="4"/>
      <c r="Y44" s="4"/>
    </row>
    <row r="45" spans="1:25" ht="14.25" customHeight="1">
      <c r="A45" s="38">
        <f>'Master '!A43</f>
        <v>0</v>
      </c>
      <c r="B45" s="37" t="str">
        <f>IF($A45="","",IF(ISERROR(MATCH('Master '!$B43,'Scan-IN Lecture Attendance'!B$1:B$550,0)),IF(ISERROR(MATCH('Master '!$C43,'Scan-IN Lecture Attendance'!B$1:B$550,0)),IF(ISERROR(MATCH('Master '!$B43,'Scan-OUT Lecture Attendance'!A$1:A$550,0)),IF(ISERROR(MATCH('Master '!$C43,'Scan-OUT Lecture Attendance'!A$1:A$550,0)),"-","T"),"T"),IF(ISERROR(MATCH('Master '!$B43,'Scan-OUT Lecture Attendance'!A$1:A$550,0)),IF(ISERROR(MATCH('Master '!$C43,'Scan-OUT Lecture Attendance'!A$1:A$550,0)),"LE","P"),"P")),IF(ISERROR(MATCH('Master '!$B43,'Scan-OUT Lecture Attendance'!A$1:A$550,0)),IF(ISERROR(MATCH('Master '!$C43,'Scan-OUT Lecture Attendance'!A$1:A$550,0)),"LE","P"),"P")))</f>
        <v>-</v>
      </c>
      <c r="C45" s="37" t="str">
        <f>IF($A45="","",IF(ISERROR(MATCH('Master '!$B43,'Scan-IN Lecture Attendance'!D$1:D$550,0)),IF(ISERROR(MATCH('Master '!$C43,'Scan-IN Lecture Attendance'!D$1:D$550,0)),IF(ISERROR(MATCH('Master '!$B43,'Scan-OUT Lecture Attendance'!B$1:B$550,0)),IF(ISERROR(MATCH('Master '!$C43,'Scan-OUT Lecture Attendance'!B$1:B$550,0)),"-","T"),"T"),IF(ISERROR(MATCH('Master '!$B43,'Scan-OUT Lecture Attendance'!B$1:B$550,0)),IF(ISERROR(MATCH('Master '!$C43,'Scan-OUT Lecture Attendance'!B$1:B$550,0)),"LE","P"),"P")),IF(ISERROR(MATCH('Master '!$B43,'Scan-OUT Lecture Attendance'!B$1:B$550,0)),IF(ISERROR(MATCH('Master '!$C43,'Scan-OUT Lecture Attendance'!B$1:B$550,0)),"LE","P"),"P")))</f>
        <v>-</v>
      </c>
      <c r="D45" s="37" t="str">
        <f>IF($A45="","",IF(ISERROR(MATCH('Master '!$B43,'Scan-IN Lecture Attendance'!F$1:F$550,0)),IF(ISERROR(MATCH('Master '!$C43,'Scan-IN Lecture Attendance'!F$1:F$550,0)),IF(ISERROR(MATCH('Master '!$B43,'Scan-OUT Lecture Attendance'!C$1:C$550,0)),IF(ISERROR(MATCH('Master '!$C43,'Scan-OUT Lecture Attendance'!C$1:C$550,0)),"-","T"),"T"),IF(ISERROR(MATCH('Master '!$B43,'Scan-OUT Lecture Attendance'!C$1:C$550,0)),IF(ISERROR(MATCH('Master '!$C43,'Scan-OUT Lecture Attendance'!C$1:C$550,0)),"LE","P"),"P")),IF(ISERROR(MATCH('Master '!$B43,'Scan-OUT Lecture Attendance'!C$1:C$550,0)),IF(ISERROR(MATCH('Master '!$C43,'Scan-OUT Lecture Attendance'!C$1:C$550,0)),"LE","P"),"P")))</f>
        <v>-</v>
      </c>
      <c r="E45" s="37" t="str">
        <f>IF($A45="","",IF(ISERROR(MATCH('Master '!$B43,'Scan-IN Lecture Attendance'!H$1:H$550,0)),IF(ISERROR(MATCH('Master '!$C43,'Scan-IN Lecture Attendance'!H$1:H$550,0)),IF(ISERROR(MATCH('Master '!$B43,'Scan-OUT Lecture Attendance'!D$1:D$550,0)),IF(ISERROR(MATCH('Master '!$C43,'Scan-OUT Lecture Attendance'!D$1:D$550,0)),"-","T"),"T"),IF(ISERROR(MATCH('Master '!$B43,'Scan-OUT Lecture Attendance'!D$1:D$550,0)),IF(ISERROR(MATCH('Master '!$C43,'Scan-OUT Lecture Attendance'!D$1:D$550,0)),"LE","P"),"P")),IF(ISERROR(MATCH('Master '!$B43,'Scan-OUT Lecture Attendance'!D$1:D$550,0)),IF(ISERROR(MATCH('Master '!$C43,'Scan-OUT Lecture Attendance'!D$1:D$550,0)),"LE","P"),"P")))</f>
        <v>-</v>
      </c>
      <c r="F45" s="37" t="str">
        <f>IF($A45="","",IF(ISERROR(MATCH('Master '!$B43,'Scan-IN Lecture Attendance'!J$1:J$550,0)),IF(ISERROR(MATCH('Master '!$C43,'Scan-IN Lecture Attendance'!J$1:J$550,0)),IF(ISERROR(MATCH('Master '!$B43,'Scan-OUT Lecture Attendance'!E$1:E$550,0)),IF(ISERROR(MATCH('Master '!$C43,'Scan-OUT Lecture Attendance'!E$1:E$550,0)),"-","T"),"T"),IF(ISERROR(MATCH('Master '!$B43,'Scan-OUT Lecture Attendance'!E$1:E$550,0)),IF(ISERROR(MATCH('Master '!$C43,'Scan-OUT Lecture Attendance'!E$1:E$550,0)),"LE","P"),"P")),IF(ISERROR(MATCH('Master '!$B43,'Scan-OUT Lecture Attendance'!E$1:E$550,0)),IF(ISERROR(MATCH('Master '!$C43,'Scan-OUT Lecture Attendance'!E$1:E$550,0)),"LE","P"),"P")))</f>
        <v>-</v>
      </c>
      <c r="G45" s="37" t="str">
        <f>IF($A45="","",IF(ISERROR(MATCH('Master '!$B43,'Scan-IN Lecture Attendance'!L$1:L$550,0)),IF(ISERROR(MATCH('Master '!$C43,'Scan-IN Lecture Attendance'!L$1:L$550,0)),IF(ISERROR(MATCH('Master '!$B43,'Scan-OUT Lecture Attendance'!F$1:F$550,0)),IF(ISERROR(MATCH('Master '!$C43,'Scan-OUT Lecture Attendance'!F$1:F$550,0)),"-","T"),"T"),IF(ISERROR(MATCH('Master '!$B43,'Scan-OUT Lecture Attendance'!F$1:F$550,0)),IF(ISERROR(MATCH('Master '!$C43,'Scan-OUT Lecture Attendance'!F$1:F$550,0)),"LE","P"),"P")),IF(ISERROR(MATCH('Master '!$B43,'Scan-OUT Lecture Attendance'!F$1:F$550,0)),IF(ISERROR(MATCH('Master '!$C43,'Scan-OUT Lecture Attendance'!F$1:F$550,0)),"LE","P"),"P")))</f>
        <v>-</v>
      </c>
      <c r="H45" s="37" t="str">
        <f>IF($A45="","",IF(ISERROR(MATCH('Master '!$B43,'Scan-IN Lecture Attendance'!N$1:N$550,0)),IF(ISERROR(MATCH('Master '!$C43,'Scan-IN Lecture Attendance'!N$1:N$550,0)),IF(ISERROR(MATCH('Master '!$B43,'Scan-OUT Lecture Attendance'!G$1:G$550,0)),IF(ISERROR(MATCH('Master '!$C43,'Scan-OUT Lecture Attendance'!G$1:G$550,0)),"-","T"),"T"),IF(ISERROR(MATCH('Master '!$B43,'Scan-OUT Lecture Attendance'!G$1:G$550,0)),IF(ISERROR(MATCH('Master '!$C43,'Scan-OUT Lecture Attendance'!G$1:G$550,0)),"LE","P"),"P")),IF(ISERROR(MATCH('Master '!$B43,'Scan-OUT Lecture Attendance'!G$1:G$550,0)),IF(ISERROR(MATCH('Master '!$C43,'Scan-OUT Lecture Attendance'!G$1:G$550,0)),"LE","P"),"P")))</f>
        <v>-</v>
      </c>
      <c r="I45" s="37" t="str">
        <f>IF($A45="","",IF(ISERROR(MATCH('Master '!$B43,'Scan-IN Lecture Attendance'!P$1:P$550,0)),IF(ISERROR(MATCH('Master '!$C43,'Scan-IN Lecture Attendance'!P$1:P$550,0)),IF(ISERROR(MATCH('Master '!$B43,'Scan-OUT Lecture Attendance'!H$1:H$550,0)),IF(ISERROR(MATCH('Master '!$C43,'Scan-OUT Lecture Attendance'!H$1:H$550,0)),"-","T"),"T"),IF(ISERROR(MATCH('Master '!$B43,'Scan-OUT Lecture Attendance'!H$1:H$550,0)),IF(ISERROR(MATCH('Master '!$C43,'Scan-OUT Lecture Attendance'!H$1:H$550,0)),"LE","P"),"P")),IF(ISERROR(MATCH('Master '!$B43,'Scan-OUT Lecture Attendance'!H$1:H$550,0)),IF(ISERROR(MATCH('Master '!$C43,'Scan-OUT Lecture Attendance'!H$1:H$550,0)),"LE","P"),"P")))</f>
        <v>-</v>
      </c>
      <c r="J45" s="37" t="str">
        <f>IF($A45="","",IF(ISERROR(MATCH('Master '!$B43,'Scan-IN Lecture Attendance'!R$1:R$550,0)),IF(ISERROR(MATCH('Master '!$C43,'Scan-IN Lecture Attendance'!R$1:R$550,0)),IF(ISERROR(MATCH('Master '!$B43,'Scan-OUT Lecture Attendance'!I$1:I$550,0)),IF(ISERROR(MATCH('Master '!$C43,'Scan-OUT Lecture Attendance'!I$1:I$550,0)),"-","T"),"T"),IF(ISERROR(MATCH('Master '!$B43,'Scan-OUT Lecture Attendance'!I$1:I$550,0)),IF(ISERROR(MATCH('Master '!$C43,'Scan-OUT Lecture Attendance'!I$1:I$550,0)),"LE","P"),"P")),IF(ISERROR(MATCH('Master '!$B43,'Scan-OUT Lecture Attendance'!I$1:I$550,0)),IF(ISERROR(MATCH('Master '!$C43,'Scan-OUT Lecture Attendance'!I$1:I$550,0)),"LE","P"),"P")))</f>
        <v>-</v>
      </c>
      <c r="K45" s="37" t="str">
        <f>IF($A45="","",IF(ISERROR(MATCH('Master '!$B43,'Scan-IN Lecture Attendance'!T$1:T$550,0)),IF(ISERROR(MATCH('Master '!$C43,'Scan-IN Lecture Attendance'!T$1:T$550,0)),IF(ISERROR(MATCH('Master '!$B43,'Scan-OUT Lecture Attendance'!J$1:J$550,0)),IF(ISERROR(MATCH('Master '!$C43,'Scan-OUT Lecture Attendance'!J$1:J$550,0)),"-","T"),"T"),IF(ISERROR(MATCH('Master '!$B43,'Scan-OUT Lecture Attendance'!J$1:J$550,0)),IF(ISERROR(MATCH('Master '!$C43,'Scan-OUT Lecture Attendance'!J$1:J$550,0)),"LE","P"),"P")),IF(ISERROR(MATCH('Master '!$B43,'Scan-OUT Lecture Attendance'!J$1:J$550,0)),IF(ISERROR(MATCH('Master '!$C43,'Scan-OUT Lecture Attendance'!J$1:J$550,0)),"LE","P"),"P")))</f>
        <v>-</v>
      </c>
      <c r="L45" s="37" t="str">
        <f>IF($A45="","",IF(ISERROR(MATCH('Master '!$B43,'Scan-IN Lecture Attendance'!V$1:V$550,0)),IF(ISERROR(MATCH('Master '!$C43,'Scan-IN Lecture Attendance'!V$1:V$550,0)),IF(ISERROR(MATCH('Master '!$B43,'Scan-OUT Lecture Attendance'!K$1:K$550,0)),IF(ISERROR(MATCH('Master '!$C43,'Scan-OUT Lecture Attendance'!K$1:K$550,0)),"-","T"),"T"),IF(ISERROR(MATCH('Master '!$B43,'Scan-OUT Lecture Attendance'!K$1:K$550,0)),IF(ISERROR(MATCH('Master '!$C43,'Scan-OUT Lecture Attendance'!K$1:K$550,0)),"LE","P"),"P")),IF(ISERROR(MATCH('Master '!$B43,'Scan-OUT Lecture Attendance'!K$1:K$550,0)),IF(ISERROR(MATCH('Master '!$C43,'Scan-OUT Lecture Attendance'!K$1:K$550,0)),"LE","P"),"P")))</f>
        <v>-</v>
      </c>
      <c r="M45" s="37" t="str">
        <f>IF($A45="","",IF(ISERROR(MATCH('Master '!$B43,'Scan-IN Lecture Attendance'!X$1:X$550,0)),IF(ISERROR(MATCH('Master '!$C43,'Scan-IN Lecture Attendance'!X$1:X$550,0)),IF(ISERROR(MATCH('Master '!$B43,'Scan-OUT Lecture Attendance'!L$1:L$550,0)),IF(ISERROR(MATCH('Master '!$C43,'Scan-OUT Lecture Attendance'!L$1:L$550,0)),"-","T"),"T"),IF(ISERROR(MATCH('Master '!$B43,'Scan-OUT Lecture Attendance'!L$1:L$550,0)),IF(ISERROR(MATCH('Master '!$C43,'Scan-OUT Lecture Attendance'!L$1:L$550,0)),"LE","P"),"P")),IF(ISERROR(MATCH('Master '!$B43,'Scan-OUT Lecture Attendance'!L$1:L$550,0)),IF(ISERROR(MATCH('Master '!$C43,'Scan-OUT Lecture Attendance'!L$1:L$550,0)),"LE","P"),"P")))</f>
        <v>-</v>
      </c>
      <c r="N45" s="37" t="str">
        <f>IF($A45="","",IF(ISERROR(MATCH('Master '!$B43,'Scan-IN Lecture Attendance'!Z$1:Z$550,0)),IF(ISERROR(MATCH('Master '!$C43,'Scan-IN Lecture Attendance'!Z$1:Z$550,0)),IF(ISERROR(MATCH('Master '!$B43,'Scan-OUT Lecture Attendance'!M$1:M$550,0)),IF(ISERROR(MATCH('Master '!$C43,'Scan-OUT Lecture Attendance'!M$1:M$550,0)),"-","T"),"T"),IF(ISERROR(MATCH('Master '!$B43,'Scan-OUT Lecture Attendance'!M$1:M$550,0)),IF(ISERROR(MATCH('Master '!$C43,'Scan-OUT Lecture Attendance'!M$1:M$550,0)),"LE","P"),"P")),IF(ISERROR(MATCH('Master '!$B43,'Scan-OUT Lecture Attendance'!M$1:M$550,0)),IF(ISERROR(MATCH('Master '!$C43,'Scan-OUT Lecture Attendance'!M$1:M$550,0)),"LE","P"),"P")))</f>
        <v>-</v>
      </c>
      <c r="O45" s="37" t="str">
        <f>IF($A45="","",IF(ISERROR(MATCH('Master '!$B43,'Scan-IN Lecture Attendance'!AB$1:AB$550,0)),IF(ISERROR(MATCH('Master '!$C43,'Scan-IN Lecture Attendance'!AB$1:AB$550,0)),IF(ISERROR(MATCH('Master '!$B43,'Scan-OUT Lecture Attendance'!N$1:N$550,0)),IF(ISERROR(MATCH('Master '!$C43,'Scan-OUT Lecture Attendance'!N$1:N$550,0)),"-","T"),"T"),IF(ISERROR(MATCH('Master '!$B43,'Scan-OUT Lecture Attendance'!N$1:N$550,0)),IF(ISERROR(MATCH('Master '!$C43,'Scan-OUT Lecture Attendance'!N$1:N$550,0)),"LE","P"),"P")),IF(ISERROR(MATCH('Master '!$B43,'Scan-OUT Lecture Attendance'!N$1:N$550,0)),IF(ISERROR(MATCH('Master '!$C43,'Scan-OUT Lecture Attendance'!N$1:N$550,0)),"LE","P"),"P")))</f>
        <v>-</v>
      </c>
      <c r="P45" s="37" t="str">
        <f>IF($A45="","",IF(ISERROR(MATCH('Master '!$B43,'Scan-IN Lecture Attendance'!AD$1:AD$550,0)),IF(ISERROR(MATCH('Master '!$C43,'Scan-IN Lecture Attendance'!AD$1:AD$550,0)),IF(ISERROR(MATCH('Master '!$B43,'Scan-OUT Lecture Attendance'!O$1:O$550,0)),IF(ISERROR(MATCH('Master '!$C43,'Scan-OUT Lecture Attendance'!O$1:O$550,0)),"-","T"),"T"),IF(ISERROR(MATCH('Master '!$B43,'Scan-OUT Lecture Attendance'!O$1:O$550,0)),IF(ISERROR(MATCH('Master '!$C43,'Scan-OUT Lecture Attendance'!O$1:O$550,0)),"LE","P"),"P")),IF(ISERROR(MATCH('Master '!$B43,'Scan-OUT Lecture Attendance'!O$1:O$550,0)),IF(ISERROR(MATCH('Master '!$C43,'Scan-OUT Lecture Attendance'!O$1:O$550,0)),"LE","P"),"P")))</f>
        <v>-</v>
      </c>
      <c r="Q45" s="37" t="str">
        <f>IF($A45="","",IF(ISERROR(MATCH('Master '!$B43,'Scan-IN Lecture Attendance'!AF$1:AF$550,0)),IF(ISERROR(MATCH('Master '!$C43,'Scan-IN Lecture Attendance'!AF$1:AF$550,0)),IF(ISERROR(MATCH('Master '!$B43,'Scan-OUT Lecture Attendance'!P$1:P$550,0)),IF(ISERROR(MATCH('Master '!$C43,'Scan-OUT Lecture Attendance'!P$1:P$550,0)),"-","T"),"T"),IF(ISERROR(MATCH('Master '!$B43,'Scan-OUT Lecture Attendance'!P$1:P$550,0)),IF(ISERROR(MATCH('Master '!$C43,'Scan-OUT Lecture Attendance'!P$1:P$550,0)),"LE","P"),"P")),IF(ISERROR(MATCH('Master '!$B43,'Scan-OUT Lecture Attendance'!P$1:P$550,0)),IF(ISERROR(MATCH('Master '!$C43,'Scan-OUT Lecture Attendance'!P$1:P$550,0)),"LE","P"),"P")))</f>
        <v>-</v>
      </c>
      <c r="R45" s="37" t="str">
        <f>IF($A45="","",IF(ISERROR(MATCH('Master '!$B43,'Scan-IN Lecture Attendance'!AH$1:AH$550,0)),IF(ISERROR(MATCH('Master '!$C43,'Scan-IN Lecture Attendance'!AH$1:AH$550,0)),IF(ISERROR(MATCH('Master '!$B43,'Scan-OUT Lecture Attendance'!Q$1:Q$550,0)),IF(ISERROR(MATCH('Master '!$C43,'Scan-OUT Lecture Attendance'!Q$1:Q$550,0)),"-","T"),"T"),IF(ISERROR(MATCH('Master '!$B43,'Scan-OUT Lecture Attendance'!Q$1:Q$550,0)),IF(ISERROR(MATCH('Master '!$C43,'Scan-OUT Lecture Attendance'!Q$1:Q$550,0)),"LE","P"),"P")),IF(ISERROR(MATCH('Master '!$B43,'Scan-OUT Lecture Attendance'!Q$1:Q$550,0)),IF(ISERROR(MATCH('Master '!$C43,'Scan-OUT Lecture Attendance'!Q$1:Q$550,0)),"LE","P"),"P")))</f>
        <v>-</v>
      </c>
      <c r="S45" s="37" t="str">
        <f>IF($A45="","",IF(ISERROR(MATCH('Master '!$B43,'Scan-IN Lecture Attendance'!AJ$1:AJ$550,0)),IF(ISERROR(MATCH('Master '!$C43,'Scan-IN Lecture Attendance'!AJ$1:AJ$550,0)),IF(ISERROR(MATCH('Master '!$B43,'Scan-OUT Lecture Attendance'!R$1:R$550,0)),IF(ISERROR(MATCH('Master '!$C43,'Scan-OUT Lecture Attendance'!R$1:R$550,0)),"-","T"),"T"),IF(ISERROR(MATCH('Master '!$B43,'Scan-OUT Lecture Attendance'!R$1:R$550,0)),IF(ISERROR(MATCH('Master '!$C43,'Scan-OUT Lecture Attendance'!R$1:R$550,0)),"LE","P"),"P")),IF(ISERROR(MATCH('Master '!$B43,'Scan-OUT Lecture Attendance'!R$1:R$550,0)),IF(ISERROR(MATCH('Master '!$C43,'Scan-OUT Lecture Attendance'!R$1:R$550,0)),"LE","P"),"P")))</f>
        <v>-</v>
      </c>
      <c r="T45" s="37" t="str">
        <f>IF($A45="","",IF(ISERROR(MATCH('Master '!$B43,'Scan-IN Lecture Attendance'!AL$1:AL$550,0)),IF(ISERROR(MATCH('Master '!$C43,'Scan-IN Lecture Attendance'!AL$1:AL$550,0)),IF(ISERROR(MATCH('Master '!$B43,'Scan-OUT Lecture Attendance'!S$1:S$550,0)),IF(ISERROR(MATCH('Master '!$C43,'Scan-OUT Lecture Attendance'!S$1:S$550,0)),"-","T"),"T"),IF(ISERROR(MATCH('Master '!$B43,'Scan-OUT Lecture Attendance'!S$1:S$550,0)),IF(ISERROR(MATCH('Master '!$C43,'Scan-OUT Lecture Attendance'!S$1:S$550,0)),"LE","P"),"P")),IF(ISERROR(MATCH('Master '!$B43,'Scan-OUT Lecture Attendance'!S$1:S$550,0)),IF(ISERROR(MATCH('Master '!$C43,'Scan-OUT Lecture Attendance'!S$1:S$550,0)),"LE","P"),"P")))</f>
        <v>-</v>
      </c>
      <c r="U45" s="37" t="str">
        <f>IF($A45="","",IF(ISERROR(MATCH('Master '!$B43,'Scan-IN Lecture Attendance'!AN$1:AN$550,0)),IF(ISERROR(MATCH('Master '!$C43,'Scan-IN Lecture Attendance'!AN$1:AN$550,0)),IF(ISERROR(MATCH('Master '!$B43,'Scan-OUT Lecture Attendance'!T$1:T$550,0)),IF(ISERROR(MATCH('Master '!$C43,'Scan-OUT Lecture Attendance'!T$1:T$550,0)),"-","T"),"T"),IF(ISERROR(MATCH('Master '!$B43,'Scan-OUT Lecture Attendance'!T$1:T$550,0)),IF(ISERROR(MATCH('Master '!$C43,'Scan-OUT Lecture Attendance'!T$1:T$550,0)),"LE","P"),"P")),IF(ISERROR(MATCH('Master '!$B43,'Scan-OUT Lecture Attendance'!T$1:T$550,0)),IF(ISERROR(MATCH('Master '!$C43,'Scan-OUT Lecture Attendance'!T$1:T$550,0)),"LE","P"),"P")))</f>
        <v>-</v>
      </c>
      <c r="V45" s="11"/>
      <c r="W45" s="4"/>
      <c r="X45" s="4"/>
      <c r="Y45" s="4"/>
    </row>
    <row r="46" spans="1:25" ht="14.25" customHeight="1">
      <c r="A46" s="38">
        <f>'Master '!A44</f>
        <v>0</v>
      </c>
      <c r="B46" s="37" t="str">
        <f>IF($A46="","",IF(ISERROR(MATCH('Master '!$B44,'Scan-IN Lecture Attendance'!B$1:B$550,0)),IF(ISERROR(MATCH('Master '!$C44,'Scan-IN Lecture Attendance'!B$1:B$550,0)),IF(ISERROR(MATCH('Master '!$B44,'Scan-OUT Lecture Attendance'!A$1:A$550,0)),IF(ISERROR(MATCH('Master '!$C44,'Scan-OUT Lecture Attendance'!A$1:A$550,0)),"-","T"),"T"),IF(ISERROR(MATCH('Master '!$B44,'Scan-OUT Lecture Attendance'!A$1:A$550,0)),IF(ISERROR(MATCH('Master '!$C44,'Scan-OUT Lecture Attendance'!A$1:A$550,0)),"LE","P"),"P")),IF(ISERROR(MATCH('Master '!$B44,'Scan-OUT Lecture Attendance'!A$1:A$550,0)),IF(ISERROR(MATCH('Master '!$C44,'Scan-OUT Lecture Attendance'!A$1:A$550,0)),"LE","P"),"P")))</f>
        <v>-</v>
      </c>
      <c r="C46" s="37" t="str">
        <f>IF($A46="","",IF(ISERROR(MATCH('Master '!$B44,'Scan-IN Lecture Attendance'!D$1:D$550,0)),IF(ISERROR(MATCH('Master '!$C44,'Scan-IN Lecture Attendance'!D$1:D$550,0)),IF(ISERROR(MATCH('Master '!$B44,'Scan-OUT Lecture Attendance'!B$1:B$550,0)),IF(ISERROR(MATCH('Master '!$C44,'Scan-OUT Lecture Attendance'!B$1:B$550,0)),"-","T"),"T"),IF(ISERROR(MATCH('Master '!$B44,'Scan-OUT Lecture Attendance'!B$1:B$550,0)),IF(ISERROR(MATCH('Master '!$C44,'Scan-OUT Lecture Attendance'!B$1:B$550,0)),"LE","P"),"P")),IF(ISERROR(MATCH('Master '!$B44,'Scan-OUT Lecture Attendance'!B$1:B$550,0)),IF(ISERROR(MATCH('Master '!$C44,'Scan-OUT Lecture Attendance'!B$1:B$550,0)),"LE","P"),"P")))</f>
        <v>-</v>
      </c>
      <c r="D46" s="37" t="str">
        <f>IF($A46="","",IF(ISERROR(MATCH('Master '!$B44,'Scan-IN Lecture Attendance'!F$1:F$550,0)),IF(ISERROR(MATCH('Master '!$C44,'Scan-IN Lecture Attendance'!F$1:F$550,0)),IF(ISERROR(MATCH('Master '!$B44,'Scan-OUT Lecture Attendance'!C$1:C$550,0)),IF(ISERROR(MATCH('Master '!$C44,'Scan-OUT Lecture Attendance'!C$1:C$550,0)),"-","T"),"T"),IF(ISERROR(MATCH('Master '!$B44,'Scan-OUT Lecture Attendance'!C$1:C$550,0)),IF(ISERROR(MATCH('Master '!$C44,'Scan-OUT Lecture Attendance'!C$1:C$550,0)),"LE","P"),"P")),IF(ISERROR(MATCH('Master '!$B44,'Scan-OUT Lecture Attendance'!C$1:C$550,0)),IF(ISERROR(MATCH('Master '!$C44,'Scan-OUT Lecture Attendance'!C$1:C$550,0)),"LE","P"),"P")))</f>
        <v>-</v>
      </c>
      <c r="E46" s="37" t="str">
        <f>IF($A46="","",IF(ISERROR(MATCH('Master '!$B44,'Scan-IN Lecture Attendance'!H$1:H$550,0)),IF(ISERROR(MATCH('Master '!$C44,'Scan-IN Lecture Attendance'!H$1:H$550,0)),IF(ISERROR(MATCH('Master '!$B44,'Scan-OUT Lecture Attendance'!D$1:D$550,0)),IF(ISERROR(MATCH('Master '!$C44,'Scan-OUT Lecture Attendance'!D$1:D$550,0)),"-","T"),"T"),IF(ISERROR(MATCH('Master '!$B44,'Scan-OUT Lecture Attendance'!D$1:D$550,0)),IF(ISERROR(MATCH('Master '!$C44,'Scan-OUT Lecture Attendance'!D$1:D$550,0)),"LE","P"),"P")),IF(ISERROR(MATCH('Master '!$B44,'Scan-OUT Lecture Attendance'!D$1:D$550,0)),IF(ISERROR(MATCH('Master '!$C44,'Scan-OUT Lecture Attendance'!D$1:D$550,0)),"LE","P"),"P")))</f>
        <v>-</v>
      </c>
      <c r="F46" s="37" t="str">
        <f>IF($A46="","",IF(ISERROR(MATCH('Master '!$B44,'Scan-IN Lecture Attendance'!J$1:J$550,0)),IF(ISERROR(MATCH('Master '!$C44,'Scan-IN Lecture Attendance'!J$1:J$550,0)),IF(ISERROR(MATCH('Master '!$B44,'Scan-OUT Lecture Attendance'!E$1:E$550,0)),IF(ISERROR(MATCH('Master '!$C44,'Scan-OUT Lecture Attendance'!E$1:E$550,0)),"-","T"),"T"),IF(ISERROR(MATCH('Master '!$B44,'Scan-OUT Lecture Attendance'!E$1:E$550,0)),IF(ISERROR(MATCH('Master '!$C44,'Scan-OUT Lecture Attendance'!E$1:E$550,0)),"LE","P"),"P")),IF(ISERROR(MATCH('Master '!$B44,'Scan-OUT Lecture Attendance'!E$1:E$550,0)),IF(ISERROR(MATCH('Master '!$C44,'Scan-OUT Lecture Attendance'!E$1:E$550,0)),"LE","P"),"P")))</f>
        <v>-</v>
      </c>
      <c r="G46" s="37" t="str">
        <f>IF($A46="","",IF(ISERROR(MATCH('Master '!$B44,'Scan-IN Lecture Attendance'!L$1:L$550,0)),IF(ISERROR(MATCH('Master '!$C44,'Scan-IN Lecture Attendance'!L$1:L$550,0)),IF(ISERROR(MATCH('Master '!$B44,'Scan-OUT Lecture Attendance'!F$1:F$550,0)),IF(ISERROR(MATCH('Master '!$C44,'Scan-OUT Lecture Attendance'!F$1:F$550,0)),"-","T"),"T"),IF(ISERROR(MATCH('Master '!$B44,'Scan-OUT Lecture Attendance'!F$1:F$550,0)),IF(ISERROR(MATCH('Master '!$C44,'Scan-OUT Lecture Attendance'!F$1:F$550,0)),"LE","P"),"P")),IF(ISERROR(MATCH('Master '!$B44,'Scan-OUT Lecture Attendance'!F$1:F$550,0)),IF(ISERROR(MATCH('Master '!$C44,'Scan-OUT Lecture Attendance'!F$1:F$550,0)),"LE","P"),"P")))</f>
        <v>-</v>
      </c>
      <c r="H46" s="37" t="str">
        <f>IF($A46="","",IF(ISERROR(MATCH('Master '!$B44,'Scan-IN Lecture Attendance'!N$1:N$550,0)),IF(ISERROR(MATCH('Master '!$C44,'Scan-IN Lecture Attendance'!N$1:N$550,0)),IF(ISERROR(MATCH('Master '!$B44,'Scan-OUT Lecture Attendance'!G$1:G$550,0)),IF(ISERROR(MATCH('Master '!$C44,'Scan-OUT Lecture Attendance'!G$1:G$550,0)),"-","T"),"T"),IF(ISERROR(MATCH('Master '!$B44,'Scan-OUT Lecture Attendance'!G$1:G$550,0)),IF(ISERROR(MATCH('Master '!$C44,'Scan-OUT Lecture Attendance'!G$1:G$550,0)),"LE","P"),"P")),IF(ISERROR(MATCH('Master '!$B44,'Scan-OUT Lecture Attendance'!G$1:G$550,0)),IF(ISERROR(MATCH('Master '!$C44,'Scan-OUT Lecture Attendance'!G$1:G$550,0)),"LE","P"),"P")))</f>
        <v>-</v>
      </c>
      <c r="I46" s="37" t="str">
        <f>IF($A46="","",IF(ISERROR(MATCH('Master '!$B44,'Scan-IN Lecture Attendance'!P$1:P$550,0)),IF(ISERROR(MATCH('Master '!$C44,'Scan-IN Lecture Attendance'!P$1:P$550,0)),IF(ISERROR(MATCH('Master '!$B44,'Scan-OUT Lecture Attendance'!H$1:H$550,0)),IF(ISERROR(MATCH('Master '!$C44,'Scan-OUT Lecture Attendance'!H$1:H$550,0)),"-","T"),"T"),IF(ISERROR(MATCH('Master '!$B44,'Scan-OUT Lecture Attendance'!H$1:H$550,0)),IF(ISERROR(MATCH('Master '!$C44,'Scan-OUT Lecture Attendance'!H$1:H$550,0)),"LE","P"),"P")),IF(ISERROR(MATCH('Master '!$B44,'Scan-OUT Lecture Attendance'!H$1:H$550,0)),IF(ISERROR(MATCH('Master '!$C44,'Scan-OUT Lecture Attendance'!H$1:H$550,0)),"LE","P"),"P")))</f>
        <v>-</v>
      </c>
      <c r="J46" s="37" t="str">
        <f>IF($A46="","",IF(ISERROR(MATCH('Master '!$B44,'Scan-IN Lecture Attendance'!R$1:R$550,0)),IF(ISERROR(MATCH('Master '!$C44,'Scan-IN Lecture Attendance'!R$1:R$550,0)),IF(ISERROR(MATCH('Master '!$B44,'Scan-OUT Lecture Attendance'!I$1:I$550,0)),IF(ISERROR(MATCH('Master '!$C44,'Scan-OUT Lecture Attendance'!I$1:I$550,0)),"-","T"),"T"),IF(ISERROR(MATCH('Master '!$B44,'Scan-OUT Lecture Attendance'!I$1:I$550,0)),IF(ISERROR(MATCH('Master '!$C44,'Scan-OUT Lecture Attendance'!I$1:I$550,0)),"LE","P"),"P")),IF(ISERROR(MATCH('Master '!$B44,'Scan-OUT Lecture Attendance'!I$1:I$550,0)),IF(ISERROR(MATCH('Master '!$C44,'Scan-OUT Lecture Attendance'!I$1:I$550,0)),"LE","P"),"P")))</f>
        <v>-</v>
      </c>
      <c r="K46" s="37" t="str">
        <f>IF($A46="","",IF(ISERROR(MATCH('Master '!$B44,'Scan-IN Lecture Attendance'!T$1:T$550,0)),IF(ISERROR(MATCH('Master '!$C44,'Scan-IN Lecture Attendance'!T$1:T$550,0)),IF(ISERROR(MATCH('Master '!$B44,'Scan-OUT Lecture Attendance'!J$1:J$550,0)),IF(ISERROR(MATCH('Master '!$C44,'Scan-OUT Lecture Attendance'!J$1:J$550,0)),"-","T"),"T"),IF(ISERROR(MATCH('Master '!$B44,'Scan-OUT Lecture Attendance'!J$1:J$550,0)),IF(ISERROR(MATCH('Master '!$C44,'Scan-OUT Lecture Attendance'!J$1:J$550,0)),"LE","P"),"P")),IF(ISERROR(MATCH('Master '!$B44,'Scan-OUT Lecture Attendance'!J$1:J$550,0)),IF(ISERROR(MATCH('Master '!$C44,'Scan-OUT Lecture Attendance'!J$1:J$550,0)),"LE","P"),"P")))</f>
        <v>-</v>
      </c>
      <c r="L46" s="37" t="str">
        <f>IF($A46="","",IF(ISERROR(MATCH('Master '!$B44,'Scan-IN Lecture Attendance'!V$1:V$550,0)),IF(ISERROR(MATCH('Master '!$C44,'Scan-IN Lecture Attendance'!V$1:V$550,0)),IF(ISERROR(MATCH('Master '!$B44,'Scan-OUT Lecture Attendance'!K$1:K$550,0)),IF(ISERROR(MATCH('Master '!$C44,'Scan-OUT Lecture Attendance'!K$1:K$550,0)),"-","T"),"T"),IF(ISERROR(MATCH('Master '!$B44,'Scan-OUT Lecture Attendance'!K$1:K$550,0)),IF(ISERROR(MATCH('Master '!$C44,'Scan-OUT Lecture Attendance'!K$1:K$550,0)),"LE","P"),"P")),IF(ISERROR(MATCH('Master '!$B44,'Scan-OUT Lecture Attendance'!K$1:K$550,0)),IF(ISERROR(MATCH('Master '!$C44,'Scan-OUT Lecture Attendance'!K$1:K$550,0)),"LE","P"),"P")))</f>
        <v>-</v>
      </c>
      <c r="M46" s="37" t="str">
        <f>IF($A46="","",IF(ISERROR(MATCH('Master '!$B44,'Scan-IN Lecture Attendance'!X$1:X$550,0)),IF(ISERROR(MATCH('Master '!$C44,'Scan-IN Lecture Attendance'!X$1:X$550,0)),IF(ISERROR(MATCH('Master '!$B44,'Scan-OUT Lecture Attendance'!L$1:L$550,0)),IF(ISERROR(MATCH('Master '!$C44,'Scan-OUT Lecture Attendance'!L$1:L$550,0)),"-","T"),"T"),IF(ISERROR(MATCH('Master '!$B44,'Scan-OUT Lecture Attendance'!L$1:L$550,0)),IF(ISERROR(MATCH('Master '!$C44,'Scan-OUT Lecture Attendance'!L$1:L$550,0)),"LE","P"),"P")),IF(ISERROR(MATCH('Master '!$B44,'Scan-OUT Lecture Attendance'!L$1:L$550,0)),IF(ISERROR(MATCH('Master '!$C44,'Scan-OUT Lecture Attendance'!L$1:L$550,0)),"LE","P"),"P")))</f>
        <v>-</v>
      </c>
      <c r="N46" s="37" t="str">
        <f>IF($A46="","",IF(ISERROR(MATCH('Master '!$B44,'Scan-IN Lecture Attendance'!Z$1:Z$550,0)),IF(ISERROR(MATCH('Master '!$C44,'Scan-IN Lecture Attendance'!Z$1:Z$550,0)),IF(ISERROR(MATCH('Master '!$B44,'Scan-OUT Lecture Attendance'!M$1:M$550,0)),IF(ISERROR(MATCH('Master '!$C44,'Scan-OUT Lecture Attendance'!M$1:M$550,0)),"-","T"),"T"),IF(ISERROR(MATCH('Master '!$B44,'Scan-OUT Lecture Attendance'!M$1:M$550,0)),IF(ISERROR(MATCH('Master '!$C44,'Scan-OUT Lecture Attendance'!M$1:M$550,0)),"LE","P"),"P")),IF(ISERROR(MATCH('Master '!$B44,'Scan-OUT Lecture Attendance'!M$1:M$550,0)),IF(ISERROR(MATCH('Master '!$C44,'Scan-OUT Lecture Attendance'!M$1:M$550,0)),"LE","P"),"P")))</f>
        <v>-</v>
      </c>
      <c r="O46" s="37" t="str">
        <f>IF($A46="","",IF(ISERROR(MATCH('Master '!$B44,'Scan-IN Lecture Attendance'!AB$1:AB$550,0)),IF(ISERROR(MATCH('Master '!$C44,'Scan-IN Lecture Attendance'!AB$1:AB$550,0)),IF(ISERROR(MATCH('Master '!$B44,'Scan-OUT Lecture Attendance'!N$1:N$550,0)),IF(ISERROR(MATCH('Master '!$C44,'Scan-OUT Lecture Attendance'!N$1:N$550,0)),"-","T"),"T"),IF(ISERROR(MATCH('Master '!$B44,'Scan-OUT Lecture Attendance'!N$1:N$550,0)),IF(ISERROR(MATCH('Master '!$C44,'Scan-OUT Lecture Attendance'!N$1:N$550,0)),"LE","P"),"P")),IF(ISERROR(MATCH('Master '!$B44,'Scan-OUT Lecture Attendance'!N$1:N$550,0)),IF(ISERROR(MATCH('Master '!$C44,'Scan-OUT Lecture Attendance'!N$1:N$550,0)),"LE","P"),"P")))</f>
        <v>-</v>
      </c>
      <c r="P46" s="37" t="str">
        <f>IF($A46="","",IF(ISERROR(MATCH('Master '!$B44,'Scan-IN Lecture Attendance'!AD$1:AD$550,0)),IF(ISERROR(MATCH('Master '!$C44,'Scan-IN Lecture Attendance'!AD$1:AD$550,0)),IF(ISERROR(MATCH('Master '!$B44,'Scan-OUT Lecture Attendance'!O$1:O$550,0)),IF(ISERROR(MATCH('Master '!$C44,'Scan-OUT Lecture Attendance'!O$1:O$550,0)),"-","T"),"T"),IF(ISERROR(MATCH('Master '!$B44,'Scan-OUT Lecture Attendance'!O$1:O$550,0)),IF(ISERROR(MATCH('Master '!$C44,'Scan-OUT Lecture Attendance'!O$1:O$550,0)),"LE","P"),"P")),IF(ISERROR(MATCH('Master '!$B44,'Scan-OUT Lecture Attendance'!O$1:O$550,0)),IF(ISERROR(MATCH('Master '!$C44,'Scan-OUT Lecture Attendance'!O$1:O$550,0)),"LE","P"),"P")))</f>
        <v>-</v>
      </c>
      <c r="Q46" s="37" t="str">
        <f>IF($A46="","",IF(ISERROR(MATCH('Master '!$B44,'Scan-IN Lecture Attendance'!AF$1:AF$550,0)),IF(ISERROR(MATCH('Master '!$C44,'Scan-IN Lecture Attendance'!AF$1:AF$550,0)),IF(ISERROR(MATCH('Master '!$B44,'Scan-OUT Lecture Attendance'!P$1:P$550,0)),IF(ISERROR(MATCH('Master '!$C44,'Scan-OUT Lecture Attendance'!P$1:P$550,0)),"-","T"),"T"),IF(ISERROR(MATCH('Master '!$B44,'Scan-OUT Lecture Attendance'!P$1:P$550,0)),IF(ISERROR(MATCH('Master '!$C44,'Scan-OUT Lecture Attendance'!P$1:P$550,0)),"LE","P"),"P")),IF(ISERROR(MATCH('Master '!$B44,'Scan-OUT Lecture Attendance'!P$1:P$550,0)),IF(ISERROR(MATCH('Master '!$C44,'Scan-OUT Lecture Attendance'!P$1:P$550,0)),"LE","P"),"P")))</f>
        <v>-</v>
      </c>
      <c r="R46" s="37" t="str">
        <f>IF($A46="","",IF(ISERROR(MATCH('Master '!$B44,'Scan-IN Lecture Attendance'!AH$1:AH$550,0)),IF(ISERROR(MATCH('Master '!$C44,'Scan-IN Lecture Attendance'!AH$1:AH$550,0)),IF(ISERROR(MATCH('Master '!$B44,'Scan-OUT Lecture Attendance'!Q$1:Q$550,0)),IF(ISERROR(MATCH('Master '!$C44,'Scan-OUT Lecture Attendance'!Q$1:Q$550,0)),"-","T"),"T"),IF(ISERROR(MATCH('Master '!$B44,'Scan-OUT Lecture Attendance'!Q$1:Q$550,0)),IF(ISERROR(MATCH('Master '!$C44,'Scan-OUT Lecture Attendance'!Q$1:Q$550,0)),"LE","P"),"P")),IF(ISERROR(MATCH('Master '!$B44,'Scan-OUT Lecture Attendance'!Q$1:Q$550,0)),IF(ISERROR(MATCH('Master '!$C44,'Scan-OUT Lecture Attendance'!Q$1:Q$550,0)),"LE","P"),"P")))</f>
        <v>-</v>
      </c>
      <c r="S46" s="37" t="str">
        <f>IF($A46="","",IF(ISERROR(MATCH('Master '!$B44,'Scan-IN Lecture Attendance'!AJ$1:AJ$550,0)),IF(ISERROR(MATCH('Master '!$C44,'Scan-IN Lecture Attendance'!AJ$1:AJ$550,0)),IF(ISERROR(MATCH('Master '!$B44,'Scan-OUT Lecture Attendance'!R$1:R$550,0)),IF(ISERROR(MATCH('Master '!$C44,'Scan-OUT Lecture Attendance'!R$1:R$550,0)),"-","T"),"T"),IF(ISERROR(MATCH('Master '!$B44,'Scan-OUT Lecture Attendance'!R$1:R$550,0)),IF(ISERROR(MATCH('Master '!$C44,'Scan-OUT Lecture Attendance'!R$1:R$550,0)),"LE","P"),"P")),IF(ISERROR(MATCH('Master '!$B44,'Scan-OUT Lecture Attendance'!R$1:R$550,0)),IF(ISERROR(MATCH('Master '!$C44,'Scan-OUT Lecture Attendance'!R$1:R$550,0)),"LE","P"),"P")))</f>
        <v>-</v>
      </c>
      <c r="T46" s="37" t="str">
        <f>IF($A46="","",IF(ISERROR(MATCH('Master '!$B44,'Scan-IN Lecture Attendance'!AL$1:AL$550,0)),IF(ISERROR(MATCH('Master '!$C44,'Scan-IN Lecture Attendance'!AL$1:AL$550,0)),IF(ISERROR(MATCH('Master '!$B44,'Scan-OUT Lecture Attendance'!S$1:S$550,0)),IF(ISERROR(MATCH('Master '!$C44,'Scan-OUT Lecture Attendance'!S$1:S$550,0)),"-","T"),"T"),IF(ISERROR(MATCH('Master '!$B44,'Scan-OUT Lecture Attendance'!S$1:S$550,0)),IF(ISERROR(MATCH('Master '!$C44,'Scan-OUT Lecture Attendance'!S$1:S$550,0)),"LE","P"),"P")),IF(ISERROR(MATCH('Master '!$B44,'Scan-OUT Lecture Attendance'!S$1:S$550,0)),IF(ISERROR(MATCH('Master '!$C44,'Scan-OUT Lecture Attendance'!S$1:S$550,0)),"LE","P"),"P")))</f>
        <v>-</v>
      </c>
      <c r="U46" s="37" t="str">
        <f>IF($A46="","",IF(ISERROR(MATCH('Master '!$B44,'Scan-IN Lecture Attendance'!AN$1:AN$550,0)),IF(ISERROR(MATCH('Master '!$C44,'Scan-IN Lecture Attendance'!AN$1:AN$550,0)),IF(ISERROR(MATCH('Master '!$B44,'Scan-OUT Lecture Attendance'!T$1:T$550,0)),IF(ISERROR(MATCH('Master '!$C44,'Scan-OUT Lecture Attendance'!T$1:T$550,0)),"-","T"),"T"),IF(ISERROR(MATCH('Master '!$B44,'Scan-OUT Lecture Attendance'!T$1:T$550,0)),IF(ISERROR(MATCH('Master '!$C44,'Scan-OUT Lecture Attendance'!T$1:T$550,0)),"LE","P"),"P")),IF(ISERROR(MATCH('Master '!$B44,'Scan-OUT Lecture Attendance'!T$1:T$550,0)),IF(ISERROR(MATCH('Master '!$C44,'Scan-OUT Lecture Attendance'!T$1:T$550,0)),"LE","P"),"P")))</f>
        <v>-</v>
      </c>
      <c r="V46" s="11"/>
      <c r="W46" s="4"/>
      <c r="X46" s="4"/>
      <c r="Y46" s="4"/>
    </row>
    <row r="47" spans="1:25" ht="14.25" customHeight="1">
      <c r="A47" s="38">
        <f>'Master '!A45</f>
        <v>0</v>
      </c>
      <c r="B47" s="37" t="str">
        <f>IF($A47="","",IF(ISERROR(MATCH('Master '!$B45,'Scan-IN Lecture Attendance'!B$1:B$550,0)),IF(ISERROR(MATCH('Master '!$C45,'Scan-IN Lecture Attendance'!B$1:B$550,0)),IF(ISERROR(MATCH('Master '!$B45,'Scan-OUT Lecture Attendance'!A$1:A$550,0)),IF(ISERROR(MATCH('Master '!$C45,'Scan-OUT Lecture Attendance'!A$1:A$550,0)),"-","T"),"T"),IF(ISERROR(MATCH('Master '!$B45,'Scan-OUT Lecture Attendance'!A$1:A$550,0)),IF(ISERROR(MATCH('Master '!$C45,'Scan-OUT Lecture Attendance'!A$1:A$550,0)),"LE","P"),"P")),IF(ISERROR(MATCH('Master '!$B45,'Scan-OUT Lecture Attendance'!A$1:A$550,0)),IF(ISERROR(MATCH('Master '!$C45,'Scan-OUT Lecture Attendance'!A$1:A$550,0)),"LE","P"),"P")))</f>
        <v>-</v>
      </c>
      <c r="C47" s="37" t="str">
        <f>IF($A47="","",IF(ISERROR(MATCH('Master '!$B45,'Scan-IN Lecture Attendance'!D$1:D$550,0)),IF(ISERROR(MATCH('Master '!$C45,'Scan-IN Lecture Attendance'!D$1:D$550,0)),IF(ISERROR(MATCH('Master '!$B45,'Scan-OUT Lecture Attendance'!B$1:B$550,0)),IF(ISERROR(MATCH('Master '!$C45,'Scan-OUT Lecture Attendance'!B$1:B$550,0)),"-","T"),"T"),IF(ISERROR(MATCH('Master '!$B45,'Scan-OUT Lecture Attendance'!B$1:B$550,0)),IF(ISERROR(MATCH('Master '!$C45,'Scan-OUT Lecture Attendance'!B$1:B$550,0)),"LE","P"),"P")),IF(ISERROR(MATCH('Master '!$B45,'Scan-OUT Lecture Attendance'!B$1:B$550,0)),IF(ISERROR(MATCH('Master '!$C45,'Scan-OUT Lecture Attendance'!B$1:B$550,0)),"LE","P"),"P")))</f>
        <v>-</v>
      </c>
      <c r="D47" s="37" t="str">
        <f>IF($A47="","",IF(ISERROR(MATCH('Master '!$B45,'Scan-IN Lecture Attendance'!F$1:F$550,0)),IF(ISERROR(MATCH('Master '!$C45,'Scan-IN Lecture Attendance'!F$1:F$550,0)),IF(ISERROR(MATCH('Master '!$B45,'Scan-OUT Lecture Attendance'!C$1:C$550,0)),IF(ISERROR(MATCH('Master '!$C45,'Scan-OUT Lecture Attendance'!C$1:C$550,0)),"-","T"),"T"),IF(ISERROR(MATCH('Master '!$B45,'Scan-OUT Lecture Attendance'!C$1:C$550,0)),IF(ISERROR(MATCH('Master '!$C45,'Scan-OUT Lecture Attendance'!C$1:C$550,0)),"LE","P"),"P")),IF(ISERROR(MATCH('Master '!$B45,'Scan-OUT Lecture Attendance'!C$1:C$550,0)),IF(ISERROR(MATCH('Master '!$C45,'Scan-OUT Lecture Attendance'!C$1:C$550,0)),"LE","P"),"P")))</f>
        <v>-</v>
      </c>
      <c r="E47" s="37" t="str">
        <f>IF($A47="","",IF(ISERROR(MATCH('Master '!$B45,'Scan-IN Lecture Attendance'!H$1:H$550,0)),IF(ISERROR(MATCH('Master '!$C45,'Scan-IN Lecture Attendance'!H$1:H$550,0)),IF(ISERROR(MATCH('Master '!$B45,'Scan-OUT Lecture Attendance'!D$1:D$550,0)),IF(ISERROR(MATCH('Master '!$C45,'Scan-OUT Lecture Attendance'!D$1:D$550,0)),"-","T"),"T"),IF(ISERROR(MATCH('Master '!$B45,'Scan-OUT Lecture Attendance'!D$1:D$550,0)),IF(ISERROR(MATCH('Master '!$C45,'Scan-OUT Lecture Attendance'!D$1:D$550,0)),"LE","P"),"P")),IF(ISERROR(MATCH('Master '!$B45,'Scan-OUT Lecture Attendance'!D$1:D$550,0)),IF(ISERROR(MATCH('Master '!$C45,'Scan-OUT Lecture Attendance'!D$1:D$550,0)),"LE","P"),"P")))</f>
        <v>-</v>
      </c>
      <c r="F47" s="37" t="str">
        <f>IF($A47="","",IF(ISERROR(MATCH('Master '!$B45,'Scan-IN Lecture Attendance'!J$1:J$550,0)),IF(ISERROR(MATCH('Master '!$C45,'Scan-IN Lecture Attendance'!J$1:J$550,0)),IF(ISERROR(MATCH('Master '!$B45,'Scan-OUT Lecture Attendance'!E$1:E$550,0)),IF(ISERROR(MATCH('Master '!$C45,'Scan-OUT Lecture Attendance'!E$1:E$550,0)),"-","T"),"T"),IF(ISERROR(MATCH('Master '!$B45,'Scan-OUT Lecture Attendance'!E$1:E$550,0)),IF(ISERROR(MATCH('Master '!$C45,'Scan-OUT Lecture Attendance'!E$1:E$550,0)),"LE","P"),"P")),IF(ISERROR(MATCH('Master '!$B45,'Scan-OUT Lecture Attendance'!E$1:E$550,0)),IF(ISERROR(MATCH('Master '!$C45,'Scan-OUT Lecture Attendance'!E$1:E$550,0)),"LE","P"),"P")))</f>
        <v>-</v>
      </c>
      <c r="G47" s="37" t="str">
        <f>IF($A47="","",IF(ISERROR(MATCH('Master '!$B45,'Scan-IN Lecture Attendance'!L$1:L$550,0)),IF(ISERROR(MATCH('Master '!$C45,'Scan-IN Lecture Attendance'!L$1:L$550,0)),IF(ISERROR(MATCH('Master '!$B45,'Scan-OUT Lecture Attendance'!F$1:F$550,0)),IF(ISERROR(MATCH('Master '!$C45,'Scan-OUT Lecture Attendance'!F$1:F$550,0)),"-","T"),"T"),IF(ISERROR(MATCH('Master '!$B45,'Scan-OUT Lecture Attendance'!F$1:F$550,0)),IF(ISERROR(MATCH('Master '!$C45,'Scan-OUT Lecture Attendance'!F$1:F$550,0)),"LE","P"),"P")),IF(ISERROR(MATCH('Master '!$B45,'Scan-OUT Lecture Attendance'!F$1:F$550,0)),IF(ISERROR(MATCH('Master '!$C45,'Scan-OUT Lecture Attendance'!F$1:F$550,0)),"LE","P"),"P")))</f>
        <v>-</v>
      </c>
      <c r="H47" s="37" t="str">
        <f>IF($A47="","",IF(ISERROR(MATCH('Master '!$B45,'Scan-IN Lecture Attendance'!N$1:N$550,0)),IF(ISERROR(MATCH('Master '!$C45,'Scan-IN Lecture Attendance'!N$1:N$550,0)),IF(ISERROR(MATCH('Master '!$B45,'Scan-OUT Lecture Attendance'!G$1:G$550,0)),IF(ISERROR(MATCH('Master '!$C45,'Scan-OUT Lecture Attendance'!G$1:G$550,0)),"-","T"),"T"),IF(ISERROR(MATCH('Master '!$B45,'Scan-OUT Lecture Attendance'!G$1:G$550,0)),IF(ISERROR(MATCH('Master '!$C45,'Scan-OUT Lecture Attendance'!G$1:G$550,0)),"LE","P"),"P")),IF(ISERROR(MATCH('Master '!$B45,'Scan-OUT Lecture Attendance'!G$1:G$550,0)),IF(ISERROR(MATCH('Master '!$C45,'Scan-OUT Lecture Attendance'!G$1:G$550,0)),"LE","P"),"P")))</f>
        <v>-</v>
      </c>
      <c r="I47" s="37" t="str">
        <f>IF($A47="","",IF(ISERROR(MATCH('Master '!$B45,'Scan-IN Lecture Attendance'!P$1:P$550,0)),IF(ISERROR(MATCH('Master '!$C45,'Scan-IN Lecture Attendance'!P$1:P$550,0)),IF(ISERROR(MATCH('Master '!$B45,'Scan-OUT Lecture Attendance'!H$1:H$550,0)),IF(ISERROR(MATCH('Master '!$C45,'Scan-OUT Lecture Attendance'!H$1:H$550,0)),"-","T"),"T"),IF(ISERROR(MATCH('Master '!$B45,'Scan-OUT Lecture Attendance'!H$1:H$550,0)),IF(ISERROR(MATCH('Master '!$C45,'Scan-OUT Lecture Attendance'!H$1:H$550,0)),"LE","P"),"P")),IF(ISERROR(MATCH('Master '!$B45,'Scan-OUT Lecture Attendance'!H$1:H$550,0)),IF(ISERROR(MATCH('Master '!$C45,'Scan-OUT Lecture Attendance'!H$1:H$550,0)),"LE","P"),"P")))</f>
        <v>-</v>
      </c>
      <c r="J47" s="37" t="str">
        <f>IF($A47="","",IF(ISERROR(MATCH('Master '!$B45,'Scan-IN Lecture Attendance'!R$1:R$550,0)),IF(ISERROR(MATCH('Master '!$C45,'Scan-IN Lecture Attendance'!R$1:R$550,0)),IF(ISERROR(MATCH('Master '!$B45,'Scan-OUT Lecture Attendance'!I$1:I$550,0)),IF(ISERROR(MATCH('Master '!$C45,'Scan-OUT Lecture Attendance'!I$1:I$550,0)),"-","T"),"T"),IF(ISERROR(MATCH('Master '!$B45,'Scan-OUT Lecture Attendance'!I$1:I$550,0)),IF(ISERROR(MATCH('Master '!$C45,'Scan-OUT Lecture Attendance'!I$1:I$550,0)),"LE","P"),"P")),IF(ISERROR(MATCH('Master '!$B45,'Scan-OUT Lecture Attendance'!I$1:I$550,0)),IF(ISERROR(MATCH('Master '!$C45,'Scan-OUT Lecture Attendance'!I$1:I$550,0)),"LE","P"),"P")))</f>
        <v>-</v>
      </c>
      <c r="K47" s="37" t="str">
        <f>IF($A47="","",IF(ISERROR(MATCH('Master '!$B45,'Scan-IN Lecture Attendance'!T$1:T$550,0)),IF(ISERROR(MATCH('Master '!$C45,'Scan-IN Lecture Attendance'!T$1:T$550,0)),IF(ISERROR(MATCH('Master '!$B45,'Scan-OUT Lecture Attendance'!J$1:J$550,0)),IF(ISERROR(MATCH('Master '!$C45,'Scan-OUT Lecture Attendance'!J$1:J$550,0)),"-","T"),"T"),IF(ISERROR(MATCH('Master '!$B45,'Scan-OUT Lecture Attendance'!J$1:J$550,0)),IF(ISERROR(MATCH('Master '!$C45,'Scan-OUT Lecture Attendance'!J$1:J$550,0)),"LE","P"),"P")),IF(ISERROR(MATCH('Master '!$B45,'Scan-OUT Lecture Attendance'!J$1:J$550,0)),IF(ISERROR(MATCH('Master '!$C45,'Scan-OUT Lecture Attendance'!J$1:J$550,0)),"LE","P"),"P")))</f>
        <v>-</v>
      </c>
      <c r="L47" s="37" t="str">
        <f>IF($A47="","",IF(ISERROR(MATCH('Master '!$B45,'Scan-IN Lecture Attendance'!V$1:V$550,0)),IF(ISERROR(MATCH('Master '!$C45,'Scan-IN Lecture Attendance'!V$1:V$550,0)),IF(ISERROR(MATCH('Master '!$B45,'Scan-OUT Lecture Attendance'!K$1:K$550,0)),IF(ISERROR(MATCH('Master '!$C45,'Scan-OUT Lecture Attendance'!K$1:K$550,0)),"-","T"),"T"),IF(ISERROR(MATCH('Master '!$B45,'Scan-OUT Lecture Attendance'!K$1:K$550,0)),IF(ISERROR(MATCH('Master '!$C45,'Scan-OUT Lecture Attendance'!K$1:K$550,0)),"LE","P"),"P")),IF(ISERROR(MATCH('Master '!$B45,'Scan-OUT Lecture Attendance'!K$1:K$550,0)),IF(ISERROR(MATCH('Master '!$C45,'Scan-OUT Lecture Attendance'!K$1:K$550,0)),"LE","P"),"P")))</f>
        <v>-</v>
      </c>
      <c r="M47" s="37" t="str">
        <f>IF($A47="","",IF(ISERROR(MATCH('Master '!$B45,'Scan-IN Lecture Attendance'!X$1:X$550,0)),IF(ISERROR(MATCH('Master '!$C45,'Scan-IN Lecture Attendance'!X$1:X$550,0)),IF(ISERROR(MATCH('Master '!$B45,'Scan-OUT Lecture Attendance'!L$1:L$550,0)),IF(ISERROR(MATCH('Master '!$C45,'Scan-OUT Lecture Attendance'!L$1:L$550,0)),"-","T"),"T"),IF(ISERROR(MATCH('Master '!$B45,'Scan-OUT Lecture Attendance'!L$1:L$550,0)),IF(ISERROR(MATCH('Master '!$C45,'Scan-OUT Lecture Attendance'!L$1:L$550,0)),"LE","P"),"P")),IF(ISERROR(MATCH('Master '!$B45,'Scan-OUT Lecture Attendance'!L$1:L$550,0)),IF(ISERROR(MATCH('Master '!$C45,'Scan-OUT Lecture Attendance'!L$1:L$550,0)),"LE","P"),"P")))</f>
        <v>-</v>
      </c>
      <c r="N47" s="37" t="str">
        <f>IF($A47="","",IF(ISERROR(MATCH('Master '!$B45,'Scan-IN Lecture Attendance'!Z$1:Z$550,0)),IF(ISERROR(MATCH('Master '!$C45,'Scan-IN Lecture Attendance'!Z$1:Z$550,0)),IF(ISERROR(MATCH('Master '!$B45,'Scan-OUT Lecture Attendance'!M$1:M$550,0)),IF(ISERROR(MATCH('Master '!$C45,'Scan-OUT Lecture Attendance'!M$1:M$550,0)),"-","T"),"T"),IF(ISERROR(MATCH('Master '!$B45,'Scan-OUT Lecture Attendance'!M$1:M$550,0)),IF(ISERROR(MATCH('Master '!$C45,'Scan-OUT Lecture Attendance'!M$1:M$550,0)),"LE","P"),"P")),IF(ISERROR(MATCH('Master '!$B45,'Scan-OUT Lecture Attendance'!M$1:M$550,0)),IF(ISERROR(MATCH('Master '!$C45,'Scan-OUT Lecture Attendance'!M$1:M$550,0)),"LE","P"),"P")))</f>
        <v>-</v>
      </c>
      <c r="O47" s="37" t="str">
        <f>IF($A47="","",IF(ISERROR(MATCH('Master '!$B45,'Scan-IN Lecture Attendance'!AB$1:AB$550,0)),IF(ISERROR(MATCH('Master '!$C45,'Scan-IN Lecture Attendance'!AB$1:AB$550,0)),IF(ISERROR(MATCH('Master '!$B45,'Scan-OUT Lecture Attendance'!N$1:N$550,0)),IF(ISERROR(MATCH('Master '!$C45,'Scan-OUT Lecture Attendance'!N$1:N$550,0)),"-","T"),"T"),IF(ISERROR(MATCH('Master '!$B45,'Scan-OUT Lecture Attendance'!N$1:N$550,0)),IF(ISERROR(MATCH('Master '!$C45,'Scan-OUT Lecture Attendance'!N$1:N$550,0)),"LE","P"),"P")),IF(ISERROR(MATCH('Master '!$B45,'Scan-OUT Lecture Attendance'!N$1:N$550,0)),IF(ISERROR(MATCH('Master '!$C45,'Scan-OUT Lecture Attendance'!N$1:N$550,0)),"LE","P"),"P")))</f>
        <v>-</v>
      </c>
      <c r="P47" s="37" t="str">
        <f>IF($A47="","",IF(ISERROR(MATCH('Master '!$B45,'Scan-IN Lecture Attendance'!AD$1:AD$550,0)),IF(ISERROR(MATCH('Master '!$C45,'Scan-IN Lecture Attendance'!AD$1:AD$550,0)),IF(ISERROR(MATCH('Master '!$B45,'Scan-OUT Lecture Attendance'!O$1:O$550,0)),IF(ISERROR(MATCH('Master '!$C45,'Scan-OUT Lecture Attendance'!O$1:O$550,0)),"-","T"),"T"),IF(ISERROR(MATCH('Master '!$B45,'Scan-OUT Lecture Attendance'!O$1:O$550,0)),IF(ISERROR(MATCH('Master '!$C45,'Scan-OUT Lecture Attendance'!O$1:O$550,0)),"LE","P"),"P")),IF(ISERROR(MATCH('Master '!$B45,'Scan-OUT Lecture Attendance'!O$1:O$550,0)),IF(ISERROR(MATCH('Master '!$C45,'Scan-OUT Lecture Attendance'!O$1:O$550,0)),"LE","P"),"P")))</f>
        <v>-</v>
      </c>
      <c r="Q47" s="37" t="str">
        <f>IF($A47="","",IF(ISERROR(MATCH('Master '!$B45,'Scan-IN Lecture Attendance'!AF$1:AF$550,0)),IF(ISERROR(MATCH('Master '!$C45,'Scan-IN Lecture Attendance'!AF$1:AF$550,0)),IF(ISERROR(MATCH('Master '!$B45,'Scan-OUT Lecture Attendance'!P$1:P$550,0)),IF(ISERROR(MATCH('Master '!$C45,'Scan-OUT Lecture Attendance'!P$1:P$550,0)),"-","T"),"T"),IF(ISERROR(MATCH('Master '!$B45,'Scan-OUT Lecture Attendance'!P$1:P$550,0)),IF(ISERROR(MATCH('Master '!$C45,'Scan-OUT Lecture Attendance'!P$1:P$550,0)),"LE","P"),"P")),IF(ISERROR(MATCH('Master '!$B45,'Scan-OUT Lecture Attendance'!P$1:P$550,0)),IF(ISERROR(MATCH('Master '!$C45,'Scan-OUT Lecture Attendance'!P$1:P$550,0)),"LE","P"),"P")))</f>
        <v>-</v>
      </c>
      <c r="R47" s="37" t="str">
        <f>IF($A47="","",IF(ISERROR(MATCH('Master '!$B45,'Scan-IN Lecture Attendance'!AH$1:AH$550,0)),IF(ISERROR(MATCH('Master '!$C45,'Scan-IN Lecture Attendance'!AH$1:AH$550,0)),IF(ISERROR(MATCH('Master '!$B45,'Scan-OUT Lecture Attendance'!Q$1:Q$550,0)),IF(ISERROR(MATCH('Master '!$C45,'Scan-OUT Lecture Attendance'!Q$1:Q$550,0)),"-","T"),"T"),IF(ISERROR(MATCH('Master '!$B45,'Scan-OUT Lecture Attendance'!Q$1:Q$550,0)),IF(ISERROR(MATCH('Master '!$C45,'Scan-OUT Lecture Attendance'!Q$1:Q$550,0)),"LE","P"),"P")),IF(ISERROR(MATCH('Master '!$B45,'Scan-OUT Lecture Attendance'!Q$1:Q$550,0)),IF(ISERROR(MATCH('Master '!$C45,'Scan-OUT Lecture Attendance'!Q$1:Q$550,0)),"LE","P"),"P")))</f>
        <v>-</v>
      </c>
      <c r="S47" s="37" t="str">
        <f>IF($A47="","",IF(ISERROR(MATCH('Master '!$B45,'Scan-IN Lecture Attendance'!AJ$1:AJ$550,0)),IF(ISERROR(MATCH('Master '!$C45,'Scan-IN Lecture Attendance'!AJ$1:AJ$550,0)),IF(ISERROR(MATCH('Master '!$B45,'Scan-OUT Lecture Attendance'!R$1:R$550,0)),IF(ISERROR(MATCH('Master '!$C45,'Scan-OUT Lecture Attendance'!R$1:R$550,0)),"-","T"),"T"),IF(ISERROR(MATCH('Master '!$B45,'Scan-OUT Lecture Attendance'!R$1:R$550,0)),IF(ISERROR(MATCH('Master '!$C45,'Scan-OUT Lecture Attendance'!R$1:R$550,0)),"LE","P"),"P")),IF(ISERROR(MATCH('Master '!$B45,'Scan-OUT Lecture Attendance'!R$1:R$550,0)),IF(ISERROR(MATCH('Master '!$C45,'Scan-OUT Lecture Attendance'!R$1:R$550,0)),"LE","P"),"P")))</f>
        <v>-</v>
      </c>
      <c r="T47" s="37" t="str">
        <f>IF($A47="","",IF(ISERROR(MATCH('Master '!$B45,'Scan-IN Lecture Attendance'!AL$1:AL$550,0)),IF(ISERROR(MATCH('Master '!$C45,'Scan-IN Lecture Attendance'!AL$1:AL$550,0)),IF(ISERROR(MATCH('Master '!$B45,'Scan-OUT Lecture Attendance'!S$1:S$550,0)),IF(ISERROR(MATCH('Master '!$C45,'Scan-OUT Lecture Attendance'!S$1:S$550,0)),"-","T"),"T"),IF(ISERROR(MATCH('Master '!$B45,'Scan-OUT Lecture Attendance'!S$1:S$550,0)),IF(ISERROR(MATCH('Master '!$C45,'Scan-OUT Lecture Attendance'!S$1:S$550,0)),"LE","P"),"P")),IF(ISERROR(MATCH('Master '!$B45,'Scan-OUT Lecture Attendance'!S$1:S$550,0)),IF(ISERROR(MATCH('Master '!$C45,'Scan-OUT Lecture Attendance'!S$1:S$550,0)),"LE","P"),"P")))</f>
        <v>-</v>
      </c>
      <c r="U47" s="37" t="str">
        <f>IF($A47="","",IF(ISERROR(MATCH('Master '!$B45,'Scan-IN Lecture Attendance'!AN$1:AN$550,0)),IF(ISERROR(MATCH('Master '!$C45,'Scan-IN Lecture Attendance'!AN$1:AN$550,0)),IF(ISERROR(MATCH('Master '!$B45,'Scan-OUT Lecture Attendance'!T$1:T$550,0)),IF(ISERROR(MATCH('Master '!$C45,'Scan-OUT Lecture Attendance'!T$1:T$550,0)),"-","T"),"T"),IF(ISERROR(MATCH('Master '!$B45,'Scan-OUT Lecture Attendance'!T$1:T$550,0)),IF(ISERROR(MATCH('Master '!$C45,'Scan-OUT Lecture Attendance'!T$1:T$550,0)),"LE","P"),"P")),IF(ISERROR(MATCH('Master '!$B45,'Scan-OUT Lecture Attendance'!T$1:T$550,0)),IF(ISERROR(MATCH('Master '!$C45,'Scan-OUT Lecture Attendance'!T$1:T$550,0)),"LE","P"),"P")))</f>
        <v>-</v>
      </c>
      <c r="V47" s="11"/>
      <c r="W47" s="4"/>
      <c r="X47" s="4"/>
      <c r="Y47" s="4"/>
    </row>
    <row r="48" spans="1:25" ht="14.25" customHeight="1">
      <c r="A48" s="38">
        <f>'Master '!A46</f>
        <v>0</v>
      </c>
      <c r="B48" s="37" t="str">
        <f>IF($A48="","",IF(ISERROR(MATCH('Master '!$B46,'Scan-IN Lecture Attendance'!B$1:B$550,0)),IF(ISERROR(MATCH('Master '!$C46,'Scan-IN Lecture Attendance'!B$1:B$550,0)),IF(ISERROR(MATCH('Master '!$B46,'Scan-OUT Lecture Attendance'!A$1:A$550,0)),IF(ISERROR(MATCH('Master '!$C46,'Scan-OUT Lecture Attendance'!A$1:A$550,0)),"-","T"),"T"),IF(ISERROR(MATCH('Master '!$B46,'Scan-OUT Lecture Attendance'!A$1:A$550,0)),IF(ISERROR(MATCH('Master '!$C46,'Scan-OUT Lecture Attendance'!A$1:A$550,0)),"LE","P"),"P")),IF(ISERROR(MATCH('Master '!$B46,'Scan-OUT Lecture Attendance'!A$1:A$550,0)),IF(ISERROR(MATCH('Master '!$C46,'Scan-OUT Lecture Attendance'!A$1:A$550,0)),"LE","P"),"P")))</f>
        <v>-</v>
      </c>
      <c r="C48" s="37" t="str">
        <f>IF($A48="","",IF(ISERROR(MATCH('Master '!$B46,'Scan-IN Lecture Attendance'!D$1:D$550,0)),IF(ISERROR(MATCH('Master '!$C46,'Scan-IN Lecture Attendance'!D$1:D$550,0)),IF(ISERROR(MATCH('Master '!$B46,'Scan-OUT Lecture Attendance'!B$1:B$550,0)),IF(ISERROR(MATCH('Master '!$C46,'Scan-OUT Lecture Attendance'!B$1:B$550,0)),"-","T"),"T"),IF(ISERROR(MATCH('Master '!$B46,'Scan-OUT Lecture Attendance'!B$1:B$550,0)),IF(ISERROR(MATCH('Master '!$C46,'Scan-OUT Lecture Attendance'!B$1:B$550,0)),"LE","P"),"P")),IF(ISERROR(MATCH('Master '!$B46,'Scan-OUT Lecture Attendance'!B$1:B$550,0)),IF(ISERROR(MATCH('Master '!$C46,'Scan-OUT Lecture Attendance'!B$1:B$550,0)),"LE","P"),"P")))</f>
        <v>-</v>
      </c>
      <c r="D48" s="37" t="str">
        <f>IF($A48="","",IF(ISERROR(MATCH('Master '!$B46,'Scan-IN Lecture Attendance'!F$1:F$550,0)),IF(ISERROR(MATCH('Master '!$C46,'Scan-IN Lecture Attendance'!F$1:F$550,0)),IF(ISERROR(MATCH('Master '!$B46,'Scan-OUT Lecture Attendance'!C$1:C$550,0)),IF(ISERROR(MATCH('Master '!$C46,'Scan-OUT Lecture Attendance'!C$1:C$550,0)),"-","T"),"T"),IF(ISERROR(MATCH('Master '!$B46,'Scan-OUT Lecture Attendance'!C$1:C$550,0)),IF(ISERROR(MATCH('Master '!$C46,'Scan-OUT Lecture Attendance'!C$1:C$550,0)),"LE","P"),"P")),IF(ISERROR(MATCH('Master '!$B46,'Scan-OUT Lecture Attendance'!C$1:C$550,0)),IF(ISERROR(MATCH('Master '!$C46,'Scan-OUT Lecture Attendance'!C$1:C$550,0)),"LE","P"),"P")))</f>
        <v>-</v>
      </c>
      <c r="E48" s="37" t="str">
        <f>IF($A48="","",IF(ISERROR(MATCH('Master '!$B46,'Scan-IN Lecture Attendance'!H$1:H$550,0)),IF(ISERROR(MATCH('Master '!$C46,'Scan-IN Lecture Attendance'!H$1:H$550,0)),IF(ISERROR(MATCH('Master '!$B46,'Scan-OUT Lecture Attendance'!D$1:D$550,0)),IF(ISERROR(MATCH('Master '!$C46,'Scan-OUT Lecture Attendance'!D$1:D$550,0)),"-","T"),"T"),IF(ISERROR(MATCH('Master '!$B46,'Scan-OUT Lecture Attendance'!D$1:D$550,0)),IF(ISERROR(MATCH('Master '!$C46,'Scan-OUT Lecture Attendance'!D$1:D$550,0)),"LE","P"),"P")),IF(ISERROR(MATCH('Master '!$B46,'Scan-OUT Lecture Attendance'!D$1:D$550,0)),IF(ISERROR(MATCH('Master '!$C46,'Scan-OUT Lecture Attendance'!D$1:D$550,0)),"LE","P"),"P")))</f>
        <v>-</v>
      </c>
      <c r="F48" s="37" t="str">
        <f>IF($A48="","",IF(ISERROR(MATCH('Master '!$B46,'Scan-IN Lecture Attendance'!J$1:J$550,0)),IF(ISERROR(MATCH('Master '!$C46,'Scan-IN Lecture Attendance'!J$1:J$550,0)),IF(ISERROR(MATCH('Master '!$B46,'Scan-OUT Lecture Attendance'!E$1:E$550,0)),IF(ISERROR(MATCH('Master '!$C46,'Scan-OUT Lecture Attendance'!E$1:E$550,0)),"-","T"),"T"),IF(ISERROR(MATCH('Master '!$B46,'Scan-OUT Lecture Attendance'!E$1:E$550,0)),IF(ISERROR(MATCH('Master '!$C46,'Scan-OUT Lecture Attendance'!E$1:E$550,0)),"LE","P"),"P")),IF(ISERROR(MATCH('Master '!$B46,'Scan-OUT Lecture Attendance'!E$1:E$550,0)),IF(ISERROR(MATCH('Master '!$C46,'Scan-OUT Lecture Attendance'!E$1:E$550,0)),"LE","P"),"P")))</f>
        <v>-</v>
      </c>
      <c r="G48" s="37" t="str">
        <f>IF($A48="","",IF(ISERROR(MATCH('Master '!$B46,'Scan-IN Lecture Attendance'!L$1:L$550,0)),IF(ISERROR(MATCH('Master '!$C46,'Scan-IN Lecture Attendance'!L$1:L$550,0)),IF(ISERROR(MATCH('Master '!$B46,'Scan-OUT Lecture Attendance'!F$1:F$550,0)),IF(ISERROR(MATCH('Master '!$C46,'Scan-OUT Lecture Attendance'!F$1:F$550,0)),"-","T"),"T"),IF(ISERROR(MATCH('Master '!$B46,'Scan-OUT Lecture Attendance'!F$1:F$550,0)),IF(ISERROR(MATCH('Master '!$C46,'Scan-OUT Lecture Attendance'!F$1:F$550,0)),"LE","P"),"P")),IF(ISERROR(MATCH('Master '!$B46,'Scan-OUT Lecture Attendance'!F$1:F$550,0)),IF(ISERROR(MATCH('Master '!$C46,'Scan-OUT Lecture Attendance'!F$1:F$550,0)),"LE","P"),"P")))</f>
        <v>-</v>
      </c>
      <c r="H48" s="37" t="str">
        <f>IF($A48="","",IF(ISERROR(MATCH('Master '!$B46,'Scan-IN Lecture Attendance'!N$1:N$550,0)),IF(ISERROR(MATCH('Master '!$C46,'Scan-IN Lecture Attendance'!N$1:N$550,0)),IF(ISERROR(MATCH('Master '!$B46,'Scan-OUT Lecture Attendance'!G$1:G$550,0)),IF(ISERROR(MATCH('Master '!$C46,'Scan-OUT Lecture Attendance'!G$1:G$550,0)),"-","T"),"T"),IF(ISERROR(MATCH('Master '!$B46,'Scan-OUT Lecture Attendance'!G$1:G$550,0)),IF(ISERROR(MATCH('Master '!$C46,'Scan-OUT Lecture Attendance'!G$1:G$550,0)),"LE","P"),"P")),IF(ISERROR(MATCH('Master '!$B46,'Scan-OUT Lecture Attendance'!G$1:G$550,0)),IF(ISERROR(MATCH('Master '!$C46,'Scan-OUT Lecture Attendance'!G$1:G$550,0)),"LE","P"),"P")))</f>
        <v>-</v>
      </c>
      <c r="I48" s="37" t="str">
        <f>IF($A48="","",IF(ISERROR(MATCH('Master '!$B46,'Scan-IN Lecture Attendance'!P$1:P$550,0)),IF(ISERROR(MATCH('Master '!$C46,'Scan-IN Lecture Attendance'!P$1:P$550,0)),IF(ISERROR(MATCH('Master '!$B46,'Scan-OUT Lecture Attendance'!H$1:H$550,0)),IF(ISERROR(MATCH('Master '!$C46,'Scan-OUT Lecture Attendance'!H$1:H$550,0)),"-","T"),"T"),IF(ISERROR(MATCH('Master '!$B46,'Scan-OUT Lecture Attendance'!H$1:H$550,0)),IF(ISERROR(MATCH('Master '!$C46,'Scan-OUT Lecture Attendance'!H$1:H$550,0)),"LE","P"),"P")),IF(ISERROR(MATCH('Master '!$B46,'Scan-OUT Lecture Attendance'!H$1:H$550,0)),IF(ISERROR(MATCH('Master '!$C46,'Scan-OUT Lecture Attendance'!H$1:H$550,0)),"LE","P"),"P")))</f>
        <v>-</v>
      </c>
      <c r="J48" s="37" t="str">
        <f>IF($A48="","",IF(ISERROR(MATCH('Master '!$B46,'Scan-IN Lecture Attendance'!R$1:R$550,0)),IF(ISERROR(MATCH('Master '!$C46,'Scan-IN Lecture Attendance'!R$1:R$550,0)),IF(ISERROR(MATCH('Master '!$B46,'Scan-OUT Lecture Attendance'!I$1:I$550,0)),IF(ISERROR(MATCH('Master '!$C46,'Scan-OUT Lecture Attendance'!I$1:I$550,0)),"-","T"),"T"),IF(ISERROR(MATCH('Master '!$B46,'Scan-OUT Lecture Attendance'!I$1:I$550,0)),IF(ISERROR(MATCH('Master '!$C46,'Scan-OUT Lecture Attendance'!I$1:I$550,0)),"LE","P"),"P")),IF(ISERROR(MATCH('Master '!$B46,'Scan-OUT Lecture Attendance'!I$1:I$550,0)),IF(ISERROR(MATCH('Master '!$C46,'Scan-OUT Lecture Attendance'!I$1:I$550,0)),"LE","P"),"P")))</f>
        <v>-</v>
      </c>
      <c r="K48" s="37" t="str">
        <f>IF($A48="","",IF(ISERROR(MATCH('Master '!$B46,'Scan-IN Lecture Attendance'!T$1:T$550,0)),IF(ISERROR(MATCH('Master '!$C46,'Scan-IN Lecture Attendance'!T$1:T$550,0)),IF(ISERROR(MATCH('Master '!$B46,'Scan-OUT Lecture Attendance'!J$1:J$550,0)),IF(ISERROR(MATCH('Master '!$C46,'Scan-OUT Lecture Attendance'!J$1:J$550,0)),"-","T"),"T"),IF(ISERROR(MATCH('Master '!$B46,'Scan-OUT Lecture Attendance'!J$1:J$550,0)),IF(ISERROR(MATCH('Master '!$C46,'Scan-OUT Lecture Attendance'!J$1:J$550,0)),"LE","P"),"P")),IF(ISERROR(MATCH('Master '!$B46,'Scan-OUT Lecture Attendance'!J$1:J$550,0)),IF(ISERROR(MATCH('Master '!$C46,'Scan-OUT Lecture Attendance'!J$1:J$550,0)),"LE","P"),"P")))</f>
        <v>-</v>
      </c>
      <c r="L48" s="37" t="str">
        <f>IF($A48="","",IF(ISERROR(MATCH('Master '!$B46,'Scan-IN Lecture Attendance'!V$1:V$550,0)),IF(ISERROR(MATCH('Master '!$C46,'Scan-IN Lecture Attendance'!V$1:V$550,0)),IF(ISERROR(MATCH('Master '!$B46,'Scan-OUT Lecture Attendance'!K$1:K$550,0)),IF(ISERROR(MATCH('Master '!$C46,'Scan-OUT Lecture Attendance'!K$1:K$550,0)),"-","T"),"T"),IF(ISERROR(MATCH('Master '!$B46,'Scan-OUT Lecture Attendance'!K$1:K$550,0)),IF(ISERROR(MATCH('Master '!$C46,'Scan-OUT Lecture Attendance'!K$1:K$550,0)),"LE","P"),"P")),IF(ISERROR(MATCH('Master '!$B46,'Scan-OUT Lecture Attendance'!K$1:K$550,0)),IF(ISERROR(MATCH('Master '!$C46,'Scan-OUT Lecture Attendance'!K$1:K$550,0)),"LE","P"),"P")))</f>
        <v>-</v>
      </c>
      <c r="M48" s="37" t="str">
        <f>IF($A48="","",IF(ISERROR(MATCH('Master '!$B46,'Scan-IN Lecture Attendance'!X$1:X$550,0)),IF(ISERROR(MATCH('Master '!$C46,'Scan-IN Lecture Attendance'!X$1:X$550,0)),IF(ISERROR(MATCH('Master '!$B46,'Scan-OUT Lecture Attendance'!L$1:L$550,0)),IF(ISERROR(MATCH('Master '!$C46,'Scan-OUT Lecture Attendance'!L$1:L$550,0)),"-","T"),"T"),IF(ISERROR(MATCH('Master '!$B46,'Scan-OUT Lecture Attendance'!L$1:L$550,0)),IF(ISERROR(MATCH('Master '!$C46,'Scan-OUT Lecture Attendance'!L$1:L$550,0)),"LE","P"),"P")),IF(ISERROR(MATCH('Master '!$B46,'Scan-OUT Lecture Attendance'!L$1:L$550,0)),IF(ISERROR(MATCH('Master '!$C46,'Scan-OUT Lecture Attendance'!L$1:L$550,0)),"LE","P"),"P")))</f>
        <v>-</v>
      </c>
      <c r="N48" s="37" t="str">
        <f>IF($A48="","",IF(ISERROR(MATCH('Master '!$B46,'Scan-IN Lecture Attendance'!Z$1:Z$550,0)),IF(ISERROR(MATCH('Master '!$C46,'Scan-IN Lecture Attendance'!Z$1:Z$550,0)),IF(ISERROR(MATCH('Master '!$B46,'Scan-OUT Lecture Attendance'!M$1:M$550,0)),IF(ISERROR(MATCH('Master '!$C46,'Scan-OUT Lecture Attendance'!M$1:M$550,0)),"-","T"),"T"),IF(ISERROR(MATCH('Master '!$B46,'Scan-OUT Lecture Attendance'!M$1:M$550,0)),IF(ISERROR(MATCH('Master '!$C46,'Scan-OUT Lecture Attendance'!M$1:M$550,0)),"LE","P"),"P")),IF(ISERROR(MATCH('Master '!$B46,'Scan-OUT Lecture Attendance'!M$1:M$550,0)),IF(ISERROR(MATCH('Master '!$C46,'Scan-OUT Lecture Attendance'!M$1:M$550,0)),"LE","P"),"P")))</f>
        <v>-</v>
      </c>
      <c r="O48" s="37" t="str">
        <f>IF($A48="","",IF(ISERROR(MATCH('Master '!$B46,'Scan-IN Lecture Attendance'!AB$1:AB$550,0)),IF(ISERROR(MATCH('Master '!$C46,'Scan-IN Lecture Attendance'!AB$1:AB$550,0)),IF(ISERROR(MATCH('Master '!$B46,'Scan-OUT Lecture Attendance'!N$1:N$550,0)),IF(ISERROR(MATCH('Master '!$C46,'Scan-OUT Lecture Attendance'!N$1:N$550,0)),"-","T"),"T"),IF(ISERROR(MATCH('Master '!$B46,'Scan-OUT Lecture Attendance'!N$1:N$550,0)),IF(ISERROR(MATCH('Master '!$C46,'Scan-OUT Lecture Attendance'!N$1:N$550,0)),"LE","P"),"P")),IF(ISERROR(MATCH('Master '!$B46,'Scan-OUT Lecture Attendance'!N$1:N$550,0)),IF(ISERROR(MATCH('Master '!$C46,'Scan-OUT Lecture Attendance'!N$1:N$550,0)),"LE","P"),"P")))</f>
        <v>-</v>
      </c>
      <c r="P48" s="37" t="str">
        <f>IF($A48="","",IF(ISERROR(MATCH('Master '!$B46,'Scan-IN Lecture Attendance'!AD$1:AD$550,0)),IF(ISERROR(MATCH('Master '!$C46,'Scan-IN Lecture Attendance'!AD$1:AD$550,0)),IF(ISERROR(MATCH('Master '!$B46,'Scan-OUT Lecture Attendance'!O$1:O$550,0)),IF(ISERROR(MATCH('Master '!$C46,'Scan-OUT Lecture Attendance'!O$1:O$550,0)),"-","T"),"T"),IF(ISERROR(MATCH('Master '!$B46,'Scan-OUT Lecture Attendance'!O$1:O$550,0)),IF(ISERROR(MATCH('Master '!$C46,'Scan-OUT Lecture Attendance'!O$1:O$550,0)),"LE","P"),"P")),IF(ISERROR(MATCH('Master '!$B46,'Scan-OUT Lecture Attendance'!O$1:O$550,0)),IF(ISERROR(MATCH('Master '!$C46,'Scan-OUT Lecture Attendance'!O$1:O$550,0)),"LE","P"),"P")))</f>
        <v>-</v>
      </c>
      <c r="Q48" s="37" t="str">
        <f>IF($A48="","",IF(ISERROR(MATCH('Master '!$B46,'Scan-IN Lecture Attendance'!AF$1:AF$550,0)),IF(ISERROR(MATCH('Master '!$C46,'Scan-IN Lecture Attendance'!AF$1:AF$550,0)),IF(ISERROR(MATCH('Master '!$B46,'Scan-OUT Lecture Attendance'!P$1:P$550,0)),IF(ISERROR(MATCH('Master '!$C46,'Scan-OUT Lecture Attendance'!P$1:P$550,0)),"-","T"),"T"),IF(ISERROR(MATCH('Master '!$B46,'Scan-OUT Lecture Attendance'!P$1:P$550,0)),IF(ISERROR(MATCH('Master '!$C46,'Scan-OUT Lecture Attendance'!P$1:P$550,0)),"LE","P"),"P")),IF(ISERROR(MATCH('Master '!$B46,'Scan-OUT Lecture Attendance'!P$1:P$550,0)),IF(ISERROR(MATCH('Master '!$C46,'Scan-OUT Lecture Attendance'!P$1:P$550,0)),"LE","P"),"P")))</f>
        <v>-</v>
      </c>
      <c r="R48" s="37" t="str">
        <f>IF($A48="","",IF(ISERROR(MATCH('Master '!$B46,'Scan-IN Lecture Attendance'!AH$1:AH$550,0)),IF(ISERROR(MATCH('Master '!$C46,'Scan-IN Lecture Attendance'!AH$1:AH$550,0)),IF(ISERROR(MATCH('Master '!$B46,'Scan-OUT Lecture Attendance'!Q$1:Q$550,0)),IF(ISERROR(MATCH('Master '!$C46,'Scan-OUT Lecture Attendance'!Q$1:Q$550,0)),"-","T"),"T"),IF(ISERROR(MATCH('Master '!$B46,'Scan-OUT Lecture Attendance'!Q$1:Q$550,0)),IF(ISERROR(MATCH('Master '!$C46,'Scan-OUT Lecture Attendance'!Q$1:Q$550,0)),"LE","P"),"P")),IF(ISERROR(MATCH('Master '!$B46,'Scan-OUT Lecture Attendance'!Q$1:Q$550,0)),IF(ISERROR(MATCH('Master '!$C46,'Scan-OUT Lecture Attendance'!Q$1:Q$550,0)),"LE","P"),"P")))</f>
        <v>-</v>
      </c>
      <c r="S48" s="37" t="str">
        <f>IF($A48="","",IF(ISERROR(MATCH('Master '!$B46,'Scan-IN Lecture Attendance'!AJ$1:AJ$550,0)),IF(ISERROR(MATCH('Master '!$C46,'Scan-IN Lecture Attendance'!AJ$1:AJ$550,0)),IF(ISERROR(MATCH('Master '!$B46,'Scan-OUT Lecture Attendance'!R$1:R$550,0)),IF(ISERROR(MATCH('Master '!$C46,'Scan-OUT Lecture Attendance'!R$1:R$550,0)),"-","T"),"T"),IF(ISERROR(MATCH('Master '!$B46,'Scan-OUT Lecture Attendance'!R$1:R$550,0)),IF(ISERROR(MATCH('Master '!$C46,'Scan-OUT Lecture Attendance'!R$1:R$550,0)),"LE","P"),"P")),IF(ISERROR(MATCH('Master '!$B46,'Scan-OUT Lecture Attendance'!R$1:R$550,0)),IF(ISERROR(MATCH('Master '!$C46,'Scan-OUT Lecture Attendance'!R$1:R$550,0)),"LE","P"),"P")))</f>
        <v>-</v>
      </c>
      <c r="T48" s="37" t="str">
        <f>IF($A48="","",IF(ISERROR(MATCH('Master '!$B46,'Scan-IN Lecture Attendance'!AL$1:AL$550,0)),IF(ISERROR(MATCH('Master '!$C46,'Scan-IN Lecture Attendance'!AL$1:AL$550,0)),IF(ISERROR(MATCH('Master '!$B46,'Scan-OUT Lecture Attendance'!S$1:S$550,0)),IF(ISERROR(MATCH('Master '!$C46,'Scan-OUT Lecture Attendance'!S$1:S$550,0)),"-","T"),"T"),IF(ISERROR(MATCH('Master '!$B46,'Scan-OUT Lecture Attendance'!S$1:S$550,0)),IF(ISERROR(MATCH('Master '!$C46,'Scan-OUT Lecture Attendance'!S$1:S$550,0)),"LE","P"),"P")),IF(ISERROR(MATCH('Master '!$B46,'Scan-OUT Lecture Attendance'!S$1:S$550,0)),IF(ISERROR(MATCH('Master '!$C46,'Scan-OUT Lecture Attendance'!S$1:S$550,0)),"LE","P"),"P")))</f>
        <v>-</v>
      </c>
      <c r="U48" s="37" t="str">
        <f>IF($A48="","",IF(ISERROR(MATCH('Master '!$B46,'Scan-IN Lecture Attendance'!AN$1:AN$550,0)),IF(ISERROR(MATCH('Master '!$C46,'Scan-IN Lecture Attendance'!AN$1:AN$550,0)),IF(ISERROR(MATCH('Master '!$B46,'Scan-OUT Lecture Attendance'!T$1:T$550,0)),IF(ISERROR(MATCH('Master '!$C46,'Scan-OUT Lecture Attendance'!T$1:T$550,0)),"-","T"),"T"),IF(ISERROR(MATCH('Master '!$B46,'Scan-OUT Lecture Attendance'!T$1:T$550,0)),IF(ISERROR(MATCH('Master '!$C46,'Scan-OUT Lecture Attendance'!T$1:T$550,0)),"LE","P"),"P")),IF(ISERROR(MATCH('Master '!$B46,'Scan-OUT Lecture Attendance'!T$1:T$550,0)),IF(ISERROR(MATCH('Master '!$C46,'Scan-OUT Lecture Attendance'!T$1:T$550,0)),"LE","P"),"P")))</f>
        <v>-</v>
      </c>
      <c r="V48" s="11"/>
      <c r="W48" s="4"/>
      <c r="X48" s="4"/>
      <c r="Y48" s="4"/>
    </row>
    <row r="49" spans="1:25" ht="14.25" customHeight="1">
      <c r="A49" s="38">
        <f>'Master '!A47</f>
        <v>0</v>
      </c>
      <c r="B49" s="37" t="str">
        <f>IF($A49="","",IF(ISERROR(MATCH('Master '!$B47,'Scan-IN Lecture Attendance'!B$1:B$550,0)),IF(ISERROR(MATCH('Master '!$C47,'Scan-IN Lecture Attendance'!B$1:B$550,0)),IF(ISERROR(MATCH('Master '!$B47,'Scan-OUT Lecture Attendance'!A$1:A$550,0)),IF(ISERROR(MATCH('Master '!$C47,'Scan-OUT Lecture Attendance'!A$1:A$550,0)),"-","T"),"T"),IF(ISERROR(MATCH('Master '!$B47,'Scan-OUT Lecture Attendance'!A$1:A$550,0)),IF(ISERROR(MATCH('Master '!$C47,'Scan-OUT Lecture Attendance'!A$1:A$550,0)),"LE","P"),"P")),IF(ISERROR(MATCH('Master '!$B47,'Scan-OUT Lecture Attendance'!A$1:A$550,0)),IF(ISERROR(MATCH('Master '!$C47,'Scan-OUT Lecture Attendance'!A$1:A$550,0)),"LE","P"),"P")))</f>
        <v>-</v>
      </c>
      <c r="C49" s="37" t="str">
        <f>IF($A49="","",IF(ISERROR(MATCH('Master '!$B47,'Scan-IN Lecture Attendance'!D$1:D$550,0)),IF(ISERROR(MATCH('Master '!$C47,'Scan-IN Lecture Attendance'!D$1:D$550,0)),IF(ISERROR(MATCH('Master '!$B47,'Scan-OUT Lecture Attendance'!B$1:B$550,0)),IF(ISERROR(MATCH('Master '!$C47,'Scan-OUT Lecture Attendance'!B$1:B$550,0)),"-","T"),"T"),IF(ISERROR(MATCH('Master '!$B47,'Scan-OUT Lecture Attendance'!B$1:B$550,0)),IF(ISERROR(MATCH('Master '!$C47,'Scan-OUT Lecture Attendance'!B$1:B$550,0)),"LE","P"),"P")),IF(ISERROR(MATCH('Master '!$B47,'Scan-OUT Lecture Attendance'!B$1:B$550,0)),IF(ISERROR(MATCH('Master '!$C47,'Scan-OUT Lecture Attendance'!B$1:B$550,0)),"LE","P"),"P")))</f>
        <v>-</v>
      </c>
      <c r="D49" s="37" t="str">
        <f>IF($A49="","",IF(ISERROR(MATCH('Master '!$B47,'Scan-IN Lecture Attendance'!F$1:F$550,0)),IF(ISERROR(MATCH('Master '!$C47,'Scan-IN Lecture Attendance'!F$1:F$550,0)),IF(ISERROR(MATCH('Master '!$B47,'Scan-OUT Lecture Attendance'!C$1:C$550,0)),IF(ISERROR(MATCH('Master '!$C47,'Scan-OUT Lecture Attendance'!C$1:C$550,0)),"-","T"),"T"),IF(ISERROR(MATCH('Master '!$B47,'Scan-OUT Lecture Attendance'!C$1:C$550,0)),IF(ISERROR(MATCH('Master '!$C47,'Scan-OUT Lecture Attendance'!C$1:C$550,0)),"LE","P"),"P")),IF(ISERROR(MATCH('Master '!$B47,'Scan-OUT Lecture Attendance'!C$1:C$550,0)),IF(ISERROR(MATCH('Master '!$C47,'Scan-OUT Lecture Attendance'!C$1:C$550,0)),"LE","P"),"P")))</f>
        <v>-</v>
      </c>
      <c r="E49" s="37" t="str">
        <f>IF($A49="","",IF(ISERROR(MATCH('Master '!$B47,'Scan-IN Lecture Attendance'!H$1:H$550,0)),IF(ISERROR(MATCH('Master '!$C47,'Scan-IN Lecture Attendance'!H$1:H$550,0)),IF(ISERROR(MATCH('Master '!$B47,'Scan-OUT Lecture Attendance'!D$1:D$550,0)),IF(ISERROR(MATCH('Master '!$C47,'Scan-OUT Lecture Attendance'!D$1:D$550,0)),"-","T"),"T"),IF(ISERROR(MATCH('Master '!$B47,'Scan-OUT Lecture Attendance'!D$1:D$550,0)),IF(ISERROR(MATCH('Master '!$C47,'Scan-OUT Lecture Attendance'!D$1:D$550,0)),"LE","P"),"P")),IF(ISERROR(MATCH('Master '!$B47,'Scan-OUT Lecture Attendance'!D$1:D$550,0)),IF(ISERROR(MATCH('Master '!$C47,'Scan-OUT Lecture Attendance'!D$1:D$550,0)),"LE","P"),"P")))</f>
        <v>-</v>
      </c>
      <c r="F49" s="37" t="str">
        <f>IF($A49="","",IF(ISERROR(MATCH('Master '!$B47,'Scan-IN Lecture Attendance'!J$1:J$550,0)),IF(ISERROR(MATCH('Master '!$C47,'Scan-IN Lecture Attendance'!J$1:J$550,0)),IF(ISERROR(MATCH('Master '!$B47,'Scan-OUT Lecture Attendance'!E$1:E$550,0)),IF(ISERROR(MATCH('Master '!$C47,'Scan-OUT Lecture Attendance'!E$1:E$550,0)),"-","T"),"T"),IF(ISERROR(MATCH('Master '!$B47,'Scan-OUT Lecture Attendance'!E$1:E$550,0)),IF(ISERROR(MATCH('Master '!$C47,'Scan-OUT Lecture Attendance'!E$1:E$550,0)),"LE","P"),"P")),IF(ISERROR(MATCH('Master '!$B47,'Scan-OUT Lecture Attendance'!E$1:E$550,0)),IF(ISERROR(MATCH('Master '!$C47,'Scan-OUT Lecture Attendance'!E$1:E$550,0)),"LE","P"),"P")))</f>
        <v>-</v>
      </c>
      <c r="G49" s="37" t="str">
        <f>IF($A49="","",IF(ISERROR(MATCH('Master '!$B47,'Scan-IN Lecture Attendance'!L$1:L$550,0)),IF(ISERROR(MATCH('Master '!$C47,'Scan-IN Lecture Attendance'!L$1:L$550,0)),IF(ISERROR(MATCH('Master '!$B47,'Scan-OUT Lecture Attendance'!F$1:F$550,0)),IF(ISERROR(MATCH('Master '!$C47,'Scan-OUT Lecture Attendance'!F$1:F$550,0)),"-","T"),"T"),IF(ISERROR(MATCH('Master '!$B47,'Scan-OUT Lecture Attendance'!F$1:F$550,0)),IF(ISERROR(MATCH('Master '!$C47,'Scan-OUT Lecture Attendance'!F$1:F$550,0)),"LE","P"),"P")),IF(ISERROR(MATCH('Master '!$B47,'Scan-OUT Lecture Attendance'!F$1:F$550,0)),IF(ISERROR(MATCH('Master '!$C47,'Scan-OUT Lecture Attendance'!F$1:F$550,0)),"LE","P"),"P")))</f>
        <v>-</v>
      </c>
      <c r="H49" s="37" t="str">
        <f>IF($A49="","",IF(ISERROR(MATCH('Master '!$B47,'Scan-IN Lecture Attendance'!N$1:N$550,0)),IF(ISERROR(MATCH('Master '!$C47,'Scan-IN Lecture Attendance'!N$1:N$550,0)),IF(ISERROR(MATCH('Master '!$B47,'Scan-OUT Lecture Attendance'!G$1:G$550,0)),IF(ISERROR(MATCH('Master '!$C47,'Scan-OUT Lecture Attendance'!G$1:G$550,0)),"-","T"),"T"),IF(ISERROR(MATCH('Master '!$B47,'Scan-OUT Lecture Attendance'!G$1:G$550,0)),IF(ISERROR(MATCH('Master '!$C47,'Scan-OUT Lecture Attendance'!G$1:G$550,0)),"LE","P"),"P")),IF(ISERROR(MATCH('Master '!$B47,'Scan-OUT Lecture Attendance'!G$1:G$550,0)),IF(ISERROR(MATCH('Master '!$C47,'Scan-OUT Lecture Attendance'!G$1:G$550,0)),"LE","P"),"P")))</f>
        <v>-</v>
      </c>
      <c r="I49" s="37" t="str">
        <f>IF($A49="","",IF(ISERROR(MATCH('Master '!$B47,'Scan-IN Lecture Attendance'!P$1:P$550,0)),IF(ISERROR(MATCH('Master '!$C47,'Scan-IN Lecture Attendance'!P$1:P$550,0)),IF(ISERROR(MATCH('Master '!$B47,'Scan-OUT Lecture Attendance'!H$1:H$550,0)),IF(ISERROR(MATCH('Master '!$C47,'Scan-OUT Lecture Attendance'!H$1:H$550,0)),"-","T"),"T"),IF(ISERROR(MATCH('Master '!$B47,'Scan-OUT Lecture Attendance'!H$1:H$550,0)),IF(ISERROR(MATCH('Master '!$C47,'Scan-OUT Lecture Attendance'!H$1:H$550,0)),"LE","P"),"P")),IF(ISERROR(MATCH('Master '!$B47,'Scan-OUT Lecture Attendance'!H$1:H$550,0)),IF(ISERROR(MATCH('Master '!$C47,'Scan-OUT Lecture Attendance'!H$1:H$550,0)),"LE","P"),"P")))</f>
        <v>-</v>
      </c>
      <c r="J49" s="37" t="str">
        <f>IF($A49="","",IF(ISERROR(MATCH('Master '!$B47,'Scan-IN Lecture Attendance'!R$1:R$550,0)),IF(ISERROR(MATCH('Master '!$C47,'Scan-IN Lecture Attendance'!R$1:R$550,0)),IF(ISERROR(MATCH('Master '!$B47,'Scan-OUT Lecture Attendance'!I$1:I$550,0)),IF(ISERROR(MATCH('Master '!$C47,'Scan-OUT Lecture Attendance'!I$1:I$550,0)),"-","T"),"T"),IF(ISERROR(MATCH('Master '!$B47,'Scan-OUT Lecture Attendance'!I$1:I$550,0)),IF(ISERROR(MATCH('Master '!$C47,'Scan-OUT Lecture Attendance'!I$1:I$550,0)),"LE","P"),"P")),IF(ISERROR(MATCH('Master '!$B47,'Scan-OUT Lecture Attendance'!I$1:I$550,0)),IF(ISERROR(MATCH('Master '!$C47,'Scan-OUT Lecture Attendance'!I$1:I$550,0)),"LE","P"),"P")))</f>
        <v>-</v>
      </c>
      <c r="K49" s="37" t="str">
        <f>IF($A49="","",IF(ISERROR(MATCH('Master '!$B47,'Scan-IN Lecture Attendance'!T$1:T$550,0)),IF(ISERROR(MATCH('Master '!$C47,'Scan-IN Lecture Attendance'!T$1:T$550,0)),IF(ISERROR(MATCH('Master '!$B47,'Scan-OUT Lecture Attendance'!J$1:J$550,0)),IF(ISERROR(MATCH('Master '!$C47,'Scan-OUT Lecture Attendance'!J$1:J$550,0)),"-","T"),"T"),IF(ISERROR(MATCH('Master '!$B47,'Scan-OUT Lecture Attendance'!J$1:J$550,0)),IF(ISERROR(MATCH('Master '!$C47,'Scan-OUT Lecture Attendance'!J$1:J$550,0)),"LE","P"),"P")),IF(ISERROR(MATCH('Master '!$B47,'Scan-OUT Lecture Attendance'!J$1:J$550,0)),IF(ISERROR(MATCH('Master '!$C47,'Scan-OUT Lecture Attendance'!J$1:J$550,0)),"LE","P"),"P")))</f>
        <v>-</v>
      </c>
      <c r="L49" s="37" t="str">
        <f>IF($A49="","",IF(ISERROR(MATCH('Master '!$B47,'Scan-IN Lecture Attendance'!V$1:V$550,0)),IF(ISERROR(MATCH('Master '!$C47,'Scan-IN Lecture Attendance'!V$1:V$550,0)),IF(ISERROR(MATCH('Master '!$B47,'Scan-OUT Lecture Attendance'!K$1:K$550,0)),IF(ISERROR(MATCH('Master '!$C47,'Scan-OUT Lecture Attendance'!K$1:K$550,0)),"-","T"),"T"),IF(ISERROR(MATCH('Master '!$B47,'Scan-OUT Lecture Attendance'!K$1:K$550,0)),IF(ISERROR(MATCH('Master '!$C47,'Scan-OUT Lecture Attendance'!K$1:K$550,0)),"LE","P"),"P")),IF(ISERROR(MATCH('Master '!$B47,'Scan-OUT Lecture Attendance'!K$1:K$550,0)),IF(ISERROR(MATCH('Master '!$C47,'Scan-OUT Lecture Attendance'!K$1:K$550,0)),"LE","P"),"P")))</f>
        <v>-</v>
      </c>
      <c r="M49" s="37" t="str">
        <f>IF($A49="","",IF(ISERROR(MATCH('Master '!$B47,'Scan-IN Lecture Attendance'!X$1:X$550,0)),IF(ISERROR(MATCH('Master '!$C47,'Scan-IN Lecture Attendance'!X$1:X$550,0)),IF(ISERROR(MATCH('Master '!$B47,'Scan-OUT Lecture Attendance'!L$1:L$550,0)),IF(ISERROR(MATCH('Master '!$C47,'Scan-OUT Lecture Attendance'!L$1:L$550,0)),"-","T"),"T"),IF(ISERROR(MATCH('Master '!$B47,'Scan-OUT Lecture Attendance'!L$1:L$550,0)),IF(ISERROR(MATCH('Master '!$C47,'Scan-OUT Lecture Attendance'!L$1:L$550,0)),"LE","P"),"P")),IF(ISERROR(MATCH('Master '!$B47,'Scan-OUT Lecture Attendance'!L$1:L$550,0)),IF(ISERROR(MATCH('Master '!$C47,'Scan-OUT Lecture Attendance'!L$1:L$550,0)),"LE","P"),"P")))</f>
        <v>-</v>
      </c>
      <c r="N49" s="37" t="str">
        <f>IF($A49="","",IF(ISERROR(MATCH('Master '!$B47,'Scan-IN Lecture Attendance'!Z$1:Z$550,0)),IF(ISERROR(MATCH('Master '!$C47,'Scan-IN Lecture Attendance'!Z$1:Z$550,0)),IF(ISERROR(MATCH('Master '!$B47,'Scan-OUT Lecture Attendance'!M$1:M$550,0)),IF(ISERROR(MATCH('Master '!$C47,'Scan-OUT Lecture Attendance'!M$1:M$550,0)),"-","T"),"T"),IF(ISERROR(MATCH('Master '!$B47,'Scan-OUT Lecture Attendance'!M$1:M$550,0)),IF(ISERROR(MATCH('Master '!$C47,'Scan-OUT Lecture Attendance'!M$1:M$550,0)),"LE","P"),"P")),IF(ISERROR(MATCH('Master '!$B47,'Scan-OUT Lecture Attendance'!M$1:M$550,0)),IF(ISERROR(MATCH('Master '!$C47,'Scan-OUT Lecture Attendance'!M$1:M$550,0)),"LE","P"),"P")))</f>
        <v>-</v>
      </c>
      <c r="O49" s="37" t="str">
        <f>IF($A49="","",IF(ISERROR(MATCH('Master '!$B47,'Scan-IN Lecture Attendance'!AB$1:AB$550,0)),IF(ISERROR(MATCH('Master '!$C47,'Scan-IN Lecture Attendance'!AB$1:AB$550,0)),IF(ISERROR(MATCH('Master '!$B47,'Scan-OUT Lecture Attendance'!N$1:N$550,0)),IF(ISERROR(MATCH('Master '!$C47,'Scan-OUT Lecture Attendance'!N$1:N$550,0)),"-","T"),"T"),IF(ISERROR(MATCH('Master '!$B47,'Scan-OUT Lecture Attendance'!N$1:N$550,0)),IF(ISERROR(MATCH('Master '!$C47,'Scan-OUT Lecture Attendance'!N$1:N$550,0)),"LE","P"),"P")),IF(ISERROR(MATCH('Master '!$B47,'Scan-OUT Lecture Attendance'!N$1:N$550,0)),IF(ISERROR(MATCH('Master '!$C47,'Scan-OUT Lecture Attendance'!N$1:N$550,0)),"LE","P"),"P")))</f>
        <v>-</v>
      </c>
      <c r="P49" s="37" t="str">
        <f>IF($A49="","",IF(ISERROR(MATCH('Master '!$B47,'Scan-IN Lecture Attendance'!AD$1:AD$550,0)),IF(ISERROR(MATCH('Master '!$C47,'Scan-IN Lecture Attendance'!AD$1:AD$550,0)),IF(ISERROR(MATCH('Master '!$B47,'Scan-OUT Lecture Attendance'!O$1:O$550,0)),IF(ISERROR(MATCH('Master '!$C47,'Scan-OUT Lecture Attendance'!O$1:O$550,0)),"-","T"),"T"),IF(ISERROR(MATCH('Master '!$B47,'Scan-OUT Lecture Attendance'!O$1:O$550,0)),IF(ISERROR(MATCH('Master '!$C47,'Scan-OUT Lecture Attendance'!O$1:O$550,0)),"LE","P"),"P")),IF(ISERROR(MATCH('Master '!$B47,'Scan-OUT Lecture Attendance'!O$1:O$550,0)),IF(ISERROR(MATCH('Master '!$C47,'Scan-OUT Lecture Attendance'!O$1:O$550,0)),"LE","P"),"P")))</f>
        <v>-</v>
      </c>
      <c r="Q49" s="37" t="str">
        <f>IF($A49="","",IF(ISERROR(MATCH('Master '!$B47,'Scan-IN Lecture Attendance'!AF$1:AF$550,0)),IF(ISERROR(MATCH('Master '!$C47,'Scan-IN Lecture Attendance'!AF$1:AF$550,0)),IF(ISERROR(MATCH('Master '!$B47,'Scan-OUT Lecture Attendance'!P$1:P$550,0)),IF(ISERROR(MATCH('Master '!$C47,'Scan-OUT Lecture Attendance'!P$1:P$550,0)),"-","T"),"T"),IF(ISERROR(MATCH('Master '!$B47,'Scan-OUT Lecture Attendance'!P$1:P$550,0)),IF(ISERROR(MATCH('Master '!$C47,'Scan-OUT Lecture Attendance'!P$1:P$550,0)),"LE","P"),"P")),IF(ISERROR(MATCH('Master '!$B47,'Scan-OUT Lecture Attendance'!P$1:P$550,0)),IF(ISERROR(MATCH('Master '!$C47,'Scan-OUT Lecture Attendance'!P$1:P$550,0)),"LE","P"),"P")))</f>
        <v>-</v>
      </c>
      <c r="R49" s="37" t="str">
        <f>IF($A49="","",IF(ISERROR(MATCH('Master '!$B47,'Scan-IN Lecture Attendance'!AH$1:AH$550,0)),IF(ISERROR(MATCH('Master '!$C47,'Scan-IN Lecture Attendance'!AH$1:AH$550,0)),IF(ISERROR(MATCH('Master '!$B47,'Scan-OUT Lecture Attendance'!Q$1:Q$550,0)),IF(ISERROR(MATCH('Master '!$C47,'Scan-OUT Lecture Attendance'!Q$1:Q$550,0)),"-","T"),"T"),IF(ISERROR(MATCH('Master '!$B47,'Scan-OUT Lecture Attendance'!Q$1:Q$550,0)),IF(ISERROR(MATCH('Master '!$C47,'Scan-OUT Lecture Attendance'!Q$1:Q$550,0)),"LE","P"),"P")),IF(ISERROR(MATCH('Master '!$B47,'Scan-OUT Lecture Attendance'!Q$1:Q$550,0)),IF(ISERROR(MATCH('Master '!$C47,'Scan-OUT Lecture Attendance'!Q$1:Q$550,0)),"LE","P"),"P")))</f>
        <v>-</v>
      </c>
      <c r="S49" s="37" t="str">
        <f>IF($A49="","",IF(ISERROR(MATCH('Master '!$B47,'Scan-IN Lecture Attendance'!AJ$1:AJ$550,0)),IF(ISERROR(MATCH('Master '!$C47,'Scan-IN Lecture Attendance'!AJ$1:AJ$550,0)),IF(ISERROR(MATCH('Master '!$B47,'Scan-OUT Lecture Attendance'!R$1:R$550,0)),IF(ISERROR(MATCH('Master '!$C47,'Scan-OUT Lecture Attendance'!R$1:R$550,0)),"-","T"),"T"),IF(ISERROR(MATCH('Master '!$B47,'Scan-OUT Lecture Attendance'!R$1:R$550,0)),IF(ISERROR(MATCH('Master '!$C47,'Scan-OUT Lecture Attendance'!R$1:R$550,0)),"LE","P"),"P")),IF(ISERROR(MATCH('Master '!$B47,'Scan-OUT Lecture Attendance'!R$1:R$550,0)),IF(ISERROR(MATCH('Master '!$C47,'Scan-OUT Lecture Attendance'!R$1:R$550,0)),"LE","P"),"P")))</f>
        <v>-</v>
      </c>
      <c r="T49" s="37" t="str">
        <f>IF($A49="","",IF(ISERROR(MATCH('Master '!$B47,'Scan-IN Lecture Attendance'!AL$1:AL$550,0)),IF(ISERROR(MATCH('Master '!$C47,'Scan-IN Lecture Attendance'!AL$1:AL$550,0)),IF(ISERROR(MATCH('Master '!$B47,'Scan-OUT Lecture Attendance'!S$1:S$550,0)),IF(ISERROR(MATCH('Master '!$C47,'Scan-OUT Lecture Attendance'!S$1:S$550,0)),"-","T"),"T"),IF(ISERROR(MATCH('Master '!$B47,'Scan-OUT Lecture Attendance'!S$1:S$550,0)),IF(ISERROR(MATCH('Master '!$C47,'Scan-OUT Lecture Attendance'!S$1:S$550,0)),"LE","P"),"P")),IF(ISERROR(MATCH('Master '!$B47,'Scan-OUT Lecture Attendance'!S$1:S$550,0)),IF(ISERROR(MATCH('Master '!$C47,'Scan-OUT Lecture Attendance'!S$1:S$550,0)),"LE","P"),"P")))</f>
        <v>-</v>
      </c>
      <c r="U49" s="37" t="str">
        <f>IF($A49="","",IF(ISERROR(MATCH('Master '!$B47,'Scan-IN Lecture Attendance'!AN$1:AN$550,0)),IF(ISERROR(MATCH('Master '!$C47,'Scan-IN Lecture Attendance'!AN$1:AN$550,0)),IF(ISERROR(MATCH('Master '!$B47,'Scan-OUT Lecture Attendance'!T$1:T$550,0)),IF(ISERROR(MATCH('Master '!$C47,'Scan-OUT Lecture Attendance'!T$1:T$550,0)),"-","T"),"T"),IF(ISERROR(MATCH('Master '!$B47,'Scan-OUT Lecture Attendance'!T$1:T$550,0)),IF(ISERROR(MATCH('Master '!$C47,'Scan-OUT Lecture Attendance'!T$1:T$550,0)),"LE","P"),"P")),IF(ISERROR(MATCH('Master '!$B47,'Scan-OUT Lecture Attendance'!T$1:T$550,0)),IF(ISERROR(MATCH('Master '!$C47,'Scan-OUT Lecture Attendance'!T$1:T$550,0)),"LE","P"),"P")))</f>
        <v>-</v>
      </c>
      <c r="V49" s="11"/>
      <c r="W49" s="4"/>
      <c r="X49" s="4"/>
      <c r="Y49" s="4"/>
    </row>
    <row r="50" spans="1:25" ht="14.25" customHeight="1">
      <c r="A50" s="38">
        <f>'Master '!A48</f>
        <v>0</v>
      </c>
      <c r="B50" s="37" t="str">
        <f>IF($A50="","",IF(ISERROR(MATCH('Master '!$B48,'Scan-IN Lecture Attendance'!B$1:B$550,0)),IF(ISERROR(MATCH('Master '!$C48,'Scan-IN Lecture Attendance'!B$1:B$550,0)),IF(ISERROR(MATCH('Master '!$B48,'Scan-OUT Lecture Attendance'!A$1:A$550,0)),IF(ISERROR(MATCH('Master '!$C48,'Scan-OUT Lecture Attendance'!A$1:A$550,0)),"-","T"),"T"),IF(ISERROR(MATCH('Master '!$B48,'Scan-OUT Lecture Attendance'!A$1:A$550,0)),IF(ISERROR(MATCH('Master '!$C48,'Scan-OUT Lecture Attendance'!A$1:A$550,0)),"LE","P"),"P")),IF(ISERROR(MATCH('Master '!$B48,'Scan-OUT Lecture Attendance'!A$1:A$550,0)),IF(ISERROR(MATCH('Master '!$C48,'Scan-OUT Lecture Attendance'!A$1:A$550,0)),"LE","P"),"P")))</f>
        <v>-</v>
      </c>
      <c r="C50" s="37" t="str">
        <f>IF($A50="","",IF(ISERROR(MATCH('Master '!$B48,'Scan-IN Lecture Attendance'!D$1:D$550,0)),IF(ISERROR(MATCH('Master '!$C48,'Scan-IN Lecture Attendance'!D$1:D$550,0)),IF(ISERROR(MATCH('Master '!$B48,'Scan-OUT Lecture Attendance'!B$1:B$550,0)),IF(ISERROR(MATCH('Master '!$C48,'Scan-OUT Lecture Attendance'!B$1:B$550,0)),"-","T"),"T"),IF(ISERROR(MATCH('Master '!$B48,'Scan-OUT Lecture Attendance'!B$1:B$550,0)),IF(ISERROR(MATCH('Master '!$C48,'Scan-OUT Lecture Attendance'!B$1:B$550,0)),"LE","P"),"P")),IF(ISERROR(MATCH('Master '!$B48,'Scan-OUT Lecture Attendance'!B$1:B$550,0)),IF(ISERROR(MATCH('Master '!$C48,'Scan-OUT Lecture Attendance'!B$1:B$550,0)),"LE","P"),"P")))</f>
        <v>-</v>
      </c>
      <c r="D50" s="37" t="str">
        <f>IF($A50="","",IF(ISERROR(MATCH('Master '!$B48,'Scan-IN Lecture Attendance'!F$1:F$550,0)),IF(ISERROR(MATCH('Master '!$C48,'Scan-IN Lecture Attendance'!F$1:F$550,0)),IF(ISERROR(MATCH('Master '!$B48,'Scan-OUT Lecture Attendance'!C$1:C$550,0)),IF(ISERROR(MATCH('Master '!$C48,'Scan-OUT Lecture Attendance'!C$1:C$550,0)),"-","T"),"T"),IF(ISERROR(MATCH('Master '!$B48,'Scan-OUT Lecture Attendance'!C$1:C$550,0)),IF(ISERROR(MATCH('Master '!$C48,'Scan-OUT Lecture Attendance'!C$1:C$550,0)),"LE","P"),"P")),IF(ISERROR(MATCH('Master '!$B48,'Scan-OUT Lecture Attendance'!C$1:C$550,0)),IF(ISERROR(MATCH('Master '!$C48,'Scan-OUT Lecture Attendance'!C$1:C$550,0)),"LE","P"),"P")))</f>
        <v>-</v>
      </c>
      <c r="E50" s="37" t="str">
        <f>IF($A50="","",IF(ISERROR(MATCH('Master '!$B48,'Scan-IN Lecture Attendance'!H$1:H$550,0)),IF(ISERROR(MATCH('Master '!$C48,'Scan-IN Lecture Attendance'!H$1:H$550,0)),IF(ISERROR(MATCH('Master '!$B48,'Scan-OUT Lecture Attendance'!D$1:D$550,0)),IF(ISERROR(MATCH('Master '!$C48,'Scan-OUT Lecture Attendance'!D$1:D$550,0)),"-","T"),"T"),IF(ISERROR(MATCH('Master '!$B48,'Scan-OUT Lecture Attendance'!D$1:D$550,0)),IF(ISERROR(MATCH('Master '!$C48,'Scan-OUT Lecture Attendance'!D$1:D$550,0)),"LE","P"),"P")),IF(ISERROR(MATCH('Master '!$B48,'Scan-OUT Lecture Attendance'!D$1:D$550,0)),IF(ISERROR(MATCH('Master '!$C48,'Scan-OUT Lecture Attendance'!D$1:D$550,0)),"LE","P"),"P")))</f>
        <v>-</v>
      </c>
      <c r="F50" s="37" t="str">
        <f>IF($A50="","",IF(ISERROR(MATCH('Master '!$B48,'Scan-IN Lecture Attendance'!J$1:J$550,0)),IF(ISERROR(MATCH('Master '!$C48,'Scan-IN Lecture Attendance'!J$1:J$550,0)),IF(ISERROR(MATCH('Master '!$B48,'Scan-OUT Lecture Attendance'!E$1:E$550,0)),IF(ISERROR(MATCH('Master '!$C48,'Scan-OUT Lecture Attendance'!E$1:E$550,0)),"-","T"),"T"),IF(ISERROR(MATCH('Master '!$B48,'Scan-OUT Lecture Attendance'!E$1:E$550,0)),IF(ISERROR(MATCH('Master '!$C48,'Scan-OUT Lecture Attendance'!E$1:E$550,0)),"LE","P"),"P")),IF(ISERROR(MATCH('Master '!$B48,'Scan-OUT Lecture Attendance'!E$1:E$550,0)),IF(ISERROR(MATCH('Master '!$C48,'Scan-OUT Lecture Attendance'!E$1:E$550,0)),"LE","P"),"P")))</f>
        <v>-</v>
      </c>
      <c r="G50" s="37" t="str">
        <f>IF($A50="","",IF(ISERROR(MATCH('Master '!$B48,'Scan-IN Lecture Attendance'!L$1:L$550,0)),IF(ISERROR(MATCH('Master '!$C48,'Scan-IN Lecture Attendance'!L$1:L$550,0)),IF(ISERROR(MATCH('Master '!$B48,'Scan-OUT Lecture Attendance'!F$1:F$550,0)),IF(ISERROR(MATCH('Master '!$C48,'Scan-OUT Lecture Attendance'!F$1:F$550,0)),"-","T"),"T"),IF(ISERROR(MATCH('Master '!$B48,'Scan-OUT Lecture Attendance'!F$1:F$550,0)),IF(ISERROR(MATCH('Master '!$C48,'Scan-OUT Lecture Attendance'!F$1:F$550,0)),"LE","P"),"P")),IF(ISERROR(MATCH('Master '!$B48,'Scan-OUT Lecture Attendance'!F$1:F$550,0)),IF(ISERROR(MATCH('Master '!$C48,'Scan-OUT Lecture Attendance'!F$1:F$550,0)),"LE","P"),"P")))</f>
        <v>-</v>
      </c>
      <c r="H50" s="37" t="str">
        <f>IF($A50="","",IF(ISERROR(MATCH('Master '!$B48,'Scan-IN Lecture Attendance'!N$1:N$550,0)),IF(ISERROR(MATCH('Master '!$C48,'Scan-IN Lecture Attendance'!N$1:N$550,0)),IF(ISERROR(MATCH('Master '!$B48,'Scan-OUT Lecture Attendance'!G$1:G$550,0)),IF(ISERROR(MATCH('Master '!$C48,'Scan-OUT Lecture Attendance'!G$1:G$550,0)),"-","T"),"T"),IF(ISERROR(MATCH('Master '!$B48,'Scan-OUT Lecture Attendance'!G$1:G$550,0)),IF(ISERROR(MATCH('Master '!$C48,'Scan-OUT Lecture Attendance'!G$1:G$550,0)),"LE","P"),"P")),IF(ISERROR(MATCH('Master '!$B48,'Scan-OUT Lecture Attendance'!G$1:G$550,0)),IF(ISERROR(MATCH('Master '!$C48,'Scan-OUT Lecture Attendance'!G$1:G$550,0)),"LE","P"),"P")))</f>
        <v>-</v>
      </c>
      <c r="I50" s="37" t="str">
        <f>IF($A50="","",IF(ISERROR(MATCH('Master '!$B48,'Scan-IN Lecture Attendance'!P$1:P$550,0)),IF(ISERROR(MATCH('Master '!$C48,'Scan-IN Lecture Attendance'!P$1:P$550,0)),IF(ISERROR(MATCH('Master '!$B48,'Scan-OUT Lecture Attendance'!H$1:H$550,0)),IF(ISERROR(MATCH('Master '!$C48,'Scan-OUT Lecture Attendance'!H$1:H$550,0)),"-","T"),"T"),IF(ISERROR(MATCH('Master '!$B48,'Scan-OUT Lecture Attendance'!H$1:H$550,0)),IF(ISERROR(MATCH('Master '!$C48,'Scan-OUT Lecture Attendance'!H$1:H$550,0)),"LE","P"),"P")),IF(ISERROR(MATCH('Master '!$B48,'Scan-OUT Lecture Attendance'!H$1:H$550,0)),IF(ISERROR(MATCH('Master '!$C48,'Scan-OUT Lecture Attendance'!H$1:H$550,0)),"LE","P"),"P")))</f>
        <v>-</v>
      </c>
      <c r="J50" s="37" t="str">
        <f>IF($A50="","",IF(ISERROR(MATCH('Master '!$B48,'Scan-IN Lecture Attendance'!R$1:R$550,0)),IF(ISERROR(MATCH('Master '!$C48,'Scan-IN Lecture Attendance'!R$1:R$550,0)),IF(ISERROR(MATCH('Master '!$B48,'Scan-OUT Lecture Attendance'!I$1:I$550,0)),IF(ISERROR(MATCH('Master '!$C48,'Scan-OUT Lecture Attendance'!I$1:I$550,0)),"-","T"),"T"),IF(ISERROR(MATCH('Master '!$B48,'Scan-OUT Lecture Attendance'!I$1:I$550,0)),IF(ISERROR(MATCH('Master '!$C48,'Scan-OUT Lecture Attendance'!I$1:I$550,0)),"LE","P"),"P")),IF(ISERROR(MATCH('Master '!$B48,'Scan-OUT Lecture Attendance'!I$1:I$550,0)),IF(ISERROR(MATCH('Master '!$C48,'Scan-OUT Lecture Attendance'!I$1:I$550,0)),"LE","P"),"P")))</f>
        <v>-</v>
      </c>
      <c r="K50" s="37" t="str">
        <f>IF($A50="","",IF(ISERROR(MATCH('Master '!$B48,'Scan-IN Lecture Attendance'!T$1:T$550,0)),IF(ISERROR(MATCH('Master '!$C48,'Scan-IN Lecture Attendance'!T$1:T$550,0)),IF(ISERROR(MATCH('Master '!$B48,'Scan-OUT Lecture Attendance'!J$1:J$550,0)),IF(ISERROR(MATCH('Master '!$C48,'Scan-OUT Lecture Attendance'!J$1:J$550,0)),"-","T"),"T"),IF(ISERROR(MATCH('Master '!$B48,'Scan-OUT Lecture Attendance'!J$1:J$550,0)),IF(ISERROR(MATCH('Master '!$C48,'Scan-OUT Lecture Attendance'!J$1:J$550,0)),"LE","P"),"P")),IF(ISERROR(MATCH('Master '!$B48,'Scan-OUT Lecture Attendance'!J$1:J$550,0)),IF(ISERROR(MATCH('Master '!$C48,'Scan-OUT Lecture Attendance'!J$1:J$550,0)),"LE","P"),"P")))</f>
        <v>-</v>
      </c>
      <c r="L50" s="37" t="str">
        <f>IF($A50="","",IF(ISERROR(MATCH('Master '!$B48,'Scan-IN Lecture Attendance'!V$1:V$550,0)),IF(ISERROR(MATCH('Master '!$C48,'Scan-IN Lecture Attendance'!V$1:V$550,0)),IF(ISERROR(MATCH('Master '!$B48,'Scan-OUT Lecture Attendance'!K$1:K$550,0)),IF(ISERROR(MATCH('Master '!$C48,'Scan-OUT Lecture Attendance'!K$1:K$550,0)),"-","T"),"T"),IF(ISERROR(MATCH('Master '!$B48,'Scan-OUT Lecture Attendance'!K$1:K$550,0)),IF(ISERROR(MATCH('Master '!$C48,'Scan-OUT Lecture Attendance'!K$1:K$550,0)),"LE","P"),"P")),IF(ISERROR(MATCH('Master '!$B48,'Scan-OUT Lecture Attendance'!K$1:K$550,0)),IF(ISERROR(MATCH('Master '!$C48,'Scan-OUT Lecture Attendance'!K$1:K$550,0)),"LE","P"),"P")))</f>
        <v>-</v>
      </c>
      <c r="M50" s="37" t="str">
        <f>IF($A50="","",IF(ISERROR(MATCH('Master '!$B48,'Scan-IN Lecture Attendance'!X$1:X$550,0)),IF(ISERROR(MATCH('Master '!$C48,'Scan-IN Lecture Attendance'!X$1:X$550,0)),IF(ISERROR(MATCH('Master '!$B48,'Scan-OUT Lecture Attendance'!L$1:L$550,0)),IF(ISERROR(MATCH('Master '!$C48,'Scan-OUT Lecture Attendance'!L$1:L$550,0)),"-","T"),"T"),IF(ISERROR(MATCH('Master '!$B48,'Scan-OUT Lecture Attendance'!L$1:L$550,0)),IF(ISERROR(MATCH('Master '!$C48,'Scan-OUT Lecture Attendance'!L$1:L$550,0)),"LE","P"),"P")),IF(ISERROR(MATCH('Master '!$B48,'Scan-OUT Lecture Attendance'!L$1:L$550,0)),IF(ISERROR(MATCH('Master '!$C48,'Scan-OUT Lecture Attendance'!L$1:L$550,0)),"LE","P"),"P")))</f>
        <v>-</v>
      </c>
      <c r="N50" s="37" t="str">
        <f>IF($A50="","",IF(ISERROR(MATCH('Master '!$B48,'Scan-IN Lecture Attendance'!Z$1:Z$550,0)),IF(ISERROR(MATCH('Master '!$C48,'Scan-IN Lecture Attendance'!Z$1:Z$550,0)),IF(ISERROR(MATCH('Master '!$B48,'Scan-OUT Lecture Attendance'!M$1:M$550,0)),IF(ISERROR(MATCH('Master '!$C48,'Scan-OUT Lecture Attendance'!M$1:M$550,0)),"-","T"),"T"),IF(ISERROR(MATCH('Master '!$B48,'Scan-OUT Lecture Attendance'!M$1:M$550,0)),IF(ISERROR(MATCH('Master '!$C48,'Scan-OUT Lecture Attendance'!M$1:M$550,0)),"LE","P"),"P")),IF(ISERROR(MATCH('Master '!$B48,'Scan-OUT Lecture Attendance'!M$1:M$550,0)),IF(ISERROR(MATCH('Master '!$C48,'Scan-OUT Lecture Attendance'!M$1:M$550,0)),"LE","P"),"P")))</f>
        <v>-</v>
      </c>
      <c r="O50" s="37" t="str">
        <f>IF($A50="","",IF(ISERROR(MATCH('Master '!$B48,'Scan-IN Lecture Attendance'!AB$1:AB$550,0)),IF(ISERROR(MATCH('Master '!$C48,'Scan-IN Lecture Attendance'!AB$1:AB$550,0)),IF(ISERROR(MATCH('Master '!$B48,'Scan-OUT Lecture Attendance'!N$1:N$550,0)),IF(ISERROR(MATCH('Master '!$C48,'Scan-OUT Lecture Attendance'!N$1:N$550,0)),"-","T"),"T"),IF(ISERROR(MATCH('Master '!$B48,'Scan-OUT Lecture Attendance'!N$1:N$550,0)),IF(ISERROR(MATCH('Master '!$C48,'Scan-OUT Lecture Attendance'!N$1:N$550,0)),"LE","P"),"P")),IF(ISERROR(MATCH('Master '!$B48,'Scan-OUT Lecture Attendance'!N$1:N$550,0)),IF(ISERROR(MATCH('Master '!$C48,'Scan-OUT Lecture Attendance'!N$1:N$550,0)),"LE","P"),"P")))</f>
        <v>-</v>
      </c>
      <c r="P50" s="37" t="str">
        <f>IF($A50="","",IF(ISERROR(MATCH('Master '!$B48,'Scan-IN Lecture Attendance'!AD$1:AD$550,0)),IF(ISERROR(MATCH('Master '!$C48,'Scan-IN Lecture Attendance'!AD$1:AD$550,0)),IF(ISERROR(MATCH('Master '!$B48,'Scan-OUT Lecture Attendance'!O$1:O$550,0)),IF(ISERROR(MATCH('Master '!$C48,'Scan-OUT Lecture Attendance'!O$1:O$550,0)),"-","T"),"T"),IF(ISERROR(MATCH('Master '!$B48,'Scan-OUT Lecture Attendance'!O$1:O$550,0)),IF(ISERROR(MATCH('Master '!$C48,'Scan-OUT Lecture Attendance'!O$1:O$550,0)),"LE","P"),"P")),IF(ISERROR(MATCH('Master '!$B48,'Scan-OUT Lecture Attendance'!O$1:O$550,0)),IF(ISERROR(MATCH('Master '!$C48,'Scan-OUT Lecture Attendance'!O$1:O$550,0)),"LE","P"),"P")))</f>
        <v>-</v>
      </c>
      <c r="Q50" s="37" t="str">
        <f>IF($A50="","",IF(ISERROR(MATCH('Master '!$B48,'Scan-IN Lecture Attendance'!AF$1:AF$550,0)),IF(ISERROR(MATCH('Master '!$C48,'Scan-IN Lecture Attendance'!AF$1:AF$550,0)),IF(ISERROR(MATCH('Master '!$B48,'Scan-OUT Lecture Attendance'!P$1:P$550,0)),IF(ISERROR(MATCH('Master '!$C48,'Scan-OUT Lecture Attendance'!P$1:P$550,0)),"-","T"),"T"),IF(ISERROR(MATCH('Master '!$B48,'Scan-OUT Lecture Attendance'!P$1:P$550,0)),IF(ISERROR(MATCH('Master '!$C48,'Scan-OUT Lecture Attendance'!P$1:P$550,0)),"LE","P"),"P")),IF(ISERROR(MATCH('Master '!$B48,'Scan-OUT Lecture Attendance'!P$1:P$550,0)),IF(ISERROR(MATCH('Master '!$C48,'Scan-OUT Lecture Attendance'!P$1:P$550,0)),"LE","P"),"P")))</f>
        <v>-</v>
      </c>
      <c r="R50" s="37" t="str">
        <f>IF($A50="","",IF(ISERROR(MATCH('Master '!$B48,'Scan-IN Lecture Attendance'!AH$1:AH$550,0)),IF(ISERROR(MATCH('Master '!$C48,'Scan-IN Lecture Attendance'!AH$1:AH$550,0)),IF(ISERROR(MATCH('Master '!$B48,'Scan-OUT Lecture Attendance'!Q$1:Q$550,0)),IF(ISERROR(MATCH('Master '!$C48,'Scan-OUT Lecture Attendance'!Q$1:Q$550,0)),"-","T"),"T"),IF(ISERROR(MATCH('Master '!$B48,'Scan-OUT Lecture Attendance'!Q$1:Q$550,0)),IF(ISERROR(MATCH('Master '!$C48,'Scan-OUT Lecture Attendance'!Q$1:Q$550,0)),"LE","P"),"P")),IF(ISERROR(MATCH('Master '!$B48,'Scan-OUT Lecture Attendance'!Q$1:Q$550,0)),IF(ISERROR(MATCH('Master '!$C48,'Scan-OUT Lecture Attendance'!Q$1:Q$550,0)),"LE","P"),"P")))</f>
        <v>-</v>
      </c>
      <c r="S50" s="37" t="str">
        <f>IF($A50="","",IF(ISERROR(MATCH('Master '!$B48,'Scan-IN Lecture Attendance'!AJ$1:AJ$550,0)),IF(ISERROR(MATCH('Master '!$C48,'Scan-IN Lecture Attendance'!AJ$1:AJ$550,0)),IF(ISERROR(MATCH('Master '!$B48,'Scan-OUT Lecture Attendance'!R$1:R$550,0)),IF(ISERROR(MATCH('Master '!$C48,'Scan-OUT Lecture Attendance'!R$1:R$550,0)),"-","T"),"T"),IF(ISERROR(MATCH('Master '!$B48,'Scan-OUT Lecture Attendance'!R$1:R$550,0)),IF(ISERROR(MATCH('Master '!$C48,'Scan-OUT Lecture Attendance'!R$1:R$550,0)),"LE","P"),"P")),IF(ISERROR(MATCH('Master '!$B48,'Scan-OUT Lecture Attendance'!R$1:R$550,0)),IF(ISERROR(MATCH('Master '!$C48,'Scan-OUT Lecture Attendance'!R$1:R$550,0)),"LE","P"),"P")))</f>
        <v>-</v>
      </c>
      <c r="T50" s="37" t="str">
        <f>IF($A50="","",IF(ISERROR(MATCH('Master '!$B48,'Scan-IN Lecture Attendance'!AL$1:AL$550,0)),IF(ISERROR(MATCH('Master '!$C48,'Scan-IN Lecture Attendance'!AL$1:AL$550,0)),IF(ISERROR(MATCH('Master '!$B48,'Scan-OUT Lecture Attendance'!S$1:S$550,0)),IF(ISERROR(MATCH('Master '!$C48,'Scan-OUT Lecture Attendance'!S$1:S$550,0)),"-","T"),"T"),IF(ISERROR(MATCH('Master '!$B48,'Scan-OUT Lecture Attendance'!S$1:S$550,0)),IF(ISERROR(MATCH('Master '!$C48,'Scan-OUT Lecture Attendance'!S$1:S$550,0)),"LE","P"),"P")),IF(ISERROR(MATCH('Master '!$B48,'Scan-OUT Lecture Attendance'!S$1:S$550,0)),IF(ISERROR(MATCH('Master '!$C48,'Scan-OUT Lecture Attendance'!S$1:S$550,0)),"LE","P"),"P")))</f>
        <v>-</v>
      </c>
      <c r="U50" s="37" t="str">
        <f>IF($A50="","",IF(ISERROR(MATCH('Master '!$B48,'Scan-IN Lecture Attendance'!AN$1:AN$550,0)),IF(ISERROR(MATCH('Master '!$C48,'Scan-IN Lecture Attendance'!AN$1:AN$550,0)),IF(ISERROR(MATCH('Master '!$B48,'Scan-OUT Lecture Attendance'!T$1:T$550,0)),IF(ISERROR(MATCH('Master '!$C48,'Scan-OUT Lecture Attendance'!T$1:T$550,0)),"-","T"),"T"),IF(ISERROR(MATCH('Master '!$B48,'Scan-OUT Lecture Attendance'!T$1:T$550,0)),IF(ISERROR(MATCH('Master '!$C48,'Scan-OUT Lecture Attendance'!T$1:T$550,0)),"LE","P"),"P")),IF(ISERROR(MATCH('Master '!$B48,'Scan-OUT Lecture Attendance'!T$1:T$550,0)),IF(ISERROR(MATCH('Master '!$C48,'Scan-OUT Lecture Attendance'!T$1:T$550,0)),"LE","P"),"P")))</f>
        <v>-</v>
      </c>
      <c r="V50" s="11"/>
      <c r="W50" s="4"/>
      <c r="X50" s="4"/>
      <c r="Y50" s="4"/>
    </row>
    <row r="51" spans="1:25" ht="14.25" customHeight="1">
      <c r="A51" s="38">
        <f>'Master '!A49</f>
        <v>0</v>
      </c>
      <c r="B51" s="37" t="str">
        <f>IF($A51="","",IF(ISERROR(MATCH('Master '!$B49,'Scan-IN Lecture Attendance'!B$1:B$550,0)),IF(ISERROR(MATCH('Master '!$C49,'Scan-IN Lecture Attendance'!B$1:B$550,0)),IF(ISERROR(MATCH('Master '!$B49,'Scan-OUT Lecture Attendance'!A$1:A$550,0)),IF(ISERROR(MATCH('Master '!$C49,'Scan-OUT Lecture Attendance'!A$1:A$550,0)),"-","T"),"T"),IF(ISERROR(MATCH('Master '!$B49,'Scan-OUT Lecture Attendance'!A$1:A$550,0)),IF(ISERROR(MATCH('Master '!$C49,'Scan-OUT Lecture Attendance'!A$1:A$550,0)),"LE","P"),"P")),IF(ISERROR(MATCH('Master '!$B49,'Scan-OUT Lecture Attendance'!A$1:A$550,0)),IF(ISERROR(MATCH('Master '!$C49,'Scan-OUT Lecture Attendance'!A$1:A$550,0)),"LE","P"),"P")))</f>
        <v>-</v>
      </c>
      <c r="C51" s="37" t="str">
        <f>IF($A51="","",IF(ISERROR(MATCH('Master '!$B49,'Scan-IN Lecture Attendance'!D$1:D$550,0)),IF(ISERROR(MATCH('Master '!$C49,'Scan-IN Lecture Attendance'!D$1:D$550,0)),IF(ISERROR(MATCH('Master '!$B49,'Scan-OUT Lecture Attendance'!B$1:B$550,0)),IF(ISERROR(MATCH('Master '!$C49,'Scan-OUT Lecture Attendance'!B$1:B$550,0)),"-","T"),"T"),IF(ISERROR(MATCH('Master '!$B49,'Scan-OUT Lecture Attendance'!B$1:B$550,0)),IF(ISERROR(MATCH('Master '!$C49,'Scan-OUT Lecture Attendance'!B$1:B$550,0)),"LE","P"),"P")),IF(ISERROR(MATCH('Master '!$B49,'Scan-OUT Lecture Attendance'!B$1:B$550,0)),IF(ISERROR(MATCH('Master '!$C49,'Scan-OUT Lecture Attendance'!B$1:B$550,0)),"LE","P"),"P")))</f>
        <v>-</v>
      </c>
      <c r="D51" s="37" t="str">
        <f>IF($A51="","",IF(ISERROR(MATCH('Master '!$B49,'Scan-IN Lecture Attendance'!F$1:F$550,0)),IF(ISERROR(MATCH('Master '!$C49,'Scan-IN Lecture Attendance'!F$1:F$550,0)),IF(ISERROR(MATCH('Master '!$B49,'Scan-OUT Lecture Attendance'!C$1:C$550,0)),IF(ISERROR(MATCH('Master '!$C49,'Scan-OUT Lecture Attendance'!C$1:C$550,0)),"-","T"),"T"),IF(ISERROR(MATCH('Master '!$B49,'Scan-OUT Lecture Attendance'!C$1:C$550,0)),IF(ISERROR(MATCH('Master '!$C49,'Scan-OUT Lecture Attendance'!C$1:C$550,0)),"LE","P"),"P")),IF(ISERROR(MATCH('Master '!$B49,'Scan-OUT Lecture Attendance'!C$1:C$550,0)),IF(ISERROR(MATCH('Master '!$C49,'Scan-OUT Lecture Attendance'!C$1:C$550,0)),"LE","P"),"P")))</f>
        <v>-</v>
      </c>
      <c r="E51" s="37" t="str">
        <f>IF($A51="","",IF(ISERROR(MATCH('Master '!$B49,'Scan-IN Lecture Attendance'!H$1:H$550,0)),IF(ISERROR(MATCH('Master '!$C49,'Scan-IN Lecture Attendance'!H$1:H$550,0)),IF(ISERROR(MATCH('Master '!$B49,'Scan-OUT Lecture Attendance'!D$1:D$550,0)),IF(ISERROR(MATCH('Master '!$C49,'Scan-OUT Lecture Attendance'!D$1:D$550,0)),"-","T"),"T"),IF(ISERROR(MATCH('Master '!$B49,'Scan-OUT Lecture Attendance'!D$1:D$550,0)),IF(ISERROR(MATCH('Master '!$C49,'Scan-OUT Lecture Attendance'!D$1:D$550,0)),"LE","P"),"P")),IF(ISERROR(MATCH('Master '!$B49,'Scan-OUT Lecture Attendance'!D$1:D$550,0)),IF(ISERROR(MATCH('Master '!$C49,'Scan-OUT Lecture Attendance'!D$1:D$550,0)),"LE","P"),"P")))</f>
        <v>-</v>
      </c>
      <c r="F51" s="37" t="str">
        <f>IF($A51="","",IF(ISERROR(MATCH('Master '!$B49,'Scan-IN Lecture Attendance'!J$1:J$550,0)),IF(ISERROR(MATCH('Master '!$C49,'Scan-IN Lecture Attendance'!J$1:J$550,0)),IF(ISERROR(MATCH('Master '!$B49,'Scan-OUT Lecture Attendance'!E$1:E$550,0)),IF(ISERROR(MATCH('Master '!$C49,'Scan-OUT Lecture Attendance'!E$1:E$550,0)),"-","T"),"T"),IF(ISERROR(MATCH('Master '!$B49,'Scan-OUT Lecture Attendance'!E$1:E$550,0)),IF(ISERROR(MATCH('Master '!$C49,'Scan-OUT Lecture Attendance'!E$1:E$550,0)),"LE","P"),"P")),IF(ISERROR(MATCH('Master '!$B49,'Scan-OUT Lecture Attendance'!E$1:E$550,0)),IF(ISERROR(MATCH('Master '!$C49,'Scan-OUT Lecture Attendance'!E$1:E$550,0)),"LE","P"),"P")))</f>
        <v>-</v>
      </c>
      <c r="G51" s="37" t="str">
        <f>IF($A51="","",IF(ISERROR(MATCH('Master '!$B49,'Scan-IN Lecture Attendance'!L$1:L$550,0)),IF(ISERROR(MATCH('Master '!$C49,'Scan-IN Lecture Attendance'!L$1:L$550,0)),IF(ISERROR(MATCH('Master '!$B49,'Scan-OUT Lecture Attendance'!F$1:F$550,0)),IF(ISERROR(MATCH('Master '!$C49,'Scan-OUT Lecture Attendance'!F$1:F$550,0)),"-","T"),"T"),IF(ISERROR(MATCH('Master '!$B49,'Scan-OUT Lecture Attendance'!F$1:F$550,0)),IF(ISERROR(MATCH('Master '!$C49,'Scan-OUT Lecture Attendance'!F$1:F$550,0)),"LE","P"),"P")),IF(ISERROR(MATCH('Master '!$B49,'Scan-OUT Lecture Attendance'!F$1:F$550,0)),IF(ISERROR(MATCH('Master '!$C49,'Scan-OUT Lecture Attendance'!F$1:F$550,0)),"LE","P"),"P")))</f>
        <v>-</v>
      </c>
      <c r="H51" s="37" t="str">
        <f>IF($A51="","",IF(ISERROR(MATCH('Master '!$B49,'Scan-IN Lecture Attendance'!N$1:N$550,0)),IF(ISERROR(MATCH('Master '!$C49,'Scan-IN Lecture Attendance'!N$1:N$550,0)),IF(ISERROR(MATCH('Master '!$B49,'Scan-OUT Lecture Attendance'!G$1:G$550,0)),IF(ISERROR(MATCH('Master '!$C49,'Scan-OUT Lecture Attendance'!G$1:G$550,0)),"-","T"),"T"),IF(ISERROR(MATCH('Master '!$B49,'Scan-OUT Lecture Attendance'!G$1:G$550,0)),IF(ISERROR(MATCH('Master '!$C49,'Scan-OUT Lecture Attendance'!G$1:G$550,0)),"LE","P"),"P")),IF(ISERROR(MATCH('Master '!$B49,'Scan-OUT Lecture Attendance'!G$1:G$550,0)),IF(ISERROR(MATCH('Master '!$C49,'Scan-OUT Lecture Attendance'!G$1:G$550,0)),"LE","P"),"P")))</f>
        <v>-</v>
      </c>
      <c r="I51" s="37" t="str">
        <f>IF($A51="","",IF(ISERROR(MATCH('Master '!$B49,'Scan-IN Lecture Attendance'!P$1:P$550,0)),IF(ISERROR(MATCH('Master '!$C49,'Scan-IN Lecture Attendance'!P$1:P$550,0)),IF(ISERROR(MATCH('Master '!$B49,'Scan-OUT Lecture Attendance'!H$1:H$550,0)),IF(ISERROR(MATCH('Master '!$C49,'Scan-OUT Lecture Attendance'!H$1:H$550,0)),"-","T"),"T"),IF(ISERROR(MATCH('Master '!$B49,'Scan-OUT Lecture Attendance'!H$1:H$550,0)),IF(ISERROR(MATCH('Master '!$C49,'Scan-OUT Lecture Attendance'!H$1:H$550,0)),"LE","P"),"P")),IF(ISERROR(MATCH('Master '!$B49,'Scan-OUT Lecture Attendance'!H$1:H$550,0)),IF(ISERROR(MATCH('Master '!$C49,'Scan-OUT Lecture Attendance'!H$1:H$550,0)),"LE","P"),"P")))</f>
        <v>-</v>
      </c>
      <c r="J51" s="37" t="str">
        <f>IF($A51="","",IF(ISERROR(MATCH('Master '!$B49,'Scan-IN Lecture Attendance'!R$1:R$550,0)),IF(ISERROR(MATCH('Master '!$C49,'Scan-IN Lecture Attendance'!R$1:R$550,0)),IF(ISERROR(MATCH('Master '!$B49,'Scan-OUT Lecture Attendance'!I$1:I$550,0)),IF(ISERROR(MATCH('Master '!$C49,'Scan-OUT Lecture Attendance'!I$1:I$550,0)),"-","T"),"T"),IF(ISERROR(MATCH('Master '!$B49,'Scan-OUT Lecture Attendance'!I$1:I$550,0)),IF(ISERROR(MATCH('Master '!$C49,'Scan-OUT Lecture Attendance'!I$1:I$550,0)),"LE","P"),"P")),IF(ISERROR(MATCH('Master '!$B49,'Scan-OUT Lecture Attendance'!I$1:I$550,0)),IF(ISERROR(MATCH('Master '!$C49,'Scan-OUT Lecture Attendance'!I$1:I$550,0)),"LE","P"),"P")))</f>
        <v>-</v>
      </c>
      <c r="K51" s="37" t="str">
        <f>IF($A51="","",IF(ISERROR(MATCH('Master '!$B49,'Scan-IN Lecture Attendance'!T$1:T$550,0)),IF(ISERROR(MATCH('Master '!$C49,'Scan-IN Lecture Attendance'!T$1:T$550,0)),IF(ISERROR(MATCH('Master '!$B49,'Scan-OUT Lecture Attendance'!J$1:J$550,0)),IF(ISERROR(MATCH('Master '!$C49,'Scan-OUT Lecture Attendance'!J$1:J$550,0)),"-","T"),"T"),IF(ISERROR(MATCH('Master '!$B49,'Scan-OUT Lecture Attendance'!J$1:J$550,0)),IF(ISERROR(MATCH('Master '!$C49,'Scan-OUT Lecture Attendance'!J$1:J$550,0)),"LE","P"),"P")),IF(ISERROR(MATCH('Master '!$B49,'Scan-OUT Lecture Attendance'!J$1:J$550,0)),IF(ISERROR(MATCH('Master '!$C49,'Scan-OUT Lecture Attendance'!J$1:J$550,0)),"LE","P"),"P")))</f>
        <v>-</v>
      </c>
      <c r="L51" s="37" t="str">
        <f>IF($A51="","",IF(ISERROR(MATCH('Master '!$B49,'Scan-IN Lecture Attendance'!V$1:V$550,0)),IF(ISERROR(MATCH('Master '!$C49,'Scan-IN Lecture Attendance'!V$1:V$550,0)),IF(ISERROR(MATCH('Master '!$B49,'Scan-OUT Lecture Attendance'!K$1:K$550,0)),IF(ISERROR(MATCH('Master '!$C49,'Scan-OUT Lecture Attendance'!K$1:K$550,0)),"-","T"),"T"),IF(ISERROR(MATCH('Master '!$B49,'Scan-OUT Lecture Attendance'!K$1:K$550,0)),IF(ISERROR(MATCH('Master '!$C49,'Scan-OUT Lecture Attendance'!K$1:K$550,0)),"LE","P"),"P")),IF(ISERROR(MATCH('Master '!$B49,'Scan-OUT Lecture Attendance'!K$1:K$550,0)),IF(ISERROR(MATCH('Master '!$C49,'Scan-OUT Lecture Attendance'!K$1:K$550,0)),"LE","P"),"P")))</f>
        <v>-</v>
      </c>
      <c r="M51" s="37" t="str">
        <f>IF($A51="","",IF(ISERROR(MATCH('Master '!$B49,'Scan-IN Lecture Attendance'!X$1:X$550,0)),IF(ISERROR(MATCH('Master '!$C49,'Scan-IN Lecture Attendance'!X$1:X$550,0)),IF(ISERROR(MATCH('Master '!$B49,'Scan-OUT Lecture Attendance'!L$1:L$550,0)),IF(ISERROR(MATCH('Master '!$C49,'Scan-OUT Lecture Attendance'!L$1:L$550,0)),"-","T"),"T"),IF(ISERROR(MATCH('Master '!$B49,'Scan-OUT Lecture Attendance'!L$1:L$550,0)),IF(ISERROR(MATCH('Master '!$C49,'Scan-OUT Lecture Attendance'!L$1:L$550,0)),"LE","P"),"P")),IF(ISERROR(MATCH('Master '!$B49,'Scan-OUT Lecture Attendance'!L$1:L$550,0)),IF(ISERROR(MATCH('Master '!$C49,'Scan-OUT Lecture Attendance'!L$1:L$550,0)),"LE","P"),"P")))</f>
        <v>-</v>
      </c>
      <c r="N51" s="37" t="str">
        <f>IF($A51="","",IF(ISERROR(MATCH('Master '!$B49,'Scan-IN Lecture Attendance'!Z$1:Z$550,0)),IF(ISERROR(MATCH('Master '!$C49,'Scan-IN Lecture Attendance'!Z$1:Z$550,0)),IF(ISERROR(MATCH('Master '!$B49,'Scan-OUT Lecture Attendance'!M$1:M$550,0)),IF(ISERROR(MATCH('Master '!$C49,'Scan-OUT Lecture Attendance'!M$1:M$550,0)),"-","T"),"T"),IF(ISERROR(MATCH('Master '!$B49,'Scan-OUT Lecture Attendance'!M$1:M$550,0)),IF(ISERROR(MATCH('Master '!$C49,'Scan-OUT Lecture Attendance'!M$1:M$550,0)),"LE","P"),"P")),IF(ISERROR(MATCH('Master '!$B49,'Scan-OUT Lecture Attendance'!M$1:M$550,0)),IF(ISERROR(MATCH('Master '!$C49,'Scan-OUT Lecture Attendance'!M$1:M$550,0)),"LE","P"),"P")))</f>
        <v>-</v>
      </c>
      <c r="O51" s="37" t="str">
        <f>IF($A51="","",IF(ISERROR(MATCH('Master '!$B49,'Scan-IN Lecture Attendance'!AB$1:AB$550,0)),IF(ISERROR(MATCH('Master '!$C49,'Scan-IN Lecture Attendance'!AB$1:AB$550,0)),IF(ISERROR(MATCH('Master '!$B49,'Scan-OUT Lecture Attendance'!N$1:N$550,0)),IF(ISERROR(MATCH('Master '!$C49,'Scan-OUT Lecture Attendance'!N$1:N$550,0)),"-","T"),"T"),IF(ISERROR(MATCH('Master '!$B49,'Scan-OUT Lecture Attendance'!N$1:N$550,0)),IF(ISERROR(MATCH('Master '!$C49,'Scan-OUT Lecture Attendance'!N$1:N$550,0)),"LE","P"),"P")),IF(ISERROR(MATCH('Master '!$B49,'Scan-OUT Lecture Attendance'!N$1:N$550,0)),IF(ISERROR(MATCH('Master '!$C49,'Scan-OUT Lecture Attendance'!N$1:N$550,0)),"LE","P"),"P")))</f>
        <v>-</v>
      </c>
      <c r="P51" s="37" t="str">
        <f>IF($A51="","",IF(ISERROR(MATCH('Master '!$B49,'Scan-IN Lecture Attendance'!AD$1:AD$550,0)),IF(ISERROR(MATCH('Master '!$C49,'Scan-IN Lecture Attendance'!AD$1:AD$550,0)),IF(ISERROR(MATCH('Master '!$B49,'Scan-OUT Lecture Attendance'!O$1:O$550,0)),IF(ISERROR(MATCH('Master '!$C49,'Scan-OUT Lecture Attendance'!O$1:O$550,0)),"-","T"),"T"),IF(ISERROR(MATCH('Master '!$B49,'Scan-OUT Lecture Attendance'!O$1:O$550,0)),IF(ISERROR(MATCH('Master '!$C49,'Scan-OUT Lecture Attendance'!O$1:O$550,0)),"LE","P"),"P")),IF(ISERROR(MATCH('Master '!$B49,'Scan-OUT Lecture Attendance'!O$1:O$550,0)),IF(ISERROR(MATCH('Master '!$C49,'Scan-OUT Lecture Attendance'!O$1:O$550,0)),"LE","P"),"P")))</f>
        <v>-</v>
      </c>
      <c r="Q51" s="37" t="str">
        <f>IF($A51="","",IF(ISERROR(MATCH('Master '!$B49,'Scan-IN Lecture Attendance'!AF$1:AF$550,0)),IF(ISERROR(MATCH('Master '!$C49,'Scan-IN Lecture Attendance'!AF$1:AF$550,0)),IF(ISERROR(MATCH('Master '!$B49,'Scan-OUT Lecture Attendance'!P$1:P$550,0)),IF(ISERROR(MATCH('Master '!$C49,'Scan-OUT Lecture Attendance'!P$1:P$550,0)),"-","T"),"T"),IF(ISERROR(MATCH('Master '!$B49,'Scan-OUT Lecture Attendance'!P$1:P$550,0)),IF(ISERROR(MATCH('Master '!$C49,'Scan-OUT Lecture Attendance'!P$1:P$550,0)),"LE","P"),"P")),IF(ISERROR(MATCH('Master '!$B49,'Scan-OUT Lecture Attendance'!P$1:P$550,0)),IF(ISERROR(MATCH('Master '!$C49,'Scan-OUT Lecture Attendance'!P$1:P$550,0)),"LE","P"),"P")))</f>
        <v>-</v>
      </c>
      <c r="R51" s="37" t="str">
        <f>IF($A51="","",IF(ISERROR(MATCH('Master '!$B49,'Scan-IN Lecture Attendance'!AH$1:AH$550,0)),IF(ISERROR(MATCH('Master '!$C49,'Scan-IN Lecture Attendance'!AH$1:AH$550,0)),IF(ISERROR(MATCH('Master '!$B49,'Scan-OUT Lecture Attendance'!Q$1:Q$550,0)),IF(ISERROR(MATCH('Master '!$C49,'Scan-OUT Lecture Attendance'!Q$1:Q$550,0)),"-","T"),"T"),IF(ISERROR(MATCH('Master '!$B49,'Scan-OUT Lecture Attendance'!Q$1:Q$550,0)),IF(ISERROR(MATCH('Master '!$C49,'Scan-OUT Lecture Attendance'!Q$1:Q$550,0)),"LE","P"),"P")),IF(ISERROR(MATCH('Master '!$B49,'Scan-OUT Lecture Attendance'!Q$1:Q$550,0)),IF(ISERROR(MATCH('Master '!$C49,'Scan-OUT Lecture Attendance'!Q$1:Q$550,0)),"LE","P"),"P")))</f>
        <v>-</v>
      </c>
      <c r="S51" s="37" t="str">
        <f>IF($A51="","",IF(ISERROR(MATCH('Master '!$B49,'Scan-IN Lecture Attendance'!AJ$1:AJ$550,0)),IF(ISERROR(MATCH('Master '!$C49,'Scan-IN Lecture Attendance'!AJ$1:AJ$550,0)),IF(ISERROR(MATCH('Master '!$B49,'Scan-OUT Lecture Attendance'!R$1:R$550,0)),IF(ISERROR(MATCH('Master '!$C49,'Scan-OUT Lecture Attendance'!R$1:R$550,0)),"-","T"),"T"),IF(ISERROR(MATCH('Master '!$B49,'Scan-OUT Lecture Attendance'!R$1:R$550,0)),IF(ISERROR(MATCH('Master '!$C49,'Scan-OUT Lecture Attendance'!R$1:R$550,0)),"LE","P"),"P")),IF(ISERROR(MATCH('Master '!$B49,'Scan-OUT Lecture Attendance'!R$1:R$550,0)),IF(ISERROR(MATCH('Master '!$C49,'Scan-OUT Lecture Attendance'!R$1:R$550,0)),"LE","P"),"P")))</f>
        <v>-</v>
      </c>
      <c r="T51" s="37" t="str">
        <f>IF($A51="","",IF(ISERROR(MATCH('Master '!$B49,'Scan-IN Lecture Attendance'!AL$1:AL$550,0)),IF(ISERROR(MATCH('Master '!$C49,'Scan-IN Lecture Attendance'!AL$1:AL$550,0)),IF(ISERROR(MATCH('Master '!$B49,'Scan-OUT Lecture Attendance'!S$1:S$550,0)),IF(ISERROR(MATCH('Master '!$C49,'Scan-OUT Lecture Attendance'!S$1:S$550,0)),"-","T"),"T"),IF(ISERROR(MATCH('Master '!$B49,'Scan-OUT Lecture Attendance'!S$1:S$550,0)),IF(ISERROR(MATCH('Master '!$C49,'Scan-OUT Lecture Attendance'!S$1:S$550,0)),"LE","P"),"P")),IF(ISERROR(MATCH('Master '!$B49,'Scan-OUT Lecture Attendance'!S$1:S$550,0)),IF(ISERROR(MATCH('Master '!$C49,'Scan-OUT Lecture Attendance'!S$1:S$550,0)),"LE","P"),"P")))</f>
        <v>-</v>
      </c>
      <c r="U51" s="37" t="str">
        <f>IF($A51="","",IF(ISERROR(MATCH('Master '!$B49,'Scan-IN Lecture Attendance'!AN$1:AN$550,0)),IF(ISERROR(MATCH('Master '!$C49,'Scan-IN Lecture Attendance'!AN$1:AN$550,0)),IF(ISERROR(MATCH('Master '!$B49,'Scan-OUT Lecture Attendance'!T$1:T$550,0)),IF(ISERROR(MATCH('Master '!$C49,'Scan-OUT Lecture Attendance'!T$1:T$550,0)),"-","T"),"T"),IF(ISERROR(MATCH('Master '!$B49,'Scan-OUT Lecture Attendance'!T$1:T$550,0)),IF(ISERROR(MATCH('Master '!$C49,'Scan-OUT Lecture Attendance'!T$1:T$550,0)),"LE","P"),"P")),IF(ISERROR(MATCH('Master '!$B49,'Scan-OUT Lecture Attendance'!T$1:T$550,0)),IF(ISERROR(MATCH('Master '!$C49,'Scan-OUT Lecture Attendance'!T$1:T$550,0)),"LE","P"),"P")))</f>
        <v>-</v>
      </c>
      <c r="V51" s="11"/>
      <c r="W51" s="4"/>
      <c r="X51" s="4"/>
      <c r="Y51" s="4"/>
    </row>
    <row r="52" spans="1:25" ht="14.25" customHeight="1">
      <c r="A52" s="38">
        <f>'Master '!A50</f>
        <v>0</v>
      </c>
      <c r="B52" s="37" t="str">
        <f>IF($A52="","",IF(ISERROR(MATCH('Master '!$B50,'Scan-IN Lecture Attendance'!B$1:B$550,0)),IF(ISERROR(MATCH('Master '!$C50,'Scan-IN Lecture Attendance'!B$1:B$550,0)),IF(ISERROR(MATCH('Master '!$B50,'Scan-OUT Lecture Attendance'!A$1:A$550,0)),IF(ISERROR(MATCH('Master '!$C50,'Scan-OUT Lecture Attendance'!A$1:A$550,0)),"-","T"),"T"),IF(ISERROR(MATCH('Master '!$B50,'Scan-OUT Lecture Attendance'!A$1:A$550,0)),IF(ISERROR(MATCH('Master '!$C50,'Scan-OUT Lecture Attendance'!A$1:A$550,0)),"LE","P"),"P")),IF(ISERROR(MATCH('Master '!$B50,'Scan-OUT Lecture Attendance'!A$1:A$550,0)),IF(ISERROR(MATCH('Master '!$C50,'Scan-OUT Lecture Attendance'!A$1:A$550,0)),"LE","P"),"P")))</f>
        <v>-</v>
      </c>
      <c r="C52" s="37" t="str">
        <f>IF($A52="","",IF(ISERROR(MATCH('Master '!$B50,'Scan-IN Lecture Attendance'!D$1:D$550,0)),IF(ISERROR(MATCH('Master '!$C50,'Scan-IN Lecture Attendance'!D$1:D$550,0)),IF(ISERROR(MATCH('Master '!$B50,'Scan-OUT Lecture Attendance'!B$1:B$550,0)),IF(ISERROR(MATCH('Master '!$C50,'Scan-OUT Lecture Attendance'!B$1:B$550,0)),"-","T"),"T"),IF(ISERROR(MATCH('Master '!$B50,'Scan-OUT Lecture Attendance'!B$1:B$550,0)),IF(ISERROR(MATCH('Master '!$C50,'Scan-OUT Lecture Attendance'!B$1:B$550,0)),"LE","P"),"P")),IF(ISERROR(MATCH('Master '!$B50,'Scan-OUT Lecture Attendance'!B$1:B$550,0)),IF(ISERROR(MATCH('Master '!$C50,'Scan-OUT Lecture Attendance'!B$1:B$550,0)),"LE","P"),"P")))</f>
        <v>-</v>
      </c>
      <c r="D52" s="37" t="str">
        <f>IF($A52="","",IF(ISERROR(MATCH('Master '!$B50,'Scan-IN Lecture Attendance'!F$1:F$550,0)),IF(ISERROR(MATCH('Master '!$C50,'Scan-IN Lecture Attendance'!F$1:F$550,0)),IF(ISERROR(MATCH('Master '!$B50,'Scan-OUT Lecture Attendance'!C$1:C$550,0)),IF(ISERROR(MATCH('Master '!$C50,'Scan-OUT Lecture Attendance'!C$1:C$550,0)),"-","T"),"T"),IF(ISERROR(MATCH('Master '!$B50,'Scan-OUT Lecture Attendance'!C$1:C$550,0)),IF(ISERROR(MATCH('Master '!$C50,'Scan-OUT Lecture Attendance'!C$1:C$550,0)),"LE","P"),"P")),IF(ISERROR(MATCH('Master '!$B50,'Scan-OUT Lecture Attendance'!C$1:C$550,0)),IF(ISERROR(MATCH('Master '!$C50,'Scan-OUT Lecture Attendance'!C$1:C$550,0)),"LE","P"),"P")))</f>
        <v>-</v>
      </c>
      <c r="E52" s="37" t="str">
        <f>IF($A52="","",IF(ISERROR(MATCH('Master '!$B50,'Scan-IN Lecture Attendance'!H$1:H$550,0)),IF(ISERROR(MATCH('Master '!$C50,'Scan-IN Lecture Attendance'!H$1:H$550,0)),IF(ISERROR(MATCH('Master '!$B50,'Scan-OUT Lecture Attendance'!D$1:D$550,0)),IF(ISERROR(MATCH('Master '!$C50,'Scan-OUT Lecture Attendance'!D$1:D$550,0)),"-","T"),"T"),IF(ISERROR(MATCH('Master '!$B50,'Scan-OUT Lecture Attendance'!D$1:D$550,0)),IF(ISERROR(MATCH('Master '!$C50,'Scan-OUT Lecture Attendance'!D$1:D$550,0)),"LE","P"),"P")),IF(ISERROR(MATCH('Master '!$B50,'Scan-OUT Lecture Attendance'!D$1:D$550,0)),IF(ISERROR(MATCH('Master '!$C50,'Scan-OUT Lecture Attendance'!D$1:D$550,0)),"LE","P"),"P")))</f>
        <v>-</v>
      </c>
      <c r="F52" s="37" t="str">
        <f>IF($A52="","",IF(ISERROR(MATCH('Master '!$B50,'Scan-IN Lecture Attendance'!J$1:J$550,0)),IF(ISERROR(MATCH('Master '!$C50,'Scan-IN Lecture Attendance'!J$1:J$550,0)),IF(ISERROR(MATCH('Master '!$B50,'Scan-OUT Lecture Attendance'!E$1:E$550,0)),IF(ISERROR(MATCH('Master '!$C50,'Scan-OUT Lecture Attendance'!E$1:E$550,0)),"-","T"),"T"),IF(ISERROR(MATCH('Master '!$B50,'Scan-OUT Lecture Attendance'!E$1:E$550,0)),IF(ISERROR(MATCH('Master '!$C50,'Scan-OUT Lecture Attendance'!E$1:E$550,0)),"LE","P"),"P")),IF(ISERROR(MATCH('Master '!$B50,'Scan-OUT Lecture Attendance'!E$1:E$550,0)),IF(ISERROR(MATCH('Master '!$C50,'Scan-OUT Lecture Attendance'!E$1:E$550,0)),"LE","P"),"P")))</f>
        <v>-</v>
      </c>
      <c r="G52" s="37" t="str">
        <f>IF($A52="","",IF(ISERROR(MATCH('Master '!$B50,'Scan-IN Lecture Attendance'!L$1:L$550,0)),IF(ISERROR(MATCH('Master '!$C50,'Scan-IN Lecture Attendance'!L$1:L$550,0)),IF(ISERROR(MATCH('Master '!$B50,'Scan-OUT Lecture Attendance'!F$1:F$550,0)),IF(ISERROR(MATCH('Master '!$C50,'Scan-OUT Lecture Attendance'!F$1:F$550,0)),"-","T"),"T"),IF(ISERROR(MATCH('Master '!$B50,'Scan-OUT Lecture Attendance'!F$1:F$550,0)),IF(ISERROR(MATCH('Master '!$C50,'Scan-OUT Lecture Attendance'!F$1:F$550,0)),"LE","P"),"P")),IF(ISERROR(MATCH('Master '!$B50,'Scan-OUT Lecture Attendance'!F$1:F$550,0)),IF(ISERROR(MATCH('Master '!$C50,'Scan-OUT Lecture Attendance'!F$1:F$550,0)),"LE","P"),"P")))</f>
        <v>-</v>
      </c>
      <c r="H52" s="37" t="str">
        <f>IF($A52="","",IF(ISERROR(MATCH('Master '!$B50,'Scan-IN Lecture Attendance'!N$1:N$550,0)),IF(ISERROR(MATCH('Master '!$C50,'Scan-IN Lecture Attendance'!N$1:N$550,0)),IF(ISERROR(MATCH('Master '!$B50,'Scan-OUT Lecture Attendance'!G$1:G$550,0)),IF(ISERROR(MATCH('Master '!$C50,'Scan-OUT Lecture Attendance'!G$1:G$550,0)),"-","T"),"T"),IF(ISERROR(MATCH('Master '!$B50,'Scan-OUT Lecture Attendance'!G$1:G$550,0)),IF(ISERROR(MATCH('Master '!$C50,'Scan-OUT Lecture Attendance'!G$1:G$550,0)),"LE","P"),"P")),IF(ISERROR(MATCH('Master '!$B50,'Scan-OUT Lecture Attendance'!G$1:G$550,0)),IF(ISERROR(MATCH('Master '!$C50,'Scan-OUT Lecture Attendance'!G$1:G$550,0)),"LE","P"),"P")))</f>
        <v>-</v>
      </c>
      <c r="I52" s="37" t="str">
        <f>IF($A52="","",IF(ISERROR(MATCH('Master '!$B50,'Scan-IN Lecture Attendance'!P$1:P$550,0)),IF(ISERROR(MATCH('Master '!$C50,'Scan-IN Lecture Attendance'!P$1:P$550,0)),IF(ISERROR(MATCH('Master '!$B50,'Scan-OUT Lecture Attendance'!H$1:H$550,0)),IF(ISERROR(MATCH('Master '!$C50,'Scan-OUT Lecture Attendance'!H$1:H$550,0)),"-","T"),"T"),IF(ISERROR(MATCH('Master '!$B50,'Scan-OUT Lecture Attendance'!H$1:H$550,0)),IF(ISERROR(MATCH('Master '!$C50,'Scan-OUT Lecture Attendance'!H$1:H$550,0)),"LE","P"),"P")),IF(ISERROR(MATCH('Master '!$B50,'Scan-OUT Lecture Attendance'!H$1:H$550,0)),IF(ISERROR(MATCH('Master '!$C50,'Scan-OUT Lecture Attendance'!H$1:H$550,0)),"LE","P"),"P")))</f>
        <v>-</v>
      </c>
      <c r="J52" s="37" t="str">
        <f>IF($A52="","",IF(ISERROR(MATCH('Master '!$B50,'Scan-IN Lecture Attendance'!R$1:R$550,0)),IF(ISERROR(MATCH('Master '!$C50,'Scan-IN Lecture Attendance'!R$1:R$550,0)),IF(ISERROR(MATCH('Master '!$B50,'Scan-OUT Lecture Attendance'!I$1:I$550,0)),IF(ISERROR(MATCH('Master '!$C50,'Scan-OUT Lecture Attendance'!I$1:I$550,0)),"-","T"),"T"),IF(ISERROR(MATCH('Master '!$B50,'Scan-OUT Lecture Attendance'!I$1:I$550,0)),IF(ISERROR(MATCH('Master '!$C50,'Scan-OUT Lecture Attendance'!I$1:I$550,0)),"LE","P"),"P")),IF(ISERROR(MATCH('Master '!$B50,'Scan-OUT Lecture Attendance'!I$1:I$550,0)),IF(ISERROR(MATCH('Master '!$C50,'Scan-OUT Lecture Attendance'!I$1:I$550,0)),"LE","P"),"P")))</f>
        <v>-</v>
      </c>
      <c r="K52" s="37" t="str">
        <f>IF($A52="","",IF(ISERROR(MATCH('Master '!$B50,'Scan-IN Lecture Attendance'!T$1:T$550,0)),IF(ISERROR(MATCH('Master '!$C50,'Scan-IN Lecture Attendance'!T$1:T$550,0)),IF(ISERROR(MATCH('Master '!$B50,'Scan-OUT Lecture Attendance'!J$1:J$550,0)),IF(ISERROR(MATCH('Master '!$C50,'Scan-OUT Lecture Attendance'!J$1:J$550,0)),"-","T"),"T"),IF(ISERROR(MATCH('Master '!$B50,'Scan-OUT Lecture Attendance'!J$1:J$550,0)),IF(ISERROR(MATCH('Master '!$C50,'Scan-OUT Lecture Attendance'!J$1:J$550,0)),"LE","P"),"P")),IF(ISERROR(MATCH('Master '!$B50,'Scan-OUT Lecture Attendance'!J$1:J$550,0)),IF(ISERROR(MATCH('Master '!$C50,'Scan-OUT Lecture Attendance'!J$1:J$550,0)),"LE","P"),"P")))</f>
        <v>-</v>
      </c>
      <c r="L52" s="37" t="str">
        <f>IF($A52="","",IF(ISERROR(MATCH('Master '!$B50,'Scan-IN Lecture Attendance'!V$1:V$550,0)),IF(ISERROR(MATCH('Master '!$C50,'Scan-IN Lecture Attendance'!V$1:V$550,0)),IF(ISERROR(MATCH('Master '!$B50,'Scan-OUT Lecture Attendance'!K$1:K$550,0)),IF(ISERROR(MATCH('Master '!$C50,'Scan-OUT Lecture Attendance'!K$1:K$550,0)),"-","T"),"T"),IF(ISERROR(MATCH('Master '!$B50,'Scan-OUT Lecture Attendance'!K$1:K$550,0)),IF(ISERROR(MATCH('Master '!$C50,'Scan-OUT Lecture Attendance'!K$1:K$550,0)),"LE","P"),"P")),IF(ISERROR(MATCH('Master '!$B50,'Scan-OUT Lecture Attendance'!K$1:K$550,0)),IF(ISERROR(MATCH('Master '!$C50,'Scan-OUT Lecture Attendance'!K$1:K$550,0)),"LE","P"),"P")))</f>
        <v>-</v>
      </c>
      <c r="M52" s="37" t="str">
        <f>IF($A52="","",IF(ISERROR(MATCH('Master '!$B50,'Scan-IN Lecture Attendance'!X$1:X$550,0)),IF(ISERROR(MATCH('Master '!$C50,'Scan-IN Lecture Attendance'!X$1:X$550,0)),IF(ISERROR(MATCH('Master '!$B50,'Scan-OUT Lecture Attendance'!L$1:L$550,0)),IF(ISERROR(MATCH('Master '!$C50,'Scan-OUT Lecture Attendance'!L$1:L$550,0)),"-","T"),"T"),IF(ISERROR(MATCH('Master '!$B50,'Scan-OUT Lecture Attendance'!L$1:L$550,0)),IF(ISERROR(MATCH('Master '!$C50,'Scan-OUT Lecture Attendance'!L$1:L$550,0)),"LE","P"),"P")),IF(ISERROR(MATCH('Master '!$B50,'Scan-OUT Lecture Attendance'!L$1:L$550,0)),IF(ISERROR(MATCH('Master '!$C50,'Scan-OUT Lecture Attendance'!L$1:L$550,0)),"LE","P"),"P")))</f>
        <v>-</v>
      </c>
      <c r="N52" s="37" t="str">
        <f>IF($A52="","",IF(ISERROR(MATCH('Master '!$B50,'Scan-IN Lecture Attendance'!Z$1:Z$550,0)),IF(ISERROR(MATCH('Master '!$C50,'Scan-IN Lecture Attendance'!Z$1:Z$550,0)),IF(ISERROR(MATCH('Master '!$B50,'Scan-OUT Lecture Attendance'!M$1:M$550,0)),IF(ISERROR(MATCH('Master '!$C50,'Scan-OUT Lecture Attendance'!M$1:M$550,0)),"-","T"),"T"),IF(ISERROR(MATCH('Master '!$B50,'Scan-OUT Lecture Attendance'!M$1:M$550,0)),IF(ISERROR(MATCH('Master '!$C50,'Scan-OUT Lecture Attendance'!M$1:M$550,0)),"LE","P"),"P")),IF(ISERROR(MATCH('Master '!$B50,'Scan-OUT Lecture Attendance'!M$1:M$550,0)),IF(ISERROR(MATCH('Master '!$C50,'Scan-OUT Lecture Attendance'!M$1:M$550,0)),"LE","P"),"P")))</f>
        <v>-</v>
      </c>
      <c r="O52" s="37" t="str">
        <f>IF($A52="","",IF(ISERROR(MATCH('Master '!$B50,'Scan-IN Lecture Attendance'!AB$1:AB$550,0)),IF(ISERROR(MATCH('Master '!$C50,'Scan-IN Lecture Attendance'!AB$1:AB$550,0)),IF(ISERROR(MATCH('Master '!$B50,'Scan-OUT Lecture Attendance'!N$1:N$550,0)),IF(ISERROR(MATCH('Master '!$C50,'Scan-OUT Lecture Attendance'!N$1:N$550,0)),"-","T"),"T"),IF(ISERROR(MATCH('Master '!$B50,'Scan-OUT Lecture Attendance'!N$1:N$550,0)),IF(ISERROR(MATCH('Master '!$C50,'Scan-OUT Lecture Attendance'!N$1:N$550,0)),"LE","P"),"P")),IF(ISERROR(MATCH('Master '!$B50,'Scan-OUT Lecture Attendance'!N$1:N$550,0)),IF(ISERROR(MATCH('Master '!$C50,'Scan-OUT Lecture Attendance'!N$1:N$550,0)),"LE","P"),"P")))</f>
        <v>-</v>
      </c>
      <c r="P52" s="37" t="str">
        <f>IF($A52="","",IF(ISERROR(MATCH('Master '!$B50,'Scan-IN Lecture Attendance'!AD$1:AD$550,0)),IF(ISERROR(MATCH('Master '!$C50,'Scan-IN Lecture Attendance'!AD$1:AD$550,0)),IF(ISERROR(MATCH('Master '!$B50,'Scan-OUT Lecture Attendance'!O$1:O$550,0)),IF(ISERROR(MATCH('Master '!$C50,'Scan-OUT Lecture Attendance'!O$1:O$550,0)),"-","T"),"T"),IF(ISERROR(MATCH('Master '!$B50,'Scan-OUT Lecture Attendance'!O$1:O$550,0)),IF(ISERROR(MATCH('Master '!$C50,'Scan-OUT Lecture Attendance'!O$1:O$550,0)),"LE","P"),"P")),IF(ISERROR(MATCH('Master '!$B50,'Scan-OUT Lecture Attendance'!O$1:O$550,0)),IF(ISERROR(MATCH('Master '!$C50,'Scan-OUT Lecture Attendance'!O$1:O$550,0)),"LE","P"),"P")))</f>
        <v>-</v>
      </c>
      <c r="Q52" s="37" t="str">
        <f>IF($A52="","",IF(ISERROR(MATCH('Master '!$B50,'Scan-IN Lecture Attendance'!AF$1:AF$550,0)),IF(ISERROR(MATCH('Master '!$C50,'Scan-IN Lecture Attendance'!AF$1:AF$550,0)),IF(ISERROR(MATCH('Master '!$B50,'Scan-OUT Lecture Attendance'!P$1:P$550,0)),IF(ISERROR(MATCH('Master '!$C50,'Scan-OUT Lecture Attendance'!P$1:P$550,0)),"-","T"),"T"),IF(ISERROR(MATCH('Master '!$B50,'Scan-OUT Lecture Attendance'!P$1:P$550,0)),IF(ISERROR(MATCH('Master '!$C50,'Scan-OUT Lecture Attendance'!P$1:P$550,0)),"LE","P"),"P")),IF(ISERROR(MATCH('Master '!$B50,'Scan-OUT Lecture Attendance'!P$1:P$550,0)),IF(ISERROR(MATCH('Master '!$C50,'Scan-OUT Lecture Attendance'!P$1:P$550,0)),"LE","P"),"P")))</f>
        <v>-</v>
      </c>
      <c r="R52" s="37" t="str">
        <f>IF($A52="","",IF(ISERROR(MATCH('Master '!$B50,'Scan-IN Lecture Attendance'!AH$1:AH$550,0)),IF(ISERROR(MATCH('Master '!$C50,'Scan-IN Lecture Attendance'!AH$1:AH$550,0)),IF(ISERROR(MATCH('Master '!$B50,'Scan-OUT Lecture Attendance'!Q$1:Q$550,0)),IF(ISERROR(MATCH('Master '!$C50,'Scan-OUT Lecture Attendance'!Q$1:Q$550,0)),"-","T"),"T"),IF(ISERROR(MATCH('Master '!$B50,'Scan-OUT Lecture Attendance'!Q$1:Q$550,0)),IF(ISERROR(MATCH('Master '!$C50,'Scan-OUT Lecture Attendance'!Q$1:Q$550,0)),"LE","P"),"P")),IF(ISERROR(MATCH('Master '!$B50,'Scan-OUT Lecture Attendance'!Q$1:Q$550,0)),IF(ISERROR(MATCH('Master '!$C50,'Scan-OUT Lecture Attendance'!Q$1:Q$550,0)),"LE","P"),"P")))</f>
        <v>-</v>
      </c>
      <c r="S52" s="37" t="str">
        <f>IF($A52="","",IF(ISERROR(MATCH('Master '!$B50,'Scan-IN Lecture Attendance'!AJ$1:AJ$550,0)),IF(ISERROR(MATCH('Master '!$C50,'Scan-IN Lecture Attendance'!AJ$1:AJ$550,0)),IF(ISERROR(MATCH('Master '!$B50,'Scan-OUT Lecture Attendance'!R$1:R$550,0)),IF(ISERROR(MATCH('Master '!$C50,'Scan-OUT Lecture Attendance'!R$1:R$550,0)),"-","T"),"T"),IF(ISERROR(MATCH('Master '!$B50,'Scan-OUT Lecture Attendance'!R$1:R$550,0)),IF(ISERROR(MATCH('Master '!$C50,'Scan-OUT Lecture Attendance'!R$1:R$550,0)),"LE","P"),"P")),IF(ISERROR(MATCH('Master '!$B50,'Scan-OUT Lecture Attendance'!R$1:R$550,0)),IF(ISERROR(MATCH('Master '!$C50,'Scan-OUT Lecture Attendance'!R$1:R$550,0)),"LE","P"),"P")))</f>
        <v>-</v>
      </c>
      <c r="T52" s="37" t="str">
        <f>IF($A52="","",IF(ISERROR(MATCH('Master '!$B50,'Scan-IN Lecture Attendance'!AL$1:AL$550,0)),IF(ISERROR(MATCH('Master '!$C50,'Scan-IN Lecture Attendance'!AL$1:AL$550,0)),IF(ISERROR(MATCH('Master '!$B50,'Scan-OUT Lecture Attendance'!S$1:S$550,0)),IF(ISERROR(MATCH('Master '!$C50,'Scan-OUT Lecture Attendance'!S$1:S$550,0)),"-","T"),"T"),IF(ISERROR(MATCH('Master '!$B50,'Scan-OUT Lecture Attendance'!S$1:S$550,0)),IF(ISERROR(MATCH('Master '!$C50,'Scan-OUT Lecture Attendance'!S$1:S$550,0)),"LE","P"),"P")),IF(ISERROR(MATCH('Master '!$B50,'Scan-OUT Lecture Attendance'!S$1:S$550,0)),IF(ISERROR(MATCH('Master '!$C50,'Scan-OUT Lecture Attendance'!S$1:S$550,0)),"LE","P"),"P")))</f>
        <v>-</v>
      </c>
      <c r="U52" s="37" t="str">
        <f>IF($A52="","",IF(ISERROR(MATCH('Master '!$B50,'Scan-IN Lecture Attendance'!AN$1:AN$550,0)),IF(ISERROR(MATCH('Master '!$C50,'Scan-IN Lecture Attendance'!AN$1:AN$550,0)),IF(ISERROR(MATCH('Master '!$B50,'Scan-OUT Lecture Attendance'!T$1:T$550,0)),IF(ISERROR(MATCH('Master '!$C50,'Scan-OUT Lecture Attendance'!T$1:T$550,0)),"-","T"),"T"),IF(ISERROR(MATCH('Master '!$B50,'Scan-OUT Lecture Attendance'!T$1:T$550,0)),IF(ISERROR(MATCH('Master '!$C50,'Scan-OUT Lecture Attendance'!T$1:T$550,0)),"LE","P"),"P")),IF(ISERROR(MATCH('Master '!$B50,'Scan-OUT Lecture Attendance'!T$1:T$550,0)),IF(ISERROR(MATCH('Master '!$C50,'Scan-OUT Lecture Attendance'!T$1:T$550,0)),"LE","P"),"P")))</f>
        <v>-</v>
      </c>
      <c r="V52" s="11"/>
      <c r="W52" s="4"/>
      <c r="X52" s="4"/>
      <c r="Y52" s="4"/>
    </row>
    <row r="53" spans="1:25" ht="14.25" customHeight="1">
      <c r="A53" s="38">
        <f>'Master '!A51</f>
        <v>0</v>
      </c>
      <c r="B53" s="37" t="str">
        <f>IF($A53="","",IF(ISERROR(MATCH('Master '!$B51,'Scan-IN Lecture Attendance'!B$1:B$550,0)),IF(ISERROR(MATCH('Master '!$C51,'Scan-IN Lecture Attendance'!B$1:B$550,0)),IF(ISERROR(MATCH('Master '!$B51,'Scan-OUT Lecture Attendance'!A$1:A$550,0)),IF(ISERROR(MATCH('Master '!$C51,'Scan-OUT Lecture Attendance'!A$1:A$550,0)),"-","T"),"T"),IF(ISERROR(MATCH('Master '!$B51,'Scan-OUT Lecture Attendance'!A$1:A$550,0)),IF(ISERROR(MATCH('Master '!$C51,'Scan-OUT Lecture Attendance'!A$1:A$550,0)),"LE","P"),"P")),IF(ISERROR(MATCH('Master '!$B51,'Scan-OUT Lecture Attendance'!A$1:A$550,0)),IF(ISERROR(MATCH('Master '!$C51,'Scan-OUT Lecture Attendance'!A$1:A$550,0)),"LE","P"),"P")))</f>
        <v>-</v>
      </c>
      <c r="C53" s="37" t="str">
        <f>IF($A53="","",IF(ISERROR(MATCH('Master '!$B51,'Scan-IN Lecture Attendance'!D$1:D$550,0)),IF(ISERROR(MATCH('Master '!$C51,'Scan-IN Lecture Attendance'!D$1:D$550,0)),IF(ISERROR(MATCH('Master '!$B51,'Scan-OUT Lecture Attendance'!B$1:B$550,0)),IF(ISERROR(MATCH('Master '!$C51,'Scan-OUT Lecture Attendance'!B$1:B$550,0)),"-","T"),"T"),IF(ISERROR(MATCH('Master '!$B51,'Scan-OUT Lecture Attendance'!B$1:B$550,0)),IF(ISERROR(MATCH('Master '!$C51,'Scan-OUT Lecture Attendance'!B$1:B$550,0)),"LE","P"),"P")),IF(ISERROR(MATCH('Master '!$B51,'Scan-OUT Lecture Attendance'!B$1:B$550,0)),IF(ISERROR(MATCH('Master '!$C51,'Scan-OUT Lecture Attendance'!B$1:B$550,0)),"LE","P"),"P")))</f>
        <v>-</v>
      </c>
      <c r="D53" s="37" t="str">
        <f>IF($A53="","",IF(ISERROR(MATCH('Master '!$B51,'Scan-IN Lecture Attendance'!F$1:F$550,0)),IF(ISERROR(MATCH('Master '!$C51,'Scan-IN Lecture Attendance'!F$1:F$550,0)),IF(ISERROR(MATCH('Master '!$B51,'Scan-OUT Lecture Attendance'!C$1:C$550,0)),IF(ISERROR(MATCH('Master '!$C51,'Scan-OUT Lecture Attendance'!C$1:C$550,0)),"-","T"),"T"),IF(ISERROR(MATCH('Master '!$B51,'Scan-OUT Lecture Attendance'!C$1:C$550,0)),IF(ISERROR(MATCH('Master '!$C51,'Scan-OUT Lecture Attendance'!C$1:C$550,0)),"LE","P"),"P")),IF(ISERROR(MATCH('Master '!$B51,'Scan-OUT Lecture Attendance'!C$1:C$550,0)),IF(ISERROR(MATCH('Master '!$C51,'Scan-OUT Lecture Attendance'!C$1:C$550,0)),"LE","P"),"P")))</f>
        <v>-</v>
      </c>
      <c r="E53" s="37" t="str">
        <f>IF($A53="","",IF(ISERROR(MATCH('Master '!$B51,'Scan-IN Lecture Attendance'!H$1:H$550,0)),IF(ISERROR(MATCH('Master '!$C51,'Scan-IN Lecture Attendance'!H$1:H$550,0)),IF(ISERROR(MATCH('Master '!$B51,'Scan-OUT Lecture Attendance'!D$1:D$550,0)),IF(ISERROR(MATCH('Master '!$C51,'Scan-OUT Lecture Attendance'!D$1:D$550,0)),"-","T"),"T"),IF(ISERROR(MATCH('Master '!$B51,'Scan-OUT Lecture Attendance'!D$1:D$550,0)),IF(ISERROR(MATCH('Master '!$C51,'Scan-OUT Lecture Attendance'!D$1:D$550,0)),"LE","P"),"P")),IF(ISERROR(MATCH('Master '!$B51,'Scan-OUT Lecture Attendance'!D$1:D$550,0)),IF(ISERROR(MATCH('Master '!$C51,'Scan-OUT Lecture Attendance'!D$1:D$550,0)),"LE","P"),"P")))</f>
        <v>-</v>
      </c>
      <c r="F53" s="37" t="str">
        <f>IF($A53="","",IF(ISERROR(MATCH('Master '!$B51,'Scan-IN Lecture Attendance'!J$1:J$550,0)),IF(ISERROR(MATCH('Master '!$C51,'Scan-IN Lecture Attendance'!J$1:J$550,0)),IF(ISERROR(MATCH('Master '!$B51,'Scan-OUT Lecture Attendance'!E$1:E$550,0)),IF(ISERROR(MATCH('Master '!$C51,'Scan-OUT Lecture Attendance'!E$1:E$550,0)),"-","T"),"T"),IF(ISERROR(MATCH('Master '!$B51,'Scan-OUT Lecture Attendance'!E$1:E$550,0)),IF(ISERROR(MATCH('Master '!$C51,'Scan-OUT Lecture Attendance'!E$1:E$550,0)),"LE","P"),"P")),IF(ISERROR(MATCH('Master '!$B51,'Scan-OUT Lecture Attendance'!E$1:E$550,0)),IF(ISERROR(MATCH('Master '!$C51,'Scan-OUT Lecture Attendance'!E$1:E$550,0)),"LE","P"),"P")))</f>
        <v>-</v>
      </c>
      <c r="G53" s="37" t="str">
        <f>IF($A53="","",IF(ISERROR(MATCH('Master '!$B51,'Scan-IN Lecture Attendance'!L$1:L$550,0)),IF(ISERROR(MATCH('Master '!$C51,'Scan-IN Lecture Attendance'!L$1:L$550,0)),IF(ISERROR(MATCH('Master '!$B51,'Scan-OUT Lecture Attendance'!F$1:F$550,0)),IF(ISERROR(MATCH('Master '!$C51,'Scan-OUT Lecture Attendance'!F$1:F$550,0)),"-","T"),"T"),IF(ISERROR(MATCH('Master '!$B51,'Scan-OUT Lecture Attendance'!F$1:F$550,0)),IF(ISERROR(MATCH('Master '!$C51,'Scan-OUT Lecture Attendance'!F$1:F$550,0)),"LE","P"),"P")),IF(ISERROR(MATCH('Master '!$B51,'Scan-OUT Lecture Attendance'!F$1:F$550,0)),IF(ISERROR(MATCH('Master '!$C51,'Scan-OUT Lecture Attendance'!F$1:F$550,0)),"LE","P"),"P")))</f>
        <v>-</v>
      </c>
      <c r="H53" s="37" t="str">
        <f>IF($A53="","",IF(ISERROR(MATCH('Master '!$B51,'Scan-IN Lecture Attendance'!N$1:N$550,0)),IF(ISERROR(MATCH('Master '!$C51,'Scan-IN Lecture Attendance'!N$1:N$550,0)),IF(ISERROR(MATCH('Master '!$B51,'Scan-OUT Lecture Attendance'!G$1:G$550,0)),IF(ISERROR(MATCH('Master '!$C51,'Scan-OUT Lecture Attendance'!G$1:G$550,0)),"-","T"),"T"),IF(ISERROR(MATCH('Master '!$B51,'Scan-OUT Lecture Attendance'!G$1:G$550,0)),IF(ISERROR(MATCH('Master '!$C51,'Scan-OUT Lecture Attendance'!G$1:G$550,0)),"LE","P"),"P")),IF(ISERROR(MATCH('Master '!$B51,'Scan-OUT Lecture Attendance'!G$1:G$550,0)),IF(ISERROR(MATCH('Master '!$C51,'Scan-OUT Lecture Attendance'!G$1:G$550,0)),"LE","P"),"P")))</f>
        <v>-</v>
      </c>
      <c r="I53" s="37" t="str">
        <f>IF($A53="","",IF(ISERROR(MATCH('Master '!$B51,'Scan-IN Lecture Attendance'!P$1:P$550,0)),IF(ISERROR(MATCH('Master '!$C51,'Scan-IN Lecture Attendance'!P$1:P$550,0)),IF(ISERROR(MATCH('Master '!$B51,'Scan-OUT Lecture Attendance'!H$1:H$550,0)),IF(ISERROR(MATCH('Master '!$C51,'Scan-OUT Lecture Attendance'!H$1:H$550,0)),"-","T"),"T"),IF(ISERROR(MATCH('Master '!$B51,'Scan-OUT Lecture Attendance'!H$1:H$550,0)),IF(ISERROR(MATCH('Master '!$C51,'Scan-OUT Lecture Attendance'!H$1:H$550,0)),"LE","P"),"P")),IF(ISERROR(MATCH('Master '!$B51,'Scan-OUT Lecture Attendance'!H$1:H$550,0)),IF(ISERROR(MATCH('Master '!$C51,'Scan-OUT Lecture Attendance'!H$1:H$550,0)),"LE","P"),"P")))</f>
        <v>-</v>
      </c>
      <c r="J53" s="37" t="str">
        <f>IF($A53="","",IF(ISERROR(MATCH('Master '!$B51,'Scan-IN Lecture Attendance'!R$1:R$550,0)),IF(ISERROR(MATCH('Master '!$C51,'Scan-IN Lecture Attendance'!R$1:R$550,0)),IF(ISERROR(MATCH('Master '!$B51,'Scan-OUT Lecture Attendance'!I$1:I$550,0)),IF(ISERROR(MATCH('Master '!$C51,'Scan-OUT Lecture Attendance'!I$1:I$550,0)),"-","T"),"T"),IF(ISERROR(MATCH('Master '!$B51,'Scan-OUT Lecture Attendance'!I$1:I$550,0)),IF(ISERROR(MATCH('Master '!$C51,'Scan-OUT Lecture Attendance'!I$1:I$550,0)),"LE","P"),"P")),IF(ISERROR(MATCH('Master '!$B51,'Scan-OUT Lecture Attendance'!I$1:I$550,0)),IF(ISERROR(MATCH('Master '!$C51,'Scan-OUT Lecture Attendance'!I$1:I$550,0)),"LE","P"),"P")))</f>
        <v>-</v>
      </c>
      <c r="K53" s="37" t="str">
        <f>IF($A53="","",IF(ISERROR(MATCH('Master '!$B51,'Scan-IN Lecture Attendance'!T$1:T$550,0)),IF(ISERROR(MATCH('Master '!$C51,'Scan-IN Lecture Attendance'!T$1:T$550,0)),IF(ISERROR(MATCH('Master '!$B51,'Scan-OUT Lecture Attendance'!J$1:J$550,0)),IF(ISERROR(MATCH('Master '!$C51,'Scan-OUT Lecture Attendance'!J$1:J$550,0)),"-","T"),"T"),IF(ISERROR(MATCH('Master '!$B51,'Scan-OUT Lecture Attendance'!J$1:J$550,0)),IF(ISERROR(MATCH('Master '!$C51,'Scan-OUT Lecture Attendance'!J$1:J$550,0)),"LE","P"),"P")),IF(ISERROR(MATCH('Master '!$B51,'Scan-OUT Lecture Attendance'!J$1:J$550,0)),IF(ISERROR(MATCH('Master '!$C51,'Scan-OUT Lecture Attendance'!J$1:J$550,0)),"LE","P"),"P")))</f>
        <v>-</v>
      </c>
      <c r="L53" s="37" t="str">
        <f>IF($A53="","",IF(ISERROR(MATCH('Master '!$B51,'Scan-IN Lecture Attendance'!V$1:V$550,0)),IF(ISERROR(MATCH('Master '!$C51,'Scan-IN Lecture Attendance'!V$1:V$550,0)),IF(ISERROR(MATCH('Master '!$B51,'Scan-OUT Lecture Attendance'!K$1:K$550,0)),IF(ISERROR(MATCH('Master '!$C51,'Scan-OUT Lecture Attendance'!K$1:K$550,0)),"-","T"),"T"),IF(ISERROR(MATCH('Master '!$B51,'Scan-OUT Lecture Attendance'!K$1:K$550,0)),IF(ISERROR(MATCH('Master '!$C51,'Scan-OUT Lecture Attendance'!K$1:K$550,0)),"LE","P"),"P")),IF(ISERROR(MATCH('Master '!$B51,'Scan-OUT Lecture Attendance'!K$1:K$550,0)),IF(ISERROR(MATCH('Master '!$C51,'Scan-OUT Lecture Attendance'!K$1:K$550,0)),"LE","P"),"P")))</f>
        <v>-</v>
      </c>
      <c r="M53" s="37" t="str">
        <f>IF($A53="","",IF(ISERROR(MATCH('Master '!$B51,'Scan-IN Lecture Attendance'!X$1:X$550,0)),IF(ISERROR(MATCH('Master '!$C51,'Scan-IN Lecture Attendance'!X$1:X$550,0)),IF(ISERROR(MATCH('Master '!$B51,'Scan-OUT Lecture Attendance'!L$1:L$550,0)),IF(ISERROR(MATCH('Master '!$C51,'Scan-OUT Lecture Attendance'!L$1:L$550,0)),"-","T"),"T"),IF(ISERROR(MATCH('Master '!$B51,'Scan-OUT Lecture Attendance'!L$1:L$550,0)),IF(ISERROR(MATCH('Master '!$C51,'Scan-OUT Lecture Attendance'!L$1:L$550,0)),"LE","P"),"P")),IF(ISERROR(MATCH('Master '!$B51,'Scan-OUT Lecture Attendance'!L$1:L$550,0)),IF(ISERROR(MATCH('Master '!$C51,'Scan-OUT Lecture Attendance'!L$1:L$550,0)),"LE","P"),"P")))</f>
        <v>-</v>
      </c>
      <c r="N53" s="37" t="str">
        <f>IF($A53="","",IF(ISERROR(MATCH('Master '!$B51,'Scan-IN Lecture Attendance'!Z$1:Z$550,0)),IF(ISERROR(MATCH('Master '!$C51,'Scan-IN Lecture Attendance'!Z$1:Z$550,0)),IF(ISERROR(MATCH('Master '!$B51,'Scan-OUT Lecture Attendance'!M$1:M$550,0)),IF(ISERROR(MATCH('Master '!$C51,'Scan-OUT Lecture Attendance'!M$1:M$550,0)),"-","T"),"T"),IF(ISERROR(MATCH('Master '!$B51,'Scan-OUT Lecture Attendance'!M$1:M$550,0)),IF(ISERROR(MATCH('Master '!$C51,'Scan-OUT Lecture Attendance'!M$1:M$550,0)),"LE","P"),"P")),IF(ISERROR(MATCH('Master '!$B51,'Scan-OUT Lecture Attendance'!M$1:M$550,0)),IF(ISERROR(MATCH('Master '!$C51,'Scan-OUT Lecture Attendance'!M$1:M$550,0)),"LE","P"),"P")))</f>
        <v>-</v>
      </c>
      <c r="O53" s="37" t="str">
        <f>IF($A53="","",IF(ISERROR(MATCH('Master '!$B51,'Scan-IN Lecture Attendance'!AB$1:AB$550,0)),IF(ISERROR(MATCH('Master '!$C51,'Scan-IN Lecture Attendance'!AB$1:AB$550,0)),IF(ISERROR(MATCH('Master '!$B51,'Scan-OUT Lecture Attendance'!N$1:N$550,0)),IF(ISERROR(MATCH('Master '!$C51,'Scan-OUT Lecture Attendance'!N$1:N$550,0)),"-","T"),"T"),IF(ISERROR(MATCH('Master '!$B51,'Scan-OUT Lecture Attendance'!N$1:N$550,0)),IF(ISERROR(MATCH('Master '!$C51,'Scan-OUT Lecture Attendance'!N$1:N$550,0)),"LE","P"),"P")),IF(ISERROR(MATCH('Master '!$B51,'Scan-OUT Lecture Attendance'!N$1:N$550,0)),IF(ISERROR(MATCH('Master '!$C51,'Scan-OUT Lecture Attendance'!N$1:N$550,0)),"LE","P"),"P")))</f>
        <v>-</v>
      </c>
      <c r="P53" s="37" t="str">
        <f>IF($A53="","",IF(ISERROR(MATCH('Master '!$B51,'Scan-IN Lecture Attendance'!AD$1:AD$550,0)),IF(ISERROR(MATCH('Master '!$C51,'Scan-IN Lecture Attendance'!AD$1:AD$550,0)),IF(ISERROR(MATCH('Master '!$B51,'Scan-OUT Lecture Attendance'!O$1:O$550,0)),IF(ISERROR(MATCH('Master '!$C51,'Scan-OUT Lecture Attendance'!O$1:O$550,0)),"-","T"),"T"),IF(ISERROR(MATCH('Master '!$B51,'Scan-OUT Lecture Attendance'!O$1:O$550,0)),IF(ISERROR(MATCH('Master '!$C51,'Scan-OUT Lecture Attendance'!O$1:O$550,0)),"LE","P"),"P")),IF(ISERROR(MATCH('Master '!$B51,'Scan-OUT Lecture Attendance'!O$1:O$550,0)),IF(ISERROR(MATCH('Master '!$C51,'Scan-OUT Lecture Attendance'!O$1:O$550,0)),"LE","P"),"P")))</f>
        <v>-</v>
      </c>
      <c r="Q53" s="37" t="str">
        <f>IF($A53="","",IF(ISERROR(MATCH('Master '!$B51,'Scan-IN Lecture Attendance'!AF$1:AF$550,0)),IF(ISERROR(MATCH('Master '!$C51,'Scan-IN Lecture Attendance'!AF$1:AF$550,0)),IF(ISERROR(MATCH('Master '!$B51,'Scan-OUT Lecture Attendance'!P$1:P$550,0)),IF(ISERROR(MATCH('Master '!$C51,'Scan-OUT Lecture Attendance'!P$1:P$550,0)),"-","T"),"T"),IF(ISERROR(MATCH('Master '!$B51,'Scan-OUT Lecture Attendance'!P$1:P$550,0)),IF(ISERROR(MATCH('Master '!$C51,'Scan-OUT Lecture Attendance'!P$1:P$550,0)),"LE","P"),"P")),IF(ISERROR(MATCH('Master '!$B51,'Scan-OUT Lecture Attendance'!P$1:P$550,0)),IF(ISERROR(MATCH('Master '!$C51,'Scan-OUT Lecture Attendance'!P$1:P$550,0)),"LE","P"),"P")))</f>
        <v>-</v>
      </c>
      <c r="R53" s="37" t="str">
        <f>IF($A53="","",IF(ISERROR(MATCH('Master '!$B51,'Scan-IN Lecture Attendance'!AH$1:AH$550,0)),IF(ISERROR(MATCH('Master '!$C51,'Scan-IN Lecture Attendance'!AH$1:AH$550,0)),IF(ISERROR(MATCH('Master '!$B51,'Scan-OUT Lecture Attendance'!Q$1:Q$550,0)),IF(ISERROR(MATCH('Master '!$C51,'Scan-OUT Lecture Attendance'!Q$1:Q$550,0)),"-","T"),"T"),IF(ISERROR(MATCH('Master '!$B51,'Scan-OUT Lecture Attendance'!Q$1:Q$550,0)),IF(ISERROR(MATCH('Master '!$C51,'Scan-OUT Lecture Attendance'!Q$1:Q$550,0)),"LE","P"),"P")),IF(ISERROR(MATCH('Master '!$B51,'Scan-OUT Lecture Attendance'!Q$1:Q$550,0)),IF(ISERROR(MATCH('Master '!$C51,'Scan-OUT Lecture Attendance'!Q$1:Q$550,0)),"LE","P"),"P")))</f>
        <v>-</v>
      </c>
      <c r="S53" s="37" t="str">
        <f>IF($A53="","",IF(ISERROR(MATCH('Master '!$B51,'Scan-IN Lecture Attendance'!AJ$1:AJ$550,0)),IF(ISERROR(MATCH('Master '!$C51,'Scan-IN Lecture Attendance'!AJ$1:AJ$550,0)),IF(ISERROR(MATCH('Master '!$B51,'Scan-OUT Lecture Attendance'!R$1:R$550,0)),IF(ISERROR(MATCH('Master '!$C51,'Scan-OUT Lecture Attendance'!R$1:R$550,0)),"-","T"),"T"),IF(ISERROR(MATCH('Master '!$B51,'Scan-OUT Lecture Attendance'!R$1:R$550,0)),IF(ISERROR(MATCH('Master '!$C51,'Scan-OUT Lecture Attendance'!R$1:R$550,0)),"LE","P"),"P")),IF(ISERROR(MATCH('Master '!$B51,'Scan-OUT Lecture Attendance'!R$1:R$550,0)),IF(ISERROR(MATCH('Master '!$C51,'Scan-OUT Lecture Attendance'!R$1:R$550,0)),"LE","P"),"P")))</f>
        <v>-</v>
      </c>
      <c r="T53" s="37" t="str">
        <f>IF($A53="","",IF(ISERROR(MATCH('Master '!$B51,'Scan-IN Lecture Attendance'!AL$1:AL$550,0)),IF(ISERROR(MATCH('Master '!$C51,'Scan-IN Lecture Attendance'!AL$1:AL$550,0)),IF(ISERROR(MATCH('Master '!$B51,'Scan-OUT Lecture Attendance'!S$1:S$550,0)),IF(ISERROR(MATCH('Master '!$C51,'Scan-OUT Lecture Attendance'!S$1:S$550,0)),"-","T"),"T"),IF(ISERROR(MATCH('Master '!$B51,'Scan-OUT Lecture Attendance'!S$1:S$550,0)),IF(ISERROR(MATCH('Master '!$C51,'Scan-OUT Lecture Attendance'!S$1:S$550,0)),"LE","P"),"P")),IF(ISERROR(MATCH('Master '!$B51,'Scan-OUT Lecture Attendance'!S$1:S$550,0)),IF(ISERROR(MATCH('Master '!$C51,'Scan-OUT Lecture Attendance'!S$1:S$550,0)),"LE","P"),"P")))</f>
        <v>-</v>
      </c>
      <c r="U53" s="37" t="str">
        <f>IF($A53="","",IF(ISERROR(MATCH('Master '!$B51,'Scan-IN Lecture Attendance'!AN$1:AN$550,0)),IF(ISERROR(MATCH('Master '!$C51,'Scan-IN Lecture Attendance'!AN$1:AN$550,0)),IF(ISERROR(MATCH('Master '!$B51,'Scan-OUT Lecture Attendance'!T$1:T$550,0)),IF(ISERROR(MATCH('Master '!$C51,'Scan-OUT Lecture Attendance'!T$1:T$550,0)),"-","T"),"T"),IF(ISERROR(MATCH('Master '!$B51,'Scan-OUT Lecture Attendance'!T$1:T$550,0)),IF(ISERROR(MATCH('Master '!$C51,'Scan-OUT Lecture Attendance'!T$1:T$550,0)),"LE","P"),"P")),IF(ISERROR(MATCH('Master '!$B51,'Scan-OUT Lecture Attendance'!T$1:T$550,0)),IF(ISERROR(MATCH('Master '!$C51,'Scan-OUT Lecture Attendance'!T$1:T$550,0)),"LE","P"),"P")))</f>
        <v>-</v>
      </c>
      <c r="V53" s="11"/>
      <c r="W53" s="4"/>
      <c r="X53" s="4"/>
      <c r="Y53" s="4"/>
    </row>
    <row r="54" spans="1:25" ht="14.25" customHeight="1">
      <c r="A54" s="38">
        <f>'Master '!A52</f>
        <v>0</v>
      </c>
      <c r="B54" s="37" t="str">
        <f>IF($A54="","",IF(ISERROR(MATCH('Master '!$B52,'Scan-IN Lecture Attendance'!B$1:B$550,0)),IF(ISERROR(MATCH('Master '!$C52,'Scan-IN Lecture Attendance'!B$1:B$550,0)),IF(ISERROR(MATCH('Master '!$B52,'Scan-OUT Lecture Attendance'!A$1:A$550,0)),IF(ISERROR(MATCH('Master '!$C52,'Scan-OUT Lecture Attendance'!A$1:A$550,0)),"-","T"),"T"),IF(ISERROR(MATCH('Master '!$B52,'Scan-OUT Lecture Attendance'!A$1:A$550,0)),IF(ISERROR(MATCH('Master '!$C52,'Scan-OUT Lecture Attendance'!A$1:A$550,0)),"LE","P"),"P")),IF(ISERROR(MATCH('Master '!$B52,'Scan-OUT Lecture Attendance'!A$1:A$550,0)),IF(ISERROR(MATCH('Master '!$C52,'Scan-OUT Lecture Attendance'!A$1:A$550,0)),"LE","P"),"P")))</f>
        <v>-</v>
      </c>
      <c r="C54" s="37" t="str">
        <f>IF($A54="","",IF(ISERROR(MATCH('Master '!$B52,'Scan-IN Lecture Attendance'!D$1:D$550,0)),IF(ISERROR(MATCH('Master '!$C52,'Scan-IN Lecture Attendance'!D$1:D$550,0)),IF(ISERROR(MATCH('Master '!$B52,'Scan-OUT Lecture Attendance'!B$1:B$550,0)),IF(ISERROR(MATCH('Master '!$C52,'Scan-OUT Lecture Attendance'!B$1:B$550,0)),"-","T"),"T"),IF(ISERROR(MATCH('Master '!$B52,'Scan-OUT Lecture Attendance'!B$1:B$550,0)),IF(ISERROR(MATCH('Master '!$C52,'Scan-OUT Lecture Attendance'!B$1:B$550,0)),"LE","P"),"P")),IF(ISERROR(MATCH('Master '!$B52,'Scan-OUT Lecture Attendance'!B$1:B$550,0)),IF(ISERROR(MATCH('Master '!$C52,'Scan-OUT Lecture Attendance'!B$1:B$550,0)),"LE","P"),"P")))</f>
        <v>-</v>
      </c>
      <c r="D54" s="37" t="str">
        <f>IF($A54="","",IF(ISERROR(MATCH('Master '!$B52,'Scan-IN Lecture Attendance'!F$1:F$550,0)),IF(ISERROR(MATCH('Master '!$C52,'Scan-IN Lecture Attendance'!F$1:F$550,0)),IF(ISERROR(MATCH('Master '!$B52,'Scan-OUT Lecture Attendance'!C$1:C$550,0)),IF(ISERROR(MATCH('Master '!$C52,'Scan-OUT Lecture Attendance'!C$1:C$550,0)),"-","T"),"T"),IF(ISERROR(MATCH('Master '!$B52,'Scan-OUT Lecture Attendance'!C$1:C$550,0)),IF(ISERROR(MATCH('Master '!$C52,'Scan-OUT Lecture Attendance'!C$1:C$550,0)),"LE","P"),"P")),IF(ISERROR(MATCH('Master '!$B52,'Scan-OUT Lecture Attendance'!C$1:C$550,0)),IF(ISERROR(MATCH('Master '!$C52,'Scan-OUT Lecture Attendance'!C$1:C$550,0)),"LE","P"),"P")))</f>
        <v>-</v>
      </c>
      <c r="E54" s="37" t="str">
        <f>IF($A54="","",IF(ISERROR(MATCH('Master '!$B52,'Scan-IN Lecture Attendance'!H$1:H$550,0)),IF(ISERROR(MATCH('Master '!$C52,'Scan-IN Lecture Attendance'!H$1:H$550,0)),IF(ISERROR(MATCH('Master '!$B52,'Scan-OUT Lecture Attendance'!D$1:D$550,0)),IF(ISERROR(MATCH('Master '!$C52,'Scan-OUT Lecture Attendance'!D$1:D$550,0)),"-","T"),"T"),IF(ISERROR(MATCH('Master '!$B52,'Scan-OUT Lecture Attendance'!D$1:D$550,0)),IF(ISERROR(MATCH('Master '!$C52,'Scan-OUT Lecture Attendance'!D$1:D$550,0)),"LE","P"),"P")),IF(ISERROR(MATCH('Master '!$B52,'Scan-OUT Lecture Attendance'!D$1:D$550,0)),IF(ISERROR(MATCH('Master '!$C52,'Scan-OUT Lecture Attendance'!D$1:D$550,0)),"LE","P"),"P")))</f>
        <v>-</v>
      </c>
      <c r="F54" s="37" t="str">
        <f>IF($A54="","",IF(ISERROR(MATCH('Master '!$B52,'Scan-IN Lecture Attendance'!J$1:J$550,0)),IF(ISERROR(MATCH('Master '!$C52,'Scan-IN Lecture Attendance'!J$1:J$550,0)),IF(ISERROR(MATCH('Master '!$B52,'Scan-OUT Lecture Attendance'!E$1:E$550,0)),IF(ISERROR(MATCH('Master '!$C52,'Scan-OUT Lecture Attendance'!E$1:E$550,0)),"-","T"),"T"),IF(ISERROR(MATCH('Master '!$B52,'Scan-OUT Lecture Attendance'!E$1:E$550,0)),IF(ISERROR(MATCH('Master '!$C52,'Scan-OUT Lecture Attendance'!E$1:E$550,0)),"LE","P"),"P")),IF(ISERROR(MATCH('Master '!$B52,'Scan-OUT Lecture Attendance'!E$1:E$550,0)),IF(ISERROR(MATCH('Master '!$C52,'Scan-OUT Lecture Attendance'!E$1:E$550,0)),"LE","P"),"P")))</f>
        <v>-</v>
      </c>
      <c r="G54" s="37" t="str">
        <f>IF($A54="","",IF(ISERROR(MATCH('Master '!$B52,'Scan-IN Lecture Attendance'!L$1:L$550,0)),IF(ISERROR(MATCH('Master '!$C52,'Scan-IN Lecture Attendance'!L$1:L$550,0)),IF(ISERROR(MATCH('Master '!$B52,'Scan-OUT Lecture Attendance'!F$1:F$550,0)),IF(ISERROR(MATCH('Master '!$C52,'Scan-OUT Lecture Attendance'!F$1:F$550,0)),"-","T"),"T"),IF(ISERROR(MATCH('Master '!$B52,'Scan-OUT Lecture Attendance'!F$1:F$550,0)),IF(ISERROR(MATCH('Master '!$C52,'Scan-OUT Lecture Attendance'!F$1:F$550,0)),"LE","P"),"P")),IF(ISERROR(MATCH('Master '!$B52,'Scan-OUT Lecture Attendance'!F$1:F$550,0)),IF(ISERROR(MATCH('Master '!$C52,'Scan-OUT Lecture Attendance'!F$1:F$550,0)),"LE","P"),"P")))</f>
        <v>-</v>
      </c>
      <c r="H54" s="37" t="str">
        <f>IF($A54="","",IF(ISERROR(MATCH('Master '!$B52,'Scan-IN Lecture Attendance'!N$1:N$550,0)),IF(ISERROR(MATCH('Master '!$C52,'Scan-IN Lecture Attendance'!N$1:N$550,0)),IF(ISERROR(MATCH('Master '!$B52,'Scan-OUT Lecture Attendance'!G$1:G$550,0)),IF(ISERROR(MATCH('Master '!$C52,'Scan-OUT Lecture Attendance'!G$1:G$550,0)),"-","T"),"T"),IF(ISERROR(MATCH('Master '!$B52,'Scan-OUT Lecture Attendance'!G$1:G$550,0)),IF(ISERROR(MATCH('Master '!$C52,'Scan-OUT Lecture Attendance'!G$1:G$550,0)),"LE","P"),"P")),IF(ISERROR(MATCH('Master '!$B52,'Scan-OUT Lecture Attendance'!G$1:G$550,0)),IF(ISERROR(MATCH('Master '!$C52,'Scan-OUT Lecture Attendance'!G$1:G$550,0)),"LE","P"),"P")))</f>
        <v>-</v>
      </c>
      <c r="I54" s="37" t="str">
        <f>IF($A54="","",IF(ISERROR(MATCH('Master '!$B52,'Scan-IN Lecture Attendance'!P$1:P$550,0)),IF(ISERROR(MATCH('Master '!$C52,'Scan-IN Lecture Attendance'!P$1:P$550,0)),IF(ISERROR(MATCH('Master '!$B52,'Scan-OUT Lecture Attendance'!H$1:H$550,0)),IF(ISERROR(MATCH('Master '!$C52,'Scan-OUT Lecture Attendance'!H$1:H$550,0)),"-","T"),"T"),IF(ISERROR(MATCH('Master '!$B52,'Scan-OUT Lecture Attendance'!H$1:H$550,0)),IF(ISERROR(MATCH('Master '!$C52,'Scan-OUT Lecture Attendance'!H$1:H$550,0)),"LE","P"),"P")),IF(ISERROR(MATCH('Master '!$B52,'Scan-OUT Lecture Attendance'!H$1:H$550,0)),IF(ISERROR(MATCH('Master '!$C52,'Scan-OUT Lecture Attendance'!H$1:H$550,0)),"LE","P"),"P")))</f>
        <v>-</v>
      </c>
      <c r="J54" s="37" t="str">
        <f>IF($A54="","",IF(ISERROR(MATCH('Master '!$B52,'Scan-IN Lecture Attendance'!R$1:R$550,0)),IF(ISERROR(MATCH('Master '!$C52,'Scan-IN Lecture Attendance'!R$1:R$550,0)),IF(ISERROR(MATCH('Master '!$B52,'Scan-OUT Lecture Attendance'!I$1:I$550,0)),IF(ISERROR(MATCH('Master '!$C52,'Scan-OUT Lecture Attendance'!I$1:I$550,0)),"-","T"),"T"),IF(ISERROR(MATCH('Master '!$B52,'Scan-OUT Lecture Attendance'!I$1:I$550,0)),IF(ISERROR(MATCH('Master '!$C52,'Scan-OUT Lecture Attendance'!I$1:I$550,0)),"LE","P"),"P")),IF(ISERROR(MATCH('Master '!$B52,'Scan-OUT Lecture Attendance'!I$1:I$550,0)),IF(ISERROR(MATCH('Master '!$C52,'Scan-OUT Lecture Attendance'!I$1:I$550,0)),"LE","P"),"P")))</f>
        <v>-</v>
      </c>
      <c r="K54" s="37" t="str">
        <f>IF($A54="","",IF(ISERROR(MATCH('Master '!$B52,'Scan-IN Lecture Attendance'!T$1:T$550,0)),IF(ISERROR(MATCH('Master '!$C52,'Scan-IN Lecture Attendance'!T$1:T$550,0)),IF(ISERROR(MATCH('Master '!$B52,'Scan-OUT Lecture Attendance'!J$1:J$550,0)),IF(ISERROR(MATCH('Master '!$C52,'Scan-OUT Lecture Attendance'!J$1:J$550,0)),"-","T"),"T"),IF(ISERROR(MATCH('Master '!$B52,'Scan-OUT Lecture Attendance'!J$1:J$550,0)),IF(ISERROR(MATCH('Master '!$C52,'Scan-OUT Lecture Attendance'!J$1:J$550,0)),"LE","P"),"P")),IF(ISERROR(MATCH('Master '!$B52,'Scan-OUT Lecture Attendance'!J$1:J$550,0)),IF(ISERROR(MATCH('Master '!$C52,'Scan-OUT Lecture Attendance'!J$1:J$550,0)),"LE","P"),"P")))</f>
        <v>-</v>
      </c>
      <c r="L54" s="37" t="str">
        <f>IF($A54="","",IF(ISERROR(MATCH('Master '!$B52,'Scan-IN Lecture Attendance'!V$1:V$550,0)),IF(ISERROR(MATCH('Master '!$C52,'Scan-IN Lecture Attendance'!V$1:V$550,0)),IF(ISERROR(MATCH('Master '!$B52,'Scan-OUT Lecture Attendance'!K$1:K$550,0)),IF(ISERROR(MATCH('Master '!$C52,'Scan-OUT Lecture Attendance'!K$1:K$550,0)),"-","T"),"T"),IF(ISERROR(MATCH('Master '!$B52,'Scan-OUT Lecture Attendance'!K$1:K$550,0)),IF(ISERROR(MATCH('Master '!$C52,'Scan-OUT Lecture Attendance'!K$1:K$550,0)),"LE","P"),"P")),IF(ISERROR(MATCH('Master '!$B52,'Scan-OUT Lecture Attendance'!K$1:K$550,0)),IF(ISERROR(MATCH('Master '!$C52,'Scan-OUT Lecture Attendance'!K$1:K$550,0)),"LE","P"),"P")))</f>
        <v>-</v>
      </c>
      <c r="M54" s="37" t="str">
        <f>IF($A54="","",IF(ISERROR(MATCH('Master '!$B52,'Scan-IN Lecture Attendance'!X$1:X$550,0)),IF(ISERROR(MATCH('Master '!$C52,'Scan-IN Lecture Attendance'!X$1:X$550,0)),IF(ISERROR(MATCH('Master '!$B52,'Scan-OUT Lecture Attendance'!L$1:L$550,0)),IF(ISERROR(MATCH('Master '!$C52,'Scan-OUT Lecture Attendance'!L$1:L$550,0)),"-","T"),"T"),IF(ISERROR(MATCH('Master '!$B52,'Scan-OUT Lecture Attendance'!L$1:L$550,0)),IF(ISERROR(MATCH('Master '!$C52,'Scan-OUT Lecture Attendance'!L$1:L$550,0)),"LE","P"),"P")),IF(ISERROR(MATCH('Master '!$B52,'Scan-OUT Lecture Attendance'!L$1:L$550,0)),IF(ISERROR(MATCH('Master '!$C52,'Scan-OUT Lecture Attendance'!L$1:L$550,0)),"LE","P"),"P")))</f>
        <v>-</v>
      </c>
      <c r="N54" s="37" t="str">
        <f>IF($A54="","",IF(ISERROR(MATCH('Master '!$B52,'Scan-IN Lecture Attendance'!Z$1:Z$550,0)),IF(ISERROR(MATCH('Master '!$C52,'Scan-IN Lecture Attendance'!Z$1:Z$550,0)),IF(ISERROR(MATCH('Master '!$B52,'Scan-OUT Lecture Attendance'!M$1:M$550,0)),IF(ISERROR(MATCH('Master '!$C52,'Scan-OUT Lecture Attendance'!M$1:M$550,0)),"-","T"),"T"),IF(ISERROR(MATCH('Master '!$B52,'Scan-OUT Lecture Attendance'!M$1:M$550,0)),IF(ISERROR(MATCH('Master '!$C52,'Scan-OUT Lecture Attendance'!M$1:M$550,0)),"LE","P"),"P")),IF(ISERROR(MATCH('Master '!$B52,'Scan-OUT Lecture Attendance'!M$1:M$550,0)),IF(ISERROR(MATCH('Master '!$C52,'Scan-OUT Lecture Attendance'!M$1:M$550,0)),"LE","P"),"P")))</f>
        <v>-</v>
      </c>
      <c r="O54" s="37" t="str">
        <f>IF($A54="","",IF(ISERROR(MATCH('Master '!$B52,'Scan-IN Lecture Attendance'!AB$1:AB$550,0)),IF(ISERROR(MATCH('Master '!$C52,'Scan-IN Lecture Attendance'!AB$1:AB$550,0)),IF(ISERROR(MATCH('Master '!$B52,'Scan-OUT Lecture Attendance'!N$1:N$550,0)),IF(ISERROR(MATCH('Master '!$C52,'Scan-OUT Lecture Attendance'!N$1:N$550,0)),"-","T"),"T"),IF(ISERROR(MATCH('Master '!$B52,'Scan-OUT Lecture Attendance'!N$1:N$550,0)),IF(ISERROR(MATCH('Master '!$C52,'Scan-OUT Lecture Attendance'!N$1:N$550,0)),"LE","P"),"P")),IF(ISERROR(MATCH('Master '!$B52,'Scan-OUT Lecture Attendance'!N$1:N$550,0)),IF(ISERROR(MATCH('Master '!$C52,'Scan-OUT Lecture Attendance'!N$1:N$550,0)),"LE","P"),"P")))</f>
        <v>-</v>
      </c>
      <c r="P54" s="37" t="str">
        <f>IF($A54="","",IF(ISERROR(MATCH('Master '!$B52,'Scan-IN Lecture Attendance'!AD$1:AD$550,0)),IF(ISERROR(MATCH('Master '!$C52,'Scan-IN Lecture Attendance'!AD$1:AD$550,0)),IF(ISERROR(MATCH('Master '!$B52,'Scan-OUT Lecture Attendance'!O$1:O$550,0)),IF(ISERROR(MATCH('Master '!$C52,'Scan-OUT Lecture Attendance'!O$1:O$550,0)),"-","T"),"T"),IF(ISERROR(MATCH('Master '!$B52,'Scan-OUT Lecture Attendance'!O$1:O$550,0)),IF(ISERROR(MATCH('Master '!$C52,'Scan-OUT Lecture Attendance'!O$1:O$550,0)),"LE","P"),"P")),IF(ISERROR(MATCH('Master '!$B52,'Scan-OUT Lecture Attendance'!O$1:O$550,0)),IF(ISERROR(MATCH('Master '!$C52,'Scan-OUT Lecture Attendance'!O$1:O$550,0)),"LE","P"),"P")))</f>
        <v>-</v>
      </c>
      <c r="Q54" s="37" t="str">
        <f>IF($A54="","",IF(ISERROR(MATCH('Master '!$B52,'Scan-IN Lecture Attendance'!AF$1:AF$550,0)),IF(ISERROR(MATCH('Master '!$C52,'Scan-IN Lecture Attendance'!AF$1:AF$550,0)),IF(ISERROR(MATCH('Master '!$B52,'Scan-OUT Lecture Attendance'!P$1:P$550,0)),IF(ISERROR(MATCH('Master '!$C52,'Scan-OUT Lecture Attendance'!P$1:P$550,0)),"-","T"),"T"),IF(ISERROR(MATCH('Master '!$B52,'Scan-OUT Lecture Attendance'!P$1:P$550,0)),IF(ISERROR(MATCH('Master '!$C52,'Scan-OUT Lecture Attendance'!P$1:P$550,0)),"LE","P"),"P")),IF(ISERROR(MATCH('Master '!$B52,'Scan-OUT Lecture Attendance'!P$1:P$550,0)),IF(ISERROR(MATCH('Master '!$C52,'Scan-OUT Lecture Attendance'!P$1:P$550,0)),"LE","P"),"P")))</f>
        <v>-</v>
      </c>
      <c r="R54" s="37" t="str">
        <f>IF($A54="","",IF(ISERROR(MATCH('Master '!$B52,'Scan-IN Lecture Attendance'!AH$1:AH$550,0)),IF(ISERROR(MATCH('Master '!$C52,'Scan-IN Lecture Attendance'!AH$1:AH$550,0)),IF(ISERROR(MATCH('Master '!$B52,'Scan-OUT Lecture Attendance'!Q$1:Q$550,0)),IF(ISERROR(MATCH('Master '!$C52,'Scan-OUT Lecture Attendance'!Q$1:Q$550,0)),"-","T"),"T"),IF(ISERROR(MATCH('Master '!$B52,'Scan-OUT Lecture Attendance'!Q$1:Q$550,0)),IF(ISERROR(MATCH('Master '!$C52,'Scan-OUT Lecture Attendance'!Q$1:Q$550,0)),"LE","P"),"P")),IF(ISERROR(MATCH('Master '!$B52,'Scan-OUT Lecture Attendance'!Q$1:Q$550,0)),IF(ISERROR(MATCH('Master '!$C52,'Scan-OUT Lecture Attendance'!Q$1:Q$550,0)),"LE","P"),"P")))</f>
        <v>-</v>
      </c>
      <c r="S54" s="37" t="str">
        <f>IF($A54="","",IF(ISERROR(MATCH('Master '!$B52,'Scan-IN Lecture Attendance'!AJ$1:AJ$550,0)),IF(ISERROR(MATCH('Master '!$C52,'Scan-IN Lecture Attendance'!AJ$1:AJ$550,0)),IF(ISERROR(MATCH('Master '!$B52,'Scan-OUT Lecture Attendance'!R$1:R$550,0)),IF(ISERROR(MATCH('Master '!$C52,'Scan-OUT Lecture Attendance'!R$1:R$550,0)),"-","T"),"T"),IF(ISERROR(MATCH('Master '!$B52,'Scan-OUT Lecture Attendance'!R$1:R$550,0)),IF(ISERROR(MATCH('Master '!$C52,'Scan-OUT Lecture Attendance'!R$1:R$550,0)),"LE","P"),"P")),IF(ISERROR(MATCH('Master '!$B52,'Scan-OUT Lecture Attendance'!R$1:R$550,0)),IF(ISERROR(MATCH('Master '!$C52,'Scan-OUT Lecture Attendance'!R$1:R$550,0)),"LE","P"),"P")))</f>
        <v>-</v>
      </c>
      <c r="T54" s="37" t="str">
        <f>IF($A54="","",IF(ISERROR(MATCH('Master '!$B52,'Scan-IN Lecture Attendance'!AL$1:AL$550,0)),IF(ISERROR(MATCH('Master '!$C52,'Scan-IN Lecture Attendance'!AL$1:AL$550,0)),IF(ISERROR(MATCH('Master '!$B52,'Scan-OUT Lecture Attendance'!S$1:S$550,0)),IF(ISERROR(MATCH('Master '!$C52,'Scan-OUT Lecture Attendance'!S$1:S$550,0)),"-","T"),"T"),IF(ISERROR(MATCH('Master '!$B52,'Scan-OUT Lecture Attendance'!S$1:S$550,0)),IF(ISERROR(MATCH('Master '!$C52,'Scan-OUT Lecture Attendance'!S$1:S$550,0)),"LE","P"),"P")),IF(ISERROR(MATCH('Master '!$B52,'Scan-OUT Lecture Attendance'!S$1:S$550,0)),IF(ISERROR(MATCH('Master '!$C52,'Scan-OUT Lecture Attendance'!S$1:S$550,0)),"LE","P"),"P")))</f>
        <v>-</v>
      </c>
      <c r="U54" s="37" t="str">
        <f>IF($A54="","",IF(ISERROR(MATCH('Master '!$B52,'Scan-IN Lecture Attendance'!AN$1:AN$550,0)),IF(ISERROR(MATCH('Master '!$C52,'Scan-IN Lecture Attendance'!AN$1:AN$550,0)),IF(ISERROR(MATCH('Master '!$B52,'Scan-OUT Lecture Attendance'!T$1:T$550,0)),IF(ISERROR(MATCH('Master '!$C52,'Scan-OUT Lecture Attendance'!T$1:T$550,0)),"-","T"),"T"),IF(ISERROR(MATCH('Master '!$B52,'Scan-OUT Lecture Attendance'!T$1:T$550,0)),IF(ISERROR(MATCH('Master '!$C52,'Scan-OUT Lecture Attendance'!T$1:T$550,0)),"LE","P"),"P")),IF(ISERROR(MATCH('Master '!$B52,'Scan-OUT Lecture Attendance'!T$1:T$550,0)),IF(ISERROR(MATCH('Master '!$C52,'Scan-OUT Lecture Attendance'!T$1:T$550,0)),"LE","P"),"P")))</f>
        <v>-</v>
      </c>
      <c r="V54" s="11"/>
      <c r="W54" s="4"/>
      <c r="X54" s="4"/>
      <c r="Y54" s="4"/>
    </row>
    <row r="55" spans="1:25" ht="14.25" customHeight="1">
      <c r="A55" s="38">
        <f>'Master '!A53</f>
        <v>0</v>
      </c>
      <c r="B55" s="37" t="str">
        <f>IF($A55="","",IF(ISERROR(MATCH('Master '!$B53,'Scan-IN Lecture Attendance'!B$1:B$550,0)),IF(ISERROR(MATCH('Master '!$C53,'Scan-IN Lecture Attendance'!B$1:B$550,0)),IF(ISERROR(MATCH('Master '!$B53,'Scan-OUT Lecture Attendance'!A$1:A$550,0)),IF(ISERROR(MATCH('Master '!$C53,'Scan-OUT Lecture Attendance'!A$1:A$550,0)),"-","T"),"T"),IF(ISERROR(MATCH('Master '!$B53,'Scan-OUT Lecture Attendance'!A$1:A$550,0)),IF(ISERROR(MATCH('Master '!$C53,'Scan-OUT Lecture Attendance'!A$1:A$550,0)),"LE","P"),"P")),IF(ISERROR(MATCH('Master '!$B53,'Scan-OUT Lecture Attendance'!A$1:A$550,0)),IF(ISERROR(MATCH('Master '!$C53,'Scan-OUT Lecture Attendance'!A$1:A$550,0)),"LE","P"),"P")))</f>
        <v>-</v>
      </c>
      <c r="C55" s="37" t="str">
        <f>IF($A55="","",IF(ISERROR(MATCH('Master '!$B53,'Scan-IN Lecture Attendance'!D$1:D$550,0)),IF(ISERROR(MATCH('Master '!$C53,'Scan-IN Lecture Attendance'!D$1:D$550,0)),IF(ISERROR(MATCH('Master '!$B53,'Scan-OUT Lecture Attendance'!B$1:B$550,0)),IF(ISERROR(MATCH('Master '!$C53,'Scan-OUT Lecture Attendance'!B$1:B$550,0)),"-","T"),"T"),IF(ISERROR(MATCH('Master '!$B53,'Scan-OUT Lecture Attendance'!B$1:B$550,0)),IF(ISERROR(MATCH('Master '!$C53,'Scan-OUT Lecture Attendance'!B$1:B$550,0)),"LE","P"),"P")),IF(ISERROR(MATCH('Master '!$B53,'Scan-OUT Lecture Attendance'!B$1:B$550,0)),IF(ISERROR(MATCH('Master '!$C53,'Scan-OUT Lecture Attendance'!B$1:B$550,0)),"LE","P"),"P")))</f>
        <v>-</v>
      </c>
      <c r="D55" s="37" t="str">
        <f>IF($A55="","",IF(ISERROR(MATCH('Master '!$B53,'Scan-IN Lecture Attendance'!F$1:F$550,0)),IF(ISERROR(MATCH('Master '!$C53,'Scan-IN Lecture Attendance'!F$1:F$550,0)),IF(ISERROR(MATCH('Master '!$B53,'Scan-OUT Lecture Attendance'!C$1:C$550,0)),IF(ISERROR(MATCH('Master '!$C53,'Scan-OUT Lecture Attendance'!C$1:C$550,0)),"-","T"),"T"),IF(ISERROR(MATCH('Master '!$B53,'Scan-OUT Lecture Attendance'!C$1:C$550,0)),IF(ISERROR(MATCH('Master '!$C53,'Scan-OUT Lecture Attendance'!C$1:C$550,0)),"LE","P"),"P")),IF(ISERROR(MATCH('Master '!$B53,'Scan-OUT Lecture Attendance'!C$1:C$550,0)),IF(ISERROR(MATCH('Master '!$C53,'Scan-OUT Lecture Attendance'!C$1:C$550,0)),"LE","P"),"P")))</f>
        <v>-</v>
      </c>
      <c r="E55" s="37" t="str">
        <f>IF($A55="","",IF(ISERROR(MATCH('Master '!$B53,'Scan-IN Lecture Attendance'!H$1:H$550,0)),IF(ISERROR(MATCH('Master '!$C53,'Scan-IN Lecture Attendance'!H$1:H$550,0)),IF(ISERROR(MATCH('Master '!$B53,'Scan-OUT Lecture Attendance'!D$1:D$550,0)),IF(ISERROR(MATCH('Master '!$C53,'Scan-OUT Lecture Attendance'!D$1:D$550,0)),"-","T"),"T"),IF(ISERROR(MATCH('Master '!$B53,'Scan-OUT Lecture Attendance'!D$1:D$550,0)),IF(ISERROR(MATCH('Master '!$C53,'Scan-OUT Lecture Attendance'!D$1:D$550,0)),"LE","P"),"P")),IF(ISERROR(MATCH('Master '!$B53,'Scan-OUT Lecture Attendance'!D$1:D$550,0)),IF(ISERROR(MATCH('Master '!$C53,'Scan-OUT Lecture Attendance'!D$1:D$550,0)),"LE","P"),"P")))</f>
        <v>-</v>
      </c>
      <c r="F55" s="37" t="str">
        <f>IF($A55="","",IF(ISERROR(MATCH('Master '!$B53,'Scan-IN Lecture Attendance'!J$1:J$550,0)),IF(ISERROR(MATCH('Master '!$C53,'Scan-IN Lecture Attendance'!J$1:J$550,0)),IF(ISERROR(MATCH('Master '!$B53,'Scan-OUT Lecture Attendance'!E$1:E$550,0)),IF(ISERROR(MATCH('Master '!$C53,'Scan-OUT Lecture Attendance'!E$1:E$550,0)),"-","T"),"T"),IF(ISERROR(MATCH('Master '!$B53,'Scan-OUT Lecture Attendance'!E$1:E$550,0)),IF(ISERROR(MATCH('Master '!$C53,'Scan-OUT Lecture Attendance'!E$1:E$550,0)),"LE","P"),"P")),IF(ISERROR(MATCH('Master '!$B53,'Scan-OUT Lecture Attendance'!E$1:E$550,0)),IF(ISERROR(MATCH('Master '!$C53,'Scan-OUT Lecture Attendance'!E$1:E$550,0)),"LE","P"),"P")))</f>
        <v>-</v>
      </c>
      <c r="G55" s="37" t="str">
        <f>IF($A55="","",IF(ISERROR(MATCH('Master '!$B53,'Scan-IN Lecture Attendance'!L$1:L$550,0)),IF(ISERROR(MATCH('Master '!$C53,'Scan-IN Lecture Attendance'!L$1:L$550,0)),IF(ISERROR(MATCH('Master '!$B53,'Scan-OUT Lecture Attendance'!F$1:F$550,0)),IF(ISERROR(MATCH('Master '!$C53,'Scan-OUT Lecture Attendance'!F$1:F$550,0)),"-","T"),"T"),IF(ISERROR(MATCH('Master '!$B53,'Scan-OUT Lecture Attendance'!F$1:F$550,0)),IF(ISERROR(MATCH('Master '!$C53,'Scan-OUT Lecture Attendance'!F$1:F$550,0)),"LE","P"),"P")),IF(ISERROR(MATCH('Master '!$B53,'Scan-OUT Lecture Attendance'!F$1:F$550,0)),IF(ISERROR(MATCH('Master '!$C53,'Scan-OUT Lecture Attendance'!F$1:F$550,0)),"LE","P"),"P")))</f>
        <v>-</v>
      </c>
      <c r="H55" s="37" t="str">
        <f>IF($A55="","",IF(ISERROR(MATCH('Master '!$B53,'Scan-IN Lecture Attendance'!N$1:N$550,0)),IF(ISERROR(MATCH('Master '!$C53,'Scan-IN Lecture Attendance'!N$1:N$550,0)),IF(ISERROR(MATCH('Master '!$B53,'Scan-OUT Lecture Attendance'!G$1:G$550,0)),IF(ISERROR(MATCH('Master '!$C53,'Scan-OUT Lecture Attendance'!G$1:G$550,0)),"-","T"),"T"),IF(ISERROR(MATCH('Master '!$B53,'Scan-OUT Lecture Attendance'!G$1:G$550,0)),IF(ISERROR(MATCH('Master '!$C53,'Scan-OUT Lecture Attendance'!G$1:G$550,0)),"LE","P"),"P")),IF(ISERROR(MATCH('Master '!$B53,'Scan-OUT Lecture Attendance'!G$1:G$550,0)),IF(ISERROR(MATCH('Master '!$C53,'Scan-OUT Lecture Attendance'!G$1:G$550,0)),"LE","P"),"P")))</f>
        <v>-</v>
      </c>
      <c r="I55" s="37" t="str">
        <f>IF($A55="","",IF(ISERROR(MATCH('Master '!$B53,'Scan-IN Lecture Attendance'!P$1:P$550,0)),IF(ISERROR(MATCH('Master '!$C53,'Scan-IN Lecture Attendance'!P$1:P$550,0)),IF(ISERROR(MATCH('Master '!$B53,'Scan-OUT Lecture Attendance'!H$1:H$550,0)),IF(ISERROR(MATCH('Master '!$C53,'Scan-OUT Lecture Attendance'!H$1:H$550,0)),"-","T"),"T"),IF(ISERROR(MATCH('Master '!$B53,'Scan-OUT Lecture Attendance'!H$1:H$550,0)),IF(ISERROR(MATCH('Master '!$C53,'Scan-OUT Lecture Attendance'!H$1:H$550,0)),"LE","P"),"P")),IF(ISERROR(MATCH('Master '!$B53,'Scan-OUT Lecture Attendance'!H$1:H$550,0)),IF(ISERROR(MATCH('Master '!$C53,'Scan-OUT Lecture Attendance'!H$1:H$550,0)),"LE","P"),"P")))</f>
        <v>-</v>
      </c>
      <c r="J55" s="37" t="str">
        <f>IF($A55="","",IF(ISERROR(MATCH('Master '!$B53,'Scan-IN Lecture Attendance'!R$1:R$550,0)),IF(ISERROR(MATCH('Master '!$C53,'Scan-IN Lecture Attendance'!R$1:R$550,0)),IF(ISERROR(MATCH('Master '!$B53,'Scan-OUT Lecture Attendance'!I$1:I$550,0)),IF(ISERROR(MATCH('Master '!$C53,'Scan-OUT Lecture Attendance'!I$1:I$550,0)),"-","T"),"T"),IF(ISERROR(MATCH('Master '!$B53,'Scan-OUT Lecture Attendance'!I$1:I$550,0)),IF(ISERROR(MATCH('Master '!$C53,'Scan-OUT Lecture Attendance'!I$1:I$550,0)),"LE","P"),"P")),IF(ISERROR(MATCH('Master '!$B53,'Scan-OUT Lecture Attendance'!I$1:I$550,0)),IF(ISERROR(MATCH('Master '!$C53,'Scan-OUT Lecture Attendance'!I$1:I$550,0)),"LE","P"),"P")))</f>
        <v>-</v>
      </c>
      <c r="K55" s="37" t="str">
        <f>IF($A55="","",IF(ISERROR(MATCH('Master '!$B53,'Scan-IN Lecture Attendance'!T$1:T$550,0)),IF(ISERROR(MATCH('Master '!$C53,'Scan-IN Lecture Attendance'!T$1:T$550,0)),IF(ISERROR(MATCH('Master '!$B53,'Scan-OUT Lecture Attendance'!J$1:J$550,0)),IF(ISERROR(MATCH('Master '!$C53,'Scan-OUT Lecture Attendance'!J$1:J$550,0)),"-","T"),"T"),IF(ISERROR(MATCH('Master '!$B53,'Scan-OUT Lecture Attendance'!J$1:J$550,0)),IF(ISERROR(MATCH('Master '!$C53,'Scan-OUT Lecture Attendance'!J$1:J$550,0)),"LE","P"),"P")),IF(ISERROR(MATCH('Master '!$B53,'Scan-OUT Lecture Attendance'!J$1:J$550,0)),IF(ISERROR(MATCH('Master '!$C53,'Scan-OUT Lecture Attendance'!J$1:J$550,0)),"LE","P"),"P")))</f>
        <v>-</v>
      </c>
      <c r="L55" s="37" t="str">
        <f>IF($A55="","",IF(ISERROR(MATCH('Master '!$B53,'Scan-IN Lecture Attendance'!V$1:V$550,0)),IF(ISERROR(MATCH('Master '!$C53,'Scan-IN Lecture Attendance'!V$1:V$550,0)),IF(ISERROR(MATCH('Master '!$B53,'Scan-OUT Lecture Attendance'!K$1:K$550,0)),IF(ISERROR(MATCH('Master '!$C53,'Scan-OUT Lecture Attendance'!K$1:K$550,0)),"-","T"),"T"),IF(ISERROR(MATCH('Master '!$B53,'Scan-OUT Lecture Attendance'!K$1:K$550,0)),IF(ISERROR(MATCH('Master '!$C53,'Scan-OUT Lecture Attendance'!K$1:K$550,0)),"LE","P"),"P")),IF(ISERROR(MATCH('Master '!$B53,'Scan-OUT Lecture Attendance'!K$1:K$550,0)),IF(ISERROR(MATCH('Master '!$C53,'Scan-OUT Lecture Attendance'!K$1:K$550,0)),"LE","P"),"P")))</f>
        <v>-</v>
      </c>
      <c r="M55" s="37" t="str">
        <f>IF($A55="","",IF(ISERROR(MATCH('Master '!$B53,'Scan-IN Lecture Attendance'!X$1:X$550,0)),IF(ISERROR(MATCH('Master '!$C53,'Scan-IN Lecture Attendance'!X$1:X$550,0)),IF(ISERROR(MATCH('Master '!$B53,'Scan-OUT Lecture Attendance'!L$1:L$550,0)),IF(ISERROR(MATCH('Master '!$C53,'Scan-OUT Lecture Attendance'!L$1:L$550,0)),"-","T"),"T"),IF(ISERROR(MATCH('Master '!$B53,'Scan-OUT Lecture Attendance'!L$1:L$550,0)),IF(ISERROR(MATCH('Master '!$C53,'Scan-OUT Lecture Attendance'!L$1:L$550,0)),"LE","P"),"P")),IF(ISERROR(MATCH('Master '!$B53,'Scan-OUT Lecture Attendance'!L$1:L$550,0)),IF(ISERROR(MATCH('Master '!$C53,'Scan-OUT Lecture Attendance'!L$1:L$550,0)),"LE","P"),"P")))</f>
        <v>-</v>
      </c>
      <c r="N55" s="37" t="str">
        <f>IF($A55="","",IF(ISERROR(MATCH('Master '!$B53,'Scan-IN Lecture Attendance'!Z$1:Z$550,0)),IF(ISERROR(MATCH('Master '!$C53,'Scan-IN Lecture Attendance'!Z$1:Z$550,0)),IF(ISERROR(MATCH('Master '!$B53,'Scan-OUT Lecture Attendance'!M$1:M$550,0)),IF(ISERROR(MATCH('Master '!$C53,'Scan-OUT Lecture Attendance'!M$1:M$550,0)),"-","T"),"T"),IF(ISERROR(MATCH('Master '!$B53,'Scan-OUT Lecture Attendance'!M$1:M$550,0)),IF(ISERROR(MATCH('Master '!$C53,'Scan-OUT Lecture Attendance'!M$1:M$550,0)),"LE","P"),"P")),IF(ISERROR(MATCH('Master '!$B53,'Scan-OUT Lecture Attendance'!M$1:M$550,0)),IF(ISERROR(MATCH('Master '!$C53,'Scan-OUT Lecture Attendance'!M$1:M$550,0)),"LE","P"),"P")))</f>
        <v>-</v>
      </c>
      <c r="O55" s="37" t="str">
        <f>IF($A55="","",IF(ISERROR(MATCH('Master '!$B53,'Scan-IN Lecture Attendance'!AB$1:AB$550,0)),IF(ISERROR(MATCH('Master '!$C53,'Scan-IN Lecture Attendance'!AB$1:AB$550,0)),IF(ISERROR(MATCH('Master '!$B53,'Scan-OUT Lecture Attendance'!N$1:N$550,0)),IF(ISERROR(MATCH('Master '!$C53,'Scan-OUT Lecture Attendance'!N$1:N$550,0)),"-","T"),"T"),IF(ISERROR(MATCH('Master '!$B53,'Scan-OUT Lecture Attendance'!N$1:N$550,0)),IF(ISERROR(MATCH('Master '!$C53,'Scan-OUT Lecture Attendance'!N$1:N$550,0)),"LE","P"),"P")),IF(ISERROR(MATCH('Master '!$B53,'Scan-OUT Lecture Attendance'!N$1:N$550,0)),IF(ISERROR(MATCH('Master '!$C53,'Scan-OUT Lecture Attendance'!N$1:N$550,0)),"LE","P"),"P")))</f>
        <v>-</v>
      </c>
      <c r="P55" s="37" t="str">
        <f>IF($A55="","",IF(ISERROR(MATCH('Master '!$B53,'Scan-IN Lecture Attendance'!AD$1:AD$550,0)),IF(ISERROR(MATCH('Master '!$C53,'Scan-IN Lecture Attendance'!AD$1:AD$550,0)),IF(ISERROR(MATCH('Master '!$B53,'Scan-OUT Lecture Attendance'!O$1:O$550,0)),IF(ISERROR(MATCH('Master '!$C53,'Scan-OUT Lecture Attendance'!O$1:O$550,0)),"-","T"),"T"),IF(ISERROR(MATCH('Master '!$B53,'Scan-OUT Lecture Attendance'!O$1:O$550,0)),IF(ISERROR(MATCH('Master '!$C53,'Scan-OUT Lecture Attendance'!O$1:O$550,0)),"LE","P"),"P")),IF(ISERROR(MATCH('Master '!$B53,'Scan-OUT Lecture Attendance'!O$1:O$550,0)),IF(ISERROR(MATCH('Master '!$C53,'Scan-OUT Lecture Attendance'!O$1:O$550,0)),"LE","P"),"P")))</f>
        <v>-</v>
      </c>
      <c r="Q55" s="37" t="str">
        <f>IF($A55="","",IF(ISERROR(MATCH('Master '!$B53,'Scan-IN Lecture Attendance'!AF$1:AF$550,0)),IF(ISERROR(MATCH('Master '!$C53,'Scan-IN Lecture Attendance'!AF$1:AF$550,0)),IF(ISERROR(MATCH('Master '!$B53,'Scan-OUT Lecture Attendance'!P$1:P$550,0)),IF(ISERROR(MATCH('Master '!$C53,'Scan-OUT Lecture Attendance'!P$1:P$550,0)),"-","T"),"T"),IF(ISERROR(MATCH('Master '!$B53,'Scan-OUT Lecture Attendance'!P$1:P$550,0)),IF(ISERROR(MATCH('Master '!$C53,'Scan-OUT Lecture Attendance'!P$1:P$550,0)),"LE","P"),"P")),IF(ISERROR(MATCH('Master '!$B53,'Scan-OUT Lecture Attendance'!P$1:P$550,0)),IF(ISERROR(MATCH('Master '!$C53,'Scan-OUT Lecture Attendance'!P$1:P$550,0)),"LE","P"),"P")))</f>
        <v>-</v>
      </c>
      <c r="R55" s="37" t="str">
        <f>IF($A55="","",IF(ISERROR(MATCH('Master '!$B53,'Scan-IN Lecture Attendance'!AH$1:AH$550,0)),IF(ISERROR(MATCH('Master '!$C53,'Scan-IN Lecture Attendance'!AH$1:AH$550,0)),IF(ISERROR(MATCH('Master '!$B53,'Scan-OUT Lecture Attendance'!Q$1:Q$550,0)),IF(ISERROR(MATCH('Master '!$C53,'Scan-OUT Lecture Attendance'!Q$1:Q$550,0)),"-","T"),"T"),IF(ISERROR(MATCH('Master '!$B53,'Scan-OUT Lecture Attendance'!Q$1:Q$550,0)),IF(ISERROR(MATCH('Master '!$C53,'Scan-OUT Lecture Attendance'!Q$1:Q$550,0)),"LE","P"),"P")),IF(ISERROR(MATCH('Master '!$B53,'Scan-OUT Lecture Attendance'!Q$1:Q$550,0)),IF(ISERROR(MATCH('Master '!$C53,'Scan-OUT Lecture Attendance'!Q$1:Q$550,0)),"LE","P"),"P")))</f>
        <v>-</v>
      </c>
      <c r="S55" s="37" t="str">
        <f>IF($A55="","",IF(ISERROR(MATCH('Master '!$B53,'Scan-IN Lecture Attendance'!AJ$1:AJ$550,0)),IF(ISERROR(MATCH('Master '!$C53,'Scan-IN Lecture Attendance'!AJ$1:AJ$550,0)),IF(ISERROR(MATCH('Master '!$B53,'Scan-OUT Lecture Attendance'!R$1:R$550,0)),IF(ISERROR(MATCH('Master '!$C53,'Scan-OUT Lecture Attendance'!R$1:R$550,0)),"-","T"),"T"),IF(ISERROR(MATCH('Master '!$B53,'Scan-OUT Lecture Attendance'!R$1:R$550,0)),IF(ISERROR(MATCH('Master '!$C53,'Scan-OUT Lecture Attendance'!R$1:R$550,0)),"LE","P"),"P")),IF(ISERROR(MATCH('Master '!$B53,'Scan-OUT Lecture Attendance'!R$1:R$550,0)),IF(ISERROR(MATCH('Master '!$C53,'Scan-OUT Lecture Attendance'!R$1:R$550,0)),"LE","P"),"P")))</f>
        <v>-</v>
      </c>
      <c r="T55" s="37" t="str">
        <f>IF($A55="","",IF(ISERROR(MATCH('Master '!$B53,'Scan-IN Lecture Attendance'!AL$1:AL$550,0)),IF(ISERROR(MATCH('Master '!$C53,'Scan-IN Lecture Attendance'!AL$1:AL$550,0)),IF(ISERROR(MATCH('Master '!$B53,'Scan-OUT Lecture Attendance'!S$1:S$550,0)),IF(ISERROR(MATCH('Master '!$C53,'Scan-OUT Lecture Attendance'!S$1:S$550,0)),"-","T"),"T"),IF(ISERROR(MATCH('Master '!$B53,'Scan-OUT Lecture Attendance'!S$1:S$550,0)),IF(ISERROR(MATCH('Master '!$C53,'Scan-OUT Lecture Attendance'!S$1:S$550,0)),"LE","P"),"P")),IF(ISERROR(MATCH('Master '!$B53,'Scan-OUT Lecture Attendance'!S$1:S$550,0)),IF(ISERROR(MATCH('Master '!$C53,'Scan-OUT Lecture Attendance'!S$1:S$550,0)),"LE","P"),"P")))</f>
        <v>-</v>
      </c>
      <c r="U55" s="37" t="str">
        <f>IF($A55="","",IF(ISERROR(MATCH('Master '!$B53,'Scan-IN Lecture Attendance'!AN$1:AN$550,0)),IF(ISERROR(MATCH('Master '!$C53,'Scan-IN Lecture Attendance'!AN$1:AN$550,0)),IF(ISERROR(MATCH('Master '!$B53,'Scan-OUT Lecture Attendance'!T$1:T$550,0)),IF(ISERROR(MATCH('Master '!$C53,'Scan-OUT Lecture Attendance'!T$1:T$550,0)),"-","T"),"T"),IF(ISERROR(MATCH('Master '!$B53,'Scan-OUT Lecture Attendance'!T$1:T$550,0)),IF(ISERROR(MATCH('Master '!$C53,'Scan-OUT Lecture Attendance'!T$1:T$550,0)),"LE","P"),"P")),IF(ISERROR(MATCH('Master '!$B53,'Scan-OUT Lecture Attendance'!T$1:T$550,0)),IF(ISERROR(MATCH('Master '!$C53,'Scan-OUT Lecture Attendance'!T$1:T$550,0)),"LE","P"),"P")))</f>
        <v>-</v>
      </c>
      <c r="V55" s="11"/>
      <c r="W55" s="4"/>
      <c r="X55" s="4"/>
      <c r="Y55" s="4"/>
    </row>
    <row r="56" spans="1:25" ht="14.25" customHeight="1">
      <c r="A56" s="38">
        <f>'Master '!A54</f>
        <v>0</v>
      </c>
      <c r="B56" s="37" t="str">
        <f>IF($A56="","",IF(ISERROR(MATCH('Master '!$B54,'Scan-IN Lecture Attendance'!B$1:B$550,0)),IF(ISERROR(MATCH('Master '!$C54,'Scan-IN Lecture Attendance'!B$1:B$550,0)),IF(ISERROR(MATCH('Master '!$B54,'Scan-OUT Lecture Attendance'!A$1:A$550,0)),IF(ISERROR(MATCH('Master '!$C54,'Scan-OUT Lecture Attendance'!A$1:A$550,0)),"-","T"),"T"),IF(ISERROR(MATCH('Master '!$B54,'Scan-OUT Lecture Attendance'!A$1:A$550,0)),IF(ISERROR(MATCH('Master '!$C54,'Scan-OUT Lecture Attendance'!A$1:A$550,0)),"LE","P"),"P")),IF(ISERROR(MATCH('Master '!$B54,'Scan-OUT Lecture Attendance'!A$1:A$550,0)),IF(ISERROR(MATCH('Master '!$C54,'Scan-OUT Lecture Attendance'!A$1:A$550,0)),"LE","P"),"P")))</f>
        <v>-</v>
      </c>
      <c r="C56" s="37" t="str">
        <f>IF($A56="","",IF(ISERROR(MATCH('Master '!$B54,'Scan-IN Lecture Attendance'!D$1:D$550,0)),IF(ISERROR(MATCH('Master '!$C54,'Scan-IN Lecture Attendance'!D$1:D$550,0)),IF(ISERROR(MATCH('Master '!$B54,'Scan-OUT Lecture Attendance'!B$1:B$550,0)),IF(ISERROR(MATCH('Master '!$C54,'Scan-OUT Lecture Attendance'!B$1:B$550,0)),"-","T"),"T"),IF(ISERROR(MATCH('Master '!$B54,'Scan-OUT Lecture Attendance'!B$1:B$550,0)),IF(ISERROR(MATCH('Master '!$C54,'Scan-OUT Lecture Attendance'!B$1:B$550,0)),"LE","P"),"P")),IF(ISERROR(MATCH('Master '!$B54,'Scan-OUT Lecture Attendance'!B$1:B$550,0)),IF(ISERROR(MATCH('Master '!$C54,'Scan-OUT Lecture Attendance'!B$1:B$550,0)),"LE","P"),"P")))</f>
        <v>-</v>
      </c>
      <c r="D56" s="37" t="str">
        <f>IF($A56="","",IF(ISERROR(MATCH('Master '!$B54,'Scan-IN Lecture Attendance'!F$1:F$550,0)),IF(ISERROR(MATCH('Master '!$C54,'Scan-IN Lecture Attendance'!F$1:F$550,0)),IF(ISERROR(MATCH('Master '!$B54,'Scan-OUT Lecture Attendance'!C$1:C$550,0)),IF(ISERROR(MATCH('Master '!$C54,'Scan-OUT Lecture Attendance'!C$1:C$550,0)),"-","T"),"T"),IF(ISERROR(MATCH('Master '!$B54,'Scan-OUT Lecture Attendance'!C$1:C$550,0)),IF(ISERROR(MATCH('Master '!$C54,'Scan-OUT Lecture Attendance'!C$1:C$550,0)),"LE","P"),"P")),IF(ISERROR(MATCH('Master '!$B54,'Scan-OUT Lecture Attendance'!C$1:C$550,0)),IF(ISERROR(MATCH('Master '!$C54,'Scan-OUT Lecture Attendance'!C$1:C$550,0)),"LE","P"),"P")))</f>
        <v>-</v>
      </c>
      <c r="E56" s="37" t="str">
        <f>IF($A56="","",IF(ISERROR(MATCH('Master '!$B54,'Scan-IN Lecture Attendance'!H$1:H$550,0)),IF(ISERROR(MATCH('Master '!$C54,'Scan-IN Lecture Attendance'!H$1:H$550,0)),IF(ISERROR(MATCH('Master '!$B54,'Scan-OUT Lecture Attendance'!D$1:D$550,0)),IF(ISERROR(MATCH('Master '!$C54,'Scan-OUT Lecture Attendance'!D$1:D$550,0)),"-","T"),"T"),IF(ISERROR(MATCH('Master '!$B54,'Scan-OUT Lecture Attendance'!D$1:D$550,0)),IF(ISERROR(MATCH('Master '!$C54,'Scan-OUT Lecture Attendance'!D$1:D$550,0)),"LE","P"),"P")),IF(ISERROR(MATCH('Master '!$B54,'Scan-OUT Lecture Attendance'!D$1:D$550,0)),IF(ISERROR(MATCH('Master '!$C54,'Scan-OUT Lecture Attendance'!D$1:D$550,0)),"LE","P"),"P")))</f>
        <v>-</v>
      </c>
      <c r="F56" s="37" t="str">
        <f>IF($A56="","",IF(ISERROR(MATCH('Master '!$B54,'Scan-IN Lecture Attendance'!J$1:J$550,0)),IF(ISERROR(MATCH('Master '!$C54,'Scan-IN Lecture Attendance'!J$1:J$550,0)),IF(ISERROR(MATCH('Master '!$B54,'Scan-OUT Lecture Attendance'!E$1:E$550,0)),IF(ISERROR(MATCH('Master '!$C54,'Scan-OUT Lecture Attendance'!E$1:E$550,0)),"-","T"),"T"),IF(ISERROR(MATCH('Master '!$B54,'Scan-OUT Lecture Attendance'!E$1:E$550,0)),IF(ISERROR(MATCH('Master '!$C54,'Scan-OUT Lecture Attendance'!E$1:E$550,0)),"LE","P"),"P")),IF(ISERROR(MATCH('Master '!$B54,'Scan-OUT Lecture Attendance'!E$1:E$550,0)),IF(ISERROR(MATCH('Master '!$C54,'Scan-OUT Lecture Attendance'!E$1:E$550,0)),"LE","P"),"P")))</f>
        <v>-</v>
      </c>
      <c r="G56" s="37" t="str">
        <f>IF($A56="","",IF(ISERROR(MATCH('Master '!$B54,'Scan-IN Lecture Attendance'!L$1:L$550,0)),IF(ISERROR(MATCH('Master '!$C54,'Scan-IN Lecture Attendance'!L$1:L$550,0)),IF(ISERROR(MATCH('Master '!$B54,'Scan-OUT Lecture Attendance'!F$1:F$550,0)),IF(ISERROR(MATCH('Master '!$C54,'Scan-OUT Lecture Attendance'!F$1:F$550,0)),"-","T"),"T"),IF(ISERROR(MATCH('Master '!$B54,'Scan-OUT Lecture Attendance'!F$1:F$550,0)),IF(ISERROR(MATCH('Master '!$C54,'Scan-OUT Lecture Attendance'!F$1:F$550,0)),"LE","P"),"P")),IF(ISERROR(MATCH('Master '!$B54,'Scan-OUT Lecture Attendance'!F$1:F$550,0)),IF(ISERROR(MATCH('Master '!$C54,'Scan-OUT Lecture Attendance'!F$1:F$550,0)),"LE","P"),"P")))</f>
        <v>-</v>
      </c>
      <c r="H56" s="37" t="str">
        <f>IF($A56="","",IF(ISERROR(MATCH('Master '!$B54,'Scan-IN Lecture Attendance'!N$1:N$550,0)),IF(ISERROR(MATCH('Master '!$C54,'Scan-IN Lecture Attendance'!N$1:N$550,0)),IF(ISERROR(MATCH('Master '!$B54,'Scan-OUT Lecture Attendance'!G$1:G$550,0)),IF(ISERROR(MATCH('Master '!$C54,'Scan-OUT Lecture Attendance'!G$1:G$550,0)),"-","T"),"T"),IF(ISERROR(MATCH('Master '!$B54,'Scan-OUT Lecture Attendance'!G$1:G$550,0)),IF(ISERROR(MATCH('Master '!$C54,'Scan-OUT Lecture Attendance'!G$1:G$550,0)),"LE","P"),"P")),IF(ISERROR(MATCH('Master '!$B54,'Scan-OUT Lecture Attendance'!G$1:G$550,0)),IF(ISERROR(MATCH('Master '!$C54,'Scan-OUT Lecture Attendance'!G$1:G$550,0)),"LE","P"),"P")))</f>
        <v>-</v>
      </c>
      <c r="I56" s="37" t="str">
        <f>IF($A56="","",IF(ISERROR(MATCH('Master '!$B54,'Scan-IN Lecture Attendance'!P$1:P$550,0)),IF(ISERROR(MATCH('Master '!$C54,'Scan-IN Lecture Attendance'!P$1:P$550,0)),IF(ISERROR(MATCH('Master '!$B54,'Scan-OUT Lecture Attendance'!H$1:H$550,0)),IF(ISERROR(MATCH('Master '!$C54,'Scan-OUT Lecture Attendance'!H$1:H$550,0)),"-","T"),"T"),IF(ISERROR(MATCH('Master '!$B54,'Scan-OUT Lecture Attendance'!H$1:H$550,0)),IF(ISERROR(MATCH('Master '!$C54,'Scan-OUT Lecture Attendance'!H$1:H$550,0)),"LE","P"),"P")),IF(ISERROR(MATCH('Master '!$B54,'Scan-OUT Lecture Attendance'!H$1:H$550,0)),IF(ISERROR(MATCH('Master '!$C54,'Scan-OUT Lecture Attendance'!H$1:H$550,0)),"LE","P"),"P")))</f>
        <v>-</v>
      </c>
      <c r="J56" s="37" t="str">
        <f>IF($A56="","",IF(ISERROR(MATCH('Master '!$B54,'Scan-IN Lecture Attendance'!R$1:R$550,0)),IF(ISERROR(MATCH('Master '!$C54,'Scan-IN Lecture Attendance'!R$1:R$550,0)),IF(ISERROR(MATCH('Master '!$B54,'Scan-OUT Lecture Attendance'!I$1:I$550,0)),IF(ISERROR(MATCH('Master '!$C54,'Scan-OUT Lecture Attendance'!I$1:I$550,0)),"-","T"),"T"),IF(ISERROR(MATCH('Master '!$B54,'Scan-OUT Lecture Attendance'!I$1:I$550,0)),IF(ISERROR(MATCH('Master '!$C54,'Scan-OUT Lecture Attendance'!I$1:I$550,0)),"LE","P"),"P")),IF(ISERROR(MATCH('Master '!$B54,'Scan-OUT Lecture Attendance'!I$1:I$550,0)),IF(ISERROR(MATCH('Master '!$C54,'Scan-OUT Lecture Attendance'!I$1:I$550,0)),"LE","P"),"P")))</f>
        <v>-</v>
      </c>
      <c r="K56" s="37" t="str">
        <f>IF($A56="","",IF(ISERROR(MATCH('Master '!$B54,'Scan-IN Lecture Attendance'!T$1:T$550,0)),IF(ISERROR(MATCH('Master '!$C54,'Scan-IN Lecture Attendance'!T$1:T$550,0)),IF(ISERROR(MATCH('Master '!$B54,'Scan-OUT Lecture Attendance'!J$1:J$550,0)),IF(ISERROR(MATCH('Master '!$C54,'Scan-OUT Lecture Attendance'!J$1:J$550,0)),"-","T"),"T"),IF(ISERROR(MATCH('Master '!$B54,'Scan-OUT Lecture Attendance'!J$1:J$550,0)),IF(ISERROR(MATCH('Master '!$C54,'Scan-OUT Lecture Attendance'!J$1:J$550,0)),"LE","P"),"P")),IF(ISERROR(MATCH('Master '!$B54,'Scan-OUT Lecture Attendance'!J$1:J$550,0)),IF(ISERROR(MATCH('Master '!$C54,'Scan-OUT Lecture Attendance'!J$1:J$550,0)),"LE","P"),"P")))</f>
        <v>-</v>
      </c>
      <c r="L56" s="37" t="str">
        <f>IF($A56="","",IF(ISERROR(MATCH('Master '!$B54,'Scan-IN Lecture Attendance'!V$1:V$550,0)),IF(ISERROR(MATCH('Master '!$C54,'Scan-IN Lecture Attendance'!V$1:V$550,0)),IF(ISERROR(MATCH('Master '!$B54,'Scan-OUT Lecture Attendance'!K$1:K$550,0)),IF(ISERROR(MATCH('Master '!$C54,'Scan-OUT Lecture Attendance'!K$1:K$550,0)),"-","T"),"T"),IF(ISERROR(MATCH('Master '!$B54,'Scan-OUT Lecture Attendance'!K$1:K$550,0)),IF(ISERROR(MATCH('Master '!$C54,'Scan-OUT Lecture Attendance'!K$1:K$550,0)),"LE","P"),"P")),IF(ISERROR(MATCH('Master '!$B54,'Scan-OUT Lecture Attendance'!K$1:K$550,0)),IF(ISERROR(MATCH('Master '!$C54,'Scan-OUT Lecture Attendance'!K$1:K$550,0)),"LE","P"),"P")))</f>
        <v>-</v>
      </c>
      <c r="M56" s="37" t="str">
        <f>IF($A56="","",IF(ISERROR(MATCH('Master '!$B54,'Scan-IN Lecture Attendance'!X$1:X$550,0)),IF(ISERROR(MATCH('Master '!$C54,'Scan-IN Lecture Attendance'!X$1:X$550,0)),IF(ISERROR(MATCH('Master '!$B54,'Scan-OUT Lecture Attendance'!L$1:L$550,0)),IF(ISERROR(MATCH('Master '!$C54,'Scan-OUT Lecture Attendance'!L$1:L$550,0)),"-","T"),"T"),IF(ISERROR(MATCH('Master '!$B54,'Scan-OUT Lecture Attendance'!L$1:L$550,0)),IF(ISERROR(MATCH('Master '!$C54,'Scan-OUT Lecture Attendance'!L$1:L$550,0)),"LE","P"),"P")),IF(ISERROR(MATCH('Master '!$B54,'Scan-OUT Lecture Attendance'!L$1:L$550,0)),IF(ISERROR(MATCH('Master '!$C54,'Scan-OUT Lecture Attendance'!L$1:L$550,0)),"LE","P"),"P")))</f>
        <v>-</v>
      </c>
      <c r="N56" s="37" t="str">
        <f>IF($A56="","",IF(ISERROR(MATCH('Master '!$B54,'Scan-IN Lecture Attendance'!Z$1:Z$550,0)),IF(ISERROR(MATCH('Master '!$C54,'Scan-IN Lecture Attendance'!Z$1:Z$550,0)),IF(ISERROR(MATCH('Master '!$B54,'Scan-OUT Lecture Attendance'!M$1:M$550,0)),IF(ISERROR(MATCH('Master '!$C54,'Scan-OUT Lecture Attendance'!M$1:M$550,0)),"-","T"),"T"),IF(ISERROR(MATCH('Master '!$B54,'Scan-OUT Lecture Attendance'!M$1:M$550,0)),IF(ISERROR(MATCH('Master '!$C54,'Scan-OUT Lecture Attendance'!M$1:M$550,0)),"LE","P"),"P")),IF(ISERROR(MATCH('Master '!$B54,'Scan-OUT Lecture Attendance'!M$1:M$550,0)),IF(ISERROR(MATCH('Master '!$C54,'Scan-OUT Lecture Attendance'!M$1:M$550,0)),"LE","P"),"P")))</f>
        <v>-</v>
      </c>
      <c r="O56" s="37" t="str">
        <f>IF($A56="","",IF(ISERROR(MATCH('Master '!$B54,'Scan-IN Lecture Attendance'!AB$1:AB$550,0)),IF(ISERROR(MATCH('Master '!$C54,'Scan-IN Lecture Attendance'!AB$1:AB$550,0)),IF(ISERROR(MATCH('Master '!$B54,'Scan-OUT Lecture Attendance'!N$1:N$550,0)),IF(ISERROR(MATCH('Master '!$C54,'Scan-OUT Lecture Attendance'!N$1:N$550,0)),"-","T"),"T"),IF(ISERROR(MATCH('Master '!$B54,'Scan-OUT Lecture Attendance'!N$1:N$550,0)),IF(ISERROR(MATCH('Master '!$C54,'Scan-OUT Lecture Attendance'!N$1:N$550,0)),"LE","P"),"P")),IF(ISERROR(MATCH('Master '!$B54,'Scan-OUT Lecture Attendance'!N$1:N$550,0)),IF(ISERROR(MATCH('Master '!$C54,'Scan-OUT Lecture Attendance'!N$1:N$550,0)),"LE","P"),"P")))</f>
        <v>-</v>
      </c>
      <c r="P56" s="37" t="str">
        <f>IF($A56="","",IF(ISERROR(MATCH('Master '!$B54,'Scan-IN Lecture Attendance'!AD$1:AD$550,0)),IF(ISERROR(MATCH('Master '!$C54,'Scan-IN Lecture Attendance'!AD$1:AD$550,0)),IF(ISERROR(MATCH('Master '!$B54,'Scan-OUT Lecture Attendance'!O$1:O$550,0)),IF(ISERROR(MATCH('Master '!$C54,'Scan-OUT Lecture Attendance'!O$1:O$550,0)),"-","T"),"T"),IF(ISERROR(MATCH('Master '!$B54,'Scan-OUT Lecture Attendance'!O$1:O$550,0)),IF(ISERROR(MATCH('Master '!$C54,'Scan-OUT Lecture Attendance'!O$1:O$550,0)),"LE","P"),"P")),IF(ISERROR(MATCH('Master '!$B54,'Scan-OUT Lecture Attendance'!O$1:O$550,0)),IF(ISERROR(MATCH('Master '!$C54,'Scan-OUT Lecture Attendance'!O$1:O$550,0)),"LE","P"),"P")))</f>
        <v>-</v>
      </c>
      <c r="Q56" s="37" t="str">
        <f>IF($A56="","",IF(ISERROR(MATCH('Master '!$B54,'Scan-IN Lecture Attendance'!AF$1:AF$550,0)),IF(ISERROR(MATCH('Master '!$C54,'Scan-IN Lecture Attendance'!AF$1:AF$550,0)),IF(ISERROR(MATCH('Master '!$B54,'Scan-OUT Lecture Attendance'!P$1:P$550,0)),IF(ISERROR(MATCH('Master '!$C54,'Scan-OUT Lecture Attendance'!P$1:P$550,0)),"-","T"),"T"),IF(ISERROR(MATCH('Master '!$B54,'Scan-OUT Lecture Attendance'!P$1:P$550,0)),IF(ISERROR(MATCH('Master '!$C54,'Scan-OUT Lecture Attendance'!P$1:P$550,0)),"LE","P"),"P")),IF(ISERROR(MATCH('Master '!$B54,'Scan-OUT Lecture Attendance'!P$1:P$550,0)),IF(ISERROR(MATCH('Master '!$C54,'Scan-OUT Lecture Attendance'!P$1:P$550,0)),"LE","P"),"P")))</f>
        <v>-</v>
      </c>
      <c r="R56" s="37" t="str">
        <f>IF($A56="","",IF(ISERROR(MATCH('Master '!$B54,'Scan-IN Lecture Attendance'!AH$1:AH$550,0)),IF(ISERROR(MATCH('Master '!$C54,'Scan-IN Lecture Attendance'!AH$1:AH$550,0)),IF(ISERROR(MATCH('Master '!$B54,'Scan-OUT Lecture Attendance'!Q$1:Q$550,0)),IF(ISERROR(MATCH('Master '!$C54,'Scan-OUT Lecture Attendance'!Q$1:Q$550,0)),"-","T"),"T"),IF(ISERROR(MATCH('Master '!$B54,'Scan-OUT Lecture Attendance'!Q$1:Q$550,0)),IF(ISERROR(MATCH('Master '!$C54,'Scan-OUT Lecture Attendance'!Q$1:Q$550,0)),"LE","P"),"P")),IF(ISERROR(MATCH('Master '!$B54,'Scan-OUT Lecture Attendance'!Q$1:Q$550,0)),IF(ISERROR(MATCH('Master '!$C54,'Scan-OUT Lecture Attendance'!Q$1:Q$550,0)),"LE","P"),"P")))</f>
        <v>-</v>
      </c>
      <c r="S56" s="37" t="str">
        <f>IF($A56="","",IF(ISERROR(MATCH('Master '!$B54,'Scan-IN Lecture Attendance'!AJ$1:AJ$550,0)),IF(ISERROR(MATCH('Master '!$C54,'Scan-IN Lecture Attendance'!AJ$1:AJ$550,0)),IF(ISERROR(MATCH('Master '!$B54,'Scan-OUT Lecture Attendance'!R$1:R$550,0)),IF(ISERROR(MATCH('Master '!$C54,'Scan-OUT Lecture Attendance'!R$1:R$550,0)),"-","T"),"T"),IF(ISERROR(MATCH('Master '!$B54,'Scan-OUT Lecture Attendance'!R$1:R$550,0)),IF(ISERROR(MATCH('Master '!$C54,'Scan-OUT Lecture Attendance'!R$1:R$550,0)),"LE","P"),"P")),IF(ISERROR(MATCH('Master '!$B54,'Scan-OUT Lecture Attendance'!R$1:R$550,0)),IF(ISERROR(MATCH('Master '!$C54,'Scan-OUT Lecture Attendance'!R$1:R$550,0)),"LE","P"),"P")))</f>
        <v>-</v>
      </c>
      <c r="T56" s="37" t="str">
        <f>IF($A56="","",IF(ISERROR(MATCH('Master '!$B54,'Scan-IN Lecture Attendance'!AL$1:AL$550,0)),IF(ISERROR(MATCH('Master '!$C54,'Scan-IN Lecture Attendance'!AL$1:AL$550,0)),IF(ISERROR(MATCH('Master '!$B54,'Scan-OUT Lecture Attendance'!S$1:S$550,0)),IF(ISERROR(MATCH('Master '!$C54,'Scan-OUT Lecture Attendance'!S$1:S$550,0)),"-","T"),"T"),IF(ISERROR(MATCH('Master '!$B54,'Scan-OUT Lecture Attendance'!S$1:S$550,0)),IF(ISERROR(MATCH('Master '!$C54,'Scan-OUT Lecture Attendance'!S$1:S$550,0)),"LE","P"),"P")),IF(ISERROR(MATCH('Master '!$B54,'Scan-OUT Lecture Attendance'!S$1:S$550,0)),IF(ISERROR(MATCH('Master '!$C54,'Scan-OUT Lecture Attendance'!S$1:S$550,0)),"LE","P"),"P")))</f>
        <v>-</v>
      </c>
      <c r="U56" s="37" t="str">
        <f>IF($A56="","",IF(ISERROR(MATCH('Master '!$B54,'Scan-IN Lecture Attendance'!AN$1:AN$550,0)),IF(ISERROR(MATCH('Master '!$C54,'Scan-IN Lecture Attendance'!AN$1:AN$550,0)),IF(ISERROR(MATCH('Master '!$B54,'Scan-OUT Lecture Attendance'!T$1:T$550,0)),IF(ISERROR(MATCH('Master '!$C54,'Scan-OUT Lecture Attendance'!T$1:T$550,0)),"-","T"),"T"),IF(ISERROR(MATCH('Master '!$B54,'Scan-OUT Lecture Attendance'!T$1:T$550,0)),IF(ISERROR(MATCH('Master '!$C54,'Scan-OUT Lecture Attendance'!T$1:T$550,0)),"LE","P"),"P")),IF(ISERROR(MATCH('Master '!$B54,'Scan-OUT Lecture Attendance'!T$1:T$550,0)),IF(ISERROR(MATCH('Master '!$C54,'Scan-OUT Lecture Attendance'!T$1:T$550,0)),"LE","P"),"P")))</f>
        <v>-</v>
      </c>
      <c r="V56" s="11"/>
      <c r="W56" s="4"/>
      <c r="X56" s="4"/>
      <c r="Y56" s="4"/>
    </row>
    <row r="57" spans="1:25" ht="14.25" customHeight="1">
      <c r="A57" s="38">
        <f>'Master '!A55</f>
        <v>0</v>
      </c>
      <c r="B57" s="37" t="str">
        <f>IF($A57="","",IF(ISERROR(MATCH('Master '!$B55,'Scan-IN Lecture Attendance'!B$1:B$550,0)),IF(ISERROR(MATCH('Master '!$C55,'Scan-IN Lecture Attendance'!B$1:B$550,0)),IF(ISERROR(MATCH('Master '!$B55,'Scan-OUT Lecture Attendance'!A$1:A$550,0)),IF(ISERROR(MATCH('Master '!$C55,'Scan-OUT Lecture Attendance'!A$1:A$550,0)),"-","T"),"T"),IF(ISERROR(MATCH('Master '!$B55,'Scan-OUT Lecture Attendance'!A$1:A$550,0)),IF(ISERROR(MATCH('Master '!$C55,'Scan-OUT Lecture Attendance'!A$1:A$550,0)),"LE","P"),"P")),IF(ISERROR(MATCH('Master '!$B55,'Scan-OUT Lecture Attendance'!A$1:A$550,0)),IF(ISERROR(MATCH('Master '!$C55,'Scan-OUT Lecture Attendance'!A$1:A$550,0)),"LE","P"),"P")))</f>
        <v>-</v>
      </c>
      <c r="C57" s="37" t="str">
        <f>IF($A57="","",IF(ISERROR(MATCH('Master '!$B55,'Scan-IN Lecture Attendance'!D$1:D$550,0)),IF(ISERROR(MATCH('Master '!$C55,'Scan-IN Lecture Attendance'!D$1:D$550,0)),IF(ISERROR(MATCH('Master '!$B55,'Scan-OUT Lecture Attendance'!B$1:B$550,0)),IF(ISERROR(MATCH('Master '!$C55,'Scan-OUT Lecture Attendance'!B$1:B$550,0)),"-","T"),"T"),IF(ISERROR(MATCH('Master '!$B55,'Scan-OUT Lecture Attendance'!B$1:B$550,0)),IF(ISERROR(MATCH('Master '!$C55,'Scan-OUT Lecture Attendance'!B$1:B$550,0)),"LE","P"),"P")),IF(ISERROR(MATCH('Master '!$B55,'Scan-OUT Lecture Attendance'!B$1:B$550,0)),IF(ISERROR(MATCH('Master '!$C55,'Scan-OUT Lecture Attendance'!B$1:B$550,0)),"LE","P"),"P")))</f>
        <v>-</v>
      </c>
      <c r="D57" s="37" t="str">
        <f>IF($A57="","",IF(ISERROR(MATCH('Master '!$B55,'Scan-IN Lecture Attendance'!F$1:F$550,0)),IF(ISERROR(MATCH('Master '!$C55,'Scan-IN Lecture Attendance'!F$1:F$550,0)),IF(ISERROR(MATCH('Master '!$B55,'Scan-OUT Lecture Attendance'!C$1:C$550,0)),IF(ISERROR(MATCH('Master '!$C55,'Scan-OUT Lecture Attendance'!C$1:C$550,0)),"-","T"),"T"),IF(ISERROR(MATCH('Master '!$B55,'Scan-OUT Lecture Attendance'!C$1:C$550,0)),IF(ISERROR(MATCH('Master '!$C55,'Scan-OUT Lecture Attendance'!C$1:C$550,0)),"LE","P"),"P")),IF(ISERROR(MATCH('Master '!$B55,'Scan-OUT Lecture Attendance'!C$1:C$550,0)),IF(ISERROR(MATCH('Master '!$C55,'Scan-OUT Lecture Attendance'!C$1:C$550,0)),"LE","P"),"P")))</f>
        <v>-</v>
      </c>
      <c r="E57" s="37" t="str">
        <f>IF($A57="","",IF(ISERROR(MATCH('Master '!$B55,'Scan-IN Lecture Attendance'!H$1:H$550,0)),IF(ISERROR(MATCH('Master '!$C55,'Scan-IN Lecture Attendance'!H$1:H$550,0)),IF(ISERROR(MATCH('Master '!$B55,'Scan-OUT Lecture Attendance'!D$1:D$550,0)),IF(ISERROR(MATCH('Master '!$C55,'Scan-OUT Lecture Attendance'!D$1:D$550,0)),"-","T"),"T"),IF(ISERROR(MATCH('Master '!$B55,'Scan-OUT Lecture Attendance'!D$1:D$550,0)),IF(ISERROR(MATCH('Master '!$C55,'Scan-OUT Lecture Attendance'!D$1:D$550,0)),"LE","P"),"P")),IF(ISERROR(MATCH('Master '!$B55,'Scan-OUT Lecture Attendance'!D$1:D$550,0)),IF(ISERROR(MATCH('Master '!$C55,'Scan-OUT Lecture Attendance'!D$1:D$550,0)),"LE","P"),"P")))</f>
        <v>-</v>
      </c>
      <c r="F57" s="37" t="str">
        <f>IF($A57="","",IF(ISERROR(MATCH('Master '!$B55,'Scan-IN Lecture Attendance'!J$1:J$550,0)),IF(ISERROR(MATCH('Master '!$C55,'Scan-IN Lecture Attendance'!J$1:J$550,0)),IF(ISERROR(MATCH('Master '!$B55,'Scan-OUT Lecture Attendance'!E$1:E$550,0)),IF(ISERROR(MATCH('Master '!$C55,'Scan-OUT Lecture Attendance'!E$1:E$550,0)),"-","T"),"T"),IF(ISERROR(MATCH('Master '!$B55,'Scan-OUT Lecture Attendance'!E$1:E$550,0)),IF(ISERROR(MATCH('Master '!$C55,'Scan-OUT Lecture Attendance'!E$1:E$550,0)),"LE","P"),"P")),IF(ISERROR(MATCH('Master '!$B55,'Scan-OUT Lecture Attendance'!E$1:E$550,0)),IF(ISERROR(MATCH('Master '!$C55,'Scan-OUT Lecture Attendance'!E$1:E$550,0)),"LE","P"),"P")))</f>
        <v>-</v>
      </c>
      <c r="G57" s="37" t="str">
        <f>IF($A57="","",IF(ISERROR(MATCH('Master '!$B55,'Scan-IN Lecture Attendance'!L$1:L$550,0)),IF(ISERROR(MATCH('Master '!$C55,'Scan-IN Lecture Attendance'!L$1:L$550,0)),IF(ISERROR(MATCH('Master '!$B55,'Scan-OUT Lecture Attendance'!F$1:F$550,0)),IF(ISERROR(MATCH('Master '!$C55,'Scan-OUT Lecture Attendance'!F$1:F$550,0)),"-","T"),"T"),IF(ISERROR(MATCH('Master '!$B55,'Scan-OUT Lecture Attendance'!F$1:F$550,0)),IF(ISERROR(MATCH('Master '!$C55,'Scan-OUT Lecture Attendance'!F$1:F$550,0)),"LE","P"),"P")),IF(ISERROR(MATCH('Master '!$B55,'Scan-OUT Lecture Attendance'!F$1:F$550,0)),IF(ISERROR(MATCH('Master '!$C55,'Scan-OUT Lecture Attendance'!F$1:F$550,0)),"LE","P"),"P")))</f>
        <v>-</v>
      </c>
      <c r="H57" s="37" t="str">
        <f>IF($A57="","",IF(ISERROR(MATCH('Master '!$B55,'Scan-IN Lecture Attendance'!N$1:N$550,0)),IF(ISERROR(MATCH('Master '!$C55,'Scan-IN Lecture Attendance'!N$1:N$550,0)),IF(ISERROR(MATCH('Master '!$B55,'Scan-OUT Lecture Attendance'!G$1:G$550,0)),IF(ISERROR(MATCH('Master '!$C55,'Scan-OUT Lecture Attendance'!G$1:G$550,0)),"-","T"),"T"),IF(ISERROR(MATCH('Master '!$B55,'Scan-OUT Lecture Attendance'!G$1:G$550,0)),IF(ISERROR(MATCH('Master '!$C55,'Scan-OUT Lecture Attendance'!G$1:G$550,0)),"LE","P"),"P")),IF(ISERROR(MATCH('Master '!$B55,'Scan-OUT Lecture Attendance'!G$1:G$550,0)),IF(ISERROR(MATCH('Master '!$C55,'Scan-OUT Lecture Attendance'!G$1:G$550,0)),"LE","P"),"P")))</f>
        <v>-</v>
      </c>
      <c r="I57" s="37" t="str">
        <f>IF($A57="","",IF(ISERROR(MATCH('Master '!$B55,'Scan-IN Lecture Attendance'!P$1:P$550,0)),IF(ISERROR(MATCH('Master '!$C55,'Scan-IN Lecture Attendance'!P$1:P$550,0)),IF(ISERROR(MATCH('Master '!$B55,'Scan-OUT Lecture Attendance'!H$1:H$550,0)),IF(ISERROR(MATCH('Master '!$C55,'Scan-OUT Lecture Attendance'!H$1:H$550,0)),"-","T"),"T"),IF(ISERROR(MATCH('Master '!$B55,'Scan-OUT Lecture Attendance'!H$1:H$550,0)),IF(ISERROR(MATCH('Master '!$C55,'Scan-OUT Lecture Attendance'!H$1:H$550,0)),"LE","P"),"P")),IF(ISERROR(MATCH('Master '!$B55,'Scan-OUT Lecture Attendance'!H$1:H$550,0)),IF(ISERROR(MATCH('Master '!$C55,'Scan-OUT Lecture Attendance'!H$1:H$550,0)),"LE","P"),"P")))</f>
        <v>-</v>
      </c>
      <c r="J57" s="37" t="str">
        <f>IF($A57="","",IF(ISERROR(MATCH('Master '!$B55,'Scan-IN Lecture Attendance'!R$1:R$550,0)),IF(ISERROR(MATCH('Master '!$C55,'Scan-IN Lecture Attendance'!R$1:R$550,0)),IF(ISERROR(MATCH('Master '!$B55,'Scan-OUT Lecture Attendance'!I$1:I$550,0)),IF(ISERROR(MATCH('Master '!$C55,'Scan-OUT Lecture Attendance'!I$1:I$550,0)),"-","T"),"T"),IF(ISERROR(MATCH('Master '!$B55,'Scan-OUT Lecture Attendance'!I$1:I$550,0)),IF(ISERROR(MATCH('Master '!$C55,'Scan-OUT Lecture Attendance'!I$1:I$550,0)),"LE","P"),"P")),IF(ISERROR(MATCH('Master '!$B55,'Scan-OUT Lecture Attendance'!I$1:I$550,0)),IF(ISERROR(MATCH('Master '!$C55,'Scan-OUT Lecture Attendance'!I$1:I$550,0)),"LE","P"),"P")))</f>
        <v>-</v>
      </c>
      <c r="K57" s="37" t="str">
        <f>IF($A57="","",IF(ISERROR(MATCH('Master '!$B55,'Scan-IN Lecture Attendance'!T$1:T$550,0)),IF(ISERROR(MATCH('Master '!$C55,'Scan-IN Lecture Attendance'!T$1:T$550,0)),IF(ISERROR(MATCH('Master '!$B55,'Scan-OUT Lecture Attendance'!J$1:J$550,0)),IF(ISERROR(MATCH('Master '!$C55,'Scan-OUT Lecture Attendance'!J$1:J$550,0)),"-","T"),"T"),IF(ISERROR(MATCH('Master '!$B55,'Scan-OUT Lecture Attendance'!J$1:J$550,0)),IF(ISERROR(MATCH('Master '!$C55,'Scan-OUT Lecture Attendance'!J$1:J$550,0)),"LE","P"),"P")),IF(ISERROR(MATCH('Master '!$B55,'Scan-OUT Lecture Attendance'!J$1:J$550,0)),IF(ISERROR(MATCH('Master '!$C55,'Scan-OUT Lecture Attendance'!J$1:J$550,0)),"LE","P"),"P")))</f>
        <v>-</v>
      </c>
      <c r="L57" s="37" t="str">
        <f>IF($A57="","",IF(ISERROR(MATCH('Master '!$B55,'Scan-IN Lecture Attendance'!V$1:V$550,0)),IF(ISERROR(MATCH('Master '!$C55,'Scan-IN Lecture Attendance'!V$1:V$550,0)),IF(ISERROR(MATCH('Master '!$B55,'Scan-OUT Lecture Attendance'!K$1:K$550,0)),IF(ISERROR(MATCH('Master '!$C55,'Scan-OUT Lecture Attendance'!K$1:K$550,0)),"-","T"),"T"),IF(ISERROR(MATCH('Master '!$B55,'Scan-OUT Lecture Attendance'!K$1:K$550,0)),IF(ISERROR(MATCH('Master '!$C55,'Scan-OUT Lecture Attendance'!K$1:K$550,0)),"LE","P"),"P")),IF(ISERROR(MATCH('Master '!$B55,'Scan-OUT Lecture Attendance'!K$1:K$550,0)),IF(ISERROR(MATCH('Master '!$C55,'Scan-OUT Lecture Attendance'!K$1:K$550,0)),"LE","P"),"P")))</f>
        <v>-</v>
      </c>
      <c r="M57" s="37" t="str">
        <f>IF($A57="","",IF(ISERROR(MATCH('Master '!$B55,'Scan-IN Lecture Attendance'!X$1:X$550,0)),IF(ISERROR(MATCH('Master '!$C55,'Scan-IN Lecture Attendance'!X$1:X$550,0)),IF(ISERROR(MATCH('Master '!$B55,'Scan-OUT Lecture Attendance'!L$1:L$550,0)),IF(ISERROR(MATCH('Master '!$C55,'Scan-OUT Lecture Attendance'!L$1:L$550,0)),"-","T"),"T"),IF(ISERROR(MATCH('Master '!$B55,'Scan-OUT Lecture Attendance'!L$1:L$550,0)),IF(ISERROR(MATCH('Master '!$C55,'Scan-OUT Lecture Attendance'!L$1:L$550,0)),"LE","P"),"P")),IF(ISERROR(MATCH('Master '!$B55,'Scan-OUT Lecture Attendance'!L$1:L$550,0)),IF(ISERROR(MATCH('Master '!$C55,'Scan-OUT Lecture Attendance'!L$1:L$550,0)),"LE","P"),"P")))</f>
        <v>-</v>
      </c>
      <c r="N57" s="37" t="str">
        <f>IF($A57="","",IF(ISERROR(MATCH('Master '!$B55,'Scan-IN Lecture Attendance'!Z$1:Z$550,0)),IF(ISERROR(MATCH('Master '!$C55,'Scan-IN Lecture Attendance'!Z$1:Z$550,0)),IF(ISERROR(MATCH('Master '!$B55,'Scan-OUT Lecture Attendance'!M$1:M$550,0)),IF(ISERROR(MATCH('Master '!$C55,'Scan-OUT Lecture Attendance'!M$1:M$550,0)),"-","T"),"T"),IF(ISERROR(MATCH('Master '!$B55,'Scan-OUT Lecture Attendance'!M$1:M$550,0)),IF(ISERROR(MATCH('Master '!$C55,'Scan-OUT Lecture Attendance'!M$1:M$550,0)),"LE","P"),"P")),IF(ISERROR(MATCH('Master '!$B55,'Scan-OUT Lecture Attendance'!M$1:M$550,0)),IF(ISERROR(MATCH('Master '!$C55,'Scan-OUT Lecture Attendance'!M$1:M$550,0)),"LE","P"),"P")))</f>
        <v>-</v>
      </c>
      <c r="O57" s="37" t="str">
        <f>IF($A57="","",IF(ISERROR(MATCH('Master '!$B55,'Scan-IN Lecture Attendance'!AB$1:AB$550,0)),IF(ISERROR(MATCH('Master '!$C55,'Scan-IN Lecture Attendance'!AB$1:AB$550,0)),IF(ISERROR(MATCH('Master '!$B55,'Scan-OUT Lecture Attendance'!N$1:N$550,0)),IF(ISERROR(MATCH('Master '!$C55,'Scan-OUT Lecture Attendance'!N$1:N$550,0)),"-","T"),"T"),IF(ISERROR(MATCH('Master '!$B55,'Scan-OUT Lecture Attendance'!N$1:N$550,0)),IF(ISERROR(MATCH('Master '!$C55,'Scan-OUT Lecture Attendance'!N$1:N$550,0)),"LE","P"),"P")),IF(ISERROR(MATCH('Master '!$B55,'Scan-OUT Lecture Attendance'!N$1:N$550,0)),IF(ISERROR(MATCH('Master '!$C55,'Scan-OUT Lecture Attendance'!N$1:N$550,0)),"LE","P"),"P")))</f>
        <v>-</v>
      </c>
      <c r="P57" s="37" t="str">
        <f>IF($A57="","",IF(ISERROR(MATCH('Master '!$B55,'Scan-IN Lecture Attendance'!AD$1:AD$550,0)),IF(ISERROR(MATCH('Master '!$C55,'Scan-IN Lecture Attendance'!AD$1:AD$550,0)),IF(ISERROR(MATCH('Master '!$B55,'Scan-OUT Lecture Attendance'!O$1:O$550,0)),IF(ISERROR(MATCH('Master '!$C55,'Scan-OUT Lecture Attendance'!O$1:O$550,0)),"-","T"),"T"),IF(ISERROR(MATCH('Master '!$B55,'Scan-OUT Lecture Attendance'!O$1:O$550,0)),IF(ISERROR(MATCH('Master '!$C55,'Scan-OUT Lecture Attendance'!O$1:O$550,0)),"LE","P"),"P")),IF(ISERROR(MATCH('Master '!$B55,'Scan-OUT Lecture Attendance'!O$1:O$550,0)),IF(ISERROR(MATCH('Master '!$C55,'Scan-OUT Lecture Attendance'!O$1:O$550,0)),"LE","P"),"P")))</f>
        <v>-</v>
      </c>
      <c r="Q57" s="37" t="str">
        <f>IF($A57="","",IF(ISERROR(MATCH('Master '!$B55,'Scan-IN Lecture Attendance'!AF$1:AF$550,0)),IF(ISERROR(MATCH('Master '!$C55,'Scan-IN Lecture Attendance'!AF$1:AF$550,0)),IF(ISERROR(MATCH('Master '!$B55,'Scan-OUT Lecture Attendance'!P$1:P$550,0)),IF(ISERROR(MATCH('Master '!$C55,'Scan-OUT Lecture Attendance'!P$1:P$550,0)),"-","T"),"T"),IF(ISERROR(MATCH('Master '!$B55,'Scan-OUT Lecture Attendance'!P$1:P$550,0)),IF(ISERROR(MATCH('Master '!$C55,'Scan-OUT Lecture Attendance'!P$1:P$550,0)),"LE","P"),"P")),IF(ISERROR(MATCH('Master '!$B55,'Scan-OUT Lecture Attendance'!P$1:P$550,0)),IF(ISERROR(MATCH('Master '!$C55,'Scan-OUT Lecture Attendance'!P$1:P$550,0)),"LE","P"),"P")))</f>
        <v>-</v>
      </c>
      <c r="R57" s="37" t="str">
        <f>IF($A57="","",IF(ISERROR(MATCH('Master '!$B55,'Scan-IN Lecture Attendance'!AH$1:AH$550,0)),IF(ISERROR(MATCH('Master '!$C55,'Scan-IN Lecture Attendance'!AH$1:AH$550,0)),IF(ISERROR(MATCH('Master '!$B55,'Scan-OUT Lecture Attendance'!Q$1:Q$550,0)),IF(ISERROR(MATCH('Master '!$C55,'Scan-OUT Lecture Attendance'!Q$1:Q$550,0)),"-","T"),"T"),IF(ISERROR(MATCH('Master '!$B55,'Scan-OUT Lecture Attendance'!Q$1:Q$550,0)),IF(ISERROR(MATCH('Master '!$C55,'Scan-OUT Lecture Attendance'!Q$1:Q$550,0)),"LE","P"),"P")),IF(ISERROR(MATCH('Master '!$B55,'Scan-OUT Lecture Attendance'!Q$1:Q$550,0)),IF(ISERROR(MATCH('Master '!$C55,'Scan-OUT Lecture Attendance'!Q$1:Q$550,0)),"LE","P"),"P")))</f>
        <v>-</v>
      </c>
      <c r="S57" s="37" t="str">
        <f>IF($A57="","",IF(ISERROR(MATCH('Master '!$B55,'Scan-IN Lecture Attendance'!AJ$1:AJ$550,0)),IF(ISERROR(MATCH('Master '!$C55,'Scan-IN Lecture Attendance'!AJ$1:AJ$550,0)),IF(ISERROR(MATCH('Master '!$B55,'Scan-OUT Lecture Attendance'!R$1:R$550,0)),IF(ISERROR(MATCH('Master '!$C55,'Scan-OUT Lecture Attendance'!R$1:R$550,0)),"-","T"),"T"),IF(ISERROR(MATCH('Master '!$B55,'Scan-OUT Lecture Attendance'!R$1:R$550,0)),IF(ISERROR(MATCH('Master '!$C55,'Scan-OUT Lecture Attendance'!R$1:R$550,0)),"LE","P"),"P")),IF(ISERROR(MATCH('Master '!$B55,'Scan-OUT Lecture Attendance'!R$1:R$550,0)),IF(ISERROR(MATCH('Master '!$C55,'Scan-OUT Lecture Attendance'!R$1:R$550,0)),"LE","P"),"P")))</f>
        <v>-</v>
      </c>
      <c r="T57" s="37" t="str">
        <f>IF($A57="","",IF(ISERROR(MATCH('Master '!$B55,'Scan-IN Lecture Attendance'!AL$1:AL$550,0)),IF(ISERROR(MATCH('Master '!$C55,'Scan-IN Lecture Attendance'!AL$1:AL$550,0)),IF(ISERROR(MATCH('Master '!$B55,'Scan-OUT Lecture Attendance'!S$1:S$550,0)),IF(ISERROR(MATCH('Master '!$C55,'Scan-OUT Lecture Attendance'!S$1:S$550,0)),"-","T"),"T"),IF(ISERROR(MATCH('Master '!$B55,'Scan-OUT Lecture Attendance'!S$1:S$550,0)),IF(ISERROR(MATCH('Master '!$C55,'Scan-OUT Lecture Attendance'!S$1:S$550,0)),"LE","P"),"P")),IF(ISERROR(MATCH('Master '!$B55,'Scan-OUT Lecture Attendance'!S$1:S$550,0)),IF(ISERROR(MATCH('Master '!$C55,'Scan-OUT Lecture Attendance'!S$1:S$550,0)),"LE","P"),"P")))</f>
        <v>-</v>
      </c>
      <c r="U57" s="37" t="str">
        <f>IF($A57="","",IF(ISERROR(MATCH('Master '!$B55,'Scan-IN Lecture Attendance'!AN$1:AN$550,0)),IF(ISERROR(MATCH('Master '!$C55,'Scan-IN Lecture Attendance'!AN$1:AN$550,0)),IF(ISERROR(MATCH('Master '!$B55,'Scan-OUT Lecture Attendance'!T$1:T$550,0)),IF(ISERROR(MATCH('Master '!$C55,'Scan-OUT Lecture Attendance'!T$1:T$550,0)),"-","T"),"T"),IF(ISERROR(MATCH('Master '!$B55,'Scan-OUT Lecture Attendance'!T$1:T$550,0)),IF(ISERROR(MATCH('Master '!$C55,'Scan-OUT Lecture Attendance'!T$1:T$550,0)),"LE","P"),"P")),IF(ISERROR(MATCH('Master '!$B55,'Scan-OUT Lecture Attendance'!T$1:T$550,0)),IF(ISERROR(MATCH('Master '!$C55,'Scan-OUT Lecture Attendance'!T$1:T$550,0)),"LE","P"),"P")))</f>
        <v>-</v>
      </c>
      <c r="V57" s="11"/>
      <c r="W57" s="4"/>
      <c r="X57" s="4"/>
      <c r="Y57" s="4"/>
    </row>
    <row r="58" spans="1:25" ht="14.25" customHeight="1">
      <c r="A58" s="38">
        <f>'Master '!A56</f>
        <v>0</v>
      </c>
      <c r="B58" s="37" t="str">
        <f>IF($A58="","",IF(ISERROR(MATCH('Master '!$B56,'Scan-IN Lecture Attendance'!B$1:B$550,0)),IF(ISERROR(MATCH('Master '!$C56,'Scan-IN Lecture Attendance'!B$1:B$550,0)),IF(ISERROR(MATCH('Master '!$B56,'Scan-OUT Lecture Attendance'!A$1:A$550,0)),IF(ISERROR(MATCH('Master '!$C56,'Scan-OUT Lecture Attendance'!A$1:A$550,0)),"-","T"),"T"),IF(ISERROR(MATCH('Master '!$B56,'Scan-OUT Lecture Attendance'!A$1:A$550,0)),IF(ISERROR(MATCH('Master '!$C56,'Scan-OUT Lecture Attendance'!A$1:A$550,0)),"LE","P"),"P")),IF(ISERROR(MATCH('Master '!$B56,'Scan-OUT Lecture Attendance'!A$1:A$550,0)),IF(ISERROR(MATCH('Master '!$C56,'Scan-OUT Lecture Attendance'!A$1:A$550,0)),"LE","P"),"P")))</f>
        <v>-</v>
      </c>
      <c r="C58" s="37" t="str">
        <f>IF($A58="","",IF(ISERROR(MATCH('Master '!$B56,'Scan-IN Lecture Attendance'!D$1:D$550,0)),IF(ISERROR(MATCH('Master '!$C56,'Scan-IN Lecture Attendance'!D$1:D$550,0)),IF(ISERROR(MATCH('Master '!$B56,'Scan-OUT Lecture Attendance'!B$1:B$550,0)),IF(ISERROR(MATCH('Master '!$C56,'Scan-OUT Lecture Attendance'!B$1:B$550,0)),"-","T"),"T"),IF(ISERROR(MATCH('Master '!$B56,'Scan-OUT Lecture Attendance'!B$1:B$550,0)),IF(ISERROR(MATCH('Master '!$C56,'Scan-OUT Lecture Attendance'!B$1:B$550,0)),"LE","P"),"P")),IF(ISERROR(MATCH('Master '!$B56,'Scan-OUT Lecture Attendance'!B$1:B$550,0)),IF(ISERROR(MATCH('Master '!$C56,'Scan-OUT Lecture Attendance'!B$1:B$550,0)),"LE","P"),"P")))</f>
        <v>-</v>
      </c>
      <c r="D58" s="37" t="str">
        <f>IF($A58="","",IF(ISERROR(MATCH('Master '!$B56,'Scan-IN Lecture Attendance'!F$1:F$550,0)),IF(ISERROR(MATCH('Master '!$C56,'Scan-IN Lecture Attendance'!F$1:F$550,0)),IF(ISERROR(MATCH('Master '!$B56,'Scan-OUT Lecture Attendance'!C$1:C$550,0)),IF(ISERROR(MATCH('Master '!$C56,'Scan-OUT Lecture Attendance'!C$1:C$550,0)),"-","T"),"T"),IF(ISERROR(MATCH('Master '!$B56,'Scan-OUT Lecture Attendance'!C$1:C$550,0)),IF(ISERROR(MATCH('Master '!$C56,'Scan-OUT Lecture Attendance'!C$1:C$550,0)),"LE","P"),"P")),IF(ISERROR(MATCH('Master '!$B56,'Scan-OUT Lecture Attendance'!C$1:C$550,0)),IF(ISERROR(MATCH('Master '!$C56,'Scan-OUT Lecture Attendance'!C$1:C$550,0)),"LE","P"),"P")))</f>
        <v>-</v>
      </c>
      <c r="E58" s="37" t="str">
        <f>IF($A58="","",IF(ISERROR(MATCH('Master '!$B56,'Scan-IN Lecture Attendance'!H$1:H$550,0)),IF(ISERROR(MATCH('Master '!$C56,'Scan-IN Lecture Attendance'!H$1:H$550,0)),IF(ISERROR(MATCH('Master '!$B56,'Scan-OUT Lecture Attendance'!D$1:D$550,0)),IF(ISERROR(MATCH('Master '!$C56,'Scan-OUT Lecture Attendance'!D$1:D$550,0)),"-","T"),"T"),IF(ISERROR(MATCH('Master '!$B56,'Scan-OUT Lecture Attendance'!D$1:D$550,0)),IF(ISERROR(MATCH('Master '!$C56,'Scan-OUT Lecture Attendance'!D$1:D$550,0)),"LE","P"),"P")),IF(ISERROR(MATCH('Master '!$B56,'Scan-OUT Lecture Attendance'!D$1:D$550,0)),IF(ISERROR(MATCH('Master '!$C56,'Scan-OUT Lecture Attendance'!D$1:D$550,0)),"LE","P"),"P")))</f>
        <v>-</v>
      </c>
      <c r="F58" s="37" t="str">
        <f>IF($A58="","",IF(ISERROR(MATCH('Master '!$B56,'Scan-IN Lecture Attendance'!J$1:J$550,0)),IF(ISERROR(MATCH('Master '!$C56,'Scan-IN Lecture Attendance'!J$1:J$550,0)),IF(ISERROR(MATCH('Master '!$B56,'Scan-OUT Lecture Attendance'!E$1:E$550,0)),IF(ISERROR(MATCH('Master '!$C56,'Scan-OUT Lecture Attendance'!E$1:E$550,0)),"-","T"),"T"),IF(ISERROR(MATCH('Master '!$B56,'Scan-OUT Lecture Attendance'!E$1:E$550,0)),IF(ISERROR(MATCH('Master '!$C56,'Scan-OUT Lecture Attendance'!E$1:E$550,0)),"LE","P"),"P")),IF(ISERROR(MATCH('Master '!$B56,'Scan-OUT Lecture Attendance'!E$1:E$550,0)),IF(ISERROR(MATCH('Master '!$C56,'Scan-OUT Lecture Attendance'!E$1:E$550,0)),"LE","P"),"P")))</f>
        <v>-</v>
      </c>
      <c r="G58" s="37" t="str">
        <f>IF($A58="","",IF(ISERROR(MATCH('Master '!$B56,'Scan-IN Lecture Attendance'!L$1:L$550,0)),IF(ISERROR(MATCH('Master '!$C56,'Scan-IN Lecture Attendance'!L$1:L$550,0)),IF(ISERROR(MATCH('Master '!$B56,'Scan-OUT Lecture Attendance'!F$1:F$550,0)),IF(ISERROR(MATCH('Master '!$C56,'Scan-OUT Lecture Attendance'!F$1:F$550,0)),"-","T"),"T"),IF(ISERROR(MATCH('Master '!$B56,'Scan-OUT Lecture Attendance'!F$1:F$550,0)),IF(ISERROR(MATCH('Master '!$C56,'Scan-OUT Lecture Attendance'!F$1:F$550,0)),"LE","P"),"P")),IF(ISERROR(MATCH('Master '!$B56,'Scan-OUT Lecture Attendance'!F$1:F$550,0)),IF(ISERROR(MATCH('Master '!$C56,'Scan-OUT Lecture Attendance'!F$1:F$550,0)),"LE","P"),"P")))</f>
        <v>-</v>
      </c>
      <c r="H58" s="37" t="str">
        <f>IF($A58="","",IF(ISERROR(MATCH('Master '!$B56,'Scan-IN Lecture Attendance'!N$1:N$550,0)),IF(ISERROR(MATCH('Master '!$C56,'Scan-IN Lecture Attendance'!N$1:N$550,0)),IF(ISERROR(MATCH('Master '!$B56,'Scan-OUT Lecture Attendance'!G$1:G$550,0)),IF(ISERROR(MATCH('Master '!$C56,'Scan-OUT Lecture Attendance'!G$1:G$550,0)),"-","T"),"T"),IF(ISERROR(MATCH('Master '!$B56,'Scan-OUT Lecture Attendance'!G$1:G$550,0)),IF(ISERROR(MATCH('Master '!$C56,'Scan-OUT Lecture Attendance'!G$1:G$550,0)),"LE","P"),"P")),IF(ISERROR(MATCH('Master '!$B56,'Scan-OUT Lecture Attendance'!G$1:G$550,0)),IF(ISERROR(MATCH('Master '!$C56,'Scan-OUT Lecture Attendance'!G$1:G$550,0)),"LE","P"),"P")))</f>
        <v>-</v>
      </c>
      <c r="I58" s="37" t="str">
        <f>IF($A58="","",IF(ISERROR(MATCH('Master '!$B56,'Scan-IN Lecture Attendance'!P$1:P$550,0)),IF(ISERROR(MATCH('Master '!$C56,'Scan-IN Lecture Attendance'!P$1:P$550,0)),IF(ISERROR(MATCH('Master '!$B56,'Scan-OUT Lecture Attendance'!H$1:H$550,0)),IF(ISERROR(MATCH('Master '!$C56,'Scan-OUT Lecture Attendance'!H$1:H$550,0)),"-","T"),"T"),IF(ISERROR(MATCH('Master '!$B56,'Scan-OUT Lecture Attendance'!H$1:H$550,0)),IF(ISERROR(MATCH('Master '!$C56,'Scan-OUT Lecture Attendance'!H$1:H$550,0)),"LE","P"),"P")),IF(ISERROR(MATCH('Master '!$B56,'Scan-OUT Lecture Attendance'!H$1:H$550,0)),IF(ISERROR(MATCH('Master '!$C56,'Scan-OUT Lecture Attendance'!H$1:H$550,0)),"LE","P"),"P")))</f>
        <v>-</v>
      </c>
      <c r="J58" s="37" t="str">
        <f>IF($A58="","",IF(ISERROR(MATCH('Master '!$B56,'Scan-IN Lecture Attendance'!R$1:R$550,0)),IF(ISERROR(MATCH('Master '!$C56,'Scan-IN Lecture Attendance'!R$1:R$550,0)),IF(ISERROR(MATCH('Master '!$B56,'Scan-OUT Lecture Attendance'!I$1:I$550,0)),IF(ISERROR(MATCH('Master '!$C56,'Scan-OUT Lecture Attendance'!I$1:I$550,0)),"-","T"),"T"),IF(ISERROR(MATCH('Master '!$B56,'Scan-OUT Lecture Attendance'!I$1:I$550,0)),IF(ISERROR(MATCH('Master '!$C56,'Scan-OUT Lecture Attendance'!I$1:I$550,0)),"LE","P"),"P")),IF(ISERROR(MATCH('Master '!$B56,'Scan-OUT Lecture Attendance'!I$1:I$550,0)),IF(ISERROR(MATCH('Master '!$C56,'Scan-OUT Lecture Attendance'!I$1:I$550,0)),"LE","P"),"P")))</f>
        <v>-</v>
      </c>
      <c r="K58" s="37" t="str">
        <f>IF($A58="","",IF(ISERROR(MATCH('Master '!$B56,'Scan-IN Lecture Attendance'!T$1:T$550,0)),IF(ISERROR(MATCH('Master '!$C56,'Scan-IN Lecture Attendance'!T$1:T$550,0)),IF(ISERROR(MATCH('Master '!$B56,'Scan-OUT Lecture Attendance'!J$1:J$550,0)),IF(ISERROR(MATCH('Master '!$C56,'Scan-OUT Lecture Attendance'!J$1:J$550,0)),"-","T"),"T"),IF(ISERROR(MATCH('Master '!$B56,'Scan-OUT Lecture Attendance'!J$1:J$550,0)),IF(ISERROR(MATCH('Master '!$C56,'Scan-OUT Lecture Attendance'!J$1:J$550,0)),"LE","P"),"P")),IF(ISERROR(MATCH('Master '!$B56,'Scan-OUT Lecture Attendance'!J$1:J$550,0)),IF(ISERROR(MATCH('Master '!$C56,'Scan-OUT Lecture Attendance'!J$1:J$550,0)),"LE","P"),"P")))</f>
        <v>-</v>
      </c>
      <c r="L58" s="37" t="str">
        <f>IF($A58="","",IF(ISERROR(MATCH('Master '!$B56,'Scan-IN Lecture Attendance'!V$1:V$550,0)),IF(ISERROR(MATCH('Master '!$C56,'Scan-IN Lecture Attendance'!V$1:V$550,0)),IF(ISERROR(MATCH('Master '!$B56,'Scan-OUT Lecture Attendance'!K$1:K$550,0)),IF(ISERROR(MATCH('Master '!$C56,'Scan-OUT Lecture Attendance'!K$1:K$550,0)),"-","T"),"T"),IF(ISERROR(MATCH('Master '!$B56,'Scan-OUT Lecture Attendance'!K$1:K$550,0)),IF(ISERROR(MATCH('Master '!$C56,'Scan-OUT Lecture Attendance'!K$1:K$550,0)),"LE","P"),"P")),IF(ISERROR(MATCH('Master '!$B56,'Scan-OUT Lecture Attendance'!K$1:K$550,0)),IF(ISERROR(MATCH('Master '!$C56,'Scan-OUT Lecture Attendance'!K$1:K$550,0)),"LE","P"),"P")))</f>
        <v>-</v>
      </c>
      <c r="M58" s="37" t="str">
        <f>IF($A58="","",IF(ISERROR(MATCH('Master '!$B56,'Scan-IN Lecture Attendance'!X$1:X$550,0)),IF(ISERROR(MATCH('Master '!$C56,'Scan-IN Lecture Attendance'!X$1:X$550,0)),IF(ISERROR(MATCH('Master '!$B56,'Scan-OUT Lecture Attendance'!L$1:L$550,0)),IF(ISERROR(MATCH('Master '!$C56,'Scan-OUT Lecture Attendance'!L$1:L$550,0)),"-","T"),"T"),IF(ISERROR(MATCH('Master '!$B56,'Scan-OUT Lecture Attendance'!L$1:L$550,0)),IF(ISERROR(MATCH('Master '!$C56,'Scan-OUT Lecture Attendance'!L$1:L$550,0)),"LE","P"),"P")),IF(ISERROR(MATCH('Master '!$B56,'Scan-OUT Lecture Attendance'!L$1:L$550,0)),IF(ISERROR(MATCH('Master '!$C56,'Scan-OUT Lecture Attendance'!L$1:L$550,0)),"LE","P"),"P")))</f>
        <v>-</v>
      </c>
      <c r="N58" s="37" t="str">
        <f>IF($A58="","",IF(ISERROR(MATCH('Master '!$B56,'Scan-IN Lecture Attendance'!Z$1:Z$550,0)),IF(ISERROR(MATCH('Master '!$C56,'Scan-IN Lecture Attendance'!Z$1:Z$550,0)),IF(ISERROR(MATCH('Master '!$B56,'Scan-OUT Lecture Attendance'!M$1:M$550,0)),IF(ISERROR(MATCH('Master '!$C56,'Scan-OUT Lecture Attendance'!M$1:M$550,0)),"-","T"),"T"),IF(ISERROR(MATCH('Master '!$B56,'Scan-OUT Lecture Attendance'!M$1:M$550,0)),IF(ISERROR(MATCH('Master '!$C56,'Scan-OUT Lecture Attendance'!M$1:M$550,0)),"LE","P"),"P")),IF(ISERROR(MATCH('Master '!$B56,'Scan-OUT Lecture Attendance'!M$1:M$550,0)),IF(ISERROR(MATCH('Master '!$C56,'Scan-OUT Lecture Attendance'!M$1:M$550,0)),"LE","P"),"P")))</f>
        <v>-</v>
      </c>
      <c r="O58" s="37" t="str">
        <f>IF($A58="","",IF(ISERROR(MATCH('Master '!$B56,'Scan-IN Lecture Attendance'!AB$1:AB$550,0)),IF(ISERROR(MATCH('Master '!$C56,'Scan-IN Lecture Attendance'!AB$1:AB$550,0)),IF(ISERROR(MATCH('Master '!$B56,'Scan-OUT Lecture Attendance'!N$1:N$550,0)),IF(ISERROR(MATCH('Master '!$C56,'Scan-OUT Lecture Attendance'!N$1:N$550,0)),"-","T"),"T"),IF(ISERROR(MATCH('Master '!$B56,'Scan-OUT Lecture Attendance'!N$1:N$550,0)),IF(ISERROR(MATCH('Master '!$C56,'Scan-OUT Lecture Attendance'!N$1:N$550,0)),"LE","P"),"P")),IF(ISERROR(MATCH('Master '!$B56,'Scan-OUT Lecture Attendance'!N$1:N$550,0)),IF(ISERROR(MATCH('Master '!$C56,'Scan-OUT Lecture Attendance'!N$1:N$550,0)),"LE","P"),"P")))</f>
        <v>-</v>
      </c>
      <c r="P58" s="37" t="str">
        <f>IF($A58="","",IF(ISERROR(MATCH('Master '!$B56,'Scan-IN Lecture Attendance'!AD$1:AD$550,0)),IF(ISERROR(MATCH('Master '!$C56,'Scan-IN Lecture Attendance'!AD$1:AD$550,0)),IF(ISERROR(MATCH('Master '!$B56,'Scan-OUT Lecture Attendance'!O$1:O$550,0)),IF(ISERROR(MATCH('Master '!$C56,'Scan-OUT Lecture Attendance'!O$1:O$550,0)),"-","T"),"T"),IF(ISERROR(MATCH('Master '!$B56,'Scan-OUT Lecture Attendance'!O$1:O$550,0)),IF(ISERROR(MATCH('Master '!$C56,'Scan-OUT Lecture Attendance'!O$1:O$550,0)),"LE","P"),"P")),IF(ISERROR(MATCH('Master '!$B56,'Scan-OUT Lecture Attendance'!O$1:O$550,0)),IF(ISERROR(MATCH('Master '!$C56,'Scan-OUT Lecture Attendance'!O$1:O$550,0)),"LE","P"),"P")))</f>
        <v>-</v>
      </c>
      <c r="Q58" s="37" t="str">
        <f>IF($A58="","",IF(ISERROR(MATCH('Master '!$B56,'Scan-IN Lecture Attendance'!AF$1:AF$550,0)),IF(ISERROR(MATCH('Master '!$C56,'Scan-IN Lecture Attendance'!AF$1:AF$550,0)),IF(ISERROR(MATCH('Master '!$B56,'Scan-OUT Lecture Attendance'!P$1:P$550,0)),IF(ISERROR(MATCH('Master '!$C56,'Scan-OUT Lecture Attendance'!P$1:P$550,0)),"-","T"),"T"),IF(ISERROR(MATCH('Master '!$B56,'Scan-OUT Lecture Attendance'!P$1:P$550,0)),IF(ISERROR(MATCH('Master '!$C56,'Scan-OUT Lecture Attendance'!P$1:P$550,0)),"LE","P"),"P")),IF(ISERROR(MATCH('Master '!$B56,'Scan-OUT Lecture Attendance'!P$1:P$550,0)),IF(ISERROR(MATCH('Master '!$C56,'Scan-OUT Lecture Attendance'!P$1:P$550,0)),"LE","P"),"P")))</f>
        <v>-</v>
      </c>
      <c r="R58" s="37" t="str">
        <f>IF($A58="","",IF(ISERROR(MATCH('Master '!$B56,'Scan-IN Lecture Attendance'!AH$1:AH$550,0)),IF(ISERROR(MATCH('Master '!$C56,'Scan-IN Lecture Attendance'!AH$1:AH$550,0)),IF(ISERROR(MATCH('Master '!$B56,'Scan-OUT Lecture Attendance'!Q$1:Q$550,0)),IF(ISERROR(MATCH('Master '!$C56,'Scan-OUT Lecture Attendance'!Q$1:Q$550,0)),"-","T"),"T"),IF(ISERROR(MATCH('Master '!$B56,'Scan-OUT Lecture Attendance'!Q$1:Q$550,0)),IF(ISERROR(MATCH('Master '!$C56,'Scan-OUT Lecture Attendance'!Q$1:Q$550,0)),"LE","P"),"P")),IF(ISERROR(MATCH('Master '!$B56,'Scan-OUT Lecture Attendance'!Q$1:Q$550,0)),IF(ISERROR(MATCH('Master '!$C56,'Scan-OUT Lecture Attendance'!Q$1:Q$550,0)),"LE","P"),"P")))</f>
        <v>-</v>
      </c>
      <c r="S58" s="37" t="str">
        <f>IF($A58="","",IF(ISERROR(MATCH('Master '!$B56,'Scan-IN Lecture Attendance'!AJ$1:AJ$550,0)),IF(ISERROR(MATCH('Master '!$C56,'Scan-IN Lecture Attendance'!AJ$1:AJ$550,0)),IF(ISERROR(MATCH('Master '!$B56,'Scan-OUT Lecture Attendance'!R$1:R$550,0)),IF(ISERROR(MATCH('Master '!$C56,'Scan-OUT Lecture Attendance'!R$1:R$550,0)),"-","T"),"T"),IF(ISERROR(MATCH('Master '!$B56,'Scan-OUT Lecture Attendance'!R$1:R$550,0)),IF(ISERROR(MATCH('Master '!$C56,'Scan-OUT Lecture Attendance'!R$1:R$550,0)),"LE","P"),"P")),IF(ISERROR(MATCH('Master '!$B56,'Scan-OUT Lecture Attendance'!R$1:R$550,0)),IF(ISERROR(MATCH('Master '!$C56,'Scan-OUT Lecture Attendance'!R$1:R$550,0)),"LE","P"),"P")))</f>
        <v>-</v>
      </c>
      <c r="T58" s="37" t="str">
        <f>IF($A58="","",IF(ISERROR(MATCH('Master '!$B56,'Scan-IN Lecture Attendance'!AL$1:AL$550,0)),IF(ISERROR(MATCH('Master '!$C56,'Scan-IN Lecture Attendance'!AL$1:AL$550,0)),IF(ISERROR(MATCH('Master '!$B56,'Scan-OUT Lecture Attendance'!S$1:S$550,0)),IF(ISERROR(MATCH('Master '!$C56,'Scan-OUT Lecture Attendance'!S$1:S$550,0)),"-","T"),"T"),IF(ISERROR(MATCH('Master '!$B56,'Scan-OUT Lecture Attendance'!S$1:S$550,0)),IF(ISERROR(MATCH('Master '!$C56,'Scan-OUT Lecture Attendance'!S$1:S$550,0)),"LE","P"),"P")),IF(ISERROR(MATCH('Master '!$B56,'Scan-OUT Lecture Attendance'!S$1:S$550,0)),IF(ISERROR(MATCH('Master '!$C56,'Scan-OUT Lecture Attendance'!S$1:S$550,0)),"LE","P"),"P")))</f>
        <v>-</v>
      </c>
      <c r="U58" s="37" t="str">
        <f>IF($A58="","",IF(ISERROR(MATCH('Master '!$B56,'Scan-IN Lecture Attendance'!AN$1:AN$550,0)),IF(ISERROR(MATCH('Master '!$C56,'Scan-IN Lecture Attendance'!AN$1:AN$550,0)),IF(ISERROR(MATCH('Master '!$B56,'Scan-OUT Lecture Attendance'!T$1:T$550,0)),IF(ISERROR(MATCH('Master '!$C56,'Scan-OUT Lecture Attendance'!T$1:T$550,0)),"-","T"),"T"),IF(ISERROR(MATCH('Master '!$B56,'Scan-OUT Lecture Attendance'!T$1:T$550,0)),IF(ISERROR(MATCH('Master '!$C56,'Scan-OUT Lecture Attendance'!T$1:T$550,0)),"LE","P"),"P")),IF(ISERROR(MATCH('Master '!$B56,'Scan-OUT Lecture Attendance'!T$1:T$550,0)),IF(ISERROR(MATCH('Master '!$C56,'Scan-OUT Lecture Attendance'!T$1:T$550,0)),"LE","P"),"P")))</f>
        <v>-</v>
      </c>
      <c r="V58" s="11"/>
      <c r="W58" s="4"/>
      <c r="X58" s="4"/>
      <c r="Y58" s="4"/>
    </row>
    <row r="59" spans="1:25" ht="14.25" customHeight="1">
      <c r="A59" s="38">
        <f>'Master '!A57</f>
        <v>0</v>
      </c>
      <c r="B59" s="37" t="str">
        <f>IF($A59="","",IF(ISERROR(MATCH('Master '!$B57,'Scan-IN Lecture Attendance'!B$1:B$550,0)),IF(ISERROR(MATCH('Master '!$C57,'Scan-IN Lecture Attendance'!B$1:B$550,0)),IF(ISERROR(MATCH('Master '!$B57,'Scan-OUT Lecture Attendance'!A$1:A$550,0)),IF(ISERROR(MATCH('Master '!$C57,'Scan-OUT Lecture Attendance'!A$1:A$550,0)),"-","T"),"T"),IF(ISERROR(MATCH('Master '!$B57,'Scan-OUT Lecture Attendance'!A$1:A$550,0)),IF(ISERROR(MATCH('Master '!$C57,'Scan-OUT Lecture Attendance'!A$1:A$550,0)),"LE","P"),"P")),IF(ISERROR(MATCH('Master '!$B57,'Scan-OUT Lecture Attendance'!A$1:A$550,0)),IF(ISERROR(MATCH('Master '!$C57,'Scan-OUT Lecture Attendance'!A$1:A$550,0)),"LE","P"),"P")))</f>
        <v>-</v>
      </c>
      <c r="C59" s="37" t="str">
        <f>IF($A59="","",IF(ISERROR(MATCH('Master '!$B57,'Scan-IN Lecture Attendance'!D$1:D$550,0)),IF(ISERROR(MATCH('Master '!$C57,'Scan-IN Lecture Attendance'!D$1:D$550,0)),IF(ISERROR(MATCH('Master '!$B57,'Scan-OUT Lecture Attendance'!B$1:B$550,0)),IF(ISERROR(MATCH('Master '!$C57,'Scan-OUT Lecture Attendance'!B$1:B$550,0)),"-","T"),"T"),IF(ISERROR(MATCH('Master '!$B57,'Scan-OUT Lecture Attendance'!B$1:B$550,0)),IF(ISERROR(MATCH('Master '!$C57,'Scan-OUT Lecture Attendance'!B$1:B$550,0)),"LE","P"),"P")),IF(ISERROR(MATCH('Master '!$B57,'Scan-OUT Lecture Attendance'!B$1:B$550,0)),IF(ISERROR(MATCH('Master '!$C57,'Scan-OUT Lecture Attendance'!B$1:B$550,0)),"LE","P"),"P")))</f>
        <v>-</v>
      </c>
      <c r="D59" s="37" t="str">
        <f>IF($A59="","",IF(ISERROR(MATCH('Master '!$B57,'Scan-IN Lecture Attendance'!F$1:F$550,0)),IF(ISERROR(MATCH('Master '!$C57,'Scan-IN Lecture Attendance'!F$1:F$550,0)),IF(ISERROR(MATCH('Master '!$B57,'Scan-OUT Lecture Attendance'!C$1:C$550,0)),IF(ISERROR(MATCH('Master '!$C57,'Scan-OUT Lecture Attendance'!C$1:C$550,0)),"-","T"),"T"),IF(ISERROR(MATCH('Master '!$B57,'Scan-OUT Lecture Attendance'!C$1:C$550,0)),IF(ISERROR(MATCH('Master '!$C57,'Scan-OUT Lecture Attendance'!C$1:C$550,0)),"LE","P"),"P")),IF(ISERROR(MATCH('Master '!$B57,'Scan-OUT Lecture Attendance'!C$1:C$550,0)),IF(ISERROR(MATCH('Master '!$C57,'Scan-OUT Lecture Attendance'!C$1:C$550,0)),"LE","P"),"P")))</f>
        <v>-</v>
      </c>
      <c r="E59" s="37" t="str">
        <f>IF($A59="","",IF(ISERROR(MATCH('Master '!$B57,'Scan-IN Lecture Attendance'!H$1:H$550,0)),IF(ISERROR(MATCH('Master '!$C57,'Scan-IN Lecture Attendance'!H$1:H$550,0)),IF(ISERROR(MATCH('Master '!$B57,'Scan-OUT Lecture Attendance'!D$1:D$550,0)),IF(ISERROR(MATCH('Master '!$C57,'Scan-OUT Lecture Attendance'!D$1:D$550,0)),"-","T"),"T"),IF(ISERROR(MATCH('Master '!$B57,'Scan-OUT Lecture Attendance'!D$1:D$550,0)),IF(ISERROR(MATCH('Master '!$C57,'Scan-OUT Lecture Attendance'!D$1:D$550,0)),"LE","P"),"P")),IF(ISERROR(MATCH('Master '!$B57,'Scan-OUT Lecture Attendance'!D$1:D$550,0)),IF(ISERROR(MATCH('Master '!$C57,'Scan-OUT Lecture Attendance'!D$1:D$550,0)),"LE","P"),"P")))</f>
        <v>-</v>
      </c>
      <c r="F59" s="37" t="str">
        <f>IF($A59="","",IF(ISERROR(MATCH('Master '!$B57,'Scan-IN Lecture Attendance'!J$1:J$550,0)),IF(ISERROR(MATCH('Master '!$C57,'Scan-IN Lecture Attendance'!J$1:J$550,0)),IF(ISERROR(MATCH('Master '!$B57,'Scan-OUT Lecture Attendance'!E$1:E$550,0)),IF(ISERROR(MATCH('Master '!$C57,'Scan-OUT Lecture Attendance'!E$1:E$550,0)),"-","T"),"T"),IF(ISERROR(MATCH('Master '!$B57,'Scan-OUT Lecture Attendance'!E$1:E$550,0)),IF(ISERROR(MATCH('Master '!$C57,'Scan-OUT Lecture Attendance'!E$1:E$550,0)),"LE","P"),"P")),IF(ISERROR(MATCH('Master '!$B57,'Scan-OUT Lecture Attendance'!E$1:E$550,0)),IF(ISERROR(MATCH('Master '!$C57,'Scan-OUT Lecture Attendance'!E$1:E$550,0)),"LE","P"),"P")))</f>
        <v>-</v>
      </c>
      <c r="G59" s="37" t="str">
        <f>IF($A59="","",IF(ISERROR(MATCH('Master '!$B57,'Scan-IN Lecture Attendance'!L$1:L$550,0)),IF(ISERROR(MATCH('Master '!$C57,'Scan-IN Lecture Attendance'!L$1:L$550,0)),IF(ISERROR(MATCH('Master '!$B57,'Scan-OUT Lecture Attendance'!F$1:F$550,0)),IF(ISERROR(MATCH('Master '!$C57,'Scan-OUT Lecture Attendance'!F$1:F$550,0)),"-","T"),"T"),IF(ISERROR(MATCH('Master '!$B57,'Scan-OUT Lecture Attendance'!F$1:F$550,0)),IF(ISERROR(MATCH('Master '!$C57,'Scan-OUT Lecture Attendance'!F$1:F$550,0)),"LE","P"),"P")),IF(ISERROR(MATCH('Master '!$B57,'Scan-OUT Lecture Attendance'!F$1:F$550,0)),IF(ISERROR(MATCH('Master '!$C57,'Scan-OUT Lecture Attendance'!F$1:F$550,0)),"LE","P"),"P")))</f>
        <v>-</v>
      </c>
      <c r="H59" s="37" t="str">
        <f>IF($A59="","",IF(ISERROR(MATCH('Master '!$B57,'Scan-IN Lecture Attendance'!N$1:N$550,0)),IF(ISERROR(MATCH('Master '!$C57,'Scan-IN Lecture Attendance'!N$1:N$550,0)),IF(ISERROR(MATCH('Master '!$B57,'Scan-OUT Lecture Attendance'!G$1:G$550,0)),IF(ISERROR(MATCH('Master '!$C57,'Scan-OUT Lecture Attendance'!G$1:G$550,0)),"-","T"),"T"),IF(ISERROR(MATCH('Master '!$B57,'Scan-OUT Lecture Attendance'!G$1:G$550,0)),IF(ISERROR(MATCH('Master '!$C57,'Scan-OUT Lecture Attendance'!G$1:G$550,0)),"LE","P"),"P")),IF(ISERROR(MATCH('Master '!$B57,'Scan-OUT Lecture Attendance'!G$1:G$550,0)),IF(ISERROR(MATCH('Master '!$C57,'Scan-OUT Lecture Attendance'!G$1:G$550,0)),"LE","P"),"P")))</f>
        <v>-</v>
      </c>
      <c r="I59" s="37" t="str">
        <f>IF($A59="","",IF(ISERROR(MATCH('Master '!$B57,'Scan-IN Lecture Attendance'!P$1:P$550,0)),IF(ISERROR(MATCH('Master '!$C57,'Scan-IN Lecture Attendance'!P$1:P$550,0)),IF(ISERROR(MATCH('Master '!$B57,'Scan-OUT Lecture Attendance'!H$1:H$550,0)),IF(ISERROR(MATCH('Master '!$C57,'Scan-OUT Lecture Attendance'!H$1:H$550,0)),"-","T"),"T"),IF(ISERROR(MATCH('Master '!$B57,'Scan-OUT Lecture Attendance'!H$1:H$550,0)),IF(ISERROR(MATCH('Master '!$C57,'Scan-OUT Lecture Attendance'!H$1:H$550,0)),"LE","P"),"P")),IF(ISERROR(MATCH('Master '!$B57,'Scan-OUT Lecture Attendance'!H$1:H$550,0)),IF(ISERROR(MATCH('Master '!$C57,'Scan-OUT Lecture Attendance'!H$1:H$550,0)),"LE","P"),"P")))</f>
        <v>-</v>
      </c>
      <c r="J59" s="37" t="str">
        <f>IF($A59="","",IF(ISERROR(MATCH('Master '!$B57,'Scan-IN Lecture Attendance'!R$1:R$550,0)),IF(ISERROR(MATCH('Master '!$C57,'Scan-IN Lecture Attendance'!R$1:R$550,0)),IF(ISERROR(MATCH('Master '!$B57,'Scan-OUT Lecture Attendance'!I$1:I$550,0)),IF(ISERROR(MATCH('Master '!$C57,'Scan-OUT Lecture Attendance'!I$1:I$550,0)),"-","T"),"T"),IF(ISERROR(MATCH('Master '!$B57,'Scan-OUT Lecture Attendance'!I$1:I$550,0)),IF(ISERROR(MATCH('Master '!$C57,'Scan-OUT Lecture Attendance'!I$1:I$550,0)),"LE","P"),"P")),IF(ISERROR(MATCH('Master '!$B57,'Scan-OUT Lecture Attendance'!I$1:I$550,0)),IF(ISERROR(MATCH('Master '!$C57,'Scan-OUT Lecture Attendance'!I$1:I$550,0)),"LE","P"),"P")))</f>
        <v>-</v>
      </c>
      <c r="K59" s="37" t="str">
        <f>IF($A59="","",IF(ISERROR(MATCH('Master '!$B57,'Scan-IN Lecture Attendance'!T$1:T$550,0)),IF(ISERROR(MATCH('Master '!$C57,'Scan-IN Lecture Attendance'!T$1:T$550,0)),IF(ISERROR(MATCH('Master '!$B57,'Scan-OUT Lecture Attendance'!J$1:J$550,0)),IF(ISERROR(MATCH('Master '!$C57,'Scan-OUT Lecture Attendance'!J$1:J$550,0)),"-","T"),"T"),IF(ISERROR(MATCH('Master '!$B57,'Scan-OUT Lecture Attendance'!J$1:J$550,0)),IF(ISERROR(MATCH('Master '!$C57,'Scan-OUT Lecture Attendance'!J$1:J$550,0)),"LE","P"),"P")),IF(ISERROR(MATCH('Master '!$B57,'Scan-OUT Lecture Attendance'!J$1:J$550,0)),IF(ISERROR(MATCH('Master '!$C57,'Scan-OUT Lecture Attendance'!J$1:J$550,0)),"LE","P"),"P")))</f>
        <v>-</v>
      </c>
      <c r="L59" s="37" t="str">
        <f>IF($A59="","",IF(ISERROR(MATCH('Master '!$B57,'Scan-IN Lecture Attendance'!V$1:V$550,0)),IF(ISERROR(MATCH('Master '!$C57,'Scan-IN Lecture Attendance'!V$1:V$550,0)),IF(ISERROR(MATCH('Master '!$B57,'Scan-OUT Lecture Attendance'!K$1:K$550,0)),IF(ISERROR(MATCH('Master '!$C57,'Scan-OUT Lecture Attendance'!K$1:K$550,0)),"-","T"),"T"),IF(ISERROR(MATCH('Master '!$B57,'Scan-OUT Lecture Attendance'!K$1:K$550,0)),IF(ISERROR(MATCH('Master '!$C57,'Scan-OUT Lecture Attendance'!K$1:K$550,0)),"LE","P"),"P")),IF(ISERROR(MATCH('Master '!$B57,'Scan-OUT Lecture Attendance'!K$1:K$550,0)),IF(ISERROR(MATCH('Master '!$C57,'Scan-OUT Lecture Attendance'!K$1:K$550,0)),"LE","P"),"P")))</f>
        <v>-</v>
      </c>
      <c r="M59" s="37" t="str">
        <f>IF($A59="","",IF(ISERROR(MATCH('Master '!$B57,'Scan-IN Lecture Attendance'!X$1:X$550,0)),IF(ISERROR(MATCH('Master '!$C57,'Scan-IN Lecture Attendance'!X$1:X$550,0)),IF(ISERROR(MATCH('Master '!$B57,'Scan-OUT Lecture Attendance'!L$1:L$550,0)),IF(ISERROR(MATCH('Master '!$C57,'Scan-OUT Lecture Attendance'!L$1:L$550,0)),"-","T"),"T"),IF(ISERROR(MATCH('Master '!$B57,'Scan-OUT Lecture Attendance'!L$1:L$550,0)),IF(ISERROR(MATCH('Master '!$C57,'Scan-OUT Lecture Attendance'!L$1:L$550,0)),"LE","P"),"P")),IF(ISERROR(MATCH('Master '!$B57,'Scan-OUT Lecture Attendance'!L$1:L$550,0)),IF(ISERROR(MATCH('Master '!$C57,'Scan-OUT Lecture Attendance'!L$1:L$550,0)),"LE","P"),"P")))</f>
        <v>-</v>
      </c>
      <c r="N59" s="37" t="str">
        <f>IF($A59="","",IF(ISERROR(MATCH('Master '!$B57,'Scan-IN Lecture Attendance'!Z$1:Z$550,0)),IF(ISERROR(MATCH('Master '!$C57,'Scan-IN Lecture Attendance'!Z$1:Z$550,0)),IF(ISERROR(MATCH('Master '!$B57,'Scan-OUT Lecture Attendance'!M$1:M$550,0)),IF(ISERROR(MATCH('Master '!$C57,'Scan-OUT Lecture Attendance'!M$1:M$550,0)),"-","T"),"T"),IF(ISERROR(MATCH('Master '!$B57,'Scan-OUT Lecture Attendance'!M$1:M$550,0)),IF(ISERROR(MATCH('Master '!$C57,'Scan-OUT Lecture Attendance'!M$1:M$550,0)),"LE","P"),"P")),IF(ISERROR(MATCH('Master '!$B57,'Scan-OUT Lecture Attendance'!M$1:M$550,0)),IF(ISERROR(MATCH('Master '!$C57,'Scan-OUT Lecture Attendance'!M$1:M$550,0)),"LE","P"),"P")))</f>
        <v>-</v>
      </c>
      <c r="O59" s="37" t="str">
        <f>IF($A59="","",IF(ISERROR(MATCH('Master '!$B57,'Scan-IN Lecture Attendance'!AB$1:AB$550,0)),IF(ISERROR(MATCH('Master '!$C57,'Scan-IN Lecture Attendance'!AB$1:AB$550,0)),IF(ISERROR(MATCH('Master '!$B57,'Scan-OUT Lecture Attendance'!N$1:N$550,0)),IF(ISERROR(MATCH('Master '!$C57,'Scan-OUT Lecture Attendance'!N$1:N$550,0)),"-","T"),"T"),IF(ISERROR(MATCH('Master '!$B57,'Scan-OUT Lecture Attendance'!N$1:N$550,0)),IF(ISERROR(MATCH('Master '!$C57,'Scan-OUT Lecture Attendance'!N$1:N$550,0)),"LE","P"),"P")),IF(ISERROR(MATCH('Master '!$B57,'Scan-OUT Lecture Attendance'!N$1:N$550,0)),IF(ISERROR(MATCH('Master '!$C57,'Scan-OUT Lecture Attendance'!N$1:N$550,0)),"LE","P"),"P")))</f>
        <v>-</v>
      </c>
      <c r="P59" s="37" t="str">
        <f>IF($A59="","",IF(ISERROR(MATCH('Master '!$B57,'Scan-IN Lecture Attendance'!AD$1:AD$550,0)),IF(ISERROR(MATCH('Master '!$C57,'Scan-IN Lecture Attendance'!AD$1:AD$550,0)),IF(ISERROR(MATCH('Master '!$B57,'Scan-OUT Lecture Attendance'!O$1:O$550,0)),IF(ISERROR(MATCH('Master '!$C57,'Scan-OUT Lecture Attendance'!O$1:O$550,0)),"-","T"),"T"),IF(ISERROR(MATCH('Master '!$B57,'Scan-OUT Lecture Attendance'!O$1:O$550,0)),IF(ISERROR(MATCH('Master '!$C57,'Scan-OUT Lecture Attendance'!O$1:O$550,0)),"LE","P"),"P")),IF(ISERROR(MATCH('Master '!$B57,'Scan-OUT Lecture Attendance'!O$1:O$550,0)),IF(ISERROR(MATCH('Master '!$C57,'Scan-OUT Lecture Attendance'!O$1:O$550,0)),"LE","P"),"P")))</f>
        <v>-</v>
      </c>
      <c r="Q59" s="37" t="str">
        <f>IF($A59="","",IF(ISERROR(MATCH('Master '!$B57,'Scan-IN Lecture Attendance'!AF$1:AF$550,0)),IF(ISERROR(MATCH('Master '!$C57,'Scan-IN Lecture Attendance'!AF$1:AF$550,0)),IF(ISERROR(MATCH('Master '!$B57,'Scan-OUT Lecture Attendance'!P$1:P$550,0)),IF(ISERROR(MATCH('Master '!$C57,'Scan-OUT Lecture Attendance'!P$1:P$550,0)),"-","T"),"T"),IF(ISERROR(MATCH('Master '!$B57,'Scan-OUT Lecture Attendance'!P$1:P$550,0)),IF(ISERROR(MATCH('Master '!$C57,'Scan-OUT Lecture Attendance'!P$1:P$550,0)),"LE","P"),"P")),IF(ISERROR(MATCH('Master '!$B57,'Scan-OUT Lecture Attendance'!P$1:P$550,0)),IF(ISERROR(MATCH('Master '!$C57,'Scan-OUT Lecture Attendance'!P$1:P$550,0)),"LE","P"),"P")))</f>
        <v>-</v>
      </c>
      <c r="R59" s="37" t="str">
        <f>IF($A59="","",IF(ISERROR(MATCH('Master '!$B57,'Scan-IN Lecture Attendance'!AH$1:AH$550,0)),IF(ISERROR(MATCH('Master '!$C57,'Scan-IN Lecture Attendance'!AH$1:AH$550,0)),IF(ISERROR(MATCH('Master '!$B57,'Scan-OUT Lecture Attendance'!Q$1:Q$550,0)),IF(ISERROR(MATCH('Master '!$C57,'Scan-OUT Lecture Attendance'!Q$1:Q$550,0)),"-","T"),"T"),IF(ISERROR(MATCH('Master '!$B57,'Scan-OUT Lecture Attendance'!Q$1:Q$550,0)),IF(ISERROR(MATCH('Master '!$C57,'Scan-OUT Lecture Attendance'!Q$1:Q$550,0)),"LE","P"),"P")),IF(ISERROR(MATCH('Master '!$B57,'Scan-OUT Lecture Attendance'!Q$1:Q$550,0)),IF(ISERROR(MATCH('Master '!$C57,'Scan-OUT Lecture Attendance'!Q$1:Q$550,0)),"LE","P"),"P")))</f>
        <v>-</v>
      </c>
      <c r="S59" s="37" t="str">
        <f>IF($A59="","",IF(ISERROR(MATCH('Master '!$B57,'Scan-IN Lecture Attendance'!AJ$1:AJ$550,0)),IF(ISERROR(MATCH('Master '!$C57,'Scan-IN Lecture Attendance'!AJ$1:AJ$550,0)),IF(ISERROR(MATCH('Master '!$B57,'Scan-OUT Lecture Attendance'!R$1:R$550,0)),IF(ISERROR(MATCH('Master '!$C57,'Scan-OUT Lecture Attendance'!R$1:R$550,0)),"-","T"),"T"),IF(ISERROR(MATCH('Master '!$B57,'Scan-OUT Lecture Attendance'!R$1:R$550,0)),IF(ISERROR(MATCH('Master '!$C57,'Scan-OUT Lecture Attendance'!R$1:R$550,0)),"LE","P"),"P")),IF(ISERROR(MATCH('Master '!$B57,'Scan-OUT Lecture Attendance'!R$1:R$550,0)),IF(ISERROR(MATCH('Master '!$C57,'Scan-OUT Lecture Attendance'!R$1:R$550,0)),"LE","P"),"P")))</f>
        <v>-</v>
      </c>
      <c r="T59" s="37" t="str">
        <f>IF($A59="","",IF(ISERROR(MATCH('Master '!$B57,'Scan-IN Lecture Attendance'!AL$1:AL$550,0)),IF(ISERROR(MATCH('Master '!$C57,'Scan-IN Lecture Attendance'!AL$1:AL$550,0)),IF(ISERROR(MATCH('Master '!$B57,'Scan-OUT Lecture Attendance'!S$1:S$550,0)),IF(ISERROR(MATCH('Master '!$C57,'Scan-OUT Lecture Attendance'!S$1:S$550,0)),"-","T"),"T"),IF(ISERROR(MATCH('Master '!$B57,'Scan-OUT Lecture Attendance'!S$1:S$550,0)),IF(ISERROR(MATCH('Master '!$C57,'Scan-OUT Lecture Attendance'!S$1:S$550,0)),"LE","P"),"P")),IF(ISERROR(MATCH('Master '!$B57,'Scan-OUT Lecture Attendance'!S$1:S$550,0)),IF(ISERROR(MATCH('Master '!$C57,'Scan-OUT Lecture Attendance'!S$1:S$550,0)),"LE","P"),"P")))</f>
        <v>-</v>
      </c>
      <c r="U59" s="37" t="str">
        <f>IF($A59="","",IF(ISERROR(MATCH('Master '!$B57,'Scan-IN Lecture Attendance'!AN$1:AN$550,0)),IF(ISERROR(MATCH('Master '!$C57,'Scan-IN Lecture Attendance'!AN$1:AN$550,0)),IF(ISERROR(MATCH('Master '!$B57,'Scan-OUT Lecture Attendance'!T$1:T$550,0)),IF(ISERROR(MATCH('Master '!$C57,'Scan-OUT Lecture Attendance'!T$1:T$550,0)),"-","T"),"T"),IF(ISERROR(MATCH('Master '!$B57,'Scan-OUT Lecture Attendance'!T$1:T$550,0)),IF(ISERROR(MATCH('Master '!$C57,'Scan-OUT Lecture Attendance'!T$1:T$550,0)),"LE","P"),"P")),IF(ISERROR(MATCH('Master '!$B57,'Scan-OUT Lecture Attendance'!T$1:T$550,0)),IF(ISERROR(MATCH('Master '!$C57,'Scan-OUT Lecture Attendance'!T$1:T$550,0)),"LE","P"),"P")))</f>
        <v>-</v>
      </c>
      <c r="V59" s="11"/>
      <c r="W59" s="4"/>
      <c r="X59" s="4"/>
      <c r="Y59" s="4"/>
    </row>
    <row r="60" spans="1:25" ht="14.25" customHeight="1">
      <c r="A60" s="38">
        <f>'Master '!A58</f>
        <v>0</v>
      </c>
      <c r="B60" s="37" t="str">
        <f>IF($A60="","",IF(ISERROR(MATCH('Master '!$B58,'Scan-IN Lecture Attendance'!B$1:B$550,0)),IF(ISERROR(MATCH('Master '!$C58,'Scan-IN Lecture Attendance'!B$1:B$550,0)),IF(ISERROR(MATCH('Master '!$B58,'Scan-OUT Lecture Attendance'!A$1:A$550,0)),IF(ISERROR(MATCH('Master '!$C58,'Scan-OUT Lecture Attendance'!A$1:A$550,0)),"-","T"),"T"),IF(ISERROR(MATCH('Master '!$B58,'Scan-OUT Lecture Attendance'!A$1:A$550,0)),IF(ISERROR(MATCH('Master '!$C58,'Scan-OUT Lecture Attendance'!A$1:A$550,0)),"LE","P"),"P")),IF(ISERROR(MATCH('Master '!$B58,'Scan-OUT Lecture Attendance'!A$1:A$550,0)),IF(ISERROR(MATCH('Master '!$C58,'Scan-OUT Lecture Attendance'!A$1:A$550,0)),"LE","P"),"P")))</f>
        <v>-</v>
      </c>
      <c r="C60" s="37" t="str">
        <f>IF($A60="","",IF(ISERROR(MATCH('Master '!$B58,'Scan-IN Lecture Attendance'!D$1:D$550,0)),IF(ISERROR(MATCH('Master '!$C58,'Scan-IN Lecture Attendance'!D$1:D$550,0)),IF(ISERROR(MATCH('Master '!$B58,'Scan-OUT Lecture Attendance'!B$1:B$550,0)),IF(ISERROR(MATCH('Master '!$C58,'Scan-OUT Lecture Attendance'!B$1:B$550,0)),"-","T"),"T"),IF(ISERROR(MATCH('Master '!$B58,'Scan-OUT Lecture Attendance'!B$1:B$550,0)),IF(ISERROR(MATCH('Master '!$C58,'Scan-OUT Lecture Attendance'!B$1:B$550,0)),"LE","P"),"P")),IF(ISERROR(MATCH('Master '!$B58,'Scan-OUT Lecture Attendance'!B$1:B$550,0)),IF(ISERROR(MATCH('Master '!$C58,'Scan-OUT Lecture Attendance'!B$1:B$550,0)),"LE","P"),"P")))</f>
        <v>-</v>
      </c>
      <c r="D60" s="37" t="str">
        <f>IF($A60="","",IF(ISERROR(MATCH('Master '!$B58,'Scan-IN Lecture Attendance'!F$1:F$550,0)),IF(ISERROR(MATCH('Master '!$C58,'Scan-IN Lecture Attendance'!F$1:F$550,0)),IF(ISERROR(MATCH('Master '!$B58,'Scan-OUT Lecture Attendance'!C$1:C$550,0)),IF(ISERROR(MATCH('Master '!$C58,'Scan-OUT Lecture Attendance'!C$1:C$550,0)),"-","T"),"T"),IF(ISERROR(MATCH('Master '!$B58,'Scan-OUT Lecture Attendance'!C$1:C$550,0)),IF(ISERROR(MATCH('Master '!$C58,'Scan-OUT Lecture Attendance'!C$1:C$550,0)),"LE","P"),"P")),IF(ISERROR(MATCH('Master '!$B58,'Scan-OUT Lecture Attendance'!C$1:C$550,0)),IF(ISERROR(MATCH('Master '!$C58,'Scan-OUT Lecture Attendance'!C$1:C$550,0)),"LE","P"),"P")))</f>
        <v>-</v>
      </c>
      <c r="E60" s="37" t="str">
        <f>IF($A60="","",IF(ISERROR(MATCH('Master '!$B58,'Scan-IN Lecture Attendance'!H$1:H$550,0)),IF(ISERROR(MATCH('Master '!$C58,'Scan-IN Lecture Attendance'!H$1:H$550,0)),IF(ISERROR(MATCH('Master '!$B58,'Scan-OUT Lecture Attendance'!D$1:D$550,0)),IF(ISERROR(MATCH('Master '!$C58,'Scan-OUT Lecture Attendance'!D$1:D$550,0)),"-","T"),"T"),IF(ISERROR(MATCH('Master '!$B58,'Scan-OUT Lecture Attendance'!D$1:D$550,0)),IF(ISERROR(MATCH('Master '!$C58,'Scan-OUT Lecture Attendance'!D$1:D$550,0)),"LE","P"),"P")),IF(ISERROR(MATCH('Master '!$B58,'Scan-OUT Lecture Attendance'!D$1:D$550,0)),IF(ISERROR(MATCH('Master '!$C58,'Scan-OUT Lecture Attendance'!D$1:D$550,0)),"LE","P"),"P")))</f>
        <v>-</v>
      </c>
      <c r="F60" s="37" t="str">
        <f>IF($A60="","",IF(ISERROR(MATCH('Master '!$B58,'Scan-IN Lecture Attendance'!J$1:J$550,0)),IF(ISERROR(MATCH('Master '!$C58,'Scan-IN Lecture Attendance'!J$1:J$550,0)),IF(ISERROR(MATCH('Master '!$B58,'Scan-OUT Lecture Attendance'!E$1:E$550,0)),IF(ISERROR(MATCH('Master '!$C58,'Scan-OUT Lecture Attendance'!E$1:E$550,0)),"-","T"),"T"),IF(ISERROR(MATCH('Master '!$B58,'Scan-OUT Lecture Attendance'!E$1:E$550,0)),IF(ISERROR(MATCH('Master '!$C58,'Scan-OUT Lecture Attendance'!E$1:E$550,0)),"LE","P"),"P")),IF(ISERROR(MATCH('Master '!$B58,'Scan-OUT Lecture Attendance'!E$1:E$550,0)),IF(ISERROR(MATCH('Master '!$C58,'Scan-OUT Lecture Attendance'!E$1:E$550,0)),"LE","P"),"P")))</f>
        <v>-</v>
      </c>
      <c r="G60" s="37" t="str">
        <f>IF($A60="","",IF(ISERROR(MATCH('Master '!$B58,'Scan-IN Lecture Attendance'!L$1:L$550,0)),IF(ISERROR(MATCH('Master '!$C58,'Scan-IN Lecture Attendance'!L$1:L$550,0)),IF(ISERROR(MATCH('Master '!$B58,'Scan-OUT Lecture Attendance'!F$1:F$550,0)),IF(ISERROR(MATCH('Master '!$C58,'Scan-OUT Lecture Attendance'!F$1:F$550,0)),"-","T"),"T"),IF(ISERROR(MATCH('Master '!$B58,'Scan-OUT Lecture Attendance'!F$1:F$550,0)),IF(ISERROR(MATCH('Master '!$C58,'Scan-OUT Lecture Attendance'!F$1:F$550,0)),"LE","P"),"P")),IF(ISERROR(MATCH('Master '!$B58,'Scan-OUT Lecture Attendance'!F$1:F$550,0)),IF(ISERROR(MATCH('Master '!$C58,'Scan-OUT Lecture Attendance'!F$1:F$550,0)),"LE","P"),"P")))</f>
        <v>-</v>
      </c>
      <c r="H60" s="37" t="str">
        <f>IF($A60="","",IF(ISERROR(MATCH('Master '!$B58,'Scan-IN Lecture Attendance'!N$1:N$550,0)),IF(ISERROR(MATCH('Master '!$C58,'Scan-IN Lecture Attendance'!N$1:N$550,0)),IF(ISERROR(MATCH('Master '!$B58,'Scan-OUT Lecture Attendance'!G$1:G$550,0)),IF(ISERROR(MATCH('Master '!$C58,'Scan-OUT Lecture Attendance'!G$1:G$550,0)),"-","T"),"T"),IF(ISERROR(MATCH('Master '!$B58,'Scan-OUT Lecture Attendance'!G$1:G$550,0)),IF(ISERROR(MATCH('Master '!$C58,'Scan-OUT Lecture Attendance'!G$1:G$550,0)),"LE","P"),"P")),IF(ISERROR(MATCH('Master '!$B58,'Scan-OUT Lecture Attendance'!G$1:G$550,0)),IF(ISERROR(MATCH('Master '!$C58,'Scan-OUT Lecture Attendance'!G$1:G$550,0)),"LE","P"),"P")))</f>
        <v>-</v>
      </c>
      <c r="I60" s="37" t="str">
        <f>IF($A60="","",IF(ISERROR(MATCH('Master '!$B58,'Scan-IN Lecture Attendance'!P$1:P$550,0)),IF(ISERROR(MATCH('Master '!$C58,'Scan-IN Lecture Attendance'!P$1:P$550,0)),IF(ISERROR(MATCH('Master '!$B58,'Scan-OUT Lecture Attendance'!H$1:H$550,0)),IF(ISERROR(MATCH('Master '!$C58,'Scan-OUT Lecture Attendance'!H$1:H$550,0)),"-","T"),"T"),IF(ISERROR(MATCH('Master '!$B58,'Scan-OUT Lecture Attendance'!H$1:H$550,0)),IF(ISERROR(MATCH('Master '!$C58,'Scan-OUT Lecture Attendance'!H$1:H$550,0)),"LE","P"),"P")),IF(ISERROR(MATCH('Master '!$B58,'Scan-OUT Lecture Attendance'!H$1:H$550,0)),IF(ISERROR(MATCH('Master '!$C58,'Scan-OUT Lecture Attendance'!H$1:H$550,0)),"LE","P"),"P")))</f>
        <v>-</v>
      </c>
      <c r="J60" s="37" t="str">
        <f>IF($A60="","",IF(ISERROR(MATCH('Master '!$B58,'Scan-IN Lecture Attendance'!R$1:R$550,0)),IF(ISERROR(MATCH('Master '!$C58,'Scan-IN Lecture Attendance'!R$1:R$550,0)),IF(ISERROR(MATCH('Master '!$B58,'Scan-OUT Lecture Attendance'!I$1:I$550,0)),IF(ISERROR(MATCH('Master '!$C58,'Scan-OUT Lecture Attendance'!I$1:I$550,0)),"-","T"),"T"),IF(ISERROR(MATCH('Master '!$B58,'Scan-OUT Lecture Attendance'!I$1:I$550,0)),IF(ISERROR(MATCH('Master '!$C58,'Scan-OUT Lecture Attendance'!I$1:I$550,0)),"LE","P"),"P")),IF(ISERROR(MATCH('Master '!$B58,'Scan-OUT Lecture Attendance'!I$1:I$550,0)),IF(ISERROR(MATCH('Master '!$C58,'Scan-OUT Lecture Attendance'!I$1:I$550,0)),"LE","P"),"P")))</f>
        <v>-</v>
      </c>
      <c r="K60" s="37" t="str">
        <f>IF($A60="","",IF(ISERROR(MATCH('Master '!$B58,'Scan-IN Lecture Attendance'!T$1:T$550,0)),IF(ISERROR(MATCH('Master '!$C58,'Scan-IN Lecture Attendance'!T$1:T$550,0)),IF(ISERROR(MATCH('Master '!$B58,'Scan-OUT Lecture Attendance'!J$1:J$550,0)),IF(ISERROR(MATCH('Master '!$C58,'Scan-OUT Lecture Attendance'!J$1:J$550,0)),"-","T"),"T"),IF(ISERROR(MATCH('Master '!$B58,'Scan-OUT Lecture Attendance'!J$1:J$550,0)),IF(ISERROR(MATCH('Master '!$C58,'Scan-OUT Lecture Attendance'!J$1:J$550,0)),"LE","P"),"P")),IF(ISERROR(MATCH('Master '!$B58,'Scan-OUT Lecture Attendance'!J$1:J$550,0)),IF(ISERROR(MATCH('Master '!$C58,'Scan-OUT Lecture Attendance'!J$1:J$550,0)),"LE","P"),"P")))</f>
        <v>-</v>
      </c>
      <c r="L60" s="37" t="str">
        <f>IF($A60="","",IF(ISERROR(MATCH('Master '!$B58,'Scan-IN Lecture Attendance'!V$1:V$550,0)),IF(ISERROR(MATCH('Master '!$C58,'Scan-IN Lecture Attendance'!V$1:V$550,0)),IF(ISERROR(MATCH('Master '!$B58,'Scan-OUT Lecture Attendance'!K$1:K$550,0)),IF(ISERROR(MATCH('Master '!$C58,'Scan-OUT Lecture Attendance'!K$1:K$550,0)),"-","T"),"T"),IF(ISERROR(MATCH('Master '!$B58,'Scan-OUT Lecture Attendance'!K$1:K$550,0)),IF(ISERROR(MATCH('Master '!$C58,'Scan-OUT Lecture Attendance'!K$1:K$550,0)),"LE","P"),"P")),IF(ISERROR(MATCH('Master '!$B58,'Scan-OUT Lecture Attendance'!K$1:K$550,0)),IF(ISERROR(MATCH('Master '!$C58,'Scan-OUT Lecture Attendance'!K$1:K$550,0)),"LE","P"),"P")))</f>
        <v>-</v>
      </c>
      <c r="M60" s="37" t="str">
        <f>IF($A60="","",IF(ISERROR(MATCH('Master '!$B58,'Scan-IN Lecture Attendance'!X$1:X$550,0)),IF(ISERROR(MATCH('Master '!$C58,'Scan-IN Lecture Attendance'!X$1:X$550,0)),IF(ISERROR(MATCH('Master '!$B58,'Scan-OUT Lecture Attendance'!L$1:L$550,0)),IF(ISERROR(MATCH('Master '!$C58,'Scan-OUT Lecture Attendance'!L$1:L$550,0)),"-","T"),"T"),IF(ISERROR(MATCH('Master '!$B58,'Scan-OUT Lecture Attendance'!L$1:L$550,0)),IF(ISERROR(MATCH('Master '!$C58,'Scan-OUT Lecture Attendance'!L$1:L$550,0)),"LE","P"),"P")),IF(ISERROR(MATCH('Master '!$B58,'Scan-OUT Lecture Attendance'!L$1:L$550,0)),IF(ISERROR(MATCH('Master '!$C58,'Scan-OUT Lecture Attendance'!L$1:L$550,0)),"LE","P"),"P")))</f>
        <v>-</v>
      </c>
      <c r="N60" s="37" t="str">
        <f>IF($A60="","",IF(ISERROR(MATCH('Master '!$B58,'Scan-IN Lecture Attendance'!Z$1:Z$550,0)),IF(ISERROR(MATCH('Master '!$C58,'Scan-IN Lecture Attendance'!Z$1:Z$550,0)),IF(ISERROR(MATCH('Master '!$B58,'Scan-OUT Lecture Attendance'!M$1:M$550,0)),IF(ISERROR(MATCH('Master '!$C58,'Scan-OUT Lecture Attendance'!M$1:M$550,0)),"-","T"),"T"),IF(ISERROR(MATCH('Master '!$B58,'Scan-OUT Lecture Attendance'!M$1:M$550,0)),IF(ISERROR(MATCH('Master '!$C58,'Scan-OUT Lecture Attendance'!M$1:M$550,0)),"LE","P"),"P")),IF(ISERROR(MATCH('Master '!$B58,'Scan-OUT Lecture Attendance'!M$1:M$550,0)),IF(ISERROR(MATCH('Master '!$C58,'Scan-OUT Lecture Attendance'!M$1:M$550,0)),"LE","P"),"P")))</f>
        <v>-</v>
      </c>
      <c r="O60" s="37" t="str">
        <f>IF($A60="","",IF(ISERROR(MATCH('Master '!$B58,'Scan-IN Lecture Attendance'!AB$1:AB$550,0)),IF(ISERROR(MATCH('Master '!$C58,'Scan-IN Lecture Attendance'!AB$1:AB$550,0)),IF(ISERROR(MATCH('Master '!$B58,'Scan-OUT Lecture Attendance'!N$1:N$550,0)),IF(ISERROR(MATCH('Master '!$C58,'Scan-OUT Lecture Attendance'!N$1:N$550,0)),"-","T"),"T"),IF(ISERROR(MATCH('Master '!$B58,'Scan-OUT Lecture Attendance'!N$1:N$550,0)),IF(ISERROR(MATCH('Master '!$C58,'Scan-OUT Lecture Attendance'!N$1:N$550,0)),"LE","P"),"P")),IF(ISERROR(MATCH('Master '!$B58,'Scan-OUT Lecture Attendance'!N$1:N$550,0)),IF(ISERROR(MATCH('Master '!$C58,'Scan-OUT Lecture Attendance'!N$1:N$550,0)),"LE","P"),"P")))</f>
        <v>-</v>
      </c>
      <c r="P60" s="37" t="str">
        <f>IF($A60="","",IF(ISERROR(MATCH('Master '!$B58,'Scan-IN Lecture Attendance'!AD$1:AD$550,0)),IF(ISERROR(MATCH('Master '!$C58,'Scan-IN Lecture Attendance'!AD$1:AD$550,0)),IF(ISERROR(MATCH('Master '!$B58,'Scan-OUT Lecture Attendance'!O$1:O$550,0)),IF(ISERROR(MATCH('Master '!$C58,'Scan-OUT Lecture Attendance'!O$1:O$550,0)),"-","T"),"T"),IF(ISERROR(MATCH('Master '!$B58,'Scan-OUT Lecture Attendance'!O$1:O$550,0)),IF(ISERROR(MATCH('Master '!$C58,'Scan-OUT Lecture Attendance'!O$1:O$550,0)),"LE","P"),"P")),IF(ISERROR(MATCH('Master '!$B58,'Scan-OUT Lecture Attendance'!O$1:O$550,0)),IF(ISERROR(MATCH('Master '!$C58,'Scan-OUT Lecture Attendance'!O$1:O$550,0)),"LE","P"),"P")))</f>
        <v>-</v>
      </c>
      <c r="Q60" s="37" t="str">
        <f>IF($A60="","",IF(ISERROR(MATCH('Master '!$B58,'Scan-IN Lecture Attendance'!AF$1:AF$550,0)),IF(ISERROR(MATCH('Master '!$C58,'Scan-IN Lecture Attendance'!AF$1:AF$550,0)),IF(ISERROR(MATCH('Master '!$B58,'Scan-OUT Lecture Attendance'!P$1:P$550,0)),IF(ISERROR(MATCH('Master '!$C58,'Scan-OUT Lecture Attendance'!P$1:P$550,0)),"-","T"),"T"),IF(ISERROR(MATCH('Master '!$B58,'Scan-OUT Lecture Attendance'!P$1:P$550,0)),IF(ISERROR(MATCH('Master '!$C58,'Scan-OUT Lecture Attendance'!P$1:P$550,0)),"LE","P"),"P")),IF(ISERROR(MATCH('Master '!$B58,'Scan-OUT Lecture Attendance'!P$1:P$550,0)),IF(ISERROR(MATCH('Master '!$C58,'Scan-OUT Lecture Attendance'!P$1:P$550,0)),"LE","P"),"P")))</f>
        <v>-</v>
      </c>
      <c r="R60" s="37" t="str">
        <f>IF($A60="","",IF(ISERROR(MATCH('Master '!$B58,'Scan-IN Lecture Attendance'!AH$1:AH$550,0)),IF(ISERROR(MATCH('Master '!$C58,'Scan-IN Lecture Attendance'!AH$1:AH$550,0)),IF(ISERROR(MATCH('Master '!$B58,'Scan-OUT Lecture Attendance'!Q$1:Q$550,0)),IF(ISERROR(MATCH('Master '!$C58,'Scan-OUT Lecture Attendance'!Q$1:Q$550,0)),"-","T"),"T"),IF(ISERROR(MATCH('Master '!$B58,'Scan-OUT Lecture Attendance'!Q$1:Q$550,0)),IF(ISERROR(MATCH('Master '!$C58,'Scan-OUT Lecture Attendance'!Q$1:Q$550,0)),"LE","P"),"P")),IF(ISERROR(MATCH('Master '!$B58,'Scan-OUT Lecture Attendance'!Q$1:Q$550,0)),IF(ISERROR(MATCH('Master '!$C58,'Scan-OUT Lecture Attendance'!Q$1:Q$550,0)),"LE","P"),"P")))</f>
        <v>-</v>
      </c>
      <c r="S60" s="37" t="str">
        <f>IF($A60="","",IF(ISERROR(MATCH('Master '!$B58,'Scan-IN Lecture Attendance'!AJ$1:AJ$550,0)),IF(ISERROR(MATCH('Master '!$C58,'Scan-IN Lecture Attendance'!AJ$1:AJ$550,0)),IF(ISERROR(MATCH('Master '!$B58,'Scan-OUT Lecture Attendance'!R$1:R$550,0)),IF(ISERROR(MATCH('Master '!$C58,'Scan-OUT Lecture Attendance'!R$1:R$550,0)),"-","T"),"T"),IF(ISERROR(MATCH('Master '!$B58,'Scan-OUT Lecture Attendance'!R$1:R$550,0)),IF(ISERROR(MATCH('Master '!$C58,'Scan-OUT Lecture Attendance'!R$1:R$550,0)),"LE","P"),"P")),IF(ISERROR(MATCH('Master '!$B58,'Scan-OUT Lecture Attendance'!R$1:R$550,0)),IF(ISERROR(MATCH('Master '!$C58,'Scan-OUT Lecture Attendance'!R$1:R$550,0)),"LE","P"),"P")))</f>
        <v>-</v>
      </c>
      <c r="T60" s="37" t="str">
        <f>IF($A60="","",IF(ISERROR(MATCH('Master '!$B58,'Scan-IN Lecture Attendance'!AL$1:AL$550,0)),IF(ISERROR(MATCH('Master '!$C58,'Scan-IN Lecture Attendance'!AL$1:AL$550,0)),IF(ISERROR(MATCH('Master '!$B58,'Scan-OUT Lecture Attendance'!S$1:S$550,0)),IF(ISERROR(MATCH('Master '!$C58,'Scan-OUT Lecture Attendance'!S$1:S$550,0)),"-","T"),"T"),IF(ISERROR(MATCH('Master '!$B58,'Scan-OUT Lecture Attendance'!S$1:S$550,0)),IF(ISERROR(MATCH('Master '!$C58,'Scan-OUT Lecture Attendance'!S$1:S$550,0)),"LE","P"),"P")),IF(ISERROR(MATCH('Master '!$B58,'Scan-OUT Lecture Attendance'!S$1:S$550,0)),IF(ISERROR(MATCH('Master '!$C58,'Scan-OUT Lecture Attendance'!S$1:S$550,0)),"LE","P"),"P")))</f>
        <v>-</v>
      </c>
      <c r="U60" s="37" t="str">
        <f>IF($A60="","",IF(ISERROR(MATCH('Master '!$B58,'Scan-IN Lecture Attendance'!AN$1:AN$550,0)),IF(ISERROR(MATCH('Master '!$C58,'Scan-IN Lecture Attendance'!AN$1:AN$550,0)),IF(ISERROR(MATCH('Master '!$B58,'Scan-OUT Lecture Attendance'!T$1:T$550,0)),IF(ISERROR(MATCH('Master '!$C58,'Scan-OUT Lecture Attendance'!T$1:T$550,0)),"-","T"),"T"),IF(ISERROR(MATCH('Master '!$B58,'Scan-OUT Lecture Attendance'!T$1:T$550,0)),IF(ISERROR(MATCH('Master '!$C58,'Scan-OUT Lecture Attendance'!T$1:T$550,0)),"LE","P"),"P")),IF(ISERROR(MATCH('Master '!$B58,'Scan-OUT Lecture Attendance'!T$1:T$550,0)),IF(ISERROR(MATCH('Master '!$C58,'Scan-OUT Lecture Attendance'!T$1:T$550,0)),"LE","P"),"P")))</f>
        <v>-</v>
      </c>
      <c r="V60" s="11"/>
      <c r="W60" s="4"/>
      <c r="X60" s="4"/>
      <c r="Y60" s="4"/>
    </row>
    <row r="61" spans="1:25" ht="14.25" customHeight="1">
      <c r="A61" s="38">
        <f>'Master '!A59</f>
        <v>0</v>
      </c>
      <c r="B61" s="37" t="str">
        <f>IF($A61="","",IF(ISERROR(MATCH('Master '!$B59,'Scan-IN Lecture Attendance'!B$1:B$550,0)),IF(ISERROR(MATCH('Master '!$C59,'Scan-IN Lecture Attendance'!B$1:B$550,0)),IF(ISERROR(MATCH('Master '!$B59,'Scan-OUT Lecture Attendance'!A$1:A$550,0)),IF(ISERROR(MATCH('Master '!$C59,'Scan-OUT Lecture Attendance'!A$1:A$550,0)),"-","T"),"T"),IF(ISERROR(MATCH('Master '!$B59,'Scan-OUT Lecture Attendance'!A$1:A$550,0)),IF(ISERROR(MATCH('Master '!$C59,'Scan-OUT Lecture Attendance'!A$1:A$550,0)),"LE","P"),"P")),IF(ISERROR(MATCH('Master '!$B59,'Scan-OUT Lecture Attendance'!A$1:A$550,0)),IF(ISERROR(MATCH('Master '!$C59,'Scan-OUT Lecture Attendance'!A$1:A$550,0)),"LE","P"),"P")))</f>
        <v>-</v>
      </c>
      <c r="C61" s="37" t="str">
        <f>IF($A61="","",IF(ISERROR(MATCH('Master '!$B59,'Scan-IN Lecture Attendance'!D$1:D$550,0)),IF(ISERROR(MATCH('Master '!$C59,'Scan-IN Lecture Attendance'!D$1:D$550,0)),IF(ISERROR(MATCH('Master '!$B59,'Scan-OUT Lecture Attendance'!B$1:B$550,0)),IF(ISERROR(MATCH('Master '!$C59,'Scan-OUT Lecture Attendance'!B$1:B$550,0)),"-","T"),"T"),IF(ISERROR(MATCH('Master '!$B59,'Scan-OUT Lecture Attendance'!B$1:B$550,0)),IF(ISERROR(MATCH('Master '!$C59,'Scan-OUT Lecture Attendance'!B$1:B$550,0)),"LE","P"),"P")),IF(ISERROR(MATCH('Master '!$B59,'Scan-OUT Lecture Attendance'!B$1:B$550,0)),IF(ISERROR(MATCH('Master '!$C59,'Scan-OUT Lecture Attendance'!B$1:B$550,0)),"LE","P"),"P")))</f>
        <v>-</v>
      </c>
      <c r="D61" s="37" t="str">
        <f>IF($A61="","",IF(ISERROR(MATCH('Master '!$B59,'Scan-IN Lecture Attendance'!F$1:F$550,0)),IF(ISERROR(MATCH('Master '!$C59,'Scan-IN Lecture Attendance'!F$1:F$550,0)),IF(ISERROR(MATCH('Master '!$B59,'Scan-OUT Lecture Attendance'!C$1:C$550,0)),IF(ISERROR(MATCH('Master '!$C59,'Scan-OUT Lecture Attendance'!C$1:C$550,0)),"-","T"),"T"),IF(ISERROR(MATCH('Master '!$B59,'Scan-OUT Lecture Attendance'!C$1:C$550,0)),IF(ISERROR(MATCH('Master '!$C59,'Scan-OUT Lecture Attendance'!C$1:C$550,0)),"LE","P"),"P")),IF(ISERROR(MATCH('Master '!$B59,'Scan-OUT Lecture Attendance'!C$1:C$550,0)),IF(ISERROR(MATCH('Master '!$C59,'Scan-OUT Lecture Attendance'!C$1:C$550,0)),"LE","P"),"P")))</f>
        <v>-</v>
      </c>
      <c r="E61" s="37" t="str">
        <f>IF($A61="","",IF(ISERROR(MATCH('Master '!$B59,'Scan-IN Lecture Attendance'!H$1:H$550,0)),IF(ISERROR(MATCH('Master '!$C59,'Scan-IN Lecture Attendance'!H$1:H$550,0)),IF(ISERROR(MATCH('Master '!$B59,'Scan-OUT Lecture Attendance'!D$1:D$550,0)),IF(ISERROR(MATCH('Master '!$C59,'Scan-OUT Lecture Attendance'!D$1:D$550,0)),"-","T"),"T"),IF(ISERROR(MATCH('Master '!$B59,'Scan-OUT Lecture Attendance'!D$1:D$550,0)),IF(ISERROR(MATCH('Master '!$C59,'Scan-OUT Lecture Attendance'!D$1:D$550,0)),"LE","P"),"P")),IF(ISERROR(MATCH('Master '!$B59,'Scan-OUT Lecture Attendance'!D$1:D$550,0)),IF(ISERROR(MATCH('Master '!$C59,'Scan-OUT Lecture Attendance'!D$1:D$550,0)),"LE","P"),"P")))</f>
        <v>-</v>
      </c>
      <c r="F61" s="37" t="str">
        <f>IF($A61="","",IF(ISERROR(MATCH('Master '!$B59,'Scan-IN Lecture Attendance'!J$1:J$550,0)),IF(ISERROR(MATCH('Master '!$C59,'Scan-IN Lecture Attendance'!J$1:J$550,0)),IF(ISERROR(MATCH('Master '!$B59,'Scan-OUT Lecture Attendance'!E$1:E$550,0)),IF(ISERROR(MATCH('Master '!$C59,'Scan-OUT Lecture Attendance'!E$1:E$550,0)),"-","T"),"T"),IF(ISERROR(MATCH('Master '!$B59,'Scan-OUT Lecture Attendance'!E$1:E$550,0)),IF(ISERROR(MATCH('Master '!$C59,'Scan-OUT Lecture Attendance'!E$1:E$550,0)),"LE","P"),"P")),IF(ISERROR(MATCH('Master '!$B59,'Scan-OUT Lecture Attendance'!E$1:E$550,0)),IF(ISERROR(MATCH('Master '!$C59,'Scan-OUT Lecture Attendance'!E$1:E$550,0)),"LE","P"),"P")))</f>
        <v>-</v>
      </c>
      <c r="G61" s="37" t="str">
        <f>IF($A61="","",IF(ISERROR(MATCH('Master '!$B59,'Scan-IN Lecture Attendance'!L$1:L$550,0)),IF(ISERROR(MATCH('Master '!$C59,'Scan-IN Lecture Attendance'!L$1:L$550,0)),IF(ISERROR(MATCH('Master '!$B59,'Scan-OUT Lecture Attendance'!F$1:F$550,0)),IF(ISERROR(MATCH('Master '!$C59,'Scan-OUT Lecture Attendance'!F$1:F$550,0)),"-","T"),"T"),IF(ISERROR(MATCH('Master '!$B59,'Scan-OUT Lecture Attendance'!F$1:F$550,0)),IF(ISERROR(MATCH('Master '!$C59,'Scan-OUT Lecture Attendance'!F$1:F$550,0)),"LE","P"),"P")),IF(ISERROR(MATCH('Master '!$B59,'Scan-OUT Lecture Attendance'!F$1:F$550,0)),IF(ISERROR(MATCH('Master '!$C59,'Scan-OUT Lecture Attendance'!F$1:F$550,0)),"LE","P"),"P")))</f>
        <v>-</v>
      </c>
      <c r="H61" s="37" t="str">
        <f>IF($A61="","",IF(ISERROR(MATCH('Master '!$B59,'Scan-IN Lecture Attendance'!N$1:N$550,0)),IF(ISERROR(MATCH('Master '!$C59,'Scan-IN Lecture Attendance'!N$1:N$550,0)),IF(ISERROR(MATCH('Master '!$B59,'Scan-OUT Lecture Attendance'!G$1:G$550,0)),IF(ISERROR(MATCH('Master '!$C59,'Scan-OUT Lecture Attendance'!G$1:G$550,0)),"-","T"),"T"),IF(ISERROR(MATCH('Master '!$B59,'Scan-OUT Lecture Attendance'!G$1:G$550,0)),IF(ISERROR(MATCH('Master '!$C59,'Scan-OUT Lecture Attendance'!G$1:G$550,0)),"LE","P"),"P")),IF(ISERROR(MATCH('Master '!$B59,'Scan-OUT Lecture Attendance'!G$1:G$550,0)),IF(ISERROR(MATCH('Master '!$C59,'Scan-OUT Lecture Attendance'!G$1:G$550,0)),"LE","P"),"P")))</f>
        <v>-</v>
      </c>
      <c r="I61" s="37" t="str">
        <f>IF($A61="","",IF(ISERROR(MATCH('Master '!$B59,'Scan-IN Lecture Attendance'!P$1:P$550,0)),IF(ISERROR(MATCH('Master '!$C59,'Scan-IN Lecture Attendance'!P$1:P$550,0)),IF(ISERROR(MATCH('Master '!$B59,'Scan-OUT Lecture Attendance'!H$1:H$550,0)),IF(ISERROR(MATCH('Master '!$C59,'Scan-OUT Lecture Attendance'!H$1:H$550,0)),"-","T"),"T"),IF(ISERROR(MATCH('Master '!$B59,'Scan-OUT Lecture Attendance'!H$1:H$550,0)),IF(ISERROR(MATCH('Master '!$C59,'Scan-OUT Lecture Attendance'!H$1:H$550,0)),"LE","P"),"P")),IF(ISERROR(MATCH('Master '!$B59,'Scan-OUT Lecture Attendance'!H$1:H$550,0)),IF(ISERROR(MATCH('Master '!$C59,'Scan-OUT Lecture Attendance'!H$1:H$550,0)),"LE","P"),"P")))</f>
        <v>-</v>
      </c>
      <c r="J61" s="37" t="str">
        <f>IF($A61="","",IF(ISERROR(MATCH('Master '!$B59,'Scan-IN Lecture Attendance'!R$1:R$550,0)),IF(ISERROR(MATCH('Master '!$C59,'Scan-IN Lecture Attendance'!R$1:R$550,0)),IF(ISERROR(MATCH('Master '!$B59,'Scan-OUT Lecture Attendance'!I$1:I$550,0)),IF(ISERROR(MATCH('Master '!$C59,'Scan-OUT Lecture Attendance'!I$1:I$550,0)),"-","T"),"T"),IF(ISERROR(MATCH('Master '!$B59,'Scan-OUT Lecture Attendance'!I$1:I$550,0)),IF(ISERROR(MATCH('Master '!$C59,'Scan-OUT Lecture Attendance'!I$1:I$550,0)),"LE","P"),"P")),IF(ISERROR(MATCH('Master '!$B59,'Scan-OUT Lecture Attendance'!I$1:I$550,0)),IF(ISERROR(MATCH('Master '!$C59,'Scan-OUT Lecture Attendance'!I$1:I$550,0)),"LE","P"),"P")))</f>
        <v>-</v>
      </c>
      <c r="K61" s="37" t="str">
        <f>IF($A61="","",IF(ISERROR(MATCH('Master '!$B59,'Scan-IN Lecture Attendance'!T$1:T$550,0)),IF(ISERROR(MATCH('Master '!$C59,'Scan-IN Lecture Attendance'!T$1:T$550,0)),IF(ISERROR(MATCH('Master '!$B59,'Scan-OUT Lecture Attendance'!J$1:J$550,0)),IF(ISERROR(MATCH('Master '!$C59,'Scan-OUT Lecture Attendance'!J$1:J$550,0)),"-","T"),"T"),IF(ISERROR(MATCH('Master '!$B59,'Scan-OUT Lecture Attendance'!J$1:J$550,0)),IF(ISERROR(MATCH('Master '!$C59,'Scan-OUT Lecture Attendance'!J$1:J$550,0)),"LE","P"),"P")),IF(ISERROR(MATCH('Master '!$B59,'Scan-OUT Lecture Attendance'!J$1:J$550,0)),IF(ISERROR(MATCH('Master '!$C59,'Scan-OUT Lecture Attendance'!J$1:J$550,0)),"LE","P"),"P")))</f>
        <v>-</v>
      </c>
      <c r="L61" s="37" t="str">
        <f>IF($A61="","",IF(ISERROR(MATCH('Master '!$B59,'Scan-IN Lecture Attendance'!V$1:V$550,0)),IF(ISERROR(MATCH('Master '!$C59,'Scan-IN Lecture Attendance'!V$1:V$550,0)),IF(ISERROR(MATCH('Master '!$B59,'Scan-OUT Lecture Attendance'!K$1:K$550,0)),IF(ISERROR(MATCH('Master '!$C59,'Scan-OUT Lecture Attendance'!K$1:K$550,0)),"-","T"),"T"),IF(ISERROR(MATCH('Master '!$B59,'Scan-OUT Lecture Attendance'!K$1:K$550,0)),IF(ISERROR(MATCH('Master '!$C59,'Scan-OUT Lecture Attendance'!K$1:K$550,0)),"LE","P"),"P")),IF(ISERROR(MATCH('Master '!$B59,'Scan-OUT Lecture Attendance'!K$1:K$550,0)),IF(ISERROR(MATCH('Master '!$C59,'Scan-OUT Lecture Attendance'!K$1:K$550,0)),"LE","P"),"P")))</f>
        <v>-</v>
      </c>
      <c r="M61" s="37" t="str">
        <f>IF($A61="","",IF(ISERROR(MATCH('Master '!$B59,'Scan-IN Lecture Attendance'!X$1:X$550,0)),IF(ISERROR(MATCH('Master '!$C59,'Scan-IN Lecture Attendance'!X$1:X$550,0)),IF(ISERROR(MATCH('Master '!$B59,'Scan-OUT Lecture Attendance'!L$1:L$550,0)),IF(ISERROR(MATCH('Master '!$C59,'Scan-OUT Lecture Attendance'!L$1:L$550,0)),"-","T"),"T"),IF(ISERROR(MATCH('Master '!$B59,'Scan-OUT Lecture Attendance'!L$1:L$550,0)),IF(ISERROR(MATCH('Master '!$C59,'Scan-OUT Lecture Attendance'!L$1:L$550,0)),"LE","P"),"P")),IF(ISERROR(MATCH('Master '!$B59,'Scan-OUT Lecture Attendance'!L$1:L$550,0)),IF(ISERROR(MATCH('Master '!$C59,'Scan-OUT Lecture Attendance'!L$1:L$550,0)),"LE","P"),"P")))</f>
        <v>-</v>
      </c>
      <c r="N61" s="37" t="str">
        <f>IF($A61="","",IF(ISERROR(MATCH('Master '!$B59,'Scan-IN Lecture Attendance'!Z$1:Z$550,0)),IF(ISERROR(MATCH('Master '!$C59,'Scan-IN Lecture Attendance'!Z$1:Z$550,0)),IF(ISERROR(MATCH('Master '!$B59,'Scan-OUT Lecture Attendance'!M$1:M$550,0)),IF(ISERROR(MATCH('Master '!$C59,'Scan-OUT Lecture Attendance'!M$1:M$550,0)),"-","T"),"T"),IF(ISERROR(MATCH('Master '!$B59,'Scan-OUT Lecture Attendance'!M$1:M$550,0)),IF(ISERROR(MATCH('Master '!$C59,'Scan-OUT Lecture Attendance'!M$1:M$550,0)),"LE","P"),"P")),IF(ISERROR(MATCH('Master '!$B59,'Scan-OUT Lecture Attendance'!M$1:M$550,0)),IF(ISERROR(MATCH('Master '!$C59,'Scan-OUT Lecture Attendance'!M$1:M$550,0)),"LE","P"),"P")))</f>
        <v>-</v>
      </c>
      <c r="O61" s="37" t="str">
        <f>IF($A61="","",IF(ISERROR(MATCH('Master '!$B59,'Scan-IN Lecture Attendance'!AB$1:AB$550,0)),IF(ISERROR(MATCH('Master '!$C59,'Scan-IN Lecture Attendance'!AB$1:AB$550,0)),IF(ISERROR(MATCH('Master '!$B59,'Scan-OUT Lecture Attendance'!N$1:N$550,0)),IF(ISERROR(MATCH('Master '!$C59,'Scan-OUT Lecture Attendance'!N$1:N$550,0)),"-","T"),"T"),IF(ISERROR(MATCH('Master '!$B59,'Scan-OUT Lecture Attendance'!N$1:N$550,0)),IF(ISERROR(MATCH('Master '!$C59,'Scan-OUT Lecture Attendance'!N$1:N$550,0)),"LE","P"),"P")),IF(ISERROR(MATCH('Master '!$B59,'Scan-OUT Lecture Attendance'!N$1:N$550,0)),IF(ISERROR(MATCH('Master '!$C59,'Scan-OUT Lecture Attendance'!N$1:N$550,0)),"LE","P"),"P")))</f>
        <v>-</v>
      </c>
      <c r="P61" s="37" t="str">
        <f>IF($A61="","",IF(ISERROR(MATCH('Master '!$B59,'Scan-IN Lecture Attendance'!AD$1:AD$550,0)),IF(ISERROR(MATCH('Master '!$C59,'Scan-IN Lecture Attendance'!AD$1:AD$550,0)),IF(ISERROR(MATCH('Master '!$B59,'Scan-OUT Lecture Attendance'!O$1:O$550,0)),IF(ISERROR(MATCH('Master '!$C59,'Scan-OUT Lecture Attendance'!O$1:O$550,0)),"-","T"),"T"),IF(ISERROR(MATCH('Master '!$B59,'Scan-OUT Lecture Attendance'!O$1:O$550,0)),IF(ISERROR(MATCH('Master '!$C59,'Scan-OUT Lecture Attendance'!O$1:O$550,0)),"LE","P"),"P")),IF(ISERROR(MATCH('Master '!$B59,'Scan-OUT Lecture Attendance'!O$1:O$550,0)),IF(ISERROR(MATCH('Master '!$C59,'Scan-OUT Lecture Attendance'!O$1:O$550,0)),"LE","P"),"P")))</f>
        <v>-</v>
      </c>
      <c r="Q61" s="37" t="str">
        <f>IF($A61="","",IF(ISERROR(MATCH('Master '!$B59,'Scan-IN Lecture Attendance'!AF$1:AF$550,0)),IF(ISERROR(MATCH('Master '!$C59,'Scan-IN Lecture Attendance'!AF$1:AF$550,0)),IF(ISERROR(MATCH('Master '!$B59,'Scan-OUT Lecture Attendance'!P$1:P$550,0)),IF(ISERROR(MATCH('Master '!$C59,'Scan-OUT Lecture Attendance'!P$1:P$550,0)),"-","T"),"T"),IF(ISERROR(MATCH('Master '!$B59,'Scan-OUT Lecture Attendance'!P$1:P$550,0)),IF(ISERROR(MATCH('Master '!$C59,'Scan-OUT Lecture Attendance'!P$1:P$550,0)),"LE","P"),"P")),IF(ISERROR(MATCH('Master '!$B59,'Scan-OUT Lecture Attendance'!P$1:P$550,0)),IF(ISERROR(MATCH('Master '!$C59,'Scan-OUT Lecture Attendance'!P$1:P$550,0)),"LE","P"),"P")))</f>
        <v>-</v>
      </c>
      <c r="R61" s="37" t="str">
        <f>IF($A61="","",IF(ISERROR(MATCH('Master '!$B59,'Scan-IN Lecture Attendance'!AH$1:AH$550,0)),IF(ISERROR(MATCH('Master '!$C59,'Scan-IN Lecture Attendance'!AH$1:AH$550,0)),IF(ISERROR(MATCH('Master '!$B59,'Scan-OUT Lecture Attendance'!Q$1:Q$550,0)),IF(ISERROR(MATCH('Master '!$C59,'Scan-OUT Lecture Attendance'!Q$1:Q$550,0)),"-","T"),"T"),IF(ISERROR(MATCH('Master '!$B59,'Scan-OUT Lecture Attendance'!Q$1:Q$550,0)),IF(ISERROR(MATCH('Master '!$C59,'Scan-OUT Lecture Attendance'!Q$1:Q$550,0)),"LE","P"),"P")),IF(ISERROR(MATCH('Master '!$B59,'Scan-OUT Lecture Attendance'!Q$1:Q$550,0)),IF(ISERROR(MATCH('Master '!$C59,'Scan-OUT Lecture Attendance'!Q$1:Q$550,0)),"LE","P"),"P")))</f>
        <v>-</v>
      </c>
      <c r="S61" s="37" t="str">
        <f>IF($A61="","",IF(ISERROR(MATCH('Master '!$B59,'Scan-IN Lecture Attendance'!AJ$1:AJ$550,0)),IF(ISERROR(MATCH('Master '!$C59,'Scan-IN Lecture Attendance'!AJ$1:AJ$550,0)),IF(ISERROR(MATCH('Master '!$B59,'Scan-OUT Lecture Attendance'!R$1:R$550,0)),IF(ISERROR(MATCH('Master '!$C59,'Scan-OUT Lecture Attendance'!R$1:R$550,0)),"-","T"),"T"),IF(ISERROR(MATCH('Master '!$B59,'Scan-OUT Lecture Attendance'!R$1:R$550,0)),IF(ISERROR(MATCH('Master '!$C59,'Scan-OUT Lecture Attendance'!R$1:R$550,0)),"LE","P"),"P")),IF(ISERROR(MATCH('Master '!$B59,'Scan-OUT Lecture Attendance'!R$1:R$550,0)),IF(ISERROR(MATCH('Master '!$C59,'Scan-OUT Lecture Attendance'!R$1:R$550,0)),"LE","P"),"P")))</f>
        <v>-</v>
      </c>
      <c r="T61" s="37" t="str">
        <f>IF($A61="","",IF(ISERROR(MATCH('Master '!$B59,'Scan-IN Lecture Attendance'!AL$1:AL$550,0)),IF(ISERROR(MATCH('Master '!$C59,'Scan-IN Lecture Attendance'!AL$1:AL$550,0)),IF(ISERROR(MATCH('Master '!$B59,'Scan-OUT Lecture Attendance'!S$1:S$550,0)),IF(ISERROR(MATCH('Master '!$C59,'Scan-OUT Lecture Attendance'!S$1:S$550,0)),"-","T"),"T"),IF(ISERROR(MATCH('Master '!$B59,'Scan-OUT Lecture Attendance'!S$1:S$550,0)),IF(ISERROR(MATCH('Master '!$C59,'Scan-OUT Lecture Attendance'!S$1:S$550,0)),"LE","P"),"P")),IF(ISERROR(MATCH('Master '!$B59,'Scan-OUT Lecture Attendance'!S$1:S$550,0)),IF(ISERROR(MATCH('Master '!$C59,'Scan-OUT Lecture Attendance'!S$1:S$550,0)),"LE","P"),"P")))</f>
        <v>-</v>
      </c>
      <c r="U61" s="37" t="str">
        <f>IF($A61="","",IF(ISERROR(MATCH('Master '!$B59,'Scan-IN Lecture Attendance'!AN$1:AN$550,0)),IF(ISERROR(MATCH('Master '!$C59,'Scan-IN Lecture Attendance'!AN$1:AN$550,0)),IF(ISERROR(MATCH('Master '!$B59,'Scan-OUT Lecture Attendance'!T$1:T$550,0)),IF(ISERROR(MATCH('Master '!$C59,'Scan-OUT Lecture Attendance'!T$1:T$550,0)),"-","T"),"T"),IF(ISERROR(MATCH('Master '!$B59,'Scan-OUT Lecture Attendance'!T$1:T$550,0)),IF(ISERROR(MATCH('Master '!$C59,'Scan-OUT Lecture Attendance'!T$1:T$550,0)),"LE","P"),"P")),IF(ISERROR(MATCH('Master '!$B59,'Scan-OUT Lecture Attendance'!T$1:T$550,0)),IF(ISERROR(MATCH('Master '!$C59,'Scan-OUT Lecture Attendance'!T$1:T$550,0)),"LE","P"),"P")))</f>
        <v>-</v>
      </c>
      <c r="V61" s="11"/>
      <c r="W61" s="4"/>
      <c r="X61" s="4"/>
      <c r="Y61" s="4"/>
    </row>
    <row r="62" spans="1:25" ht="14.25" customHeight="1">
      <c r="A62" s="38">
        <f>'Master '!A60</f>
        <v>0</v>
      </c>
      <c r="B62" s="37" t="str">
        <f>IF($A62="","",IF(ISERROR(MATCH('Master '!$B60,'Scan-IN Lecture Attendance'!B$1:B$550,0)),IF(ISERROR(MATCH('Master '!$C60,'Scan-IN Lecture Attendance'!B$1:B$550,0)),IF(ISERROR(MATCH('Master '!$B60,'Scan-OUT Lecture Attendance'!A$1:A$550,0)),IF(ISERROR(MATCH('Master '!$C60,'Scan-OUT Lecture Attendance'!A$1:A$550,0)),"-","T"),"T"),IF(ISERROR(MATCH('Master '!$B60,'Scan-OUT Lecture Attendance'!A$1:A$550,0)),IF(ISERROR(MATCH('Master '!$C60,'Scan-OUT Lecture Attendance'!A$1:A$550,0)),"LE","P"),"P")),IF(ISERROR(MATCH('Master '!$B60,'Scan-OUT Lecture Attendance'!A$1:A$550,0)),IF(ISERROR(MATCH('Master '!$C60,'Scan-OUT Lecture Attendance'!A$1:A$550,0)),"LE","P"),"P")))</f>
        <v>-</v>
      </c>
      <c r="C62" s="37" t="str">
        <f>IF($A62="","",IF(ISERROR(MATCH('Master '!$B60,'Scan-IN Lecture Attendance'!D$1:D$550,0)),IF(ISERROR(MATCH('Master '!$C60,'Scan-IN Lecture Attendance'!D$1:D$550,0)),IF(ISERROR(MATCH('Master '!$B60,'Scan-OUT Lecture Attendance'!B$1:B$550,0)),IF(ISERROR(MATCH('Master '!$C60,'Scan-OUT Lecture Attendance'!B$1:B$550,0)),"-","T"),"T"),IF(ISERROR(MATCH('Master '!$B60,'Scan-OUT Lecture Attendance'!B$1:B$550,0)),IF(ISERROR(MATCH('Master '!$C60,'Scan-OUT Lecture Attendance'!B$1:B$550,0)),"LE","P"),"P")),IF(ISERROR(MATCH('Master '!$B60,'Scan-OUT Lecture Attendance'!B$1:B$550,0)),IF(ISERROR(MATCH('Master '!$C60,'Scan-OUT Lecture Attendance'!B$1:B$550,0)),"LE","P"),"P")))</f>
        <v>-</v>
      </c>
      <c r="D62" s="37" t="str">
        <f>IF($A62="","",IF(ISERROR(MATCH('Master '!$B60,'Scan-IN Lecture Attendance'!F$1:F$550,0)),IF(ISERROR(MATCH('Master '!$C60,'Scan-IN Lecture Attendance'!F$1:F$550,0)),IF(ISERROR(MATCH('Master '!$B60,'Scan-OUT Lecture Attendance'!C$1:C$550,0)),IF(ISERROR(MATCH('Master '!$C60,'Scan-OUT Lecture Attendance'!C$1:C$550,0)),"-","T"),"T"),IF(ISERROR(MATCH('Master '!$B60,'Scan-OUT Lecture Attendance'!C$1:C$550,0)),IF(ISERROR(MATCH('Master '!$C60,'Scan-OUT Lecture Attendance'!C$1:C$550,0)),"LE","P"),"P")),IF(ISERROR(MATCH('Master '!$B60,'Scan-OUT Lecture Attendance'!C$1:C$550,0)),IF(ISERROR(MATCH('Master '!$C60,'Scan-OUT Lecture Attendance'!C$1:C$550,0)),"LE","P"),"P")))</f>
        <v>-</v>
      </c>
      <c r="E62" s="37" t="str">
        <f>IF($A62="","",IF(ISERROR(MATCH('Master '!$B60,'Scan-IN Lecture Attendance'!H$1:H$550,0)),IF(ISERROR(MATCH('Master '!$C60,'Scan-IN Lecture Attendance'!H$1:H$550,0)),IF(ISERROR(MATCH('Master '!$B60,'Scan-OUT Lecture Attendance'!D$1:D$550,0)),IF(ISERROR(MATCH('Master '!$C60,'Scan-OUT Lecture Attendance'!D$1:D$550,0)),"-","T"),"T"),IF(ISERROR(MATCH('Master '!$B60,'Scan-OUT Lecture Attendance'!D$1:D$550,0)),IF(ISERROR(MATCH('Master '!$C60,'Scan-OUT Lecture Attendance'!D$1:D$550,0)),"LE","P"),"P")),IF(ISERROR(MATCH('Master '!$B60,'Scan-OUT Lecture Attendance'!D$1:D$550,0)),IF(ISERROR(MATCH('Master '!$C60,'Scan-OUT Lecture Attendance'!D$1:D$550,0)),"LE","P"),"P")))</f>
        <v>-</v>
      </c>
      <c r="F62" s="37" t="str">
        <f>IF($A62="","",IF(ISERROR(MATCH('Master '!$B60,'Scan-IN Lecture Attendance'!J$1:J$550,0)),IF(ISERROR(MATCH('Master '!$C60,'Scan-IN Lecture Attendance'!J$1:J$550,0)),IF(ISERROR(MATCH('Master '!$B60,'Scan-OUT Lecture Attendance'!E$1:E$550,0)),IF(ISERROR(MATCH('Master '!$C60,'Scan-OUT Lecture Attendance'!E$1:E$550,0)),"-","T"),"T"),IF(ISERROR(MATCH('Master '!$B60,'Scan-OUT Lecture Attendance'!E$1:E$550,0)),IF(ISERROR(MATCH('Master '!$C60,'Scan-OUT Lecture Attendance'!E$1:E$550,0)),"LE","P"),"P")),IF(ISERROR(MATCH('Master '!$B60,'Scan-OUT Lecture Attendance'!E$1:E$550,0)),IF(ISERROR(MATCH('Master '!$C60,'Scan-OUT Lecture Attendance'!E$1:E$550,0)),"LE","P"),"P")))</f>
        <v>-</v>
      </c>
      <c r="G62" s="37" t="str">
        <f>IF($A62="","",IF(ISERROR(MATCH('Master '!$B60,'Scan-IN Lecture Attendance'!L$1:L$550,0)),IF(ISERROR(MATCH('Master '!$C60,'Scan-IN Lecture Attendance'!L$1:L$550,0)),IF(ISERROR(MATCH('Master '!$B60,'Scan-OUT Lecture Attendance'!F$1:F$550,0)),IF(ISERROR(MATCH('Master '!$C60,'Scan-OUT Lecture Attendance'!F$1:F$550,0)),"-","T"),"T"),IF(ISERROR(MATCH('Master '!$B60,'Scan-OUT Lecture Attendance'!F$1:F$550,0)),IF(ISERROR(MATCH('Master '!$C60,'Scan-OUT Lecture Attendance'!F$1:F$550,0)),"LE","P"),"P")),IF(ISERROR(MATCH('Master '!$B60,'Scan-OUT Lecture Attendance'!F$1:F$550,0)),IF(ISERROR(MATCH('Master '!$C60,'Scan-OUT Lecture Attendance'!F$1:F$550,0)),"LE","P"),"P")))</f>
        <v>-</v>
      </c>
      <c r="H62" s="37" t="str">
        <f>IF($A62="","",IF(ISERROR(MATCH('Master '!$B60,'Scan-IN Lecture Attendance'!N$1:N$550,0)),IF(ISERROR(MATCH('Master '!$C60,'Scan-IN Lecture Attendance'!N$1:N$550,0)),IF(ISERROR(MATCH('Master '!$B60,'Scan-OUT Lecture Attendance'!G$1:G$550,0)),IF(ISERROR(MATCH('Master '!$C60,'Scan-OUT Lecture Attendance'!G$1:G$550,0)),"-","T"),"T"),IF(ISERROR(MATCH('Master '!$B60,'Scan-OUT Lecture Attendance'!G$1:G$550,0)),IF(ISERROR(MATCH('Master '!$C60,'Scan-OUT Lecture Attendance'!G$1:G$550,0)),"LE","P"),"P")),IF(ISERROR(MATCH('Master '!$B60,'Scan-OUT Lecture Attendance'!G$1:G$550,0)),IF(ISERROR(MATCH('Master '!$C60,'Scan-OUT Lecture Attendance'!G$1:G$550,0)),"LE","P"),"P")))</f>
        <v>-</v>
      </c>
      <c r="I62" s="37" t="str">
        <f>IF($A62="","",IF(ISERROR(MATCH('Master '!$B60,'Scan-IN Lecture Attendance'!P$1:P$550,0)),IF(ISERROR(MATCH('Master '!$C60,'Scan-IN Lecture Attendance'!P$1:P$550,0)),IF(ISERROR(MATCH('Master '!$B60,'Scan-OUT Lecture Attendance'!H$1:H$550,0)),IF(ISERROR(MATCH('Master '!$C60,'Scan-OUT Lecture Attendance'!H$1:H$550,0)),"-","T"),"T"),IF(ISERROR(MATCH('Master '!$B60,'Scan-OUT Lecture Attendance'!H$1:H$550,0)),IF(ISERROR(MATCH('Master '!$C60,'Scan-OUT Lecture Attendance'!H$1:H$550,0)),"LE","P"),"P")),IF(ISERROR(MATCH('Master '!$B60,'Scan-OUT Lecture Attendance'!H$1:H$550,0)),IF(ISERROR(MATCH('Master '!$C60,'Scan-OUT Lecture Attendance'!H$1:H$550,0)),"LE","P"),"P")))</f>
        <v>-</v>
      </c>
      <c r="J62" s="37" t="str">
        <f>IF($A62="","",IF(ISERROR(MATCH('Master '!$B60,'Scan-IN Lecture Attendance'!R$1:R$550,0)),IF(ISERROR(MATCH('Master '!$C60,'Scan-IN Lecture Attendance'!R$1:R$550,0)),IF(ISERROR(MATCH('Master '!$B60,'Scan-OUT Lecture Attendance'!I$1:I$550,0)),IF(ISERROR(MATCH('Master '!$C60,'Scan-OUT Lecture Attendance'!I$1:I$550,0)),"-","T"),"T"),IF(ISERROR(MATCH('Master '!$B60,'Scan-OUT Lecture Attendance'!I$1:I$550,0)),IF(ISERROR(MATCH('Master '!$C60,'Scan-OUT Lecture Attendance'!I$1:I$550,0)),"LE","P"),"P")),IF(ISERROR(MATCH('Master '!$B60,'Scan-OUT Lecture Attendance'!I$1:I$550,0)),IF(ISERROR(MATCH('Master '!$C60,'Scan-OUT Lecture Attendance'!I$1:I$550,0)),"LE","P"),"P")))</f>
        <v>-</v>
      </c>
      <c r="K62" s="37" t="str">
        <f>IF($A62="","",IF(ISERROR(MATCH('Master '!$B60,'Scan-IN Lecture Attendance'!T$1:T$550,0)),IF(ISERROR(MATCH('Master '!$C60,'Scan-IN Lecture Attendance'!T$1:T$550,0)),IF(ISERROR(MATCH('Master '!$B60,'Scan-OUT Lecture Attendance'!J$1:J$550,0)),IF(ISERROR(MATCH('Master '!$C60,'Scan-OUT Lecture Attendance'!J$1:J$550,0)),"-","T"),"T"),IF(ISERROR(MATCH('Master '!$B60,'Scan-OUT Lecture Attendance'!J$1:J$550,0)),IF(ISERROR(MATCH('Master '!$C60,'Scan-OUT Lecture Attendance'!J$1:J$550,0)),"LE","P"),"P")),IF(ISERROR(MATCH('Master '!$B60,'Scan-OUT Lecture Attendance'!J$1:J$550,0)),IF(ISERROR(MATCH('Master '!$C60,'Scan-OUT Lecture Attendance'!J$1:J$550,0)),"LE","P"),"P")))</f>
        <v>-</v>
      </c>
      <c r="L62" s="37" t="str">
        <f>IF($A62="","",IF(ISERROR(MATCH('Master '!$B60,'Scan-IN Lecture Attendance'!V$1:V$550,0)),IF(ISERROR(MATCH('Master '!$C60,'Scan-IN Lecture Attendance'!V$1:V$550,0)),IF(ISERROR(MATCH('Master '!$B60,'Scan-OUT Lecture Attendance'!K$1:K$550,0)),IF(ISERROR(MATCH('Master '!$C60,'Scan-OUT Lecture Attendance'!K$1:K$550,0)),"-","T"),"T"),IF(ISERROR(MATCH('Master '!$B60,'Scan-OUT Lecture Attendance'!K$1:K$550,0)),IF(ISERROR(MATCH('Master '!$C60,'Scan-OUT Lecture Attendance'!K$1:K$550,0)),"LE","P"),"P")),IF(ISERROR(MATCH('Master '!$B60,'Scan-OUT Lecture Attendance'!K$1:K$550,0)),IF(ISERROR(MATCH('Master '!$C60,'Scan-OUT Lecture Attendance'!K$1:K$550,0)),"LE","P"),"P")))</f>
        <v>-</v>
      </c>
      <c r="M62" s="37" t="str">
        <f>IF($A62="","",IF(ISERROR(MATCH('Master '!$B60,'Scan-IN Lecture Attendance'!X$1:X$550,0)),IF(ISERROR(MATCH('Master '!$C60,'Scan-IN Lecture Attendance'!X$1:X$550,0)),IF(ISERROR(MATCH('Master '!$B60,'Scan-OUT Lecture Attendance'!L$1:L$550,0)),IF(ISERROR(MATCH('Master '!$C60,'Scan-OUT Lecture Attendance'!L$1:L$550,0)),"-","T"),"T"),IF(ISERROR(MATCH('Master '!$B60,'Scan-OUT Lecture Attendance'!L$1:L$550,0)),IF(ISERROR(MATCH('Master '!$C60,'Scan-OUT Lecture Attendance'!L$1:L$550,0)),"LE","P"),"P")),IF(ISERROR(MATCH('Master '!$B60,'Scan-OUT Lecture Attendance'!L$1:L$550,0)),IF(ISERROR(MATCH('Master '!$C60,'Scan-OUT Lecture Attendance'!L$1:L$550,0)),"LE","P"),"P")))</f>
        <v>-</v>
      </c>
      <c r="N62" s="37" t="str">
        <f>IF($A62="","",IF(ISERROR(MATCH('Master '!$B60,'Scan-IN Lecture Attendance'!Z$1:Z$550,0)),IF(ISERROR(MATCH('Master '!$C60,'Scan-IN Lecture Attendance'!Z$1:Z$550,0)),IF(ISERROR(MATCH('Master '!$B60,'Scan-OUT Lecture Attendance'!M$1:M$550,0)),IF(ISERROR(MATCH('Master '!$C60,'Scan-OUT Lecture Attendance'!M$1:M$550,0)),"-","T"),"T"),IF(ISERROR(MATCH('Master '!$B60,'Scan-OUT Lecture Attendance'!M$1:M$550,0)),IF(ISERROR(MATCH('Master '!$C60,'Scan-OUT Lecture Attendance'!M$1:M$550,0)),"LE","P"),"P")),IF(ISERROR(MATCH('Master '!$B60,'Scan-OUT Lecture Attendance'!M$1:M$550,0)),IF(ISERROR(MATCH('Master '!$C60,'Scan-OUT Lecture Attendance'!M$1:M$550,0)),"LE","P"),"P")))</f>
        <v>-</v>
      </c>
      <c r="O62" s="37" t="str">
        <f>IF($A62="","",IF(ISERROR(MATCH('Master '!$B60,'Scan-IN Lecture Attendance'!AB$1:AB$550,0)),IF(ISERROR(MATCH('Master '!$C60,'Scan-IN Lecture Attendance'!AB$1:AB$550,0)),IF(ISERROR(MATCH('Master '!$B60,'Scan-OUT Lecture Attendance'!N$1:N$550,0)),IF(ISERROR(MATCH('Master '!$C60,'Scan-OUT Lecture Attendance'!N$1:N$550,0)),"-","T"),"T"),IF(ISERROR(MATCH('Master '!$B60,'Scan-OUT Lecture Attendance'!N$1:N$550,0)),IF(ISERROR(MATCH('Master '!$C60,'Scan-OUT Lecture Attendance'!N$1:N$550,0)),"LE","P"),"P")),IF(ISERROR(MATCH('Master '!$B60,'Scan-OUT Lecture Attendance'!N$1:N$550,0)),IF(ISERROR(MATCH('Master '!$C60,'Scan-OUT Lecture Attendance'!N$1:N$550,0)),"LE","P"),"P")))</f>
        <v>-</v>
      </c>
      <c r="P62" s="37" t="str">
        <f>IF($A62="","",IF(ISERROR(MATCH('Master '!$B60,'Scan-IN Lecture Attendance'!AD$1:AD$550,0)),IF(ISERROR(MATCH('Master '!$C60,'Scan-IN Lecture Attendance'!AD$1:AD$550,0)),IF(ISERROR(MATCH('Master '!$B60,'Scan-OUT Lecture Attendance'!O$1:O$550,0)),IF(ISERROR(MATCH('Master '!$C60,'Scan-OUT Lecture Attendance'!O$1:O$550,0)),"-","T"),"T"),IF(ISERROR(MATCH('Master '!$B60,'Scan-OUT Lecture Attendance'!O$1:O$550,0)),IF(ISERROR(MATCH('Master '!$C60,'Scan-OUT Lecture Attendance'!O$1:O$550,0)),"LE","P"),"P")),IF(ISERROR(MATCH('Master '!$B60,'Scan-OUT Lecture Attendance'!O$1:O$550,0)),IF(ISERROR(MATCH('Master '!$C60,'Scan-OUT Lecture Attendance'!O$1:O$550,0)),"LE","P"),"P")))</f>
        <v>-</v>
      </c>
      <c r="Q62" s="37" t="str">
        <f>IF($A62="","",IF(ISERROR(MATCH('Master '!$B60,'Scan-IN Lecture Attendance'!AF$1:AF$550,0)),IF(ISERROR(MATCH('Master '!$C60,'Scan-IN Lecture Attendance'!AF$1:AF$550,0)),IF(ISERROR(MATCH('Master '!$B60,'Scan-OUT Lecture Attendance'!P$1:P$550,0)),IF(ISERROR(MATCH('Master '!$C60,'Scan-OUT Lecture Attendance'!P$1:P$550,0)),"-","T"),"T"),IF(ISERROR(MATCH('Master '!$B60,'Scan-OUT Lecture Attendance'!P$1:P$550,0)),IF(ISERROR(MATCH('Master '!$C60,'Scan-OUT Lecture Attendance'!P$1:P$550,0)),"LE","P"),"P")),IF(ISERROR(MATCH('Master '!$B60,'Scan-OUT Lecture Attendance'!P$1:P$550,0)),IF(ISERROR(MATCH('Master '!$C60,'Scan-OUT Lecture Attendance'!P$1:P$550,0)),"LE","P"),"P")))</f>
        <v>-</v>
      </c>
      <c r="R62" s="37" t="str">
        <f>IF($A62="","",IF(ISERROR(MATCH('Master '!$B60,'Scan-IN Lecture Attendance'!AH$1:AH$550,0)),IF(ISERROR(MATCH('Master '!$C60,'Scan-IN Lecture Attendance'!AH$1:AH$550,0)),IF(ISERROR(MATCH('Master '!$B60,'Scan-OUT Lecture Attendance'!Q$1:Q$550,0)),IF(ISERROR(MATCH('Master '!$C60,'Scan-OUT Lecture Attendance'!Q$1:Q$550,0)),"-","T"),"T"),IF(ISERROR(MATCH('Master '!$B60,'Scan-OUT Lecture Attendance'!Q$1:Q$550,0)),IF(ISERROR(MATCH('Master '!$C60,'Scan-OUT Lecture Attendance'!Q$1:Q$550,0)),"LE","P"),"P")),IF(ISERROR(MATCH('Master '!$B60,'Scan-OUT Lecture Attendance'!Q$1:Q$550,0)),IF(ISERROR(MATCH('Master '!$C60,'Scan-OUT Lecture Attendance'!Q$1:Q$550,0)),"LE","P"),"P")))</f>
        <v>-</v>
      </c>
      <c r="S62" s="37" t="str">
        <f>IF($A62="","",IF(ISERROR(MATCH('Master '!$B60,'Scan-IN Lecture Attendance'!AJ$1:AJ$550,0)),IF(ISERROR(MATCH('Master '!$C60,'Scan-IN Lecture Attendance'!AJ$1:AJ$550,0)),IF(ISERROR(MATCH('Master '!$B60,'Scan-OUT Lecture Attendance'!R$1:R$550,0)),IF(ISERROR(MATCH('Master '!$C60,'Scan-OUT Lecture Attendance'!R$1:R$550,0)),"-","T"),"T"),IF(ISERROR(MATCH('Master '!$B60,'Scan-OUT Lecture Attendance'!R$1:R$550,0)),IF(ISERROR(MATCH('Master '!$C60,'Scan-OUT Lecture Attendance'!R$1:R$550,0)),"LE","P"),"P")),IF(ISERROR(MATCH('Master '!$B60,'Scan-OUT Lecture Attendance'!R$1:R$550,0)),IF(ISERROR(MATCH('Master '!$C60,'Scan-OUT Lecture Attendance'!R$1:R$550,0)),"LE","P"),"P")))</f>
        <v>-</v>
      </c>
      <c r="T62" s="37" t="str">
        <f>IF($A62="","",IF(ISERROR(MATCH('Master '!$B60,'Scan-IN Lecture Attendance'!AL$1:AL$550,0)),IF(ISERROR(MATCH('Master '!$C60,'Scan-IN Lecture Attendance'!AL$1:AL$550,0)),IF(ISERROR(MATCH('Master '!$B60,'Scan-OUT Lecture Attendance'!S$1:S$550,0)),IF(ISERROR(MATCH('Master '!$C60,'Scan-OUT Lecture Attendance'!S$1:S$550,0)),"-","T"),"T"),IF(ISERROR(MATCH('Master '!$B60,'Scan-OUT Lecture Attendance'!S$1:S$550,0)),IF(ISERROR(MATCH('Master '!$C60,'Scan-OUT Lecture Attendance'!S$1:S$550,0)),"LE","P"),"P")),IF(ISERROR(MATCH('Master '!$B60,'Scan-OUT Lecture Attendance'!S$1:S$550,0)),IF(ISERROR(MATCH('Master '!$C60,'Scan-OUT Lecture Attendance'!S$1:S$550,0)),"LE","P"),"P")))</f>
        <v>-</v>
      </c>
      <c r="U62" s="37" t="str">
        <f>IF($A62="","",IF(ISERROR(MATCH('Master '!$B60,'Scan-IN Lecture Attendance'!AN$1:AN$550,0)),IF(ISERROR(MATCH('Master '!$C60,'Scan-IN Lecture Attendance'!AN$1:AN$550,0)),IF(ISERROR(MATCH('Master '!$B60,'Scan-OUT Lecture Attendance'!T$1:T$550,0)),IF(ISERROR(MATCH('Master '!$C60,'Scan-OUT Lecture Attendance'!T$1:T$550,0)),"-","T"),"T"),IF(ISERROR(MATCH('Master '!$B60,'Scan-OUT Lecture Attendance'!T$1:T$550,0)),IF(ISERROR(MATCH('Master '!$C60,'Scan-OUT Lecture Attendance'!T$1:T$550,0)),"LE","P"),"P")),IF(ISERROR(MATCH('Master '!$B60,'Scan-OUT Lecture Attendance'!T$1:T$550,0)),IF(ISERROR(MATCH('Master '!$C60,'Scan-OUT Lecture Attendance'!T$1:T$550,0)),"LE","P"),"P")))</f>
        <v>-</v>
      </c>
      <c r="V62" s="11"/>
      <c r="W62" s="4"/>
      <c r="X62" s="4"/>
      <c r="Y62" s="4"/>
    </row>
    <row r="63" spans="1:25" ht="14.25" customHeight="1">
      <c r="A63" s="38">
        <f>'Master '!A61</f>
        <v>0</v>
      </c>
      <c r="B63" s="37" t="str">
        <f>IF($A63="","",IF(ISERROR(MATCH('Master '!$B61,'Scan-IN Lecture Attendance'!B$1:B$550,0)),IF(ISERROR(MATCH('Master '!$C61,'Scan-IN Lecture Attendance'!B$1:B$550,0)),IF(ISERROR(MATCH('Master '!$B61,'Scan-OUT Lecture Attendance'!A$1:A$550,0)),IF(ISERROR(MATCH('Master '!$C61,'Scan-OUT Lecture Attendance'!A$1:A$550,0)),"-","T"),"T"),IF(ISERROR(MATCH('Master '!$B61,'Scan-OUT Lecture Attendance'!A$1:A$550,0)),IF(ISERROR(MATCH('Master '!$C61,'Scan-OUT Lecture Attendance'!A$1:A$550,0)),"LE","P"),"P")),IF(ISERROR(MATCH('Master '!$B61,'Scan-OUT Lecture Attendance'!A$1:A$550,0)),IF(ISERROR(MATCH('Master '!$C61,'Scan-OUT Lecture Attendance'!A$1:A$550,0)),"LE","P"),"P")))</f>
        <v>-</v>
      </c>
      <c r="C63" s="37" t="str">
        <f>IF($A63="","",IF(ISERROR(MATCH('Master '!$B61,'Scan-IN Lecture Attendance'!D$1:D$550,0)),IF(ISERROR(MATCH('Master '!$C61,'Scan-IN Lecture Attendance'!D$1:D$550,0)),IF(ISERROR(MATCH('Master '!$B61,'Scan-OUT Lecture Attendance'!B$1:B$550,0)),IF(ISERROR(MATCH('Master '!$C61,'Scan-OUT Lecture Attendance'!B$1:B$550,0)),"-","T"),"T"),IF(ISERROR(MATCH('Master '!$B61,'Scan-OUT Lecture Attendance'!B$1:B$550,0)),IF(ISERROR(MATCH('Master '!$C61,'Scan-OUT Lecture Attendance'!B$1:B$550,0)),"LE","P"),"P")),IF(ISERROR(MATCH('Master '!$B61,'Scan-OUT Lecture Attendance'!B$1:B$550,0)),IF(ISERROR(MATCH('Master '!$C61,'Scan-OUT Lecture Attendance'!B$1:B$550,0)),"LE","P"),"P")))</f>
        <v>-</v>
      </c>
      <c r="D63" s="37" t="str">
        <f>IF($A63="","",IF(ISERROR(MATCH('Master '!$B61,'Scan-IN Lecture Attendance'!F$1:F$550,0)),IF(ISERROR(MATCH('Master '!$C61,'Scan-IN Lecture Attendance'!F$1:F$550,0)),IF(ISERROR(MATCH('Master '!$B61,'Scan-OUT Lecture Attendance'!C$1:C$550,0)),IF(ISERROR(MATCH('Master '!$C61,'Scan-OUT Lecture Attendance'!C$1:C$550,0)),"-","T"),"T"),IF(ISERROR(MATCH('Master '!$B61,'Scan-OUT Lecture Attendance'!C$1:C$550,0)),IF(ISERROR(MATCH('Master '!$C61,'Scan-OUT Lecture Attendance'!C$1:C$550,0)),"LE","P"),"P")),IF(ISERROR(MATCH('Master '!$B61,'Scan-OUT Lecture Attendance'!C$1:C$550,0)),IF(ISERROR(MATCH('Master '!$C61,'Scan-OUT Lecture Attendance'!C$1:C$550,0)),"LE","P"),"P")))</f>
        <v>-</v>
      </c>
      <c r="E63" s="37" t="str">
        <f>IF($A63="","",IF(ISERROR(MATCH('Master '!$B61,'Scan-IN Lecture Attendance'!H$1:H$550,0)),IF(ISERROR(MATCH('Master '!$C61,'Scan-IN Lecture Attendance'!H$1:H$550,0)),IF(ISERROR(MATCH('Master '!$B61,'Scan-OUT Lecture Attendance'!D$1:D$550,0)),IF(ISERROR(MATCH('Master '!$C61,'Scan-OUT Lecture Attendance'!D$1:D$550,0)),"-","T"),"T"),IF(ISERROR(MATCH('Master '!$B61,'Scan-OUT Lecture Attendance'!D$1:D$550,0)),IF(ISERROR(MATCH('Master '!$C61,'Scan-OUT Lecture Attendance'!D$1:D$550,0)),"LE","P"),"P")),IF(ISERROR(MATCH('Master '!$B61,'Scan-OUT Lecture Attendance'!D$1:D$550,0)),IF(ISERROR(MATCH('Master '!$C61,'Scan-OUT Lecture Attendance'!D$1:D$550,0)),"LE","P"),"P")))</f>
        <v>-</v>
      </c>
      <c r="F63" s="37" t="str">
        <f>IF($A63="","",IF(ISERROR(MATCH('Master '!$B61,'Scan-IN Lecture Attendance'!J$1:J$550,0)),IF(ISERROR(MATCH('Master '!$C61,'Scan-IN Lecture Attendance'!J$1:J$550,0)),IF(ISERROR(MATCH('Master '!$B61,'Scan-OUT Lecture Attendance'!E$1:E$550,0)),IF(ISERROR(MATCH('Master '!$C61,'Scan-OUT Lecture Attendance'!E$1:E$550,0)),"-","T"),"T"),IF(ISERROR(MATCH('Master '!$B61,'Scan-OUT Lecture Attendance'!E$1:E$550,0)),IF(ISERROR(MATCH('Master '!$C61,'Scan-OUT Lecture Attendance'!E$1:E$550,0)),"LE","P"),"P")),IF(ISERROR(MATCH('Master '!$B61,'Scan-OUT Lecture Attendance'!E$1:E$550,0)),IF(ISERROR(MATCH('Master '!$C61,'Scan-OUT Lecture Attendance'!E$1:E$550,0)),"LE","P"),"P")))</f>
        <v>-</v>
      </c>
      <c r="G63" s="37" t="str">
        <f>IF($A63="","",IF(ISERROR(MATCH('Master '!$B61,'Scan-IN Lecture Attendance'!L$1:L$550,0)),IF(ISERROR(MATCH('Master '!$C61,'Scan-IN Lecture Attendance'!L$1:L$550,0)),IF(ISERROR(MATCH('Master '!$B61,'Scan-OUT Lecture Attendance'!F$1:F$550,0)),IF(ISERROR(MATCH('Master '!$C61,'Scan-OUT Lecture Attendance'!F$1:F$550,0)),"-","T"),"T"),IF(ISERROR(MATCH('Master '!$B61,'Scan-OUT Lecture Attendance'!F$1:F$550,0)),IF(ISERROR(MATCH('Master '!$C61,'Scan-OUT Lecture Attendance'!F$1:F$550,0)),"LE","P"),"P")),IF(ISERROR(MATCH('Master '!$B61,'Scan-OUT Lecture Attendance'!F$1:F$550,0)),IF(ISERROR(MATCH('Master '!$C61,'Scan-OUT Lecture Attendance'!F$1:F$550,0)),"LE","P"),"P")))</f>
        <v>-</v>
      </c>
      <c r="H63" s="37" t="str">
        <f>IF($A63="","",IF(ISERROR(MATCH('Master '!$B61,'Scan-IN Lecture Attendance'!N$1:N$550,0)),IF(ISERROR(MATCH('Master '!$C61,'Scan-IN Lecture Attendance'!N$1:N$550,0)),IF(ISERROR(MATCH('Master '!$B61,'Scan-OUT Lecture Attendance'!G$1:G$550,0)),IF(ISERROR(MATCH('Master '!$C61,'Scan-OUT Lecture Attendance'!G$1:G$550,0)),"-","T"),"T"),IF(ISERROR(MATCH('Master '!$B61,'Scan-OUT Lecture Attendance'!G$1:G$550,0)),IF(ISERROR(MATCH('Master '!$C61,'Scan-OUT Lecture Attendance'!G$1:G$550,0)),"LE","P"),"P")),IF(ISERROR(MATCH('Master '!$B61,'Scan-OUT Lecture Attendance'!G$1:G$550,0)),IF(ISERROR(MATCH('Master '!$C61,'Scan-OUT Lecture Attendance'!G$1:G$550,0)),"LE","P"),"P")))</f>
        <v>-</v>
      </c>
      <c r="I63" s="37" t="str">
        <f>IF($A63="","",IF(ISERROR(MATCH('Master '!$B61,'Scan-IN Lecture Attendance'!P$1:P$550,0)),IF(ISERROR(MATCH('Master '!$C61,'Scan-IN Lecture Attendance'!P$1:P$550,0)),IF(ISERROR(MATCH('Master '!$B61,'Scan-OUT Lecture Attendance'!H$1:H$550,0)),IF(ISERROR(MATCH('Master '!$C61,'Scan-OUT Lecture Attendance'!H$1:H$550,0)),"-","T"),"T"),IF(ISERROR(MATCH('Master '!$B61,'Scan-OUT Lecture Attendance'!H$1:H$550,0)),IF(ISERROR(MATCH('Master '!$C61,'Scan-OUT Lecture Attendance'!H$1:H$550,0)),"LE","P"),"P")),IF(ISERROR(MATCH('Master '!$B61,'Scan-OUT Lecture Attendance'!H$1:H$550,0)),IF(ISERROR(MATCH('Master '!$C61,'Scan-OUT Lecture Attendance'!H$1:H$550,0)),"LE","P"),"P")))</f>
        <v>-</v>
      </c>
      <c r="J63" s="37" t="str">
        <f>IF($A63="","",IF(ISERROR(MATCH('Master '!$B61,'Scan-IN Lecture Attendance'!R$1:R$550,0)),IF(ISERROR(MATCH('Master '!$C61,'Scan-IN Lecture Attendance'!R$1:R$550,0)),IF(ISERROR(MATCH('Master '!$B61,'Scan-OUT Lecture Attendance'!I$1:I$550,0)),IF(ISERROR(MATCH('Master '!$C61,'Scan-OUT Lecture Attendance'!I$1:I$550,0)),"-","T"),"T"),IF(ISERROR(MATCH('Master '!$B61,'Scan-OUT Lecture Attendance'!I$1:I$550,0)),IF(ISERROR(MATCH('Master '!$C61,'Scan-OUT Lecture Attendance'!I$1:I$550,0)),"LE","P"),"P")),IF(ISERROR(MATCH('Master '!$B61,'Scan-OUT Lecture Attendance'!I$1:I$550,0)),IF(ISERROR(MATCH('Master '!$C61,'Scan-OUT Lecture Attendance'!I$1:I$550,0)),"LE","P"),"P")))</f>
        <v>-</v>
      </c>
      <c r="K63" s="37" t="str">
        <f>IF($A63="","",IF(ISERROR(MATCH('Master '!$B61,'Scan-IN Lecture Attendance'!T$1:T$550,0)),IF(ISERROR(MATCH('Master '!$C61,'Scan-IN Lecture Attendance'!T$1:T$550,0)),IF(ISERROR(MATCH('Master '!$B61,'Scan-OUT Lecture Attendance'!J$1:J$550,0)),IF(ISERROR(MATCH('Master '!$C61,'Scan-OUT Lecture Attendance'!J$1:J$550,0)),"-","T"),"T"),IF(ISERROR(MATCH('Master '!$B61,'Scan-OUT Lecture Attendance'!J$1:J$550,0)),IF(ISERROR(MATCH('Master '!$C61,'Scan-OUT Lecture Attendance'!J$1:J$550,0)),"LE","P"),"P")),IF(ISERROR(MATCH('Master '!$B61,'Scan-OUT Lecture Attendance'!J$1:J$550,0)),IF(ISERROR(MATCH('Master '!$C61,'Scan-OUT Lecture Attendance'!J$1:J$550,0)),"LE","P"),"P")))</f>
        <v>-</v>
      </c>
      <c r="L63" s="37" t="str">
        <f>IF($A63="","",IF(ISERROR(MATCH('Master '!$B61,'Scan-IN Lecture Attendance'!V$1:V$550,0)),IF(ISERROR(MATCH('Master '!$C61,'Scan-IN Lecture Attendance'!V$1:V$550,0)),IF(ISERROR(MATCH('Master '!$B61,'Scan-OUT Lecture Attendance'!K$1:K$550,0)),IF(ISERROR(MATCH('Master '!$C61,'Scan-OUT Lecture Attendance'!K$1:K$550,0)),"-","T"),"T"),IF(ISERROR(MATCH('Master '!$B61,'Scan-OUT Lecture Attendance'!K$1:K$550,0)),IF(ISERROR(MATCH('Master '!$C61,'Scan-OUT Lecture Attendance'!K$1:K$550,0)),"LE","P"),"P")),IF(ISERROR(MATCH('Master '!$B61,'Scan-OUT Lecture Attendance'!K$1:K$550,0)),IF(ISERROR(MATCH('Master '!$C61,'Scan-OUT Lecture Attendance'!K$1:K$550,0)),"LE","P"),"P")))</f>
        <v>-</v>
      </c>
      <c r="M63" s="37" t="str">
        <f>IF($A63="","",IF(ISERROR(MATCH('Master '!$B61,'Scan-IN Lecture Attendance'!X$1:X$550,0)),IF(ISERROR(MATCH('Master '!$C61,'Scan-IN Lecture Attendance'!X$1:X$550,0)),IF(ISERROR(MATCH('Master '!$B61,'Scan-OUT Lecture Attendance'!L$1:L$550,0)),IF(ISERROR(MATCH('Master '!$C61,'Scan-OUT Lecture Attendance'!L$1:L$550,0)),"-","T"),"T"),IF(ISERROR(MATCH('Master '!$B61,'Scan-OUT Lecture Attendance'!L$1:L$550,0)),IF(ISERROR(MATCH('Master '!$C61,'Scan-OUT Lecture Attendance'!L$1:L$550,0)),"LE","P"),"P")),IF(ISERROR(MATCH('Master '!$B61,'Scan-OUT Lecture Attendance'!L$1:L$550,0)),IF(ISERROR(MATCH('Master '!$C61,'Scan-OUT Lecture Attendance'!L$1:L$550,0)),"LE","P"),"P")))</f>
        <v>-</v>
      </c>
      <c r="N63" s="37" t="str">
        <f>IF($A63="","",IF(ISERROR(MATCH('Master '!$B61,'Scan-IN Lecture Attendance'!Z$1:Z$550,0)),IF(ISERROR(MATCH('Master '!$C61,'Scan-IN Lecture Attendance'!Z$1:Z$550,0)),IF(ISERROR(MATCH('Master '!$B61,'Scan-OUT Lecture Attendance'!M$1:M$550,0)),IF(ISERROR(MATCH('Master '!$C61,'Scan-OUT Lecture Attendance'!M$1:M$550,0)),"-","T"),"T"),IF(ISERROR(MATCH('Master '!$B61,'Scan-OUT Lecture Attendance'!M$1:M$550,0)),IF(ISERROR(MATCH('Master '!$C61,'Scan-OUT Lecture Attendance'!M$1:M$550,0)),"LE","P"),"P")),IF(ISERROR(MATCH('Master '!$B61,'Scan-OUT Lecture Attendance'!M$1:M$550,0)),IF(ISERROR(MATCH('Master '!$C61,'Scan-OUT Lecture Attendance'!M$1:M$550,0)),"LE","P"),"P")))</f>
        <v>-</v>
      </c>
      <c r="O63" s="37" t="str">
        <f>IF($A63="","",IF(ISERROR(MATCH('Master '!$B61,'Scan-IN Lecture Attendance'!AB$1:AB$550,0)),IF(ISERROR(MATCH('Master '!$C61,'Scan-IN Lecture Attendance'!AB$1:AB$550,0)),IF(ISERROR(MATCH('Master '!$B61,'Scan-OUT Lecture Attendance'!N$1:N$550,0)),IF(ISERROR(MATCH('Master '!$C61,'Scan-OUT Lecture Attendance'!N$1:N$550,0)),"-","T"),"T"),IF(ISERROR(MATCH('Master '!$B61,'Scan-OUT Lecture Attendance'!N$1:N$550,0)),IF(ISERROR(MATCH('Master '!$C61,'Scan-OUT Lecture Attendance'!N$1:N$550,0)),"LE","P"),"P")),IF(ISERROR(MATCH('Master '!$B61,'Scan-OUT Lecture Attendance'!N$1:N$550,0)),IF(ISERROR(MATCH('Master '!$C61,'Scan-OUT Lecture Attendance'!N$1:N$550,0)),"LE","P"),"P")))</f>
        <v>-</v>
      </c>
      <c r="P63" s="37" t="str">
        <f>IF($A63="","",IF(ISERROR(MATCH('Master '!$B61,'Scan-IN Lecture Attendance'!AD$1:AD$550,0)),IF(ISERROR(MATCH('Master '!$C61,'Scan-IN Lecture Attendance'!AD$1:AD$550,0)),IF(ISERROR(MATCH('Master '!$B61,'Scan-OUT Lecture Attendance'!O$1:O$550,0)),IF(ISERROR(MATCH('Master '!$C61,'Scan-OUT Lecture Attendance'!O$1:O$550,0)),"-","T"),"T"),IF(ISERROR(MATCH('Master '!$B61,'Scan-OUT Lecture Attendance'!O$1:O$550,0)),IF(ISERROR(MATCH('Master '!$C61,'Scan-OUT Lecture Attendance'!O$1:O$550,0)),"LE","P"),"P")),IF(ISERROR(MATCH('Master '!$B61,'Scan-OUT Lecture Attendance'!O$1:O$550,0)),IF(ISERROR(MATCH('Master '!$C61,'Scan-OUT Lecture Attendance'!O$1:O$550,0)),"LE","P"),"P")))</f>
        <v>-</v>
      </c>
      <c r="Q63" s="37" t="str">
        <f>IF($A63="","",IF(ISERROR(MATCH('Master '!$B61,'Scan-IN Lecture Attendance'!AF$1:AF$550,0)),IF(ISERROR(MATCH('Master '!$C61,'Scan-IN Lecture Attendance'!AF$1:AF$550,0)),IF(ISERROR(MATCH('Master '!$B61,'Scan-OUT Lecture Attendance'!P$1:P$550,0)),IF(ISERROR(MATCH('Master '!$C61,'Scan-OUT Lecture Attendance'!P$1:P$550,0)),"-","T"),"T"),IF(ISERROR(MATCH('Master '!$B61,'Scan-OUT Lecture Attendance'!P$1:P$550,0)),IF(ISERROR(MATCH('Master '!$C61,'Scan-OUT Lecture Attendance'!P$1:P$550,0)),"LE","P"),"P")),IF(ISERROR(MATCH('Master '!$B61,'Scan-OUT Lecture Attendance'!P$1:P$550,0)),IF(ISERROR(MATCH('Master '!$C61,'Scan-OUT Lecture Attendance'!P$1:P$550,0)),"LE","P"),"P")))</f>
        <v>-</v>
      </c>
      <c r="R63" s="37" t="str">
        <f>IF($A63="","",IF(ISERROR(MATCH('Master '!$B61,'Scan-IN Lecture Attendance'!AH$1:AH$550,0)),IF(ISERROR(MATCH('Master '!$C61,'Scan-IN Lecture Attendance'!AH$1:AH$550,0)),IF(ISERROR(MATCH('Master '!$B61,'Scan-OUT Lecture Attendance'!Q$1:Q$550,0)),IF(ISERROR(MATCH('Master '!$C61,'Scan-OUT Lecture Attendance'!Q$1:Q$550,0)),"-","T"),"T"),IF(ISERROR(MATCH('Master '!$B61,'Scan-OUT Lecture Attendance'!Q$1:Q$550,0)),IF(ISERROR(MATCH('Master '!$C61,'Scan-OUT Lecture Attendance'!Q$1:Q$550,0)),"LE","P"),"P")),IF(ISERROR(MATCH('Master '!$B61,'Scan-OUT Lecture Attendance'!Q$1:Q$550,0)),IF(ISERROR(MATCH('Master '!$C61,'Scan-OUT Lecture Attendance'!Q$1:Q$550,0)),"LE","P"),"P")))</f>
        <v>-</v>
      </c>
      <c r="S63" s="37" t="str">
        <f>IF($A63="","",IF(ISERROR(MATCH('Master '!$B61,'Scan-IN Lecture Attendance'!AJ$1:AJ$550,0)),IF(ISERROR(MATCH('Master '!$C61,'Scan-IN Lecture Attendance'!AJ$1:AJ$550,0)),IF(ISERROR(MATCH('Master '!$B61,'Scan-OUT Lecture Attendance'!R$1:R$550,0)),IF(ISERROR(MATCH('Master '!$C61,'Scan-OUT Lecture Attendance'!R$1:R$550,0)),"-","T"),"T"),IF(ISERROR(MATCH('Master '!$B61,'Scan-OUT Lecture Attendance'!R$1:R$550,0)),IF(ISERROR(MATCH('Master '!$C61,'Scan-OUT Lecture Attendance'!R$1:R$550,0)),"LE","P"),"P")),IF(ISERROR(MATCH('Master '!$B61,'Scan-OUT Lecture Attendance'!R$1:R$550,0)),IF(ISERROR(MATCH('Master '!$C61,'Scan-OUT Lecture Attendance'!R$1:R$550,0)),"LE","P"),"P")))</f>
        <v>-</v>
      </c>
      <c r="T63" s="37" t="str">
        <f>IF($A63="","",IF(ISERROR(MATCH('Master '!$B61,'Scan-IN Lecture Attendance'!AL$1:AL$550,0)),IF(ISERROR(MATCH('Master '!$C61,'Scan-IN Lecture Attendance'!AL$1:AL$550,0)),IF(ISERROR(MATCH('Master '!$B61,'Scan-OUT Lecture Attendance'!S$1:S$550,0)),IF(ISERROR(MATCH('Master '!$C61,'Scan-OUT Lecture Attendance'!S$1:S$550,0)),"-","T"),"T"),IF(ISERROR(MATCH('Master '!$B61,'Scan-OUT Lecture Attendance'!S$1:S$550,0)),IF(ISERROR(MATCH('Master '!$C61,'Scan-OUT Lecture Attendance'!S$1:S$550,0)),"LE","P"),"P")),IF(ISERROR(MATCH('Master '!$B61,'Scan-OUT Lecture Attendance'!S$1:S$550,0)),IF(ISERROR(MATCH('Master '!$C61,'Scan-OUT Lecture Attendance'!S$1:S$550,0)),"LE","P"),"P")))</f>
        <v>-</v>
      </c>
      <c r="U63" s="37" t="str">
        <f>IF($A63="","",IF(ISERROR(MATCH('Master '!$B61,'Scan-IN Lecture Attendance'!AN$1:AN$550,0)),IF(ISERROR(MATCH('Master '!$C61,'Scan-IN Lecture Attendance'!AN$1:AN$550,0)),IF(ISERROR(MATCH('Master '!$B61,'Scan-OUT Lecture Attendance'!T$1:T$550,0)),IF(ISERROR(MATCH('Master '!$C61,'Scan-OUT Lecture Attendance'!T$1:T$550,0)),"-","T"),"T"),IF(ISERROR(MATCH('Master '!$B61,'Scan-OUT Lecture Attendance'!T$1:T$550,0)),IF(ISERROR(MATCH('Master '!$C61,'Scan-OUT Lecture Attendance'!T$1:T$550,0)),"LE","P"),"P")),IF(ISERROR(MATCH('Master '!$B61,'Scan-OUT Lecture Attendance'!T$1:T$550,0)),IF(ISERROR(MATCH('Master '!$C61,'Scan-OUT Lecture Attendance'!T$1:T$550,0)),"LE","P"),"P")))</f>
        <v>-</v>
      </c>
      <c r="V63" s="11"/>
      <c r="W63" s="4"/>
      <c r="X63" s="4"/>
      <c r="Y63" s="4"/>
    </row>
    <row r="64" spans="1:25" ht="14.25" customHeight="1">
      <c r="A64" s="38">
        <f>'Master '!A62</f>
        <v>0</v>
      </c>
      <c r="B64" s="37" t="str">
        <f>IF($A64="","",IF(ISERROR(MATCH('Master '!$B62,'Scan-IN Lecture Attendance'!B$1:B$550,0)),IF(ISERROR(MATCH('Master '!$C62,'Scan-IN Lecture Attendance'!B$1:B$550,0)),IF(ISERROR(MATCH('Master '!$B62,'Scan-OUT Lecture Attendance'!A$1:A$550,0)),IF(ISERROR(MATCH('Master '!$C62,'Scan-OUT Lecture Attendance'!A$1:A$550,0)),"-","T"),"T"),IF(ISERROR(MATCH('Master '!$B62,'Scan-OUT Lecture Attendance'!A$1:A$550,0)),IF(ISERROR(MATCH('Master '!$C62,'Scan-OUT Lecture Attendance'!A$1:A$550,0)),"LE","P"),"P")),IF(ISERROR(MATCH('Master '!$B62,'Scan-OUT Lecture Attendance'!A$1:A$550,0)),IF(ISERROR(MATCH('Master '!$C62,'Scan-OUT Lecture Attendance'!A$1:A$550,0)),"LE","P"),"P")))</f>
        <v>-</v>
      </c>
      <c r="C64" s="37" t="str">
        <f>IF($A64="","",IF(ISERROR(MATCH('Master '!$B62,'Scan-IN Lecture Attendance'!D$1:D$550,0)),IF(ISERROR(MATCH('Master '!$C62,'Scan-IN Lecture Attendance'!D$1:D$550,0)),IF(ISERROR(MATCH('Master '!$B62,'Scan-OUT Lecture Attendance'!B$1:B$550,0)),IF(ISERROR(MATCH('Master '!$C62,'Scan-OUT Lecture Attendance'!B$1:B$550,0)),"-","T"),"T"),IF(ISERROR(MATCH('Master '!$B62,'Scan-OUT Lecture Attendance'!B$1:B$550,0)),IF(ISERROR(MATCH('Master '!$C62,'Scan-OUT Lecture Attendance'!B$1:B$550,0)),"LE","P"),"P")),IF(ISERROR(MATCH('Master '!$B62,'Scan-OUT Lecture Attendance'!B$1:B$550,0)),IF(ISERROR(MATCH('Master '!$C62,'Scan-OUT Lecture Attendance'!B$1:B$550,0)),"LE","P"),"P")))</f>
        <v>-</v>
      </c>
      <c r="D64" s="37" t="str">
        <f>IF($A64="","",IF(ISERROR(MATCH('Master '!$B62,'Scan-IN Lecture Attendance'!F$1:F$550,0)),IF(ISERROR(MATCH('Master '!$C62,'Scan-IN Lecture Attendance'!F$1:F$550,0)),IF(ISERROR(MATCH('Master '!$B62,'Scan-OUT Lecture Attendance'!C$1:C$550,0)),IF(ISERROR(MATCH('Master '!$C62,'Scan-OUT Lecture Attendance'!C$1:C$550,0)),"-","T"),"T"),IF(ISERROR(MATCH('Master '!$B62,'Scan-OUT Lecture Attendance'!C$1:C$550,0)),IF(ISERROR(MATCH('Master '!$C62,'Scan-OUT Lecture Attendance'!C$1:C$550,0)),"LE","P"),"P")),IF(ISERROR(MATCH('Master '!$B62,'Scan-OUT Lecture Attendance'!C$1:C$550,0)),IF(ISERROR(MATCH('Master '!$C62,'Scan-OUT Lecture Attendance'!C$1:C$550,0)),"LE","P"),"P")))</f>
        <v>-</v>
      </c>
      <c r="E64" s="37" t="str">
        <f>IF($A64="","",IF(ISERROR(MATCH('Master '!$B62,'Scan-IN Lecture Attendance'!H$1:H$550,0)),IF(ISERROR(MATCH('Master '!$C62,'Scan-IN Lecture Attendance'!H$1:H$550,0)),IF(ISERROR(MATCH('Master '!$B62,'Scan-OUT Lecture Attendance'!D$1:D$550,0)),IF(ISERROR(MATCH('Master '!$C62,'Scan-OUT Lecture Attendance'!D$1:D$550,0)),"-","T"),"T"),IF(ISERROR(MATCH('Master '!$B62,'Scan-OUT Lecture Attendance'!D$1:D$550,0)),IF(ISERROR(MATCH('Master '!$C62,'Scan-OUT Lecture Attendance'!D$1:D$550,0)),"LE","P"),"P")),IF(ISERROR(MATCH('Master '!$B62,'Scan-OUT Lecture Attendance'!D$1:D$550,0)),IF(ISERROR(MATCH('Master '!$C62,'Scan-OUT Lecture Attendance'!D$1:D$550,0)),"LE","P"),"P")))</f>
        <v>-</v>
      </c>
      <c r="F64" s="37" t="str">
        <f>IF($A64="","",IF(ISERROR(MATCH('Master '!$B62,'Scan-IN Lecture Attendance'!J$1:J$550,0)),IF(ISERROR(MATCH('Master '!$C62,'Scan-IN Lecture Attendance'!J$1:J$550,0)),IF(ISERROR(MATCH('Master '!$B62,'Scan-OUT Lecture Attendance'!E$1:E$550,0)),IF(ISERROR(MATCH('Master '!$C62,'Scan-OUT Lecture Attendance'!E$1:E$550,0)),"-","T"),"T"),IF(ISERROR(MATCH('Master '!$B62,'Scan-OUT Lecture Attendance'!E$1:E$550,0)),IF(ISERROR(MATCH('Master '!$C62,'Scan-OUT Lecture Attendance'!E$1:E$550,0)),"LE","P"),"P")),IF(ISERROR(MATCH('Master '!$B62,'Scan-OUT Lecture Attendance'!E$1:E$550,0)),IF(ISERROR(MATCH('Master '!$C62,'Scan-OUT Lecture Attendance'!E$1:E$550,0)),"LE","P"),"P")))</f>
        <v>-</v>
      </c>
      <c r="G64" s="37" t="str">
        <f>IF($A64="","",IF(ISERROR(MATCH('Master '!$B62,'Scan-IN Lecture Attendance'!L$1:L$550,0)),IF(ISERROR(MATCH('Master '!$C62,'Scan-IN Lecture Attendance'!L$1:L$550,0)),IF(ISERROR(MATCH('Master '!$B62,'Scan-OUT Lecture Attendance'!F$1:F$550,0)),IF(ISERROR(MATCH('Master '!$C62,'Scan-OUT Lecture Attendance'!F$1:F$550,0)),"-","T"),"T"),IF(ISERROR(MATCH('Master '!$B62,'Scan-OUT Lecture Attendance'!F$1:F$550,0)),IF(ISERROR(MATCH('Master '!$C62,'Scan-OUT Lecture Attendance'!F$1:F$550,0)),"LE","P"),"P")),IF(ISERROR(MATCH('Master '!$B62,'Scan-OUT Lecture Attendance'!F$1:F$550,0)),IF(ISERROR(MATCH('Master '!$C62,'Scan-OUT Lecture Attendance'!F$1:F$550,0)),"LE","P"),"P")))</f>
        <v>-</v>
      </c>
      <c r="H64" s="37" t="str">
        <f>IF($A64="","",IF(ISERROR(MATCH('Master '!$B62,'Scan-IN Lecture Attendance'!N$1:N$550,0)),IF(ISERROR(MATCH('Master '!$C62,'Scan-IN Lecture Attendance'!N$1:N$550,0)),IF(ISERROR(MATCH('Master '!$B62,'Scan-OUT Lecture Attendance'!G$1:G$550,0)),IF(ISERROR(MATCH('Master '!$C62,'Scan-OUT Lecture Attendance'!G$1:G$550,0)),"-","T"),"T"),IF(ISERROR(MATCH('Master '!$B62,'Scan-OUT Lecture Attendance'!G$1:G$550,0)),IF(ISERROR(MATCH('Master '!$C62,'Scan-OUT Lecture Attendance'!G$1:G$550,0)),"LE","P"),"P")),IF(ISERROR(MATCH('Master '!$B62,'Scan-OUT Lecture Attendance'!G$1:G$550,0)),IF(ISERROR(MATCH('Master '!$C62,'Scan-OUT Lecture Attendance'!G$1:G$550,0)),"LE","P"),"P")))</f>
        <v>-</v>
      </c>
      <c r="I64" s="37" t="str">
        <f>IF($A64="","",IF(ISERROR(MATCH('Master '!$B62,'Scan-IN Lecture Attendance'!P$1:P$550,0)),IF(ISERROR(MATCH('Master '!$C62,'Scan-IN Lecture Attendance'!P$1:P$550,0)),IF(ISERROR(MATCH('Master '!$B62,'Scan-OUT Lecture Attendance'!H$1:H$550,0)),IF(ISERROR(MATCH('Master '!$C62,'Scan-OUT Lecture Attendance'!H$1:H$550,0)),"-","T"),"T"),IF(ISERROR(MATCH('Master '!$B62,'Scan-OUT Lecture Attendance'!H$1:H$550,0)),IF(ISERROR(MATCH('Master '!$C62,'Scan-OUT Lecture Attendance'!H$1:H$550,0)),"LE","P"),"P")),IF(ISERROR(MATCH('Master '!$B62,'Scan-OUT Lecture Attendance'!H$1:H$550,0)),IF(ISERROR(MATCH('Master '!$C62,'Scan-OUT Lecture Attendance'!H$1:H$550,0)),"LE","P"),"P")))</f>
        <v>-</v>
      </c>
      <c r="J64" s="37" t="str">
        <f>IF($A64="","",IF(ISERROR(MATCH('Master '!$B62,'Scan-IN Lecture Attendance'!R$1:R$550,0)),IF(ISERROR(MATCH('Master '!$C62,'Scan-IN Lecture Attendance'!R$1:R$550,0)),IF(ISERROR(MATCH('Master '!$B62,'Scan-OUT Lecture Attendance'!I$1:I$550,0)),IF(ISERROR(MATCH('Master '!$C62,'Scan-OUT Lecture Attendance'!I$1:I$550,0)),"-","T"),"T"),IF(ISERROR(MATCH('Master '!$B62,'Scan-OUT Lecture Attendance'!I$1:I$550,0)),IF(ISERROR(MATCH('Master '!$C62,'Scan-OUT Lecture Attendance'!I$1:I$550,0)),"LE","P"),"P")),IF(ISERROR(MATCH('Master '!$B62,'Scan-OUT Lecture Attendance'!I$1:I$550,0)),IF(ISERROR(MATCH('Master '!$C62,'Scan-OUT Lecture Attendance'!I$1:I$550,0)),"LE","P"),"P")))</f>
        <v>-</v>
      </c>
      <c r="K64" s="37" t="str">
        <f>IF($A64="","",IF(ISERROR(MATCH('Master '!$B62,'Scan-IN Lecture Attendance'!T$1:T$550,0)),IF(ISERROR(MATCH('Master '!$C62,'Scan-IN Lecture Attendance'!T$1:T$550,0)),IF(ISERROR(MATCH('Master '!$B62,'Scan-OUT Lecture Attendance'!J$1:J$550,0)),IF(ISERROR(MATCH('Master '!$C62,'Scan-OUT Lecture Attendance'!J$1:J$550,0)),"-","T"),"T"),IF(ISERROR(MATCH('Master '!$B62,'Scan-OUT Lecture Attendance'!J$1:J$550,0)),IF(ISERROR(MATCH('Master '!$C62,'Scan-OUT Lecture Attendance'!J$1:J$550,0)),"LE","P"),"P")),IF(ISERROR(MATCH('Master '!$B62,'Scan-OUT Lecture Attendance'!J$1:J$550,0)),IF(ISERROR(MATCH('Master '!$C62,'Scan-OUT Lecture Attendance'!J$1:J$550,0)),"LE","P"),"P")))</f>
        <v>-</v>
      </c>
      <c r="L64" s="37" t="str">
        <f>IF($A64="","",IF(ISERROR(MATCH('Master '!$B62,'Scan-IN Lecture Attendance'!V$1:V$550,0)),IF(ISERROR(MATCH('Master '!$C62,'Scan-IN Lecture Attendance'!V$1:V$550,0)),IF(ISERROR(MATCH('Master '!$B62,'Scan-OUT Lecture Attendance'!K$1:K$550,0)),IF(ISERROR(MATCH('Master '!$C62,'Scan-OUT Lecture Attendance'!K$1:K$550,0)),"-","T"),"T"),IF(ISERROR(MATCH('Master '!$B62,'Scan-OUT Lecture Attendance'!K$1:K$550,0)),IF(ISERROR(MATCH('Master '!$C62,'Scan-OUT Lecture Attendance'!K$1:K$550,0)),"LE","P"),"P")),IF(ISERROR(MATCH('Master '!$B62,'Scan-OUT Lecture Attendance'!K$1:K$550,0)),IF(ISERROR(MATCH('Master '!$C62,'Scan-OUT Lecture Attendance'!K$1:K$550,0)),"LE","P"),"P")))</f>
        <v>-</v>
      </c>
      <c r="M64" s="37" t="str">
        <f>IF($A64="","",IF(ISERROR(MATCH('Master '!$B62,'Scan-IN Lecture Attendance'!X$1:X$550,0)),IF(ISERROR(MATCH('Master '!$C62,'Scan-IN Lecture Attendance'!X$1:X$550,0)),IF(ISERROR(MATCH('Master '!$B62,'Scan-OUT Lecture Attendance'!L$1:L$550,0)),IF(ISERROR(MATCH('Master '!$C62,'Scan-OUT Lecture Attendance'!L$1:L$550,0)),"-","T"),"T"),IF(ISERROR(MATCH('Master '!$B62,'Scan-OUT Lecture Attendance'!L$1:L$550,0)),IF(ISERROR(MATCH('Master '!$C62,'Scan-OUT Lecture Attendance'!L$1:L$550,0)),"LE","P"),"P")),IF(ISERROR(MATCH('Master '!$B62,'Scan-OUT Lecture Attendance'!L$1:L$550,0)),IF(ISERROR(MATCH('Master '!$C62,'Scan-OUT Lecture Attendance'!L$1:L$550,0)),"LE","P"),"P")))</f>
        <v>-</v>
      </c>
      <c r="N64" s="37" t="str">
        <f>IF($A64="","",IF(ISERROR(MATCH('Master '!$B62,'Scan-IN Lecture Attendance'!Z$1:Z$550,0)),IF(ISERROR(MATCH('Master '!$C62,'Scan-IN Lecture Attendance'!Z$1:Z$550,0)),IF(ISERROR(MATCH('Master '!$B62,'Scan-OUT Lecture Attendance'!M$1:M$550,0)),IF(ISERROR(MATCH('Master '!$C62,'Scan-OUT Lecture Attendance'!M$1:M$550,0)),"-","T"),"T"),IF(ISERROR(MATCH('Master '!$B62,'Scan-OUT Lecture Attendance'!M$1:M$550,0)),IF(ISERROR(MATCH('Master '!$C62,'Scan-OUT Lecture Attendance'!M$1:M$550,0)),"LE","P"),"P")),IF(ISERROR(MATCH('Master '!$B62,'Scan-OUT Lecture Attendance'!M$1:M$550,0)),IF(ISERROR(MATCH('Master '!$C62,'Scan-OUT Lecture Attendance'!M$1:M$550,0)),"LE","P"),"P")))</f>
        <v>-</v>
      </c>
      <c r="O64" s="37" t="str">
        <f>IF($A64="","",IF(ISERROR(MATCH('Master '!$B62,'Scan-IN Lecture Attendance'!AB$1:AB$550,0)),IF(ISERROR(MATCH('Master '!$C62,'Scan-IN Lecture Attendance'!AB$1:AB$550,0)),IF(ISERROR(MATCH('Master '!$B62,'Scan-OUT Lecture Attendance'!N$1:N$550,0)),IF(ISERROR(MATCH('Master '!$C62,'Scan-OUT Lecture Attendance'!N$1:N$550,0)),"-","T"),"T"),IF(ISERROR(MATCH('Master '!$B62,'Scan-OUT Lecture Attendance'!N$1:N$550,0)),IF(ISERROR(MATCH('Master '!$C62,'Scan-OUT Lecture Attendance'!N$1:N$550,0)),"LE","P"),"P")),IF(ISERROR(MATCH('Master '!$B62,'Scan-OUT Lecture Attendance'!N$1:N$550,0)),IF(ISERROR(MATCH('Master '!$C62,'Scan-OUT Lecture Attendance'!N$1:N$550,0)),"LE","P"),"P")))</f>
        <v>-</v>
      </c>
      <c r="P64" s="37" t="str">
        <f>IF($A64="","",IF(ISERROR(MATCH('Master '!$B62,'Scan-IN Lecture Attendance'!AD$1:AD$550,0)),IF(ISERROR(MATCH('Master '!$C62,'Scan-IN Lecture Attendance'!AD$1:AD$550,0)),IF(ISERROR(MATCH('Master '!$B62,'Scan-OUT Lecture Attendance'!O$1:O$550,0)),IF(ISERROR(MATCH('Master '!$C62,'Scan-OUT Lecture Attendance'!O$1:O$550,0)),"-","T"),"T"),IF(ISERROR(MATCH('Master '!$B62,'Scan-OUT Lecture Attendance'!O$1:O$550,0)),IF(ISERROR(MATCH('Master '!$C62,'Scan-OUT Lecture Attendance'!O$1:O$550,0)),"LE","P"),"P")),IF(ISERROR(MATCH('Master '!$B62,'Scan-OUT Lecture Attendance'!O$1:O$550,0)),IF(ISERROR(MATCH('Master '!$C62,'Scan-OUT Lecture Attendance'!O$1:O$550,0)),"LE","P"),"P")))</f>
        <v>-</v>
      </c>
      <c r="Q64" s="37" t="str">
        <f>IF($A64="","",IF(ISERROR(MATCH('Master '!$B62,'Scan-IN Lecture Attendance'!AF$1:AF$550,0)),IF(ISERROR(MATCH('Master '!$C62,'Scan-IN Lecture Attendance'!AF$1:AF$550,0)),IF(ISERROR(MATCH('Master '!$B62,'Scan-OUT Lecture Attendance'!P$1:P$550,0)),IF(ISERROR(MATCH('Master '!$C62,'Scan-OUT Lecture Attendance'!P$1:P$550,0)),"-","T"),"T"),IF(ISERROR(MATCH('Master '!$B62,'Scan-OUT Lecture Attendance'!P$1:P$550,0)),IF(ISERROR(MATCH('Master '!$C62,'Scan-OUT Lecture Attendance'!P$1:P$550,0)),"LE","P"),"P")),IF(ISERROR(MATCH('Master '!$B62,'Scan-OUT Lecture Attendance'!P$1:P$550,0)),IF(ISERROR(MATCH('Master '!$C62,'Scan-OUT Lecture Attendance'!P$1:P$550,0)),"LE","P"),"P")))</f>
        <v>-</v>
      </c>
      <c r="R64" s="37" t="str">
        <f>IF($A64="","",IF(ISERROR(MATCH('Master '!$B62,'Scan-IN Lecture Attendance'!AH$1:AH$550,0)),IF(ISERROR(MATCH('Master '!$C62,'Scan-IN Lecture Attendance'!AH$1:AH$550,0)),IF(ISERROR(MATCH('Master '!$B62,'Scan-OUT Lecture Attendance'!Q$1:Q$550,0)),IF(ISERROR(MATCH('Master '!$C62,'Scan-OUT Lecture Attendance'!Q$1:Q$550,0)),"-","T"),"T"),IF(ISERROR(MATCH('Master '!$B62,'Scan-OUT Lecture Attendance'!Q$1:Q$550,0)),IF(ISERROR(MATCH('Master '!$C62,'Scan-OUT Lecture Attendance'!Q$1:Q$550,0)),"LE","P"),"P")),IF(ISERROR(MATCH('Master '!$B62,'Scan-OUT Lecture Attendance'!Q$1:Q$550,0)),IF(ISERROR(MATCH('Master '!$C62,'Scan-OUT Lecture Attendance'!Q$1:Q$550,0)),"LE","P"),"P")))</f>
        <v>-</v>
      </c>
      <c r="S64" s="37" t="str">
        <f>IF($A64="","",IF(ISERROR(MATCH('Master '!$B62,'Scan-IN Lecture Attendance'!AJ$1:AJ$550,0)),IF(ISERROR(MATCH('Master '!$C62,'Scan-IN Lecture Attendance'!AJ$1:AJ$550,0)),IF(ISERROR(MATCH('Master '!$B62,'Scan-OUT Lecture Attendance'!R$1:R$550,0)),IF(ISERROR(MATCH('Master '!$C62,'Scan-OUT Lecture Attendance'!R$1:R$550,0)),"-","T"),"T"),IF(ISERROR(MATCH('Master '!$B62,'Scan-OUT Lecture Attendance'!R$1:R$550,0)),IF(ISERROR(MATCH('Master '!$C62,'Scan-OUT Lecture Attendance'!R$1:R$550,0)),"LE","P"),"P")),IF(ISERROR(MATCH('Master '!$B62,'Scan-OUT Lecture Attendance'!R$1:R$550,0)),IF(ISERROR(MATCH('Master '!$C62,'Scan-OUT Lecture Attendance'!R$1:R$550,0)),"LE","P"),"P")))</f>
        <v>-</v>
      </c>
      <c r="T64" s="37" t="str">
        <f>IF($A64="","",IF(ISERROR(MATCH('Master '!$B62,'Scan-IN Lecture Attendance'!AL$1:AL$550,0)),IF(ISERROR(MATCH('Master '!$C62,'Scan-IN Lecture Attendance'!AL$1:AL$550,0)),IF(ISERROR(MATCH('Master '!$B62,'Scan-OUT Lecture Attendance'!S$1:S$550,0)),IF(ISERROR(MATCH('Master '!$C62,'Scan-OUT Lecture Attendance'!S$1:S$550,0)),"-","T"),"T"),IF(ISERROR(MATCH('Master '!$B62,'Scan-OUT Lecture Attendance'!S$1:S$550,0)),IF(ISERROR(MATCH('Master '!$C62,'Scan-OUT Lecture Attendance'!S$1:S$550,0)),"LE","P"),"P")),IF(ISERROR(MATCH('Master '!$B62,'Scan-OUT Lecture Attendance'!S$1:S$550,0)),IF(ISERROR(MATCH('Master '!$C62,'Scan-OUT Lecture Attendance'!S$1:S$550,0)),"LE","P"),"P")))</f>
        <v>-</v>
      </c>
      <c r="U64" s="37" t="str">
        <f>IF($A64="","",IF(ISERROR(MATCH('Master '!$B62,'Scan-IN Lecture Attendance'!AN$1:AN$550,0)),IF(ISERROR(MATCH('Master '!$C62,'Scan-IN Lecture Attendance'!AN$1:AN$550,0)),IF(ISERROR(MATCH('Master '!$B62,'Scan-OUT Lecture Attendance'!T$1:T$550,0)),IF(ISERROR(MATCH('Master '!$C62,'Scan-OUT Lecture Attendance'!T$1:T$550,0)),"-","T"),"T"),IF(ISERROR(MATCH('Master '!$B62,'Scan-OUT Lecture Attendance'!T$1:T$550,0)),IF(ISERROR(MATCH('Master '!$C62,'Scan-OUT Lecture Attendance'!T$1:T$550,0)),"LE","P"),"P")),IF(ISERROR(MATCH('Master '!$B62,'Scan-OUT Lecture Attendance'!T$1:T$550,0)),IF(ISERROR(MATCH('Master '!$C62,'Scan-OUT Lecture Attendance'!T$1:T$550,0)),"LE","P"),"P")))</f>
        <v>-</v>
      </c>
      <c r="V64" s="11"/>
      <c r="W64" s="4"/>
      <c r="X64" s="4"/>
      <c r="Y64" s="4"/>
    </row>
    <row r="65" spans="1:25" ht="14.25" customHeight="1">
      <c r="A65" s="38">
        <f>'Master '!A63</f>
        <v>0</v>
      </c>
      <c r="B65" s="37" t="str">
        <f>IF($A65="","",IF(ISERROR(MATCH('Master '!$B63,'Scan-IN Lecture Attendance'!B$1:B$550,0)),IF(ISERROR(MATCH('Master '!$C63,'Scan-IN Lecture Attendance'!B$1:B$550,0)),IF(ISERROR(MATCH('Master '!$B63,'Scan-OUT Lecture Attendance'!A$1:A$550,0)),IF(ISERROR(MATCH('Master '!$C63,'Scan-OUT Lecture Attendance'!A$1:A$550,0)),"-","T"),"T"),IF(ISERROR(MATCH('Master '!$B63,'Scan-OUT Lecture Attendance'!A$1:A$550,0)),IF(ISERROR(MATCH('Master '!$C63,'Scan-OUT Lecture Attendance'!A$1:A$550,0)),"LE","P"),"P")),IF(ISERROR(MATCH('Master '!$B63,'Scan-OUT Lecture Attendance'!A$1:A$550,0)),IF(ISERROR(MATCH('Master '!$C63,'Scan-OUT Lecture Attendance'!A$1:A$550,0)),"LE","P"),"P")))</f>
        <v>-</v>
      </c>
      <c r="C65" s="37" t="str">
        <f>IF($A65="","",IF(ISERROR(MATCH('Master '!$B63,'Scan-IN Lecture Attendance'!D$1:D$550,0)),IF(ISERROR(MATCH('Master '!$C63,'Scan-IN Lecture Attendance'!D$1:D$550,0)),IF(ISERROR(MATCH('Master '!$B63,'Scan-OUT Lecture Attendance'!B$1:B$550,0)),IF(ISERROR(MATCH('Master '!$C63,'Scan-OUT Lecture Attendance'!B$1:B$550,0)),"-","T"),"T"),IF(ISERROR(MATCH('Master '!$B63,'Scan-OUT Lecture Attendance'!B$1:B$550,0)),IF(ISERROR(MATCH('Master '!$C63,'Scan-OUT Lecture Attendance'!B$1:B$550,0)),"LE","P"),"P")),IF(ISERROR(MATCH('Master '!$B63,'Scan-OUT Lecture Attendance'!B$1:B$550,0)),IF(ISERROR(MATCH('Master '!$C63,'Scan-OUT Lecture Attendance'!B$1:B$550,0)),"LE","P"),"P")))</f>
        <v>-</v>
      </c>
      <c r="D65" s="37" t="str">
        <f>IF($A65="","",IF(ISERROR(MATCH('Master '!$B63,'Scan-IN Lecture Attendance'!F$1:F$550,0)),IF(ISERROR(MATCH('Master '!$C63,'Scan-IN Lecture Attendance'!F$1:F$550,0)),IF(ISERROR(MATCH('Master '!$B63,'Scan-OUT Lecture Attendance'!C$1:C$550,0)),IF(ISERROR(MATCH('Master '!$C63,'Scan-OUT Lecture Attendance'!C$1:C$550,0)),"-","T"),"T"),IF(ISERROR(MATCH('Master '!$B63,'Scan-OUT Lecture Attendance'!C$1:C$550,0)),IF(ISERROR(MATCH('Master '!$C63,'Scan-OUT Lecture Attendance'!C$1:C$550,0)),"LE","P"),"P")),IF(ISERROR(MATCH('Master '!$B63,'Scan-OUT Lecture Attendance'!C$1:C$550,0)),IF(ISERROR(MATCH('Master '!$C63,'Scan-OUT Lecture Attendance'!C$1:C$550,0)),"LE","P"),"P")))</f>
        <v>-</v>
      </c>
      <c r="E65" s="37" t="str">
        <f>IF($A65="","",IF(ISERROR(MATCH('Master '!$B63,'Scan-IN Lecture Attendance'!H$1:H$550,0)),IF(ISERROR(MATCH('Master '!$C63,'Scan-IN Lecture Attendance'!H$1:H$550,0)),IF(ISERROR(MATCH('Master '!$B63,'Scan-OUT Lecture Attendance'!D$1:D$550,0)),IF(ISERROR(MATCH('Master '!$C63,'Scan-OUT Lecture Attendance'!D$1:D$550,0)),"-","T"),"T"),IF(ISERROR(MATCH('Master '!$B63,'Scan-OUT Lecture Attendance'!D$1:D$550,0)),IF(ISERROR(MATCH('Master '!$C63,'Scan-OUT Lecture Attendance'!D$1:D$550,0)),"LE","P"),"P")),IF(ISERROR(MATCH('Master '!$B63,'Scan-OUT Lecture Attendance'!D$1:D$550,0)),IF(ISERROR(MATCH('Master '!$C63,'Scan-OUT Lecture Attendance'!D$1:D$550,0)),"LE","P"),"P")))</f>
        <v>-</v>
      </c>
      <c r="F65" s="37" t="str">
        <f>IF($A65="","",IF(ISERROR(MATCH('Master '!$B63,'Scan-IN Lecture Attendance'!J$1:J$550,0)),IF(ISERROR(MATCH('Master '!$C63,'Scan-IN Lecture Attendance'!J$1:J$550,0)),IF(ISERROR(MATCH('Master '!$B63,'Scan-OUT Lecture Attendance'!E$1:E$550,0)),IF(ISERROR(MATCH('Master '!$C63,'Scan-OUT Lecture Attendance'!E$1:E$550,0)),"-","T"),"T"),IF(ISERROR(MATCH('Master '!$B63,'Scan-OUT Lecture Attendance'!E$1:E$550,0)),IF(ISERROR(MATCH('Master '!$C63,'Scan-OUT Lecture Attendance'!E$1:E$550,0)),"LE","P"),"P")),IF(ISERROR(MATCH('Master '!$B63,'Scan-OUT Lecture Attendance'!E$1:E$550,0)),IF(ISERROR(MATCH('Master '!$C63,'Scan-OUT Lecture Attendance'!E$1:E$550,0)),"LE","P"),"P")))</f>
        <v>-</v>
      </c>
      <c r="G65" s="37" t="str">
        <f>IF($A65="","",IF(ISERROR(MATCH('Master '!$B63,'Scan-IN Lecture Attendance'!L$1:L$550,0)),IF(ISERROR(MATCH('Master '!$C63,'Scan-IN Lecture Attendance'!L$1:L$550,0)),IF(ISERROR(MATCH('Master '!$B63,'Scan-OUT Lecture Attendance'!F$1:F$550,0)),IF(ISERROR(MATCH('Master '!$C63,'Scan-OUT Lecture Attendance'!F$1:F$550,0)),"-","T"),"T"),IF(ISERROR(MATCH('Master '!$B63,'Scan-OUT Lecture Attendance'!F$1:F$550,0)),IF(ISERROR(MATCH('Master '!$C63,'Scan-OUT Lecture Attendance'!F$1:F$550,0)),"LE","P"),"P")),IF(ISERROR(MATCH('Master '!$B63,'Scan-OUT Lecture Attendance'!F$1:F$550,0)),IF(ISERROR(MATCH('Master '!$C63,'Scan-OUT Lecture Attendance'!F$1:F$550,0)),"LE","P"),"P")))</f>
        <v>-</v>
      </c>
      <c r="H65" s="37" t="str">
        <f>IF($A65="","",IF(ISERROR(MATCH('Master '!$B63,'Scan-IN Lecture Attendance'!N$1:N$550,0)),IF(ISERROR(MATCH('Master '!$C63,'Scan-IN Lecture Attendance'!N$1:N$550,0)),IF(ISERROR(MATCH('Master '!$B63,'Scan-OUT Lecture Attendance'!G$1:G$550,0)),IF(ISERROR(MATCH('Master '!$C63,'Scan-OUT Lecture Attendance'!G$1:G$550,0)),"-","T"),"T"),IF(ISERROR(MATCH('Master '!$B63,'Scan-OUT Lecture Attendance'!G$1:G$550,0)),IF(ISERROR(MATCH('Master '!$C63,'Scan-OUT Lecture Attendance'!G$1:G$550,0)),"LE","P"),"P")),IF(ISERROR(MATCH('Master '!$B63,'Scan-OUT Lecture Attendance'!G$1:G$550,0)),IF(ISERROR(MATCH('Master '!$C63,'Scan-OUT Lecture Attendance'!G$1:G$550,0)),"LE","P"),"P")))</f>
        <v>-</v>
      </c>
      <c r="I65" s="37" t="str">
        <f>IF($A65="","",IF(ISERROR(MATCH('Master '!$B63,'Scan-IN Lecture Attendance'!P$1:P$550,0)),IF(ISERROR(MATCH('Master '!$C63,'Scan-IN Lecture Attendance'!P$1:P$550,0)),IF(ISERROR(MATCH('Master '!$B63,'Scan-OUT Lecture Attendance'!H$1:H$550,0)),IF(ISERROR(MATCH('Master '!$C63,'Scan-OUT Lecture Attendance'!H$1:H$550,0)),"-","T"),"T"),IF(ISERROR(MATCH('Master '!$B63,'Scan-OUT Lecture Attendance'!H$1:H$550,0)),IF(ISERROR(MATCH('Master '!$C63,'Scan-OUT Lecture Attendance'!H$1:H$550,0)),"LE","P"),"P")),IF(ISERROR(MATCH('Master '!$B63,'Scan-OUT Lecture Attendance'!H$1:H$550,0)),IF(ISERROR(MATCH('Master '!$C63,'Scan-OUT Lecture Attendance'!H$1:H$550,0)),"LE","P"),"P")))</f>
        <v>-</v>
      </c>
      <c r="J65" s="37" t="str">
        <f>IF($A65="","",IF(ISERROR(MATCH('Master '!$B63,'Scan-IN Lecture Attendance'!R$1:R$550,0)),IF(ISERROR(MATCH('Master '!$C63,'Scan-IN Lecture Attendance'!R$1:R$550,0)),IF(ISERROR(MATCH('Master '!$B63,'Scan-OUT Lecture Attendance'!I$1:I$550,0)),IF(ISERROR(MATCH('Master '!$C63,'Scan-OUT Lecture Attendance'!I$1:I$550,0)),"-","T"),"T"),IF(ISERROR(MATCH('Master '!$B63,'Scan-OUT Lecture Attendance'!I$1:I$550,0)),IF(ISERROR(MATCH('Master '!$C63,'Scan-OUT Lecture Attendance'!I$1:I$550,0)),"LE","P"),"P")),IF(ISERROR(MATCH('Master '!$B63,'Scan-OUT Lecture Attendance'!I$1:I$550,0)),IF(ISERROR(MATCH('Master '!$C63,'Scan-OUT Lecture Attendance'!I$1:I$550,0)),"LE","P"),"P")))</f>
        <v>-</v>
      </c>
      <c r="K65" s="37" t="str">
        <f>IF($A65="","",IF(ISERROR(MATCH('Master '!$B63,'Scan-IN Lecture Attendance'!T$1:T$550,0)),IF(ISERROR(MATCH('Master '!$C63,'Scan-IN Lecture Attendance'!T$1:T$550,0)),IF(ISERROR(MATCH('Master '!$B63,'Scan-OUT Lecture Attendance'!J$1:J$550,0)),IF(ISERROR(MATCH('Master '!$C63,'Scan-OUT Lecture Attendance'!J$1:J$550,0)),"-","T"),"T"),IF(ISERROR(MATCH('Master '!$B63,'Scan-OUT Lecture Attendance'!J$1:J$550,0)),IF(ISERROR(MATCH('Master '!$C63,'Scan-OUT Lecture Attendance'!J$1:J$550,0)),"LE","P"),"P")),IF(ISERROR(MATCH('Master '!$B63,'Scan-OUT Lecture Attendance'!J$1:J$550,0)),IF(ISERROR(MATCH('Master '!$C63,'Scan-OUT Lecture Attendance'!J$1:J$550,0)),"LE","P"),"P")))</f>
        <v>-</v>
      </c>
      <c r="L65" s="37" t="str">
        <f>IF($A65="","",IF(ISERROR(MATCH('Master '!$B63,'Scan-IN Lecture Attendance'!V$1:V$550,0)),IF(ISERROR(MATCH('Master '!$C63,'Scan-IN Lecture Attendance'!V$1:V$550,0)),IF(ISERROR(MATCH('Master '!$B63,'Scan-OUT Lecture Attendance'!K$1:K$550,0)),IF(ISERROR(MATCH('Master '!$C63,'Scan-OUT Lecture Attendance'!K$1:K$550,0)),"-","T"),"T"),IF(ISERROR(MATCH('Master '!$B63,'Scan-OUT Lecture Attendance'!K$1:K$550,0)),IF(ISERROR(MATCH('Master '!$C63,'Scan-OUT Lecture Attendance'!K$1:K$550,0)),"LE","P"),"P")),IF(ISERROR(MATCH('Master '!$B63,'Scan-OUT Lecture Attendance'!K$1:K$550,0)),IF(ISERROR(MATCH('Master '!$C63,'Scan-OUT Lecture Attendance'!K$1:K$550,0)),"LE","P"),"P")))</f>
        <v>-</v>
      </c>
      <c r="M65" s="37" t="str">
        <f>IF($A65="","",IF(ISERROR(MATCH('Master '!$B63,'Scan-IN Lecture Attendance'!X$1:X$550,0)),IF(ISERROR(MATCH('Master '!$C63,'Scan-IN Lecture Attendance'!X$1:X$550,0)),IF(ISERROR(MATCH('Master '!$B63,'Scan-OUT Lecture Attendance'!L$1:L$550,0)),IF(ISERROR(MATCH('Master '!$C63,'Scan-OUT Lecture Attendance'!L$1:L$550,0)),"-","T"),"T"),IF(ISERROR(MATCH('Master '!$B63,'Scan-OUT Lecture Attendance'!L$1:L$550,0)),IF(ISERROR(MATCH('Master '!$C63,'Scan-OUT Lecture Attendance'!L$1:L$550,0)),"LE","P"),"P")),IF(ISERROR(MATCH('Master '!$B63,'Scan-OUT Lecture Attendance'!L$1:L$550,0)),IF(ISERROR(MATCH('Master '!$C63,'Scan-OUT Lecture Attendance'!L$1:L$550,0)),"LE","P"),"P")))</f>
        <v>-</v>
      </c>
      <c r="N65" s="37" t="str">
        <f>IF($A65="","",IF(ISERROR(MATCH('Master '!$B63,'Scan-IN Lecture Attendance'!Z$1:Z$550,0)),IF(ISERROR(MATCH('Master '!$C63,'Scan-IN Lecture Attendance'!Z$1:Z$550,0)),IF(ISERROR(MATCH('Master '!$B63,'Scan-OUT Lecture Attendance'!M$1:M$550,0)),IF(ISERROR(MATCH('Master '!$C63,'Scan-OUT Lecture Attendance'!M$1:M$550,0)),"-","T"),"T"),IF(ISERROR(MATCH('Master '!$B63,'Scan-OUT Lecture Attendance'!M$1:M$550,0)),IF(ISERROR(MATCH('Master '!$C63,'Scan-OUT Lecture Attendance'!M$1:M$550,0)),"LE","P"),"P")),IF(ISERROR(MATCH('Master '!$B63,'Scan-OUT Lecture Attendance'!M$1:M$550,0)),IF(ISERROR(MATCH('Master '!$C63,'Scan-OUT Lecture Attendance'!M$1:M$550,0)),"LE","P"),"P")))</f>
        <v>-</v>
      </c>
      <c r="O65" s="37" t="str">
        <f>IF($A65="","",IF(ISERROR(MATCH('Master '!$B63,'Scan-IN Lecture Attendance'!AB$1:AB$550,0)),IF(ISERROR(MATCH('Master '!$C63,'Scan-IN Lecture Attendance'!AB$1:AB$550,0)),IF(ISERROR(MATCH('Master '!$B63,'Scan-OUT Lecture Attendance'!N$1:N$550,0)),IF(ISERROR(MATCH('Master '!$C63,'Scan-OUT Lecture Attendance'!N$1:N$550,0)),"-","T"),"T"),IF(ISERROR(MATCH('Master '!$B63,'Scan-OUT Lecture Attendance'!N$1:N$550,0)),IF(ISERROR(MATCH('Master '!$C63,'Scan-OUT Lecture Attendance'!N$1:N$550,0)),"LE","P"),"P")),IF(ISERROR(MATCH('Master '!$B63,'Scan-OUT Lecture Attendance'!N$1:N$550,0)),IF(ISERROR(MATCH('Master '!$C63,'Scan-OUT Lecture Attendance'!N$1:N$550,0)),"LE","P"),"P")))</f>
        <v>-</v>
      </c>
      <c r="P65" s="37" t="str">
        <f>IF($A65="","",IF(ISERROR(MATCH('Master '!$B63,'Scan-IN Lecture Attendance'!AD$1:AD$550,0)),IF(ISERROR(MATCH('Master '!$C63,'Scan-IN Lecture Attendance'!AD$1:AD$550,0)),IF(ISERROR(MATCH('Master '!$B63,'Scan-OUT Lecture Attendance'!O$1:O$550,0)),IF(ISERROR(MATCH('Master '!$C63,'Scan-OUT Lecture Attendance'!O$1:O$550,0)),"-","T"),"T"),IF(ISERROR(MATCH('Master '!$B63,'Scan-OUT Lecture Attendance'!O$1:O$550,0)),IF(ISERROR(MATCH('Master '!$C63,'Scan-OUT Lecture Attendance'!O$1:O$550,0)),"LE","P"),"P")),IF(ISERROR(MATCH('Master '!$B63,'Scan-OUT Lecture Attendance'!O$1:O$550,0)),IF(ISERROR(MATCH('Master '!$C63,'Scan-OUT Lecture Attendance'!O$1:O$550,0)),"LE","P"),"P")))</f>
        <v>-</v>
      </c>
      <c r="Q65" s="37" t="str">
        <f>IF($A65="","",IF(ISERROR(MATCH('Master '!$B63,'Scan-IN Lecture Attendance'!AF$1:AF$550,0)),IF(ISERROR(MATCH('Master '!$C63,'Scan-IN Lecture Attendance'!AF$1:AF$550,0)),IF(ISERROR(MATCH('Master '!$B63,'Scan-OUT Lecture Attendance'!P$1:P$550,0)),IF(ISERROR(MATCH('Master '!$C63,'Scan-OUT Lecture Attendance'!P$1:P$550,0)),"-","T"),"T"),IF(ISERROR(MATCH('Master '!$B63,'Scan-OUT Lecture Attendance'!P$1:P$550,0)),IF(ISERROR(MATCH('Master '!$C63,'Scan-OUT Lecture Attendance'!P$1:P$550,0)),"LE","P"),"P")),IF(ISERROR(MATCH('Master '!$B63,'Scan-OUT Lecture Attendance'!P$1:P$550,0)),IF(ISERROR(MATCH('Master '!$C63,'Scan-OUT Lecture Attendance'!P$1:P$550,0)),"LE","P"),"P")))</f>
        <v>-</v>
      </c>
      <c r="R65" s="37" t="str">
        <f>IF($A65="","",IF(ISERROR(MATCH('Master '!$B63,'Scan-IN Lecture Attendance'!AH$1:AH$550,0)),IF(ISERROR(MATCH('Master '!$C63,'Scan-IN Lecture Attendance'!AH$1:AH$550,0)),IF(ISERROR(MATCH('Master '!$B63,'Scan-OUT Lecture Attendance'!Q$1:Q$550,0)),IF(ISERROR(MATCH('Master '!$C63,'Scan-OUT Lecture Attendance'!Q$1:Q$550,0)),"-","T"),"T"),IF(ISERROR(MATCH('Master '!$B63,'Scan-OUT Lecture Attendance'!Q$1:Q$550,0)),IF(ISERROR(MATCH('Master '!$C63,'Scan-OUT Lecture Attendance'!Q$1:Q$550,0)),"LE","P"),"P")),IF(ISERROR(MATCH('Master '!$B63,'Scan-OUT Lecture Attendance'!Q$1:Q$550,0)),IF(ISERROR(MATCH('Master '!$C63,'Scan-OUT Lecture Attendance'!Q$1:Q$550,0)),"LE","P"),"P")))</f>
        <v>-</v>
      </c>
      <c r="S65" s="37" t="str">
        <f>IF($A65="","",IF(ISERROR(MATCH('Master '!$B63,'Scan-IN Lecture Attendance'!AJ$1:AJ$550,0)),IF(ISERROR(MATCH('Master '!$C63,'Scan-IN Lecture Attendance'!AJ$1:AJ$550,0)),IF(ISERROR(MATCH('Master '!$B63,'Scan-OUT Lecture Attendance'!R$1:R$550,0)),IF(ISERROR(MATCH('Master '!$C63,'Scan-OUT Lecture Attendance'!R$1:R$550,0)),"-","T"),"T"),IF(ISERROR(MATCH('Master '!$B63,'Scan-OUT Lecture Attendance'!R$1:R$550,0)),IF(ISERROR(MATCH('Master '!$C63,'Scan-OUT Lecture Attendance'!R$1:R$550,0)),"LE","P"),"P")),IF(ISERROR(MATCH('Master '!$B63,'Scan-OUT Lecture Attendance'!R$1:R$550,0)),IF(ISERROR(MATCH('Master '!$C63,'Scan-OUT Lecture Attendance'!R$1:R$550,0)),"LE","P"),"P")))</f>
        <v>-</v>
      </c>
      <c r="T65" s="37" t="str">
        <f>IF($A65="","",IF(ISERROR(MATCH('Master '!$B63,'Scan-IN Lecture Attendance'!AL$1:AL$550,0)),IF(ISERROR(MATCH('Master '!$C63,'Scan-IN Lecture Attendance'!AL$1:AL$550,0)),IF(ISERROR(MATCH('Master '!$B63,'Scan-OUT Lecture Attendance'!S$1:S$550,0)),IF(ISERROR(MATCH('Master '!$C63,'Scan-OUT Lecture Attendance'!S$1:S$550,0)),"-","T"),"T"),IF(ISERROR(MATCH('Master '!$B63,'Scan-OUT Lecture Attendance'!S$1:S$550,0)),IF(ISERROR(MATCH('Master '!$C63,'Scan-OUT Lecture Attendance'!S$1:S$550,0)),"LE","P"),"P")),IF(ISERROR(MATCH('Master '!$B63,'Scan-OUT Lecture Attendance'!S$1:S$550,0)),IF(ISERROR(MATCH('Master '!$C63,'Scan-OUT Lecture Attendance'!S$1:S$550,0)),"LE","P"),"P")))</f>
        <v>-</v>
      </c>
      <c r="U65" s="37" t="str">
        <f>IF($A65="","",IF(ISERROR(MATCH('Master '!$B63,'Scan-IN Lecture Attendance'!AN$1:AN$550,0)),IF(ISERROR(MATCH('Master '!$C63,'Scan-IN Lecture Attendance'!AN$1:AN$550,0)),IF(ISERROR(MATCH('Master '!$B63,'Scan-OUT Lecture Attendance'!T$1:T$550,0)),IF(ISERROR(MATCH('Master '!$C63,'Scan-OUT Lecture Attendance'!T$1:T$550,0)),"-","T"),"T"),IF(ISERROR(MATCH('Master '!$B63,'Scan-OUT Lecture Attendance'!T$1:T$550,0)),IF(ISERROR(MATCH('Master '!$C63,'Scan-OUT Lecture Attendance'!T$1:T$550,0)),"LE","P"),"P")),IF(ISERROR(MATCH('Master '!$B63,'Scan-OUT Lecture Attendance'!T$1:T$550,0)),IF(ISERROR(MATCH('Master '!$C63,'Scan-OUT Lecture Attendance'!T$1:T$550,0)),"LE","P"),"P")))</f>
        <v>-</v>
      </c>
      <c r="V65" s="11"/>
      <c r="W65" s="4"/>
      <c r="X65" s="4"/>
      <c r="Y65" s="4"/>
    </row>
    <row r="66" spans="1:25" ht="14.25" customHeight="1">
      <c r="A66" s="38">
        <f>'Master '!A64</f>
        <v>0</v>
      </c>
      <c r="B66" s="37" t="str">
        <f>IF($A66="","",IF(ISERROR(MATCH('Master '!$B64,'Scan-IN Lecture Attendance'!B$1:B$550,0)),IF(ISERROR(MATCH('Master '!$C64,'Scan-IN Lecture Attendance'!B$1:B$550,0)),IF(ISERROR(MATCH('Master '!$B64,'Scan-OUT Lecture Attendance'!A$1:A$550,0)),IF(ISERROR(MATCH('Master '!$C64,'Scan-OUT Lecture Attendance'!A$1:A$550,0)),"-","T"),"T"),IF(ISERROR(MATCH('Master '!$B64,'Scan-OUT Lecture Attendance'!A$1:A$550,0)),IF(ISERROR(MATCH('Master '!$C64,'Scan-OUT Lecture Attendance'!A$1:A$550,0)),"LE","P"),"P")),IF(ISERROR(MATCH('Master '!$B64,'Scan-OUT Lecture Attendance'!A$1:A$550,0)),IF(ISERROR(MATCH('Master '!$C64,'Scan-OUT Lecture Attendance'!A$1:A$550,0)),"LE","P"),"P")))</f>
        <v>-</v>
      </c>
      <c r="C66" s="37" t="str">
        <f>IF($A66="","",IF(ISERROR(MATCH('Master '!$B64,'Scan-IN Lecture Attendance'!D$1:D$550,0)),IF(ISERROR(MATCH('Master '!$C64,'Scan-IN Lecture Attendance'!D$1:D$550,0)),IF(ISERROR(MATCH('Master '!$B64,'Scan-OUT Lecture Attendance'!B$1:B$550,0)),IF(ISERROR(MATCH('Master '!$C64,'Scan-OUT Lecture Attendance'!B$1:B$550,0)),"-","T"),"T"),IF(ISERROR(MATCH('Master '!$B64,'Scan-OUT Lecture Attendance'!B$1:B$550,0)),IF(ISERROR(MATCH('Master '!$C64,'Scan-OUT Lecture Attendance'!B$1:B$550,0)),"LE","P"),"P")),IF(ISERROR(MATCH('Master '!$B64,'Scan-OUT Lecture Attendance'!B$1:B$550,0)),IF(ISERROR(MATCH('Master '!$C64,'Scan-OUT Lecture Attendance'!B$1:B$550,0)),"LE","P"),"P")))</f>
        <v>-</v>
      </c>
      <c r="D66" s="37" t="str">
        <f>IF($A66="","",IF(ISERROR(MATCH('Master '!$B64,'Scan-IN Lecture Attendance'!F$1:F$550,0)),IF(ISERROR(MATCH('Master '!$C64,'Scan-IN Lecture Attendance'!F$1:F$550,0)),IF(ISERROR(MATCH('Master '!$B64,'Scan-OUT Lecture Attendance'!C$1:C$550,0)),IF(ISERROR(MATCH('Master '!$C64,'Scan-OUT Lecture Attendance'!C$1:C$550,0)),"-","T"),"T"),IF(ISERROR(MATCH('Master '!$B64,'Scan-OUT Lecture Attendance'!C$1:C$550,0)),IF(ISERROR(MATCH('Master '!$C64,'Scan-OUT Lecture Attendance'!C$1:C$550,0)),"LE","P"),"P")),IF(ISERROR(MATCH('Master '!$B64,'Scan-OUT Lecture Attendance'!C$1:C$550,0)),IF(ISERROR(MATCH('Master '!$C64,'Scan-OUT Lecture Attendance'!C$1:C$550,0)),"LE","P"),"P")))</f>
        <v>-</v>
      </c>
      <c r="E66" s="37" t="str">
        <f>IF($A66="","",IF(ISERROR(MATCH('Master '!$B64,'Scan-IN Lecture Attendance'!H$1:H$550,0)),IF(ISERROR(MATCH('Master '!$C64,'Scan-IN Lecture Attendance'!H$1:H$550,0)),IF(ISERROR(MATCH('Master '!$B64,'Scan-OUT Lecture Attendance'!D$1:D$550,0)),IF(ISERROR(MATCH('Master '!$C64,'Scan-OUT Lecture Attendance'!D$1:D$550,0)),"-","T"),"T"),IF(ISERROR(MATCH('Master '!$B64,'Scan-OUT Lecture Attendance'!D$1:D$550,0)),IF(ISERROR(MATCH('Master '!$C64,'Scan-OUT Lecture Attendance'!D$1:D$550,0)),"LE","P"),"P")),IF(ISERROR(MATCH('Master '!$B64,'Scan-OUT Lecture Attendance'!D$1:D$550,0)),IF(ISERROR(MATCH('Master '!$C64,'Scan-OUT Lecture Attendance'!D$1:D$550,0)),"LE","P"),"P")))</f>
        <v>-</v>
      </c>
      <c r="F66" s="37" t="str">
        <f>IF($A66="","",IF(ISERROR(MATCH('Master '!$B64,'Scan-IN Lecture Attendance'!J$1:J$550,0)),IF(ISERROR(MATCH('Master '!$C64,'Scan-IN Lecture Attendance'!J$1:J$550,0)),IF(ISERROR(MATCH('Master '!$B64,'Scan-OUT Lecture Attendance'!E$1:E$550,0)),IF(ISERROR(MATCH('Master '!$C64,'Scan-OUT Lecture Attendance'!E$1:E$550,0)),"-","T"),"T"),IF(ISERROR(MATCH('Master '!$B64,'Scan-OUT Lecture Attendance'!E$1:E$550,0)),IF(ISERROR(MATCH('Master '!$C64,'Scan-OUT Lecture Attendance'!E$1:E$550,0)),"LE","P"),"P")),IF(ISERROR(MATCH('Master '!$B64,'Scan-OUT Lecture Attendance'!E$1:E$550,0)),IF(ISERROR(MATCH('Master '!$C64,'Scan-OUT Lecture Attendance'!E$1:E$550,0)),"LE","P"),"P")))</f>
        <v>-</v>
      </c>
      <c r="G66" s="37" t="str">
        <f>IF($A66="","",IF(ISERROR(MATCH('Master '!$B64,'Scan-IN Lecture Attendance'!L$1:L$550,0)),IF(ISERROR(MATCH('Master '!$C64,'Scan-IN Lecture Attendance'!L$1:L$550,0)),IF(ISERROR(MATCH('Master '!$B64,'Scan-OUT Lecture Attendance'!F$1:F$550,0)),IF(ISERROR(MATCH('Master '!$C64,'Scan-OUT Lecture Attendance'!F$1:F$550,0)),"-","T"),"T"),IF(ISERROR(MATCH('Master '!$B64,'Scan-OUT Lecture Attendance'!F$1:F$550,0)),IF(ISERROR(MATCH('Master '!$C64,'Scan-OUT Lecture Attendance'!F$1:F$550,0)),"LE","P"),"P")),IF(ISERROR(MATCH('Master '!$B64,'Scan-OUT Lecture Attendance'!F$1:F$550,0)),IF(ISERROR(MATCH('Master '!$C64,'Scan-OUT Lecture Attendance'!F$1:F$550,0)),"LE","P"),"P")))</f>
        <v>-</v>
      </c>
      <c r="H66" s="37" t="str">
        <f>IF($A66="","",IF(ISERROR(MATCH('Master '!$B64,'Scan-IN Lecture Attendance'!N$1:N$550,0)),IF(ISERROR(MATCH('Master '!$C64,'Scan-IN Lecture Attendance'!N$1:N$550,0)),IF(ISERROR(MATCH('Master '!$B64,'Scan-OUT Lecture Attendance'!G$1:G$550,0)),IF(ISERROR(MATCH('Master '!$C64,'Scan-OUT Lecture Attendance'!G$1:G$550,0)),"-","T"),"T"),IF(ISERROR(MATCH('Master '!$B64,'Scan-OUT Lecture Attendance'!G$1:G$550,0)),IF(ISERROR(MATCH('Master '!$C64,'Scan-OUT Lecture Attendance'!G$1:G$550,0)),"LE","P"),"P")),IF(ISERROR(MATCH('Master '!$B64,'Scan-OUT Lecture Attendance'!G$1:G$550,0)),IF(ISERROR(MATCH('Master '!$C64,'Scan-OUT Lecture Attendance'!G$1:G$550,0)),"LE","P"),"P")))</f>
        <v>-</v>
      </c>
      <c r="I66" s="37" t="str">
        <f>IF($A66="","",IF(ISERROR(MATCH('Master '!$B64,'Scan-IN Lecture Attendance'!P$1:P$550,0)),IF(ISERROR(MATCH('Master '!$C64,'Scan-IN Lecture Attendance'!P$1:P$550,0)),IF(ISERROR(MATCH('Master '!$B64,'Scan-OUT Lecture Attendance'!H$1:H$550,0)),IF(ISERROR(MATCH('Master '!$C64,'Scan-OUT Lecture Attendance'!H$1:H$550,0)),"-","T"),"T"),IF(ISERROR(MATCH('Master '!$B64,'Scan-OUT Lecture Attendance'!H$1:H$550,0)),IF(ISERROR(MATCH('Master '!$C64,'Scan-OUT Lecture Attendance'!H$1:H$550,0)),"LE","P"),"P")),IF(ISERROR(MATCH('Master '!$B64,'Scan-OUT Lecture Attendance'!H$1:H$550,0)),IF(ISERROR(MATCH('Master '!$C64,'Scan-OUT Lecture Attendance'!H$1:H$550,0)),"LE","P"),"P")))</f>
        <v>-</v>
      </c>
      <c r="J66" s="37" t="str">
        <f>IF($A66="","",IF(ISERROR(MATCH('Master '!$B64,'Scan-IN Lecture Attendance'!R$1:R$550,0)),IF(ISERROR(MATCH('Master '!$C64,'Scan-IN Lecture Attendance'!R$1:R$550,0)),IF(ISERROR(MATCH('Master '!$B64,'Scan-OUT Lecture Attendance'!I$1:I$550,0)),IF(ISERROR(MATCH('Master '!$C64,'Scan-OUT Lecture Attendance'!I$1:I$550,0)),"-","T"),"T"),IF(ISERROR(MATCH('Master '!$B64,'Scan-OUT Lecture Attendance'!I$1:I$550,0)),IF(ISERROR(MATCH('Master '!$C64,'Scan-OUT Lecture Attendance'!I$1:I$550,0)),"LE","P"),"P")),IF(ISERROR(MATCH('Master '!$B64,'Scan-OUT Lecture Attendance'!I$1:I$550,0)),IF(ISERROR(MATCH('Master '!$C64,'Scan-OUT Lecture Attendance'!I$1:I$550,0)),"LE","P"),"P")))</f>
        <v>-</v>
      </c>
      <c r="K66" s="37" t="str">
        <f>IF($A66="","",IF(ISERROR(MATCH('Master '!$B64,'Scan-IN Lecture Attendance'!T$1:T$550,0)),IF(ISERROR(MATCH('Master '!$C64,'Scan-IN Lecture Attendance'!T$1:T$550,0)),IF(ISERROR(MATCH('Master '!$B64,'Scan-OUT Lecture Attendance'!J$1:J$550,0)),IF(ISERROR(MATCH('Master '!$C64,'Scan-OUT Lecture Attendance'!J$1:J$550,0)),"-","T"),"T"),IF(ISERROR(MATCH('Master '!$B64,'Scan-OUT Lecture Attendance'!J$1:J$550,0)),IF(ISERROR(MATCH('Master '!$C64,'Scan-OUT Lecture Attendance'!J$1:J$550,0)),"LE","P"),"P")),IF(ISERROR(MATCH('Master '!$B64,'Scan-OUT Lecture Attendance'!J$1:J$550,0)),IF(ISERROR(MATCH('Master '!$C64,'Scan-OUT Lecture Attendance'!J$1:J$550,0)),"LE","P"),"P")))</f>
        <v>-</v>
      </c>
      <c r="L66" s="37" t="str">
        <f>IF($A66="","",IF(ISERROR(MATCH('Master '!$B64,'Scan-IN Lecture Attendance'!V$1:V$550,0)),IF(ISERROR(MATCH('Master '!$C64,'Scan-IN Lecture Attendance'!V$1:V$550,0)),IF(ISERROR(MATCH('Master '!$B64,'Scan-OUT Lecture Attendance'!K$1:K$550,0)),IF(ISERROR(MATCH('Master '!$C64,'Scan-OUT Lecture Attendance'!K$1:K$550,0)),"-","T"),"T"),IF(ISERROR(MATCH('Master '!$B64,'Scan-OUT Lecture Attendance'!K$1:K$550,0)),IF(ISERROR(MATCH('Master '!$C64,'Scan-OUT Lecture Attendance'!K$1:K$550,0)),"LE","P"),"P")),IF(ISERROR(MATCH('Master '!$B64,'Scan-OUT Lecture Attendance'!K$1:K$550,0)),IF(ISERROR(MATCH('Master '!$C64,'Scan-OUT Lecture Attendance'!K$1:K$550,0)),"LE","P"),"P")))</f>
        <v>-</v>
      </c>
      <c r="M66" s="37" t="str">
        <f>IF($A66="","",IF(ISERROR(MATCH('Master '!$B64,'Scan-IN Lecture Attendance'!X$1:X$550,0)),IF(ISERROR(MATCH('Master '!$C64,'Scan-IN Lecture Attendance'!X$1:X$550,0)),IF(ISERROR(MATCH('Master '!$B64,'Scan-OUT Lecture Attendance'!L$1:L$550,0)),IF(ISERROR(MATCH('Master '!$C64,'Scan-OUT Lecture Attendance'!L$1:L$550,0)),"-","T"),"T"),IF(ISERROR(MATCH('Master '!$B64,'Scan-OUT Lecture Attendance'!L$1:L$550,0)),IF(ISERROR(MATCH('Master '!$C64,'Scan-OUT Lecture Attendance'!L$1:L$550,0)),"LE","P"),"P")),IF(ISERROR(MATCH('Master '!$B64,'Scan-OUT Lecture Attendance'!L$1:L$550,0)),IF(ISERROR(MATCH('Master '!$C64,'Scan-OUT Lecture Attendance'!L$1:L$550,0)),"LE","P"),"P")))</f>
        <v>-</v>
      </c>
      <c r="N66" s="37" t="str">
        <f>IF($A66="","",IF(ISERROR(MATCH('Master '!$B64,'Scan-IN Lecture Attendance'!Z$1:Z$550,0)),IF(ISERROR(MATCH('Master '!$C64,'Scan-IN Lecture Attendance'!Z$1:Z$550,0)),IF(ISERROR(MATCH('Master '!$B64,'Scan-OUT Lecture Attendance'!M$1:M$550,0)),IF(ISERROR(MATCH('Master '!$C64,'Scan-OUT Lecture Attendance'!M$1:M$550,0)),"-","T"),"T"),IF(ISERROR(MATCH('Master '!$B64,'Scan-OUT Lecture Attendance'!M$1:M$550,0)),IF(ISERROR(MATCH('Master '!$C64,'Scan-OUT Lecture Attendance'!M$1:M$550,0)),"LE","P"),"P")),IF(ISERROR(MATCH('Master '!$B64,'Scan-OUT Lecture Attendance'!M$1:M$550,0)),IF(ISERROR(MATCH('Master '!$C64,'Scan-OUT Lecture Attendance'!M$1:M$550,0)),"LE","P"),"P")))</f>
        <v>-</v>
      </c>
      <c r="O66" s="37" t="str">
        <f>IF($A66="","",IF(ISERROR(MATCH('Master '!$B64,'Scan-IN Lecture Attendance'!AB$1:AB$550,0)),IF(ISERROR(MATCH('Master '!$C64,'Scan-IN Lecture Attendance'!AB$1:AB$550,0)),IF(ISERROR(MATCH('Master '!$B64,'Scan-OUT Lecture Attendance'!N$1:N$550,0)),IF(ISERROR(MATCH('Master '!$C64,'Scan-OUT Lecture Attendance'!N$1:N$550,0)),"-","T"),"T"),IF(ISERROR(MATCH('Master '!$B64,'Scan-OUT Lecture Attendance'!N$1:N$550,0)),IF(ISERROR(MATCH('Master '!$C64,'Scan-OUT Lecture Attendance'!N$1:N$550,0)),"LE","P"),"P")),IF(ISERROR(MATCH('Master '!$B64,'Scan-OUT Lecture Attendance'!N$1:N$550,0)),IF(ISERROR(MATCH('Master '!$C64,'Scan-OUT Lecture Attendance'!N$1:N$550,0)),"LE","P"),"P")))</f>
        <v>-</v>
      </c>
      <c r="P66" s="37" t="str">
        <f>IF($A66="","",IF(ISERROR(MATCH('Master '!$B64,'Scan-IN Lecture Attendance'!AD$1:AD$550,0)),IF(ISERROR(MATCH('Master '!$C64,'Scan-IN Lecture Attendance'!AD$1:AD$550,0)),IF(ISERROR(MATCH('Master '!$B64,'Scan-OUT Lecture Attendance'!O$1:O$550,0)),IF(ISERROR(MATCH('Master '!$C64,'Scan-OUT Lecture Attendance'!O$1:O$550,0)),"-","T"),"T"),IF(ISERROR(MATCH('Master '!$B64,'Scan-OUT Lecture Attendance'!O$1:O$550,0)),IF(ISERROR(MATCH('Master '!$C64,'Scan-OUT Lecture Attendance'!O$1:O$550,0)),"LE","P"),"P")),IF(ISERROR(MATCH('Master '!$B64,'Scan-OUT Lecture Attendance'!O$1:O$550,0)),IF(ISERROR(MATCH('Master '!$C64,'Scan-OUT Lecture Attendance'!O$1:O$550,0)),"LE","P"),"P")))</f>
        <v>-</v>
      </c>
      <c r="Q66" s="37" t="str">
        <f>IF($A66="","",IF(ISERROR(MATCH('Master '!$B64,'Scan-IN Lecture Attendance'!AF$1:AF$550,0)),IF(ISERROR(MATCH('Master '!$C64,'Scan-IN Lecture Attendance'!AF$1:AF$550,0)),IF(ISERROR(MATCH('Master '!$B64,'Scan-OUT Lecture Attendance'!P$1:P$550,0)),IF(ISERROR(MATCH('Master '!$C64,'Scan-OUT Lecture Attendance'!P$1:P$550,0)),"-","T"),"T"),IF(ISERROR(MATCH('Master '!$B64,'Scan-OUT Lecture Attendance'!P$1:P$550,0)),IF(ISERROR(MATCH('Master '!$C64,'Scan-OUT Lecture Attendance'!P$1:P$550,0)),"LE","P"),"P")),IF(ISERROR(MATCH('Master '!$B64,'Scan-OUT Lecture Attendance'!P$1:P$550,0)),IF(ISERROR(MATCH('Master '!$C64,'Scan-OUT Lecture Attendance'!P$1:P$550,0)),"LE","P"),"P")))</f>
        <v>-</v>
      </c>
      <c r="R66" s="37" t="str">
        <f>IF($A66="","",IF(ISERROR(MATCH('Master '!$B64,'Scan-IN Lecture Attendance'!AH$1:AH$550,0)),IF(ISERROR(MATCH('Master '!$C64,'Scan-IN Lecture Attendance'!AH$1:AH$550,0)),IF(ISERROR(MATCH('Master '!$B64,'Scan-OUT Lecture Attendance'!Q$1:Q$550,0)),IF(ISERROR(MATCH('Master '!$C64,'Scan-OUT Lecture Attendance'!Q$1:Q$550,0)),"-","T"),"T"),IF(ISERROR(MATCH('Master '!$B64,'Scan-OUT Lecture Attendance'!Q$1:Q$550,0)),IF(ISERROR(MATCH('Master '!$C64,'Scan-OUT Lecture Attendance'!Q$1:Q$550,0)),"LE","P"),"P")),IF(ISERROR(MATCH('Master '!$B64,'Scan-OUT Lecture Attendance'!Q$1:Q$550,0)),IF(ISERROR(MATCH('Master '!$C64,'Scan-OUT Lecture Attendance'!Q$1:Q$550,0)),"LE","P"),"P")))</f>
        <v>-</v>
      </c>
      <c r="S66" s="37" t="str">
        <f>IF($A66="","",IF(ISERROR(MATCH('Master '!$B64,'Scan-IN Lecture Attendance'!AJ$1:AJ$550,0)),IF(ISERROR(MATCH('Master '!$C64,'Scan-IN Lecture Attendance'!AJ$1:AJ$550,0)),IF(ISERROR(MATCH('Master '!$B64,'Scan-OUT Lecture Attendance'!R$1:R$550,0)),IF(ISERROR(MATCH('Master '!$C64,'Scan-OUT Lecture Attendance'!R$1:R$550,0)),"-","T"),"T"),IF(ISERROR(MATCH('Master '!$B64,'Scan-OUT Lecture Attendance'!R$1:R$550,0)),IF(ISERROR(MATCH('Master '!$C64,'Scan-OUT Lecture Attendance'!R$1:R$550,0)),"LE","P"),"P")),IF(ISERROR(MATCH('Master '!$B64,'Scan-OUT Lecture Attendance'!R$1:R$550,0)),IF(ISERROR(MATCH('Master '!$C64,'Scan-OUT Lecture Attendance'!R$1:R$550,0)),"LE","P"),"P")))</f>
        <v>-</v>
      </c>
      <c r="T66" s="37" t="str">
        <f>IF($A66="","",IF(ISERROR(MATCH('Master '!$B64,'Scan-IN Lecture Attendance'!AL$1:AL$550,0)),IF(ISERROR(MATCH('Master '!$C64,'Scan-IN Lecture Attendance'!AL$1:AL$550,0)),IF(ISERROR(MATCH('Master '!$B64,'Scan-OUT Lecture Attendance'!S$1:S$550,0)),IF(ISERROR(MATCH('Master '!$C64,'Scan-OUT Lecture Attendance'!S$1:S$550,0)),"-","T"),"T"),IF(ISERROR(MATCH('Master '!$B64,'Scan-OUT Lecture Attendance'!S$1:S$550,0)),IF(ISERROR(MATCH('Master '!$C64,'Scan-OUT Lecture Attendance'!S$1:S$550,0)),"LE","P"),"P")),IF(ISERROR(MATCH('Master '!$B64,'Scan-OUT Lecture Attendance'!S$1:S$550,0)),IF(ISERROR(MATCH('Master '!$C64,'Scan-OUT Lecture Attendance'!S$1:S$550,0)),"LE","P"),"P")))</f>
        <v>-</v>
      </c>
      <c r="U66" s="37" t="str">
        <f>IF($A66="","",IF(ISERROR(MATCH('Master '!$B64,'Scan-IN Lecture Attendance'!AN$1:AN$550,0)),IF(ISERROR(MATCH('Master '!$C64,'Scan-IN Lecture Attendance'!AN$1:AN$550,0)),IF(ISERROR(MATCH('Master '!$B64,'Scan-OUT Lecture Attendance'!T$1:T$550,0)),IF(ISERROR(MATCH('Master '!$C64,'Scan-OUT Lecture Attendance'!T$1:T$550,0)),"-","T"),"T"),IF(ISERROR(MATCH('Master '!$B64,'Scan-OUT Lecture Attendance'!T$1:T$550,0)),IF(ISERROR(MATCH('Master '!$C64,'Scan-OUT Lecture Attendance'!T$1:T$550,0)),"LE","P"),"P")),IF(ISERROR(MATCH('Master '!$B64,'Scan-OUT Lecture Attendance'!T$1:T$550,0)),IF(ISERROR(MATCH('Master '!$C64,'Scan-OUT Lecture Attendance'!T$1:T$550,0)),"LE","P"),"P")))</f>
        <v>-</v>
      </c>
      <c r="V66" s="11"/>
      <c r="W66" s="4"/>
      <c r="X66" s="4"/>
      <c r="Y66" s="4"/>
    </row>
    <row r="67" spans="1:25" ht="14.25" customHeight="1">
      <c r="A67" s="38">
        <f>'Master '!A65</f>
        <v>0</v>
      </c>
      <c r="B67" s="37" t="str">
        <f>IF($A67="","",IF(ISERROR(MATCH('Master '!$B65,'Scan-IN Lecture Attendance'!B$1:B$550,0)),IF(ISERROR(MATCH('Master '!$C65,'Scan-IN Lecture Attendance'!B$1:B$550,0)),IF(ISERROR(MATCH('Master '!$B65,'Scan-OUT Lecture Attendance'!A$1:A$550,0)),IF(ISERROR(MATCH('Master '!$C65,'Scan-OUT Lecture Attendance'!A$1:A$550,0)),"-","T"),"T"),IF(ISERROR(MATCH('Master '!$B65,'Scan-OUT Lecture Attendance'!A$1:A$550,0)),IF(ISERROR(MATCH('Master '!$C65,'Scan-OUT Lecture Attendance'!A$1:A$550,0)),"LE","P"),"P")),IF(ISERROR(MATCH('Master '!$B65,'Scan-OUT Lecture Attendance'!A$1:A$550,0)),IF(ISERROR(MATCH('Master '!$C65,'Scan-OUT Lecture Attendance'!A$1:A$550,0)),"LE","P"),"P")))</f>
        <v>-</v>
      </c>
      <c r="C67" s="37" t="str">
        <f>IF($A67="","",IF(ISERROR(MATCH('Master '!$B65,'Scan-IN Lecture Attendance'!D$1:D$550,0)),IF(ISERROR(MATCH('Master '!$C65,'Scan-IN Lecture Attendance'!D$1:D$550,0)),IF(ISERROR(MATCH('Master '!$B65,'Scan-OUT Lecture Attendance'!B$1:B$550,0)),IF(ISERROR(MATCH('Master '!$C65,'Scan-OUT Lecture Attendance'!B$1:B$550,0)),"-","T"),"T"),IF(ISERROR(MATCH('Master '!$B65,'Scan-OUT Lecture Attendance'!B$1:B$550,0)),IF(ISERROR(MATCH('Master '!$C65,'Scan-OUT Lecture Attendance'!B$1:B$550,0)),"LE","P"),"P")),IF(ISERROR(MATCH('Master '!$B65,'Scan-OUT Lecture Attendance'!B$1:B$550,0)),IF(ISERROR(MATCH('Master '!$C65,'Scan-OUT Lecture Attendance'!B$1:B$550,0)),"LE","P"),"P")))</f>
        <v>-</v>
      </c>
      <c r="D67" s="37" t="str">
        <f>IF($A67="","",IF(ISERROR(MATCH('Master '!$B65,'Scan-IN Lecture Attendance'!F$1:F$550,0)),IF(ISERROR(MATCH('Master '!$C65,'Scan-IN Lecture Attendance'!F$1:F$550,0)),IF(ISERROR(MATCH('Master '!$B65,'Scan-OUT Lecture Attendance'!C$1:C$550,0)),IF(ISERROR(MATCH('Master '!$C65,'Scan-OUT Lecture Attendance'!C$1:C$550,0)),"-","T"),"T"),IF(ISERROR(MATCH('Master '!$B65,'Scan-OUT Lecture Attendance'!C$1:C$550,0)),IF(ISERROR(MATCH('Master '!$C65,'Scan-OUT Lecture Attendance'!C$1:C$550,0)),"LE","P"),"P")),IF(ISERROR(MATCH('Master '!$B65,'Scan-OUT Lecture Attendance'!C$1:C$550,0)),IF(ISERROR(MATCH('Master '!$C65,'Scan-OUT Lecture Attendance'!C$1:C$550,0)),"LE","P"),"P")))</f>
        <v>-</v>
      </c>
      <c r="E67" s="37" t="str">
        <f>IF($A67="","",IF(ISERROR(MATCH('Master '!$B65,'Scan-IN Lecture Attendance'!H$1:H$550,0)),IF(ISERROR(MATCH('Master '!$C65,'Scan-IN Lecture Attendance'!H$1:H$550,0)),IF(ISERROR(MATCH('Master '!$B65,'Scan-OUT Lecture Attendance'!D$1:D$550,0)),IF(ISERROR(MATCH('Master '!$C65,'Scan-OUT Lecture Attendance'!D$1:D$550,0)),"-","T"),"T"),IF(ISERROR(MATCH('Master '!$B65,'Scan-OUT Lecture Attendance'!D$1:D$550,0)),IF(ISERROR(MATCH('Master '!$C65,'Scan-OUT Lecture Attendance'!D$1:D$550,0)),"LE","P"),"P")),IF(ISERROR(MATCH('Master '!$B65,'Scan-OUT Lecture Attendance'!D$1:D$550,0)),IF(ISERROR(MATCH('Master '!$C65,'Scan-OUT Lecture Attendance'!D$1:D$550,0)),"LE","P"),"P")))</f>
        <v>-</v>
      </c>
      <c r="F67" s="37" t="str">
        <f>IF($A67="","",IF(ISERROR(MATCH('Master '!$B65,'Scan-IN Lecture Attendance'!J$1:J$550,0)),IF(ISERROR(MATCH('Master '!$C65,'Scan-IN Lecture Attendance'!J$1:J$550,0)),IF(ISERROR(MATCH('Master '!$B65,'Scan-OUT Lecture Attendance'!E$1:E$550,0)),IF(ISERROR(MATCH('Master '!$C65,'Scan-OUT Lecture Attendance'!E$1:E$550,0)),"-","T"),"T"),IF(ISERROR(MATCH('Master '!$B65,'Scan-OUT Lecture Attendance'!E$1:E$550,0)),IF(ISERROR(MATCH('Master '!$C65,'Scan-OUT Lecture Attendance'!E$1:E$550,0)),"LE","P"),"P")),IF(ISERROR(MATCH('Master '!$B65,'Scan-OUT Lecture Attendance'!E$1:E$550,0)),IF(ISERROR(MATCH('Master '!$C65,'Scan-OUT Lecture Attendance'!E$1:E$550,0)),"LE","P"),"P")))</f>
        <v>-</v>
      </c>
      <c r="G67" s="37" t="str">
        <f>IF($A67="","",IF(ISERROR(MATCH('Master '!$B65,'Scan-IN Lecture Attendance'!L$1:L$550,0)),IF(ISERROR(MATCH('Master '!$C65,'Scan-IN Lecture Attendance'!L$1:L$550,0)),IF(ISERROR(MATCH('Master '!$B65,'Scan-OUT Lecture Attendance'!F$1:F$550,0)),IF(ISERROR(MATCH('Master '!$C65,'Scan-OUT Lecture Attendance'!F$1:F$550,0)),"-","T"),"T"),IF(ISERROR(MATCH('Master '!$B65,'Scan-OUT Lecture Attendance'!F$1:F$550,0)),IF(ISERROR(MATCH('Master '!$C65,'Scan-OUT Lecture Attendance'!F$1:F$550,0)),"LE","P"),"P")),IF(ISERROR(MATCH('Master '!$B65,'Scan-OUT Lecture Attendance'!F$1:F$550,0)),IF(ISERROR(MATCH('Master '!$C65,'Scan-OUT Lecture Attendance'!F$1:F$550,0)),"LE","P"),"P")))</f>
        <v>-</v>
      </c>
      <c r="H67" s="37" t="str">
        <f>IF($A67="","",IF(ISERROR(MATCH('Master '!$B65,'Scan-IN Lecture Attendance'!N$1:N$550,0)),IF(ISERROR(MATCH('Master '!$C65,'Scan-IN Lecture Attendance'!N$1:N$550,0)),IF(ISERROR(MATCH('Master '!$B65,'Scan-OUT Lecture Attendance'!G$1:G$550,0)),IF(ISERROR(MATCH('Master '!$C65,'Scan-OUT Lecture Attendance'!G$1:G$550,0)),"-","T"),"T"),IF(ISERROR(MATCH('Master '!$B65,'Scan-OUT Lecture Attendance'!G$1:G$550,0)),IF(ISERROR(MATCH('Master '!$C65,'Scan-OUT Lecture Attendance'!G$1:G$550,0)),"LE","P"),"P")),IF(ISERROR(MATCH('Master '!$B65,'Scan-OUT Lecture Attendance'!G$1:G$550,0)),IF(ISERROR(MATCH('Master '!$C65,'Scan-OUT Lecture Attendance'!G$1:G$550,0)),"LE","P"),"P")))</f>
        <v>-</v>
      </c>
      <c r="I67" s="37" t="str">
        <f>IF($A67="","",IF(ISERROR(MATCH('Master '!$B65,'Scan-IN Lecture Attendance'!P$1:P$550,0)),IF(ISERROR(MATCH('Master '!$C65,'Scan-IN Lecture Attendance'!P$1:P$550,0)),IF(ISERROR(MATCH('Master '!$B65,'Scan-OUT Lecture Attendance'!H$1:H$550,0)),IF(ISERROR(MATCH('Master '!$C65,'Scan-OUT Lecture Attendance'!H$1:H$550,0)),"-","T"),"T"),IF(ISERROR(MATCH('Master '!$B65,'Scan-OUT Lecture Attendance'!H$1:H$550,0)),IF(ISERROR(MATCH('Master '!$C65,'Scan-OUT Lecture Attendance'!H$1:H$550,0)),"LE","P"),"P")),IF(ISERROR(MATCH('Master '!$B65,'Scan-OUT Lecture Attendance'!H$1:H$550,0)),IF(ISERROR(MATCH('Master '!$C65,'Scan-OUT Lecture Attendance'!H$1:H$550,0)),"LE","P"),"P")))</f>
        <v>-</v>
      </c>
      <c r="J67" s="37" t="str">
        <f>IF($A67="","",IF(ISERROR(MATCH('Master '!$B65,'Scan-IN Lecture Attendance'!R$1:R$550,0)),IF(ISERROR(MATCH('Master '!$C65,'Scan-IN Lecture Attendance'!R$1:R$550,0)),IF(ISERROR(MATCH('Master '!$B65,'Scan-OUT Lecture Attendance'!I$1:I$550,0)),IF(ISERROR(MATCH('Master '!$C65,'Scan-OUT Lecture Attendance'!I$1:I$550,0)),"-","T"),"T"),IF(ISERROR(MATCH('Master '!$B65,'Scan-OUT Lecture Attendance'!I$1:I$550,0)),IF(ISERROR(MATCH('Master '!$C65,'Scan-OUT Lecture Attendance'!I$1:I$550,0)),"LE","P"),"P")),IF(ISERROR(MATCH('Master '!$B65,'Scan-OUT Lecture Attendance'!I$1:I$550,0)),IF(ISERROR(MATCH('Master '!$C65,'Scan-OUT Lecture Attendance'!I$1:I$550,0)),"LE","P"),"P")))</f>
        <v>-</v>
      </c>
      <c r="K67" s="37" t="str">
        <f>IF($A67="","",IF(ISERROR(MATCH('Master '!$B65,'Scan-IN Lecture Attendance'!T$1:T$550,0)),IF(ISERROR(MATCH('Master '!$C65,'Scan-IN Lecture Attendance'!T$1:T$550,0)),IF(ISERROR(MATCH('Master '!$B65,'Scan-OUT Lecture Attendance'!J$1:J$550,0)),IF(ISERROR(MATCH('Master '!$C65,'Scan-OUT Lecture Attendance'!J$1:J$550,0)),"-","T"),"T"),IF(ISERROR(MATCH('Master '!$B65,'Scan-OUT Lecture Attendance'!J$1:J$550,0)),IF(ISERROR(MATCH('Master '!$C65,'Scan-OUT Lecture Attendance'!J$1:J$550,0)),"LE","P"),"P")),IF(ISERROR(MATCH('Master '!$B65,'Scan-OUT Lecture Attendance'!J$1:J$550,0)),IF(ISERROR(MATCH('Master '!$C65,'Scan-OUT Lecture Attendance'!J$1:J$550,0)),"LE","P"),"P")))</f>
        <v>-</v>
      </c>
      <c r="L67" s="37" t="str">
        <f>IF($A67="","",IF(ISERROR(MATCH('Master '!$B65,'Scan-IN Lecture Attendance'!V$1:V$550,0)),IF(ISERROR(MATCH('Master '!$C65,'Scan-IN Lecture Attendance'!V$1:V$550,0)),IF(ISERROR(MATCH('Master '!$B65,'Scan-OUT Lecture Attendance'!K$1:K$550,0)),IF(ISERROR(MATCH('Master '!$C65,'Scan-OUT Lecture Attendance'!K$1:K$550,0)),"-","T"),"T"),IF(ISERROR(MATCH('Master '!$B65,'Scan-OUT Lecture Attendance'!K$1:K$550,0)),IF(ISERROR(MATCH('Master '!$C65,'Scan-OUT Lecture Attendance'!K$1:K$550,0)),"LE","P"),"P")),IF(ISERROR(MATCH('Master '!$B65,'Scan-OUT Lecture Attendance'!K$1:K$550,0)),IF(ISERROR(MATCH('Master '!$C65,'Scan-OUT Lecture Attendance'!K$1:K$550,0)),"LE","P"),"P")))</f>
        <v>-</v>
      </c>
      <c r="M67" s="37" t="str">
        <f>IF($A67="","",IF(ISERROR(MATCH('Master '!$B65,'Scan-IN Lecture Attendance'!X$1:X$550,0)),IF(ISERROR(MATCH('Master '!$C65,'Scan-IN Lecture Attendance'!X$1:X$550,0)),IF(ISERROR(MATCH('Master '!$B65,'Scan-OUT Lecture Attendance'!L$1:L$550,0)),IF(ISERROR(MATCH('Master '!$C65,'Scan-OUT Lecture Attendance'!L$1:L$550,0)),"-","T"),"T"),IF(ISERROR(MATCH('Master '!$B65,'Scan-OUT Lecture Attendance'!L$1:L$550,0)),IF(ISERROR(MATCH('Master '!$C65,'Scan-OUT Lecture Attendance'!L$1:L$550,0)),"LE","P"),"P")),IF(ISERROR(MATCH('Master '!$B65,'Scan-OUT Lecture Attendance'!L$1:L$550,0)),IF(ISERROR(MATCH('Master '!$C65,'Scan-OUT Lecture Attendance'!L$1:L$550,0)),"LE","P"),"P")))</f>
        <v>-</v>
      </c>
      <c r="N67" s="37" t="str">
        <f>IF($A67="","",IF(ISERROR(MATCH('Master '!$B65,'Scan-IN Lecture Attendance'!Z$1:Z$550,0)),IF(ISERROR(MATCH('Master '!$C65,'Scan-IN Lecture Attendance'!Z$1:Z$550,0)),IF(ISERROR(MATCH('Master '!$B65,'Scan-OUT Lecture Attendance'!M$1:M$550,0)),IF(ISERROR(MATCH('Master '!$C65,'Scan-OUT Lecture Attendance'!M$1:M$550,0)),"-","T"),"T"),IF(ISERROR(MATCH('Master '!$B65,'Scan-OUT Lecture Attendance'!M$1:M$550,0)),IF(ISERROR(MATCH('Master '!$C65,'Scan-OUT Lecture Attendance'!M$1:M$550,0)),"LE","P"),"P")),IF(ISERROR(MATCH('Master '!$B65,'Scan-OUT Lecture Attendance'!M$1:M$550,0)),IF(ISERROR(MATCH('Master '!$C65,'Scan-OUT Lecture Attendance'!M$1:M$550,0)),"LE","P"),"P")))</f>
        <v>-</v>
      </c>
      <c r="O67" s="37" t="str">
        <f>IF($A67="","",IF(ISERROR(MATCH('Master '!$B65,'Scan-IN Lecture Attendance'!AB$1:AB$550,0)),IF(ISERROR(MATCH('Master '!$C65,'Scan-IN Lecture Attendance'!AB$1:AB$550,0)),IF(ISERROR(MATCH('Master '!$B65,'Scan-OUT Lecture Attendance'!N$1:N$550,0)),IF(ISERROR(MATCH('Master '!$C65,'Scan-OUT Lecture Attendance'!N$1:N$550,0)),"-","T"),"T"),IF(ISERROR(MATCH('Master '!$B65,'Scan-OUT Lecture Attendance'!N$1:N$550,0)),IF(ISERROR(MATCH('Master '!$C65,'Scan-OUT Lecture Attendance'!N$1:N$550,0)),"LE","P"),"P")),IF(ISERROR(MATCH('Master '!$B65,'Scan-OUT Lecture Attendance'!N$1:N$550,0)),IF(ISERROR(MATCH('Master '!$C65,'Scan-OUT Lecture Attendance'!N$1:N$550,0)),"LE","P"),"P")))</f>
        <v>-</v>
      </c>
      <c r="P67" s="37" t="str">
        <f>IF($A67="","",IF(ISERROR(MATCH('Master '!$B65,'Scan-IN Lecture Attendance'!AD$1:AD$550,0)),IF(ISERROR(MATCH('Master '!$C65,'Scan-IN Lecture Attendance'!AD$1:AD$550,0)),IF(ISERROR(MATCH('Master '!$B65,'Scan-OUT Lecture Attendance'!O$1:O$550,0)),IF(ISERROR(MATCH('Master '!$C65,'Scan-OUT Lecture Attendance'!O$1:O$550,0)),"-","T"),"T"),IF(ISERROR(MATCH('Master '!$B65,'Scan-OUT Lecture Attendance'!O$1:O$550,0)),IF(ISERROR(MATCH('Master '!$C65,'Scan-OUT Lecture Attendance'!O$1:O$550,0)),"LE","P"),"P")),IF(ISERROR(MATCH('Master '!$B65,'Scan-OUT Lecture Attendance'!O$1:O$550,0)),IF(ISERROR(MATCH('Master '!$C65,'Scan-OUT Lecture Attendance'!O$1:O$550,0)),"LE","P"),"P")))</f>
        <v>-</v>
      </c>
      <c r="Q67" s="37" t="str">
        <f>IF($A67="","",IF(ISERROR(MATCH('Master '!$B65,'Scan-IN Lecture Attendance'!AF$1:AF$550,0)),IF(ISERROR(MATCH('Master '!$C65,'Scan-IN Lecture Attendance'!AF$1:AF$550,0)),IF(ISERROR(MATCH('Master '!$B65,'Scan-OUT Lecture Attendance'!P$1:P$550,0)),IF(ISERROR(MATCH('Master '!$C65,'Scan-OUT Lecture Attendance'!P$1:P$550,0)),"-","T"),"T"),IF(ISERROR(MATCH('Master '!$B65,'Scan-OUT Lecture Attendance'!P$1:P$550,0)),IF(ISERROR(MATCH('Master '!$C65,'Scan-OUT Lecture Attendance'!P$1:P$550,0)),"LE","P"),"P")),IF(ISERROR(MATCH('Master '!$B65,'Scan-OUT Lecture Attendance'!P$1:P$550,0)),IF(ISERROR(MATCH('Master '!$C65,'Scan-OUT Lecture Attendance'!P$1:P$550,0)),"LE","P"),"P")))</f>
        <v>-</v>
      </c>
      <c r="R67" s="37" t="str">
        <f>IF($A67="","",IF(ISERROR(MATCH('Master '!$B65,'Scan-IN Lecture Attendance'!AH$1:AH$550,0)),IF(ISERROR(MATCH('Master '!$C65,'Scan-IN Lecture Attendance'!AH$1:AH$550,0)),IF(ISERROR(MATCH('Master '!$B65,'Scan-OUT Lecture Attendance'!Q$1:Q$550,0)),IF(ISERROR(MATCH('Master '!$C65,'Scan-OUT Lecture Attendance'!Q$1:Q$550,0)),"-","T"),"T"),IF(ISERROR(MATCH('Master '!$B65,'Scan-OUT Lecture Attendance'!Q$1:Q$550,0)),IF(ISERROR(MATCH('Master '!$C65,'Scan-OUT Lecture Attendance'!Q$1:Q$550,0)),"LE","P"),"P")),IF(ISERROR(MATCH('Master '!$B65,'Scan-OUT Lecture Attendance'!Q$1:Q$550,0)),IF(ISERROR(MATCH('Master '!$C65,'Scan-OUT Lecture Attendance'!Q$1:Q$550,0)),"LE","P"),"P")))</f>
        <v>-</v>
      </c>
      <c r="S67" s="37" t="str">
        <f>IF($A67="","",IF(ISERROR(MATCH('Master '!$B65,'Scan-IN Lecture Attendance'!AJ$1:AJ$550,0)),IF(ISERROR(MATCH('Master '!$C65,'Scan-IN Lecture Attendance'!AJ$1:AJ$550,0)),IF(ISERROR(MATCH('Master '!$B65,'Scan-OUT Lecture Attendance'!R$1:R$550,0)),IF(ISERROR(MATCH('Master '!$C65,'Scan-OUT Lecture Attendance'!R$1:R$550,0)),"-","T"),"T"),IF(ISERROR(MATCH('Master '!$B65,'Scan-OUT Lecture Attendance'!R$1:R$550,0)),IF(ISERROR(MATCH('Master '!$C65,'Scan-OUT Lecture Attendance'!R$1:R$550,0)),"LE","P"),"P")),IF(ISERROR(MATCH('Master '!$B65,'Scan-OUT Lecture Attendance'!R$1:R$550,0)),IF(ISERROR(MATCH('Master '!$C65,'Scan-OUT Lecture Attendance'!R$1:R$550,0)),"LE","P"),"P")))</f>
        <v>-</v>
      </c>
      <c r="T67" s="37" t="str">
        <f>IF($A67="","",IF(ISERROR(MATCH('Master '!$B65,'Scan-IN Lecture Attendance'!AL$1:AL$550,0)),IF(ISERROR(MATCH('Master '!$C65,'Scan-IN Lecture Attendance'!AL$1:AL$550,0)),IF(ISERROR(MATCH('Master '!$B65,'Scan-OUT Lecture Attendance'!S$1:S$550,0)),IF(ISERROR(MATCH('Master '!$C65,'Scan-OUT Lecture Attendance'!S$1:S$550,0)),"-","T"),"T"),IF(ISERROR(MATCH('Master '!$B65,'Scan-OUT Lecture Attendance'!S$1:S$550,0)),IF(ISERROR(MATCH('Master '!$C65,'Scan-OUT Lecture Attendance'!S$1:S$550,0)),"LE","P"),"P")),IF(ISERROR(MATCH('Master '!$B65,'Scan-OUT Lecture Attendance'!S$1:S$550,0)),IF(ISERROR(MATCH('Master '!$C65,'Scan-OUT Lecture Attendance'!S$1:S$550,0)),"LE","P"),"P")))</f>
        <v>-</v>
      </c>
      <c r="U67" s="37" t="str">
        <f>IF($A67="","",IF(ISERROR(MATCH('Master '!$B65,'Scan-IN Lecture Attendance'!AN$1:AN$550,0)),IF(ISERROR(MATCH('Master '!$C65,'Scan-IN Lecture Attendance'!AN$1:AN$550,0)),IF(ISERROR(MATCH('Master '!$B65,'Scan-OUT Lecture Attendance'!T$1:T$550,0)),IF(ISERROR(MATCH('Master '!$C65,'Scan-OUT Lecture Attendance'!T$1:T$550,0)),"-","T"),"T"),IF(ISERROR(MATCH('Master '!$B65,'Scan-OUT Lecture Attendance'!T$1:T$550,0)),IF(ISERROR(MATCH('Master '!$C65,'Scan-OUT Lecture Attendance'!T$1:T$550,0)),"LE","P"),"P")),IF(ISERROR(MATCH('Master '!$B65,'Scan-OUT Lecture Attendance'!T$1:T$550,0)),IF(ISERROR(MATCH('Master '!$C65,'Scan-OUT Lecture Attendance'!T$1:T$550,0)),"LE","P"),"P")))</f>
        <v>-</v>
      </c>
      <c r="V67" s="11"/>
      <c r="W67" s="4"/>
      <c r="X67" s="4"/>
      <c r="Y67" s="4"/>
    </row>
    <row r="68" spans="1:25" ht="14.25" customHeight="1">
      <c r="A68" s="38">
        <f>'Master '!A66</f>
        <v>0</v>
      </c>
      <c r="B68" s="37" t="str">
        <f>IF($A68="","",IF(ISERROR(MATCH('Master '!$B66,'Scan-IN Lecture Attendance'!B$1:B$550,0)),IF(ISERROR(MATCH('Master '!$C66,'Scan-IN Lecture Attendance'!B$1:B$550,0)),IF(ISERROR(MATCH('Master '!$B66,'Scan-OUT Lecture Attendance'!A$1:A$550,0)),IF(ISERROR(MATCH('Master '!$C66,'Scan-OUT Lecture Attendance'!A$1:A$550,0)),"-","T"),"T"),IF(ISERROR(MATCH('Master '!$B66,'Scan-OUT Lecture Attendance'!A$1:A$550,0)),IF(ISERROR(MATCH('Master '!$C66,'Scan-OUT Lecture Attendance'!A$1:A$550,0)),"LE","P"),"P")),IF(ISERROR(MATCH('Master '!$B66,'Scan-OUT Lecture Attendance'!A$1:A$550,0)),IF(ISERROR(MATCH('Master '!$C66,'Scan-OUT Lecture Attendance'!A$1:A$550,0)),"LE","P"),"P")))</f>
        <v>-</v>
      </c>
      <c r="C68" s="37" t="str">
        <f>IF($A68="","",IF(ISERROR(MATCH('Master '!$B66,'Scan-IN Lecture Attendance'!D$1:D$550,0)),IF(ISERROR(MATCH('Master '!$C66,'Scan-IN Lecture Attendance'!D$1:D$550,0)),IF(ISERROR(MATCH('Master '!$B66,'Scan-OUT Lecture Attendance'!B$1:B$550,0)),IF(ISERROR(MATCH('Master '!$C66,'Scan-OUT Lecture Attendance'!B$1:B$550,0)),"-","T"),"T"),IF(ISERROR(MATCH('Master '!$B66,'Scan-OUT Lecture Attendance'!B$1:B$550,0)),IF(ISERROR(MATCH('Master '!$C66,'Scan-OUT Lecture Attendance'!B$1:B$550,0)),"LE","P"),"P")),IF(ISERROR(MATCH('Master '!$B66,'Scan-OUT Lecture Attendance'!B$1:B$550,0)),IF(ISERROR(MATCH('Master '!$C66,'Scan-OUT Lecture Attendance'!B$1:B$550,0)),"LE","P"),"P")))</f>
        <v>-</v>
      </c>
      <c r="D68" s="37" t="str">
        <f>IF($A68="","",IF(ISERROR(MATCH('Master '!$B66,'Scan-IN Lecture Attendance'!F$1:F$550,0)),IF(ISERROR(MATCH('Master '!$C66,'Scan-IN Lecture Attendance'!F$1:F$550,0)),IF(ISERROR(MATCH('Master '!$B66,'Scan-OUT Lecture Attendance'!C$1:C$550,0)),IF(ISERROR(MATCH('Master '!$C66,'Scan-OUT Lecture Attendance'!C$1:C$550,0)),"-","T"),"T"),IF(ISERROR(MATCH('Master '!$B66,'Scan-OUT Lecture Attendance'!C$1:C$550,0)),IF(ISERROR(MATCH('Master '!$C66,'Scan-OUT Lecture Attendance'!C$1:C$550,0)),"LE","P"),"P")),IF(ISERROR(MATCH('Master '!$B66,'Scan-OUT Lecture Attendance'!C$1:C$550,0)),IF(ISERROR(MATCH('Master '!$C66,'Scan-OUT Lecture Attendance'!C$1:C$550,0)),"LE","P"),"P")))</f>
        <v>-</v>
      </c>
      <c r="E68" s="37" t="str">
        <f>IF($A68="","",IF(ISERROR(MATCH('Master '!$B66,'Scan-IN Lecture Attendance'!H$1:H$550,0)),IF(ISERROR(MATCH('Master '!$C66,'Scan-IN Lecture Attendance'!H$1:H$550,0)),IF(ISERROR(MATCH('Master '!$B66,'Scan-OUT Lecture Attendance'!D$1:D$550,0)),IF(ISERROR(MATCH('Master '!$C66,'Scan-OUT Lecture Attendance'!D$1:D$550,0)),"-","T"),"T"),IF(ISERROR(MATCH('Master '!$B66,'Scan-OUT Lecture Attendance'!D$1:D$550,0)),IF(ISERROR(MATCH('Master '!$C66,'Scan-OUT Lecture Attendance'!D$1:D$550,0)),"LE","P"),"P")),IF(ISERROR(MATCH('Master '!$B66,'Scan-OUT Lecture Attendance'!D$1:D$550,0)),IF(ISERROR(MATCH('Master '!$C66,'Scan-OUT Lecture Attendance'!D$1:D$550,0)),"LE","P"),"P")))</f>
        <v>-</v>
      </c>
      <c r="F68" s="37" t="str">
        <f>IF($A68="","",IF(ISERROR(MATCH('Master '!$B66,'Scan-IN Lecture Attendance'!J$1:J$550,0)),IF(ISERROR(MATCH('Master '!$C66,'Scan-IN Lecture Attendance'!J$1:J$550,0)),IF(ISERROR(MATCH('Master '!$B66,'Scan-OUT Lecture Attendance'!E$1:E$550,0)),IF(ISERROR(MATCH('Master '!$C66,'Scan-OUT Lecture Attendance'!E$1:E$550,0)),"-","T"),"T"),IF(ISERROR(MATCH('Master '!$B66,'Scan-OUT Lecture Attendance'!E$1:E$550,0)),IF(ISERROR(MATCH('Master '!$C66,'Scan-OUT Lecture Attendance'!E$1:E$550,0)),"LE","P"),"P")),IF(ISERROR(MATCH('Master '!$B66,'Scan-OUT Lecture Attendance'!E$1:E$550,0)),IF(ISERROR(MATCH('Master '!$C66,'Scan-OUT Lecture Attendance'!E$1:E$550,0)),"LE","P"),"P")))</f>
        <v>-</v>
      </c>
      <c r="G68" s="37" t="str">
        <f>IF($A68="","",IF(ISERROR(MATCH('Master '!$B66,'Scan-IN Lecture Attendance'!L$1:L$550,0)),IF(ISERROR(MATCH('Master '!$C66,'Scan-IN Lecture Attendance'!L$1:L$550,0)),IF(ISERROR(MATCH('Master '!$B66,'Scan-OUT Lecture Attendance'!F$1:F$550,0)),IF(ISERROR(MATCH('Master '!$C66,'Scan-OUT Lecture Attendance'!F$1:F$550,0)),"-","T"),"T"),IF(ISERROR(MATCH('Master '!$B66,'Scan-OUT Lecture Attendance'!F$1:F$550,0)),IF(ISERROR(MATCH('Master '!$C66,'Scan-OUT Lecture Attendance'!F$1:F$550,0)),"LE","P"),"P")),IF(ISERROR(MATCH('Master '!$B66,'Scan-OUT Lecture Attendance'!F$1:F$550,0)),IF(ISERROR(MATCH('Master '!$C66,'Scan-OUT Lecture Attendance'!F$1:F$550,0)),"LE","P"),"P")))</f>
        <v>-</v>
      </c>
      <c r="H68" s="37" t="str">
        <f>IF($A68="","",IF(ISERROR(MATCH('Master '!$B66,'Scan-IN Lecture Attendance'!N$1:N$550,0)),IF(ISERROR(MATCH('Master '!$C66,'Scan-IN Lecture Attendance'!N$1:N$550,0)),IF(ISERROR(MATCH('Master '!$B66,'Scan-OUT Lecture Attendance'!G$1:G$550,0)),IF(ISERROR(MATCH('Master '!$C66,'Scan-OUT Lecture Attendance'!G$1:G$550,0)),"-","T"),"T"),IF(ISERROR(MATCH('Master '!$B66,'Scan-OUT Lecture Attendance'!G$1:G$550,0)),IF(ISERROR(MATCH('Master '!$C66,'Scan-OUT Lecture Attendance'!G$1:G$550,0)),"LE","P"),"P")),IF(ISERROR(MATCH('Master '!$B66,'Scan-OUT Lecture Attendance'!G$1:G$550,0)),IF(ISERROR(MATCH('Master '!$C66,'Scan-OUT Lecture Attendance'!G$1:G$550,0)),"LE","P"),"P")))</f>
        <v>-</v>
      </c>
      <c r="I68" s="37" t="str">
        <f>IF($A68="","",IF(ISERROR(MATCH('Master '!$B66,'Scan-IN Lecture Attendance'!P$1:P$550,0)),IF(ISERROR(MATCH('Master '!$C66,'Scan-IN Lecture Attendance'!P$1:P$550,0)),IF(ISERROR(MATCH('Master '!$B66,'Scan-OUT Lecture Attendance'!H$1:H$550,0)),IF(ISERROR(MATCH('Master '!$C66,'Scan-OUT Lecture Attendance'!H$1:H$550,0)),"-","T"),"T"),IF(ISERROR(MATCH('Master '!$B66,'Scan-OUT Lecture Attendance'!H$1:H$550,0)),IF(ISERROR(MATCH('Master '!$C66,'Scan-OUT Lecture Attendance'!H$1:H$550,0)),"LE","P"),"P")),IF(ISERROR(MATCH('Master '!$B66,'Scan-OUT Lecture Attendance'!H$1:H$550,0)),IF(ISERROR(MATCH('Master '!$C66,'Scan-OUT Lecture Attendance'!H$1:H$550,0)),"LE","P"),"P")))</f>
        <v>-</v>
      </c>
      <c r="J68" s="37" t="str">
        <f>IF($A68="","",IF(ISERROR(MATCH('Master '!$B66,'Scan-IN Lecture Attendance'!R$1:R$550,0)),IF(ISERROR(MATCH('Master '!$C66,'Scan-IN Lecture Attendance'!R$1:R$550,0)),IF(ISERROR(MATCH('Master '!$B66,'Scan-OUT Lecture Attendance'!I$1:I$550,0)),IF(ISERROR(MATCH('Master '!$C66,'Scan-OUT Lecture Attendance'!I$1:I$550,0)),"-","T"),"T"),IF(ISERROR(MATCH('Master '!$B66,'Scan-OUT Lecture Attendance'!I$1:I$550,0)),IF(ISERROR(MATCH('Master '!$C66,'Scan-OUT Lecture Attendance'!I$1:I$550,0)),"LE","P"),"P")),IF(ISERROR(MATCH('Master '!$B66,'Scan-OUT Lecture Attendance'!I$1:I$550,0)),IF(ISERROR(MATCH('Master '!$C66,'Scan-OUT Lecture Attendance'!I$1:I$550,0)),"LE","P"),"P")))</f>
        <v>-</v>
      </c>
      <c r="K68" s="37" t="str">
        <f>IF($A68="","",IF(ISERROR(MATCH('Master '!$B66,'Scan-IN Lecture Attendance'!T$1:T$550,0)),IF(ISERROR(MATCH('Master '!$C66,'Scan-IN Lecture Attendance'!T$1:T$550,0)),IF(ISERROR(MATCH('Master '!$B66,'Scan-OUT Lecture Attendance'!J$1:J$550,0)),IF(ISERROR(MATCH('Master '!$C66,'Scan-OUT Lecture Attendance'!J$1:J$550,0)),"-","T"),"T"),IF(ISERROR(MATCH('Master '!$B66,'Scan-OUT Lecture Attendance'!J$1:J$550,0)),IF(ISERROR(MATCH('Master '!$C66,'Scan-OUT Lecture Attendance'!J$1:J$550,0)),"LE","P"),"P")),IF(ISERROR(MATCH('Master '!$B66,'Scan-OUT Lecture Attendance'!J$1:J$550,0)),IF(ISERROR(MATCH('Master '!$C66,'Scan-OUT Lecture Attendance'!J$1:J$550,0)),"LE","P"),"P")))</f>
        <v>-</v>
      </c>
      <c r="L68" s="37" t="str">
        <f>IF($A68="","",IF(ISERROR(MATCH('Master '!$B66,'Scan-IN Lecture Attendance'!V$1:V$550,0)),IF(ISERROR(MATCH('Master '!$C66,'Scan-IN Lecture Attendance'!V$1:V$550,0)),IF(ISERROR(MATCH('Master '!$B66,'Scan-OUT Lecture Attendance'!K$1:K$550,0)),IF(ISERROR(MATCH('Master '!$C66,'Scan-OUT Lecture Attendance'!K$1:K$550,0)),"-","T"),"T"),IF(ISERROR(MATCH('Master '!$B66,'Scan-OUT Lecture Attendance'!K$1:K$550,0)),IF(ISERROR(MATCH('Master '!$C66,'Scan-OUT Lecture Attendance'!K$1:K$550,0)),"LE","P"),"P")),IF(ISERROR(MATCH('Master '!$B66,'Scan-OUT Lecture Attendance'!K$1:K$550,0)),IF(ISERROR(MATCH('Master '!$C66,'Scan-OUT Lecture Attendance'!K$1:K$550,0)),"LE","P"),"P")))</f>
        <v>-</v>
      </c>
      <c r="M68" s="37" t="str">
        <f>IF($A68="","",IF(ISERROR(MATCH('Master '!$B66,'Scan-IN Lecture Attendance'!X$1:X$550,0)),IF(ISERROR(MATCH('Master '!$C66,'Scan-IN Lecture Attendance'!X$1:X$550,0)),IF(ISERROR(MATCH('Master '!$B66,'Scan-OUT Lecture Attendance'!L$1:L$550,0)),IF(ISERROR(MATCH('Master '!$C66,'Scan-OUT Lecture Attendance'!L$1:L$550,0)),"-","T"),"T"),IF(ISERROR(MATCH('Master '!$B66,'Scan-OUT Lecture Attendance'!L$1:L$550,0)),IF(ISERROR(MATCH('Master '!$C66,'Scan-OUT Lecture Attendance'!L$1:L$550,0)),"LE","P"),"P")),IF(ISERROR(MATCH('Master '!$B66,'Scan-OUT Lecture Attendance'!L$1:L$550,0)),IF(ISERROR(MATCH('Master '!$C66,'Scan-OUT Lecture Attendance'!L$1:L$550,0)),"LE","P"),"P")))</f>
        <v>-</v>
      </c>
      <c r="N68" s="37" t="str">
        <f>IF($A68="","",IF(ISERROR(MATCH('Master '!$B66,'Scan-IN Lecture Attendance'!Z$1:Z$550,0)),IF(ISERROR(MATCH('Master '!$C66,'Scan-IN Lecture Attendance'!Z$1:Z$550,0)),IF(ISERROR(MATCH('Master '!$B66,'Scan-OUT Lecture Attendance'!M$1:M$550,0)),IF(ISERROR(MATCH('Master '!$C66,'Scan-OUT Lecture Attendance'!M$1:M$550,0)),"-","T"),"T"),IF(ISERROR(MATCH('Master '!$B66,'Scan-OUT Lecture Attendance'!M$1:M$550,0)),IF(ISERROR(MATCH('Master '!$C66,'Scan-OUT Lecture Attendance'!M$1:M$550,0)),"LE","P"),"P")),IF(ISERROR(MATCH('Master '!$B66,'Scan-OUT Lecture Attendance'!M$1:M$550,0)),IF(ISERROR(MATCH('Master '!$C66,'Scan-OUT Lecture Attendance'!M$1:M$550,0)),"LE","P"),"P")))</f>
        <v>-</v>
      </c>
      <c r="O68" s="37" t="str">
        <f>IF($A68="","",IF(ISERROR(MATCH('Master '!$B66,'Scan-IN Lecture Attendance'!AB$1:AB$550,0)),IF(ISERROR(MATCH('Master '!$C66,'Scan-IN Lecture Attendance'!AB$1:AB$550,0)),IF(ISERROR(MATCH('Master '!$B66,'Scan-OUT Lecture Attendance'!N$1:N$550,0)),IF(ISERROR(MATCH('Master '!$C66,'Scan-OUT Lecture Attendance'!N$1:N$550,0)),"-","T"),"T"),IF(ISERROR(MATCH('Master '!$B66,'Scan-OUT Lecture Attendance'!N$1:N$550,0)),IF(ISERROR(MATCH('Master '!$C66,'Scan-OUT Lecture Attendance'!N$1:N$550,0)),"LE","P"),"P")),IF(ISERROR(MATCH('Master '!$B66,'Scan-OUT Lecture Attendance'!N$1:N$550,0)),IF(ISERROR(MATCH('Master '!$C66,'Scan-OUT Lecture Attendance'!N$1:N$550,0)),"LE","P"),"P")))</f>
        <v>-</v>
      </c>
      <c r="P68" s="37" t="str">
        <f>IF($A68="","",IF(ISERROR(MATCH('Master '!$B66,'Scan-IN Lecture Attendance'!AD$1:AD$550,0)),IF(ISERROR(MATCH('Master '!$C66,'Scan-IN Lecture Attendance'!AD$1:AD$550,0)),IF(ISERROR(MATCH('Master '!$B66,'Scan-OUT Lecture Attendance'!O$1:O$550,0)),IF(ISERROR(MATCH('Master '!$C66,'Scan-OUT Lecture Attendance'!O$1:O$550,0)),"-","T"),"T"),IF(ISERROR(MATCH('Master '!$B66,'Scan-OUT Lecture Attendance'!O$1:O$550,0)),IF(ISERROR(MATCH('Master '!$C66,'Scan-OUT Lecture Attendance'!O$1:O$550,0)),"LE","P"),"P")),IF(ISERROR(MATCH('Master '!$B66,'Scan-OUT Lecture Attendance'!O$1:O$550,0)),IF(ISERROR(MATCH('Master '!$C66,'Scan-OUT Lecture Attendance'!O$1:O$550,0)),"LE","P"),"P")))</f>
        <v>-</v>
      </c>
      <c r="Q68" s="37" t="str">
        <f>IF($A68="","",IF(ISERROR(MATCH('Master '!$B66,'Scan-IN Lecture Attendance'!AF$1:AF$550,0)),IF(ISERROR(MATCH('Master '!$C66,'Scan-IN Lecture Attendance'!AF$1:AF$550,0)),IF(ISERROR(MATCH('Master '!$B66,'Scan-OUT Lecture Attendance'!P$1:P$550,0)),IF(ISERROR(MATCH('Master '!$C66,'Scan-OUT Lecture Attendance'!P$1:P$550,0)),"-","T"),"T"),IF(ISERROR(MATCH('Master '!$B66,'Scan-OUT Lecture Attendance'!P$1:P$550,0)),IF(ISERROR(MATCH('Master '!$C66,'Scan-OUT Lecture Attendance'!P$1:P$550,0)),"LE","P"),"P")),IF(ISERROR(MATCH('Master '!$B66,'Scan-OUT Lecture Attendance'!P$1:P$550,0)),IF(ISERROR(MATCH('Master '!$C66,'Scan-OUT Lecture Attendance'!P$1:P$550,0)),"LE","P"),"P")))</f>
        <v>-</v>
      </c>
      <c r="R68" s="37" t="str">
        <f>IF($A68="","",IF(ISERROR(MATCH('Master '!$B66,'Scan-IN Lecture Attendance'!AH$1:AH$550,0)),IF(ISERROR(MATCH('Master '!$C66,'Scan-IN Lecture Attendance'!AH$1:AH$550,0)),IF(ISERROR(MATCH('Master '!$B66,'Scan-OUT Lecture Attendance'!Q$1:Q$550,0)),IF(ISERROR(MATCH('Master '!$C66,'Scan-OUT Lecture Attendance'!Q$1:Q$550,0)),"-","T"),"T"),IF(ISERROR(MATCH('Master '!$B66,'Scan-OUT Lecture Attendance'!Q$1:Q$550,0)),IF(ISERROR(MATCH('Master '!$C66,'Scan-OUT Lecture Attendance'!Q$1:Q$550,0)),"LE","P"),"P")),IF(ISERROR(MATCH('Master '!$B66,'Scan-OUT Lecture Attendance'!Q$1:Q$550,0)),IF(ISERROR(MATCH('Master '!$C66,'Scan-OUT Lecture Attendance'!Q$1:Q$550,0)),"LE","P"),"P")))</f>
        <v>-</v>
      </c>
      <c r="S68" s="37" t="str">
        <f>IF($A68="","",IF(ISERROR(MATCH('Master '!$B66,'Scan-IN Lecture Attendance'!AJ$1:AJ$550,0)),IF(ISERROR(MATCH('Master '!$C66,'Scan-IN Lecture Attendance'!AJ$1:AJ$550,0)),IF(ISERROR(MATCH('Master '!$B66,'Scan-OUT Lecture Attendance'!R$1:R$550,0)),IF(ISERROR(MATCH('Master '!$C66,'Scan-OUT Lecture Attendance'!R$1:R$550,0)),"-","T"),"T"),IF(ISERROR(MATCH('Master '!$B66,'Scan-OUT Lecture Attendance'!R$1:R$550,0)),IF(ISERROR(MATCH('Master '!$C66,'Scan-OUT Lecture Attendance'!R$1:R$550,0)),"LE","P"),"P")),IF(ISERROR(MATCH('Master '!$B66,'Scan-OUT Lecture Attendance'!R$1:R$550,0)),IF(ISERROR(MATCH('Master '!$C66,'Scan-OUT Lecture Attendance'!R$1:R$550,0)),"LE","P"),"P")))</f>
        <v>-</v>
      </c>
      <c r="T68" s="37" t="str">
        <f>IF($A68="","",IF(ISERROR(MATCH('Master '!$B66,'Scan-IN Lecture Attendance'!AL$1:AL$550,0)),IF(ISERROR(MATCH('Master '!$C66,'Scan-IN Lecture Attendance'!AL$1:AL$550,0)),IF(ISERROR(MATCH('Master '!$B66,'Scan-OUT Lecture Attendance'!S$1:S$550,0)),IF(ISERROR(MATCH('Master '!$C66,'Scan-OUT Lecture Attendance'!S$1:S$550,0)),"-","T"),"T"),IF(ISERROR(MATCH('Master '!$B66,'Scan-OUT Lecture Attendance'!S$1:S$550,0)),IF(ISERROR(MATCH('Master '!$C66,'Scan-OUT Lecture Attendance'!S$1:S$550,0)),"LE","P"),"P")),IF(ISERROR(MATCH('Master '!$B66,'Scan-OUT Lecture Attendance'!S$1:S$550,0)),IF(ISERROR(MATCH('Master '!$C66,'Scan-OUT Lecture Attendance'!S$1:S$550,0)),"LE","P"),"P")))</f>
        <v>-</v>
      </c>
      <c r="U68" s="37" t="str">
        <f>IF($A68="","",IF(ISERROR(MATCH('Master '!$B66,'Scan-IN Lecture Attendance'!AN$1:AN$550,0)),IF(ISERROR(MATCH('Master '!$C66,'Scan-IN Lecture Attendance'!AN$1:AN$550,0)),IF(ISERROR(MATCH('Master '!$B66,'Scan-OUT Lecture Attendance'!T$1:T$550,0)),IF(ISERROR(MATCH('Master '!$C66,'Scan-OUT Lecture Attendance'!T$1:T$550,0)),"-","T"),"T"),IF(ISERROR(MATCH('Master '!$B66,'Scan-OUT Lecture Attendance'!T$1:T$550,0)),IF(ISERROR(MATCH('Master '!$C66,'Scan-OUT Lecture Attendance'!T$1:T$550,0)),"LE","P"),"P")),IF(ISERROR(MATCH('Master '!$B66,'Scan-OUT Lecture Attendance'!T$1:T$550,0)),IF(ISERROR(MATCH('Master '!$C66,'Scan-OUT Lecture Attendance'!T$1:T$550,0)),"LE","P"),"P")))</f>
        <v>-</v>
      </c>
      <c r="V68" s="11"/>
      <c r="W68" s="4"/>
      <c r="X68" s="4"/>
      <c r="Y68" s="4"/>
    </row>
    <row r="69" spans="1:25" ht="14.25" customHeight="1">
      <c r="A69" s="38">
        <f>'Master '!A67</f>
        <v>0</v>
      </c>
      <c r="B69" s="37" t="str">
        <f>IF($A69="","",IF(ISERROR(MATCH('Master '!$B67,'Scan-IN Lecture Attendance'!B$1:B$550,0)),IF(ISERROR(MATCH('Master '!$C67,'Scan-IN Lecture Attendance'!B$1:B$550,0)),IF(ISERROR(MATCH('Master '!$B67,'Scan-OUT Lecture Attendance'!A$1:A$550,0)),IF(ISERROR(MATCH('Master '!$C67,'Scan-OUT Lecture Attendance'!A$1:A$550,0)),"-","T"),"T"),IF(ISERROR(MATCH('Master '!$B67,'Scan-OUT Lecture Attendance'!A$1:A$550,0)),IF(ISERROR(MATCH('Master '!$C67,'Scan-OUT Lecture Attendance'!A$1:A$550,0)),"LE","P"),"P")),IF(ISERROR(MATCH('Master '!$B67,'Scan-OUT Lecture Attendance'!A$1:A$550,0)),IF(ISERROR(MATCH('Master '!$C67,'Scan-OUT Lecture Attendance'!A$1:A$550,0)),"LE","P"),"P")))</f>
        <v>-</v>
      </c>
      <c r="C69" s="37" t="str">
        <f>IF($A69="","",IF(ISERROR(MATCH('Master '!$B67,'Scan-IN Lecture Attendance'!D$1:D$550,0)),IF(ISERROR(MATCH('Master '!$C67,'Scan-IN Lecture Attendance'!D$1:D$550,0)),IF(ISERROR(MATCH('Master '!$B67,'Scan-OUT Lecture Attendance'!B$1:B$550,0)),IF(ISERROR(MATCH('Master '!$C67,'Scan-OUT Lecture Attendance'!B$1:B$550,0)),"-","T"),"T"),IF(ISERROR(MATCH('Master '!$B67,'Scan-OUT Lecture Attendance'!B$1:B$550,0)),IF(ISERROR(MATCH('Master '!$C67,'Scan-OUT Lecture Attendance'!B$1:B$550,0)),"LE","P"),"P")),IF(ISERROR(MATCH('Master '!$B67,'Scan-OUT Lecture Attendance'!B$1:B$550,0)),IF(ISERROR(MATCH('Master '!$C67,'Scan-OUT Lecture Attendance'!B$1:B$550,0)),"LE","P"),"P")))</f>
        <v>-</v>
      </c>
      <c r="D69" s="37" t="str">
        <f>IF($A69="","",IF(ISERROR(MATCH('Master '!$B67,'Scan-IN Lecture Attendance'!F$1:F$550,0)),IF(ISERROR(MATCH('Master '!$C67,'Scan-IN Lecture Attendance'!F$1:F$550,0)),IF(ISERROR(MATCH('Master '!$B67,'Scan-OUT Lecture Attendance'!C$1:C$550,0)),IF(ISERROR(MATCH('Master '!$C67,'Scan-OUT Lecture Attendance'!C$1:C$550,0)),"-","T"),"T"),IF(ISERROR(MATCH('Master '!$B67,'Scan-OUT Lecture Attendance'!C$1:C$550,0)),IF(ISERROR(MATCH('Master '!$C67,'Scan-OUT Lecture Attendance'!C$1:C$550,0)),"LE","P"),"P")),IF(ISERROR(MATCH('Master '!$B67,'Scan-OUT Lecture Attendance'!C$1:C$550,0)),IF(ISERROR(MATCH('Master '!$C67,'Scan-OUT Lecture Attendance'!C$1:C$550,0)),"LE","P"),"P")))</f>
        <v>-</v>
      </c>
      <c r="E69" s="37" t="str">
        <f>IF($A69="","",IF(ISERROR(MATCH('Master '!$B67,'Scan-IN Lecture Attendance'!H$1:H$550,0)),IF(ISERROR(MATCH('Master '!$C67,'Scan-IN Lecture Attendance'!H$1:H$550,0)),IF(ISERROR(MATCH('Master '!$B67,'Scan-OUT Lecture Attendance'!D$1:D$550,0)),IF(ISERROR(MATCH('Master '!$C67,'Scan-OUT Lecture Attendance'!D$1:D$550,0)),"-","T"),"T"),IF(ISERROR(MATCH('Master '!$B67,'Scan-OUT Lecture Attendance'!D$1:D$550,0)),IF(ISERROR(MATCH('Master '!$C67,'Scan-OUT Lecture Attendance'!D$1:D$550,0)),"LE","P"),"P")),IF(ISERROR(MATCH('Master '!$B67,'Scan-OUT Lecture Attendance'!D$1:D$550,0)),IF(ISERROR(MATCH('Master '!$C67,'Scan-OUT Lecture Attendance'!D$1:D$550,0)),"LE","P"),"P")))</f>
        <v>-</v>
      </c>
      <c r="F69" s="37" t="str">
        <f>IF($A69="","",IF(ISERROR(MATCH('Master '!$B67,'Scan-IN Lecture Attendance'!J$1:J$550,0)),IF(ISERROR(MATCH('Master '!$C67,'Scan-IN Lecture Attendance'!J$1:J$550,0)),IF(ISERROR(MATCH('Master '!$B67,'Scan-OUT Lecture Attendance'!E$1:E$550,0)),IF(ISERROR(MATCH('Master '!$C67,'Scan-OUT Lecture Attendance'!E$1:E$550,0)),"-","T"),"T"),IF(ISERROR(MATCH('Master '!$B67,'Scan-OUT Lecture Attendance'!E$1:E$550,0)),IF(ISERROR(MATCH('Master '!$C67,'Scan-OUT Lecture Attendance'!E$1:E$550,0)),"LE","P"),"P")),IF(ISERROR(MATCH('Master '!$B67,'Scan-OUT Lecture Attendance'!E$1:E$550,0)),IF(ISERROR(MATCH('Master '!$C67,'Scan-OUT Lecture Attendance'!E$1:E$550,0)),"LE","P"),"P")))</f>
        <v>-</v>
      </c>
      <c r="G69" s="37" t="str">
        <f>IF($A69="","",IF(ISERROR(MATCH('Master '!$B67,'Scan-IN Lecture Attendance'!L$1:L$550,0)),IF(ISERROR(MATCH('Master '!$C67,'Scan-IN Lecture Attendance'!L$1:L$550,0)),IF(ISERROR(MATCH('Master '!$B67,'Scan-OUT Lecture Attendance'!F$1:F$550,0)),IF(ISERROR(MATCH('Master '!$C67,'Scan-OUT Lecture Attendance'!F$1:F$550,0)),"-","T"),"T"),IF(ISERROR(MATCH('Master '!$B67,'Scan-OUT Lecture Attendance'!F$1:F$550,0)),IF(ISERROR(MATCH('Master '!$C67,'Scan-OUT Lecture Attendance'!F$1:F$550,0)),"LE","P"),"P")),IF(ISERROR(MATCH('Master '!$B67,'Scan-OUT Lecture Attendance'!F$1:F$550,0)),IF(ISERROR(MATCH('Master '!$C67,'Scan-OUT Lecture Attendance'!F$1:F$550,0)),"LE","P"),"P")))</f>
        <v>-</v>
      </c>
      <c r="H69" s="37" t="str">
        <f>IF($A69="","",IF(ISERROR(MATCH('Master '!$B67,'Scan-IN Lecture Attendance'!N$1:N$550,0)),IF(ISERROR(MATCH('Master '!$C67,'Scan-IN Lecture Attendance'!N$1:N$550,0)),IF(ISERROR(MATCH('Master '!$B67,'Scan-OUT Lecture Attendance'!G$1:G$550,0)),IF(ISERROR(MATCH('Master '!$C67,'Scan-OUT Lecture Attendance'!G$1:G$550,0)),"-","T"),"T"),IF(ISERROR(MATCH('Master '!$B67,'Scan-OUT Lecture Attendance'!G$1:G$550,0)),IF(ISERROR(MATCH('Master '!$C67,'Scan-OUT Lecture Attendance'!G$1:G$550,0)),"LE","P"),"P")),IF(ISERROR(MATCH('Master '!$B67,'Scan-OUT Lecture Attendance'!G$1:G$550,0)),IF(ISERROR(MATCH('Master '!$C67,'Scan-OUT Lecture Attendance'!G$1:G$550,0)),"LE","P"),"P")))</f>
        <v>-</v>
      </c>
      <c r="I69" s="37" t="str">
        <f>IF($A69="","",IF(ISERROR(MATCH('Master '!$B67,'Scan-IN Lecture Attendance'!P$1:P$550,0)),IF(ISERROR(MATCH('Master '!$C67,'Scan-IN Lecture Attendance'!P$1:P$550,0)),IF(ISERROR(MATCH('Master '!$B67,'Scan-OUT Lecture Attendance'!H$1:H$550,0)),IF(ISERROR(MATCH('Master '!$C67,'Scan-OUT Lecture Attendance'!H$1:H$550,0)),"-","T"),"T"),IF(ISERROR(MATCH('Master '!$B67,'Scan-OUT Lecture Attendance'!H$1:H$550,0)),IF(ISERROR(MATCH('Master '!$C67,'Scan-OUT Lecture Attendance'!H$1:H$550,0)),"LE","P"),"P")),IF(ISERROR(MATCH('Master '!$B67,'Scan-OUT Lecture Attendance'!H$1:H$550,0)),IF(ISERROR(MATCH('Master '!$C67,'Scan-OUT Lecture Attendance'!H$1:H$550,0)),"LE","P"),"P")))</f>
        <v>-</v>
      </c>
      <c r="J69" s="37" t="str">
        <f>IF($A69="","",IF(ISERROR(MATCH('Master '!$B67,'Scan-IN Lecture Attendance'!R$1:R$550,0)),IF(ISERROR(MATCH('Master '!$C67,'Scan-IN Lecture Attendance'!R$1:R$550,0)),IF(ISERROR(MATCH('Master '!$B67,'Scan-OUT Lecture Attendance'!I$1:I$550,0)),IF(ISERROR(MATCH('Master '!$C67,'Scan-OUT Lecture Attendance'!I$1:I$550,0)),"-","T"),"T"),IF(ISERROR(MATCH('Master '!$B67,'Scan-OUT Lecture Attendance'!I$1:I$550,0)),IF(ISERROR(MATCH('Master '!$C67,'Scan-OUT Lecture Attendance'!I$1:I$550,0)),"LE","P"),"P")),IF(ISERROR(MATCH('Master '!$B67,'Scan-OUT Lecture Attendance'!I$1:I$550,0)),IF(ISERROR(MATCH('Master '!$C67,'Scan-OUT Lecture Attendance'!I$1:I$550,0)),"LE","P"),"P")))</f>
        <v>-</v>
      </c>
      <c r="K69" s="37" t="str">
        <f>IF($A69="","",IF(ISERROR(MATCH('Master '!$B67,'Scan-IN Lecture Attendance'!T$1:T$550,0)),IF(ISERROR(MATCH('Master '!$C67,'Scan-IN Lecture Attendance'!T$1:T$550,0)),IF(ISERROR(MATCH('Master '!$B67,'Scan-OUT Lecture Attendance'!J$1:J$550,0)),IF(ISERROR(MATCH('Master '!$C67,'Scan-OUT Lecture Attendance'!J$1:J$550,0)),"-","T"),"T"),IF(ISERROR(MATCH('Master '!$B67,'Scan-OUT Lecture Attendance'!J$1:J$550,0)),IF(ISERROR(MATCH('Master '!$C67,'Scan-OUT Lecture Attendance'!J$1:J$550,0)),"LE","P"),"P")),IF(ISERROR(MATCH('Master '!$B67,'Scan-OUT Lecture Attendance'!J$1:J$550,0)),IF(ISERROR(MATCH('Master '!$C67,'Scan-OUT Lecture Attendance'!J$1:J$550,0)),"LE","P"),"P")))</f>
        <v>-</v>
      </c>
      <c r="L69" s="37" t="str">
        <f>IF($A69="","",IF(ISERROR(MATCH('Master '!$B67,'Scan-IN Lecture Attendance'!V$1:V$550,0)),IF(ISERROR(MATCH('Master '!$C67,'Scan-IN Lecture Attendance'!V$1:V$550,0)),IF(ISERROR(MATCH('Master '!$B67,'Scan-OUT Lecture Attendance'!K$1:K$550,0)),IF(ISERROR(MATCH('Master '!$C67,'Scan-OUT Lecture Attendance'!K$1:K$550,0)),"-","T"),"T"),IF(ISERROR(MATCH('Master '!$B67,'Scan-OUT Lecture Attendance'!K$1:K$550,0)),IF(ISERROR(MATCH('Master '!$C67,'Scan-OUT Lecture Attendance'!K$1:K$550,0)),"LE","P"),"P")),IF(ISERROR(MATCH('Master '!$B67,'Scan-OUT Lecture Attendance'!K$1:K$550,0)),IF(ISERROR(MATCH('Master '!$C67,'Scan-OUT Lecture Attendance'!K$1:K$550,0)),"LE","P"),"P")))</f>
        <v>-</v>
      </c>
      <c r="M69" s="37" t="str">
        <f>IF($A69="","",IF(ISERROR(MATCH('Master '!$B67,'Scan-IN Lecture Attendance'!X$1:X$550,0)),IF(ISERROR(MATCH('Master '!$C67,'Scan-IN Lecture Attendance'!X$1:X$550,0)),IF(ISERROR(MATCH('Master '!$B67,'Scan-OUT Lecture Attendance'!L$1:L$550,0)),IF(ISERROR(MATCH('Master '!$C67,'Scan-OUT Lecture Attendance'!L$1:L$550,0)),"-","T"),"T"),IF(ISERROR(MATCH('Master '!$B67,'Scan-OUT Lecture Attendance'!L$1:L$550,0)),IF(ISERROR(MATCH('Master '!$C67,'Scan-OUT Lecture Attendance'!L$1:L$550,0)),"LE","P"),"P")),IF(ISERROR(MATCH('Master '!$B67,'Scan-OUT Lecture Attendance'!L$1:L$550,0)),IF(ISERROR(MATCH('Master '!$C67,'Scan-OUT Lecture Attendance'!L$1:L$550,0)),"LE","P"),"P")))</f>
        <v>-</v>
      </c>
      <c r="N69" s="37" t="str">
        <f>IF($A69="","",IF(ISERROR(MATCH('Master '!$B67,'Scan-IN Lecture Attendance'!Z$1:Z$550,0)),IF(ISERROR(MATCH('Master '!$C67,'Scan-IN Lecture Attendance'!Z$1:Z$550,0)),IF(ISERROR(MATCH('Master '!$B67,'Scan-OUT Lecture Attendance'!M$1:M$550,0)),IF(ISERROR(MATCH('Master '!$C67,'Scan-OUT Lecture Attendance'!M$1:M$550,0)),"-","T"),"T"),IF(ISERROR(MATCH('Master '!$B67,'Scan-OUT Lecture Attendance'!M$1:M$550,0)),IF(ISERROR(MATCH('Master '!$C67,'Scan-OUT Lecture Attendance'!M$1:M$550,0)),"LE","P"),"P")),IF(ISERROR(MATCH('Master '!$B67,'Scan-OUT Lecture Attendance'!M$1:M$550,0)),IF(ISERROR(MATCH('Master '!$C67,'Scan-OUT Lecture Attendance'!M$1:M$550,0)),"LE","P"),"P")))</f>
        <v>-</v>
      </c>
      <c r="O69" s="37" t="str">
        <f>IF($A69="","",IF(ISERROR(MATCH('Master '!$B67,'Scan-IN Lecture Attendance'!AB$1:AB$550,0)),IF(ISERROR(MATCH('Master '!$C67,'Scan-IN Lecture Attendance'!AB$1:AB$550,0)),IF(ISERROR(MATCH('Master '!$B67,'Scan-OUT Lecture Attendance'!N$1:N$550,0)),IF(ISERROR(MATCH('Master '!$C67,'Scan-OUT Lecture Attendance'!N$1:N$550,0)),"-","T"),"T"),IF(ISERROR(MATCH('Master '!$B67,'Scan-OUT Lecture Attendance'!N$1:N$550,0)),IF(ISERROR(MATCH('Master '!$C67,'Scan-OUT Lecture Attendance'!N$1:N$550,0)),"LE","P"),"P")),IF(ISERROR(MATCH('Master '!$B67,'Scan-OUT Lecture Attendance'!N$1:N$550,0)),IF(ISERROR(MATCH('Master '!$C67,'Scan-OUT Lecture Attendance'!N$1:N$550,0)),"LE","P"),"P")))</f>
        <v>-</v>
      </c>
      <c r="P69" s="37" t="str">
        <f>IF($A69="","",IF(ISERROR(MATCH('Master '!$B67,'Scan-IN Lecture Attendance'!AD$1:AD$550,0)),IF(ISERROR(MATCH('Master '!$C67,'Scan-IN Lecture Attendance'!AD$1:AD$550,0)),IF(ISERROR(MATCH('Master '!$B67,'Scan-OUT Lecture Attendance'!O$1:O$550,0)),IF(ISERROR(MATCH('Master '!$C67,'Scan-OUT Lecture Attendance'!O$1:O$550,0)),"-","T"),"T"),IF(ISERROR(MATCH('Master '!$B67,'Scan-OUT Lecture Attendance'!O$1:O$550,0)),IF(ISERROR(MATCH('Master '!$C67,'Scan-OUT Lecture Attendance'!O$1:O$550,0)),"LE","P"),"P")),IF(ISERROR(MATCH('Master '!$B67,'Scan-OUT Lecture Attendance'!O$1:O$550,0)),IF(ISERROR(MATCH('Master '!$C67,'Scan-OUT Lecture Attendance'!O$1:O$550,0)),"LE","P"),"P")))</f>
        <v>-</v>
      </c>
      <c r="Q69" s="37" t="str">
        <f>IF($A69="","",IF(ISERROR(MATCH('Master '!$B67,'Scan-IN Lecture Attendance'!AF$1:AF$550,0)),IF(ISERROR(MATCH('Master '!$C67,'Scan-IN Lecture Attendance'!AF$1:AF$550,0)),IF(ISERROR(MATCH('Master '!$B67,'Scan-OUT Lecture Attendance'!P$1:P$550,0)),IF(ISERROR(MATCH('Master '!$C67,'Scan-OUT Lecture Attendance'!P$1:P$550,0)),"-","T"),"T"),IF(ISERROR(MATCH('Master '!$B67,'Scan-OUT Lecture Attendance'!P$1:P$550,0)),IF(ISERROR(MATCH('Master '!$C67,'Scan-OUT Lecture Attendance'!P$1:P$550,0)),"LE","P"),"P")),IF(ISERROR(MATCH('Master '!$B67,'Scan-OUT Lecture Attendance'!P$1:P$550,0)),IF(ISERROR(MATCH('Master '!$C67,'Scan-OUT Lecture Attendance'!P$1:P$550,0)),"LE","P"),"P")))</f>
        <v>-</v>
      </c>
      <c r="R69" s="37" t="str">
        <f>IF($A69="","",IF(ISERROR(MATCH('Master '!$B67,'Scan-IN Lecture Attendance'!AH$1:AH$550,0)),IF(ISERROR(MATCH('Master '!$C67,'Scan-IN Lecture Attendance'!AH$1:AH$550,0)),IF(ISERROR(MATCH('Master '!$B67,'Scan-OUT Lecture Attendance'!Q$1:Q$550,0)),IF(ISERROR(MATCH('Master '!$C67,'Scan-OUT Lecture Attendance'!Q$1:Q$550,0)),"-","T"),"T"),IF(ISERROR(MATCH('Master '!$B67,'Scan-OUT Lecture Attendance'!Q$1:Q$550,0)),IF(ISERROR(MATCH('Master '!$C67,'Scan-OUT Lecture Attendance'!Q$1:Q$550,0)),"LE","P"),"P")),IF(ISERROR(MATCH('Master '!$B67,'Scan-OUT Lecture Attendance'!Q$1:Q$550,0)),IF(ISERROR(MATCH('Master '!$C67,'Scan-OUT Lecture Attendance'!Q$1:Q$550,0)),"LE","P"),"P")))</f>
        <v>-</v>
      </c>
      <c r="S69" s="37" t="str">
        <f>IF($A69="","",IF(ISERROR(MATCH('Master '!$B67,'Scan-IN Lecture Attendance'!AJ$1:AJ$550,0)),IF(ISERROR(MATCH('Master '!$C67,'Scan-IN Lecture Attendance'!AJ$1:AJ$550,0)),IF(ISERROR(MATCH('Master '!$B67,'Scan-OUT Lecture Attendance'!R$1:R$550,0)),IF(ISERROR(MATCH('Master '!$C67,'Scan-OUT Lecture Attendance'!R$1:R$550,0)),"-","T"),"T"),IF(ISERROR(MATCH('Master '!$B67,'Scan-OUT Lecture Attendance'!R$1:R$550,0)),IF(ISERROR(MATCH('Master '!$C67,'Scan-OUT Lecture Attendance'!R$1:R$550,0)),"LE","P"),"P")),IF(ISERROR(MATCH('Master '!$B67,'Scan-OUT Lecture Attendance'!R$1:R$550,0)),IF(ISERROR(MATCH('Master '!$C67,'Scan-OUT Lecture Attendance'!R$1:R$550,0)),"LE","P"),"P")))</f>
        <v>-</v>
      </c>
      <c r="T69" s="37" t="str">
        <f>IF($A69="","",IF(ISERROR(MATCH('Master '!$B67,'Scan-IN Lecture Attendance'!AL$1:AL$550,0)),IF(ISERROR(MATCH('Master '!$C67,'Scan-IN Lecture Attendance'!AL$1:AL$550,0)),IF(ISERROR(MATCH('Master '!$B67,'Scan-OUT Lecture Attendance'!S$1:S$550,0)),IF(ISERROR(MATCH('Master '!$C67,'Scan-OUT Lecture Attendance'!S$1:S$550,0)),"-","T"),"T"),IF(ISERROR(MATCH('Master '!$B67,'Scan-OUT Lecture Attendance'!S$1:S$550,0)),IF(ISERROR(MATCH('Master '!$C67,'Scan-OUT Lecture Attendance'!S$1:S$550,0)),"LE","P"),"P")),IF(ISERROR(MATCH('Master '!$B67,'Scan-OUT Lecture Attendance'!S$1:S$550,0)),IF(ISERROR(MATCH('Master '!$C67,'Scan-OUT Lecture Attendance'!S$1:S$550,0)),"LE","P"),"P")))</f>
        <v>-</v>
      </c>
      <c r="U69" s="37" t="str">
        <f>IF($A69="","",IF(ISERROR(MATCH('Master '!$B67,'Scan-IN Lecture Attendance'!AN$1:AN$550,0)),IF(ISERROR(MATCH('Master '!$C67,'Scan-IN Lecture Attendance'!AN$1:AN$550,0)),IF(ISERROR(MATCH('Master '!$B67,'Scan-OUT Lecture Attendance'!T$1:T$550,0)),IF(ISERROR(MATCH('Master '!$C67,'Scan-OUT Lecture Attendance'!T$1:T$550,0)),"-","T"),"T"),IF(ISERROR(MATCH('Master '!$B67,'Scan-OUT Lecture Attendance'!T$1:T$550,0)),IF(ISERROR(MATCH('Master '!$C67,'Scan-OUT Lecture Attendance'!T$1:T$550,0)),"LE","P"),"P")),IF(ISERROR(MATCH('Master '!$B67,'Scan-OUT Lecture Attendance'!T$1:T$550,0)),IF(ISERROR(MATCH('Master '!$C67,'Scan-OUT Lecture Attendance'!T$1:T$550,0)),"LE","P"),"P")))</f>
        <v>-</v>
      </c>
      <c r="V69" s="11"/>
      <c r="W69" s="4"/>
      <c r="X69" s="4"/>
      <c r="Y69" s="4"/>
    </row>
    <row r="70" spans="1:25" ht="14.25" customHeight="1">
      <c r="A70" s="38">
        <f>'Master '!A68</f>
        <v>0</v>
      </c>
      <c r="B70" s="37" t="str">
        <f>IF($A70="","",IF(ISERROR(MATCH('Master '!$B68,'Scan-IN Lecture Attendance'!B$1:B$550,0)),IF(ISERROR(MATCH('Master '!$C68,'Scan-IN Lecture Attendance'!B$1:B$550,0)),IF(ISERROR(MATCH('Master '!$B68,'Scan-OUT Lecture Attendance'!A$1:A$550,0)),IF(ISERROR(MATCH('Master '!$C68,'Scan-OUT Lecture Attendance'!A$1:A$550,0)),"-","T"),"T"),IF(ISERROR(MATCH('Master '!$B68,'Scan-OUT Lecture Attendance'!A$1:A$550,0)),IF(ISERROR(MATCH('Master '!$C68,'Scan-OUT Lecture Attendance'!A$1:A$550,0)),"LE","P"),"P")),IF(ISERROR(MATCH('Master '!$B68,'Scan-OUT Lecture Attendance'!A$1:A$550,0)),IF(ISERROR(MATCH('Master '!$C68,'Scan-OUT Lecture Attendance'!A$1:A$550,0)),"LE","P"),"P")))</f>
        <v>-</v>
      </c>
      <c r="C70" s="37" t="str">
        <f>IF($A70="","",IF(ISERROR(MATCH('Master '!$B68,'Scan-IN Lecture Attendance'!D$1:D$550,0)),IF(ISERROR(MATCH('Master '!$C68,'Scan-IN Lecture Attendance'!D$1:D$550,0)),IF(ISERROR(MATCH('Master '!$B68,'Scan-OUT Lecture Attendance'!B$1:B$550,0)),IF(ISERROR(MATCH('Master '!$C68,'Scan-OUT Lecture Attendance'!B$1:B$550,0)),"-","T"),"T"),IF(ISERROR(MATCH('Master '!$B68,'Scan-OUT Lecture Attendance'!B$1:B$550,0)),IF(ISERROR(MATCH('Master '!$C68,'Scan-OUT Lecture Attendance'!B$1:B$550,0)),"LE","P"),"P")),IF(ISERROR(MATCH('Master '!$B68,'Scan-OUT Lecture Attendance'!B$1:B$550,0)),IF(ISERROR(MATCH('Master '!$C68,'Scan-OUT Lecture Attendance'!B$1:B$550,0)),"LE","P"),"P")))</f>
        <v>-</v>
      </c>
      <c r="D70" s="37" t="str">
        <f>IF($A70="","",IF(ISERROR(MATCH('Master '!$B68,'Scan-IN Lecture Attendance'!F$1:F$550,0)),IF(ISERROR(MATCH('Master '!$C68,'Scan-IN Lecture Attendance'!F$1:F$550,0)),IF(ISERROR(MATCH('Master '!$B68,'Scan-OUT Lecture Attendance'!C$1:C$550,0)),IF(ISERROR(MATCH('Master '!$C68,'Scan-OUT Lecture Attendance'!C$1:C$550,0)),"-","T"),"T"),IF(ISERROR(MATCH('Master '!$B68,'Scan-OUT Lecture Attendance'!C$1:C$550,0)),IF(ISERROR(MATCH('Master '!$C68,'Scan-OUT Lecture Attendance'!C$1:C$550,0)),"LE","P"),"P")),IF(ISERROR(MATCH('Master '!$B68,'Scan-OUT Lecture Attendance'!C$1:C$550,0)),IF(ISERROR(MATCH('Master '!$C68,'Scan-OUT Lecture Attendance'!C$1:C$550,0)),"LE","P"),"P")))</f>
        <v>-</v>
      </c>
      <c r="E70" s="37" t="str">
        <f>IF($A70="","",IF(ISERROR(MATCH('Master '!$B68,'Scan-IN Lecture Attendance'!H$1:H$550,0)),IF(ISERROR(MATCH('Master '!$C68,'Scan-IN Lecture Attendance'!H$1:H$550,0)),IF(ISERROR(MATCH('Master '!$B68,'Scan-OUT Lecture Attendance'!D$1:D$550,0)),IF(ISERROR(MATCH('Master '!$C68,'Scan-OUT Lecture Attendance'!D$1:D$550,0)),"-","T"),"T"),IF(ISERROR(MATCH('Master '!$B68,'Scan-OUT Lecture Attendance'!D$1:D$550,0)),IF(ISERROR(MATCH('Master '!$C68,'Scan-OUT Lecture Attendance'!D$1:D$550,0)),"LE","P"),"P")),IF(ISERROR(MATCH('Master '!$B68,'Scan-OUT Lecture Attendance'!D$1:D$550,0)),IF(ISERROR(MATCH('Master '!$C68,'Scan-OUT Lecture Attendance'!D$1:D$550,0)),"LE","P"),"P")))</f>
        <v>-</v>
      </c>
      <c r="F70" s="37" t="str">
        <f>IF($A70="","",IF(ISERROR(MATCH('Master '!$B68,'Scan-IN Lecture Attendance'!J$1:J$550,0)),IF(ISERROR(MATCH('Master '!$C68,'Scan-IN Lecture Attendance'!J$1:J$550,0)),IF(ISERROR(MATCH('Master '!$B68,'Scan-OUT Lecture Attendance'!E$1:E$550,0)),IF(ISERROR(MATCH('Master '!$C68,'Scan-OUT Lecture Attendance'!E$1:E$550,0)),"-","T"),"T"),IF(ISERROR(MATCH('Master '!$B68,'Scan-OUT Lecture Attendance'!E$1:E$550,0)),IF(ISERROR(MATCH('Master '!$C68,'Scan-OUT Lecture Attendance'!E$1:E$550,0)),"LE","P"),"P")),IF(ISERROR(MATCH('Master '!$B68,'Scan-OUT Lecture Attendance'!E$1:E$550,0)),IF(ISERROR(MATCH('Master '!$C68,'Scan-OUT Lecture Attendance'!E$1:E$550,0)),"LE","P"),"P")))</f>
        <v>-</v>
      </c>
      <c r="G70" s="37" t="str">
        <f>IF($A70="","",IF(ISERROR(MATCH('Master '!$B68,'Scan-IN Lecture Attendance'!L$1:L$550,0)),IF(ISERROR(MATCH('Master '!$C68,'Scan-IN Lecture Attendance'!L$1:L$550,0)),IF(ISERROR(MATCH('Master '!$B68,'Scan-OUT Lecture Attendance'!F$1:F$550,0)),IF(ISERROR(MATCH('Master '!$C68,'Scan-OUT Lecture Attendance'!F$1:F$550,0)),"-","T"),"T"),IF(ISERROR(MATCH('Master '!$B68,'Scan-OUT Lecture Attendance'!F$1:F$550,0)),IF(ISERROR(MATCH('Master '!$C68,'Scan-OUT Lecture Attendance'!F$1:F$550,0)),"LE","P"),"P")),IF(ISERROR(MATCH('Master '!$B68,'Scan-OUT Lecture Attendance'!F$1:F$550,0)),IF(ISERROR(MATCH('Master '!$C68,'Scan-OUT Lecture Attendance'!F$1:F$550,0)),"LE","P"),"P")))</f>
        <v>-</v>
      </c>
      <c r="H70" s="37" t="str">
        <f>IF($A70="","",IF(ISERROR(MATCH('Master '!$B68,'Scan-IN Lecture Attendance'!N$1:N$550,0)),IF(ISERROR(MATCH('Master '!$C68,'Scan-IN Lecture Attendance'!N$1:N$550,0)),IF(ISERROR(MATCH('Master '!$B68,'Scan-OUT Lecture Attendance'!G$1:G$550,0)),IF(ISERROR(MATCH('Master '!$C68,'Scan-OUT Lecture Attendance'!G$1:G$550,0)),"-","T"),"T"),IF(ISERROR(MATCH('Master '!$B68,'Scan-OUT Lecture Attendance'!G$1:G$550,0)),IF(ISERROR(MATCH('Master '!$C68,'Scan-OUT Lecture Attendance'!G$1:G$550,0)),"LE","P"),"P")),IF(ISERROR(MATCH('Master '!$B68,'Scan-OUT Lecture Attendance'!G$1:G$550,0)),IF(ISERROR(MATCH('Master '!$C68,'Scan-OUT Lecture Attendance'!G$1:G$550,0)),"LE","P"),"P")))</f>
        <v>-</v>
      </c>
      <c r="I70" s="37" t="str">
        <f>IF($A70="","",IF(ISERROR(MATCH('Master '!$B68,'Scan-IN Lecture Attendance'!P$1:P$550,0)),IF(ISERROR(MATCH('Master '!$C68,'Scan-IN Lecture Attendance'!P$1:P$550,0)),IF(ISERROR(MATCH('Master '!$B68,'Scan-OUT Lecture Attendance'!H$1:H$550,0)),IF(ISERROR(MATCH('Master '!$C68,'Scan-OUT Lecture Attendance'!H$1:H$550,0)),"-","T"),"T"),IF(ISERROR(MATCH('Master '!$B68,'Scan-OUT Lecture Attendance'!H$1:H$550,0)),IF(ISERROR(MATCH('Master '!$C68,'Scan-OUT Lecture Attendance'!H$1:H$550,0)),"LE","P"),"P")),IF(ISERROR(MATCH('Master '!$B68,'Scan-OUT Lecture Attendance'!H$1:H$550,0)),IF(ISERROR(MATCH('Master '!$C68,'Scan-OUT Lecture Attendance'!H$1:H$550,0)),"LE","P"),"P")))</f>
        <v>-</v>
      </c>
      <c r="J70" s="37" t="str">
        <f>IF($A70="","",IF(ISERROR(MATCH('Master '!$B68,'Scan-IN Lecture Attendance'!R$1:R$550,0)),IF(ISERROR(MATCH('Master '!$C68,'Scan-IN Lecture Attendance'!R$1:R$550,0)),IF(ISERROR(MATCH('Master '!$B68,'Scan-OUT Lecture Attendance'!I$1:I$550,0)),IF(ISERROR(MATCH('Master '!$C68,'Scan-OUT Lecture Attendance'!I$1:I$550,0)),"-","T"),"T"),IF(ISERROR(MATCH('Master '!$B68,'Scan-OUT Lecture Attendance'!I$1:I$550,0)),IF(ISERROR(MATCH('Master '!$C68,'Scan-OUT Lecture Attendance'!I$1:I$550,0)),"LE","P"),"P")),IF(ISERROR(MATCH('Master '!$B68,'Scan-OUT Lecture Attendance'!I$1:I$550,0)),IF(ISERROR(MATCH('Master '!$C68,'Scan-OUT Lecture Attendance'!I$1:I$550,0)),"LE","P"),"P")))</f>
        <v>-</v>
      </c>
      <c r="K70" s="37" t="str">
        <f>IF($A70="","",IF(ISERROR(MATCH('Master '!$B68,'Scan-IN Lecture Attendance'!T$1:T$550,0)),IF(ISERROR(MATCH('Master '!$C68,'Scan-IN Lecture Attendance'!T$1:T$550,0)),IF(ISERROR(MATCH('Master '!$B68,'Scan-OUT Lecture Attendance'!J$1:J$550,0)),IF(ISERROR(MATCH('Master '!$C68,'Scan-OUT Lecture Attendance'!J$1:J$550,0)),"-","T"),"T"),IF(ISERROR(MATCH('Master '!$B68,'Scan-OUT Lecture Attendance'!J$1:J$550,0)),IF(ISERROR(MATCH('Master '!$C68,'Scan-OUT Lecture Attendance'!J$1:J$550,0)),"LE","P"),"P")),IF(ISERROR(MATCH('Master '!$B68,'Scan-OUT Lecture Attendance'!J$1:J$550,0)),IF(ISERROR(MATCH('Master '!$C68,'Scan-OUT Lecture Attendance'!J$1:J$550,0)),"LE","P"),"P")))</f>
        <v>-</v>
      </c>
      <c r="L70" s="37" t="str">
        <f>IF($A70="","",IF(ISERROR(MATCH('Master '!$B68,'Scan-IN Lecture Attendance'!V$1:V$550,0)),IF(ISERROR(MATCH('Master '!$C68,'Scan-IN Lecture Attendance'!V$1:V$550,0)),IF(ISERROR(MATCH('Master '!$B68,'Scan-OUT Lecture Attendance'!K$1:K$550,0)),IF(ISERROR(MATCH('Master '!$C68,'Scan-OUT Lecture Attendance'!K$1:K$550,0)),"-","T"),"T"),IF(ISERROR(MATCH('Master '!$B68,'Scan-OUT Lecture Attendance'!K$1:K$550,0)),IF(ISERROR(MATCH('Master '!$C68,'Scan-OUT Lecture Attendance'!K$1:K$550,0)),"LE","P"),"P")),IF(ISERROR(MATCH('Master '!$B68,'Scan-OUT Lecture Attendance'!K$1:K$550,0)),IF(ISERROR(MATCH('Master '!$C68,'Scan-OUT Lecture Attendance'!K$1:K$550,0)),"LE","P"),"P")))</f>
        <v>-</v>
      </c>
      <c r="M70" s="37" t="str">
        <f>IF($A70="","",IF(ISERROR(MATCH('Master '!$B68,'Scan-IN Lecture Attendance'!X$1:X$550,0)),IF(ISERROR(MATCH('Master '!$C68,'Scan-IN Lecture Attendance'!X$1:X$550,0)),IF(ISERROR(MATCH('Master '!$B68,'Scan-OUT Lecture Attendance'!L$1:L$550,0)),IF(ISERROR(MATCH('Master '!$C68,'Scan-OUT Lecture Attendance'!L$1:L$550,0)),"-","T"),"T"),IF(ISERROR(MATCH('Master '!$B68,'Scan-OUT Lecture Attendance'!L$1:L$550,0)),IF(ISERROR(MATCH('Master '!$C68,'Scan-OUT Lecture Attendance'!L$1:L$550,0)),"LE","P"),"P")),IF(ISERROR(MATCH('Master '!$B68,'Scan-OUT Lecture Attendance'!L$1:L$550,0)),IF(ISERROR(MATCH('Master '!$C68,'Scan-OUT Lecture Attendance'!L$1:L$550,0)),"LE","P"),"P")))</f>
        <v>-</v>
      </c>
      <c r="N70" s="37" t="str">
        <f>IF($A70="","",IF(ISERROR(MATCH('Master '!$B68,'Scan-IN Lecture Attendance'!Z$1:Z$550,0)),IF(ISERROR(MATCH('Master '!$C68,'Scan-IN Lecture Attendance'!Z$1:Z$550,0)),IF(ISERROR(MATCH('Master '!$B68,'Scan-OUT Lecture Attendance'!M$1:M$550,0)),IF(ISERROR(MATCH('Master '!$C68,'Scan-OUT Lecture Attendance'!M$1:M$550,0)),"-","T"),"T"),IF(ISERROR(MATCH('Master '!$B68,'Scan-OUT Lecture Attendance'!M$1:M$550,0)),IF(ISERROR(MATCH('Master '!$C68,'Scan-OUT Lecture Attendance'!M$1:M$550,0)),"LE","P"),"P")),IF(ISERROR(MATCH('Master '!$B68,'Scan-OUT Lecture Attendance'!M$1:M$550,0)),IF(ISERROR(MATCH('Master '!$C68,'Scan-OUT Lecture Attendance'!M$1:M$550,0)),"LE","P"),"P")))</f>
        <v>-</v>
      </c>
      <c r="O70" s="37" t="str">
        <f>IF($A70="","",IF(ISERROR(MATCH('Master '!$B68,'Scan-IN Lecture Attendance'!AB$1:AB$550,0)),IF(ISERROR(MATCH('Master '!$C68,'Scan-IN Lecture Attendance'!AB$1:AB$550,0)),IF(ISERROR(MATCH('Master '!$B68,'Scan-OUT Lecture Attendance'!N$1:N$550,0)),IF(ISERROR(MATCH('Master '!$C68,'Scan-OUT Lecture Attendance'!N$1:N$550,0)),"-","T"),"T"),IF(ISERROR(MATCH('Master '!$B68,'Scan-OUT Lecture Attendance'!N$1:N$550,0)),IF(ISERROR(MATCH('Master '!$C68,'Scan-OUT Lecture Attendance'!N$1:N$550,0)),"LE","P"),"P")),IF(ISERROR(MATCH('Master '!$B68,'Scan-OUT Lecture Attendance'!N$1:N$550,0)),IF(ISERROR(MATCH('Master '!$C68,'Scan-OUT Lecture Attendance'!N$1:N$550,0)),"LE","P"),"P")))</f>
        <v>-</v>
      </c>
      <c r="P70" s="37" t="str">
        <f>IF($A70="","",IF(ISERROR(MATCH('Master '!$B68,'Scan-IN Lecture Attendance'!AD$1:AD$550,0)),IF(ISERROR(MATCH('Master '!$C68,'Scan-IN Lecture Attendance'!AD$1:AD$550,0)),IF(ISERROR(MATCH('Master '!$B68,'Scan-OUT Lecture Attendance'!O$1:O$550,0)),IF(ISERROR(MATCH('Master '!$C68,'Scan-OUT Lecture Attendance'!O$1:O$550,0)),"-","T"),"T"),IF(ISERROR(MATCH('Master '!$B68,'Scan-OUT Lecture Attendance'!O$1:O$550,0)),IF(ISERROR(MATCH('Master '!$C68,'Scan-OUT Lecture Attendance'!O$1:O$550,0)),"LE","P"),"P")),IF(ISERROR(MATCH('Master '!$B68,'Scan-OUT Lecture Attendance'!O$1:O$550,0)),IF(ISERROR(MATCH('Master '!$C68,'Scan-OUT Lecture Attendance'!O$1:O$550,0)),"LE","P"),"P")))</f>
        <v>-</v>
      </c>
      <c r="Q70" s="37" t="str">
        <f>IF($A70="","",IF(ISERROR(MATCH('Master '!$B68,'Scan-IN Lecture Attendance'!AF$1:AF$550,0)),IF(ISERROR(MATCH('Master '!$C68,'Scan-IN Lecture Attendance'!AF$1:AF$550,0)),IF(ISERROR(MATCH('Master '!$B68,'Scan-OUT Lecture Attendance'!P$1:P$550,0)),IF(ISERROR(MATCH('Master '!$C68,'Scan-OUT Lecture Attendance'!P$1:P$550,0)),"-","T"),"T"),IF(ISERROR(MATCH('Master '!$B68,'Scan-OUT Lecture Attendance'!P$1:P$550,0)),IF(ISERROR(MATCH('Master '!$C68,'Scan-OUT Lecture Attendance'!P$1:P$550,0)),"LE","P"),"P")),IF(ISERROR(MATCH('Master '!$B68,'Scan-OUT Lecture Attendance'!P$1:P$550,0)),IF(ISERROR(MATCH('Master '!$C68,'Scan-OUT Lecture Attendance'!P$1:P$550,0)),"LE","P"),"P")))</f>
        <v>-</v>
      </c>
      <c r="R70" s="37" t="str">
        <f>IF($A70="","",IF(ISERROR(MATCH('Master '!$B68,'Scan-IN Lecture Attendance'!AH$1:AH$550,0)),IF(ISERROR(MATCH('Master '!$C68,'Scan-IN Lecture Attendance'!AH$1:AH$550,0)),IF(ISERROR(MATCH('Master '!$B68,'Scan-OUT Lecture Attendance'!Q$1:Q$550,0)),IF(ISERROR(MATCH('Master '!$C68,'Scan-OUT Lecture Attendance'!Q$1:Q$550,0)),"-","T"),"T"),IF(ISERROR(MATCH('Master '!$B68,'Scan-OUT Lecture Attendance'!Q$1:Q$550,0)),IF(ISERROR(MATCH('Master '!$C68,'Scan-OUT Lecture Attendance'!Q$1:Q$550,0)),"LE","P"),"P")),IF(ISERROR(MATCH('Master '!$B68,'Scan-OUT Lecture Attendance'!Q$1:Q$550,0)),IF(ISERROR(MATCH('Master '!$C68,'Scan-OUT Lecture Attendance'!Q$1:Q$550,0)),"LE","P"),"P")))</f>
        <v>-</v>
      </c>
      <c r="S70" s="37" t="str">
        <f>IF($A70="","",IF(ISERROR(MATCH('Master '!$B68,'Scan-IN Lecture Attendance'!AJ$1:AJ$550,0)),IF(ISERROR(MATCH('Master '!$C68,'Scan-IN Lecture Attendance'!AJ$1:AJ$550,0)),IF(ISERROR(MATCH('Master '!$B68,'Scan-OUT Lecture Attendance'!R$1:R$550,0)),IF(ISERROR(MATCH('Master '!$C68,'Scan-OUT Lecture Attendance'!R$1:R$550,0)),"-","T"),"T"),IF(ISERROR(MATCH('Master '!$B68,'Scan-OUT Lecture Attendance'!R$1:R$550,0)),IF(ISERROR(MATCH('Master '!$C68,'Scan-OUT Lecture Attendance'!R$1:R$550,0)),"LE","P"),"P")),IF(ISERROR(MATCH('Master '!$B68,'Scan-OUT Lecture Attendance'!R$1:R$550,0)),IF(ISERROR(MATCH('Master '!$C68,'Scan-OUT Lecture Attendance'!R$1:R$550,0)),"LE","P"),"P")))</f>
        <v>-</v>
      </c>
      <c r="T70" s="37" t="str">
        <f>IF($A70="","",IF(ISERROR(MATCH('Master '!$B68,'Scan-IN Lecture Attendance'!AL$1:AL$550,0)),IF(ISERROR(MATCH('Master '!$C68,'Scan-IN Lecture Attendance'!AL$1:AL$550,0)),IF(ISERROR(MATCH('Master '!$B68,'Scan-OUT Lecture Attendance'!S$1:S$550,0)),IF(ISERROR(MATCH('Master '!$C68,'Scan-OUT Lecture Attendance'!S$1:S$550,0)),"-","T"),"T"),IF(ISERROR(MATCH('Master '!$B68,'Scan-OUT Lecture Attendance'!S$1:S$550,0)),IF(ISERROR(MATCH('Master '!$C68,'Scan-OUT Lecture Attendance'!S$1:S$550,0)),"LE","P"),"P")),IF(ISERROR(MATCH('Master '!$B68,'Scan-OUT Lecture Attendance'!S$1:S$550,0)),IF(ISERROR(MATCH('Master '!$C68,'Scan-OUT Lecture Attendance'!S$1:S$550,0)),"LE","P"),"P")))</f>
        <v>-</v>
      </c>
      <c r="U70" s="37" t="str">
        <f>IF($A70="","",IF(ISERROR(MATCH('Master '!$B68,'Scan-IN Lecture Attendance'!AN$1:AN$550,0)),IF(ISERROR(MATCH('Master '!$C68,'Scan-IN Lecture Attendance'!AN$1:AN$550,0)),IF(ISERROR(MATCH('Master '!$B68,'Scan-OUT Lecture Attendance'!T$1:T$550,0)),IF(ISERROR(MATCH('Master '!$C68,'Scan-OUT Lecture Attendance'!T$1:T$550,0)),"-","T"),"T"),IF(ISERROR(MATCH('Master '!$B68,'Scan-OUT Lecture Attendance'!T$1:T$550,0)),IF(ISERROR(MATCH('Master '!$C68,'Scan-OUT Lecture Attendance'!T$1:T$550,0)),"LE","P"),"P")),IF(ISERROR(MATCH('Master '!$B68,'Scan-OUT Lecture Attendance'!T$1:T$550,0)),IF(ISERROR(MATCH('Master '!$C68,'Scan-OUT Lecture Attendance'!T$1:T$550,0)),"LE","P"),"P")))</f>
        <v>-</v>
      </c>
      <c r="V70" s="11"/>
      <c r="W70" s="4"/>
      <c r="X70" s="4"/>
      <c r="Y70" s="4"/>
    </row>
    <row r="71" spans="1:25" ht="14.25" customHeight="1">
      <c r="A71" s="38">
        <f>'Master '!A69</f>
        <v>0</v>
      </c>
      <c r="B71" s="37" t="str">
        <f>IF($A71="","",IF(ISERROR(MATCH('Master '!$B69,'Scan-IN Lecture Attendance'!B$1:B$550,0)),IF(ISERROR(MATCH('Master '!$C69,'Scan-IN Lecture Attendance'!B$1:B$550,0)),IF(ISERROR(MATCH('Master '!$B69,'Scan-OUT Lecture Attendance'!A$1:A$550,0)),IF(ISERROR(MATCH('Master '!$C69,'Scan-OUT Lecture Attendance'!A$1:A$550,0)),"-","T"),"T"),IF(ISERROR(MATCH('Master '!$B69,'Scan-OUT Lecture Attendance'!A$1:A$550,0)),IF(ISERROR(MATCH('Master '!$C69,'Scan-OUT Lecture Attendance'!A$1:A$550,0)),"LE","P"),"P")),IF(ISERROR(MATCH('Master '!$B69,'Scan-OUT Lecture Attendance'!A$1:A$550,0)),IF(ISERROR(MATCH('Master '!$C69,'Scan-OUT Lecture Attendance'!A$1:A$550,0)),"LE","P"),"P")))</f>
        <v>-</v>
      </c>
      <c r="C71" s="37" t="str">
        <f>IF($A71="","",IF(ISERROR(MATCH('Master '!$B69,'Scan-IN Lecture Attendance'!D$1:D$550,0)),IF(ISERROR(MATCH('Master '!$C69,'Scan-IN Lecture Attendance'!D$1:D$550,0)),IF(ISERROR(MATCH('Master '!$B69,'Scan-OUT Lecture Attendance'!B$1:B$550,0)),IF(ISERROR(MATCH('Master '!$C69,'Scan-OUT Lecture Attendance'!B$1:B$550,0)),"-","T"),"T"),IF(ISERROR(MATCH('Master '!$B69,'Scan-OUT Lecture Attendance'!B$1:B$550,0)),IF(ISERROR(MATCH('Master '!$C69,'Scan-OUT Lecture Attendance'!B$1:B$550,0)),"LE","P"),"P")),IF(ISERROR(MATCH('Master '!$B69,'Scan-OUT Lecture Attendance'!B$1:B$550,0)),IF(ISERROR(MATCH('Master '!$C69,'Scan-OUT Lecture Attendance'!B$1:B$550,0)),"LE","P"),"P")))</f>
        <v>-</v>
      </c>
      <c r="D71" s="37" t="str">
        <f>IF($A71="","",IF(ISERROR(MATCH('Master '!$B69,'Scan-IN Lecture Attendance'!F$1:F$550,0)),IF(ISERROR(MATCH('Master '!$C69,'Scan-IN Lecture Attendance'!F$1:F$550,0)),IF(ISERROR(MATCH('Master '!$B69,'Scan-OUT Lecture Attendance'!C$1:C$550,0)),IF(ISERROR(MATCH('Master '!$C69,'Scan-OUT Lecture Attendance'!C$1:C$550,0)),"-","T"),"T"),IF(ISERROR(MATCH('Master '!$B69,'Scan-OUT Lecture Attendance'!C$1:C$550,0)),IF(ISERROR(MATCH('Master '!$C69,'Scan-OUT Lecture Attendance'!C$1:C$550,0)),"LE","P"),"P")),IF(ISERROR(MATCH('Master '!$B69,'Scan-OUT Lecture Attendance'!C$1:C$550,0)),IF(ISERROR(MATCH('Master '!$C69,'Scan-OUT Lecture Attendance'!C$1:C$550,0)),"LE","P"),"P")))</f>
        <v>-</v>
      </c>
      <c r="E71" s="37" t="str">
        <f>IF($A71="","",IF(ISERROR(MATCH('Master '!$B69,'Scan-IN Lecture Attendance'!H$1:H$550,0)),IF(ISERROR(MATCH('Master '!$C69,'Scan-IN Lecture Attendance'!H$1:H$550,0)),IF(ISERROR(MATCH('Master '!$B69,'Scan-OUT Lecture Attendance'!D$1:D$550,0)),IF(ISERROR(MATCH('Master '!$C69,'Scan-OUT Lecture Attendance'!D$1:D$550,0)),"-","T"),"T"),IF(ISERROR(MATCH('Master '!$B69,'Scan-OUT Lecture Attendance'!D$1:D$550,0)),IF(ISERROR(MATCH('Master '!$C69,'Scan-OUT Lecture Attendance'!D$1:D$550,0)),"LE","P"),"P")),IF(ISERROR(MATCH('Master '!$B69,'Scan-OUT Lecture Attendance'!D$1:D$550,0)),IF(ISERROR(MATCH('Master '!$C69,'Scan-OUT Lecture Attendance'!D$1:D$550,0)),"LE","P"),"P")))</f>
        <v>-</v>
      </c>
      <c r="F71" s="37" t="str">
        <f>IF($A71="","",IF(ISERROR(MATCH('Master '!$B69,'Scan-IN Lecture Attendance'!J$1:J$550,0)),IF(ISERROR(MATCH('Master '!$C69,'Scan-IN Lecture Attendance'!J$1:J$550,0)),IF(ISERROR(MATCH('Master '!$B69,'Scan-OUT Lecture Attendance'!E$1:E$550,0)),IF(ISERROR(MATCH('Master '!$C69,'Scan-OUT Lecture Attendance'!E$1:E$550,0)),"-","T"),"T"),IF(ISERROR(MATCH('Master '!$B69,'Scan-OUT Lecture Attendance'!E$1:E$550,0)),IF(ISERROR(MATCH('Master '!$C69,'Scan-OUT Lecture Attendance'!E$1:E$550,0)),"LE","P"),"P")),IF(ISERROR(MATCH('Master '!$B69,'Scan-OUT Lecture Attendance'!E$1:E$550,0)),IF(ISERROR(MATCH('Master '!$C69,'Scan-OUT Lecture Attendance'!E$1:E$550,0)),"LE","P"),"P")))</f>
        <v>-</v>
      </c>
      <c r="G71" s="37" t="str">
        <f>IF($A71="","",IF(ISERROR(MATCH('Master '!$B69,'Scan-IN Lecture Attendance'!L$1:L$550,0)),IF(ISERROR(MATCH('Master '!$C69,'Scan-IN Lecture Attendance'!L$1:L$550,0)),IF(ISERROR(MATCH('Master '!$B69,'Scan-OUT Lecture Attendance'!F$1:F$550,0)),IF(ISERROR(MATCH('Master '!$C69,'Scan-OUT Lecture Attendance'!F$1:F$550,0)),"-","T"),"T"),IF(ISERROR(MATCH('Master '!$B69,'Scan-OUT Lecture Attendance'!F$1:F$550,0)),IF(ISERROR(MATCH('Master '!$C69,'Scan-OUT Lecture Attendance'!F$1:F$550,0)),"LE","P"),"P")),IF(ISERROR(MATCH('Master '!$B69,'Scan-OUT Lecture Attendance'!F$1:F$550,0)),IF(ISERROR(MATCH('Master '!$C69,'Scan-OUT Lecture Attendance'!F$1:F$550,0)),"LE","P"),"P")))</f>
        <v>-</v>
      </c>
      <c r="H71" s="37" t="str">
        <f>IF($A71="","",IF(ISERROR(MATCH('Master '!$B69,'Scan-IN Lecture Attendance'!N$1:N$550,0)),IF(ISERROR(MATCH('Master '!$C69,'Scan-IN Lecture Attendance'!N$1:N$550,0)),IF(ISERROR(MATCH('Master '!$B69,'Scan-OUT Lecture Attendance'!G$1:G$550,0)),IF(ISERROR(MATCH('Master '!$C69,'Scan-OUT Lecture Attendance'!G$1:G$550,0)),"-","T"),"T"),IF(ISERROR(MATCH('Master '!$B69,'Scan-OUT Lecture Attendance'!G$1:G$550,0)),IF(ISERROR(MATCH('Master '!$C69,'Scan-OUT Lecture Attendance'!G$1:G$550,0)),"LE","P"),"P")),IF(ISERROR(MATCH('Master '!$B69,'Scan-OUT Lecture Attendance'!G$1:G$550,0)),IF(ISERROR(MATCH('Master '!$C69,'Scan-OUT Lecture Attendance'!G$1:G$550,0)),"LE","P"),"P")))</f>
        <v>-</v>
      </c>
      <c r="I71" s="37" t="str">
        <f>IF($A71="","",IF(ISERROR(MATCH('Master '!$B69,'Scan-IN Lecture Attendance'!P$1:P$550,0)),IF(ISERROR(MATCH('Master '!$C69,'Scan-IN Lecture Attendance'!P$1:P$550,0)),IF(ISERROR(MATCH('Master '!$B69,'Scan-OUT Lecture Attendance'!H$1:H$550,0)),IF(ISERROR(MATCH('Master '!$C69,'Scan-OUT Lecture Attendance'!H$1:H$550,0)),"-","T"),"T"),IF(ISERROR(MATCH('Master '!$B69,'Scan-OUT Lecture Attendance'!H$1:H$550,0)),IF(ISERROR(MATCH('Master '!$C69,'Scan-OUT Lecture Attendance'!H$1:H$550,0)),"LE","P"),"P")),IF(ISERROR(MATCH('Master '!$B69,'Scan-OUT Lecture Attendance'!H$1:H$550,0)),IF(ISERROR(MATCH('Master '!$C69,'Scan-OUT Lecture Attendance'!H$1:H$550,0)),"LE","P"),"P")))</f>
        <v>-</v>
      </c>
      <c r="J71" s="37" t="str">
        <f>IF($A71="","",IF(ISERROR(MATCH('Master '!$B69,'Scan-IN Lecture Attendance'!R$1:R$550,0)),IF(ISERROR(MATCH('Master '!$C69,'Scan-IN Lecture Attendance'!R$1:R$550,0)),IF(ISERROR(MATCH('Master '!$B69,'Scan-OUT Lecture Attendance'!I$1:I$550,0)),IF(ISERROR(MATCH('Master '!$C69,'Scan-OUT Lecture Attendance'!I$1:I$550,0)),"-","T"),"T"),IF(ISERROR(MATCH('Master '!$B69,'Scan-OUT Lecture Attendance'!I$1:I$550,0)),IF(ISERROR(MATCH('Master '!$C69,'Scan-OUT Lecture Attendance'!I$1:I$550,0)),"LE","P"),"P")),IF(ISERROR(MATCH('Master '!$B69,'Scan-OUT Lecture Attendance'!I$1:I$550,0)),IF(ISERROR(MATCH('Master '!$C69,'Scan-OUT Lecture Attendance'!I$1:I$550,0)),"LE","P"),"P")))</f>
        <v>-</v>
      </c>
      <c r="K71" s="37" t="str">
        <f>IF($A71="","",IF(ISERROR(MATCH('Master '!$B69,'Scan-IN Lecture Attendance'!T$1:T$550,0)),IF(ISERROR(MATCH('Master '!$C69,'Scan-IN Lecture Attendance'!T$1:T$550,0)),IF(ISERROR(MATCH('Master '!$B69,'Scan-OUT Lecture Attendance'!J$1:J$550,0)),IF(ISERROR(MATCH('Master '!$C69,'Scan-OUT Lecture Attendance'!J$1:J$550,0)),"-","T"),"T"),IF(ISERROR(MATCH('Master '!$B69,'Scan-OUT Lecture Attendance'!J$1:J$550,0)),IF(ISERROR(MATCH('Master '!$C69,'Scan-OUT Lecture Attendance'!J$1:J$550,0)),"LE","P"),"P")),IF(ISERROR(MATCH('Master '!$B69,'Scan-OUT Lecture Attendance'!J$1:J$550,0)),IF(ISERROR(MATCH('Master '!$C69,'Scan-OUT Lecture Attendance'!J$1:J$550,0)),"LE","P"),"P")))</f>
        <v>-</v>
      </c>
      <c r="L71" s="37" t="str">
        <f>IF($A71="","",IF(ISERROR(MATCH('Master '!$B69,'Scan-IN Lecture Attendance'!V$1:V$550,0)),IF(ISERROR(MATCH('Master '!$C69,'Scan-IN Lecture Attendance'!V$1:V$550,0)),IF(ISERROR(MATCH('Master '!$B69,'Scan-OUT Lecture Attendance'!K$1:K$550,0)),IF(ISERROR(MATCH('Master '!$C69,'Scan-OUT Lecture Attendance'!K$1:K$550,0)),"-","T"),"T"),IF(ISERROR(MATCH('Master '!$B69,'Scan-OUT Lecture Attendance'!K$1:K$550,0)),IF(ISERROR(MATCH('Master '!$C69,'Scan-OUT Lecture Attendance'!K$1:K$550,0)),"LE","P"),"P")),IF(ISERROR(MATCH('Master '!$B69,'Scan-OUT Lecture Attendance'!K$1:K$550,0)),IF(ISERROR(MATCH('Master '!$C69,'Scan-OUT Lecture Attendance'!K$1:K$550,0)),"LE","P"),"P")))</f>
        <v>-</v>
      </c>
      <c r="M71" s="37" t="str">
        <f>IF($A71="","",IF(ISERROR(MATCH('Master '!$B69,'Scan-IN Lecture Attendance'!X$1:X$550,0)),IF(ISERROR(MATCH('Master '!$C69,'Scan-IN Lecture Attendance'!X$1:X$550,0)),IF(ISERROR(MATCH('Master '!$B69,'Scan-OUT Lecture Attendance'!L$1:L$550,0)),IF(ISERROR(MATCH('Master '!$C69,'Scan-OUT Lecture Attendance'!L$1:L$550,0)),"-","T"),"T"),IF(ISERROR(MATCH('Master '!$B69,'Scan-OUT Lecture Attendance'!L$1:L$550,0)),IF(ISERROR(MATCH('Master '!$C69,'Scan-OUT Lecture Attendance'!L$1:L$550,0)),"LE","P"),"P")),IF(ISERROR(MATCH('Master '!$B69,'Scan-OUT Lecture Attendance'!L$1:L$550,0)),IF(ISERROR(MATCH('Master '!$C69,'Scan-OUT Lecture Attendance'!L$1:L$550,0)),"LE","P"),"P")))</f>
        <v>-</v>
      </c>
      <c r="N71" s="37" t="str">
        <f>IF($A71="","",IF(ISERROR(MATCH('Master '!$B69,'Scan-IN Lecture Attendance'!Z$1:Z$550,0)),IF(ISERROR(MATCH('Master '!$C69,'Scan-IN Lecture Attendance'!Z$1:Z$550,0)),IF(ISERROR(MATCH('Master '!$B69,'Scan-OUT Lecture Attendance'!M$1:M$550,0)),IF(ISERROR(MATCH('Master '!$C69,'Scan-OUT Lecture Attendance'!M$1:M$550,0)),"-","T"),"T"),IF(ISERROR(MATCH('Master '!$B69,'Scan-OUT Lecture Attendance'!M$1:M$550,0)),IF(ISERROR(MATCH('Master '!$C69,'Scan-OUT Lecture Attendance'!M$1:M$550,0)),"LE","P"),"P")),IF(ISERROR(MATCH('Master '!$B69,'Scan-OUT Lecture Attendance'!M$1:M$550,0)),IF(ISERROR(MATCH('Master '!$C69,'Scan-OUT Lecture Attendance'!M$1:M$550,0)),"LE","P"),"P")))</f>
        <v>-</v>
      </c>
      <c r="O71" s="37" t="str">
        <f>IF($A71="","",IF(ISERROR(MATCH('Master '!$B69,'Scan-IN Lecture Attendance'!AB$1:AB$550,0)),IF(ISERROR(MATCH('Master '!$C69,'Scan-IN Lecture Attendance'!AB$1:AB$550,0)),IF(ISERROR(MATCH('Master '!$B69,'Scan-OUT Lecture Attendance'!N$1:N$550,0)),IF(ISERROR(MATCH('Master '!$C69,'Scan-OUT Lecture Attendance'!N$1:N$550,0)),"-","T"),"T"),IF(ISERROR(MATCH('Master '!$B69,'Scan-OUT Lecture Attendance'!N$1:N$550,0)),IF(ISERROR(MATCH('Master '!$C69,'Scan-OUT Lecture Attendance'!N$1:N$550,0)),"LE","P"),"P")),IF(ISERROR(MATCH('Master '!$B69,'Scan-OUT Lecture Attendance'!N$1:N$550,0)),IF(ISERROR(MATCH('Master '!$C69,'Scan-OUT Lecture Attendance'!N$1:N$550,0)),"LE","P"),"P")))</f>
        <v>-</v>
      </c>
      <c r="P71" s="37" t="str">
        <f>IF($A71="","",IF(ISERROR(MATCH('Master '!$B69,'Scan-IN Lecture Attendance'!AD$1:AD$550,0)),IF(ISERROR(MATCH('Master '!$C69,'Scan-IN Lecture Attendance'!AD$1:AD$550,0)),IF(ISERROR(MATCH('Master '!$B69,'Scan-OUT Lecture Attendance'!O$1:O$550,0)),IF(ISERROR(MATCH('Master '!$C69,'Scan-OUT Lecture Attendance'!O$1:O$550,0)),"-","T"),"T"),IF(ISERROR(MATCH('Master '!$B69,'Scan-OUT Lecture Attendance'!O$1:O$550,0)),IF(ISERROR(MATCH('Master '!$C69,'Scan-OUT Lecture Attendance'!O$1:O$550,0)),"LE","P"),"P")),IF(ISERROR(MATCH('Master '!$B69,'Scan-OUT Lecture Attendance'!O$1:O$550,0)),IF(ISERROR(MATCH('Master '!$C69,'Scan-OUT Lecture Attendance'!O$1:O$550,0)),"LE","P"),"P")))</f>
        <v>-</v>
      </c>
      <c r="Q71" s="37" t="str">
        <f>IF($A71="","",IF(ISERROR(MATCH('Master '!$B69,'Scan-IN Lecture Attendance'!AF$1:AF$550,0)),IF(ISERROR(MATCH('Master '!$C69,'Scan-IN Lecture Attendance'!AF$1:AF$550,0)),IF(ISERROR(MATCH('Master '!$B69,'Scan-OUT Lecture Attendance'!P$1:P$550,0)),IF(ISERROR(MATCH('Master '!$C69,'Scan-OUT Lecture Attendance'!P$1:P$550,0)),"-","T"),"T"),IF(ISERROR(MATCH('Master '!$B69,'Scan-OUT Lecture Attendance'!P$1:P$550,0)),IF(ISERROR(MATCH('Master '!$C69,'Scan-OUT Lecture Attendance'!P$1:P$550,0)),"LE","P"),"P")),IF(ISERROR(MATCH('Master '!$B69,'Scan-OUT Lecture Attendance'!P$1:P$550,0)),IF(ISERROR(MATCH('Master '!$C69,'Scan-OUT Lecture Attendance'!P$1:P$550,0)),"LE","P"),"P")))</f>
        <v>-</v>
      </c>
      <c r="R71" s="37" t="str">
        <f>IF($A71="","",IF(ISERROR(MATCH('Master '!$B69,'Scan-IN Lecture Attendance'!AH$1:AH$550,0)),IF(ISERROR(MATCH('Master '!$C69,'Scan-IN Lecture Attendance'!AH$1:AH$550,0)),IF(ISERROR(MATCH('Master '!$B69,'Scan-OUT Lecture Attendance'!Q$1:Q$550,0)),IF(ISERROR(MATCH('Master '!$C69,'Scan-OUT Lecture Attendance'!Q$1:Q$550,0)),"-","T"),"T"),IF(ISERROR(MATCH('Master '!$B69,'Scan-OUT Lecture Attendance'!Q$1:Q$550,0)),IF(ISERROR(MATCH('Master '!$C69,'Scan-OUT Lecture Attendance'!Q$1:Q$550,0)),"LE","P"),"P")),IF(ISERROR(MATCH('Master '!$B69,'Scan-OUT Lecture Attendance'!Q$1:Q$550,0)),IF(ISERROR(MATCH('Master '!$C69,'Scan-OUT Lecture Attendance'!Q$1:Q$550,0)),"LE","P"),"P")))</f>
        <v>-</v>
      </c>
      <c r="S71" s="37" t="str">
        <f>IF($A71="","",IF(ISERROR(MATCH('Master '!$B69,'Scan-IN Lecture Attendance'!AJ$1:AJ$550,0)),IF(ISERROR(MATCH('Master '!$C69,'Scan-IN Lecture Attendance'!AJ$1:AJ$550,0)),IF(ISERROR(MATCH('Master '!$B69,'Scan-OUT Lecture Attendance'!R$1:R$550,0)),IF(ISERROR(MATCH('Master '!$C69,'Scan-OUT Lecture Attendance'!R$1:R$550,0)),"-","T"),"T"),IF(ISERROR(MATCH('Master '!$B69,'Scan-OUT Lecture Attendance'!R$1:R$550,0)),IF(ISERROR(MATCH('Master '!$C69,'Scan-OUT Lecture Attendance'!R$1:R$550,0)),"LE","P"),"P")),IF(ISERROR(MATCH('Master '!$B69,'Scan-OUT Lecture Attendance'!R$1:R$550,0)),IF(ISERROR(MATCH('Master '!$C69,'Scan-OUT Lecture Attendance'!R$1:R$550,0)),"LE","P"),"P")))</f>
        <v>-</v>
      </c>
      <c r="T71" s="37" t="str">
        <f>IF($A71="","",IF(ISERROR(MATCH('Master '!$B69,'Scan-IN Lecture Attendance'!AL$1:AL$550,0)),IF(ISERROR(MATCH('Master '!$C69,'Scan-IN Lecture Attendance'!AL$1:AL$550,0)),IF(ISERROR(MATCH('Master '!$B69,'Scan-OUT Lecture Attendance'!S$1:S$550,0)),IF(ISERROR(MATCH('Master '!$C69,'Scan-OUT Lecture Attendance'!S$1:S$550,0)),"-","T"),"T"),IF(ISERROR(MATCH('Master '!$B69,'Scan-OUT Lecture Attendance'!S$1:S$550,0)),IF(ISERROR(MATCH('Master '!$C69,'Scan-OUT Lecture Attendance'!S$1:S$550,0)),"LE","P"),"P")),IF(ISERROR(MATCH('Master '!$B69,'Scan-OUT Lecture Attendance'!S$1:S$550,0)),IF(ISERROR(MATCH('Master '!$C69,'Scan-OUT Lecture Attendance'!S$1:S$550,0)),"LE","P"),"P")))</f>
        <v>-</v>
      </c>
      <c r="U71" s="37" t="str">
        <f>IF($A71="","",IF(ISERROR(MATCH('Master '!$B69,'Scan-IN Lecture Attendance'!AN$1:AN$550,0)),IF(ISERROR(MATCH('Master '!$C69,'Scan-IN Lecture Attendance'!AN$1:AN$550,0)),IF(ISERROR(MATCH('Master '!$B69,'Scan-OUT Lecture Attendance'!T$1:T$550,0)),IF(ISERROR(MATCH('Master '!$C69,'Scan-OUT Lecture Attendance'!T$1:T$550,0)),"-","T"),"T"),IF(ISERROR(MATCH('Master '!$B69,'Scan-OUT Lecture Attendance'!T$1:T$550,0)),IF(ISERROR(MATCH('Master '!$C69,'Scan-OUT Lecture Attendance'!T$1:T$550,0)),"LE","P"),"P")),IF(ISERROR(MATCH('Master '!$B69,'Scan-OUT Lecture Attendance'!T$1:T$550,0)),IF(ISERROR(MATCH('Master '!$C69,'Scan-OUT Lecture Attendance'!T$1:T$550,0)),"LE","P"),"P")))</f>
        <v>-</v>
      </c>
      <c r="V71" s="11"/>
      <c r="W71" s="4"/>
      <c r="X71" s="4"/>
      <c r="Y71" s="4"/>
    </row>
    <row r="72" spans="1:25" ht="14.25" customHeight="1">
      <c r="A72" s="38">
        <f>'Master '!A70</f>
        <v>0</v>
      </c>
      <c r="B72" s="37" t="str">
        <f>IF($A72="","",IF(ISERROR(MATCH('Master '!$B70,'Scan-IN Lecture Attendance'!B$1:B$550,0)),IF(ISERROR(MATCH('Master '!$C70,'Scan-IN Lecture Attendance'!B$1:B$550,0)),IF(ISERROR(MATCH('Master '!$B70,'Scan-OUT Lecture Attendance'!A$1:A$550,0)),IF(ISERROR(MATCH('Master '!$C70,'Scan-OUT Lecture Attendance'!A$1:A$550,0)),"-","T"),"T"),IF(ISERROR(MATCH('Master '!$B70,'Scan-OUT Lecture Attendance'!A$1:A$550,0)),IF(ISERROR(MATCH('Master '!$C70,'Scan-OUT Lecture Attendance'!A$1:A$550,0)),"LE","P"),"P")),IF(ISERROR(MATCH('Master '!$B70,'Scan-OUT Lecture Attendance'!A$1:A$550,0)),IF(ISERROR(MATCH('Master '!$C70,'Scan-OUT Lecture Attendance'!A$1:A$550,0)),"LE","P"),"P")))</f>
        <v>-</v>
      </c>
      <c r="C72" s="37" t="str">
        <f>IF($A72="","",IF(ISERROR(MATCH('Master '!$B70,'Scan-IN Lecture Attendance'!D$1:D$550,0)),IF(ISERROR(MATCH('Master '!$C70,'Scan-IN Lecture Attendance'!D$1:D$550,0)),IF(ISERROR(MATCH('Master '!$B70,'Scan-OUT Lecture Attendance'!B$1:B$550,0)),IF(ISERROR(MATCH('Master '!$C70,'Scan-OUT Lecture Attendance'!B$1:B$550,0)),"-","T"),"T"),IF(ISERROR(MATCH('Master '!$B70,'Scan-OUT Lecture Attendance'!B$1:B$550,0)),IF(ISERROR(MATCH('Master '!$C70,'Scan-OUT Lecture Attendance'!B$1:B$550,0)),"LE","P"),"P")),IF(ISERROR(MATCH('Master '!$B70,'Scan-OUT Lecture Attendance'!B$1:B$550,0)),IF(ISERROR(MATCH('Master '!$C70,'Scan-OUT Lecture Attendance'!B$1:B$550,0)),"LE","P"),"P")))</f>
        <v>-</v>
      </c>
      <c r="D72" s="37" t="str">
        <f>IF($A72="","",IF(ISERROR(MATCH('Master '!$B70,'Scan-IN Lecture Attendance'!F$1:F$550,0)),IF(ISERROR(MATCH('Master '!$C70,'Scan-IN Lecture Attendance'!F$1:F$550,0)),IF(ISERROR(MATCH('Master '!$B70,'Scan-OUT Lecture Attendance'!C$1:C$550,0)),IF(ISERROR(MATCH('Master '!$C70,'Scan-OUT Lecture Attendance'!C$1:C$550,0)),"-","T"),"T"),IF(ISERROR(MATCH('Master '!$B70,'Scan-OUT Lecture Attendance'!C$1:C$550,0)),IF(ISERROR(MATCH('Master '!$C70,'Scan-OUT Lecture Attendance'!C$1:C$550,0)),"LE","P"),"P")),IF(ISERROR(MATCH('Master '!$B70,'Scan-OUT Lecture Attendance'!C$1:C$550,0)),IF(ISERROR(MATCH('Master '!$C70,'Scan-OUT Lecture Attendance'!C$1:C$550,0)),"LE","P"),"P")))</f>
        <v>-</v>
      </c>
      <c r="E72" s="37" t="str">
        <f>IF($A72="","",IF(ISERROR(MATCH('Master '!$B70,'Scan-IN Lecture Attendance'!H$1:H$550,0)),IF(ISERROR(MATCH('Master '!$C70,'Scan-IN Lecture Attendance'!H$1:H$550,0)),IF(ISERROR(MATCH('Master '!$B70,'Scan-OUT Lecture Attendance'!D$1:D$550,0)),IF(ISERROR(MATCH('Master '!$C70,'Scan-OUT Lecture Attendance'!D$1:D$550,0)),"-","T"),"T"),IF(ISERROR(MATCH('Master '!$B70,'Scan-OUT Lecture Attendance'!D$1:D$550,0)),IF(ISERROR(MATCH('Master '!$C70,'Scan-OUT Lecture Attendance'!D$1:D$550,0)),"LE","P"),"P")),IF(ISERROR(MATCH('Master '!$B70,'Scan-OUT Lecture Attendance'!D$1:D$550,0)),IF(ISERROR(MATCH('Master '!$C70,'Scan-OUT Lecture Attendance'!D$1:D$550,0)),"LE","P"),"P")))</f>
        <v>-</v>
      </c>
      <c r="F72" s="37" t="str">
        <f>IF($A72="","",IF(ISERROR(MATCH('Master '!$B70,'Scan-IN Lecture Attendance'!J$1:J$550,0)),IF(ISERROR(MATCH('Master '!$C70,'Scan-IN Lecture Attendance'!J$1:J$550,0)),IF(ISERROR(MATCH('Master '!$B70,'Scan-OUT Lecture Attendance'!E$1:E$550,0)),IF(ISERROR(MATCH('Master '!$C70,'Scan-OUT Lecture Attendance'!E$1:E$550,0)),"-","T"),"T"),IF(ISERROR(MATCH('Master '!$B70,'Scan-OUT Lecture Attendance'!E$1:E$550,0)),IF(ISERROR(MATCH('Master '!$C70,'Scan-OUT Lecture Attendance'!E$1:E$550,0)),"LE","P"),"P")),IF(ISERROR(MATCH('Master '!$B70,'Scan-OUT Lecture Attendance'!E$1:E$550,0)),IF(ISERROR(MATCH('Master '!$C70,'Scan-OUT Lecture Attendance'!E$1:E$550,0)),"LE","P"),"P")))</f>
        <v>-</v>
      </c>
      <c r="G72" s="37" t="str">
        <f>IF($A72="","",IF(ISERROR(MATCH('Master '!$B70,'Scan-IN Lecture Attendance'!L$1:L$550,0)),IF(ISERROR(MATCH('Master '!$C70,'Scan-IN Lecture Attendance'!L$1:L$550,0)),IF(ISERROR(MATCH('Master '!$B70,'Scan-OUT Lecture Attendance'!F$1:F$550,0)),IF(ISERROR(MATCH('Master '!$C70,'Scan-OUT Lecture Attendance'!F$1:F$550,0)),"-","T"),"T"),IF(ISERROR(MATCH('Master '!$B70,'Scan-OUT Lecture Attendance'!F$1:F$550,0)),IF(ISERROR(MATCH('Master '!$C70,'Scan-OUT Lecture Attendance'!F$1:F$550,0)),"LE","P"),"P")),IF(ISERROR(MATCH('Master '!$B70,'Scan-OUT Lecture Attendance'!F$1:F$550,0)),IF(ISERROR(MATCH('Master '!$C70,'Scan-OUT Lecture Attendance'!F$1:F$550,0)),"LE","P"),"P")))</f>
        <v>-</v>
      </c>
      <c r="H72" s="37" t="str">
        <f>IF($A72="","",IF(ISERROR(MATCH('Master '!$B70,'Scan-IN Lecture Attendance'!N$1:N$550,0)),IF(ISERROR(MATCH('Master '!$C70,'Scan-IN Lecture Attendance'!N$1:N$550,0)),IF(ISERROR(MATCH('Master '!$B70,'Scan-OUT Lecture Attendance'!G$1:G$550,0)),IF(ISERROR(MATCH('Master '!$C70,'Scan-OUT Lecture Attendance'!G$1:G$550,0)),"-","T"),"T"),IF(ISERROR(MATCH('Master '!$B70,'Scan-OUT Lecture Attendance'!G$1:G$550,0)),IF(ISERROR(MATCH('Master '!$C70,'Scan-OUT Lecture Attendance'!G$1:G$550,0)),"LE","P"),"P")),IF(ISERROR(MATCH('Master '!$B70,'Scan-OUT Lecture Attendance'!G$1:G$550,0)),IF(ISERROR(MATCH('Master '!$C70,'Scan-OUT Lecture Attendance'!G$1:G$550,0)),"LE","P"),"P")))</f>
        <v>-</v>
      </c>
      <c r="I72" s="37" t="str">
        <f>IF($A72="","",IF(ISERROR(MATCH('Master '!$B70,'Scan-IN Lecture Attendance'!P$1:P$550,0)),IF(ISERROR(MATCH('Master '!$C70,'Scan-IN Lecture Attendance'!P$1:P$550,0)),IF(ISERROR(MATCH('Master '!$B70,'Scan-OUT Lecture Attendance'!H$1:H$550,0)),IF(ISERROR(MATCH('Master '!$C70,'Scan-OUT Lecture Attendance'!H$1:H$550,0)),"-","T"),"T"),IF(ISERROR(MATCH('Master '!$B70,'Scan-OUT Lecture Attendance'!H$1:H$550,0)),IF(ISERROR(MATCH('Master '!$C70,'Scan-OUT Lecture Attendance'!H$1:H$550,0)),"LE","P"),"P")),IF(ISERROR(MATCH('Master '!$B70,'Scan-OUT Lecture Attendance'!H$1:H$550,0)),IF(ISERROR(MATCH('Master '!$C70,'Scan-OUT Lecture Attendance'!H$1:H$550,0)),"LE","P"),"P")))</f>
        <v>-</v>
      </c>
      <c r="J72" s="37" t="str">
        <f>IF($A72="","",IF(ISERROR(MATCH('Master '!$B70,'Scan-IN Lecture Attendance'!R$1:R$550,0)),IF(ISERROR(MATCH('Master '!$C70,'Scan-IN Lecture Attendance'!R$1:R$550,0)),IF(ISERROR(MATCH('Master '!$B70,'Scan-OUT Lecture Attendance'!I$1:I$550,0)),IF(ISERROR(MATCH('Master '!$C70,'Scan-OUT Lecture Attendance'!I$1:I$550,0)),"-","T"),"T"),IF(ISERROR(MATCH('Master '!$B70,'Scan-OUT Lecture Attendance'!I$1:I$550,0)),IF(ISERROR(MATCH('Master '!$C70,'Scan-OUT Lecture Attendance'!I$1:I$550,0)),"LE","P"),"P")),IF(ISERROR(MATCH('Master '!$B70,'Scan-OUT Lecture Attendance'!I$1:I$550,0)),IF(ISERROR(MATCH('Master '!$C70,'Scan-OUT Lecture Attendance'!I$1:I$550,0)),"LE","P"),"P")))</f>
        <v>-</v>
      </c>
      <c r="K72" s="37" t="str">
        <f>IF($A72="","",IF(ISERROR(MATCH('Master '!$B70,'Scan-IN Lecture Attendance'!T$1:T$550,0)),IF(ISERROR(MATCH('Master '!$C70,'Scan-IN Lecture Attendance'!T$1:T$550,0)),IF(ISERROR(MATCH('Master '!$B70,'Scan-OUT Lecture Attendance'!J$1:J$550,0)),IF(ISERROR(MATCH('Master '!$C70,'Scan-OUT Lecture Attendance'!J$1:J$550,0)),"-","T"),"T"),IF(ISERROR(MATCH('Master '!$B70,'Scan-OUT Lecture Attendance'!J$1:J$550,0)),IF(ISERROR(MATCH('Master '!$C70,'Scan-OUT Lecture Attendance'!J$1:J$550,0)),"LE","P"),"P")),IF(ISERROR(MATCH('Master '!$B70,'Scan-OUT Lecture Attendance'!J$1:J$550,0)),IF(ISERROR(MATCH('Master '!$C70,'Scan-OUT Lecture Attendance'!J$1:J$550,0)),"LE","P"),"P")))</f>
        <v>-</v>
      </c>
      <c r="L72" s="37" t="str">
        <f>IF($A72="","",IF(ISERROR(MATCH('Master '!$B70,'Scan-IN Lecture Attendance'!V$1:V$550,0)),IF(ISERROR(MATCH('Master '!$C70,'Scan-IN Lecture Attendance'!V$1:V$550,0)),IF(ISERROR(MATCH('Master '!$B70,'Scan-OUT Lecture Attendance'!K$1:K$550,0)),IF(ISERROR(MATCH('Master '!$C70,'Scan-OUT Lecture Attendance'!K$1:K$550,0)),"-","T"),"T"),IF(ISERROR(MATCH('Master '!$B70,'Scan-OUT Lecture Attendance'!K$1:K$550,0)),IF(ISERROR(MATCH('Master '!$C70,'Scan-OUT Lecture Attendance'!K$1:K$550,0)),"LE","P"),"P")),IF(ISERROR(MATCH('Master '!$B70,'Scan-OUT Lecture Attendance'!K$1:K$550,0)),IF(ISERROR(MATCH('Master '!$C70,'Scan-OUT Lecture Attendance'!K$1:K$550,0)),"LE","P"),"P")))</f>
        <v>-</v>
      </c>
      <c r="M72" s="37" t="str">
        <f>IF($A72="","",IF(ISERROR(MATCH('Master '!$B70,'Scan-IN Lecture Attendance'!X$1:X$550,0)),IF(ISERROR(MATCH('Master '!$C70,'Scan-IN Lecture Attendance'!X$1:X$550,0)),IF(ISERROR(MATCH('Master '!$B70,'Scan-OUT Lecture Attendance'!L$1:L$550,0)),IF(ISERROR(MATCH('Master '!$C70,'Scan-OUT Lecture Attendance'!L$1:L$550,0)),"-","T"),"T"),IF(ISERROR(MATCH('Master '!$B70,'Scan-OUT Lecture Attendance'!L$1:L$550,0)),IF(ISERROR(MATCH('Master '!$C70,'Scan-OUT Lecture Attendance'!L$1:L$550,0)),"LE","P"),"P")),IF(ISERROR(MATCH('Master '!$B70,'Scan-OUT Lecture Attendance'!L$1:L$550,0)),IF(ISERROR(MATCH('Master '!$C70,'Scan-OUT Lecture Attendance'!L$1:L$550,0)),"LE","P"),"P")))</f>
        <v>-</v>
      </c>
      <c r="N72" s="37" t="str">
        <f>IF($A72="","",IF(ISERROR(MATCH('Master '!$B70,'Scan-IN Lecture Attendance'!Z$1:Z$550,0)),IF(ISERROR(MATCH('Master '!$C70,'Scan-IN Lecture Attendance'!Z$1:Z$550,0)),IF(ISERROR(MATCH('Master '!$B70,'Scan-OUT Lecture Attendance'!M$1:M$550,0)),IF(ISERROR(MATCH('Master '!$C70,'Scan-OUT Lecture Attendance'!M$1:M$550,0)),"-","T"),"T"),IF(ISERROR(MATCH('Master '!$B70,'Scan-OUT Lecture Attendance'!M$1:M$550,0)),IF(ISERROR(MATCH('Master '!$C70,'Scan-OUT Lecture Attendance'!M$1:M$550,0)),"LE","P"),"P")),IF(ISERROR(MATCH('Master '!$B70,'Scan-OUT Lecture Attendance'!M$1:M$550,0)),IF(ISERROR(MATCH('Master '!$C70,'Scan-OUT Lecture Attendance'!M$1:M$550,0)),"LE","P"),"P")))</f>
        <v>-</v>
      </c>
      <c r="O72" s="37" t="str">
        <f>IF($A72="","",IF(ISERROR(MATCH('Master '!$B70,'Scan-IN Lecture Attendance'!AB$1:AB$550,0)),IF(ISERROR(MATCH('Master '!$C70,'Scan-IN Lecture Attendance'!AB$1:AB$550,0)),IF(ISERROR(MATCH('Master '!$B70,'Scan-OUT Lecture Attendance'!N$1:N$550,0)),IF(ISERROR(MATCH('Master '!$C70,'Scan-OUT Lecture Attendance'!N$1:N$550,0)),"-","T"),"T"),IF(ISERROR(MATCH('Master '!$B70,'Scan-OUT Lecture Attendance'!N$1:N$550,0)),IF(ISERROR(MATCH('Master '!$C70,'Scan-OUT Lecture Attendance'!N$1:N$550,0)),"LE","P"),"P")),IF(ISERROR(MATCH('Master '!$B70,'Scan-OUT Lecture Attendance'!N$1:N$550,0)),IF(ISERROR(MATCH('Master '!$C70,'Scan-OUT Lecture Attendance'!N$1:N$550,0)),"LE","P"),"P")))</f>
        <v>-</v>
      </c>
      <c r="P72" s="37" t="str">
        <f>IF($A72="","",IF(ISERROR(MATCH('Master '!$B70,'Scan-IN Lecture Attendance'!AD$1:AD$550,0)),IF(ISERROR(MATCH('Master '!$C70,'Scan-IN Lecture Attendance'!AD$1:AD$550,0)),IF(ISERROR(MATCH('Master '!$B70,'Scan-OUT Lecture Attendance'!O$1:O$550,0)),IF(ISERROR(MATCH('Master '!$C70,'Scan-OUT Lecture Attendance'!O$1:O$550,0)),"-","T"),"T"),IF(ISERROR(MATCH('Master '!$B70,'Scan-OUT Lecture Attendance'!O$1:O$550,0)),IF(ISERROR(MATCH('Master '!$C70,'Scan-OUT Lecture Attendance'!O$1:O$550,0)),"LE","P"),"P")),IF(ISERROR(MATCH('Master '!$B70,'Scan-OUT Lecture Attendance'!O$1:O$550,0)),IF(ISERROR(MATCH('Master '!$C70,'Scan-OUT Lecture Attendance'!O$1:O$550,0)),"LE","P"),"P")))</f>
        <v>-</v>
      </c>
      <c r="Q72" s="37" t="str">
        <f>IF($A72="","",IF(ISERROR(MATCH('Master '!$B70,'Scan-IN Lecture Attendance'!AF$1:AF$550,0)),IF(ISERROR(MATCH('Master '!$C70,'Scan-IN Lecture Attendance'!AF$1:AF$550,0)),IF(ISERROR(MATCH('Master '!$B70,'Scan-OUT Lecture Attendance'!P$1:P$550,0)),IF(ISERROR(MATCH('Master '!$C70,'Scan-OUT Lecture Attendance'!P$1:P$550,0)),"-","T"),"T"),IF(ISERROR(MATCH('Master '!$B70,'Scan-OUT Lecture Attendance'!P$1:P$550,0)),IF(ISERROR(MATCH('Master '!$C70,'Scan-OUT Lecture Attendance'!P$1:P$550,0)),"LE","P"),"P")),IF(ISERROR(MATCH('Master '!$B70,'Scan-OUT Lecture Attendance'!P$1:P$550,0)),IF(ISERROR(MATCH('Master '!$C70,'Scan-OUT Lecture Attendance'!P$1:P$550,0)),"LE","P"),"P")))</f>
        <v>-</v>
      </c>
      <c r="R72" s="37" t="str">
        <f>IF($A72="","",IF(ISERROR(MATCH('Master '!$B70,'Scan-IN Lecture Attendance'!AH$1:AH$550,0)),IF(ISERROR(MATCH('Master '!$C70,'Scan-IN Lecture Attendance'!AH$1:AH$550,0)),IF(ISERROR(MATCH('Master '!$B70,'Scan-OUT Lecture Attendance'!Q$1:Q$550,0)),IF(ISERROR(MATCH('Master '!$C70,'Scan-OUT Lecture Attendance'!Q$1:Q$550,0)),"-","T"),"T"),IF(ISERROR(MATCH('Master '!$B70,'Scan-OUT Lecture Attendance'!Q$1:Q$550,0)),IF(ISERROR(MATCH('Master '!$C70,'Scan-OUT Lecture Attendance'!Q$1:Q$550,0)),"LE","P"),"P")),IF(ISERROR(MATCH('Master '!$B70,'Scan-OUT Lecture Attendance'!Q$1:Q$550,0)),IF(ISERROR(MATCH('Master '!$C70,'Scan-OUT Lecture Attendance'!Q$1:Q$550,0)),"LE","P"),"P")))</f>
        <v>-</v>
      </c>
      <c r="S72" s="37" t="str">
        <f>IF($A72="","",IF(ISERROR(MATCH('Master '!$B70,'Scan-IN Lecture Attendance'!AJ$1:AJ$550,0)),IF(ISERROR(MATCH('Master '!$C70,'Scan-IN Lecture Attendance'!AJ$1:AJ$550,0)),IF(ISERROR(MATCH('Master '!$B70,'Scan-OUT Lecture Attendance'!R$1:R$550,0)),IF(ISERROR(MATCH('Master '!$C70,'Scan-OUT Lecture Attendance'!R$1:R$550,0)),"-","T"),"T"),IF(ISERROR(MATCH('Master '!$B70,'Scan-OUT Lecture Attendance'!R$1:R$550,0)),IF(ISERROR(MATCH('Master '!$C70,'Scan-OUT Lecture Attendance'!R$1:R$550,0)),"LE","P"),"P")),IF(ISERROR(MATCH('Master '!$B70,'Scan-OUT Lecture Attendance'!R$1:R$550,0)),IF(ISERROR(MATCH('Master '!$C70,'Scan-OUT Lecture Attendance'!R$1:R$550,0)),"LE","P"),"P")))</f>
        <v>-</v>
      </c>
      <c r="T72" s="37" t="str">
        <f>IF($A72="","",IF(ISERROR(MATCH('Master '!$B70,'Scan-IN Lecture Attendance'!AL$1:AL$550,0)),IF(ISERROR(MATCH('Master '!$C70,'Scan-IN Lecture Attendance'!AL$1:AL$550,0)),IF(ISERROR(MATCH('Master '!$B70,'Scan-OUT Lecture Attendance'!S$1:S$550,0)),IF(ISERROR(MATCH('Master '!$C70,'Scan-OUT Lecture Attendance'!S$1:S$550,0)),"-","T"),"T"),IF(ISERROR(MATCH('Master '!$B70,'Scan-OUT Lecture Attendance'!S$1:S$550,0)),IF(ISERROR(MATCH('Master '!$C70,'Scan-OUT Lecture Attendance'!S$1:S$550,0)),"LE","P"),"P")),IF(ISERROR(MATCH('Master '!$B70,'Scan-OUT Lecture Attendance'!S$1:S$550,0)),IF(ISERROR(MATCH('Master '!$C70,'Scan-OUT Lecture Attendance'!S$1:S$550,0)),"LE","P"),"P")))</f>
        <v>-</v>
      </c>
      <c r="U72" s="37" t="str">
        <f>IF($A72="","",IF(ISERROR(MATCH('Master '!$B70,'Scan-IN Lecture Attendance'!AN$1:AN$550,0)),IF(ISERROR(MATCH('Master '!$C70,'Scan-IN Lecture Attendance'!AN$1:AN$550,0)),IF(ISERROR(MATCH('Master '!$B70,'Scan-OUT Lecture Attendance'!T$1:T$550,0)),IF(ISERROR(MATCH('Master '!$C70,'Scan-OUT Lecture Attendance'!T$1:T$550,0)),"-","T"),"T"),IF(ISERROR(MATCH('Master '!$B70,'Scan-OUT Lecture Attendance'!T$1:T$550,0)),IF(ISERROR(MATCH('Master '!$C70,'Scan-OUT Lecture Attendance'!T$1:T$550,0)),"LE","P"),"P")),IF(ISERROR(MATCH('Master '!$B70,'Scan-OUT Lecture Attendance'!T$1:T$550,0)),IF(ISERROR(MATCH('Master '!$C70,'Scan-OUT Lecture Attendance'!T$1:T$550,0)),"LE","P"),"P")))</f>
        <v>-</v>
      </c>
      <c r="V72" s="11"/>
      <c r="W72" s="4"/>
      <c r="X72" s="4"/>
      <c r="Y72" s="4"/>
    </row>
    <row r="73" spans="1:25" ht="14.25" customHeight="1">
      <c r="A73" s="38">
        <f>'Master '!A71</f>
        <v>0</v>
      </c>
      <c r="B73" s="37" t="str">
        <f>IF($A73="","",IF(ISERROR(MATCH('Master '!$B71,'Scan-IN Lecture Attendance'!B$1:B$550,0)),IF(ISERROR(MATCH('Master '!$C71,'Scan-IN Lecture Attendance'!B$1:B$550,0)),IF(ISERROR(MATCH('Master '!$B71,'Scan-OUT Lecture Attendance'!A$1:A$550,0)),IF(ISERROR(MATCH('Master '!$C71,'Scan-OUT Lecture Attendance'!A$1:A$550,0)),"-","T"),"T"),IF(ISERROR(MATCH('Master '!$B71,'Scan-OUT Lecture Attendance'!A$1:A$550,0)),IF(ISERROR(MATCH('Master '!$C71,'Scan-OUT Lecture Attendance'!A$1:A$550,0)),"LE","P"),"P")),IF(ISERROR(MATCH('Master '!$B71,'Scan-OUT Lecture Attendance'!A$1:A$550,0)),IF(ISERROR(MATCH('Master '!$C71,'Scan-OUT Lecture Attendance'!A$1:A$550,0)),"LE","P"),"P")))</f>
        <v>-</v>
      </c>
      <c r="C73" s="37" t="str">
        <f>IF($A73="","",IF(ISERROR(MATCH('Master '!$B71,'Scan-IN Lecture Attendance'!D$1:D$550,0)),IF(ISERROR(MATCH('Master '!$C71,'Scan-IN Lecture Attendance'!D$1:D$550,0)),IF(ISERROR(MATCH('Master '!$B71,'Scan-OUT Lecture Attendance'!B$1:B$550,0)),IF(ISERROR(MATCH('Master '!$C71,'Scan-OUT Lecture Attendance'!B$1:B$550,0)),"-","T"),"T"),IF(ISERROR(MATCH('Master '!$B71,'Scan-OUT Lecture Attendance'!B$1:B$550,0)),IF(ISERROR(MATCH('Master '!$C71,'Scan-OUT Lecture Attendance'!B$1:B$550,0)),"LE","P"),"P")),IF(ISERROR(MATCH('Master '!$B71,'Scan-OUT Lecture Attendance'!B$1:B$550,0)),IF(ISERROR(MATCH('Master '!$C71,'Scan-OUT Lecture Attendance'!B$1:B$550,0)),"LE","P"),"P")))</f>
        <v>-</v>
      </c>
      <c r="D73" s="37" t="str">
        <f>IF($A73="","",IF(ISERROR(MATCH('Master '!$B71,'Scan-IN Lecture Attendance'!F$1:F$550,0)),IF(ISERROR(MATCH('Master '!$C71,'Scan-IN Lecture Attendance'!F$1:F$550,0)),IF(ISERROR(MATCH('Master '!$B71,'Scan-OUT Lecture Attendance'!C$1:C$550,0)),IF(ISERROR(MATCH('Master '!$C71,'Scan-OUT Lecture Attendance'!C$1:C$550,0)),"-","T"),"T"),IF(ISERROR(MATCH('Master '!$B71,'Scan-OUT Lecture Attendance'!C$1:C$550,0)),IF(ISERROR(MATCH('Master '!$C71,'Scan-OUT Lecture Attendance'!C$1:C$550,0)),"LE","P"),"P")),IF(ISERROR(MATCH('Master '!$B71,'Scan-OUT Lecture Attendance'!C$1:C$550,0)),IF(ISERROR(MATCH('Master '!$C71,'Scan-OUT Lecture Attendance'!C$1:C$550,0)),"LE","P"),"P")))</f>
        <v>-</v>
      </c>
      <c r="E73" s="37" t="str">
        <f>IF($A73="","",IF(ISERROR(MATCH('Master '!$B71,'Scan-IN Lecture Attendance'!H$1:H$550,0)),IF(ISERROR(MATCH('Master '!$C71,'Scan-IN Lecture Attendance'!H$1:H$550,0)),IF(ISERROR(MATCH('Master '!$B71,'Scan-OUT Lecture Attendance'!D$1:D$550,0)),IF(ISERROR(MATCH('Master '!$C71,'Scan-OUT Lecture Attendance'!D$1:D$550,0)),"-","T"),"T"),IF(ISERROR(MATCH('Master '!$B71,'Scan-OUT Lecture Attendance'!D$1:D$550,0)),IF(ISERROR(MATCH('Master '!$C71,'Scan-OUT Lecture Attendance'!D$1:D$550,0)),"LE","P"),"P")),IF(ISERROR(MATCH('Master '!$B71,'Scan-OUT Lecture Attendance'!D$1:D$550,0)),IF(ISERROR(MATCH('Master '!$C71,'Scan-OUT Lecture Attendance'!D$1:D$550,0)),"LE","P"),"P")))</f>
        <v>-</v>
      </c>
      <c r="F73" s="37" t="str">
        <f>IF($A73="","",IF(ISERROR(MATCH('Master '!$B71,'Scan-IN Lecture Attendance'!J$1:J$550,0)),IF(ISERROR(MATCH('Master '!$C71,'Scan-IN Lecture Attendance'!J$1:J$550,0)),IF(ISERROR(MATCH('Master '!$B71,'Scan-OUT Lecture Attendance'!E$1:E$550,0)),IF(ISERROR(MATCH('Master '!$C71,'Scan-OUT Lecture Attendance'!E$1:E$550,0)),"-","T"),"T"),IF(ISERROR(MATCH('Master '!$B71,'Scan-OUT Lecture Attendance'!E$1:E$550,0)),IF(ISERROR(MATCH('Master '!$C71,'Scan-OUT Lecture Attendance'!E$1:E$550,0)),"LE","P"),"P")),IF(ISERROR(MATCH('Master '!$B71,'Scan-OUT Lecture Attendance'!E$1:E$550,0)),IF(ISERROR(MATCH('Master '!$C71,'Scan-OUT Lecture Attendance'!E$1:E$550,0)),"LE","P"),"P")))</f>
        <v>-</v>
      </c>
      <c r="G73" s="37" t="str">
        <f>IF($A73="","",IF(ISERROR(MATCH('Master '!$B71,'Scan-IN Lecture Attendance'!L$1:L$550,0)),IF(ISERROR(MATCH('Master '!$C71,'Scan-IN Lecture Attendance'!L$1:L$550,0)),IF(ISERROR(MATCH('Master '!$B71,'Scan-OUT Lecture Attendance'!F$1:F$550,0)),IF(ISERROR(MATCH('Master '!$C71,'Scan-OUT Lecture Attendance'!F$1:F$550,0)),"-","T"),"T"),IF(ISERROR(MATCH('Master '!$B71,'Scan-OUT Lecture Attendance'!F$1:F$550,0)),IF(ISERROR(MATCH('Master '!$C71,'Scan-OUT Lecture Attendance'!F$1:F$550,0)),"LE","P"),"P")),IF(ISERROR(MATCH('Master '!$B71,'Scan-OUT Lecture Attendance'!F$1:F$550,0)),IF(ISERROR(MATCH('Master '!$C71,'Scan-OUT Lecture Attendance'!F$1:F$550,0)),"LE","P"),"P")))</f>
        <v>-</v>
      </c>
      <c r="H73" s="37" t="str">
        <f>IF($A73="","",IF(ISERROR(MATCH('Master '!$B71,'Scan-IN Lecture Attendance'!N$1:N$550,0)),IF(ISERROR(MATCH('Master '!$C71,'Scan-IN Lecture Attendance'!N$1:N$550,0)),IF(ISERROR(MATCH('Master '!$B71,'Scan-OUT Lecture Attendance'!G$1:G$550,0)),IF(ISERROR(MATCH('Master '!$C71,'Scan-OUT Lecture Attendance'!G$1:G$550,0)),"-","T"),"T"),IF(ISERROR(MATCH('Master '!$B71,'Scan-OUT Lecture Attendance'!G$1:G$550,0)),IF(ISERROR(MATCH('Master '!$C71,'Scan-OUT Lecture Attendance'!G$1:G$550,0)),"LE","P"),"P")),IF(ISERROR(MATCH('Master '!$B71,'Scan-OUT Lecture Attendance'!G$1:G$550,0)),IF(ISERROR(MATCH('Master '!$C71,'Scan-OUT Lecture Attendance'!G$1:G$550,0)),"LE","P"),"P")))</f>
        <v>-</v>
      </c>
      <c r="I73" s="37" t="str">
        <f>IF($A73="","",IF(ISERROR(MATCH('Master '!$B71,'Scan-IN Lecture Attendance'!P$1:P$550,0)),IF(ISERROR(MATCH('Master '!$C71,'Scan-IN Lecture Attendance'!P$1:P$550,0)),IF(ISERROR(MATCH('Master '!$B71,'Scan-OUT Lecture Attendance'!H$1:H$550,0)),IF(ISERROR(MATCH('Master '!$C71,'Scan-OUT Lecture Attendance'!H$1:H$550,0)),"-","T"),"T"),IF(ISERROR(MATCH('Master '!$B71,'Scan-OUT Lecture Attendance'!H$1:H$550,0)),IF(ISERROR(MATCH('Master '!$C71,'Scan-OUT Lecture Attendance'!H$1:H$550,0)),"LE","P"),"P")),IF(ISERROR(MATCH('Master '!$B71,'Scan-OUT Lecture Attendance'!H$1:H$550,0)),IF(ISERROR(MATCH('Master '!$C71,'Scan-OUT Lecture Attendance'!H$1:H$550,0)),"LE","P"),"P")))</f>
        <v>-</v>
      </c>
      <c r="J73" s="37" t="str">
        <f>IF($A73="","",IF(ISERROR(MATCH('Master '!$B71,'Scan-IN Lecture Attendance'!R$1:R$550,0)),IF(ISERROR(MATCH('Master '!$C71,'Scan-IN Lecture Attendance'!R$1:R$550,0)),IF(ISERROR(MATCH('Master '!$B71,'Scan-OUT Lecture Attendance'!I$1:I$550,0)),IF(ISERROR(MATCH('Master '!$C71,'Scan-OUT Lecture Attendance'!I$1:I$550,0)),"-","T"),"T"),IF(ISERROR(MATCH('Master '!$B71,'Scan-OUT Lecture Attendance'!I$1:I$550,0)),IF(ISERROR(MATCH('Master '!$C71,'Scan-OUT Lecture Attendance'!I$1:I$550,0)),"LE","P"),"P")),IF(ISERROR(MATCH('Master '!$B71,'Scan-OUT Lecture Attendance'!I$1:I$550,0)),IF(ISERROR(MATCH('Master '!$C71,'Scan-OUT Lecture Attendance'!I$1:I$550,0)),"LE","P"),"P")))</f>
        <v>-</v>
      </c>
      <c r="K73" s="37" t="str">
        <f>IF($A73="","",IF(ISERROR(MATCH('Master '!$B71,'Scan-IN Lecture Attendance'!T$1:T$550,0)),IF(ISERROR(MATCH('Master '!$C71,'Scan-IN Lecture Attendance'!T$1:T$550,0)),IF(ISERROR(MATCH('Master '!$B71,'Scan-OUT Lecture Attendance'!J$1:J$550,0)),IF(ISERROR(MATCH('Master '!$C71,'Scan-OUT Lecture Attendance'!J$1:J$550,0)),"-","T"),"T"),IF(ISERROR(MATCH('Master '!$B71,'Scan-OUT Lecture Attendance'!J$1:J$550,0)),IF(ISERROR(MATCH('Master '!$C71,'Scan-OUT Lecture Attendance'!J$1:J$550,0)),"LE","P"),"P")),IF(ISERROR(MATCH('Master '!$B71,'Scan-OUT Lecture Attendance'!J$1:J$550,0)),IF(ISERROR(MATCH('Master '!$C71,'Scan-OUT Lecture Attendance'!J$1:J$550,0)),"LE","P"),"P")))</f>
        <v>-</v>
      </c>
      <c r="L73" s="37" t="str">
        <f>IF($A73="","",IF(ISERROR(MATCH('Master '!$B71,'Scan-IN Lecture Attendance'!V$1:V$550,0)),IF(ISERROR(MATCH('Master '!$C71,'Scan-IN Lecture Attendance'!V$1:V$550,0)),IF(ISERROR(MATCH('Master '!$B71,'Scan-OUT Lecture Attendance'!K$1:K$550,0)),IF(ISERROR(MATCH('Master '!$C71,'Scan-OUT Lecture Attendance'!K$1:K$550,0)),"-","T"),"T"),IF(ISERROR(MATCH('Master '!$B71,'Scan-OUT Lecture Attendance'!K$1:K$550,0)),IF(ISERROR(MATCH('Master '!$C71,'Scan-OUT Lecture Attendance'!K$1:K$550,0)),"LE","P"),"P")),IF(ISERROR(MATCH('Master '!$B71,'Scan-OUT Lecture Attendance'!K$1:K$550,0)),IF(ISERROR(MATCH('Master '!$C71,'Scan-OUT Lecture Attendance'!K$1:K$550,0)),"LE","P"),"P")))</f>
        <v>-</v>
      </c>
      <c r="M73" s="37" t="str">
        <f>IF($A73="","",IF(ISERROR(MATCH('Master '!$B71,'Scan-IN Lecture Attendance'!X$1:X$550,0)),IF(ISERROR(MATCH('Master '!$C71,'Scan-IN Lecture Attendance'!X$1:X$550,0)),IF(ISERROR(MATCH('Master '!$B71,'Scan-OUT Lecture Attendance'!L$1:L$550,0)),IF(ISERROR(MATCH('Master '!$C71,'Scan-OUT Lecture Attendance'!L$1:L$550,0)),"-","T"),"T"),IF(ISERROR(MATCH('Master '!$B71,'Scan-OUT Lecture Attendance'!L$1:L$550,0)),IF(ISERROR(MATCH('Master '!$C71,'Scan-OUT Lecture Attendance'!L$1:L$550,0)),"LE","P"),"P")),IF(ISERROR(MATCH('Master '!$B71,'Scan-OUT Lecture Attendance'!L$1:L$550,0)),IF(ISERROR(MATCH('Master '!$C71,'Scan-OUT Lecture Attendance'!L$1:L$550,0)),"LE","P"),"P")))</f>
        <v>-</v>
      </c>
      <c r="N73" s="37" t="str">
        <f>IF($A73="","",IF(ISERROR(MATCH('Master '!$B71,'Scan-IN Lecture Attendance'!Z$1:Z$550,0)),IF(ISERROR(MATCH('Master '!$C71,'Scan-IN Lecture Attendance'!Z$1:Z$550,0)),IF(ISERROR(MATCH('Master '!$B71,'Scan-OUT Lecture Attendance'!M$1:M$550,0)),IF(ISERROR(MATCH('Master '!$C71,'Scan-OUT Lecture Attendance'!M$1:M$550,0)),"-","T"),"T"),IF(ISERROR(MATCH('Master '!$B71,'Scan-OUT Lecture Attendance'!M$1:M$550,0)),IF(ISERROR(MATCH('Master '!$C71,'Scan-OUT Lecture Attendance'!M$1:M$550,0)),"LE","P"),"P")),IF(ISERROR(MATCH('Master '!$B71,'Scan-OUT Lecture Attendance'!M$1:M$550,0)),IF(ISERROR(MATCH('Master '!$C71,'Scan-OUT Lecture Attendance'!M$1:M$550,0)),"LE","P"),"P")))</f>
        <v>-</v>
      </c>
      <c r="O73" s="37" t="str">
        <f>IF($A73="","",IF(ISERROR(MATCH('Master '!$B71,'Scan-IN Lecture Attendance'!AB$1:AB$550,0)),IF(ISERROR(MATCH('Master '!$C71,'Scan-IN Lecture Attendance'!AB$1:AB$550,0)),IF(ISERROR(MATCH('Master '!$B71,'Scan-OUT Lecture Attendance'!N$1:N$550,0)),IF(ISERROR(MATCH('Master '!$C71,'Scan-OUT Lecture Attendance'!N$1:N$550,0)),"-","T"),"T"),IF(ISERROR(MATCH('Master '!$B71,'Scan-OUT Lecture Attendance'!N$1:N$550,0)),IF(ISERROR(MATCH('Master '!$C71,'Scan-OUT Lecture Attendance'!N$1:N$550,0)),"LE","P"),"P")),IF(ISERROR(MATCH('Master '!$B71,'Scan-OUT Lecture Attendance'!N$1:N$550,0)),IF(ISERROR(MATCH('Master '!$C71,'Scan-OUT Lecture Attendance'!N$1:N$550,0)),"LE","P"),"P")))</f>
        <v>-</v>
      </c>
      <c r="P73" s="37" t="str">
        <f>IF($A73="","",IF(ISERROR(MATCH('Master '!$B71,'Scan-IN Lecture Attendance'!AD$1:AD$550,0)),IF(ISERROR(MATCH('Master '!$C71,'Scan-IN Lecture Attendance'!AD$1:AD$550,0)),IF(ISERROR(MATCH('Master '!$B71,'Scan-OUT Lecture Attendance'!O$1:O$550,0)),IF(ISERROR(MATCH('Master '!$C71,'Scan-OUT Lecture Attendance'!O$1:O$550,0)),"-","T"),"T"),IF(ISERROR(MATCH('Master '!$B71,'Scan-OUT Lecture Attendance'!O$1:O$550,0)),IF(ISERROR(MATCH('Master '!$C71,'Scan-OUT Lecture Attendance'!O$1:O$550,0)),"LE","P"),"P")),IF(ISERROR(MATCH('Master '!$B71,'Scan-OUT Lecture Attendance'!O$1:O$550,0)),IF(ISERROR(MATCH('Master '!$C71,'Scan-OUT Lecture Attendance'!O$1:O$550,0)),"LE","P"),"P")))</f>
        <v>-</v>
      </c>
      <c r="Q73" s="37" t="str">
        <f>IF($A73="","",IF(ISERROR(MATCH('Master '!$B71,'Scan-IN Lecture Attendance'!AF$1:AF$550,0)),IF(ISERROR(MATCH('Master '!$C71,'Scan-IN Lecture Attendance'!AF$1:AF$550,0)),IF(ISERROR(MATCH('Master '!$B71,'Scan-OUT Lecture Attendance'!P$1:P$550,0)),IF(ISERROR(MATCH('Master '!$C71,'Scan-OUT Lecture Attendance'!P$1:P$550,0)),"-","T"),"T"),IF(ISERROR(MATCH('Master '!$B71,'Scan-OUT Lecture Attendance'!P$1:P$550,0)),IF(ISERROR(MATCH('Master '!$C71,'Scan-OUT Lecture Attendance'!P$1:P$550,0)),"LE","P"),"P")),IF(ISERROR(MATCH('Master '!$B71,'Scan-OUT Lecture Attendance'!P$1:P$550,0)),IF(ISERROR(MATCH('Master '!$C71,'Scan-OUT Lecture Attendance'!P$1:P$550,0)),"LE","P"),"P")))</f>
        <v>-</v>
      </c>
      <c r="R73" s="37" t="str">
        <f>IF($A73="","",IF(ISERROR(MATCH('Master '!$B71,'Scan-IN Lecture Attendance'!AH$1:AH$550,0)),IF(ISERROR(MATCH('Master '!$C71,'Scan-IN Lecture Attendance'!AH$1:AH$550,0)),IF(ISERROR(MATCH('Master '!$B71,'Scan-OUT Lecture Attendance'!Q$1:Q$550,0)),IF(ISERROR(MATCH('Master '!$C71,'Scan-OUT Lecture Attendance'!Q$1:Q$550,0)),"-","T"),"T"),IF(ISERROR(MATCH('Master '!$B71,'Scan-OUT Lecture Attendance'!Q$1:Q$550,0)),IF(ISERROR(MATCH('Master '!$C71,'Scan-OUT Lecture Attendance'!Q$1:Q$550,0)),"LE","P"),"P")),IF(ISERROR(MATCH('Master '!$B71,'Scan-OUT Lecture Attendance'!Q$1:Q$550,0)),IF(ISERROR(MATCH('Master '!$C71,'Scan-OUT Lecture Attendance'!Q$1:Q$550,0)),"LE","P"),"P")))</f>
        <v>-</v>
      </c>
      <c r="S73" s="37" t="str">
        <f>IF($A73="","",IF(ISERROR(MATCH('Master '!$B71,'Scan-IN Lecture Attendance'!AJ$1:AJ$550,0)),IF(ISERROR(MATCH('Master '!$C71,'Scan-IN Lecture Attendance'!AJ$1:AJ$550,0)),IF(ISERROR(MATCH('Master '!$B71,'Scan-OUT Lecture Attendance'!R$1:R$550,0)),IF(ISERROR(MATCH('Master '!$C71,'Scan-OUT Lecture Attendance'!R$1:R$550,0)),"-","T"),"T"),IF(ISERROR(MATCH('Master '!$B71,'Scan-OUT Lecture Attendance'!R$1:R$550,0)),IF(ISERROR(MATCH('Master '!$C71,'Scan-OUT Lecture Attendance'!R$1:R$550,0)),"LE","P"),"P")),IF(ISERROR(MATCH('Master '!$B71,'Scan-OUT Lecture Attendance'!R$1:R$550,0)),IF(ISERROR(MATCH('Master '!$C71,'Scan-OUT Lecture Attendance'!R$1:R$550,0)),"LE","P"),"P")))</f>
        <v>-</v>
      </c>
      <c r="T73" s="37" t="str">
        <f>IF($A73="","",IF(ISERROR(MATCH('Master '!$B71,'Scan-IN Lecture Attendance'!AL$1:AL$550,0)),IF(ISERROR(MATCH('Master '!$C71,'Scan-IN Lecture Attendance'!AL$1:AL$550,0)),IF(ISERROR(MATCH('Master '!$B71,'Scan-OUT Lecture Attendance'!S$1:S$550,0)),IF(ISERROR(MATCH('Master '!$C71,'Scan-OUT Lecture Attendance'!S$1:S$550,0)),"-","T"),"T"),IF(ISERROR(MATCH('Master '!$B71,'Scan-OUT Lecture Attendance'!S$1:S$550,0)),IF(ISERROR(MATCH('Master '!$C71,'Scan-OUT Lecture Attendance'!S$1:S$550,0)),"LE","P"),"P")),IF(ISERROR(MATCH('Master '!$B71,'Scan-OUT Lecture Attendance'!S$1:S$550,0)),IF(ISERROR(MATCH('Master '!$C71,'Scan-OUT Lecture Attendance'!S$1:S$550,0)),"LE","P"),"P")))</f>
        <v>-</v>
      </c>
      <c r="U73" s="37" t="str">
        <f>IF($A73="","",IF(ISERROR(MATCH('Master '!$B71,'Scan-IN Lecture Attendance'!AN$1:AN$550,0)),IF(ISERROR(MATCH('Master '!$C71,'Scan-IN Lecture Attendance'!AN$1:AN$550,0)),IF(ISERROR(MATCH('Master '!$B71,'Scan-OUT Lecture Attendance'!T$1:T$550,0)),IF(ISERROR(MATCH('Master '!$C71,'Scan-OUT Lecture Attendance'!T$1:T$550,0)),"-","T"),"T"),IF(ISERROR(MATCH('Master '!$B71,'Scan-OUT Lecture Attendance'!T$1:T$550,0)),IF(ISERROR(MATCH('Master '!$C71,'Scan-OUT Lecture Attendance'!T$1:T$550,0)),"LE","P"),"P")),IF(ISERROR(MATCH('Master '!$B71,'Scan-OUT Lecture Attendance'!T$1:T$550,0)),IF(ISERROR(MATCH('Master '!$C71,'Scan-OUT Lecture Attendance'!T$1:T$550,0)),"LE","P"),"P")))</f>
        <v>-</v>
      </c>
      <c r="V73" s="11"/>
      <c r="W73" s="4"/>
      <c r="X73" s="4"/>
      <c r="Y73" s="4"/>
    </row>
    <row r="74" spans="1:25" ht="14.25" customHeight="1">
      <c r="A74" s="38">
        <f>'Master '!A72</f>
        <v>0</v>
      </c>
      <c r="B74" s="37" t="str">
        <f>IF($A74="","",IF(ISERROR(MATCH('Master '!$B72,'Scan-IN Lecture Attendance'!B$1:B$550,0)),IF(ISERROR(MATCH('Master '!$C72,'Scan-IN Lecture Attendance'!B$1:B$550,0)),IF(ISERROR(MATCH('Master '!$B72,'Scan-OUT Lecture Attendance'!A$1:A$550,0)),IF(ISERROR(MATCH('Master '!$C72,'Scan-OUT Lecture Attendance'!A$1:A$550,0)),"-","T"),"T"),IF(ISERROR(MATCH('Master '!$B72,'Scan-OUT Lecture Attendance'!A$1:A$550,0)),IF(ISERROR(MATCH('Master '!$C72,'Scan-OUT Lecture Attendance'!A$1:A$550,0)),"LE","P"),"P")),IF(ISERROR(MATCH('Master '!$B72,'Scan-OUT Lecture Attendance'!A$1:A$550,0)),IF(ISERROR(MATCH('Master '!$C72,'Scan-OUT Lecture Attendance'!A$1:A$550,0)),"LE","P"),"P")))</f>
        <v>-</v>
      </c>
      <c r="C74" s="37" t="str">
        <f>IF($A74="","",IF(ISERROR(MATCH('Master '!$B72,'Scan-IN Lecture Attendance'!D$1:D$550,0)),IF(ISERROR(MATCH('Master '!$C72,'Scan-IN Lecture Attendance'!D$1:D$550,0)),IF(ISERROR(MATCH('Master '!$B72,'Scan-OUT Lecture Attendance'!B$1:B$550,0)),IF(ISERROR(MATCH('Master '!$C72,'Scan-OUT Lecture Attendance'!B$1:B$550,0)),"-","T"),"T"),IF(ISERROR(MATCH('Master '!$B72,'Scan-OUT Lecture Attendance'!B$1:B$550,0)),IF(ISERROR(MATCH('Master '!$C72,'Scan-OUT Lecture Attendance'!B$1:B$550,0)),"LE","P"),"P")),IF(ISERROR(MATCH('Master '!$B72,'Scan-OUT Lecture Attendance'!B$1:B$550,0)),IF(ISERROR(MATCH('Master '!$C72,'Scan-OUT Lecture Attendance'!B$1:B$550,0)),"LE","P"),"P")))</f>
        <v>-</v>
      </c>
      <c r="D74" s="37" t="str">
        <f>IF($A74="","",IF(ISERROR(MATCH('Master '!$B72,'Scan-IN Lecture Attendance'!F$1:F$550,0)),IF(ISERROR(MATCH('Master '!$C72,'Scan-IN Lecture Attendance'!F$1:F$550,0)),IF(ISERROR(MATCH('Master '!$B72,'Scan-OUT Lecture Attendance'!C$1:C$550,0)),IF(ISERROR(MATCH('Master '!$C72,'Scan-OUT Lecture Attendance'!C$1:C$550,0)),"-","T"),"T"),IF(ISERROR(MATCH('Master '!$B72,'Scan-OUT Lecture Attendance'!C$1:C$550,0)),IF(ISERROR(MATCH('Master '!$C72,'Scan-OUT Lecture Attendance'!C$1:C$550,0)),"LE","P"),"P")),IF(ISERROR(MATCH('Master '!$B72,'Scan-OUT Lecture Attendance'!C$1:C$550,0)),IF(ISERROR(MATCH('Master '!$C72,'Scan-OUT Lecture Attendance'!C$1:C$550,0)),"LE","P"),"P")))</f>
        <v>-</v>
      </c>
      <c r="E74" s="37" t="str">
        <f>IF($A74="","",IF(ISERROR(MATCH('Master '!$B72,'Scan-IN Lecture Attendance'!H$1:H$550,0)),IF(ISERROR(MATCH('Master '!$C72,'Scan-IN Lecture Attendance'!H$1:H$550,0)),IF(ISERROR(MATCH('Master '!$B72,'Scan-OUT Lecture Attendance'!D$1:D$550,0)),IF(ISERROR(MATCH('Master '!$C72,'Scan-OUT Lecture Attendance'!D$1:D$550,0)),"-","T"),"T"),IF(ISERROR(MATCH('Master '!$B72,'Scan-OUT Lecture Attendance'!D$1:D$550,0)),IF(ISERROR(MATCH('Master '!$C72,'Scan-OUT Lecture Attendance'!D$1:D$550,0)),"LE","P"),"P")),IF(ISERROR(MATCH('Master '!$B72,'Scan-OUT Lecture Attendance'!D$1:D$550,0)),IF(ISERROR(MATCH('Master '!$C72,'Scan-OUT Lecture Attendance'!D$1:D$550,0)),"LE","P"),"P")))</f>
        <v>-</v>
      </c>
      <c r="F74" s="37" t="str">
        <f>IF($A74="","",IF(ISERROR(MATCH('Master '!$B72,'Scan-IN Lecture Attendance'!J$1:J$550,0)),IF(ISERROR(MATCH('Master '!$C72,'Scan-IN Lecture Attendance'!J$1:J$550,0)),IF(ISERROR(MATCH('Master '!$B72,'Scan-OUT Lecture Attendance'!E$1:E$550,0)),IF(ISERROR(MATCH('Master '!$C72,'Scan-OUT Lecture Attendance'!E$1:E$550,0)),"-","T"),"T"),IF(ISERROR(MATCH('Master '!$B72,'Scan-OUT Lecture Attendance'!E$1:E$550,0)),IF(ISERROR(MATCH('Master '!$C72,'Scan-OUT Lecture Attendance'!E$1:E$550,0)),"LE","P"),"P")),IF(ISERROR(MATCH('Master '!$B72,'Scan-OUT Lecture Attendance'!E$1:E$550,0)),IF(ISERROR(MATCH('Master '!$C72,'Scan-OUT Lecture Attendance'!E$1:E$550,0)),"LE","P"),"P")))</f>
        <v>-</v>
      </c>
      <c r="G74" s="37" t="str">
        <f>IF($A74="","",IF(ISERROR(MATCH('Master '!$B72,'Scan-IN Lecture Attendance'!L$1:L$550,0)),IF(ISERROR(MATCH('Master '!$C72,'Scan-IN Lecture Attendance'!L$1:L$550,0)),IF(ISERROR(MATCH('Master '!$B72,'Scan-OUT Lecture Attendance'!F$1:F$550,0)),IF(ISERROR(MATCH('Master '!$C72,'Scan-OUT Lecture Attendance'!F$1:F$550,0)),"-","T"),"T"),IF(ISERROR(MATCH('Master '!$B72,'Scan-OUT Lecture Attendance'!F$1:F$550,0)),IF(ISERROR(MATCH('Master '!$C72,'Scan-OUT Lecture Attendance'!F$1:F$550,0)),"LE","P"),"P")),IF(ISERROR(MATCH('Master '!$B72,'Scan-OUT Lecture Attendance'!F$1:F$550,0)),IF(ISERROR(MATCH('Master '!$C72,'Scan-OUT Lecture Attendance'!F$1:F$550,0)),"LE","P"),"P")))</f>
        <v>-</v>
      </c>
      <c r="H74" s="37" t="str">
        <f>IF($A74="","",IF(ISERROR(MATCH('Master '!$B72,'Scan-IN Lecture Attendance'!N$1:N$550,0)),IF(ISERROR(MATCH('Master '!$C72,'Scan-IN Lecture Attendance'!N$1:N$550,0)),IF(ISERROR(MATCH('Master '!$B72,'Scan-OUT Lecture Attendance'!G$1:G$550,0)),IF(ISERROR(MATCH('Master '!$C72,'Scan-OUT Lecture Attendance'!G$1:G$550,0)),"-","T"),"T"),IF(ISERROR(MATCH('Master '!$B72,'Scan-OUT Lecture Attendance'!G$1:G$550,0)),IF(ISERROR(MATCH('Master '!$C72,'Scan-OUT Lecture Attendance'!G$1:G$550,0)),"LE","P"),"P")),IF(ISERROR(MATCH('Master '!$B72,'Scan-OUT Lecture Attendance'!G$1:G$550,0)),IF(ISERROR(MATCH('Master '!$C72,'Scan-OUT Lecture Attendance'!G$1:G$550,0)),"LE","P"),"P")))</f>
        <v>-</v>
      </c>
      <c r="I74" s="37" t="str">
        <f>IF($A74="","",IF(ISERROR(MATCH('Master '!$B72,'Scan-IN Lecture Attendance'!P$1:P$550,0)),IF(ISERROR(MATCH('Master '!$C72,'Scan-IN Lecture Attendance'!P$1:P$550,0)),IF(ISERROR(MATCH('Master '!$B72,'Scan-OUT Lecture Attendance'!H$1:H$550,0)),IF(ISERROR(MATCH('Master '!$C72,'Scan-OUT Lecture Attendance'!H$1:H$550,0)),"-","T"),"T"),IF(ISERROR(MATCH('Master '!$B72,'Scan-OUT Lecture Attendance'!H$1:H$550,0)),IF(ISERROR(MATCH('Master '!$C72,'Scan-OUT Lecture Attendance'!H$1:H$550,0)),"LE","P"),"P")),IF(ISERROR(MATCH('Master '!$B72,'Scan-OUT Lecture Attendance'!H$1:H$550,0)),IF(ISERROR(MATCH('Master '!$C72,'Scan-OUT Lecture Attendance'!H$1:H$550,0)),"LE","P"),"P")))</f>
        <v>-</v>
      </c>
      <c r="J74" s="37" t="str">
        <f>IF($A74="","",IF(ISERROR(MATCH('Master '!$B72,'Scan-IN Lecture Attendance'!R$1:R$550,0)),IF(ISERROR(MATCH('Master '!$C72,'Scan-IN Lecture Attendance'!R$1:R$550,0)),IF(ISERROR(MATCH('Master '!$B72,'Scan-OUT Lecture Attendance'!I$1:I$550,0)),IF(ISERROR(MATCH('Master '!$C72,'Scan-OUT Lecture Attendance'!I$1:I$550,0)),"-","T"),"T"),IF(ISERROR(MATCH('Master '!$B72,'Scan-OUT Lecture Attendance'!I$1:I$550,0)),IF(ISERROR(MATCH('Master '!$C72,'Scan-OUT Lecture Attendance'!I$1:I$550,0)),"LE","P"),"P")),IF(ISERROR(MATCH('Master '!$B72,'Scan-OUT Lecture Attendance'!I$1:I$550,0)),IF(ISERROR(MATCH('Master '!$C72,'Scan-OUT Lecture Attendance'!I$1:I$550,0)),"LE","P"),"P")))</f>
        <v>-</v>
      </c>
      <c r="K74" s="37" t="str">
        <f>IF($A74="","",IF(ISERROR(MATCH('Master '!$B72,'Scan-IN Lecture Attendance'!T$1:T$550,0)),IF(ISERROR(MATCH('Master '!$C72,'Scan-IN Lecture Attendance'!T$1:T$550,0)),IF(ISERROR(MATCH('Master '!$B72,'Scan-OUT Lecture Attendance'!J$1:J$550,0)),IF(ISERROR(MATCH('Master '!$C72,'Scan-OUT Lecture Attendance'!J$1:J$550,0)),"-","T"),"T"),IF(ISERROR(MATCH('Master '!$B72,'Scan-OUT Lecture Attendance'!J$1:J$550,0)),IF(ISERROR(MATCH('Master '!$C72,'Scan-OUT Lecture Attendance'!J$1:J$550,0)),"LE","P"),"P")),IF(ISERROR(MATCH('Master '!$B72,'Scan-OUT Lecture Attendance'!J$1:J$550,0)),IF(ISERROR(MATCH('Master '!$C72,'Scan-OUT Lecture Attendance'!J$1:J$550,0)),"LE","P"),"P")))</f>
        <v>-</v>
      </c>
      <c r="L74" s="37" t="str">
        <f>IF($A74="","",IF(ISERROR(MATCH('Master '!$B72,'Scan-IN Lecture Attendance'!V$1:V$550,0)),IF(ISERROR(MATCH('Master '!$C72,'Scan-IN Lecture Attendance'!V$1:V$550,0)),IF(ISERROR(MATCH('Master '!$B72,'Scan-OUT Lecture Attendance'!K$1:K$550,0)),IF(ISERROR(MATCH('Master '!$C72,'Scan-OUT Lecture Attendance'!K$1:K$550,0)),"-","T"),"T"),IF(ISERROR(MATCH('Master '!$B72,'Scan-OUT Lecture Attendance'!K$1:K$550,0)),IF(ISERROR(MATCH('Master '!$C72,'Scan-OUT Lecture Attendance'!K$1:K$550,0)),"LE","P"),"P")),IF(ISERROR(MATCH('Master '!$B72,'Scan-OUT Lecture Attendance'!K$1:K$550,0)),IF(ISERROR(MATCH('Master '!$C72,'Scan-OUT Lecture Attendance'!K$1:K$550,0)),"LE","P"),"P")))</f>
        <v>-</v>
      </c>
      <c r="M74" s="37" t="str">
        <f>IF($A74="","",IF(ISERROR(MATCH('Master '!$B72,'Scan-IN Lecture Attendance'!X$1:X$550,0)),IF(ISERROR(MATCH('Master '!$C72,'Scan-IN Lecture Attendance'!X$1:X$550,0)),IF(ISERROR(MATCH('Master '!$B72,'Scan-OUT Lecture Attendance'!L$1:L$550,0)),IF(ISERROR(MATCH('Master '!$C72,'Scan-OUT Lecture Attendance'!L$1:L$550,0)),"-","T"),"T"),IF(ISERROR(MATCH('Master '!$B72,'Scan-OUT Lecture Attendance'!L$1:L$550,0)),IF(ISERROR(MATCH('Master '!$C72,'Scan-OUT Lecture Attendance'!L$1:L$550,0)),"LE","P"),"P")),IF(ISERROR(MATCH('Master '!$B72,'Scan-OUT Lecture Attendance'!L$1:L$550,0)),IF(ISERROR(MATCH('Master '!$C72,'Scan-OUT Lecture Attendance'!L$1:L$550,0)),"LE","P"),"P")))</f>
        <v>-</v>
      </c>
      <c r="N74" s="37" t="str">
        <f>IF($A74="","",IF(ISERROR(MATCH('Master '!$B72,'Scan-IN Lecture Attendance'!Z$1:Z$550,0)),IF(ISERROR(MATCH('Master '!$C72,'Scan-IN Lecture Attendance'!Z$1:Z$550,0)),IF(ISERROR(MATCH('Master '!$B72,'Scan-OUT Lecture Attendance'!M$1:M$550,0)),IF(ISERROR(MATCH('Master '!$C72,'Scan-OUT Lecture Attendance'!M$1:M$550,0)),"-","T"),"T"),IF(ISERROR(MATCH('Master '!$B72,'Scan-OUT Lecture Attendance'!M$1:M$550,0)),IF(ISERROR(MATCH('Master '!$C72,'Scan-OUT Lecture Attendance'!M$1:M$550,0)),"LE","P"),"P")),IF(ISERROR(MATCH('Master '!$B72,'Scan-OUT Lecture Attendance'!M$1:M$550,0)),IF(ISERROR(MATCH('Master '!$C72,'Scan-OUT Lecture Attendance'!M$1:M$550,0)),"LE","P"),"P")))</f>
        <v>-</v>
      </c>
      <c r="O74" s="37" t="str">
        <f>IF($A74="","",IF(ISERROR(MATCH('Master '!$B72,'Scan-IN Lecture Attendance'!AB$1:AB$550,0)),IF(ISERROR(MATCH('Master '!$C72,'Scan-IN Lecture Attendance'!AB$1:AB$550,0)),IF(ISERROR(MATCH('Master '!$B72,'Scan-OUT Lecture Attendance'!N$1:N$550,0)),IF(ISERROR(MATCH('Master '!$C72,'Scan-OUT Lecture Attendance'!N$1:N$550,0)),"-","T"),"T"),IF(ISERROR(MATCH('Master '!$B72,'Scan-OUT Lecture Attendance'!N$1:N$550,0)),IF(ISERROR(MATCH('Master '!$C72,'Scan-OUT Lecture Attendance'!N$1:N$550,0)),"LE","P"),"P")),IF(ISERROR(MATCH('Master '!$B72,'Scan-OUT Lecture Attendance'!N$1:N$550,0)),IF(ISERROR(MATCH('Master '!$C72,'Scan-OUT Lecture Attendance'!N$1:N$550,0)),"LE","P"),"P")))</f>
        <v>-</v>
      </c>
      <c r="P74" s="37" t="str">
        <f>IF($A74="","",IF(ISERROR(MATCH('Master '!$B72,'Scan-IN Lecture Attendance'!AD$1:AD$550,0)),IF(ISERROR(MATCH('Master '!$C72,'Scan-IN Lecture Attendance'!AD$1:AD$550,0)),IF(ISERROR(MATCH('Master '!$B72,'Scan-OUT Lecture Attendance'!O$1:O$550,0)),IF(ISERROR(MATCH('Master '!$C72,'Scan-OUT Lecture Attendance'!O$1:O$550,0)),"-","T"),"T"),IF(ISERROR(MATCH('Master '!$B72,'Scan-OUT Lecture Attendance'!O$1:O$550,0)),IF(ISERROR(MATCH('Master '!$C72,'Scan-OUT Lecture Attendance'!O$1:O$550,0)),"LE","P"),"P")),IF(ISERROR(MATCH('Master '!$B72,'Scan-OUT Lecture Attendance'!O$1:O$550,0)),IF(ISERROR(MATCH('Master '!$C72,'Scan-OUT Lecture Attendance'!O$1:O$550,0)),"LE","P"),"P")))</f>
        <v>-</v>
      </c>
      <c r="Q74" s="37" t="str">
        <f>IF($A74="","",IF(ISERROR(MATCH('Master '!$B72,'Scan-IN Lecture Attendance'!AF$1:AF$550,0)),IF(ISERROR(MATCH('Master '!$C72,'Scan-IN Lecture Attendance'!AF$1:AF$550,0)),IF(ISERROR(MATCH('Master '!$B72,'Scan-OUT Lecture Attendance'!P$1:P$550,0)),IF(ISERROR(MATCH('Master '!$C72,'Scan-OUT Lecture Attendance'!P$1:P$550,0)),"-","T"),"T"),IF(ISERROR(MATCH('Master '!$B72,'Scan-OUT Lecture Attendance'!P$1:P$550,0)),IF(ISERROR(MATCH('Master '!$C72,'Scan-OUT Lecture Attendance'!P$1:P$550,0)),"LE","P"),"P")),IF(ISERROR(MATCH('Master '!$B72,'Scan-OUT Lecture Attendance'!P$1:P$550,0)),IF(ISERROR(MATCH('Master '!$C72,'Scan-OUT Lecture Attendance'!P$1:P$550,0)),"LE","P"),"P")))</f>
        <v>-</v>
      </c>
      <c r="R74" s="37" t="str">
        <f>IF($A74="","",IF(ISERROR(MATCH('Master '!$B72,'Scan-IN Lecture Attendance'!AH$1:AH$550,0)),IF(ISERROR(MATCH('Master '!$C72,'Scan-IN Lecture Attendance'!AH$1:AH$550,0)),IF(ISERROR(MATCH('Master '!$B72,'Scan-OUT Lecture Attendance'!Q$1:Q$550,0)),IF(ISERROR(MATCH('Master '!$C72,'Scan-OUT Lecture Attendance'!Q$1:Q$550,0)),"-","T"),"T"),IF(ISERROR(MATCH('Master '!$B72,'Scan-OUT Lecture Attendance'!Q$1:Q$550,0)),IF(ISERROR(MATCH('Master '!$C72,'Scan-OUT Lecture Attendance'!Q$1:Q$550,0)),"LE","P"),"P")),IF(ISERROR(MATCH('Master '!$B72,'Scan-OUT Lecture Attendance'!Q$1:Q$550,0)),IF(ISERROR(MATCH('Master '!$C72,'Scan-OUT Lecture Attendance'!Q$1:Q$550,0)),"LE","P"),"P")))</f>
        <v>-</v>
      </c>
      <c r="S74" s="37" t="str">
        <f>IF($A74="","",IF(ISERROR(MATCH('Master '!$B72,'Scan-IN Lecture Attendance'!AJ$1:AJ$550,0)),IF(ISERROR(MATCH('Master '!$C72,'Scan-IN Lecture Attendance'!AJ$1:AJ$550,0)),IF(ISERROR(MATCH('Master '!$B72,'Scan-OUT Lecture Attendance'!R$1:R$550,0)),IF(ISERROR(MATCH('Master '!$C72,'Scan-OUT Lecture Attendance'!R$1:R$550,0)),"-","T"),"T"),IF(ISERROR(MATCH('Master '!$B72,'Scan-OUT Lecture Attendance'!R$1:R$550,0)),IF(ISERROR(MATCH('Master '!$C72,'Scan-OUT Lecture Attendance'!R$1:R$550,0)),"LE","P"),"P")),IF(ISERROR(MATCH('Master '!$B72,'Scan-OUT Lecture Attendance'!R$1:R$550,0)),IF(ISERROR(MATCH('Master '!$C72,'Scan-OUT Lecture Attendance'!R$1:R$550,0)),"LE","P"),"P")))</f>
        <v>-</v>
      </c>
      <c r="T74" s="37" t="str">
        <f>IF($A74="","",IF(ISERROR(MATCH('Master '!$B72,'Scan-IN Lecture Attendance'!AL$1:AL$550,0)),IF(ISERROR(MATCH('Master '!$C72,'Scan-IN Lecture Attendance'!AL$1:AL$550,0)),IF(ISERROR(MATCH('Master '!$B72,'Scan-OUT Lecture Attendance'!S$1:S$550,0)),IF(ISERROR(MATCH('Master '!$C72,'Scan-OUT Lecture Attendance'!S$1:S$550,0)),"-","T"),"T"),IF(ISERROR(MATCH('Master '!$B72,'Scan-OUT Lecture Attendance'!S$1:S$550,0)),IF(ISERROR(MATCH('Master '!$C72,'Scan-OUT Lecture Attendance'!S$1:S$550,0)),"LE","P"),"P")),IF(ISERROR(MATCH('Master '!$B72,'Scan-OUT Lecture Attendance'!S$1:S$550,0)),IF(ISERROR(MATCH('Master '!$C72,'Scan-OUT Lecture Attendance'!S$1:S$550,0)),"LE","P"),"P")))</f>
        <v>-</v>
      </c>
      <c r="U74" s="37" t="str">
        <f>IF($A74="","",IF(ISERROR(MATCH('Master '!$B72,'Scan-IN Lecture Attendance'!AN$1:AN$550,0)),IF(ISERROR(MATCH('Master '!$C72,'Scan-IN Lecture Attendance'!AN$1:AN$550,0)),IF(ISERROR(MATCH('Master '!$B72,'Scan-OUT Lecture Attendance'!T$1:T$550,0)),IF(ISERROR(MATCH('Master '!$C72,'Scan-OUT Lecture Attendance'!T$1:T$550,0)),"-","T"),"T"),IF(ISERROR(MATCH('Master '!$B72,'Scan-OUT Lecture Attendance'!T$1:T$550,0)),IF(ISERROR(MATCH('Master '!$C72,'Scan-OUT Lecture Attendance'!T$1:T$550,0)),"LE","P"),"P")),IF(ISERROR(MATCH('Master '!$B72,'Scan-OUT Lecture Attendance'!T$1:T$550,0)),IF(ISERROR(MATCH('Master '!$C72,'Scan-OUT Lecture Attendance'!T$1:T$550,0)),"LE","P"),"P")))</f>
        <v>-</v>
      </c>
      <c r="V74" s="11"/>
      <c r="W74" s="4"/>
      <c r="X74" s="4"/>
      <c r="Y74" s="4"/>
    </row>
    <row r="75" spans="1:25" ht="14.25" customHeight="1">
      <c r="A75" s="38">
        <f>'Master '!A73</f>
        <v>0</v>
      </c>
      <c r="B75" s="37" t="str">
        <f>IF($A75="","",IF(ISERROR(MATCH('Master '!$B73,'Scan-IN Lecture Attendance'!B$1:B$550,0)),IF(ISERROR(MATCH('Master '!$C73,'Scan-IN Lecture Attendance'!B$1:B$550,0)),IF(ISERROR(MATCH('Master '!$B73,'Scan-OUT Lecture Attendance'!A$1:A$550,0)),IF(ISERROR(MATCH('Master '!$C73,'Scan-OUT Lecture Attendance'!A$1:A$550,0)),"-","T"),"T"),IF(ISERROR(MATCH('Master '!$B73,'Scan-OUT Lecture Attendance'!A$1:A$550,0)),IF(ISERROR(MATCH('Master '!$C73,'Scan-OUT Lecture Attendance'!A$1:A$550,0)),"LE","P"),"P")),IF(ISERROR(MATCH('Master '!$B73,'Scan-OUT Lecture Attendance'!A$1:A$550,0)),IF(ISERROR(MATCH('Master '!$C73,'Scan-OUT Lecture Attendance'!A$1:A$550,0)),"LE","P"),"P")))</f>
        <v>-</v>
      </c>
      <c r="C75" s="37" t="str">
        <f>IF($A75="","",IF(ISERROR(MATCH('Master '!$B73,'Scan-IN Lecture Attendance'!D$1:D$550,0)),IF(ISERROR(MATCH('Master '!$C73,'Scan-IN Lecture Attendance'!D$1:D$550,0)),IF(ISERROR(MATCH('Master '!$B73,'Scan-OUT Lecture Attendance'!B$1:B$550,0)),IF(ISERROR(MATCH('Master '!$C73,'Scan-OUT Lecture Attendance'!B$1:B$550,0)),"-","T"),"T"),IF(ISERROR(MATCH('Master '!$B73,'Scan-OUT Lecture Attendance'!B$1:B$550,0)),IF(ISERROR(MATCH('Master '!$C73,'Scan-OUT Lecture Attendance'!B$1:B$550,0)),"LE","P"),"P")),IF(ISERROR(MATCH('Master '!$B73,'Scan-OUT Lecture Attendance'!B$1:B$550,0)),IF(ISERROR(MATCH('Master '!$C73,'Scan-OUT Lecture Attendance'!B$1:B$550,0)),"LE","P"),"P")))</f>
        <v>-</v>
      </c>
      <c r="D75" s="37" t="str">
        <f>IF($A75="","",IF(ISERROR(MATCH('Master '!$B73,'Scan-IN Lecture Attendance'!F$1:F$550,0)),IF(ISERROR(MATCH('Master '!$C73,'Scan-IN Lecture Attendance'!F$1:F$550,0)),IF(ISERROR(MATCH('Master '!$B73,'Scan-OUT Lecture Attendance'!C$1:C$550,0)),IF(ISERROR(MATCH('Master '!$C73,'Scan-OUT Lecture Attendance'!C$1:C$550,0)),"-","T"),"T"),IF(ISERROR(MATCH('Master '!$B73,'Scan-OUT Lecture Attendance'!C$1:C$550,0)),IF(ISERROR(MATCH('Master '!$C73,'Scan-OUT Lecture Attendance'!C$1:C$550,0)),"LE","P"),"P")),IF(ISERROR(MATCH('Master '!$B73,'Scan-OUT Lecture Attendance'!C$1:C$550,0)),IF(ISERROR(MATCH('Master '!$C73,'Scan-OUT Lecture Attendance'!C$1:C$550,0)),"LE","P"),"P")))</f>
        <v>-</v>
      </c>
      <c r="E75" s="37" t="str">
        <f>IF($A75="","",IF(ISERROR(MATCH('Master '!$B73,'Scan-IN Lecture Attendance'!H$1:H$550,0)),IF(ISERROR(MATCH('Master '!$C73,'Scan-IN Lecture Attendance'!H$1:H$550,0)),IF(ISERROR(MATCH('Master '!$B73,'Scan-OUT Lecture Attendance'!D$1:D$550,0)),IF(ISERROR(MATCH('Master '!$C73,'Scan-OUT Lecture Attendance'!D$1:D$550,0)),"-","T"),"T"),IF(ISERROR(MATCH('Master '!$B73,'Scan-OUT Lecture Attendance'!D$1:D$550,0)),IF(ISERROR(MATCH('Master '!$C73,'Scan-OUT Lecture Attendance'!D$1:D$550,0)),"LE","P"),"P")),IF(ISERROR(MATCH('Master '!$B73,'Scan-OUT Lecture Attendance'!D$1:D$550,0)),IF(ISERROR(MATCH('Master '!$C73,'Scan-OUT Lecture Attendance'!D$1:D$550,0)),"LE","P"),"P")))</f>
        <v>-</v>
      </c>
      <c r="F75" s="37" t="str">
        <f>IF($A75="","",IF(ISERROR(MATCH('Master '!$B73,'Scan-IN Lecture Attendance'!J$1:J$550,0)),IF(ISERROR(MATCH('Master '!$C73,'Scan-IN Lecture Attendance'!J$1:J$550,0)),IF(ISERROR(MATCH('Master '!$B73,'Scan-OUT Lecture Attendance'!E$1:E$550,0)),IF(ISERROR(MATCH('Master '!$C73,'Scan-OUT Lecture Attendance'!E$1:E$550,0)),"-","T"),"T"),IF(ISERROR(MATCH('Master '!$B73,'Scan-OUT Lecture Attendance'!E$1:E$550,0)),IF(ISERROR(MATCH('Master '!$C73,'Scan-OUT Lecture Attendance'!E$1:E$550,0)),"LE","P"),"P")),IF(ISERROR(MATCH('Master '!$B73,'Scan-OUT Lecture Attendance'!E$1:E$550,0)),IF(ISERROR(MATCH('Master '!$C73,'Scan-OUT Lecture Attendance'!E$1:E$550,0)),"LE","P"),"P")))</f>
        <v>-</v>
      </c>
      <c r="G75" s="37" t="str">
        <f>IF($A75="","",IF(ISERROR(MATCH('Master '!$B73,'Scan-IN Lecture Attendance'!L$1:L$550,0)),IF(ISERROR(MATCH('Master '!$C73,'Scan-IN Lecture Attendance'!L$1:L$550,0)),IF(ISERROR(MATCH('Master '!$B73,'Scan-OUT Lecture Attendance'!F$1:F$550,0)),IF(ISERROR(MATCH('Master '!$C73,'Scan-OUT Lecture Attendance'!F$1:F$550,0)),"-","T"),"T"),IF(ISERROR(MATCH('Master '!$B73,'Scan-OUT Lecture Attendance'!F$1:F$550,0)),IF(ISERROR(MATCH('Master '!$C73,'Scan-OUT Lecture Attendance'!F$1:F$550,0)),"LE","P"),"P")),IF(ISERROR(MATCH('Master '!$B73,'Scan-OUT Lecture Attendance'!F$1:F$550,0)),IF(ISERROR(MATCH('Master '!$C73,'Scan-OUT Lecture Attendance'!F$1:F$550,0)),"LE","P"),"P")))</f>
        <v>-</v>
      </c>
      <c r="H75" s="37" t="str">
        <f>IF($A75="","",IF(ISERROR(MATCH('Master '!$B73,'Scan-IN Lecture Attendance'!N$1:N$550,0)),IF(ISERROR(MATCH('Master '!$C73,'Scan-IN Lecture Attendance'!N$1:N$550,0)),IF(ISERROR(MATCH('Master '!$B73,'Scan-OUT Lecture Attendance'!G$1:G$550,0)),IF(ISERROR(MATCH('Master '!$C73,'Scan-OUT Lecture Attendance'!G$1:G$550,0)),"-","T"),"T"),IF(ISERROR(MATCH('Master '!$B73,'Scan-OUT Lecture Attendance'!G$1:G$550,0)),IF(ISERROR(MATCH('Master '!$C73,'Scan-OUT Lecture Attendance'!G$1:G$550,0)),"LE","P"),"P")),IF(ISERROR(MATCH('Master '!$B73,'Scan-OUT Lecture Attendance'!G$1:G$550,0)),IF(ISERROR(MATCH('Master '!$C73,'Scan-OUT Lecture Attendance'!G$1:G$550,0)),"LE","P"),"P")))</f>
        <v>-</v>
      </c>
      <c r="I75" s="37" t="str">
        <f>IF($A75="","",IF(ISERROR(MATCH('Master '!$B73,'Scan-IN Lecture Attendance'!P$1:P$550,0)),IF(ISERROR(MATCH('Master '!$C73,'Scan-IN Lecture Attendance'!P$1:P$550,0)),IF(ISERROR(MATCH('Master '!$B73,'Scan-OUT Lecture Attendance'!H$1:H$550,0)),IF(ISERROR(MATCH('Master '!$C73,'Scan-OUT Lecture Attendance'!H$1:H$550,0)),"-","T"),"T"),IF(ISERROR(MATCH('Master '!$B73,'Scan-OUT Lecture Attendance'!H$1:H$550,0)),IF(ISERROR(MATCH('Master '!$C73,'Scan-OUT Lecture Attendance'!H$1:H$550,0)),"LE","P"),"P")),IF(ISERROR(MATCH('Master '!$B73,'Scan-OUT Lecture Attendance'!H$1:H$550,0)),IF(ISERROR(MATCH('Master '!$C73,'Scan-OUT Lecture Attendance'!H$1:H$550,0)),"LE","P"),"P")))</f>
        <v>-</v>
      </c>
      <c r="J75" s="37" t="str">
        <f>IF($A75="","",IF(ISERROR(MATCH('Master '!$B73,'Scan-IN Lecture Attendance'!R$1:R$550,0)),IF(ISERROR(MATCH('Master '!$C73,'Scan-IN Lecture Attendance'!R$1:R$550,0)),IF(ISERROR(MATCH('Master '!$B73,'Scan-OUT Lecture Attendance'!I$1:I$550,0)),IF(ISERROR(MATCH('Master '!$C73,'Scan-OUT Lecture Attendance'!I$1:I$550,0)),"-","T"),"T"),IF(ISERROR(MATCH('Master '!$B73,'Scan-OUT Lecture Attendance'!I$1:I$550,0)),IF(ISERROR(MATCH('Master '!$C73,'Scan-OUT Lecture Attendance'!I$1:I$550,0)),"LE","P"),"P")),IF(ISERROR(MATCH('Master '!$B73,'Scan-OUT Lecture Attendance'!I$1:I$550,0)),IF(ISERROR(MATCH('Master '!$C73,'Scan-OUT Lecture Attendance'!I$1:I$550,0)),"LE","P"),"P")))</f>
        <v>-</v>
      </c>
      <c r="K75" s="37" t="str">
        <f>IF($A75="","",IF(ISERROR(MATCH('Master '!$B73,'Scan-IN Lecture Attendance'!T$1:T$550,0)),IF(ISERROR(MATCH('Master '!$C73,'Scan-IN Lecture Attendance'!T$1:T$550,0)),IF(ISERROR(MATCH('Master '!$B73,'Scan-OUT Lecture Attendance'!J$1:J$550,0)),IF(ISERROR(MATCH('Master '!$C73,'Scan-OUT Lecture Attendance'!J$1:J$550,0)),"-","T"),"T"),IF(ISERROR(MATCH('Master '!$B73,'Scan-OUT Lecture Attendance'!J$1:J$550,0)),IF(ISERROR(MATCH('Master '!$C73,'Scan-OUT Lecture Attendance'!J$1:J$550,0)),"LE","P"),"P")),IF(ISERROR(MATCH('Master '!$B73,'Scan-OUT Lecture Attendance'!J$1:J$550,0)),IF(ISERROR(MATCH('Master '!$C73,'Scan-OUT Lecture Attendance'!J$1:J$550,0)),"LE","P"),"P")))</f>
        <v>-</v>
      </c>
      <c r="L75" s="37" t="str">
        <f>IF($A75="","",IF(ISERROR(MATCH('Master '!$B73,'Scan-IN Lecture Attendance'!V$1:V$550,0)),IF(ISERROR(MATCH('Master '!$C73,'Scan-IN Lecture Attendance'!V$1:V$550,0)),IF(ISERROR(MATCH('Master '!$B73,'Scan-OUT Lecture Attendance'!K$1:K$550,0)),IF(ISERROR(MATCH('Master '!$C73,'Scan-OUT Lecture Attendance'!K$1:K$550,0)),"-","T"),"T"),IF(ISERROR(MATCH('Master '!$B73,'Scan-OUT Lecture Attendance'!K$1:K$550,0)),IF(ISERROR(MATCH('Master '!$C73,'Scan-OUT Lecture Attendance'!K$1:K$550,0)),"LE","P"),"P")),IF(ISERROR(MATCH('Master '!$B73,'Scan-OUT Lecture Attendance'!K$1:K$550,0)),IF(ISERROR(MATCH('Master '!$C73,'Scan-OUT Lecture Attendance'!K$1:K$550,0)),"LE","P"),"P")))</f>
        <v>-</v>
      </c>
      <c r="M75" s="37" t="str">
        <f>IF($A75="","",IF(ISERROR(MATCH('Master '!$B73,'Scan-IN Lecture Attendance'!X$1:X$550,0)),IF(ISERROR(MATCH('Master '!$C73,'Scan-IN Lecture Attendance'!X$1:X$550,0)),IF(ISERROR(MATCH('Master '!$B73,'Scan-OUT Lecture Attendance'!L$1:L$550,0)),IF(ISERROR(MATCH('Master '!$C73,'Scan-OUT Lecture Attendance'!L$1:L$550,0)),"-","T"),"T"),IF(ISERROR(MATCH('Master '!$B73,'Scan-OUT Lecture Attendance'!L$1:L$550,0)),IF(ISERROR(MATCH('Master '!$C73,'Scan-OUT Lecture Attendance'!L$1:L$550,0)),"LE","P"),"P")),IF(ISERROR(MATCH('Master '!$B73,'Scan-OUT Lecture Attendance'!L$1:L$550,0)),IF(ISERROR(MATCH('Master '!$C73,'Scan-OUT Lecture Attendance'!L$1:L$550,0)),"LE","P"),"P")))</f>
        <v>-</v>
      </c>
      <c r="N75" s="37" t="str">
        <f>IF($A75="","",IF(ISERROR(MATCH('Master '!$B73,'Scan-IN Lecture Attendance'!Z$1:Z$550,0)),IF(ISERROR(MATCH('Master '!$C73,'Scan-IN Lecture Attendance'!Z$1:Z$550,0)),IF(ISERROR(MATCH('Master '!$B73,'Scan-OUT Lecture Attendance'!M$1:M$550,0)),IF(ISERROR(MATCH('Master '!$C73,'Scan-OUT Lecture Attendance'!M$1:M$550,0)),"-","T"),"T"),IF(ISERROR(MATCH('Master '!$B73,'Scan-OUT Lecture Attendance'!M$1:M$550,0)),IF(ISERROR(MATCH('Master '!$C73,'Scan-OUT Lecture Attendance'!M$1:M$550,0)),"LE","P"),"P")),IF(ISERROR(MATCH('Master '!$B73,'Scan-OUT Lecture Attendance'!M$1:M$550,0)),IF(ISERROR(MATCH('Master '!$C73,'Scan-OUT Lecture Attendance'!M$1:M$550,0)),"LE","P"),"P")))</f>
        <v>-</v>
      </c>
      <c r="O75" s="37" t="str">
        <f>IF($A75="","",IF(ISERROR(MATCH('Master '!$B73,'Scan-IN Lecture Attendance'!AB$1:AB$550,0)),IF(ISERROR(MATCH('Master '!$C73,'Scan-IN Lecture Attendance'!AB$1:AB$550,0)),IF(ISERROR(MATCH('Master '!$B73,'Scan-OUT Lecture Attendance'!N$1:N$550,0)),IF(ISERROR(MATCH('Master '!$C73,'Scan-OUT Lecture Attendance'!N$1:N$550,0)),"-","T"),"T"),IF(ISERROR(MATCH('Master '!$B73,'Scan-OUT Lecture Attendance'!N$1:N$550,0)),IF(ISERROR(MATCH('Master '!$C73,'Scan-OUT Lecture Attendance'!N$1:N$550,0)),"LE","P"),"P")),IF(ISERROR(MATCH('Master '!$B73,'Scan-OUT Lecture Attendance'!N$1:N$550,0)),IF(ISERROR(MATCH('Master '!$C73,'Scan-OUT Lecture Attendance'!N$1:N$550,0)),"LE","P"),"P")))</f>
        <v>-</v>
      </c>
      <c r="P75" s="37" t="str">
        <f>IF($A75="","",IF(ISERROR(MATCH('Master '!$B73,'Scan-IN Lecture Attendance'!AD$1:AD$550,0)),IF(ISERROR(MATCH('Master '!$C73,'Scan-IN Lecture Attendance'!AD$1:AD$550,0)),IF(ISERROR(MATCH('Master '!$B73,'Scan-OUT Lecture Attendance'!O$1:O$550,0)),IF(ISERROR(MATCH('Master '!$C73,'Scan-OUT Lecture Attendance'!O$1:O$550,0)),"-","T"),"T"),IF(ISERROR(MATCH('Master '!$B73,'Scan-OUT Lecture Attendance'!O$1:O$550,0)),IF(ISERROR(MATCH('Master '!$C73,'Scan-OUT Lecture Attendance'!O$1:O$550,0)),"LE","P"),"P")),IF(ISERROR(MATCH('Master '!$B73,'Scan-OUT Lecture Attendance'!O$1:O$550,0)),IF(ISERROR(MATCH('Master '!$C73,'Scan-OUT Lecture Attendance'!O$1:O$550,0)),"LE","P"),"P")))</f>
        <v>-</v>
      </c>
      <c r="Q75" s="37" t="str">
        <f>IF($A75="","",IF(ISERROR(MATCH('Master '!$B73,'Scan-IN Lecture Attendance'!AF$1:AF$550,0)),IF(ISERROR(MATCH('Master '!$C73,'Scan-IN Lecture Attendance'!AF$1:AF$550,0)),IF(ISERROR(MATCH('Master '!$B73,'Scan-OUT Lecture Attendance'!P$1:P$550,0)),IF(ISERROR(MATCH('Master '!$C73,'Scan-OUT Lecture Attendance'!P$1:P$550,0)),"-","T"),"T"),IF(ISERROR(MATCH('Master '!$B73,'Scan-OUT Lecture Attendance'!P$1:P$550,0)),IF(ISERROR(MATCH('Master '!$C73,'Scan-OUT Lecture Attendance'!P$1:P$550,0)),"LE","P"),"P")),IF(ISERROR(MATCH('Master '!$B73,'Scan-OUT Lecture Attendance'!P$1:P$550,0)),IF(ISERROR(MATCH('Master '!$C73,'Scan-OUT Lecture Attendance'!P$1:P$550,0)),"LE","P"),"P")))</f>
        <v>-</v>
      </c>
      <c r="R75" s="37" t="str">
        <f>IF($A75="","",IF(ISERROR(MATCH('Master '!$B73,'Scan-IN Lecture Attendance'!AH$1:AH$550,0)),IF(ISERROR(MATCH('Master '!$C73,'Scan-IN Lecture Attendance'!AH$1:AH$550,0)),IF(ISERROR(MATCH('Master '!$B73,'Scan-OUT Lecture Attendance'!Q$1:Q$550,0)),IF(ISERROR(MATCH('Master '!$C73,'Scan-OUT Lecture Attendance'!Q$1:Q$550,0)),"-","T"),"T"),IF(ISERROR(MATCH('Master '!$B73,'Scan-OUT Lecture Attendance'!Q$1:Q$550,0)),IF(ISERROR(MATCH('Master '!$C73,'Scan-OUT Lecture Attendance'!Q$1:Q$550,0)),"LE","P"),"P")),IF(ISERROR(MATCH('Master '!$B73,'Scan-OUT Lecture Attendance'!Q$1:Q$550,0)),IF(ISERROR(MATCH('Master '!$C73,'Scan-OUT Lecture Attendance'!Q$1:Q$550,0)),"LE","P"),"P")))</f>
        <v>-</v>
      </c>
      <c r="S75" s="37" t="str">
        <f>IF($A75="","",IF(ISERROR(MATCH('Master '!$B73,'Scan-IN Lecture Attendance'!AJ$1:AJ$550,0)),IF(ISERROR(MATCH('Master '!$C73,'Scan-IN Lecture Attendance'!AJ$1:AJ$550,0)),IF(ISERROR(MATCH('Master '!$B73,'Scan-OUT Lecture Attendance'!R$1:R$550,0)),IF(ISERROR(MATCH('Master '!$C73,'Scan-OUT Lecture Attendance'!R$1:R$550,0)),"-","T"),"T"),IF(ISERROR(MATCH('Master '!$B73,'Scan-OUT Lecture Attendance'!R$1:R$550,0)),IF(ISERROR(MATCH('Master '!$C73,'Scan-OUT Lecture Attendance'!R$1:R$550,0)),"LE","P"),"P")),IF(ISERROR(MATCH('Master '!$B73,'Scan-OUT Lecture Attendance'!R$1:R$550,0)),IF(ISERROR(MATCH('Master '!$C73,'Scan-OUT Lecture Attendance'!R$1:R$550,0)),"LE","P"),"P")))</f>
        <v>-</v>
      </c>
      <c r="T75" s="37" t="str">
        <f>IF($A75="","",IF(ISERROR(MATCH('Master '!$B73,'Scan-IN Lecture Attendance'!AL$1:AL$550,0)),IF(ISERROR(MATCH('Master '!$C73,'Scan-IN Lecture Attendance'!AL$1:AL$550,0)),IF(ISERROR(MATCH('Master '!$B73,'Scan-OUT Lecture Attendance'!S$1:S$550,0)),IF(ISERROR(MATCH('Master '!$C73,'Scan-OUT Lecture Attendance'!S$1:S$550,0)),"-","T"),"T"),IF(ISERROR(MATCH('Master '!$B73,'Scan-OUT Lecture Attendance'!S$1:S$550,0)),IF(ISERROR(MATCH('Master '!$C73,'Scan-OUT Lecture Attendance'!S$1:S$550,0)),"LE","P"),"P")),IF(ISERROR(MATCH('Master '!$B73,'Scan-OUT Lecture Attendance'!S$1:S$550,0)),IF(ISERROR(MATCH('Master '!$C73,'Scan-OUT Lecture Attendance'!S$1:S$550,0)),"LE","P"),"P")))</f>
        <v>-</v>
      </c>
      <c r="U75" s="37" t="str">
        <f>IF($A75="","",IF(ISERROR(MATCH('Master '!$B73,'Scan-IN Lecture Attendance'!AN$1:AN$550,0)),IF(ISERROR(MATCH('Master '!$C73,'Scan-IN Lecture Attendance'!AN$1:AN$550,0)),IF(ISERROR(MATCH('Master '!$B73,'Scan-OUT Lecture Attendance'!T$1:T$550,0)),IF(ISERROR(MATCH('Master '!$C73,'Scan-OUT Lecture Attendance'!T$1:T$550,0)),"-","T"),"T"),IF(ISERROR(MATCH('Master '!$B73,'Scan-OUT Lecture Attendance'!T$1:T$550,0)),IF(ISERROR(MATCH('Master '!$C73,'Scan-OUT Lecture Attendance'!T$1:T$550,0)),"LE","P"),"P")),IF(ISERROR(MATCH('Master '!$B73,'Scan-OUT Lecture Attendance'!T$1:T$550,0)),IF(ISERROR(MATCH('Master '!$C73,'Scan-OUT Lecture Attendance'!T$1:T$550,0)),"LE","P"),"P")))</f>
        <v>-</v>
      </c>
      <c r="V75" s="11"/>
      <c r="W75" s="4"/>
      <c r="X75" s="4"/>
      <c r="Y75" s="4"/>
    </row>
    <row r="76" spans="1:25" ht="14.25" customHeight="1">
      <c r="A76" s="38">
        <f>'Master '!A74</f>
        <v>0</v>
      </c>
      <c r="B76" s="37" t="str">
        <f>IF($A76="","",IF(ISERROR(MATCH('Master '!$B74,'Scan-IN Lecture Attendance'!B$1:B$550,0)),IF(ISERROR(MATCH('Master '!$C74,'Scan-IN Lecture Attendance'!B$1:B$550,0)),IF(ISERROR(MATCH('Master '!$B74,'Scan-OUT Lecture Attendance'!A$1:A$550,0)),IF(ISERROR(MATCH('Master '!$C74,'Scan-OUT Lecture Attendance'!A$1:A$550,0)),"-","T"),"T"),IF(ISERROR(MATCH('Master '!$B74,'Scan-OUT Lecture Attendance'!A$1:A$550,0)),IF(ISERROR(MATCH('Master '!$C74,'Scan-OUT Lecture Attendance'!A$1:A$550,0)),"LE","P"),"P")),IF(ISERROR(MATCH('Master '!$B74,'Scan-OUT Lecture Attendance'!A$1:A$550,0)),IF(ISERROR(MATCH('Master '!$C74,'Scan-OUT Lecture Attendance'!A$1:A$550,0)),"LE","P"),"P")))</f>
        <v>-</v>
      </c>
      <c r="C76" s="37" t="str">
        <f>IF($A76="","",IF(ISERROR(MATCH('Master '!$B74,'Scan-IN Lecture Attendance'!D$1:D$550,0)),IF(ISERROR(MATCH('Master '!$C74,'Scan-IN Lecture Attendance'!D$1:D$550,0)),IF(ISERROR(MATCH('Master '!$B74,'Scan-OUT Lecture Attendance'!B$1:B$550,0)),IF(ISERROR(MATCH('Master '!$C74,'Scan-OUT Lecture Attendance'!B$1:B$550,0)),"-","T"),"T"),IF(ISERROR(MATCH('Master '!$B74,'Scan-OUT Lecture Attendance'!B$1:B$550,0)),IF(ISERROR(MATCH('Master '!$C74,'Scan-OUT Lecture Attendance'!B$1:B$550,0)),"LE","P"),"P")),IF(ISERROR(MATCH('Master '!$B74,'Scan-OUT Lecture Attendance'!B$1:B$550,0)),IF(ISERROR(MATCH('Master '!$C74,'Scan-OUT Lecture Attendance'!B$1:B$550,0)),"LE","P"),"P")))</f>
        <v>-</v>
      </c>
      <c r="D76" s="37" t="str">
        <f>IF($A76="","",IF(ISERROR(MATCH('Master '!$B74,'Scan-IN Lecture Attendance'!F$1:F$550,0)),IF(ISERROR(MATCH('Master '!$C74,'Scan-IN Lecture Attendance'!F$1:F$550,0)),IF(ISERROR(MATCH('Master '!$B74,'Scan-OUT Lecture Attendance'!C$1:C$550,0)),IF(ISERROR(MATCH('Master '!$C74,'Scan-OUT Lecture Attendance'!C$1:C$550,0)),"-","T"),"T"),IF(ISERROR(MATCH('Master '!$B74,'Scan-OUT Lecture Attendance'!C$1:C$550,0)),IF(ISERROR(MATCH('Master '!$C74,'Scan-OUT Lecture Attendance'!C$1:C$550,0)),"LE","P"),"P")),IF(ISERROR(MATCH('Master '!$B74,'Scan-OUT Lecture Attendance'!C$1:C$550,0)),IF(ISERROR(MATCH('Master '!$C74,'Scan-OUT Lecture Attendance'!C$1:C$550,0)),"LE","P"),"P")))</f>
        <v>-</v>
      </c>
      <c r="E76" s="37" t="str">
        <f>IF($A76="","",IF(ISERROR(MATCH('Master '!$B74,'Scan-IN Lecture Attendance'!H$1:H$550,0)),IF(ISERROR(MATCH('Master '!$C74,'Scan-IN Lecture Attendance'!H$1:H$550,0)),IF(ISERROR(MATCH('Master '!$B74,'Scan-OUT Lecture Attendance'!D$1:D$550,0)),IF(ISERROR(MATCH('Master '!$C74,'Scan-OUT Lecture Attendance'!D$1:D$550,0)),"-","T"),"T"),IF(ISERROR(MATCH('Master '!$B74,'Scan-OUT Lecture Attendance'!D$1:D$550,0)),IF(ISERROR(MATCH('Master '!$C74,'Scan-OUT Lecture Attendance'!D$1:D$550,0)),"LE","P"),"P")),IF(ISERROR(MATCH('Master '!$B74,'Scan-OUT Lecture Attendance'!D$1:D$550,0)),IF(ISERROR(MATCH('Master '!$C74,'Scan-OUT Lecture Attendance'!D$1:D$550,0)),"LE","P"),"P")))</f>
        <v>-</v>
      </c>
      <c r="F76" s="37" t="str">
        <f>IF($A76="","",IF(ISERROR(MATCH('Master '!$B74,'Scan-IN Lecture Attendance'!J$1:J$550,0)),IF(ISERROR(MATCH('Master '!$C74,'Scan-IN Lecture Attendance'!J$1:J$550,0)),IF(ISERROR(MATCH('Master '!$B74,'Scan-OUT Lecture Attendance'!E$1:E$550,0)),IF(ISERROR(MATCH('Master '!$C74,'Scan-OUT Lecture Attendance'!E$1:E$550,0)),"-","T"),"T"),IF(ISERROR(MATCH('Master '!$B74,'Scan-OUT Lecture Attendance'!E$1:E$550,0)),IF(ISERROR(MATCH('Master '!$C74,'Scan-OUT Lecture Attendance'!E$1:E$550,0)),"LE","P"),"P")),IF(ISERROR(MATCH('Master '!$B74,'Scan-OUT Lecture Attendance'!E$1:E$550,0)),IF(ISERROR(MATCH('Master '!$C74,'Scan-OUT Lecture Attendance'!E$1:E$550,0)),"LE","P"),"P")))</f>
        <v>-</v>
      </c>
      <c r="G76" s="37" t="str">
        <f>IF($A76="","",IF(ISERROR(MATCH('Master '!$B74,'Scan-IN Lecture Attendance'!L$1:L$550,0)),IF(ISERROR(MATCH('Master '!$C74,'Scan-IN Lecture Attendance'!L$1:L$550,0)),IF(ISERROR(MATCH('Master '!$B74,'Scan-OUT Lecture Attendance'!F$1:F$550,0)),IF(ISERROR(MATCH('Master '!$C74,'Scan-OUT Lecture Attendance'!F$1:F$550,0)),"-","T"),"T"),IF(ISERROR(MATCH('Master '!$B74,'Scan-OUT Lecture Attendance'!F$1:F$550,0)),IF(ISERROR(MATCH('Master '!$C74,'Scan-OUT Lecture Attendance'!F$1:F$550,0)),"LE","P"),"P")),IF(ISERROR(MATCH('Master '!$B74,'Scan-OUT Lecture Attendance'!F$1:F$550,0)),IF(ISERROR(MATCH('Master '!$C74,'Scan-OUT Lecture Attendance'!F$1:F$550,0)),"LE","P"),"P")))</f>
        <v>-</v>
      </c>
      <c r="H76" s="37" t="str">
        <f>IF($A76="","",IF(ISERROR(MATCH('Master '!$B74,'Scan-IN Lecture Attendance'!N$1:N$550,0)),IF(ISERROR(MATCH('Master '!$C74,'Scan-IN Lecture Attendance'!N$1:N$550,0)),IF(ISERROR(MATCH('Master '!$B74,'Scan-OUT Lecture Attendance'!G$1:G$550,0)),IF(ISERROR(MATCH('Master '!$C74,'Scan-OUT Lecture Attendance'!G$1:G$550,0)),"-","T"),"T"),IF(ISERROR(MATCH('Master '!$B74,'Scan-OUT Lecture Attendance'!G$1:G$550,0)),IF(ISERROR(MATCH('Master '!$C74,'Scan-OUT Lecture Attendance'!G$1:G$550,0)),"LE","P"),"P")),IF(ISERROR(MATCH('Master '!$B74,'Scan-OUT Lecture Attendance'!G$1:G$550,0)),IF(ISERROR(MATCH('Master '!$C74,'Scan-OUT Lecture Attendance'!G$1:G$550,0)),"LE","P"),"P")))</f>
        <v>-</v>
      </c>
      <c r="I76" s="37" t="str">
        <f>IF($A76="","",IF(ISERROR(MATCH('Master '!$B74,'Scan-IN Lecture Attendance'!P$1:P$550,0)),IF(ISERROR(MATCH('Master '!$C74,'Scan-IN Lecture Attendance'!P$1:P$550,0)),IF(ISERROR(MATCH('Master '!$B74,'Scan-OUT Lecture Attendance'!H$1:H$550,0)),IF(ISERROR(MATCH('Master '!$C74,'Scan-OUT Lecture Attendance'!H$1:H$550,0)),"-","T"),"T"),IF(ISERROR(MATCH('Master '!$B74,'Scan-OUT Lecture Attendance'!H$1:H$550,0)),IF(ISERROR(MATCH('Master '!$C74,'Scan-OUT Lecture Attendance'!H$1:H$550,0)),"LE","P"),"P")),IF(ISERROR(MATCH('Master '!$B74,'Scan-OUT Lecture Attendance'!H$1:H$550,0)),IF(ISERROR(MATCH('Master '!$C74,'Scan-OUT Lecture Attendance'!H$1:H$550,0)),"LE","P"),"P")))</f>
        <v>-</v>
      </c>
      <c r="J76" s="37" t="str">
        <f>IF($A76="","",IF(ISERROR(MATCH('Master '!$B74,'Scan-IN Lecture Attendance'!R$1:R$550,0)),IF(ISERROR(MATCH('Master '!$C74,'Scan-IN Lecture Attendance'!R$1:R$550,0)),IF(ISERROR(MATCH('Master '!$B74,'Scan-OUT Lecture Attendance'!I$1:I$550,0)),IF(ISERROR(MATCH('Master '!$C74,'Scan-OUT Lecture Attendance'!I$1:I$550,0)),"-","T"),"T"),IF(ISERROR(MATCH('Master '!$B74,'Scan-OUT Lecture Attendance'!I$1:I$550,0)),IF(ISERROR(MATCH('Master '!$C74,'Scan-OUT Lecture Attendance'!I$1:I$550,0)),"LE","P"),"P")),IF(ISERROR(MATCH('Master '!$B74,'Scan-OUT Lecture Attendance'!I$1:I$550,0)),IF(ISERROR(MATCH('Master '!$C74,'Scan-OUT Lecture Attendance'!I$1:I$550,0)),"LE","P"),"P")))</f>
        <v>-</v>
      </c>
      <c r="K76" s="37" t="str">
        <f>IF($A76="","",IF(ISERROR(MATCH('Master '!$B74,'Scan-IN Lecture Attendance'!T$1:T$550,0)),IF(ISERROR(MATCH('Master '!$C74,'Scan-IN Lecture Attendance'!T$1:T$550,0)),IF(ISERROR(MATCH('Master '!$B74,'Scan-OUT Lecture Attendance'!J$1:J$550,0)),IF(ISERROR(MATCH('Master '!$C74,'Scan-OUT Lecture Attendance'!J$1:J$550,0)),"-","T"),"T"),IF(ISERROR(MATCH('Master '!$B74,'Scan-OUT Lecture Attendance'!J$1:J$550,0)),IF(ISERROR(MATCH('Master '!$C74,'Scan-OUT Lecture Attendance'!J$1:J$550,0)),"LE","P"),"P")),IF(ISERROR(MATCH('Master '!$B74,'Scan-OUT Lecture Attendance'!J$1:J$550,0)),IF(ISERROR(MATCH('Master '!$C74,'Scan-OUT Lecture Attendance'!J$1:J$550,0)),"LE","P"),"P")))</f>
        <v>-</v>
      </c>
      <c r="L76" s="37" t="str">
        <f>IF($A76="","",IF(ISERROR(MATCH('Master '!$B74,'Scan-IN Lecture Attendance'!V$1:V$550,0)),IF(ISERROR(MATCH('Master '!$C74,'Scan-IN Lecture Attendance'!V$1:V$550,0)),IF(ISERROR(MATCH('Master '!$B74,'Scan-OUT Lecture Attendance'!K$1:K$550,0)),IF(ISERROR(MATCH('Master '!$C74,'Scan-OUT Lecture Attendance'!K$1:K$550,0)),"-","T"),"T"),IF(ISERROR(MATCH('Master '!$B74,'Scan-OUT Lecture Attendance'!K$1:K$550,0)),IF(ISERROR(MATCH('Master '!$C74,'Scan-OUT Lecture Attendance'!K$1:K$550,0)),"LE","P"),"P")),IF(ISERROR(MATCH('Master '!$B74,'Scan-OUT Lecture Attendance'!K$1:K$550,0)),IF(ISERROR(MATCH('Master '!$C74,'Scan-OUT Lecture Attendance'!K$1:K$550,0)),"LE","P"),"P")))</f>
        <v>-</v>
      </c>
      <c r="M76" s="37" t="str">
        <f>IF($A76="","",IF(ISERROR(MATCH('Master '!$B74,'Scan-IN Lecture Attendance'!X$1:X$550,0)),IF(ISERROR(MATCH('Master '!$C74,'Scan-IN Lecture Attendance'!X$1:X$550,0)),IF(ISERROR(MATCH('Master '!$B74,'Scan-OUT Lecture Attendance'!L$1:L$550,0)),IF(ISERROR(MATCH('Master '!$C74,'Scan-OUT Lecture Attendance'!L$1:L$550,0)),"-","T"),"T"),IF(ISERROR(MATCH('Master '!$B74,'Scan-OUT Lecture Attendance'!L$1:L$550,0)),IF(ISERROR(MATCH('Master '!$C74,'Scan-OUT Lecture Attendance'!L$1:L$550,0)),"LE","P"),"P")),IF(ISERROR(MATCH('Master '!$B74,'Scan-OUT Lecture Attendance'!L$1:L$550,0)),IF(ISERROR(MATCH('Master '!$C74,'Scan-OUT Lecture Attendance'!L$1:L$550,0)),"LE","P"),"P")))</f>
        <v>-</v>
      </c>
      <c r="N76" s="37" t="str">
        <f>IF($A76="","",IF(ISERROR(MATCH('Master '!$B74,'Scan-IN Lecture Attendance'!Z$1:Z$550,0)),IF(ISERROR(MATCH('Master '!$C74,'Scan-IN Lecture Attendance'!Z$1:Z$550,0)),IF(ISERROR(MATCH('Master '!$B74,'Scan-OUT Lecture Attendance'!M$1:M$550,0)),IF(ISERROR(MATCH('Master '!$C74,'Scan-OUT Lecture Attendance'!M$1:M$550,0)),"-","T"),"T"),IF(ISERROR(MATCH('Master '!$B74,'Scan-OUT Lecture Attendance'!M$1:M$550,0)),IF(ISERROR(MATCH('Master '!$C74,'Scan-OUT Lecture Attendance'!M$1:M$550,0)),"LE","P"),"P")),IF(ISERROR(MATCH('Master '!$B74,'Scan-OUT Lecture Attendance'!M$1:M$550,0)),IF(ISERROR(MATCH('Master '!$C74,'Scan-OUT Lecture Attendance'!M$1:M$550,0)),"LE","P"),"P")))</f>
        <v>-</v>
      </c>
      <c r="O76" s="37" t="str">
        <f>IF($A76="","",IF(ISERROR(MATCH('Master '!$B74,'Scan-IN Lecture Attendance'!AB$1:AB$550,0)),IF(ISERROR(MATCH('Master '!$C74,'Scan-IN Lecture Attendance'!AB$1:AB$550,0)),IF(ISERROR(MATCH('Master '!$B74,'Scan-OUT Lecture Attendance'!N$1:N$550,0)),IF(ISERROR(MATCH('Master '!$C74,'Scan-OUT Lecture Attendance'!N$1:N$550,0)),"-","T"),"T"),IF(ISERROR(MATCH('Master '!$B74,'Scan-OUT Lecture Attendance'!N$1:N$550,0)),IF(ISERROR(MATCH('Master '!$C74,'Scan-OUT Lecture Attendance'!N$1:N$550,0)),"LE","P"),"P")),IF(ISERROR(MATCH('Master '!$B74,'Scan-OUT Lecture Attendance'!N$1:N$550,0)),IF(ISERROR(MATCH('Master '!$C74,'Scan-OUT Lecture Attendance'!N$1:N$550,0)),"LE","P"),"P")))</f>
        <v>-</v>
      </c>
      <c r="P76" s="37" t="str">
        <f>IF($A76="","",IF(ISERROR(MATCH('Master '!$B74,'Scan-IN Lecture Attendance'!AD$1:AD$550,0)),IF(ISERROR(MATCH('Master '!$C74,'Scan-IN Lecture Attendance'!AD$1:AD$550,0)),IF(ISERROR(MATCH('Master '!$B74,'Scan-OUT Lecture Attendance'!O$1:O$550,0)),IF(ISERROR(MATCH('Master '!$C74,'Scan-OUT Lecture Attendance'!O$1:O$550,0)),"-","T"),"T"),IF(ISERROR(MATCH('Master '!$B74,'Scan-OUT Lecture Attendance'!O$1:O$550,0)),IF(ISERROR(MATCH('Master '!$C74,'Scan-OUT Lecture Attendance'!O$1:O$550,0)),"LE","P"),"P")),IF(ISERROR(MATCH('Master '!$B74,'Scan-OUT Lecture Attendance'!O$1:O$550,0)),IF(ISERROR(MATCH('Master '!$C74,'Scan-OUT Lecture Attendance'!O$1:O$550,0)),"LE","P"),"P")))</f>
        <v>-</v>
      </c>
      <c r="Q76" s="37" t="str">
        <f>IF($A76="","",IF(ISERROR(MATCH('Master '!$B74,'Scan-IN Lecture Attendance'!AF$1:AF$550,0)),IF(ISERROR(MATCH('Master '!$C74,'Scan-IN Lecture Attendance'!AF$1:AF$550,0)),IF(ISERROR(MATCH('Master '!$B74,'Scan-OUT Lecture Attendance'!P$1:P$550,0)),IF(ISERROR(MATCH('Master '!$C74,'Scan-OUT Lecture Attendance'!P$1:P$550,0)),"-","T"),"T"),IF(ISERROR(MATCH('Master '!$B74,'Scan-OUT Lecture Attendance'!P$1:P$550,0)),IF(ISERROR(MATCH('Master '!$C74,'Scan-OUT Lecture Attendance'!P$1:P$550,0)),"LE","P"),"P")),IF(ISERROR(MATCH('Master '!$B74,'Scan-OUT Lecture Attendance'!P$1:P$550,0)),IF(ISERROR(MATCH('Master '!$C74,'Scan-OUT Lecture Attendance'!P$1:P$550,0)),"LE","P"),"P")))</f>
        <v>-</v>
      </c>
      <c r="R76" s="37" t="str">
        <f>IF($A76="","",IF(ISERROR(MATCH('Master '!$B74,'Scan-IN Lecture Attendance'!AH$1:AH$550,0)),IF(ISERROR(MATCH('Master '!$C74,'Scan-IN Lecture Attendance'!AH$1:AH$550,0)),IF(ISERROR(MATCH('Master '!$B74,'Scan-OUT Lecture Attendance'!Q$1:Q$550,0)),IF(ISERROR(MATCH('Master '!$C74,'Scan-OUT Lecture Attendance'!Q$1:Q$550,0)),"-","T"),"T"),IF(ISERROR(MATCH('Master '!$B74,'Scan-OUT Lecture Attendance'!Q$1:Q$550,0)),IF(ISERROR(MATCH('Master '!$C74,'Scan-OUT Lecture Attendance'!Q$1:Q$550,0)),"LE","P"),"P")),IF(ISERROR(MATCH('Master '!$B74,'Scan-OUT Lecture Attendance'!Q$1:Q$550,0)),IF(ISERROR(MATCH('Master '!$C74,'Scan-OUT Lecture Attendance'!Q$1:Q$550,0)),"LE","P"),"P")))</f>
        <v>-</v>
      </c>
      <c r="S76" s="37" t="str">
        <f>IF($A76="","",IF(ISERROR(MATCH('Master '!$B74,'Scan-IN Lecture Attendance'!AJ$1:AJ$550,0)),IF(ISERROR(MATCH('Master '!$C74,'Scan-IN Lecture Attendance'!AJ$1:AJ$550,0)),IF(ISERROR(MATCH('Master '!$B74,'Scan-OUT Lecture Attendance'!R$1:R$550,0)),IF(ISERROR(MATCH('Master '!$C74,'Scan-OUT Lecture Attendance'!R$1:R$550,0)),"-","T"),"T"),IF(ISERROR(MATCH('Master '!$B74,'Scan-OUT Lecture Attendance'!R$1:R$550,0)),IF(ISERROR(MATCH('Master '!$C74,'Scan-OUT Lecture Attendance'!R$1:R$550,0)),"LE","P"),"P")),IF(ISERROR(MATCH('Master '!$B74,'Scan-OUT Lecture Attendance'!R$1:R$550,0)),IF(ISERROR(MATCH('Master '!$C74,'Scan-OUT Lecture Attendance'!R$1:R$550,0)),"LE","P"),"P")))</f>
        <v>-</v>
      </c>
      <c r="T76" s="37" t="str">
        <f>IF($A76="","",IF(ISERROR(MATCH('Master '!$B74,'Scan-IN Lecture Attendance'!AL$1:AL$550,0)),IF(ISERROR(MATCH('Master '!$C74,'Scan-IN Lecture Attendance'!AL$1:AL$550,0)),IF(ISERROR(MATCH('Master '!$B74,'Scan-OUT Lecture Attendance'!S$1:S$550,0)),IF(ISERROR(MATCH('Master '!$C74,'Scan-OUT Lecture Attendance'!S$1:S$550,0)),"-","T"),"T"),IF(ISERROR(MATCH('Master '!$B74,'Scan-OUT Lecture Attendance'!S$1:S$550,0)),IF(ISERROR(MATCH('Master '!$C74,'Scan-OUT Lecture Attendance'!S$1:S$550,0)),"LE","P"),"P")),IF(ISERROR(MATCH('Master '!$B74,'Scan-OUT Lecture Attendance'!S$1:S$550,0)),IF(ISERROR(MATCH('Master '!$C74,'Scan-OUT Lecture Attendance'!S$1:S$550,0)),"LE","P"),"P")))</f>
        <v>-</v>
      </c>
      <c r="U76" s="37" t="str">
        <f>IF($A76="","",IF(ISERROR(MATCH('Master '!$B74,'Scan-IN Lecture Attendance'!AN$1:AN$550,0)),IF(ISERROR(MATCH('Master '!$C74,'Scan-IN Lecture Attendance'!AN$1:AN$550,0)),IF(ISERROR(MATCH('Master '!$B74,'Scan-OUT Lecture Attendance'!T$1:T$550,0)),IF(ISERROR(MATCH('Master '!$C74,'Scan-OUT Lecture Attendance'!T$1:T$550,0)),"-","T"),"T"),IF(ISERROR(MATCH('Master '!$B74,'Scan-OUT Lecture Attendance'!T$1:T$550,0)),IF(ISERROR(MATCH('Master '!$C74,'Scan-OUT Lecture Attendance'!T$1:T$550,0)),"LE","P"),"P")),IF(ISERROR(MATCH('Master '!$B74,'Scan-OUT Lecture Attendance'!T$1:T$550,0)),IF(ISERROR(MATCH('Master '!$C74,'Scan-OUT Lecture Attendance'!T$1:T$550,0)),"LE","P"),"P")))</f>
        <v>-</v>
      </c>
      <c r="V76" s="11"/>
      <c r="W76" s="4"/>
      <c r="X76" s="4"/>
      <c r="Y76" s="4"/>
    </row>
    <row r="77" spans="1:25" ht="14.25" customHeight="1">
      <c r="A77" s="38">
        <f>'Master '!A75</f>
        <v>0</v>
      </c>
      <c r="B77" s="37" t="str">
        <f>IF($A77="","",IF(ISERROR(MATCH('Master '!$B75,'Scan-IN Lecture Attendance'!B$1:B$550,0)),IF(ISERROR(MATCH('Master '!$C75,'Scan-IN Lecture Attendance'!B$1:B$550,0)),IF(ISERROR(MATCH('Master '!$B75,'Scan-OUT Lecture Attendance'!A$1:A$550,0)),IF(ISERROR(MATCH('Master '!$C75,'Scan-OUT Lecture Attendance'!A$1:A$550,0)),"-","T"),"T"),IF(ISERROR(MATCH('Master '!$B75,'Scan-OUT Lecture Attendance'!A$1:A$550,0)),IF(ISERROR(MATCH('Master '!$C75,'Scan-OUT Lecture Attendance'!A$1:A$550,0)),"LE","P"),"P")),IF(ISERROR(MATCH('Master '!$B75,'Scan-OUT Lecture Attendance'!A$1:A$550,0)),IF(ISERROR(MATCH('Master '!$C75,'Scan-OUT Lecture Attendance'!A$1:A$550,0)),"LE","P"),"P")))</f>
        <v>-</v>
      </c>
      <c r="C77" s="37" t="str">
        <f>IF($A77="","",IF(ISERROR(MATCH('Master '!$B75,'Scan-IN Lecture Attendance'!D$1:D$550,0)),IF(ISERROR(MATCH('Master '!$C75,'Scan-IN Lecture Attendance'!D$1:D$550,0)),IF(ISERROR(MATCH('Master '!$B75,'Scan-OUT Lecture Attendance'!B$1:B$550,0)),IF(ISERROR(MATCH('Master '!$C75,'Scan-OUT Lecture Attendance'!B$1:B$550,0)),"-","T"),"T"),IF(ISERROR(MATCH('Master '!$B75,'Scan-OUT Lecture Attendance'!B$1:B$550,0)),IF(ISERROR(MATCH('Master '!$C75,'Scan-OUT Lecture Attendance'!B$1:B$550,0)),"LE","P"),"P")),IF(ISERROR(MATCH('Master '!$B75,'Scan-OUT Lecture Attendance'!B$1:B$550,0)),IF(ISERROR(MATCH('Master '!$C75,'Scan-OUT Lecture Attendance'!B$1:B$550,0)),"LE","P"),"P")))</f>
        <v>-</v>
      </c>
      <c r="D77" s="37" t="str">
        <f>IF($A77="","",IF(ISERROR(MATCH('Master '!$B75,'Scan-IN Lecture Attendance'!F$1:F$550,0)),IF(ISERROR(MATCH('Master '!$C75,'Scan-IN Lecture Attendance'!F$1:F$550,0)),IF(ISERROR(MATCH('Master '!$B75,'Scan-OUT Lecture Attendance'!C$1:C$550,0)),IF(ISERROR(MATCH('Master '!$C75,'Scan-OUT Lecture Attendance'!C$1:C$550,0)),"-","T"),"T"),IF(ISERROR(MATCH('Master '!$B75,'Scan-OUT Lecture Attendance'!C$1:C$550,0)),IF(ISERROR(MATCH('Master '!$C75,'Scan-OUT Lecture Attendance'!C$1:C$550,0)),"LE","P"),"P")),IF(ISERROR(MATCH('Master '!$B75,'Scan-OUT Lecture Attendance'!C$1:C$550,0)),IF(ISERROR(MATCH('Master '!$C75,'Scan-OUT Lecture Attendance'!C$1:C$550,0)),"LE","P"),"P")))</f>
        <v>-</v>
      </c>
      <c r="E77" s="37" t="str">
        <f>IF($A77="","",IF(ISERROR(MATCH('Master '!$B75,'Scan-IN Lecture Attendance'!H$1:H$550,0)),IF(ISERROR(MATCH('Master '!$C75,'Scan-IN Lecture Attendance'!H$1:H$550,0)),IF(ISERROR(MATCH('Master '!$B75,'Scan-OUT Lecture Attendance'!D$1:D$550,0)),IF(ISERROR(MATCH('Master '!$C75,'Scan-OUT Lecture Attendance'!D$1:D$550,0)),"-","T"),"T"),IF(ISERROR(MATCH('Master '!$B75,'Scan-OUT Lecture Attendance'!D$1:D$550,0)),IF(ISERROR(MATCH('Master '!$C75,'Scan-OUT Lecture Attendance'!D$1:D$550,0)),"LE","P"),"P")),IF(ISERROR(MATCH('Master '!$B75,'Scan-OUT Lecture Attendance'!D$1:D$550,0)),IF(ISERROR(MATCH('Master '!$C75,'Scan-OUT Lecture Attendance'!D$1:D$550,0)),"LE","P"),"P")))</f>
        <v>-</v>
      </c>
      <c r="F77" s="37" t="str">
        <f>IF($A77="","",IF(ISERROR(MATCH('Master '!$B75,'Scan-IN Lecture Attendance'!J$1:J$550,0)),IF(ISERROR(MATCH('Master '!$C75,'Scan-IN Lecture Attendance'!J$1:J$550,0)),IF(ISERROR(MATCH('Master '!$B75,'Scan-OUT Lecture Attendance'!E$1:E$550,0)),IF(ISERROR(MATCH('Master '!$C75,'Scan-OUT Lecture Attendance'!E$1:E$550,0)),"-","T"),"T"),IF(ISERROR(MATCH('Master '!$B75,'Scan-OUT Lecture Attendance'!E$1:E$550,0)),IF(ISERROR(MATCH('Master '!$C75,'Scan-OUT Lecture Attendance'!E$1:E$550,0)),"LE","P"),"P")),IF(ISERROR(MATCH('Master '!$B75,'Scan-OUT Lecture Attendance'!E$1:E$550,0)),IF(ISERROR(MATCH('Master '!$C75,'Scan-OUT Lecture Attendance'!E$1:E$550,0)),"LE","P"),"P")))</f>
        <v>-</v>
      </c>
      <c r="G77" s="37" t="str">
        <f>IF($A77="","",IF(ISERROR(MATCH('Master '!$B75,'Scan-IN Lecture Attendance'!L$1:L$550,0)),IF(ISERROR(MATCH('Master '!$C75,'Scan-IN Lecture Attendance'!L$1:L$550,0)),IF(ISERROR(MATCH('Master '!$B75,'Scan-OUT Lecture Attendance'!F$1:F$550,0)),IF(ISERROR(MATCH('Master '!$C75,'Scan-OUT Lecture Attendance'!F$1:F$550,0)),"-","T"),"T"),IF(ISERROR(MATCH('Master '!$B75,'Scan-OUT Lecture Attendance'!F$1:F$550,0)),IF(ISERROR(MATCH('Master '!$C75,'Scan-OUT Lecture Attendance'!F$1:F$550,0)),"LE","P"),"P")),IF(ISERROR(MATCH('Master '!$B75,'Scan-OUT Lecture Attendance'!F$1:F$550,0)),IF(ISERROR(MATCH('Master '!$C75,'Scan-OUT Lecture Attendance'!F$1:F$550,0)),"LE","P"),"P")))</f>
        <v>-</v>
      </c>
      <c r="H77" s="37" t="str">
        <f>IF($A77="","",IF(ISERROR(MATCH('Master '!$B75,'Scan-IN Lecture Attendance'!N$1:N$550,0)),IF(ISERROR(MATCH('Master '!$C75,'Scan-IN Lecture Attendance'!N$1:N$550,0)),IF(ISERROR(MATCH('Master '!$B75,'Scan-OUT Lecture Attendance'!G$1:G$550,0)),IF(ISERROR(MATCH('Master '!$C75,'Scan-OUT Lecture Attendance'!G$1:G$550,0)),"-","T"),"T"),IF(ISERROR(MATCH('Master '!$B75,'Scan-OUT Lecture Attendance'!G$1:G$550,0)),IF(ISERROR(MATCH('Master '!$C75,'Scan-OUT Lecture Attendance'!G$1:G$550,0)),"LE","P"),"P")),IF(ISERROR(MATCH('Master '!$B75,'Scan-OUT Lecture Attendance'!G$1:G$550,0)),IF(ISERROR(MATCH('Master '!$C75,'Scan-OUT Lecture Attendance'!G$1:G$550,0)),"LE","P"),"P")))</f>
        <v>-</v>
      </c>
      <c r="I77" s="37" t="str">
        <f>IF($A77="","",IF(ISERROR(MATCH('Master '!$B75,'Scan-IN Lecture Attendance'!P$1:P$550,0)),IF(ISERROR(MATCH('Master '!$C75,'Scan-IN Lecture Attendance'!P$1:P$550,0)),IF(ISERROR(MATCH('Master '!$B75,'Scan-OUT Lecture Attendance'!H$1:H$550,0)),IF(ISERROR(MATCH('Master '!$C75,'Scan-OUT Lecture Attendance'!H$1:H$550,0)),"-","T"),"T"),IF(ISERROR(MATCH('Master '!$B75,'Scan-OUT Lecture Attendance'!H$1:H$550,0)),IF(ISERROR(MATCH('Master '!$C75,'Scan-OUT Lecture Attendance'!H$1:H$550,0)),"LE","P"),"P")),IF(ISERROR(MATCH('Master '!$B75,'Scan-OUT Lecture Attendance'!H$1:H$550,0)),IF(ISERROR(MATCH('Master '!$C75,'Scan-OUT Lecture Attendance'!H$1:H$550,0)),"LE","P"),"P")))</f>
        <v>-</v>
      </c>
      <c r="J77" s="37" t="str">
        <f>IF($A77="","",IF(ISERROR(MATCH('Master '!$B75,'Scan-IN Lecture Attendance'!R$1:R$550,0)),IF(ISERROR(MATCH('Master '!$C75,'Scan-IN Lecture Attendance'!R$1:R$550,0)),IF(ISERROR(MATCH('Master '!$B75,'Scan-OUT Lecture Attendance'!I$1:I$550,0)),IF(ISERROR(MATCH('Master '!$C75,'Scan-OUT Lecture Attendance'!I$1:I$550,0)),"-","T"),"T"),IF(ISERROR(MATCH('Master '!$B75,'Scan-OUT Lecture Attendance'!I$1:I$550,0)),IF(ISERROR(MATCH('Master '!$C75,'Scan-OUT Lecture Attendance'!I$1:I$550,0)),"LE","P"),"P")),IF(ISERROR(MATCH('Master '!$B75,'Scan-OUT Lecture Attendance'!I$1:I$550,0)),IF(ISERROR(MATCH('Master '!$C75,'Scan-OUT Lecture Attendance'!I$1:I$550,0)),"LE","P"),"P")))</f>
        <v>-</v>
      </c>
      <c r="K77" s="37" t="str">
        <f>IF($A77="","",IF(ISERROR(MATCH('Master '!$B75,'Scan-IN Lecture Attendance'!T$1:T$550,0)),IF(ISERROR(MATCH('Master '!$C75,'Scan-IN Lecture Attendance'!T$1:T$550,0)),IF(ISERROR(MATCH('Master '!$B75,'Scan-OUT Lecture Attendance'!J$1:J$550,0)),IF(ISERROR(MATCH('Master '!$C75,'Scan-OUT Lecture Attendance'!J$1:J$550,0)),"-","T"),"T"),IF(ISERROR(MATCH('Master '!$B75,'Scan-OUT Lecture Attendance'!J$1:J$550,0)),IF(ISERROR(MATCH('Master '!$C75,'Scan-OUT Lecture Attendance'!J$1:J$550,0)),"LE","P"),"P")),IF(ISERROR(MATCH('Master '!$B75,'Scan-OUT Lecture Attendance'!J$1:J$550,0)),IF(ISERROR(MATCH('Master '!$C75,'Scan-OUT Lecture Attendance'!J$1:J$550,0)),"LE","P"),"P")))</f>
        <v>-</v>
      </c>
      <c r="L77" s="37" t="str">
        <f>IF($A77="","",IF(ISERROR(MATCH('Master '!$B75,'Scan-IN Lecture Attendance'!V$1:V$550,0)),IF(ISERROR(MATCH('Master '!$C75,'Scan-IN Lecture Attendance'!V$1:V$550,0)),IF(ISERROR(MATCH('Master '!$B75,'Scan-OUT Lecture Attendance'!K$1:K$550,0)),IF(ISERROR(MATCH('Master '!$C75,'Scan-OUT Lecture Attendance'!K$1:K$550,0)),"-","T"),"T"),IF(ISERROR(MATCH('Master '!$B75,'Scan-OUT Lecture Attendance'!K$1:K$550,0)),IF(ISERROR(MATCH('Master '!$C75,'Scan-OUT Lecture Attendance'!K$1:K$550,0)),"LE","P"),"P")),IF(ISERROR(MATCH('Master '!$B75,'Scan-OUT Lecture Attendance'!K$1:K$550,0)),IF(ISERROR(MATCH('Master '!$C75,'Scan-OUT Lecture Attendance'!K$1:K$550,0)),"LE","P"),"P")))</f>
        <v>-</v>
      </c>
      <c r="M77" s="37" t="str">
        <f>IF($A77="","",IF(ISERROR(MATCH('Master '!$B75,'Scan-IN Lecture Attendance'!X$1:X$550,0)),IF(ISERROR(MATCH('Master '!$C75,'Scan-IN Lecture Attendance'!X$1:X$550,0)),IF(ISERROR(MATCH('Master '!$B75,'Scan-OUT Lecture Attendance'!L$1:L$550,0)),IF(ISERROR(MATCH('Master '!$C75,'Scan-OUT Lecture Attendance'!L$1:L$550,0)),"-","T"),"T"),IF(ISERROR(MATCH('Master '!$B75,'Scan-OUT Lecture Attendance'!L$1:L$550,0)),IF(ISERROR(MATCH('Master '!$C75,'Scan-OUT Lecture Attendance'!L$1:L$550,0)),"LE","P"),"P")),IF(ISERROR(MATCH('Master '!$B75,'Scan-OUT Lecture Attendance'!L$1:L$550,0)),IF(ISERROR(MATCH('Master '!$C75,'Scan-OUT Lecture Attendance'!L$1:L$550,0)),"LE","P"),"P")))</f>
        <v>-</v>
      </c>
      <c r="N77" s="37" t="str">
        <f>IF($A77="","",IF(ISERROR(MATCH('Master '!$B75,'Scan-IN Lecture Attendance'!Z$1:Z$550,0)),IF(ISERROR(MATCH('Master '!$C75,'Scan-IN Lecture Attendance'!Z$1:Z$550,0)),IF(ISERROR(MATCH('Master '!$B75,'Scan-OUT Lecture Attendance'!M$1:M$550,0)),IF(ISERROR(MATCH('Master '!$C75,'Scan-OUT Lecture Attendance'!M$1:M$550,0)),"-","T"),"T"),IF(ISERROR(MATCH('Master '!$B75,'Scan-OUT Lecture Attendance'!M$1:M$550,0)),IF(ISERROR(MATCH('Master '!$C75,'Scan-OUT Lecture Attendance'!M$1:M$550,0)),"LE","P"),"P")),IF(ISERROR(MATCH('Master '!$B75,'Scan-OUT Lecture Attendance'!M$1:M$550,0)),IF(ISERROR(MATCH('Master '!$C75,'Scan-OUT Lecture Attendance'!M$1:M$550,0)),"LE","P"),"P")))</f>
        <v>-</v>
      </c>
      <c r="O77" s="37" t="str">
        <f>IF($A77="","",IF(ISERROR(MATCH('Master '!$B75,'Scan-IN Lecture Attendance'!AB$1:AB$550,0)),IF(ISERROR(MATCH('Master '!$C75,'Scan-IN Lecture Attendance'!AB$1:AB$550,0)),IF(ISERROR(MATCH('Master '!$B75,'Scan-OUT Lecture Attendance'!N$1:N$550,0)),IF(ISERROR(MATCH('Master '!$C75,'Scan-OUT Lecture Attendance'!N$1:N$550,0)),"-","T"),"T"),IF(ISERROR(MATCH('Master '!$B75,'Scan-OUT Lecture Attendance'!N$1:N$550,0)),IF(ISERROR(MATCH('Master '!$C75,'Scan-OUT Lecture Attendance'!N$1:N$550,0)),"LE","P"),"P")),IF(ISERROR(MATCH('Master '!$B75,'Scan-OUT Lecture Attendance'!N$1:N$550,0)),IF(ISERROR(MATCH('Master '!$C75,'Scan-OUT Lecture Attendance'!N$1:N$550,0)),"LE","P"),"P")))</f>
        <v>-</v>
      </c>
      <c r="P77" s="37" t="str">
        <f>IF($A77="","",IF(ISERROR(MATCH('Master '!$B75,'Scan-IN Lecture Attendance'!AD$1:AD$550,0)),IF(ISERROR(MATCH('Master '!$C75,'Scan-IN Lecture Attendance'!AD$1:AD$550,0)),IF(ISERROR(MATCH('Master '!$B75,'Scan-OUT Lecture Attendance'!O$1:O$550,0)),IF(ISERROR(MATCH('Master '!$C75,'Scan-OUT Lecture Attendance'!O$1:O$550,0)),"-","T"),"T"),IF(ISERROR(MATCH('Master '!$B75,'Scan-OUT Lecture Attendance'!O$1:O$550,0)),IF(ISERROR(MATCH('Master '!$C75,'Scan-OUT Lecture Attendance'!O$1:O$550,0)),"LE","P"),"P")),IF(ISERROR(MATCH('Master '!$B75,'Scan-OUT Lecture Attendance'!O$1:O$550,0)),IF(ISERROR(MATCH('Master '!$C75,'Scan-OUT Lecture Attendance'!O$1:O$550,0)),"LE","P"),"P")))</f>
        <v>-</v>
      </c>
      <c r="Q77" s="37" t="str">
        <f>IF($A77="","",IF(ISERROR(MATCH('Master '!$B75,'Scan-IN Lecture Attendance'!AF$1:AF$550,0)),IF(ISERROR(MATCH('Master '!$C75,'Scan-IN Lecture Attendance'!AF$1:AF$550,0)),IF(ISERROR(MATCH('Master '!$B75,'Scan-OUT Lecture Attendance'!P$1:P$550,0)),IF(ISERROR(MATCH('Master '!$C75,'Scan-OUT Lecture Attendance'!P$1:P$550,0)),"-","T"),"T"),IF(ISERROR(MATCH('Master '!$B75,'Scan-OUT Lecture Attendance'!P$1:P$550,0)),IF(ISERROR(MATCH('Master '!$C75,'Scan-OUT Lecture Attendance'!P$1:P$550,0)),"LE","P"),"P")),IF(ISERROR(MATCH('Master '!$B75,'Scan-OUT Lecture Attendance'!P$1:P$550,0)),IF(ISERROR(MATCH('Master '!$C75,'Scan-OUT Lecture Attendance'!P$1:P$550,0)),"LE","P"),"P")))</f>
        <v>-</v>
      </c>
      <c r="R77" s="37" t="str">
        <f>IF($A77="","",IF(ISERROR(MATCH('Master '!$B75,'Scan-IN Lecture Attendance'!AH$1:AH$550,0)),IF(ISERROR(MATCH('Master '!$C75,'Scan-IN Lecture Attendance'!AH$1:AH$550,0)),IF(ISERROR(MATCH('Master '!$B75,'Scan-OUT Lecture Attendance'!Q$1:Q$550,0)),IF(ISERROR(MATCH('Master '!$C75,'Scan-OUT Lecture Attendance'!Q$1:Q$550,0)),"-","T"),"T"),IF(ISERROR(MATCH('Master '!$B75,'Scan-OUT Lecture Attendance'!Q$1:Q$550,0)),IF(ISERROR(MATCH('Master '!$C75,'Scan-OUT Lecture Attendance'!Q$1:Q$550,0)),"LE","P"),"P")),IF(ISERROR(MATCH('Master '!$B75,'Scan-OUT Lecture Attendance'!Q$1:Q$550,0)),IF(ISERROR(MATCH('Master '!$C75,'Scan-OUT Lecture Attendance'!Q$1:Q$550,0)),"LE","P"),"P")))</f>
        <v>-</v>
      </c>
      <c r="S77" s="37" t="str">
        <f>IF($A77="","",IF(ISERROR(MATCH('Master '!$B75,'Scan-IN Lecture Attendance'!AJ$1:AJ$550,0)),IF(ISERROR(MATCH('Master '!$C75,'Scan-IN Lecture Attendance'!AJ$1:AJ$550,0)),IF(ISERROR(MATCH('Master '!$B75,'Scan-OUT Lecture Attendance'!R$1:R$550,0)),IF(ISERROR(MATCH('Master '!$C75,'Scan-OUT Lecture Attendance'!R$1:R$550,0)),"-","T"),"T"),IF(ISERROR(MATCH('Master '!$B75,'Scan-OUT Lecture Attendance'!R$1:R$550,0)),IF(ISERROR(MATCH('Master '!$C75,'Scan-OUT Lecture Attendance'!R$1:R$550,0)),"LE","P"),"P")),IF(ISERROR(MATCH('Master '!$B75,'Scan-OUT Lecture Attendance'!R$1:R$550,0)),IF(ISERROR(MATCH('Master '!$C75,'Scan-OUT Lecture Attendance'!R$1:R$550,0)),"LE","P"),"P")))</f>
        <v>-</v>
      </c>
      <c r="T77" s="37" t="str">
        <f>IF($A77="","",IF(ISERROR(MATCH('Master '!$B75,'Scan-IN Lecture Attendance'!AL$1:AL$550,0)),IF(ISERROR(MATCH('Master '!$C75,'Scan-IN Lecture Attendance'!AL$1:AL$550,0)),IF(ISERROR(MATCH('Master '!$B75,'Scan-OUT Lecture Attendance'!S$1:S$550,0)),IF(ISERROR(MATCH('Master '!$C75,'Scan-OUT Lecture Attendance'!S$1:S$550,0)),"-","T"),"T"),IF(ISERROR(MATCH('Master '!$B75,'Scan-OUT Lecture Attendance'!S$1:S$550,0)),IF(ISERROR(MATCH('Master '!$C75,'Scan-OUT Lecture Attendance'!S$1:S$550,0)),"LE","P"),"P")),IF(ISERROR(MATCH('Master '!$B75,'Scan-OUT Lecture Attendance'!S$1:S$550,0)),IF(ISERROR(MATCH('Master '!$C75,'Scan-OUT Lecture Attendance'!S$1:S$550,0)),"LE","P"),"P")))</f>
        <v>-</v>
      </c>
      <c r="U77" s="37" t="str">
        <f>IF($A77="","",IF(ISERROR(MATCH('Master '!$B75,'Scan-IN Lecture Attendance'!AN$1:AN$550,0)),IF(ISERROR(MATCH('Master '!$C75,'Scan-IN Lecture Attendance'!AN$1:AN$550,0)),IF(ISERROR(MATCH('Master '!$B75,'Scan-OUT Lecture Attendance'!T$1:T$550,0)),IF(ISERROR(MATCH('Master '!$C75,'Scan-OUT Lecture Attendance'!T$1:T$550,0)),"-","T"),"T"),IF(ISERROR(MATCH('Master '!$B75,'Scan-OUT Lecture Attendance'!T$1:T$550,0)),IF(ISERROR(MATCH('Master '!$C75,'Scan-OUT Lecture Attendance'!T$1:T$550,0)),"LE","P"),"P")),IF(ISERROR(MATCH('Master '!$B75,'Scan-OUT Lecture Attendance'!T$1:T$550,0)),IF(ISERROR(MATCH('Master '!$C75,'Scan-OUT Lecture Attendance'!T$1:T$550,0)),"LE","P"),"P")))</f>
        <v>-</v>
      </c>
      <c r="V77" s="11"/>
      <c r="W77" s="4"/>
      <c r="X77" s="4"/>
      <c r="Y77" s="4"/>
    </row>
    <row r="78" spans="1:25" ht="14.25" customHeight="1">
      <c r="A78" s="38">
        <f>'Master '!A76</f>
        <v>0</v>
      </c>
      <c r="B78" s="37" t="str">
        <f>IF($A78="","",IF(ISERROR(MATCH('Master '!$B76,'Scan-IN Lecture Attendance'!B$1:B$550,0)),IF(ISERROR(MATCH('Master '!$C76,'Scan-IN Lecture Attendance'!B$1:B$550,0)),IF(ISERROR(MATCH('Master '!$B76,'Scan-OUT Lecture Attendance'!A$1:A$550,0)),IF(ISERROR(MATCH('Master '!$C76,'Scan-OUT Lecture Attendance'!A$1:A$550,0)),"-","T"),"T"),IF(ISERROR(MATCH('Master '!$B76,'Scan-OUT Lecture Attendance'!A$1:A$550,0)),IF(ISERROR(MATCH('Master '!$C76,'Scan-OUT Lecture Attendance'!A$1:A$550,0)),"LE","P"),"P")),IF(ISERROR(MATCH('Master '!$B76,'Scan-OUT Lecture Attendance'!A$1:A$550,0)),IF(ISERROR(MATCH('Master '!$C76,'Scan-OUT Lecture Attendance'!A$1:A$550,0)),"LE","P"),"P")))</f>
        <v>-</v>
      </c>
      <c r="C78" s="37" t="str">
        <f>IF($A78="","",IF(ISERROR(MATCH('Master '!$B76,'Scan-IN Lecture Attendance'!D$1:D$550,0)),IF(ISERROR(MATCH('Master '!$C76,'Scan-IN Lecture Attendance'!D$1:D$550,0)),IF(ISERROR(MATCH('Master '!$B76,'Scan-OUT Lecture Attendance'!B$1:B$550,0)),IF(ISERROR(MATCH('Master '!$C76,'Scan-OUT Lecture Attendance'!B$1:B$550,0)),"-","T"),"T"),IF(ISERROR(MATCH('Master '!$B76,'Scan-OUT Lecture Attendance'!B$1:B$550,0)),IF(ISERROR(MATCH('Master '!$C76,'Scan-OUT Lecture Attendance'!B$1:B$550,0)),"LE","P"),"P")),IF(ISERROR(MATCH('Master '!$B76,'Scan-OUT Lecture Attendance'!B$1:B$550,0)),IF(ISERROR(MATCH('Master '!$C76,'Scan-OUT Lecture Attendance'!B$1:B$550,0)),"LE","P"),"P")))</f>
        <v>-</v>
      </c>
      <c r="D78" s="37" t="str">
        <f>IF($A78="","",IF(ISERROR(MATCH('Master '!$B76,'Scan-IN Lecture Attendance'!F$1:F$550,0)),IF(ISERROR(MATCH('Master '!$C76,'Scan-IN Lecture Attendance'!F$1:F$550,0)),IF(ISERROR(MATCH('Master '!$B76,'Scan-OUT Lecture Attendance'!C$1:C$550,0)),IF(ISERROR(MATCH('Master '!$C76,'Scan-OUT Lecture Attendance'!C$1:C$550,0)),"-","T"),"T"),IF(ISERROR(MATCH('Master '!$B76,'Scan-OUT Lecture Attendance'!C$1:C$550,0)),IF(ISERROR(MATCH('Master '!$C76,'Scan-OUT Lecture Attendance'!C$1:C$550,0)),"LE","P"),"P")),IF(ISERROR(MATCH('Master '!$B76,'Scan-OUT Lecture Attendance'!C$1:C$550,0)),IF(ISERROR(MATCH('Master '!$C76,'Scan-OUT Lecture Attendance'!C$1:C$550,0)),"LE","P"),"P")))</f>
        <v>-</v>
      </c>
      <c r="E78" s="37" t="str">
        <f>IF($A78="","",IF(ISERROR(MATCH('Master '!$B76,'Scan-IN Lecture Attendance'!H$1:H$550,0)),IF(ISERROR(MATCH('Master '!$C76,'Scan-IN Lecture Attendance'!H$1:H$550,0)),IF(ISERROR(MATCH('Master '!$B76,'Scan-OUT Lecture Attendance'!D$1:D$550,0)),IF(ISERROR(MATCH('Master '!$C76,'Scan-OUT Lecture Attendance'!D$1:D$550,0)),"-","T"),"T"),IF(ISERROR(MATCH('Master '!$B76,'Scan-OUT Lecture Attendance'!D$1:D$550,0)),IF(ISERROR(MATCH('Master '!$C76,'Scan-OUT Lecture Attendance'!D$1:D$550,0)),"LE","P"),"P")),IF(ISERROR(MATCH('Master '!$B76,'Scan-OUT Lecture Attendance'!D$1:D$550,0)),IF(ISERROR(MATCH('Master '!$C76,'Scan-OUT Lecture Attendance'!D$1:D$550,0)),"LE","P"),"P")))</f>
        <v>-</v>
      </c>
      <c r="F78" s="37" t="str">
        <f>IF($A78="","",IF(ISERROR(MATCH('Master '!$B76,'Scan-IN Lecture Attendance'!J$1:J$550,0)),IF(ISERROR(MATCH('Master '!$C76,'Scan-IN Lecture Attendance'!J$1:J$550,0)),IF(ISERROR(MATCH('Master '!$B76,'Scan-OUT Lecture Attendance'!E$1:E$550,0)),IF(ISERROR(MATCH('Master '!$C76,'Scan-OUT Lecture Attendance'!E$1:E$550,0)),"-","T"),"T"),IF(ISERROR(MATCH('Master '!$B76,'Scan-OUT Lecture Attendance'!E$1:E$550,0)),IF(ISERROR(MATCH('Master '!$C76,'Scan-OUT Lecture Attendance'!E$1:E$550,0)),"LE","P"),"P")),IF(ISERROR(MATCH('Master '!$B76,'Scan-OUT Lecture Attendance'!E$1:E$550,0)),IF(ISERROR(MATCH('Master '!$C76,'Scan-OUT Lecture Attendance'!E$1:E$550,0)),"LE","P"),"P")))</f>
        <v>-</v>
      </c>
      <c r="G78" s="37" t="str">
        <f>IF($A78="","",IF(ISERROR(MATCH('Master '!$B76,'Scan-IN Lecture Attendance'!L$1:L$550,0)),IF(ISERROR(MATCH('Master '!$C76,'Scan-IN Lecture Attendance'!L$1:L$550,0)),IF(ISERROR(MATCH('Master '!$B76,'Scan-OUT Lecture Attendance'!F$1:F$550,0)),IF(ISERROR(MATCH('Master '!$C76,'Scan-OUT Lecture Attendance'!F$1:F$550,0)),"-","T"),"T"),IF(ISERROR(MATCH('Master '!$B76,'Scan-OUT Lecture Attendance'!F$1:F$550,0)),IF(ISERROR(MATCH('Master '!$C76,'Scan-OUT Lecture Attendance'!F$1:F$550,0)),"LE","P"),"P")),IF(ISERROR(MATCH('Master '!$B76,'Scan-OUT Lecture Attendance'!F$1:F$550,0)),IF(ISERROR(MATCH('Master '!$C76,'Scan-OUT Lecture Attendance'!F$1:F$550,0)),"LE","P"),"P")))</f>
        <v>-</v>
      </c>
      <c r="H78" s="37" t="str">
        <f>IF($A78="","",IF(ISERROR(MATCH('Master '!$B76,'Scan-IN Lecture Attendance'!N$1:N$550,0)),IF(ISERROR(MATCH('Master '!$C76,'Scan-IN Lecture Attendance'!N$1:N$550,0)),IF(ISERROR(MATCH('Master '!$B76,'Scan-OUT Lecture Attendance'!G$1:G$550,0)),IF(ISERROR(MATCH('Master '!$C76,'Scan-OUT Lecture Attendance'!G$1:G$550,0)),"-","T"),"T"),IF(ISERROR(MATCH('Master '!$B76,'Scan-OUT Lecture Attendance'!G$1:G$550,0)),IF(ISERROR(MATCH('Master '!$C76,'Scan-OUT Lecture Attendance'!G$1:G$550,0)),"LE","P"),"P")),IF(ISERROR(MATCH('Master '!$B76,'Scan-OUT Lecture Attendance'!G$1:G$550,0)),IF(ISERROR(MATCH('Master '!$C76,'Scan-OUT Lecture Attendance'!G$1:G$550,0)),"LE","P"),"P")))</f>
        <v>-</v>
      </c>
      <c r="I78" s="37" t="str">
        <f>IF($A78="","",IF(ISERROR(MATCH('Master '!$B76,'Scan-IN Lecture Attendance'!P$1:P$550,0)),IF(ISERROR(MATCH('Master '!$C76,'Scan-IN Lecture Attendance'!P$1:P$550,0)),IF(ISERROR(MATCH('Master '!$B76,'Scan-OUT Lecture Attendance'!H$1:H$550,0)),IF(ISERROR(MATCH('Master '!$C76,'Scan-OUT Lecture Attendance'!H$1:H$550,0)),"-","T"),"T"),IF(ISERROR(MATCH('Master '!$B76,'Scan-OUT Lecture Attendance'!H$1:H$550,0)),IF(ISERROR(MATCH('Master '!$C76,'Scan-OUT Lecture Attendance'!H$1:H$550,0)),"LE","P"),"P")),IF(ISERROR(MATCH('Master '!$B76,'Scan-OUT Lecture Attendance'!H$1:H$550,0)),IF(ISERROR(MATCH('Master '!$C76,'Scan-OUT Lecture Attendance'!H$1:H$550,0)),"LE","P"),"P")))</f>
        <v>-</v>
      </c>
      <c r="J78" s="37" t="str">
        <f>IF($A78="","",IF(ISERROR(MATCH('Master '!$B76,'Scan-IN Lecture Attendance'!R$1:R$550,0)),IF(ISERROR(MATCH('Master '!$C76,'Scan-IN Lecture Attendance'!R$1:R$550,0)),IF(ISERROR(MATCH('Master '!$B76,'Scan-OUT Lecture Attendance'!I$1:I$550,0)),IF(ISERROR(MATCH('Master '!$C76,'Scan-OUT Lecture Attendance'!I$1:I$550,0)),"-","T"),"T"),IF(ISERROR(MATCH('Master '!$B76,'Scan-OUT Lecture Attendance'!I$1:I$550,0)),IF(ISERROR(MATCH('Master '!$C76,'Scan-OUT Lecture Attendance'!I$1:I$550,0)),"LE","P"),"P")),IF(ISERROR(MATCH('Master '!$B76,'Scan-OUT Lecture Attendance'!I$1:I$550,0)),IF(ISERROR(MATCH('Master '!$C76,'Scan-OUT Lecture Attendance'!I$1:I$550,0)),"LE","P"),"P")))</f>
        <v>-</v>
      </c>
      <c r="K78" s="37" t="str">
        <f>IF($A78="","",IF(ISERROR(MATCH('Master '!$B76,'Scan-IN Lecture Attendance'!T$1:T$550,0)),IF(ISERROR(MATCH('Master '!$C76,'Scan-IN Lecture Attendance'!T$1:T$550,0)),IF(ISERROR(MATCH('Master '!$B76,'Scan-OUT Lecture Attendance'!J$1:J$550,0)),IF(ISERROR(MATCH('Master '!$C76,'Scan-OUT Lecture Attendance'!J$1:J$550,0)),"-","T"),"T"),IF(ISERROR(MATCH('Master '!$B76,'Scan-OUT Lecture Attendance'!J$1:J$550,0)),IF(ISERROR(MATCH('Master '!$C76,'Scan-OUT Lecture Attendance'!J$1:J$550,0)),"LE","P"),"P")),IF(ISERROR(MATCH('Master '!$B76,'Scan-OUT Lecture Attendance'!J$1:J$550,0)),IF(ISERROR(MATCH('Master '!$C76,'Scan-OUT Lecture Attendance'!J$1:J$550,0)),"LE","P"),"P")))</f>
        <v>-</v>
      </c>
      <c r="L78" s="37" t="str">
        <f>IF($A78="","",IF(ISERROR(MATCH('Master '!$B76,'Scan-IN Lecture Attendance'!V$1:V$550,0)),IF(ISERROR(MATCH('Master '!$C76,'Scan-IN Lecture Attendance'!V$1:V$550,0)),IF(ISERROR(MATCH('Master '!$B76,'Scan-OUT Lecture Attendance'!K$1:K$550,0)),IF(ISERROR(MATCH('Master '!$C76,'Scan-OUT Lecture Attendance'!K$1:K$550,0)),"-","T"),"T"),IF(ISERROR(MATCH('Master '!$B76,'Scan-OUT Lecture Attendance'!K$1:K$550,0)),IF(ISERROR(MATCH('Master '!$C76,'Scan-OUT Lecture Attendance'!K$1:K$550,0)),"LE","P"),"P")),IF(ISERROR(MATCH('Master '!$B76,'Scan-OUT Lecture Attendance'!K$1:K$550,0)),IF(ISERROR(MATCH('Master '!$C76,'Scan-OUT Lecture Attendance'!K$1:K$550,0)),"LE","P"),"P")))</f>
        <v>-</v>
      </c>
      <c r="M78" s="37" t="str">
        <f>IF($A78="","",IF(ISERROR(MATCH('Master '!$B76,'Scan-IN Lecture Attendance'!X$1:X$550,0)),IF(ISERROR(MATCH('Master '!$C76,'Scan-IN Lecture Attendance'!X$1:X$550,0)),IF(ISERROR(MATCH('Master '!$B76,'Scan-OUT Lecture Attendance'!L$1:L$550,0)),IF(ISERROR(MATCH('Master '!$C76,'Scan-OUT Lecture Attendance'!L$1:L$550,0)),"-","T"),"T"),IF(ISERROR(MATCH('Master '!$B76,'Scan-OUT Lecture Attendance'!L$1:L$550,0)),IF(ISERROR(MATCH('Master '!$C76,'Scan-OUT Lecture Attendance'!L$1:L$550,0)),"LE","P"),"P")),IF(ISERROR(MATCH('Master '!$B76,'Scan-OUT Lecture Attendance'!L$1:L$550,0)),IF(ISERROR(MATCH('Master '!$C76,'Scan-OUT Lecture Attendance'!L$1:L$550,0)),"LE","P"),"P")))</f>
        <v>-</v>
      </c>
      <c r="N78" s="37" t="str">
        <f>IF($A78="","",IF(ISERROR(MATCH('Master '!$B76,'Scan-IN Lecture Attendance'!Z$1:Z$550,0)),IF(ISERROR(MATCH('Master '!$C76,'Scan-IN Lecture Attendance'!Z$1:Z$550,0)),IF(ISERROR(MATCH('Master '!$B76,'Scan-OUT Lecture Attendance'!M$1:M$550,0)),IF(ISERROR(MATCH('Master '!$C76,'Scan-OUT Lecture Attendance'!M$1:M$550,0)),"-","T"),"T"),IF(ISERROR(MATCH('Master '!$B76,'Scan-OUT Lecture Attendance'!M$1:M$550,0)),IF(ISERROR(MATCH('Master '!$C76,'Scan-OUT Lecture Attendance'!M$1:M$550,0)),"LE","P"),"P")),IF(ISERROR(MATCH('Master '!$B76,'Scan-OUT Lecture Attendance'!M$1:M$550,0)),IF(ISERROR(MATCH('Master '!$C76,'Scan-OUT Lecture Attendance'!M$1:M$550,0)),"LE","P"),"P")))</f>
        <v>-</v>
      </c>
      <c r="O78" s="37" t="str">
        <f>IF($A78="","",IF(ISERROR(MATCH('Master '!$B76,'Scan-IN Lecture Attendance'!AB$1:AB$550,0)),IF(ISERROR(MATCH('Master '!$C76,'Scan-IN Lecture Attendance'!AB$1:AB$550,0)),IF(ISERROR(MATCH('Master '!$B76,'Scan-OUT Lecture Attendance'!N$1:N$550,0)),IF(ISERROR(MATCH('Master '!$C76,'Scan-OUT Lecture Attendance'!N$1:N$550,0)),"-","T"),"T"),IF(ISERROR(MATCH('Master '!$B76,'Scan-OUT Lecture Attendance'!N$1:N$550,0)),IF(ISERROR(MATCH('Master '!$C76,'Scan-OUT Lecture Attendance'!N$1:N$550,0)),"LE","P"),"P")),IF(ISERROR(MATCH('Master '!$B76,'Scan-OUT Lecture Attendance'!N$1:N$550,0)),IF(ISERROR(MATCH('Master '!$C76,'Scan-OUT Lecture Attendance'!N$1:N$550,0)),"LE","P"),"P")))</f>
        <v>-</v>
      </c>
      <c r="P78" s="37" t="str">
        <f>IF($A78="","",IF(ISERROR(MATCH('Master '!$B76,'Scan-IN Lecture Attendance'!AD$1:AD$550,0)),IF(ISERROR(MATCH('Master '!$C76,'Scan-IN Lecture Attendance'!AD$1:AD$550,0)),IF(ISERROR(MATCH('Master '!$B76,'Scan-OUT Lecture Attendance'!O$1:O$550,0)),IF(ISERROR(MATCH('Master '!$C76,'Scan-OUT Lecture Attendance'!O$1:O$550,0)),"-","T"),"T"),IF(ISERROR(MATCH('Master '!$B76,'Scan-OUT Lecture Attendance'!O$1:O$550,0)),IF(ISERROR(MATCH('Master '!$C76,'Scan-OUT Lecture Attendance'!O$1:O$550,0)),"LE","P"),"P")),IF(ISERROR(MATCH('Master '!$B76,'Scan-OUT Lecture Attendance'!O$1:O$550,0)),IF(ISERROR(MATCH('Master '!$C76,'Scan-OUT Lecture Attendance'!O$1:O$550,0)),"LE","P"),"P")))</f>
        <v>-</v>
      </c>
      <c r="Q78" s="37" t="str">
        <f>IF($A78="","",IF(ISERROR(MATCH('Master '!$B76,'Scan-IN Lecture Attendance'!AF$1:AF$550,0)),IF(ISERROR(MATCH('Master '!$C76,'Scan-IN Lecture Attendance'!AF$1:AF$550,0)),IF(ISERROR(MATCH('Master '!$B76,'Scan-OUT Lecture Attendance'!P$1:P$550,0)),IF(ISERROR(MATCH('Master '!$C76,'Scan-OUT Lecture Attendance'!P$1:P$550,0)),"-","T"),"T"),IF(ISERROR(MATCH('Master '!$B76,'Scan-OUT Lecture Attendance'!P$1:P$550,0)),IF(ISERROR(MATCH('Master '!$C76,'Scan-OUT Lecture Attendance'!P$1:P$550,0)),"LE","P"),"P")),IF(ISERROR(MATCH('Master '!$B76,'Scan-OUT Lecture Attendance'!P$1:P$550,0)),IF(ISERROR(MATCH('Master '!$C76,'Scan-OUT Lecture Attendance'!P$1:P$550,0)),"LE","P"),"P")))</f>
        <v>-</v>
      </c>
      <c r="R78" s="37" t="str">
        <f>IF($A78="","",IF(ISERROR(MATCH('Master '!$B76,'Scan-IN Lecture Attendance'!AH$1:AH$550,0)),IF(ISERROR(MATCH('Master '!$C76,'Scan-IN Lecture Attendance'!AH$1:AH$550,0)),IF(ISERROR(MATCH('Master '!$B76,'Scan-OUT Lecture Attendance'!Q$1:Q$550,0)),IF(ISERROR(MATCH('Master '!$C76,'Scan-OUT Lecture Attendance'!Q$1:Q$550,0)),"-","T"),"T"),IF(ISERROR(MATCH('Master '!$B76,'Scan-OUT Lecture Attendance'!Q$1:Q$550,0)),IF(ISERROR(MATCH('Master '!$C76,'Scan-OUT Lecture Attendance'!Q$1:Q$550,0)),"LE","P"),"P")),IF(ISERROR(MATCH('Master '!$B76,'Scan-OUT Lecture Attendance'!Q$1:Q$550,0)),IF(ISERROR(MATCH('Master '!$C76,'Scan-OUT Lecture Attendance'!Q$1:Q$550,0)),"LE","P"),"P")))</f>
        <v>-</v>
      </c>
      <c r="S78" s="37" t="str">
        <f>IF($A78="","",IF(ISERROR(MATCH('Master '!$B76,'Scan-IN Lecture Attendance'!AJ$1:AJ$550,0)),IF(ISERROR(MATCH('Master '!$C76,'Scan-IN Lecture Attendance'!AJ$1:AJ$550,0)),IF(ISERROR(MATCH('Master '!$B76,'Scan-OUT Lecture Attendance'!R$1:R$550,0)),IF(ISERROR(MATCH('Master '!$C76,'Scan-OUT Lecture Attendance'!R$1:R$550,0)),"-","T"),"T"),IF(ISERROR(MATCH('Master '!$B76,'Scan-OUT Lecture Attendance'!R$1:R$550,0)),IF(ISERROR(MATCH('Master '!$C76,'Scan-OUT Lecture Attendance'!R$1:R$550,0)),"LE","P"),"P")),IF(ISERROR(MATCH('Master '!$B76,'Scan-OUT Lecture Attendance'!R$1:R$550,0)),IF(ISERROR(MATCH('Master '!$C76,'Scan-OUT Lecture Attendance'!R$1:R$550,0)),"LE","P"),"P")))</f>
        <v>-</v>
      </c>
      <c r="T78" s="37" t="str">
        <f>IF($A78="","",IF(ISERROR(MATCH('Master '!$B76,'Scan-IN Lecture Attendance'!AL$1:AL$550,0)),IF(ISERROR(MATCH('Master '!$C76,'Scan-IN Lecture Attendance'!AL$1:AL$550,0)),IF(ISERROR(MATCH('Master '!$B76,'Scan-OUT Lecture Attendance'!S$1:S$550,0)),IF(ISERROR(MATCH('Master '!$C76,'Scan-OUT Lecture Attendance'!S$1:S$550,0)),"-","T"),"T"),IF(ISERROR(MATCH('Master '!$B76,'Scan-OUT Lecture Attendance'!S$1:S$550,0)),IF(ISERROR(MATCH('Master '!$C76,'Scan-OUT Lecture Attendance'!S$1:S$550,0)),"LE","P"),"P")),IF(ISERROR(MATCH('Master '!$B76,'Scan-OUT Lecture Attendance'!S$1:S$550,0)),IF(ISERROR(MATCH('Master '!$C76,'Scan-OUT Lecture Attendance'!S$1:S$550,0)),"LE","P"),"P")))</f>
        <v>-</v>
      </c>
      <c r="U78" s="37" t="str">
        <f>IF($A78="","",IF(ISERROR(MATCH('Master '!$B76,'Scan-IN Lecture Attendance'!AN$1:AN$550,0)),IF(ISERROR(MATCH('Master '!$C76,'Scan-IN Lecture Attendance'!AN$1:AN$550,0)),IF(ISERROR(MATCH('Master '!$B76,'Scan-OUT Lecture Attendance'!T$1:T$550,0)),IF(ISERROR(MATCH('Master '!$C76,'Scan-OUT Lecture Attendance'!T$1:T$550,0)),"-","T"),"T"),IF(ISERROR(MATCH('Master '!$B76,'Scan-OUT Lecture Attendance'!T$1:T$550,0)),IF(ISERROR(MATCH('Master '!$C76,'Scan-OUT Lecture Attendance'!T$1:T$550,0)),"LE","P"),"P")),IF(ISERROR(MATCH('Master '!$B76,'Scan-OUT Lecture Attendance'!T$1:T$550,0)),IF(ISERROR(MATCH('Master '!$C76,'Scan-OUT Lecture Attendance'!T$1:T$550,0)),"LE","P"),"P")))</f>
        <v>-</v>
      </c>
      <c r="V78" s="11"/>
      <c r="W78" s="4"/>
      <c r="X78" s="4"/>
      <c r="Y78" s="4"/>
    </row>
    <row r="79" spans="1:25" ht="14.25" customHeight="1">
      <c r="A79" s="38">
        <f>'Master '!A77</f>
        <v>0</v>
      </c>
      <c r="B79" s="37" t="str">
        <f>IF($A79="","",IF(ISERROR(MATCH('Master '!$B77,'Scan-IN Lecture Attendance'!B$1:B$550,0)),IF(ISERROR(MATCH('Master '!$C77,'Scan-IN Lecture Attendance'!B$1:B$550,0)),IF(ISERROR(MATCH('Master '!$B77,'Scan-OUT Lecture Attendance'!A$1:A$550,0)),IF(ISERROR(MATCH('Master '!$C77,'Scan-OUT Lecture Attendance'!A$1:A$550,0)),"-","T"),"T"),IF(ISERROR(MATCH('Master '!$B77,'Scan-OUT Lecture Attendance'!A$1:A$550,0)),IF(ISERROR(MATCH('Master '!$C77,'Scan-OUT Lecture Attendance'!A$1:A$550,0)),"LE","P"),"P")),IF(ISERROR(MATCH('Master '!$B77,'Scan-OUT Lecture Attendance'!A$1:A$550,0)),IF(ISERROR(MATCH('Master '!$C77,'Scan-OUT Lecture Attendance'!A$1:A$550,0)),"LE","P"),"P")))</f>
        <v>-</v>
      </c>
      <c r="C79" s="37" t="str">
        <f>IF($A79="","",IF(ISERROR(MATCH('Master '!$B77,'Scan-IN Lecture Attendance'!D$1:D$550,0)),IF(ISERROR(MATCH('Master '!$C77,'Scan-IN Lecture Attendance'!D$1:D$550,0)),IF(ISERROR(MATCH('Master '!$B77,'Scan-OUT Lecture Attendance'!B$1:B$550,0)),IF(ISERROR(MATCH('Master '!$C77,'Scan-OUT Lecture Attendance'!B$1:B$550,0)),"-","T"),"T"),IF(ISERROR(MATCH('Master '!$B77,'Scan-OUT Lecture Attendance'!B$1:B$550,0)),IF(ISERROR(MATCH('Master '!$C77,'Scan-OUT Lecture Attendance'!B$1:B$550,0)),"LE","P"),"P")),IF(ISERROR(MATCH('Master '!$B77,'Scan-OUT Lecture Attendance'!B$1:B$550,0)),IF(ISERROR(MATCH('Master '!$C77,'Scan-OUT Lecture Attendance'!B$1:B$550,0)),"LE","P"),"P")))</f>
        <v>-</v>
      </c>
      <c r="D79" s="37" t="str">
        <f>IF($A79="","",IF(ISERROR(MATCH('Master '!$B77,'Scan-IN Lecture Attendance'!F$1:F$550,0)),IF(ISERROR(MATCH('Master '!$C77,'Scan-IN Lecture Attendance'!F$1:F$550,0)),IF(ISERROR(MATCH('Master '!$B77,'Scan-OUT Lecture Attendance'!C$1:C$550,0)),IF(ISERROR(MATCH('Master '!$C77,'Scan-OUT Lecture Attendance'!C$1:C$550,0)),"-","T"),"T"),IF(ISERROR(MATCH('Master '!$B77,'Scan-OUT Lecture Attendance'!C$1:C$550,0)),IF(ISERROR(MATCH('Master '!$C77,'Scan-OUT Lecture Attendance'!C$1:C$550,0)),"LE","P"),"P")),IF(ISERROR(MATCH('Master '!$B77,'Scan-OUT Lecture Attendance'!C$1:C$550,0)),IF(ISERROR(MATCH('Master '!$C77,'Scan-OUT Lecture Attendance'!C$1:C$550,0)),"LE","P"),"P")))</f>
        <v>-</v>
      </c>
      <c r="E79" s="37" t="str">
        <f>IF($A79="","",IF(ISERROR(MATCH('Master '!$B77,'Scan-IN Lecture Attendance'!H$1:H$550,0)),IF(ISERROR(MATCH('Master '!$C77,'Scan-IN Lecture Attendance'!H$1:H$550,0)),IF(ISERROR(MATCH('Master '!$B77,'Scan-OUT Lecture Attendance'!D$1:D$550,0)),IF(ISERROR(MATCH('Master '!$C77,'Scan-OUT Lecture Attendance'!D$1:D$550,0)),"-","T"),"T"),IF(ISERROR(MATCH('Master '!$B77,'Scan-OUT Lecture Attendance'!D$1:D$550,0)),IF(ISERROR(MATCH('Master '!$C77,'Scan-OUT Lecture Attendance'!D$1:D$550,0)),"LE","P"),"P")),IF(ISERROR(MATCH('Master '!$B77,'Scan-OUT Lecture Attendance'!D$1:D$550,0)),IF(ISERROR(MATCH('Master '!$C77,'Scan-OUT Lecture Attendance'!D$1:D$550,0)),"LE","P"),"P")))</f>
        <v>-</v>
      </c>
      <c r="F79" s="37" t="str">
        <f>IF($A79="","",IF(ISERROR(MATCH('Master '!$B77,'Scan-IN Lecture Attendance'!J$1:J$550,0)),IF(ISERROR(MATCH('Master '!$C77,'Scan-IN Lecture Attendance'!J$1:J$550,0)),IF(ISERROR(MATCH('Master '!$B77,'Scan-OUT Lecture Attendance'!E$1:E$550,0)),IF(ISERROR(MATCH('Master '!$C77,'Scan-OUT Lecture Attendance'!E$1:E$550,0)),"-","T"),"T"),IF(ISERROR(MATCH('Master '!$B77,'Scan-OUT Lecture Attendance'!E$1:E$550,0)),IF(ISERROR(MATCH('Master '!$C77,'Scan-OUT Lecture Attendance'!E$1:E$550,0)),"LE","P"),"P")),IF(ISERROR(MATCH('Master '!$B77,'Scan-OUT Lecture Attendance'!E$1:E$550,0)),IF(ISERROR(MATCH('Master '!$C77,'Scan-OUT Lecture Attendance'!E$1:E$550,0)),"LE","P"),"P")))</f>
        <v>-</v>
      </c>
      <c r="G79" s="37" t="str">
        <f>IF($A79="","",IF(ISERROR(MATCH('Master '!$B77,'Scan-IN Lecture Attendance'!L$1:L$550,0)),IF(ISERROR(MATCH('Master '!$C77,'Scan-IN Lecture Attendance'!L$1:L$550,0)),IF(ISERROR(MATCH('Master '!$B77,'Scan-OUT Lecture Attendance'!F$1:F$550,0)),IF(ISERROR(MATCH('Master '!$C77,'Scan-OUT Lecture Attendance'!F$1:F$550,0)),"-","T"),"T"),IF(ISERROR(MATCH('Master '!$B77,'Scan-OUT Lecture Attendance'!F$1:F$550,0)),IF(ISERROR(MATCH('Master '!$C77,'Scan-OUT Lecture Attendance'!F$1:F$550,0)),"LE","P"),"P")),IF(ISERROR(MATCH('Master '!$B77,'Scan-OUT Lecture Attendance'!F$1:F$550,0)),IF(ISERROR(MATCH('Master '!$C77,'Scan-OUT Lecture Attendance'!F$1:F$550,0)),"LE","P"),"P")))</f>
        <v>-</v>
      </c>
      <c r="H79" s="37" t="str">
        <f>IF($A79="","",IF(ISERROR(MATCH('Master '!$B77,'Scan-IN Lecture Attendance'!N$1:N$550,0)),IF(ISERROR(MATCH('Master '!$C77,'Scan-IN Lecture Attendance'!N$1:N$550,0)),IF(ISERROR(MATCH('Master '!$B77,'Scan-OUT Lecture Attendance'!G$1:G$550,0)),IF(ISERROR(MATCH('Master '!$C77,'Scan-OUT Lecture Attendance'!G$1:G$550,0)),"-","T"),"T"),IF(ISERROR(MATCH('Master '!$B77,'Scan-OUT Lecture Attendance'!G$1:G$550,0)),IF(ISERROR(MATCH('Master '!$C77,'Scan-OUT Lecture Attendance'!G$1:G$550,0)),"LE","P"),"P")),IF(ISERROR(MATCH('Master '!$B77,'Scan-OUT Lecture Attendance'!G$1:G$550,0)),IF(ISERROR(MATCH('Master '!$C77,'Scan-OUT Lecture Attendance'!G$1:G$550,0)),"LE","P"),"P")))</f>
        <v>-</v>
      </c>
      <c r="I79" s="37" t="str">
        <f>IF($A79="","",IF(ISERROR(MATCH('Master '!$B77,'Scan-IN Lecture Attendance'!P$1:P$550,0)),IF(ISERROR(MATCH('Master '!$C77,'Scan-IN Lecture Attendance'!P$1:P$550,0)),IF(ISERROR(MATCH('Master '!$B77,'Scan-OUT Lecture Attendance'!H$1:H$550,0)),IF(ISERROR(MATCH('Master '!$C77,'Scan-OUT Lecture Attendance'!H$1:H$550,0)),"-","T"),"T"),IF(ISERROR(MATCH('Master '!$B77,'Scan-OUT Lecture Attendance'!H$1:H$550,0)),IF(ISERROR(MATCH('Master '!$C77,'Scan-OUT Lecture Attendance'!H$1:H$550,0)),"LE","P"),"P")),IF(ISERROR(MATCH('Master '!$B77,'Scan-OUT Lecture Attendance'!H$1:H$550,0)),IF(ISERROR(MATCH('Master '!$C77,'Scan-OUT Lecture Attendance'!H$1:H$550,0)),"LE","P"),"P")))</f>
        <v>-</v>
      </c>
      <c r="J79" s="37" t="str">
        <f>IF($A79="","",IF(ISERROR(MATCH('Master '!$B77,'Scan-IN Lecture Attendance'!R$1:R$550,0)),IF(ISERROR(MATCH('Master '!$C77,'Scan-IN Lecture Attendance'!R$1:R$550,0)),IF(ISERROR(MATCH('Master '!$B77,'Scan-OUT Lecture Attendance'!I$1:I$550,0)),IF(ISERROR(MATCH('Master '!$C77,'Scan-OUT Lecture Attendance'!I$1:I$550,0)),"-","T"),"T"),IF(ISERROR(MATCH('Master '!$B77,'Scan-OUT Lecture Attendance'!I$1:I$550,0)),IF(ISERROR(MATCH('Master '!$C77,'Scan-OUT Lecture Attendance'!I$1:I$550,0)),"LE","P"),"P")),IF(ISERROR(MATCH('Master '!$B77,'Scan-OUT Lecture Attendance'!I$1:I$550,0)),IF(ISERROR(MATCH('Master '!$C77,'Scan-OUT Lecture Attendance'!I$1:I$550,0)),"LE","P"),"P")))</f>
        <v>-</v>
      </c>
      <c r="K79" s="37" t="str">
        <f>IF($A79="","",IF(ISERROR(MATCH('Master '!$B77,'Scan-IN Lecture Attendance'!T$1:T$550,0)),IF(ISERROR(MATCH('Master '!$C77,'Scan-IN Lecture Attendance'!T$1:T$550,0)),IF(ISERROR(MATCH('Master '!$B77,'Scan-OUT Lecture Attendance'!J$1:J$550,0)),IF(ISERROR(MATCH('Master '!$C77,'Scan-OUT Lecture Attendance'!J$1:J$550,0)),"-","T"),"T"),IF(ISERROR(MATCH('Master '!$B77,'Scan-OUT Lecture Attendance'!J$1:J$550,0)),IF(ISERROR(MATCH('Master '!$C77,'Scan-OUT Lecture Attendance'!J$1:J$550,0)),"LE","P"),"P")),IF(ISERROR(MATCH('Master '!$B77,'Scan-OUT Lecture Attendance'!J$1:J$550,0)),IF(ISERROR(MATCH('Master '!$C77,'Scan-OUT Lecture Attendance'!J$1:J$550,0)),"LE","P"),"P")))</f>
        <v>-</v>
      </c>
      <c r="L79" s="37" t="str">
        <f>IF($A79="","",IF(ISERROR(MATCH('Master '!$B77,'Scan-IN Lecture Attendance'!V$1:V$550,0)),IF(ISERROR(MATCH('Master '!$C77,'Scan-IN Lecture Attendance'!V$1:V$550,0)),IF(ISERROR(MATCH('Master '!$B77,'Scan-OUT Lecture Attendance'!K$1:K$550,0)),IF(ISERROR(MATCH('Master '!$C77,'Scan-OUT Lecture Attendance'!K$1:K$550,0)),"-","T"),"T"),IF(ISERROR(MATCH('Master '!$B77,'Scan-OUT Lecture Attendance'!K$1:K$550,0)),IF(ISERROR(MATCH('Master '!$C77,'Scan-OUT Lecture Attendance'!K$1:K$550,0)),"LE","P"),"P")),IF(ISERROR(MATCH('Master '!$B77,'Scan-OUT Lecture Attendance'!K$1:K$550,0)),IF(ISERROR(MATCH('Master '!$C77,'Scan-OUT Lecture Attendance'!K$1:K$550,0)),"LE","P"),"P")))</f>
        <v>-</v>
      </c>
      <c r="M79" s="37" t="str">
        <f>IF($A79="","",IF(ISERROR(MATCH('Master '!$B77,'Scan-IN Lecture Attendance'!X$1:X$550,0)),IF(ISERROR(MATCH('Master '!$C77,'Scan-IN Lecture Attendance'!X$1:X$550,0)),IF(ISERROR(MATCH('Master '!$B77,'Scan-OUT Lecture Attendance'!L$1:L$550,0)),IF(ISERROR(MATCH('Master '!$C77,'Scan-OUT Lecture Attendance'!L$1:L$550,0)),"-","T"),"T"),IF(ISERROR(MATCH('Master '!$B77,'Scan-OUT Lecture Attendance'!L$1:L$550,0)),IF(ISERROR(MATCH('Master '!$C77,'Scan-OUT Lecture Attendance'!L$1:L$550,0)),"LE","P"),"P")),IF(ISERROR(MATCH('Master '!$B77,'Scan-OUT Lecture Attendance'!L$1:L$550,0)),IF(ISERROR(MATCH('Master '!$C77,'Scan-OUT Lecture Attendance'!L$1:L$550,0)),"LE","P"),"P")))</f>
        <v>-</v>
      </c>
      <c r="N79" s="37" t="str">
        <f>IF($A79="","",IF(ISERROR(MATCH('Master '!$B77,'Scan-IN Lecture Attendance'!Z$1:Z$550,0)),IF(ISERROR(MATCH('Master '!$C77,'Scan-IN Lecture Attendance'!Z$1:Z$550,0)),IF(ISERROR(MATCH('Master '!$B77,'Scan-OUT Lecture Attendance'!M$1:M$550,0)),IF(ISERROR(MATCH('Master '!$C77,'Scan-OUT Lecture Attendance'!M$1:M$550,0)),"-","T"),"T"),IF(ISERROR(MATCH('Master '!$B77,'Scan-OUT Lecture Attendance'!M$1:M$550,0)),IF(ISERROR(MATCH('Master '!$C77,'Scan-OUT Lecture Attendance'!M$1:M$550,0)),"LE","P"),"P")),IF(ISERROR(MATCH('Master '!$B77,'Scan-OUT Lecture Attendance'!M$1:M$550,0)),IF(ISERROR(MATCH('Master '!$C77,'Scan-OUT Lecture Attendance'!M$1:M$550,0)),"LE","P"),"P")))</f>
        <v>-</v>
      </c>
      <c r="O79" s="37" t="str">
        <f>IF($A79="","",IF(ISERROR(MATCH('Master '!$B77,'Scan-IN Lecture Attendance'!AB$1:AB$550,0)),IF(ISERROR(MATCH('Master '!$C77,'Scan-IN Lecture Attendance'!AB$1:AB$550,0)),IF(ISERROR(MATCH('Master '!$B77,'Scan-OUT Lecture Attendance'!N$1:N$550,0)),IF(ISERROR(MATCH('Master '!$C77,'Scan-OUT Lecture Attendance'!N$1:N$550,0)),"-","T"),"T"),IF(ISERROR(MATCH('Master '!$B77,'Scan-OUT Lecture Attendance'!N$1:N$550,0)),IF(ISERROR(MATCH('Master '!$C77,'Scan-OUT Lecture Attendance'!N$1:N$550,0)),"LE","P"),"P")),IF(ISERROR(MATCH('Master '!$B77,'Scan-OUT Lecture Attendance'!N$1:N$550,0)),IF(ISERROR(MATCH('Master '!$C77,'Scan-OUT Lecture Attendance'!N$1:N$550,0)),"LE","P"),"P")))</f>
        <v>-</v>
      </c>
      <c r="P79" s="37" t="str">
        <f>IF($A79="","",IF(ISERROR(MATCH('Master '!$B77,'Scan-IN Lecture Attendance'!AD$1:AD$550,0)),IF(ISERROR(MATCH('Master '!$C77,'Scan-IN Lecture Attendance'!AD$1:AD$550,0)),IF(ISERROR(MATCH('Master '!$B77,'Scan-OUT Lecture Attendance'!O$1:O$550,0)),IF(ISERROR(MATCH('Master '!$C77,'Scan-OUT Lecture Attendance'!O$1:O$550,0)),"-","T"),"T"),IF(ISERROR(MATCH('Master '!$B77,'Scan-OUT Lecture Attendance'!O$1:O$550,0)),IF(ISERROR(MATCH('Master '!$C77,'Scan-OUT Lecture Attendance'!O$1:O$550,0)),"LE","P"),"P")),IF(ISERROR(MATCH('Master '!$B77,'Scan-OUT Lecture Attendance'!O$1:O$550,0)),IF(ISERROR(MATCH('Master '!$C77,'Scan-OUT Lecture Attendance'!O$1:O$550,0)),"LE","P"),"P")))</f>
        <v>-</v>
      </c>
      <c r="Q79" s="37" t="str">
        <f>IF($A79="","",IF(ISERROR(MATCH('Master '!$B77,'Scan-IN Lecture Attendance'!AF$1:AF$550,0)),IF(ISERROR(MATCH('Master '!$C77,'Scan-IN Lecture Attendance'!AF$1:AF$550,0)),IF(ISERROR(MATCH('Master '!$B77,'Scan-OUT Lecture Attendance'!P$1:P$550,0)),IF(ISERROR(MATCH('Master '!$C77,'Scan-OUT Lecture Attendance'!P$1:P$550,0)),"-","T"),"T"),IF(ISERROR(MATCH('Master '!$B77,'Scan-OUT Lecture Attendance'!P$1:P$550,0)),IF(ISERROR(MATCH('Master '!$C77,'Scan-OUT Lecture Attendance'!P$1:P$550,0)),"LE","P"),"P")),IF(ISERROR(MATCH('Master '!$B77,'Scan-OUT Lecture Attendance'!P$1:P$550,0)),IF(ISERROR(MATCH('Master '!$C77,'Scan-OUT Lecture Attendance'!P$1:P$550,0)),"LE","P"),"P")))</f>
        <v>-</v>
      </c>
      <c r="R79" s="37" t="str">
        <f>IF($A79="","",IF(ISERROR(MATCH('Master '!$B77,'Scan-IN Lecture Attendance'!AH$1:AH$550,0)),IF(ISERROR(MATCH('Master '!$C77,'Scan-IN Lecture Attendance'!AH$1:AH$550,0)),IF(ISERROR(MATCH('Master '!$B77,'Scan-OUT Lecture Attendance'!Q$1:Q$550,0)),IF(ISERROR(MATCH('Master '!$C77,'Scan-OUT Lecture Attendance'!Q$1:Q$550,0)),"-","T"),"T"),IF(ISERROR(MATCH('Master '!$B77,'Scan-OUT Lecture Attendance'!Q$1:Q$550,0)),IF(ISERROR(MATCH('Master '!$C77,'Scan-OUT Lecture Attendance'!Q$1:Q$550,0)),"LE","P"),"P")),IF(ISERROR(MATCH('Master '!$B77,'Scan-OUT Lecture Attendance'!Q$1:Q$550,0)),IF(ISERROR(MATCH('Master '!$C77,'Scan-OUT Lecture Attendance'!Q$1:Q$550,0)),"LE","P"),"P")))</f>
        <v>-</v>
      </c>
      <c r="S79" s="37" t="str">
        <f>IF($A79="","",IF(ISERROR(MATCH('Master '!$B77,'Scan-IN Lecture Attendance'!AJ$1:AJ$550,0)),IF(ISERROR(MATCH('Master '!$C77,'Scan-IN Lecture Attendance'!AJ$1:AJ$550,0)),IF(ISERROR(MATCH('Master '!$B77,'Scan-OUT Lecture Attendance'!R$1:R$550,0)),IF(ISERROR(MATCH('Master '!$C77,'Scan-OUT Lecture Attendance'!R$1:R$550,0)),"-","T"),"T"),IF(ISERROR(MATCH('Master '!$B77,'Scan-OUT Lecture Attendance'!R$1:R$550,0)),IF(ISERROR(MATCH('Master '!$C77,'Scan-OUT Lecture Attendance'!R$1:R$550,0)),"LE","P"),"P")),IF(ISERROR(MATCH('Master '!$B77,'Scan-OUT Lecture Attendance'!R$1:R$550,0)),IF(ISERROR(MATCH('Master '!$C77,'Scan-OUT Lecture Attendance'!R$1:R$550,0)),"LE","P"),"P")))</f>
        <v>-</v>
      </c>
      <c r="T79" s="37" t="str">
        <f>IF($A79="","",IF(ISERROR(MATCH('Master '!$B77,'Scan-IN Lecture Attendance'!AL$1:AL$550,0)),IF(ISERROR(MATCH('Master '!$C77,'Scan-IN Lecture Attendance'!AL$1:AL$550,0)),IF(ISERROR(MATCH('Master '!$B77,'Scan-OUT Lecture Attendance'!S$1:S$550,0)),IF(ISERROR(MATCH('Master '!$C77,'Scan-OUT Lecture Attendance'!S$1:S$550,0)),"-","T"),"T"),IF(ISERROR(MATCH('Master '!$B77,'Scan-OUT Lecture Attendance'!S$1:S$550,0)),IF(ISERROR(MATCH('Master '!$C77,'Scan-OUT Lecture Attendance'!S$1:S$550,0)),"LE","P"),"P")),IF(ISERROR(MATCH('Master '!$B77,'Scan-OUT Lecture Attendance'!S$1:S$550,0)),IF(ISERROR(MATCH('Master '!$C77,'Scan-OUT Lecture Attendance'!S$1:S$550,0)),"LE","P"),"P")))</f>
        <v>-</v>
      </c>
      <c r="U79" s="37" t="str">
        <f>IF($A79="","",IF(ISERROR(MATCH('Master '!$B77,'Scan-IN Lecture Attendance'!AN$1:AN$550,0)),IF(ISERROR(MATCH('Master '!$C77,'Scan-IN Lecture Attendance'!AN$1:AN$550,0)),IF(ISERROR(MATCH('Master '!$B77,'Scan-OUT Lecture Attendance'!T$1:T$550,0)),IF(ISERROR(MATCH('Master '!$C77,'Scan-OUT Lecture Attendance'!T$1:T$550,0)),"-","T"),"T"),IF(ISERROR(MATCH('Master '!$B77,'Scan-OUT Lecture Attendance'!T$1:T$550,0)),IF(ISERROR(MATCH('Master '!$C77,'Scan-OUT Lecture Attendance'!T$1:T$550,0)),"LE","P"),"P")),IF(ISERROR(MATCH('Master '!$B77,'Scan-OUT Lecture Attendance'!T$1:T$550,0)),IF(ISERROR(MATCH('Master '!$C77,'Scan-OUT Lecture Attendance'!T$1:T$550,0)),"LE","P"),"P")))</f>
        <v>-</v>
      </c>
      <c r="V79" s="11"/>
      <c r="W79" s="4"/>
      <c r="X79" s="4"/>
      <c r="Y79" s="4"/>
    </row>
    <row r="80" spans="1:25" ht="14.25" customHeight="1">
      <c r="A80" s="38">
        <f>'Master '!A78</f>
        <v>0</v>
      </c>
      <c r="B80" s="37" t="str">
        <f>IF($A80="","",IF(ISERROR(MATCH('Master '!$B78,'Scan-IN Lecture Attendance'!B$1:B$550,0)),IF(ISERROR(MATCH('Master '!$C78,'Scan-IN Lecture Attendance'!B$1:B$550,0)),IF(ISERROR(MATCH('Master '!$B78,'Scan-OUT Lecture Attendance'!A$1:A$550,0)),IF(ISERROR(MATCH('Master '!$C78,'Scan-OUT Lecture Attendance'!A$1:A$550,0)),"-","T"),"T"),IF(ISERROR(MATCH('Master '!$B78,'Scan-OUT Lecture Attendance'!A$1:A$550,0)),IF(ISERROR(MATCH('Master '!$C78,'Scan-OUT Lecture Attendance'!A$1:A$550,0)),"LE","P"),"P")),IF(ISERROR(MATCH('Master '!$B78,'Scan-OUT Lecture Attendance'!A$1:A$550,0)),IF(ISERROR(MATCH('Master '!$C78,'Scan-OUT Lecture Attendance'!A$1:A$550,0)),"LE","P"),"P")))</f>
        <v>-</v>
      </c>
      <c r="C80" s="37" t="str">
        <f>IF($A80="","",IF(ISERROR(MATCH('Master '!$B78,'Scan-IN Lecture Attendance'!D$1:D$550,0)),IF(ISERROR(MATCH('Master '!$C78,'Scan-IN Lecture Attendance'!D$1:D$550,0)),IF(ISERROR(MATCH('Master '!$B78,'Scan-OUT Lecture Attendance'!B$1:B$550,0)),IF(ISERROR(MATCH('Master '!$C78,'Scan-OUT Lecture Attendance'!B$1:B$550,0)),"-","T"),"T"),IF(ISERROR(MATCH('Master '!$B78,'Scan-OUT Lecture Attendance'!B$1:B$550,0)),IF(ISERROR(MATCH('Master '!$C78,'Scan-OUT Lecture Attendance'!B$1:B$550,0)),"LE","P"),"P")),IF(ISERROR(MATCH('Master '!$B78,'Scan-OUT Lecture Attendance'!B$1:B$550,0)),IF(ISERROR(MATCH('Master '!$C78,'Scan-OUT Lecture Attendance'!B$1:B$550,0)),"LE","P"),"P")))</f>
        <v>-</v>
      </c>
      <c r="D80" s="37" t="str">
        <f>IF($A80="","",IF(ISERROR(MATCH('Master '!$B78,'Scan-IN Lecture Attendance'!F$1:F$550,0)),IF(ISERROR(MATCH('Master '!$C78,'Scan-IN Lecture Attendance'!F$1:F$550,0)),IF(ISERROR(MATCH('Master '!$B78,'Scan-OUT Lecture Attendance'!C$1:C$550,0)),IF(ISERROR(MATCH('Master '!$C78,'Scan-OUT Lecture Attendance'!C$1:C$550,0)),"-","T"),"T"),IF(ISERROR(MATCH('Master '!$B78,'Scan-OUT Lecture Attendance'!C$1:C$550,0)),IF(ISERROR(MATCH('Master '!$C78,'Scan-OUT Lecture Attendance'!C$1:C$550,0)),"LE","P"),"P")),IF(ISERROR(MATCH('Master '!$B78,'Scan-OUT Lecture Attendance'!C$1:C$550,0)),IF(ISERROR(MATCH('Master '!$C78,'Scan-OUT Lecture Attendance'!C$1:C$550,0)),"LE","P"),"P")))</f>
        <v>-</v>
      </c>
      <c r="E80" s="37" t="str">
        <f>IF($A80="","",IF(ISERROR(MATCH('Master '!$B78,'Scan-IN Lecture Attendance'!H$1:H$550,0)),IF(ISERROR(MATCH('Master '!$C78,'Scan-IN Lecture Attendance'!H$1:H$550,0)),IF(ISERROR(MATCH('Master '!$B78,'Scan-OUT Lecture Attendance'!D$1:D$550,0)),IF(ISERROR(MATCH('Master '!$C78,'Scan-OUT Lecture Attendance'!D$1:D$550,0)),"-","T"),"T"),IF(ISERROR(MATCH('Master '!$B78,'Scan-OUT Lecture Attendance'!D$1:D$550,0)),IF(ISERROR(MATCH('Master '!$C78,'Scan-OUT Lecture Attendance'!D$1:D$550,0)),"LE","P"),"P")),IF(ISERROR(MATCH('Master '!$B78,'Scan-OUT Lecture Attendance'!D$1:D$550,0)),IF(ISERROR(MATCH('Master '!$C78,'Scan-OUT Lecture Attendance'!D$1:D$550,0)),"LE","P"),"P")))</f>
        <v>-</v>
      </c>
      <c r="F80" s="37" t="str">
        <f>IF($A80="","",IF(ISERROR(MATCH('Master '!$B78,'Scan-IN Lecture Attendance'!J$1:J$550,0)),IF(ISERROR(MATCH('Master '!$C78,'Scan-IN Lecture Attendance'!J$1:J$550,0)),IF(ISERROR(MATCH('Master '!$B78,'Scan-OUT Lecture Attendance'!E$1:E$550,0)),IF(ISERROR(MATCH('Master '!$C78,'Scan-OUT Lecture Attendance'!E$1:E$550,0)),"-","T"),"T"),IF(ISERROR(MATCH('Master '!$B78,'Scan-OUT Lecture Attendance'!E$1:E$550,0)),IF(ISERROR(MATCH('Master '!$C78,'Scan-OUT Lecture Attendance'!E$1:E$550,0)),"LE","P"),"P")),IF(ISERROR(MATCH('Master '!$B78,'Scan-OUT Lecture Attendance'!E$1:E$550,0)),IF(ISERROR(MATCH('Master '!$C78,'Scan-OUT Lecture Attendance'!E$1:E$550,0)),"LE","P"),"P")))</f>
        <v>-</v>
      </c>
      <c r="G80" s="37" t="str">
        <f>IF($A80="","",IF(ISERROR(MATCH('Master '!$B78,'Scan-IN Lecture Attendance'!L$1:L$550,0)),IF(ISERROR(MATCH('Master '!$C78,'Scan-IN Lecture Attendance'!L$1:L$550,0)),IF(ISERROR(MATCH('Master '!$B78,'Scan-OUT Lecture Attendance'!F$1:F$550,0)),IF(ISERROR(MATCH('Master '!$C78,'Scan-OUT Lecture Attendance'!F$1:F$550,0)),"-","T"),"T"),IF(ISERROR(MATCH('Master '!$B78,'Scan-OUT Lecture Attendance'!F$1:F$550,0)),IF(ISERROR(MATCH('Master '!$C78,'Scan-OUT Lecture Attendance'!F$1:F$550,0)),"LE","P"),"P")),IF(ISERROR(MATCH('Master '!$B78,'Scan-OUT Lecture Attendance'!F$1:F$550,0)),IF(ISERROR(MATCH('Master '!$C78,'Scan-OUT Lecture Attendance'!F$1:F$550,0)),"LE","P"),"P")))</f>
        <v>-</v>
      </c>
      <c r="H80" s="37" t="str">
        <f>IF($A80="","",IF(ISERROR(MATCH('Master '!$B78,'Scan-IN Lecture Attendance'!N$1:N$550,0)),IF(ISERROR(MATCH('Master '!$C78,'Scan-IN Lecture Attendance'!N$1:N$550,0)),IF(ISERROR(MATCH('Master '!$B78,'Scan-OUT Lecture Attendance'!G$1:G$550,0)),IF(ISERROR(MATCH('Master '!$C78,'Scan-OUT Lecture Attendance'!G$1:G$550,0)),"-","T"),"T"),IF(ISERROR(MATCH('Master '!$B78,'Scan-OUT Lecture Attendance'!G$1:G$550,0)),IF(ISERROR(MATCH('Master '!$C78,'Scan-OUT Lecture Attendance'!G$1:G$550,0)),"LE","P"),"P")),IF(ISERROR(MATCH('Master '!$B78,'Scan-OUT Lecture Attendance'!G$1:G$550,0)),IF(ISERROR(MATCH('Master '!$C78,'Scan-OUT Lecture Attendance'!G$1:G$550,0)),"LE","P"),"P")))</f>
        <v>-</v>
      </c>
      <c r="I80" s="37" t="str">
        <f>IF($A80="","",IF(ISERROR(MATCH('Master '!$B78,'Scan-IN Lecture Attendance'!P$1:P$550,0)),IF(ISERROR(MATCH('Master '!$C78,'Scan-IN Lecture Attendance'!P$1:P$550,0)),IF(ISERROR(MATCH('Master '!$B78,'Scan-OUT Lecture Attendance'!H$1:H$550,0)),IF(ISERROR(MATCH('Master '!$C78,'Scan-OUT Lecture Attendance'!H$1:H$550,0)),"-","T"),"T"),IF(ISERROR(MATCH('Master '!$B78,'Scan-OUT Lecture Attendance'!H$1:H$550,0)),IF(ISERROR(MATCH('Master '!$C78,'Scan-OUT Lecture Attendance'!H$1:H$550,0)),"LE","P"),"P")),IF(ISERROR(MATCH('Master '!$B78,'Scan-OUT Lecture Attendance'!H$1:H$550,0)),IF(ISERROR(MATCH('Master '!$C78,'Scan-OUT Lecture Attendance'!H$1:H$550,0)),"LE","P"),"P")))</f>
        <v>-</v>
      </c>
      <c r="J80" s="37" t="str">
        <f>IF($A80="","",IF(ISERROR(MATCH('Master '!$B78,'Scan-IN Lecture Attendance'!R$1:R$550,0)),IF(ISERROR(MATCH('Master '!$C78,'Scan-IN Lecture Attendance'!R$1:R$550,0)),IF(ISERROR(MATCH('Master '!$B78,'Scan-OUT Lecture Attendance'!I$1:I$550,0)),IF(ISERROR(MATCH('Master '!$C78,'Scan-OUT Lecture Attendance'!I$1:I$550,0)),"-","T"),"T"),IF(ISERROR(MATCH('Master '!$B78,'Scan-OUT Lecture Attendance'!I$1:I$550,0)),IF(ISERROR(MATCH('Master '!$C78,'Scan-OUT Lecture Attendance'!I$1:I$550,0)),"LE","P"),"P")),IF(ISERROR(MATCH('Master '!$B78,'Scan-OUT Lecture Attendance'!I$1:I$550,0)),IF(ISERROR(MATCH('Master '!$C78,'Scan-OUT Lecture Attendance'!I$1:I$550,0)),"LE","P"),"P")))</f>
        <v>-</v>
      </c>
      <c r="K80" s="37" t="str">
        <f>IF($A80="","",IF(ISERROR(MATCH('Master '!$B78,'Scan-IN Lecture Attendance'!T$1:T$550,0)),IF(ISERROR(MATCH('Master '!$C78,'Scan-IN Lecture Attendance'!T$1:T$550,0)),IF(ISERROR(MATCH('Master '!$B78,'Scan-OUT Lecture Attendance'!J$1:J$550,0)),IF(ISERROR(MATCH('Master '!$C78,'Scan-OUT Lecture Attendance'!J$1:J$550,0)),"-","T"),"T"),IF(ISERROR(MATCH('Master '!$B78,'Scan-OUT Lecture Attendance'!J$1:J$550,0)),IF(ISERROR(MATCH('Master '!$C78,'Scan-OUT Lecture Attendance'!J$1:J$550,0)),"LE","P"),"P")),IF(ISERROR(MATCH('Master '!$B78,'Scan-OUT Lecture Attendance'!J$1:J$550,0)),IF(ISERROR(MATCH('Master '!$C78,'Scan-OUT Lecture Attendance'!J$1:J$550,0)),"LE","P"),"P")))</f>
        <v>-</v>
      </c>
      <c r="L80" s="37" t="str">
        <f>IF($A80="","",IF(ISERROR(MATCH('Master '!$B78,'Scan-IN Lecture Attendance'!V$1:V$550,0)),IF(ISERROR(MATCH('Master '!$C78,'Scan-IN Lecture Attendance'!V$1:V$550,0)),IF(ISERROR(MATCH('Master '!$B78,'Scan-OUT Lecture Attendance'!K$1:K$550,0)),IF(ISERROR(MATCH('Master '!$C78,'Scan-OUT Lecture Attendance'!K$1:K$550,0)),"-","T"),"T"),IF(ISERROR(MATCH('Master '!$B78,'Scan-OUT Lecture Attendance'!K$1:K$550,0)),IF(ISERROR(MATCH('Master '!$C78,'Scan-OUT Lecture Attendance'!K$1:K$550,0)),"LE","P"),"P")),IF(ISERROR(MATCH('Master '!$B78,'Scan-OUT Lecture Attendance'!K$1:K$550,0)),IF(ISERROR(MATCH('Master '!$C78,'Scan-OUT Lecture Attendance'!K$1:K$550,0)),"LE","P"),"P")))</f>
        <v>-</v>
      </c>
      <c r="M80" s="37" t="str">
        <f>IF($A80="","",IF(ISERROR(MATCH('Master '!$B78,'Scan-IN Lecture Attendance'!X$1:X$550,0)),IF(ISERROR(MATCH('Master '!$C78,'Scan-IN Lecture Attendance'!X$1:X$550,0)),IF(ISERROR(MATCH('Master '!$B78,'Scan-OUT Lecture Attendance'!L$1:L$550,0)),IF(ISERROR(MATCH('Master '!$C78,'Scan-OUT Lecture Attendance'!L$1:L$550,0)),"-","T"),"T"),IF(ISERROR(MATCH('Master '!$B78,'Scan-OUT Lecture Attendance'!L$1:L$550,0)),IF(ISERROR(MATCH('Master '!$C78,'Scan-OUT Lecture Attendance'!L$1:L$550,0)),"LE","P"),"P")),IF(ISERROR(MATCH('Master '!$B78,'Scan-OUT Lecture Attendance'!L$1:L$550,0)),IF(ISERROR(MATCH('Master '!$C78,'Scan-OUT Lecture Attendance'!L$1:L$550,0)),"LE","P"),"P")))</f>
        <v>-</v>
      </c>
      <c r="N80" s="37" t="str">
        <f>IF($A80="","",IF(ISERROR(MATCH('Master '!$B78,'Scan-IN Lecture Attendance'!Z$1:Z$550,0)),IF(ISERROR(MATCH('Master '!$C78,'Scan-IN Lecture Attendance'!Z$1:Z$550,0)),IF(ISERROR(MATCH('Master '!$B78,'Scan-OUT Lecture Attendance'!M$1:M$550,0)),IF(ISERROR(MATCH('Master '!$C78,'Scan-OUT Lecture Attendance'!M$1:M$550,0)),"-","T"),"T"),IF(ISERROR(MATCH('Master '!$B78,'Scan-OUT Lecture Attendance'!M$1:M$550,0)),IF(ISERROR(MATCH('Master '!$C78,'Scan-OUT Lecture Attendance'!M$1:M$550,0)),"LE","P"),"P")),IF(ISERROR(MATCH('Master '!$B78,'Scan-OUT Lecture Attendance'!M$1:M$550,0)),IF(ISERROR(MATCH('Master '!$C78,'Scan-OUT Lecture Attendance'!M$1:M$550,0)),"LE","P"),"P")))</f>
        <v>-</v>
      </c>
      <c r="O80" s="37" t="str">
        <f>IF($A80="","",IF(ISERROR(MATCH('Master '!$B78,'Scan-IN Lecture Attendance'!AB$1:AB$550,0)),IF(ISERROR(MATCH('Master '!$C78,'Scan-IN Lecture Attendance'!AB$1:AB$550,0)),IF(ISERROR(MATCH('Master '!$B78,'Scan-OUT Lecture Attendance'!N$1:N$550,0)),IF(ISERROR(MATCH('Master '!$C78,'Scan-OUT Lecture Attendance'!N$1:N$550,0)),"-","T"),"T"),IF(ISERROR(MATCH('Master '!$B78,'Scan-OUT Lecture Attendance'!N$1:N$550,0)),IF(ISERROR(MATCH('Master '!$C78,'Scan-OUT Lecture Attendance'!N$1:N$550,0)),"LE","P"),"P")),IF(ISERROR(MATCH('Master '!$B78,'Scan-OUT Lecture Attendance'!N$1:N$550,0)),IF(ISERROR(MATCH('Master '!$C78,'Scan-OUT Lecture Attendance'!N$1:N$550,0)),"LE","P"),"P")))</f>
        <v>-</v>
      </c>
      <c r="P80" s="37" t="str">
        <f>IF($A80="","",IF(ISERROR(MATCH('Master '!$B78,'Scan-IN Lecture Attendance'!AD$1:AD$550,0)),IF(ISERROR(MATCH('Master '!$C78,'Scan-IN Lecture Attendance'!AD$1:AD$550,0)),IF(ISERROR(MATCH('Master '!$B78,'Scan-OUT Lecture Attendance'!O$1:O$550,0)),IF(ISERROR(MATCH('Master '!$C78,'Scan-OUT Lecture Attendance'!O$1:O$550,0)),"-","T"),"T"),IF(ISERROR(MATCH('Master '!$B78,'Scan-OUT Lecture Attendance'!O$1:O$550,0)),IF(ISERROR(MATCH('Master '!$C78,'Scan-OUT Lecture Attendance'!O$1:O$550,0)),"LE","P"),"P")),IF(ISERROR(MATCH('Master '!$B78,'Scan-OUT Lecture Attendance'!O$1:O$550,0)),IF(ISERROR(MATCH('Master '!$C78,'Scan-OUT Lecture Attendance'!O$1:O$550,0)),"LE","P"),"P")))</f>
        <v>-</v>
      </c>
      <c r="Q80" s="37" t="str">
        <f>IF($A80="","",IF(ISERROR(MATCH('Master '!$B78,'Scan-IN Lecture Attendance'!AF$1:AF$550,0)),IF(ISERROR(MATCH('Master '!$C78,'Scan-IN Lecture Attendance'!AF$1:AF$550,0)),IF(ISERROR(MATCH('Master '!$B78,'Scan-OUT Lecture Attendance'!P$1:P$550,0)),IF(ISERROR(MATCH('Master '!$C78,'Scan-OUT Lecture Attendance'!P$1:P$550,0)),"-","T"),"T"),IF(ISERROR(MATCH('Master '!$B78,'Scan-OUT Lecture Attendance'!P$1:P$550,0)),IF(ISERROR(MATCH('Master '!$C78,'Scan-OUT Lecture Attendance'!P$1:P$550,0)),"LE","P"),"P")),IF(ISERROR(MATCH('Master '!$B78,'Scan-OUT Lecture Attendance'!P$1:P$550,0)),IF(ISERROR(MATCH('Master '!$C78,'Scan-OUT Lecture Attendance'!P$1:P$550,0)),"LE","P"),"P")))</f>
        <v>-</v>
      </c>
      <c r="R80" s="37" t="str">
        <f>IF($A80="","",IF(ISERROR(MATCH('Master '!$B78,'Scan-IN Lecture Attendance'!AH$1:AH$550,0)),IF(ISERROR(MATCH('Master '!$C78,'Scan-IN Lecture Attendance'!AH$1:AH$550,0)),IF(ISERROR(MATCH('Master '!$B78,'Scan-OUT Lecture Attendance'!Q$1:Q$550,0)),IF(ISERROR(MATCH('Master '!$C78,'Scan-OUT Lecture Attendance'!Q$1:Q$550,0)),"-","T"),"T"),IF(ISERROR(MATCH('Master '!$B78,'Scan-OUT Lecture Attendance'!Q$1:Q$550,0)),IF(ISERROR(MATCH('Master '!$C78,'Scan-OUT Lecture Attendance'!Q$1:Q$550,0)),"LE","P"),"P")),IF(ISERROR(MATCH('Master '!$B78,'Scan-OUT Lecture Attendance'!Q$1:Q$550,0)),IF(ISERROR(MATCH('Master '!$C78,'Scan-OUT Lecture Attendance'!Q$1:Q$550,0)),"LE","P"),"P")))</f>
        <v>-</v>
      </c>
      <c r="S80" s="37" t="str">
        <f>IF($A80="","",IF(ISERROR(MATCH('Master '!$B78,'Scan-IN Lecture Attendance'!AJ$1:AJ$550,0)),IF(ISERROR(MATCH('Master '!$C78,'Scan-IN Lecture Attendance'!AJ$1:AJ$550,0)),IF(ISERROR(MATCH('Master '!$B78,'Scan-OUT Lecture Attendance'!R$1:R$550,0)),IF(ISERROR(MATCH('Master '!$C78,'Scan-OUT Lecture Attendance'!R$1:R$550,0)),"-","T"),"T"),IF(ISERROR(MATCH('Master '!$B78,'Scan-OUT Lecture Attendance'!R$1:R$550,0)),IF(ISERROR(MATCH('Master '!$C78,'Scan-OUT Lecture Attendance'!R$1:R$550,0)),"LE","P"),"P")),IF(ISERROR(MATCH('Master '!$B78,'Scan-OUT Lecture Attendance'!R$1:R$550,0)),IF(ISERROR(MATCH('Master '!$C78,'Scan-OUT Lecture Attendance'!R$1:R$550,0)),"LE","P"),"P")))</f>
        <v>-</v>
      </c>
      <c r="T80" s="37" t="str">
        <f>IF($A80="","",IF(ISERROR(MATCH('Master '!$B78,'Scan-IN Lecture Attendance'!AL$1:AL$550,0)),IF(ISERROR(MATCH('Master '!$C78,'Scan-IN Lecture Attendance'!AL$1:AL$550,0)),IF(ISERROR(MATCH('Master '!$B78,'Scan-OUT Lecture Attendance'!S$1:S$550,0)),IF(ISERROR(MATCH('Master '!$C78,'Scan-OUT Lecture Attendance'!S$1:S$550,0)),"-","T"),"T"),IF(ISERROR(MATCH('Master '!$B78,'Scan-OUT Lecture Attendance'!S$1:S$550,0)),IF(ISERROR(MATCH('Master '!$C78,'Scan-OUT Lecture Attendance'!S$1:S$550,0)),"LE","P"),"P")),IF(ISERROR(MATCH('Master '!$B78,'Scan-OUT Lecture Attendance'!S$1:S$550,0)),IF(ISERROR(MATCH('Master '!$C78,'Scan-OUT Lecture Attendance'!S$1:S$550,0)),"LE","P"),"P")))</f>
        <v>-</v>
      </c>
      <c r="U80" s="37" t="str">
        <f>IF($A80="","",IF(ISERROR(MATCH('Master '!$B78,'Scan-IN Lecture Attendance'!AN$1:AN$550,0)),IF(ISERROR(MATCH('Master '!$C78,'Scan-IN Lecture Attendance'!AN$1:AN$550,0)),IF(ISERROR(MATCH('Master '!$B78,'Scan-OUT Lecture Attendance'!T$1:T$550,0)),IF(ISERROR(MATCH('Master '!$C78,'Scan-OUT Lecture Attendance'!T$1:T$550,0)),"-","T"),"T"),IF(ISERROR(MATCH('Master '!$B78,'Scan-OUT Lecture Attendance'!T$1:T$550,0)),IF(ISERROR(MATCH('Master '!$C78,'Scan-OUT Lecture Attendance'!T$1:T$550,0)),"LE","P"),"P")),IF(ISERROR(MATCH('Master '!$B78,'Scan-OUT Lecture Attendance'!T$1:T$550,0)),IF(ISERROR(MATCH('Master '!$C78,'Scan-OUT Lecture Attendance'!T$1:T$550,0)),"LE","P"),"P")))</f>
        <v>-</v>
      </c>
      <c r="V80" s="11"/>
      <c r="W80" s="4"/>
      <c r="X80" s="4"/>
      <c r="Y80" s="4"/>
    </row>
    <row r="81" spans="1:25" ht="14.25" customHeight="1">
      <c r="A81" s="38">
        <f>'Master '!A79</f>
        <v>0</v>
      </c>
      <c r="B81" s="37" t="str">
        <f>IF($A81="","",IF(ISERROR(MATCH('Master '!$B79,'Scan-IN Lecture Attendance'!B$1:B$550,0)),IF(ISERROR(MATCH('Master '!$C79,'Scan-IN Lecture Attendance'!B$1:B$550,0)),IF(ISERROR(MATCH('Master '!$B79,'Scan-OUT Lecture Attendance'!A$1:A$550,0)),IF(ISERROR(MATCH('Master '!$C79,'Scan-OUT Lecture Attendance'!A$1:A$550,0)),"-","T"),"T"),IF(ISERROR(MATCH('Master '!$B79,'Scan-OUT Lecture Attendance'!A$1:A$550,0)),IF(ISERROR(MATCH('Master '!$C79,'Scan-OUT Lecture Attendance'!A$1:A$550,0)),"LE","P"),"P")),IF(ISERROR(MATCH('Master '!$B79,'Scan-OUT Lecture Attendance'!A$1:A$550,0)),IF(ISERROR(MATCH('Master '!$C79,'Scan-OUT Lecture Attendance'!A$1:A$550,0)),"LE","P"),"P")))</f>
        <v>-</v>
      </c>
      <c r="C81" s="37" t="str">
        <f>IF($A81="","",IF(ISERROR(MATCH('Master '!$B79,'Scan-IN Lecture Attendance'!D$1:D$550,0)),IF(ISERROR(MATCH('Master '!$C79,'Scan-IN Lecture Attendance'!D$1:D$550,0)),IF(ISERROR(MATCH('Master '!$B79,'Scan-OUT Lecture Attendance'!B$1:B$550,0)),IF(ISERROR(MATCH('Master '!$C79,'Scan-OUT Lecture Attendance'!B$1:B$550,0)),"-","T"),"T"),IF(ISERROR(MATCH('Master '!$B79,'Scan-OUT Lecture Attendance'!B$1:B$550,0)),IF(ISERROR(MATCH('Master '!$C79,'Scan-OUT Lecture Attendance'!B$1:B$550,0)),"LE","P"),"P")),IF(ISERROR(MATCH('Master '!$B79,'Scan-OUT Lecture Attendance'!B$1:B$550,0)),IF(ISERROR(MATCH('Master '!$C79,'Scan-OUT Lecture Attendance'!B$1:B$550,0)),"LE","P"),"P")))</f>
        <v>-</v>
      </c>
      <c r="D81" s="37" t="str">
        <f>IF($A81="","",IF(ISERROR(MATCH('Master '!$B79,'Scan-IN Lecture Attendance'!F$1:F$550,0)),IF(ISERROR(MATCH('Master '!$C79,'Scan-IN Lecture Attendance'!F$1:F$550,0)),IF(ISERROR(MATCH('Master '!$B79,'Scan-OUT Lecture Attendance'!C$1:C$550,0)),IF(ISERROR(MATCH('Master '!$C79,'Scan-OUT Lecture Attendance'!C$1:C$550,0)),"-","T"),"T"),IF(ISERROR(MATCH('Master '!$B79,'Scan-OUT Lecture Attendance'!C$1:C$550,0)),IF(ISERROR(MATCH('Master '!$C79,'Scan-OUT Lecture Attendance'!C$1:C$550,0)),"LE","P"),"P")),IF(ISERROR(MATCH('Master '!$B79,'Scan-OUT Lecture Attendance'!C$1:C$550,0)),IF(ISERROR(MATCH('Master '!$C79,'Scan-OUT Lecture Attendance'!C$1:C$550,0)),"LE","P"),"P")))</f>
        <v>-</v>
      </c>
      <c r="E81" s="37" t="str">
        <f>IF($A81="","",IF(ISERROR(MATCH('Master '!$B79,'Scan-IN Lecture Attendance'!H$1:H$550,0)),IF(ISERROR(MATCH('Master '!$C79,'Scan-IN Lecture Attendance'!H$1:H$550,0)),IF(ISERROR(MATCH('Master '!$B79,'Scan-OUT Lecture Attendance'!D$1:D$550,0)),IF(ISERROR(MATCH('Master '!$C79,'Scan-OUT Lecture Attendance'!D$1:D$550,0)),"-","T"),"T"),IF(ISERROR(MATCH('Master '!$B79,'Scan-OUT Lecture Attendance'!D$1:D$550,0)),IF(ISERROR(MATCH('Master '!$C79,'Scan-OUT Lecture Attendance'!D$1:D$550,0)),"LE","P"),"P")),IF(ISERROR(MATCH('Master '!$B79,'Scan-OUT Lecture Attendance'!D$1:D$550,0)),IF(ISERROR(MATCH('Master '!$C79,'Scan-OUT Lecture Attendance'!D$1:D$550,0)),"LE","P"),"P")))</f>
        <v>-</v>
      </c>
      <c r="F81" s="37" t="str">
        <f>IF($A81="","",IF(ISERROR(MATCH('Master '!$B79,'Scan-IN Lecture Attendance'!J$1:J$550,0)),IF(ISERROR(MATCH('Master '!$C79,'Scan-IN Lecture Attendance'!J$1:J$550,0)),IF(ISERROR(MATCH('Master '!$B79,'Scan-OUT Lecture Attendance'!E$1:E$550,0)),IF(ISERROR(MATCH('Master '!$C79,'Scan-OUT Lecture Attendance'!E$1:E$550,0)),"-","T"),"T"),IF(ISERROR(MATCH('Master '!$B79,'Scan-OUT Lecture Attendance'!E$1:E$550,0)),IF(ISERROR(MATCH('Master '!$C79,'Scan-OUT Lecture Attendance'!E$1:E$550,0)),"LE","P"),"P")),IF(ISERROR(MATCH('Master '!$B79,'Scan-OUT Lecture Attendance'!E$1:E$550,0)),IF(ISERROR(MATCH('Master '!$C79,'Scan-OUT Lecture Attendance'!E$1:E$550,0)),"LE","P"),"P")))</f>
        <v>-</v>
      </c>
      <c r="G81" s="37" t="str">
        <f>IF($A81="","",IF(ISERROR(MATCH('Master '!$B79,'Scan-IN Lecture Attendance'!L$1:L$550,0)),IF(ISERROR(MATCH('Master '!$C79,'Scan-IN Lecture Attendance'!L$1:L$550,0)),IF(ISERROR(MATCH('Master '!$B79,'Scan-OUT Lecture Attendance'!F$1:F$550,0)),IF(ISERROR(MATCH('Master '!$C79,'Scan-OUT Lecture Attendance'!F$1:F$550,0)),"-","T"),"T"),IF(ISERROR(MATCH('Master '!$B79,'Scan-OUT Lecture Attendance'!F$1:F$550,0)),IF(ISERROR(MATCH('Master '!$C79,'Scan-OUT Lecture Attendance'!F$1:F$550,0)),"LE","P"),"P")),IF(ISERROR(MATCH('Master '!$B79,'Scan-OUT Lecture Attendance'!F$1:F$550,0)),IF(ISERROR(MATCH('Master '!$C79,'Scan-OUT Lecture Attendance'!F$1:F$550,0)),"LE","P"),"P")))</f>
        <v>-</v>
      </c>
      <c r="H81" s="37" t="str">
        <f>IF($A81="","",IF(ISERROR(MATCH('Master '!$B79,'Scan-IN Lecture Attendance'!N$1:N$550,0)),IF(ISERROR(MATCH('Master '!$C79,'Scan-IN Lecture Attendance'!N$1:N$550,0)),IF(ISERROR(MATCH('Master '!$B79,'Scan-OUT Lecture Attendance'!G$1:G$550,0)),IF(ISERROR(MATCH('Master '!$C79,'Scan-OUT Lecture Attendance'!G$1:G$550,0)),"-","T"),"T"),IF(ISERROR(MATCH('Master '!$B79,'Scan-OUT Lecture Attendance'!G$1:G$550,0)),IF(ISERROR(MATCH('Master '!$C79,'Scan-OUT Lecture Attendance'!G$1:G$550,0)),"LE","P"),"P")),IF(ISERROR(MATCH('Master '!$B79,'Scan-OUT Lecture Attendance'!G$1:G$550,0)),IF(ISERROR(MATCH('Master '!$C79,'Scan-OUT Lecture Attendance'!G$1:G$550,0)),"LE","P"),"P")))</f>
        <v>-</v>
      </c>
      <c r="I81" s="37" t="str">
        <f>IF($A81="","",IF(ISERROR(MATCH('Master '!$B79,'Scan-IN Lecture Attendance'!P$1:P$550,0)),IF(ISERROR(MATCH('Master '!$C79,'Scan-IN Lecture Attendance'!P$1:P$550,0)),IF(ISERROR(MATCH('Master '!$B79,'Scan-OUT Lecture Attendance'!H$1:H$550,0)),IF(ISERROR(MATCH('Master '!$C79,'Scan-OUT Lecture Attendance'!H$1:H$550,0)),"-","T"),"T"),IF(ISERROR(MATCH('Master '!$B79,'Scan-OUT Lecture Attendance'!H$1:H$550,0)),IF(ISERROR(MATCH('Master '!$C79,'Scan-OUT Lecture Attendance'!H$1:H$550,0)),"LE","P"),"P")),IF(ISERROR(MATCH('Master '!$B79,'Scan-OUT Lecture Attendance'!H$1:H$550,0)),IF(ISERROR(MATCH('Master '!$C79,'Scan-OUT Lecture Attendance'!H$1:H$550,0)),"LE","P"),"P")))</f>
        <v>-</v>
      </c>
      <c r="J81" s="37" t="str">
        <f>IF($A81="","",IF(ISERROR(MATCH('Master '!$B79,'Scan-IN Lecture Attendance'!R$1:R$550,0)),IF(ISERROR(MATCH('Master '!$C79,'Scan-IN Lecture Attendance'!R$1:R$550,0)),IF(ISERROR(MATCH('Master '!$B79,'Scan-OUT Lecture Attendance'!I$1:I$550,0)),IF(ISERROR(MATCH('Master '!$C79,'Scan-OUT Lecture Attendance'!I$1:I$550,0)),"-","T"),"T"),IF(ISERROR(MATCH('Master '!$B79,'Scan-OUT Lecture Attendance'!I$1:I$550,0)),IF(ISERROR(MATCH('Master '!$C79,'Scan-OUT Lecture Attendance'!I$1:I$550,0)),"LE","P"),"P")),IF(ISERROR(MATCH('Master '!$B79,'Scan-OUT Lecture Attendance'!I$1:I$550,0)),IF(ISERROR(MATCH('Master '!$C79,'Scan-OUT Lecture Attendance'!I$1:I$550,0)),"LE","P"),"P")))</f>
        <v>-</v>
      </c>
      <c r="K81" s="37" t="str">
        <f>IF($A81="","",IF(ISERROR(MATCH('Master '!$B79,'Scan-IN Lecture Attendance'!T$1:T$550,0)),IF(ISERROR(MATCH('Master '!$C79,'Scan-IN Lecture Attendance'!T$1:T$550,0)),IF(ISERROR(MATCH('Master '!$B79,'Scan-OUT Lecture Attendance'!J$1:J$550,0)),IF(ISERROR(MATCH('Master '!$C79,'Scan-OUT Lecture Attendance'!J$1:J$550,0)),"-","T"),"T"),IF(ISERROR(MATCH('Master '!$B79,'Scan-OUT Lecture Attendance'!J$1:J$550,0)),IF(ISERROR(MATCH('Master '!$C79,'Scan-OUT Lecture Attendance'!J$1:J$550,0)),"LE","P"),"P")),IF(ISERROR(MATCH('Master '!$B79,'Scan-OUT Lecture Attendance'!J$1:J$550,0)),IF(ISERROR(MATCH('Master '!$C79,'Scan-OUT Lecture Attendance'!J$1:J$550,0)),"LE","P"),"P")))</f>
        <v>-</v>
      </c>
      <c r="L81" s="37" t="str">
        <f>IF($A81="","",IF(ISERROR(MATCH('Master '!$B79,'Scan-IN Lecture Attendance'!V$1:V$550,0)),IF(ISERROR(MATCH('Master '!$C79,'Scan-IN Lecture Attendance'!V$1:V$550,0)),IF(ISERROR(MATCH('Master '!$B79,'Scan-OUT Lecture Attendance'!K$1:K$550,0)),IF(ISERROR(MATCH('Master '!$C79,'Scan-OUT Lecture Attendance'!K$1:K$550,0)),"-","T"),"T"),IF(ISERROR(MATCH('Master '!$B79,'Scan-OUT Lecture Attendance'!K$1:K$550,0)),IF(ISERROR(MATCH('Master '!$C79,'Scan-OUT Lecture Attendance'!K$1:K$550,0)),"LE","P"),"P")),IF(ISERROR(MATCH('Master '!$B79,'Scan-OUT Lecture Attendance'!K$1:K$550,0)),IF(ISERROR(MATCH('Master '!$C79,'Scan-OUT Lecture Attendance'!K$1:K$550,0)),"LE","P"),"P")))</f>
        <v>-</v>
      </c>
      <c r="M81" s="37" t="str">
        <f>IF($A81="","",IF(ISERROR(MATCH('Master '!$B79,'Scan-IN Lecture Attendance'!X$1:X$550,0)),IF(ISERROR(MATCH('Master '!$C79,'Scan-IN Lecture Attendance'!X$1:X$550,0)),IF(ISERROR(MATCH('Master '!$B79,'Scan-OUT Lecture Attendance'!L$1:L$550,0)),IF(ISERROR(MATCH('Master '!$C79,'Scan-OUT Lecture Attendance'!L$1:L$550,0)),"-","T"),"T"),IF(ISERROR(MATCH('Master '!$B79,'Scan-OUT Lecture Attendance'!L$1:L$550,0)),IF(ISERROR(MATCH('Master '!$C79,'Scan-OUT Lecture Attendance'!L$1:L$550,0)),"LE","P"),"P")),IF(ISERROR(MATCH('Master '!$B79,'Scan-OUT Lecture Attendance'!L$1:L$550,0)),IF(ISERROR(MATCH('Master '!$C79,'Scan-OUT Lecture Attendance'!L$1:L$550,0)),"LE","P"),"P")))</f>
        <v>-</v>
      </c>
      <c r="N81" s="37" t="str">
        <f>IF($A81="","",IF(ISERROR(MATCH('Master '!$B79,'Scan-IN Lecture Attendance'!Z$1:Z$550,0)),IF(ISERROR(MATCH('Master '!$C79,'Scan-IN Lecture Attendance'!Z$1:Z$550,0)),IF(ISERROR(MATCH('Master '!$B79,'Scan-OUT Lecture Attendance'!M$1:M$550,0)),IF(ISERROR(MATCH('Master '!$C79,'Scan-OUT Lecture Attendance'!M$1:M$550,0)),"-","T"),"T"),IF(ISERROR(MATCH('Master '!$B79,'Scan-OUT Lecture Attendance'!M$1:M$550,0)),IF(ISERROR(MATCH('Master '!$C79,'Scan-OUT Lecture Attendance'!M$1:M$550,0)),"LE","P"),"P")),IF(ISERROR(MATCH('Master '!$B79,'Scan-OUT Lecture Attendance'!M$1:M$550,0)),IF(ISERROR(MATCH('Master '!$C79,'Scan-OUT Lecture Attendance'!M$1:M$550,0)),"LE","P"),"P")))</f>
        <v>-</v>
      </c>
      <c r="O81" s="37" t="str">
        <f>IF($A81="","",IF(ISERROR(MATCH('Master '!$B79,'Scan-IN Lecture Attendance'!AB$1:AB$550,0)),IF(ISERROR(MATCH('Master '!$C79,'Scan-IN Lecture Attendance'!AB$1:AB$550,0)),IF(ISERROR(MATCH('Master '!$B79,'Scan-OUT Lecture Attendance'!N$1:N$550,0)),IF(ISERROR(MATCH('Master '!$C79,'Scan-OUT Lecture Attendance'!N$1:N$550,0)),"-","T"),"T"),IF(ISERROR(MATCH('Master '!$B79,'Scan-OUT Lecture Attendance'!N$1:N$550,0)),IF(ISERROR(MATCH('Master '!$C79,'Scan-OUT Lecture Attendance'!N$1:N$550,0)),"LE","P"),"P")),IF(ISERROR(MATCH('Master '!$B79,'Scan-OUT Lecture Attendance'!N$1:N$550,0)),IF(ISERROR(MATCH('Master '!$C79,'Scan-OUT Lecture Attendance'!N$1:N$550,0)),"LE","P"),"P")))</f>
        <v>-</v>
      </c>
      <c r="P81" s="37" t="str">
        <f>IF($A81="","",IF(ISERROR(MATCH('Master '!$B79,'Scan-IN Lecture Attendance'!AD$1:AD$550,0)),IF(ISERROR(MATCH('Master '!$C79,'Scan-IN Lecture Attendance'!AD$1:AD$550,0)),IF(ISERROR(MATCH('Master '!$B79,'Scan-OUT Lecture Attendance'!O$1:O$550,0)),IF(ISERROR(MATCH('Master '!$C79,'Scan-OUT Lecture Attendance'!O$1:O$550,0)),"-","T"),"T"),IF(ISERROR(MATCH('Master '!$B79,'Scan-OUT Lecture Attendance'!O$1:O$550,0)),IF(ISERROR(MATCH('Master '!$C79,'Scan-OUT Lecture Attendance'!O$1:O$550,0)),"LE","P"),"P")),IF(ISERROR(MATCH('Master '!$B79,'Scan-OUT Lecture Attendance'!O$1:O$550,0)),IF(ISERROR(MATCH('Master '!$C79,'Scan-OUT Lecture Attendance'!O$1:O$550,0)),"LE","P"),"P")))</f>
        <v>-</v>
      </c>
      <c r="Q81" s="37" t="str">
        <f>IF($A81="","",IF(ISERROR(MATCH('Master '!$B79,'Scan-IN Lecture Attendance'!AF$1:AF$550,0)),IF(ISERROR(MATCH('Master '!$C79,'Scan-IN Lecture Attendance'!AF$1:AF$550,0)),IF(ISERROR(MATCH('Master '!$B79,'Scan-OUT Lecture Attendance'!P$1:P$550,0)),IF(ISERROR(MATCH('Master '!$C79,'Scan-OUT Lecture Attendance'!P$1:P$550,0)),"-","T"),"T"),IF(ISERROR(MATCH('Master '!$B79,'Scan-OUT Lecture Attendance'!P$1:P$550,0)),IF(ISERROR(MATCH('Master '!$C79,'Scan-OUT Lecture Attendance'!P$1:P$550,0)),"LE","P"),"P")),IF(ISERROR(MATCH('Master '!$B79,'Scan-OUT Lecture Attendance'!P$1:P$550,0)),IF(ISERROR(MATCH('Master '!$C79,'Scan-OUT Lecture Attendance'!P$1:P$550,0)),"LE","P"),"P")))</f>
        <v>-</v>
      </c>
      <c r="R81" s="37" t="str">
        <f>IF($A81="","",IF(ISERROR(MATCH('Master '!$B79,'Scan-IN Lecture Attendance'!AH$1:AH$550,0)),IF(ISERROR(MATCH('Master '!$C79,'Scan-IN Lecture Attendance'!AH$1:AH$550,0)),IF(ISERROR(MATCH('Master '!$B79,'Scan-OUT Lecture Attendance'!Q$1:Q$550,0)),IF(ISERROR(MATCH('Master '!$C79,'Scan-OUT Lecture Attendance'!Q$1:Q$550,0)),"-","T"),"T"),IF(ISERROR(MATCH('Master '!$B79,'Scan-OUT Lecture Attendance'!Q$1:Q$550,0)),IF(ISERROR(MATCH('Master '!$C79,'Scan-OUT Lecture Attendance'!Q$1:Q$550,0)),"LE","P"),"P")),IF(ISERROR(MATCH('Master '!$B79,'Scan-OUT Lecture Attendance'!Q$1:Q$550,0)),IF(ISERROR(MATCH('Master '!$C79,'Scan-OUT Lecture Attendance'!Q$1:Q$550,0)),"LE","P"),"P")))</f>
        <v>-</v>
      </c>
      <c r="S81" s="37" t="str">
        <f>IF($A81="","",IF(ISERROR(MATCH('Master '!$B79,'Scan-IN Lecture Attendance'!AJ$1:AJ$550,0)),IF(ISERROR(MATCH('Master '!$C79,'Scan-IN Lecture Attendance'!AJ$1:AJ$550,0)),IF(ISERROR(MATCH('Master '!$B79,'Scan-OUT Lecture Attendance'!R$1:R$550,0)),IF(ISERROR(MATCH('Master '!$C79,'Scan-OUT Lecture Attendance'!R$1:R$550,0)),"-","T"),"T"),IF(ISERROR(MATCH('Master '!$B79,'Scan-OUT Lecture Attendance'!R$1:R$550,0)),IF(ISERROR(MATCH('Master '!$C79,'Scan-OUT Lecture Attendance'!R$1:R$550,0)),"LE","P"),"P")),IF(ISERROR(MATCH('Master '!$B79,'Scan-OUT Lecture Attendance'!R$1:R$550,0)),IF(ISERROR(MATCH('Master '!$C79,'Scan-OUT Lecture Attendance'!R$1:R$550,0)),"LE","P"),"P")))</f>
        <v>-</v>
      </c>
      <c r="T81" s="37" t="str">
        <f>IF($A81="","",IF(ISERROR(MATCH('Master '!$B79,'Scan-IN Lecture Attendance'!AL$1:AL$550,0)),IF(ISERROR(MATCH('Master '!$C79,'Scan-IN Lecture Attendance'!AL$1:AL$550,0)),IF(ISERROR(MATCH('Master '!$B79,'Scan-OUT Lecture Attendance'!S$1:S$550,0)),IF(ISERROR(MATCH('Master '!$C79,'Scan-OUT Lecture Attendance'!S$1:S$550,0)),"-","T"),"T"),IF(ISERROR(MATCH('Master '!$B79,'Scan-OUT Lecture Attendance'!S$1:S$550,0)),IF(ISERROR(MATCH('Master '!$C79,'Scan-OUT Lecture Attendance'!S$1:S$550,0)),"LE","P"),"P")),IF(ISERROR(MATCH('Master '!$B79,'Scan-OUT Lecture Attendance'!S$1:S$550,0)),IF(ISERROR(MATCH('Master '!$C79,'Scan-OUT Lecture Attendance'!S$1:S$550,0)),"LE","P"),"P")))</f>
        <v>-</v>
      </c>
      <c r="U81" s="37" t="str">
        <f>IF($A81="","",IF(ISERROR(MATCH('Master '!$B79,'Scan-IN Lecture Attendance'!AN$1:AN$550,0)),IF(ISERROR(MATCH('Master '!$C79,'Scan-IN Lecture Attendance'!AN$1:AN$550,0)),IF(ISERROR(MATCH('Master '!$B79,'Scan-OUT Lecture Attendance'!T$1:T$550,0)),IF(ISERROR(MATCH('Master '!$C79,'Scan-OUT Lecture Attendance'!T$1:T$550,0)),"-","T"),"T"),IF(ISERROR(MATCH('Master '!$B79,'Scan-OUT Lecture Attendance'!T$1:T$550,0)),IF(ISERROR(MATCH('Master '!$C79,'Scan-OUT Lecture Attendance'!T$1:T$550,0)),"LE","P"),"P")),IF(ISERROR(MATCH('Master '!$B79,'Scan-OUT Lecture Attendance'!T$1:T$550,0)),IF(ISERROR(MATCH('Master '!$C79,'Scan-OUT Lecture Attendance'!T$1:T$550,0)),"LE","P"),"P")))</f>
        <v>-</v>
      </c>
      <c r="V81" s="11"/>
      <c r="W81" s="4"/>
      <c r="X81" s="4"/>
      <c r="Y81" s="4"/>
    </row>
    <row r="82" spans="1:25" ht="14.25" customHeight="1">
      <c r="A82" s="38">
        <f>'Master '!A80</f>
        <v>0</v>
      </c>
      <c r="B82" s="37" t="str">
        <f>IF($A82="","",IF(ISERROR(MATCH('Master '!$B80,'Scan-IN Lecture Attendance'!B$1:B$550,0)),IF(ISERROR(MATCH('Master '!$C80,'Scan-IN Lecture Attendance'!B$1:B$550,0)),IF(ISERROR(MATCH('Master '!$B80,'Scan-OUT Lecture Attendance'!A$1:A$550,0)),IF(ISERROR(MATCH('Master '!$C80,'Scan-OUT Lecture Attendance'!A$1:A$550,0)),"-","T"),"T"),IF(ISERROR(MATCH('Master '!$B80,'Scan-OUT Lecture Attendance'!A$1:A$550,0)),IF(ISERROR(MATCH('Master '!$C80,'Scan-OUT Lecture Attendance'!A$1:A$550,0)),"LE","P"),"P")),IF(ISERROR(MATCH('Master '!$B80,'Scan-OUT Lecture Attendance'!A$1:A$550,0)),IF(ISERROR(MATCH('Master '!$C80,'Scan-OUT Lecture Attendance'!A$1:A$550,0)),"LE","P"),"P")))</f>
        <v>-</v>
      </c>
      <c r="C82" s="37" t="str">
        <f>IF($A82="","",IF(ISERROR(MATCH('Master '!$B80,'Scan-IN Lecture Attendance'!D$1:D$550,0)),IF(ISERROR(MATCH('Master '!$C80,'Scan-IN Lecture Attendance'!D$1:D$550,0)),IF(ISERROR(MATCH('Master '!$B80,'Scan-OUT Lecture Attendance'!B$1:B$550,0)),IF(ISERROR(MATCH('Master '!$C80,'Scan-OUT Lecture Attendance'!B$1:B$550,0)),"-","T"),"T"),IF(ISERROR(MATCH('Master '!$B80,'Scan-OUT Lecture Attendance'!B$1:B$550,0)),IF(ISERROR(MATCH('Master '!$C80,'Scan-OUT Lecture Attendance'!B$1:B$550,0)),"LE","P"),"P")),IF(ISERROR(MATCH('Master '!$B80,'Scan-OUT Lecture Attendance'!B$1:B$550,0)),IF(ISERROR(MATCH('Master '!$C80,'Scan-OUT Lecture Attendance'!B$1:B$550,0)),"LE","P"),"P")))</f>
        <v>-</v>
      </c>
      <c r="D82" s="37" t="str">
        <f>IF($A82="","",IF(ISERROR(MATCH('Master '!$B80,'Scan-IN Lecture Attendance'!F$1:F$550,0)),IF(ISERROR(MATCH('Master '!$C80,'Scan-IN Lecture Attendance'!F$1:F$550,0)),IF(ISERROR(MATCH('Master '!$B80,'Scan-OUT Lecture Attendance'!C$1:C$550,0)),IF(ISERROR(MATCH('Master '!$C80,'Scan-OUT Lecture Attendance'!C$1:C$550,0)),"-","T"),"T"),IF(ISERROR(MATCH('Master '!$B80,'Scan-OUT Lecture Attendance'!C$1:C$550,0)),IF(ISERROR(MATCH('Master '!$C80,'Scan-OUT Lecture Attendance'!C$1:C$550,0)),"LE","P"),"P")),IF(ISERROR(MATCH('Master '!$B80,'Scan-OUT Lecture Attendance'!C$1:C$550,0)),IF(ISERROR(MATCH('Master '!$C80,'Scan-OUT Lecture Attendance'!C$1:C$550,0)),"LE","P"),"P")))</f>
        <v>-</v>
      </c>
      <c r="E82" s="37" t="str">
        <f>IF($A82="","",IF(ISERROR(MATCH('Master '!$B80,'Scan-IN Lecture Attendance'!H$1:H$550,0)),IF(ISERROR(MATCH('Master '!$C80,'Scan-IN Lecture Attendance'!H$1:H$550,0)),IF(ISERROR(MATCH('Master '!$B80,'Scan-OUT Lecture Attendance'!D$1:D$550,0)),IF(ISERROR(MATCH('Master '!$C80,'Scan-OUT Lecture Attendance'!D$1:D$550,0)),"-","T"),"T"),IF(ISERROR(MATCH('Master '!$B80,'Scan-OUT Lecture Attendance'!D$1:D$550,0)),IF(ISERROR(MATCH('Master '!$C80,'Scan-OUT Lecture Attendance'!D$1:D$550,0)),"LE","P"),"P")),IF(ISERROR(MATCH('Master '!$B80,'Scan-OUT Lecture Attendance'!D$1:D$550,0)),IF(ISERROR(MATCH('Master '!$C80,'Scan-OUT Lecture Attendance'!D$1:D$550,0)),"LE","P"),"P")))</f>
        <v>-</v>
      </c>
      <c r="F82" s="37" t="str">
        <f>IF($A82="","",IF(ISERROR(MATCH('Master '!$B80,'Scan-IN Lecture Attendance'!J$1:J$550,0)),IF(ISERROR(MATCH('Master '!$C80,'Scan-IN Lecture Attendance'!J$1:J$550,0)),IF(ISERROR(MATCH('Master '!$B80,'Scan-OUT Lecture Attendance'!E$1:E$550,0)),IF(ISERROR(MATCH('Master '!$C80,'Scan-OUT Lecture Attendance'!E$1:E$550,0)),"-","T"),"T"),IF(ISERROR(MATCH('Master '!$B80,'Scan-OUT Lecture Attendance'!E$1:E$550,0)),IF(ISERROR(MATCH('Master '!$C80,'Scan-OUT Lecture Attendance'!E$1:E$550,0)),"LE","P"),"P")),IF(ISERROR(MATCH('Master '!$B80,'Scan-OUT Lecture Attendance'!E$1:E$550,0)),IF(ISERROR(MATCH('Master '!$C80,'Scan-OUT Lecture Attendance'!E$1:E$550,0)),"LE","P"),"P")))</f>
        <v>-</v>
      </c>
      <c r="G82" s="37" t="str">
        <f>IF($A82="","",IF(ISERROR(MATCH('Master '!$B80,'Scan-IN Lecture Attendance'!L$1:L$550,0)),IF(ISERROR(MATCH('Master '!$C80,'Scan-IN Lecture Attendance'!L$1:L$550,0)),IF(ISERROR(MATCH('Master '!$B80,'Scan-OUT Lecture Attendance'!F$1:F$550,0)),IF(ISERROR(MATCH('Master '!$C80,'Scan-OUT Lecture Attendance'!F$1:F$550,0)),"-","T"),"T"),IF(ISERROR(MATCH('Master '!$B80,'Scan-OUT Lecture Attendance'!F$1:F$550,0)),IF(ISERROR(MATCH('Master '!$C80,'Scan-OUT Lecture Attendance'!F$1:F$550,0)),"LE","P"),"P")),IF(ISERROR(MATCH('Master '!$B80,'Scan-OUT Lecture Attendance'!F$1:F$550,0)),IF(ISERROR(MATCH('Master '!$C80,'Scan-OUT Lecture Attendance'!F$1:F$550,0)),"LE","P"),"P")))</f>
        <v>-</v>
      </c>
      <c r="H82" s="37" t="str">
        <f>IF($A82="","",IF(ISERROR(MATCH('Master '!$B80,'Scan-IN Lecture Attendance'!N$1:N$550,0)),IF(ISERROR(MATCH('Master '!$C80,'Scan-IN Lecture Attendance'!N$1:N$550,0)),IF(ISERROR(MATCH('Master '!$B80,'Scan-OUT Lecture Attendance'!G$1:G$550,0)),IF(ISERROR(MATCH('Master '!$C80,'Scan-OUT Lecture Attendance'!G$1:G$550,0)),"-","T"),"T"),IF(ISERROR(MATCH('Master '!$B80,'Scan-OUT Lecture Attendance'!G$1:G$550,0)),IF(ISERROR(MATCH('Master '!$C80,'Scan-OUT Lecture Attendance'!G$1:G$550,0)),"LE","P"),"P")),IF(ISERROR(MATCH('Master '!$B80,'Scan-OUT Lecture Attendance'!G$1:G$550,0)),IF(ISERROR(MATCH('Master '!$C80,'Scan-OUT Lecture Attendance'!G$1:G$550,0)),"LE","P"),"P")))</f>
        <v>-</v>
      </c>
      <c r="I82" s="37" t="str">
        <f>IF($A82="","",IF(ISERROR(MATCH('Master '!$B80,'Scan-IN Lecture Attendance'!P$1:P$550,0)),IF(ISERROR(MATCH('Master '!$C80,'Scan-IN Lecture Attendance'!P$1:P$550,0)),IF(ISERROR(MATCH('Master '!$B80,'Scan-OUT Lecture Attendance'!H$1:H$550,0)),IF(ISERROR(MATCH('Master '!$C80,'Scan-OUT Lecture Attendance'!H$1:H$550,0)),"-","T"),"T"),IF(ISERROR(MATCH('Master '!$B80,'Scan-OUT Lecture Attendance'!H$1:H$550,0)),IF(ISERROR(MATCH('Master '!$C80,'Scan-OUT Lecture Attendance'!H$1:H$550,0)),"LE","P"),"P")),IF(ISERROR(MATCH('Master '!$B80,'Scan-OUT Lecture Attendance'!H$1:H$550,0)),IF(ISERROR(MATCH('Master '!$C80,'Scan-OUT Lecture Attendance'!H$1:H$550,0)),"LE","P"),"P")))</f>
        <v>-</v>
      </c>
      <c r="J82" s="37" t="str">
        <f>IF($A82="","",IF(ISERROR(MATCH('Master '!$B80,'Scan-IN Lecture Attendance'!R$1:R$550,0)),IF(ISERROR(MATCH('Master '!$C80,'Scan-IN Lecture Attendance'!R$1:R$550,0)),IF(ISERROR(MATCH('Master '!$B80,'Scan-OUT Lecture Attendance'!I$1:I$550,0)),IF(ISERROR(MATCH('Master '!$C80,'Scan-OUT Lecture Attendance'!I$1:I$550,0)),"-","T"),"T"),IF(ISERROR(MATCH('Master '!$B80,'Scan-OUT Lecture Attendance'!I$1:I$550,0)),IF(ISERROR(MATCH('Master '!$C80,'Scan-OUT Lecture Attendance'!I$1:I$550,0)),"LE","P"),"P")),IF(ISERROR(MATCH('Master '!$B80,'Scan-OUT Lecture Attendance'!I$1:I$550,0)),IF(ISERROR(MATCH('Master '!$C80,'Scan-OUT Lecture Attendance'!I$1:I$550,0)),"LE","P"),"P")))</f>
        <v>-</v>
      </c>
      <c r="K82" s="37" t="str">
        <f>IF($A82="","",IF(ISERROR(MATCH('Master '!$B80,'Scan-IN Lecture Attendance'!T$1:T$550,0)),IF(ISERROR(MATCH('Master '!$C80,'Scan-IN Lecture Attendance'!T$1:T$550,0)),IF(ISERROR(MATCH('Master '!$B80,'Scan-OUT Lecture Attendance'!J$1:J$550,0)),IF(ISERROR(MATCH('Master '!$C80,'Scan-OUT Lecture Attendance'!J$1:J$550,0)),"-","T"),"T"),IF(ISERROR(MATCH('Master '!$B80,'Scan-OUT Lecture Attendance'!J$1:J$550,0)),IF(ISERROR(MATCH('Master '!$C80,'Scan-OUT Lecture Attendance'!J$1:J$550,0)),"LE","P"),"P")),IF(ISERROR(MATCH('Master '!$B80,'Scan-OUT Lecture Attendance'!J$1:J$550,0)),IF(ISERROR(MATCH('Master '!$C80,'Scan-OUT Lecture Attendance'!J$1:J$550,0)),"LE","P"),"P")))</f>
        <v>-</v>
      </c>
      <c r="L82" s="37" t="str">
        <f>IF($A82="","",IF(ISERROR(MATCH('Master '!$B80,'Scan-IN Lecture Attendance'!V$1:V$550,0)),IF(ISERROR(MATCH('Master '!$C80,'Scan-IN Lecture Attendance'!V$1:V$550,0)),IF(ISERROR(MATCH('Master '!$B80,'Scan-OUT Lecture Attendance'!K$1:K$550,0)),IF(ISERROR(MATCH('Master '!$C80,'Scan-OUT Lecture Attendance'!K$1:K$550,0)),"-","T"),"T"),IF(ISERROR(MATCH('Master '!$B80,'Scan-OUT Lecture Attendance'!K$1:K$550,0)),IF(ISERROR(MATCH('Master '!$C80,'Scan-OUT Lecture Attendance'!K$1:K$550,0)),"LE","P"),"P")),IF(ISERROR(MATCH('Master '!$B80,'Scan-OUT Lecture Attendance'!K$1:K$550,0)),IF(ISERROR(MATCH('Master '!$C80,'Scan-OUT Lecture Attendance'!K$1:K$550,0)),"LE","P"),"P")))</f>
        <v>-</v>
      </c>
      <c r="M82" s="37" t="str">
        <f>IF($A82="","",IF(ISERROR(MATCH('Master '!$B80,'Scan-IN Lecture Attendance'!X$1:X$550,0)),IF(ISERROR(MATCH('Master '!$C80,'Scan-IN Lecture Attendance'!X$1:X$550,0)),IF(ISERROR(MATCH('Master '!$B80,'Scan-OUT Lecture Attendance'!L$1:L$550,0)),IF(ISERROR(MATCH('Master '!$C80,'Scan-OUT Lecture Attendance'!L$1:L$550,0)),"-","T"),"T"),IF(ISERROR(MATCH('Master '!$B80,'Scan-OUT Lecture Attendance'!L$1:L$550,0)),IF(ISERROR(MATCH('Master '!$C80,'Scan-OUT Lecture Attendance'!L$1:L$550,0)),"LE","P"),"P")),IF(ISERROR(MATCH('Master '!$B80,'Scan-OUT Lecture Attendance'!L$1:L$550,0)),IF(ISERROR(MATCH('Master '!$C80,'Scan-OUT Lecture Attendance'!L$1:L$550,0)),"LE","P"),"P")))</f>
        <v>-</v>
      </c>
      <c r="N82" s="37" t="str">
        <f>IF($A82="","",IF(ISERROR(MATCH('Master '!$B80,'Scan-IN Lecture Attendance'!Z$1:Z$550,0)),IF(ISERROR(MATCH('Master '!$C80,'Scan-IN Lecture Attendance'!Z$1:Z$550,0)),IF(ISERROR(MATCH('Master '!$B80,'Scan-OUT Lecture Attendance'!M$1:M$550,0)),IF(ISERROR(MATCH('Master '!$C80,'Scan-OUT Lecture Attendance'!M$1:M$550,0)),"-","T"),"T"),IF(ISERROR(MATCH('Master '!$B80,'Scan-OUT Lecture Attendance'!M$1:M$550,0)),IF(ISERROR(MATCH('Master '!$C80,'Scan-OUT Lecture Attendance'!M$1:M$550,0)),"LE","P"),"P")),IF(ISERROR(MATCH('Master '!$B80,'Scan-OUT Lecture Attendance'!M$1:M$550,0)),IF(ISERROR(MATCH('Master '!$C80,'Scan-OUT Lecture Attendance'!M$1:M$550,0)),"LE","P"),"P")))</f>
        <v>-</v>
      </c>
      <c r="O82" s="37" t="str">
        <f>IF($A82="","",IF(ISERROR(MATCH('Master '!$B80,'Scan-IN Lecture Attendance'!AB$1:AB$550,0)),IF(ISERROR(MATCH('Master '!$C80,'Scan-IN Lecture Attendance'!AB$1:AB$550,0)),IF(ISERROR(MATCH('Master '!$B80,'Scan-OUT Lecture Attendance'!N$1:N$550,0)),IF(ISERROR(MATCH('Master '!$C80,'Scan-OUT Lecture Attendance'!N$1:N$550,0)),"-","T"),"T"),IF(ISERROR(MATCH('Master '!$B80,'Scan-OUT Lecture Attendance'!N$1:N$550,0)),IF(ISERROR(MATCH('Master '!$C80,'Scan-OUT Lecture Attendance'!N$1:N$550,0)),"LE","P"),"P")),IF(ISERROR(MATCH('Master '!$B80,'Scan-OUT Lecture Attendance'!N$1:N$550,0)),IF(ISERROR(MATCH('Master '!$C80,'Scan-OUT Lecture Attendance'!N$1:N$550,0)),"LE","P"),"P")))</f>
        <v>-</v>
      </c>
      <c r="P82" s="37" t="str">
        <f>IF($A82="","",IF(ISERROR(MATCH('Master '!$B80,'Scan-IN Lecture Attendance'!AD$1:AD$550,0)),IF(ISERROR(MATCH('Master '!$C80,'Scan-IN Lecture Attendance'!AD$1:AD$550,0)),IF(ISERROR(MATCH('Master '!$B80,'Scan-OUT Lecture Attendance'!O$1:O$550,0)),IF(ISERROR(MATCH('Master '!$C80,'Scan-OUT Lecture Attendance'!O$1:O$550,0)),"-","T"),"T"),IF(ISERROR(MATCH('Master '!$B80,'Scan-OUT Lecture Attendance'!O$1:O$550,0)),IF(ISERROR(MATCH('Master '!$C80,'Scan-OUT Lecture Attendance'!O$1:O$550,0)),"LE","P"),"P")),IF(ISERROR(MATCH('Master '!$B80,'Scan-OUT Lecture Attendance'!O$1:O$550,0)),IF(ISERROR(MATCH('Master '!$C80,'Scan-OUT Lecture Attendance'!O$1:O$550,0)),"LE","P"),"P")))</f>
        <v>-</v>
      </c>
      <c r="Q82" s="37" t="str">
        <f>IF($A82="","",IF(ISERROR(MATCH('Master '!$B80,'Scan-IN Lecture Attendance'!AF$1:AF$550,0)),IF(ISERROR(MATCH('Master '!$C80,'Scan-IN Lecture Attendance'!AF$1:AF$550,0)),IF(ISERROR(MATCH('Master '!$B80,'Scan-OUT Lecture Attendance'!P$1:P$550,0)),IF(ISERROR(MATCH('Master '!$C80,'Scan-OUT Lecture Attendance'!P$1:P$550,0)),"-","T"),"T"),IF(ISERROR(MATCH('Master '!$B80,'Scan-OUT Lecture Attendance'!P$1:P$550,0)),IF(ISERROR(MATCH('Master '!$C80,'Scan-OUT Lecture Attendance'!P$1:P$550,0)),"LE","P"),"P")),IF(ISERROR(MATCH('Master '!$B80,'Scan-OUT Lecture Attendance'!P$1:P$550,0)),IF(ISERROR(MATCH('Master '!$C80,'Scan-OUT Lecture Attendance'!P$1:P$550,0)),"LE","P"),"P")))</f>
        <v>-</v>
      </c>
      <c r="R82" s="37" t="str">
        <f>IF($A82="","",IF(ISERROR(MATCH('Master '!$B80,'Scan-IN Lecture Attendance'!AH$1:AH$550,0)),IF(ISERROR(MATCH('Master '!$C80,'Scan-IN Lecture Attendance'!AH$1:AH$550,0)),IF(ISERROR(MATCH('Master '!$B80,'Scan-OUT Lecture Attendance'!Q$1:Q$550,0)),IF(ISERROR(MATCH('Master '!$C80,'Scan-OUT Lecture Attendance'!Q$1:Q$550,0)),"-","T"),"T"),IF(ISERROR(MATCH('Master '!$B80,'Scan-OUT Lecture Attendance'!Q$1:Q$550,0)),IF(ISERROR(MATCH('Master '!$C80,'Scan-OUT Lecture Attendance'!Q$1:Q$550,0)),"LE","P"),"P")),IF(ISERROR(MATCH('Master '!$B80,'Scan-OUT Lecture Attendance'!Q$1:Q$550,0)),IF(ISERROR(MATCH('Master '!$C80,'Scan-OUT Lecture Attendance'!Q$1:Q$550,0)),"LE","P"),"P")))</f>
        <v>-</v>
      </c>
      <c r="S82" s="37" t="str">
        <f>IF($A82="","",IF(ISERROR(MATCH('Master '!$B80,'Scan-IN Lecture Attendance'!AJ$1:AJ$550,0)),IF(ISERROR(MATCH('Master '!$C80,'Scan-IN Lecture Attendance'!AJ$1:AJ$550,0)),IF(ISERROR(MATCH('Master '!$B80,'Scan-OUT Lecture Attendance'!R$1:R$550,0)),IF(ISERROR(MATCH('Master '!$C80,'Scan-OUT Lecture Attendance'!R$1:R$550,0)),"-","T"),"T"),IF(ISERROR(MATCH('Master '!$B80,'Scan-OUT Lecture Attendance'!R$1:R$550,0)),IF(ISERROR(MATCH('Master '!$C80,'Scan-OUT Lecture Attendance'!R$1:R$550,0)),"LE","P"),"P")),IF(ISERROR(MATCH('Master '!$B80,'Scan-OUT Lecture Attendance'!R$1:R$550,0)),IF(ISERROR(MATCH('Master '!$C80,'Scan-OUT Lecture Attendance'!R$1:R$550,0)),"LE","P"),"P")))</f>
        <v>-</v>
      </c>
      <c r="T82" s="37" t="str">
        <f>IF($A82="","",IF(ISERROR(MATCH('Master '!$B80,'Scan-IN Lecture Attendance'!AL$1:AL$550,0)),IF(ISERROR(MATCH('Master '!$C80,'Scan-IN Lecture Attendance'!AL$1:AL$550,0)),IF(ISERROR(MATCH('Master '!$B80,'Scan-OUT Lecture Attendance'!S$1:S$550,0)),IF(ISERROR(MATCH('Master '!$C80,'Scan-OUT Lecture Attendance'!S$1:S$550,0)),"-","T"),"T"),IF(ISERROR(MATCH('Master '!$B80,'Scan-OUT Lecture Attendance'!S$1:S$550,0)),IF(ISERROR(MATCH('Master '!$C80,'Scan-OUT Lecture Attendance'!S$1:S$550,0)),"LE","P"),"P")),IF(ISERROR(MATCH('Master '!$B80,'Scan-OUT Lecture Attendance'!S$1:S$550,0)),IF(ISERROR(MATCH('Master '!$C80,'Scan-OUT Lecture Attendance'!S$1:S$550,0)),"LE","P"),"P")))</f>
        <v>-</v>
      </c>
      <c r="U82" s="37" t="str">
        <f>IF($A82="","",IF(ISERROR(MATCH('Master '!$B80,'Scan-IN Lecture Attendance'!AN$1:AN$550,0)),IF(ISERROR(MATCH('Master '!$C80,'Scan-IN Lecture Attendance'!AN$1:AN$550,0)),IF(ISERROR(MATCH('Master '!$B80,'Scan-OUT Lecture Attendance'!T$1:T$550,0)),IF(ISERROR(MATCH('Master '!$C80,'Scan-OUT Lecture Attendance'!T$1:T$550,0)),"-","T"),"T"),IF(ISERROR(MATCH('Master '!$B80,'Scan-OUT Lecture Attendance'!T$1:T$550,0)),IF(ISERROR(MATCH('Master '!$C80,'Scan-OUT Lecture Attendance'!T$1:T$550,0)),"LE","P"),"P")),IF(ISERROR(MATCH('Master '!$B80,'Scan-OUT Lecture Attendance'!T$1:T$550,0)),IF(ISERROR(MATCH('Master '!$C80,'Scan-OUT Lecture Attendance'!T$1:T$550,0)),"LE","P"),"P")))</f>
        <v>-</v>
      </c>
      <c r="V82" s="11"/>
      <c r="W82" s="4"/>
      <c r="X82" s="4"/>
      <c r="Y82" s="4"/>
    </row>
    <row r="83" spans="1:25" ht="14.25" customHeight="1">
      <c r="A83" s="38">
        <f>'Master '!A81</f>
        <v>0</v>
      </c>
      <c r="B83" s="37" t="str">
        <f>IF($A83="","",IF(ISERROR(MATCH('Master '!$B81,'Scan-IN Lecture Attendance'!B$1:B$550,0)),IF(ISERROR(MATCH('Master '!$C81,'Scan-IN Lecture Attendance'!B$1:B$550,0)),IF(ISERROR(MATCH('Master '!$B81,'Scan-OUT Lecture Attendance'!A$1:A$550,0)),IF(ISERROR(MATCH('Master '!$C81,'Scan-OUT Lecture Attendance'!A$1:A$550,0)),"-","T"),"T"),IF(ISERROR(MATCH('Master '!$B81,'Scan-OUT Lecture Attendance'!A$1:A$550,0)),IF(ISERROR(MATCH('Master '!$C81,'Scan-OUT Lecture Attendance'!A$1:A$550,0)),"LE","P"),"P")),IF(ISERROR(MATCH('Master '!$B81,'Scan-OUT Lecture Attendance'!A$1:A$550,0)),IF(ISERROR(MATCH('Master '!$C81,'Scan-OUT Lecture Attendance'!A$1:A$550,0)),"LE","P"),"P")))</f>
        <v>-</v>
      </c>
      <c r="C83" s="37" t="str">
        <f>IF($A83="","",IF(ISERROR(MATCH('Master '!$B81,'Scan-IN Lecture Attendance'!D$1:D$550,0)),IF(ISERROR(MATCH('Master '!$C81,'Scan-IN Lecture Attendance'!D$1:D$550,0)),IF(ISERROR(MATCH('Master '!$B81,'Scan-OUT Lecture Attendance'!B$1:B$550,0)),IF(ISERROR(MATCH('Master '!$C81,'Scan-OUT Lecture Attendance'!B$1:B$550,0)),"-","T"),"T"),IF(ISERROR(MATCH('Master '!$B81,'Scan-OUT Lecture Attendance'!B$1:B$550,0)),IF(ISERROR(MATCH('Master '!$C81,'Scan-OUT Lecture Attendance'!B$1:B$550,0)),"LE","P"),"P")),IF(ISERROR(MATCH('Master '!$B81,'Scan-OUT Lecture Attendance'!B$1:B$550,0)),IF(ISERROR(MATCH('Master '!$C81,'Scan-OUT Lecture Attendance'!B$1:B$550,0)),"LE","P"),"P")))</f>
        <v>-</v>
      </c>
      <c r="D83" s="37" t="str">
        <f>IF($A83="","",IF(ISERROR(MATCH('Master '!$B81,'Scan-IN Lecture Attendance'!F$1:F$550,0)),IF(ISERROR(MATCH('Master '!$C81,'Scan-IN Lecture Attendance'!F$1:F$550,0)),IF(ISERROR(MATCH('Master '!$B81,'Scan-OUT Lecture Attendance'!C$1:C$550,0)),IF(ISERROR(MATCH('Master '!$C81,'Scan-OUT Lecture Attendance'!C$1:C$550,0)),"-","T"),"T"),IF(ISERROR(MATCH('Master '!$B81,'Scan-OUT Lecture Attendance'!C$1:C$550,0)),IF(ISERROR(MATCH('Master '!$C81,'Scan-OUT Lecture Attendance'!C$1:C$550,0)),"LE","P"),"P")),IF(ISERROR(MATCH('Master '!$B81,'Scan-OUT Lecture Attendance'!C$1:C$550,0)),IF(ISERROR(MATCH('Master '!$C81,'Scan-OUT Lecture Attendance'!C$1:C$550,0)),"LE","P"),"P")))</f>
        <v>-</v>
      </c>
      <c r="E83" s="37" t="str">
        <f>IF($A83="","",IF(ISERROR(MATCH('Master '!$B81,'Scan-IN Lecture Attendance'!H$1:H$550,0)),IF(ISERROR(MATCH('Master '!$C81,'Scan-IN Lecture Attendance'!H$1:H$550,0)),IF(ISERROR(MATCH('Master '!$B81,'Scan-OUT Lecture Attendance'!D$1:D$550,0)),IF(ISERROR(MATCH('Master '!$C81,'Scan-OUT Lecture Attendance'!D$1:D$550,0)),"-","T"),"T"),IF(ISERROR(MATCH('Master '!$B81,'Scan-OUT Lecture Attendance'!D$1:D$550,0)),IF(ISERROR(MATCH('Master '!$C81,'Scan-OUT Lecture Attendance'!D$1:D$550,0)),"LE","P"),"P")),IF(ISERROR(MATCH('Master '!$B81,'Scan-OUT Lecture Attendance'!D$1:D$550,0)),IF(ISERROR(MATCH('Master '!$C81,'Scan-OUT Lecture Attendance'!D$1:D$550,0)),"LE","P"),"P")))</f>
        <v>-</v>
      </c>
      <c r="F83" s="37" t="str">
        <f>IF($A83="","",IF(ISERROR(MATCH('Master '!$B81,'Scan-IN Lecture Attendance'!J$1:J$550,0)),IF(ISERROR(MATCH('Master '!$C81,'Scan-IN Lecture Attendance'!J$1:J$550,0)),IF(ISERROR(MATCH('Master '!$B81,'Scan-OUT Lecture Attendance'!E$1:E$550,0)),IF(ISERROR(MATCH('Master '!$C81,'Scan-OUT Lecture Attendance'!E$1:E$550,0)),"-","T"),"T"),IF(ISERROR(MATCH('Master '!$B81,'Scan-OUT Lecture Attendance'!E$1:E$550,0)),IF(ISERROR(MATCH('Master '!$C81,'Scan-OUT Lecture Attendance'!E$1:E$550,0)),"LE","P"),"P")),IF(ISERROR(MATCH('Master '!$B81,'Scan-OUT Lecture Attendance'!E$1:E$550,0)),IF(ISERROR(MATCH('Master '!$C81,'Scan-OUT Lecture Attendance'!E$1:E$550,0)),"LE","P"),"P")))</f>
        <v>-</v>
      </c>
      <c r="G83" s="37" t="str">
        <f>IF($A83="","",IF(ISERROR(MATCH('Master '!$B81,'Scan-IN Lecture Attendance'!L$1:L$550,0)),IF(ISERROR(MATCH('Master '!$C81,'Scan-IN Lecture Attendance'!L$1:L$550,0)),IF(ISERROR(MATCH('Master '!$B81,'Scan-OUT Lecture Attendance'!F$1:F$550,0)),IF(ISERROR(MATCH('Master '!$C81,'Scan-OUT Lecture Attendance'!F$1:F$550,0)),"-","T"),"T"),IF(ISERROR(MATCH('Master '!$B81,'Scan-OUT Lecture Attendance'!F$1:F$550,0)),IF(ISERROR(MATCH('Master '!$C81,'Scan-OUT Lecture Attendance'!F$1:F$550,0)),"LE","P"),"P")),IF(ISERROR(MATCH('Master '!$B81,'Scan-OUT Lecture Attendance'!F$1:F$550,0)),IF(ISERROR(MATCH('Master '!$C81,'Scan-OUT Lecture Attendance'!F$1:F$550,0)),"LE","P"),"P")))</f>
        <v>-</v>
      </c>
      <c r="H83" s="37" t="str">
        <f>IF($A83="","",IF(ISERROR(MATCH('Master '!$B81,'Scan-IN Lecture Attendance'!N$1:N$550,0)),IF(ISERROR(MATCH('Master '!$C81,'Scan-IN Lecture Attendance'!N$1:N$550,0)),IF(ISERROR(MATCH('Master '!$B81,'Scan-OUT Lecture Attendance'!G$1:G$550,0)),IF(ISERROR(MATCH('Master '!$C81,'Scan-OUT Lecture Attendance'!G$1:G$550,0)),"-","T"),"T"),IF(ISERROR(MATCH('Master '!$B81,'Scan-OUT Lecture Attendance'!G$1:G$550,0)),IF(ISERROR(MATCH('Master '!$C81,'Scan-OUT Lecture Attendance'!G$1:G$550,0)),"LE","P"),"P")),IF(ISERROR(MATCH('Master '!$B81,'Scan-OUT Lecture Attendance'!G$1:G$550,0)),IF(ISERROR(MATCH('Master '!$C81,'Scan-OUT Lecture Attendance'!G$1:G$550,0)),"LE","P"),"P")))</f>
        <v>-</v>
      </c>
      <c r="I83" s="37" t="str">
        <f>IF($A83="","",IF(ISERROR(MATCH('Master '!$B81,'Scan-IN Lecture Attendance'!P$1:P$550,0)),IF(ISERROR(MATCH('Master '!$C81,'Scan-IN Lecture Attendance'!P$1:P$550,0)),IF(ISERROR(MATCH('Master '!$B81,'Scan-OUT Lecture Attendance'!H$1:H$550,0)),IF(ISERROR(MATCH('Master '!$C81,'Scan-OUT Lecture Attendance'!H$1:H$550,0)),"-","T"),"T"),IF(ISERROR(MATCH('Master '!$B81,'Scan-OUT Lecture Attendance'!H$1:H$550,0)),IF(ISERROR(MATCH('Master '!$C81,'Scan-OUT Lecture Attendance'!H$1:H$550,0)),"LE","P"),"P")),IF(ISERROR(MATCH('Master '!$B81,'Scan-OUT Lecture Attendance'!H$1:H$550,0)),IF(ISERROR(MATCH('Master '!$C81,'Scan-OUT Lecture Attendance'!H$1:H$550,0)),"LE","P"),"P")))</f>
        <v>-</v>
      </c>
      <c r="J83" s="37" t="str">
        <f>IF($A83="","",IF(ISERROR(MATCH('Master '!$B81,'Scan-IN Lecture Attendance'!R$1:R$550,0)),IF(ISERROR(MATCH('Master '!$C81,'Scan-IN Lecture Attendance'!R$1:R$550,0)),IF(ISERROR(MATCH('Master '!$B81,'Scan-OUT Lecture Attendance'!I$1:I$550,0)),IF(ISERROR(MATCH('Master '!$C81,'Scan-OUT Lecture Attendance'!I$1:I$550,0)),"-","T"),"T"),IF(ISERROR(MATCH('Master '!$B81,'Scan-OUT Lecture Attendance'!I$1:I$550,0)),IF(ISERROR(MATCH('Master '!$C81,'Scan-OUT Lecture Attendance'!I$1:I$550,0)),"LE","P"),"P")),IF(ISERROR(MATCH('Master '!$B81,'Scan-OUT Lecture Attendance'!I$1:I$550,0)),IF(ISERROR(MATCH('Master '!$C81,'Scan-OUT Lecture Attendance'!I$1:I$550,0)),"LE","P"),"P")))</f>
        <v>-</v>
      </c>
      <c r="K83" s="37" t="str">
        <f>IF($A83="","",IF(ISERROR(MATCH('Master '!$B81,'Scan-IN Lecture Attendance'!T$1:T$550,0)),IF(ISERROR(MATCH('Master '!$C81,'Scan-IN Lecture Attendance'!T$1:T$550,0)),IF(ISERROR(MATCH('Master '!$B81,'Scan-OUT Lecture Attendance'!J$1:J$550,0)),IF(ISERROR(MATCH('Master '!$C81,'Scan-OUT Lecture Attendance'!J$1:J$550,0)),"-","T"),"T"),IF(ISERROR(MATCH('Master '!$B81,'Scan-OUT Lecture Attendance'!J$1:J$550,0)),IF(ISERROR(MATCH('Master '!$C81,'Scan-OUT Lecture Attendance'!J$1:J$550,0)),"LE","P"),"P")),IF(ISERROR(MATCH('Master '!$B81,'Scan-OUT Lecture Attendance'!J$1:J$550,0)),IF(ISERROR(MATCH('Master '!$C81,'Scan-OUT Lecture Attendance'!J$1:J$550,0)),"LE","P"),"P")))</f>
        <v>-</v>
      </c>
      <c r="L83" s="37" t="str">
        <f>IF($A83="","",IF(ISERROR(MATCH('Master '!$B81,'Scan-IN Lecture Attendance'!V$1:V$550,0)),IF(ISERROR(MATCH('Master '!$C81,'Scan-IN Lecture Attendance'!V$1:V$550,0)),IF(ISERROR(MATCH('Master '!$B81,'Scan-OUT Lecture Attendance'!K$1:K$550,0)),IF(ISERROR(MATCH('Master '!$C81,'Scan-OUT Lecture Attendance'!K$1:K$550,0)),"-","T"),"T"),IF(ISERROR(MATCH('Master '!$B81,'Scan-OUT Lecture Attendance'!K$1:K$550,0)),IF(ISERROR(MATCH('Master '!$C81,'Scan-OUT Lecture Attendance'!K$1:K$550,0)),"LE","P"),"P")),IF(ISERROR(MATCH('Master '!$B81,'Scan-OUT Lecture Attendance'!K$1:K$550,0)),IF(ISERROR(MATCH('Master '!$C81,'Scan-OUT Lecture Attendance'!K$1:K$550,0)),"LE","P"),"P")))</f>
        <v>-</v>
      </c>
      <c r="M83" s="37" t="str">
        <f>IF($A83="","",IF(ISERROR(MATCH('Master '!$B81,'Scan-IN Lecture Attendance'!X$1:X$550,0)),IF(ISERROR(MATCH('Master '!$C81,'Scan-IN Lecture Attendance'!X$1:X$550,0)),IF(ISERROR(MATCH('Master '!$B81,'Scan-OUT Lecture Attendance'!L$1:L$550,0)),IF(ISERROR(MATCH('Master '!$C81,'Scan-OUT Lecture Attendance'!L$1:L$550,0)),"-","T"),"T"),IF(ISERROR(MATCH('Master '!$B81,'Scan-OUT Lecture Attendance'!L$1:L$550,0)),IF(ISERROR(MATCH('Master '!$C81,'Scan-OUT Lecture Attendance'!L$1:L$550,0)),"LE","P"),"P")),IF(ISERROR(MATCH('Master '!$B81,'Scan-OUT Lecture Attendance'!L$1:L$550,0)),IF(ISERROR(MATCH('Master '!$C81,'Scan-OUT Lecture Attendance'!L$1:L$550,0)),"LE","P"),"P")))</f>
        <v>-</v>
      </c>
      <c r="N83" s="37" t="str">
        <f>IF($A83="","",IF(ISERROR(MATCH('Master '!$B81,'Scan-IN Lecture Attendance'!Z$1:Z$550,0)),IF(ISERROR(MATCH('Master '!$C81,'Scan-IN Lecture Attendance'!Z$1:Z$550,0)),IF(ISERROR(MATCH('Master '!$B81,'Scan-OUT Lecture Attendance'!M$1:M$550,0)),IF(ISERROR(MATCH('Master '!$C81,'Scan-OUT Lecture Attendance'!M$1:M$550,0)),"-","T"),"T"),IF(ISERROR(MATCH('Master '!$B81,'Scan-OUT Lecture Attendance'!M$1:M$550,0)),IF(ISERROR(MATCH('Master '!$C81,'Scan-OUT Lecture Attendance'!M$1:M$550,0)),"LE","P"),"P")),IF(ISERROR(MATCH('Master '!$B81,'Scan-OUT Lecture Attendance'!M$1:M$550,0)),IF(ISERROR(MATCH('Master '!$C81,'Scan-OUT Lecture Attendance'!M$1:M$550,0)),"LE","P"),"P")))</f>
        <v>-</v>
      </c>
      <c r="O83" s="37" t="str">
        <f>IF($A83="","",IF(ISERROR(MATCH('Master '!$B81,'Scan-IN Lecture Attendance'!AB$1:AB$550,0)),IF(ISERROR(MATCH('Master '!$C81,'Scan-IN Lecture Attendance'!AB$1:AB$550,0)),IF(ISERROR(MATCH('Master '!$B81,'Scan-OUT Lecture Attendance'!N$1:N$550,0)),IF(ISERROR(MATCH('Master '!$C81,'Scan-OUT Lecture Attendance'!N$1:N$550,0)),"-","T"),"T"),IF(ISERROR(MATCH('Master '!$B81,'Scan-OUT Lecture Attendance'!N$1:N$550,0)),IF(ISERROR(MATCH('Master '!$C81,'Scan-OUT Lecture Attendance'!N$1:N$550,0)),"LE","P"),"P")),IF(ISERROR(MATCH('Master '!$B81,'Scan-OUT Lecture Attendance'!N$1:N$550,0)),IF(ISERROR(MATCH('Master '!$C81,'Scan-OUT Lecture Attendance'!N$1:N$550,0)),"LE","P"),"P")))</f>
        <v>-</v>
      </c>
      <c r="P83" s="37" t="str">
        <f>IF($A83="","",IF(ISERROR(MATCH('Master '!$B81,'Scan-IN Lecture Attendance'!AD$1:AD$550,0)),IF(ISERROR(MATCH('Master '!$C81,'Scan-IN Lecture Attendance'!AD$1:AD$550,0)),IF(ISERROR(MATCH('Master '!$B81,'Scan-OUT Lecture Attendance'!O$1:O$550,0)),IF(ISERROR(MATCH('Master '!$C81,'Scan-OUT Lecture Attendance'!O$1:O$550,0)),"-","T"),"T"),IF(ISERROR(MATCH('Master '!$B81,'Scan-OUT Lecture Attendance'!O$1:O$550,0)),IF(ISERROR(MATCH('Master '!$C81,'Scan-OUT Lecture Attendance'!O$1:O$550,0)),"LE","P"),"P")),IF(ISERROR(MATCH('Master '!$B81,'Scan-OUT Lecture Attendance'!O$1:O$550,0)),IF(ISERROR(MATCH('Master '!$C81,'Scan-OUT Lecture Attendance'!O$1:O$550,0)),"LE","P"),"P")))</f>
        <v>-</v>
      </c>
      <c r="Q83" s="37" t="str">
        <f>IF($A83="","",IF(ISERROR(MATCH('Master '!$B81,'Scan-IN Lecture Attendance'!AF$1:AF$550,0)),IF(ISERROR(MATCH('Master '!$C81,'Scan-IN Lecture Attendance'!AF$1:AF$550,0)),IF(ISERROR(MATCH('Master '!$B81,'Scan-OUT Lecture Attendance'!P$1:P$550,0)),IF(ISERROR(MATCH('Master '!$C81,'Scan-OUT Lecture Attendance'!P$1:P$550,0)),"-","T"),"T"),IF(ISERROR(MATCH('Master '!$B81,'Scan-OUT Lecture Attendance'!P$1:P$550,0)),IF(ISERROR(MATCH('Master '!$C81,'Scan-OUT Lecture Attendance'!P$1:P$550,0)),"LE","P"),"P")),IF(ISERROR(MATCH('Master '!$B81,'Scan-OUT Lecture Attendance'!P$1:P$550,0)),IF(ISERROR(MATCH('Master '!$C81,'Scan-OUT Lecture Attendance'!P$1:P$550,0)),"LE","P"),"P")))</f>
        <v>-</v>
      </c>
      <c r="R83" s="37" t="str">
        <f>IF($A83="","",IF(ISERROR(MATCH('Master '!$B81,'Scan-IN Lecture Attendance'!AH$1:AH$550,0)),IF(ISERROR(MATCH('Master '!$C81,'Scan-IN Lecture Attendance'!AH$1:AH$550,0)),IF(ISERROR(MATCH('Master '!$B81,'Scan-OUT Lecture Attendance'!Q$1:Q$550,0)),IF(ISERROR(MATCH('Master '!$C81,'Scan-OUT Lecture Attendance'!Q$1:Q$550,0)),"-","T"),"T"),IF(ISERROR(MATCH('Master '!$B81,'Scan-OUT Lecture Attendance'!Q$1:Q$550,0)),IF(ISERROR(MATCH('Master '!$C81,'Scan-OUT Lecture Attendance'!Q$1:Q$550,0)),"LE","P"),"P")),IF(ISERROR(MATCH('Master '!$B81,'Scan-OUT Lecture Attendance'!Q$1:Q$550,0)),IF(ISERROR(MATCH('Master '!$C81,'Scan-OUT Lecture Attendance'!Q$1:Q$550,0)),"LE","P"),"P")))</f>
        <v>-</v>
      </c>
      <c r="S83" s="37" t="str">
        <f>IF($A83="","",IF(ISERROR(MATCH('Master '!$B81,'Scan-IN Lecture Attendance'!AJ$1:AJ$550,0)),IF(ISERROR(MATCH('Master '!$C81,'Scan-IN Lecture Attendance'!AJ$1:AJ$550,0)),IF(ISERROR(MATCH('Master '!$B81,'Scan-OUT Lecture Attendance'!R$1:R$550,0)),IF(ISERROR(MATCH('Master '!$C81,'Scan-OUT Lecture Attendance'!R$1:R$550,0)),"-","T"),"T"),IF(ISERROR(MATCH('Master '!$B81,'Scan-OUT Lecture Attendance'!R$1:R$550,0)),IF(ISERROR(MATCH('Master '!$C81,'Scan-OUT Lecture Attendance'!R$1:R$550,0)),"LE","P"),"P")),IF(ISERROR(MATCH('Master '!$B81,'Scan-OUT Lecture Attendance'!R$1:R$550,0)),IF(ISERROR(MATCH('Master '!$C81,'Scan-OUT Lecture Attendance'!R$1:R$550,0)),"LE","P"),"P")))</f>
        <v>-</v>
      </c>
      <c r="T83" s="37" t="str">
        <f>IF($A83="","",IF(ISERROR(MATCH('Master '!$B81,'Scan-IN Lecture Attendance'!AL$1:AL$550,0)),IF(ISERROR(MATCH('Master '!$C81,'Scan-IN Lecture Attendance'!AL$1:AL$550,0)),IF(ISERROR(MATCH('Master '!$B81,'Scan-OUT Lecture Attendance'!S$1:S$550,0)),IF(ISERROR(MATCH('Master '!$C81,'Scan-OUT Lecture Attendance'!S$1:S$550,0)),"-","T"),"T"),IF(ISERROR(MATCH('Master '!$B81,'Scan-OUT Lecture Attendance'!S$1:S$550,0)),IF(ISERROR(MATCH('Master '!$C81,'Scan-OUT Lecture Attendance'!S$1:S$550,0)),"LE","P"),"P")),IF(ISERROR(MATCH('Master '!$B81,'Scan-OUT Lecture Attendance'!S$1:S$550,0)),IF(ISERROR(MATCH('Master '!$C81,'Scan-OUT Lecture Attendance'!S$1:S$550,0)),"LE","P"),"P")))</f>
        <v>-</v>
      </c>
      <c r="U83" s="37" t="str">
        <f>IF($A83="","",IF(ISERROR(MATCH('Master '!$B81,'Scan-IN Lecture Attendance'!AN$1:AN$550,0)),IF(ISERROR(MATCH('Master '!$C81,'Scan-IN Lecture Attendance'!AN$1:AN$550,0)),IF(ISERROR(MATCH('Master '!$B81,'Scan-OUT Lecture Attendance'!T$1:T$550,0)),IF(ISERROR(MATCH('Master '!$C81,'Scan-OUT Lecture Attendance'!T$1:T$550,0)),"-","T"),"T"),IF(ISERROR(MATCH('Master '!$B81,'Scan-OUT Lecture Attendance'!T$1:T$550,0)),IF(ISERROR(MATCH('Master '!$C81,'Scan-OUT Lecture Attendance'!T$1:T$550,0)),"LE","P"),"P")),IF(ISERROR(MATCH('Master '!$B81,'Scan-OUT Lecture Attendance'!T$1:T$550,0)),IF(ISERROR(MATCH('Master '!$C81,'Scan-OUT Lecture Attendance'!T$1:T$550,0)),"LE","P"),"P")))</f>
        <v>-</v>
      </c>
      <c r="V83" s="11"/>
      <c r="W83" s="4"/>
      <c r="X83" s="4"/>
      <c r="Y83" s="4"/>
    </row>
    <row r="84" spans="1:25" ht="14.25" customHeight="1">
      <c r="A84" s="38">
        <f>'Master '!A82</f>
        <v>0</v>
      </c>
      <c r="B84" s="37" t="str">
        <f>IF($A84="","",IF(ISERROR(MATCH('Master '!$B82,'Scan-IN Lecture Attendance'!B$1:B$550,0)),IF(ISERROR(MATCH('Master '!$C82,'Scan-IN Lecture Attendance'!B$1:B$550,0)),IF(ISERROR(MATCH('Master '!$B82,'Scan-OUT Lecture Attendance'!A$1:A$550,0)),IF(ISERROR(MATCH('Master '!$C82,'Scan-OUT Lecture Attendance'!A$1:A$550,0)),"-","T"),"T"),IF(ISERROR(MATCH('Master '!$B82,'Scan-OUT Lecture Attendance'!A$1:A$550,0)),IF(ISERROR(MATCH('Master '!$C82,'Scan-OUT Lecture Attendance'!A$1:A$550,0)),"LE","P"),"P")),IF(ISERROR(MATCH('Master '!$B82,'Scan-OUT Lecture Attendance'!A$1:A$550,0)),IF(ISERROR(MATCH('Master '!$C82,'Scan-OUT Lecture Attendance'!A$1:A$550,0)),"LE","P"),"P")))</f>
        <v>-</v>
      </c>
      <c r="C84" s="37" t="str">
        <f>IF($A84="","",IF(ISERROR(MATCH('Master '!$B82,'Scan-IN Lecture Attendance'!D$1:D$550,0)),IF(ISERROR(MATCH('Master '!$C82,'Scan-IN Lecture Attendance'!D$1:D$550,0)),IF(ISERROR(MATCH('Master '!$B82,'Scan-OUT Lecture Attendance'!B$1:B$550,0)),IF(ISERROR(MATCH('Master '!$C82,'Scan-OUT Lecture Attendance'!B$1:B$550,0)),"-","T"),"T"),IF(ISERROR(MATCH('Master '!$B82,'Scan-OUT Lecture Attendance'!B$1:B$550,0)),IF(ISERROR(MATCH('Master '!$C82,'Scan-OUT Lecture Attendance'!B$1:B$550,0)),"LE","P"),"P")),IF(ISERROR(MATCH('Master '!$B82,'Scan-OUT Lecture Attendance'!B$1:B$550,0)),IF(ISERROR(MATCH('Master '!$C82,'Scan-OUT Lecture Attendance'!B$1:B$550,0)),"LE","P"),"P")))</f>
        <v>-</v>
      </c>
      <c r="D84" s="37" t="str">
        <f>IF($A84="","",IF(ISERROR(MATCH('Master '!$B82,'Scan-IN Lecture Attendance'!F$1:F$550,0)),IF(ISERROR(MATCH('Master '!$C82,'Scan-IN Lecture Attendance'!F$1:F$550,0)),IF(ISERROR(MATCH('Master '!$B82,'Scan-OUT Lecture Attendance'!C$1:C$550,0)),IF(ISERROR(MATCH('Master '!$C82,'Scan-OUT Lecture Attendance'!C$1:C$550,0)),"-","T"),"T"),IF(ISERROR(MATCH('Master '!$B82,'Scan-OUT Lecture Attendance'!C$1:C$550,0)),IF(ISERROR(MATCH('Master '!$C82,'Scan-OUT Lecture Attendance'!C$1:C$550,0)),"LE","P"),"P")),IF(ISERROR(MATCH('Master '!$B82,'Scan-OUT Lecture Attendance'!C$1:C$550,0)),IF(ISERROR(MATCH('Master '!$C82,'Scan-OUT Lecture Attendance'!C$1:C$550,0)),"LE","P"),"P")))</f>
        <v>-</v>
      </c>
      <c r="E84" s="37" t="str">
        <f>IF($A84="","",IF(ISERROR(MATCH('Master '!$B82,'Scan-IN Lecture Attendance'!H$1:H$550,0)),IF(ISERROR(MATCH('Master '!$C82,'Scan-IN Lecture Attendance'!H$1:H$550,0)),IF(ISERROR(MATCH('Master '!$B82,'Scan-OUT Lecture Attendance'!D$1:D$550,0)),IF(ISERROR(MATCH('Master '!$C82,'Scan-OUT Lecture Attendance'!D$1:D$550,0)),"-","T"),"T"),IF(ISERROR(MATCH('Master '!$B82,'Scan-OUT Lecture Attendance'!D$1:D$550,0)),IF(ISERROR(MATCH('Master '!$C82,'Scan-OUT Lecture Attendance'!D$1:D$550,0)),"LE","P"),"P")),IF(ISERROR(MATCH('Master '!$B82,'Scan-OUT Lecture Attendance'!D$1:D$550,0)),IF(ISERROR(MATCH('Master '!$C82,'Scan-OUT Lecture Attendance'!D$1:D$550,0)),"LE","P"),"P")))</f>
        <v>-</v>
      </c>
      <c r="F84" s="37" t="str">
        <f>IF($A84="","",IF(ISERROR(MATCH('Master '!$B82,'Scan-IN Lecture Attendance'!J$1:J$550,0)),IF(ISERROR(MATCH('Master '!$C82,'Scan-IN Lecture Attendance'!J$1:J$550,0)),IF(ISERROR(MATCH('Master '!$B82,'Scan-OUT Lecture Attendance'!E$1:E$550,0)),IF(ISERROR(MATCH('Master '!$C82,'Scan-OUT Lecture Attendance'!E$1:E$550,0)),"-","T"),"T"),IF(ISERROR(MATCH('Master '!$B82,'Scan-OUT Lecture Attendance'!E$1:E$550,0)),IF(ISERROR(MATCH('Master '!$C82,'Scan-OUT Lecture Attendance'!E$1:E$550,0)),"LE","P"),"P")),IF(ISERROR(MATCH('Master '!$B82,'Scan-OUT Lecture Attendance'!E$1:E$550,0)),IF(ISERROR(MATCH('Master '!$C82,'Scan-OUT Lecture Attendance'!E$1:E$550,0)),"LE","P"),"P")))</f>
        <v>-</v>
      </c>
      <c r="G84" s="37" t="str">
        <f>IF($A84="","",IF(ISERROR(MATCH('Master '!$B82,'Scan-IN Lecture Attendance'!L$1:L$550,0)),IF(ISERROR(MATCH('Master '!$C82,'Scan-IN Lecture Attendance'!L$1:L$550,0)),IF(ISERROR(MATCH('Master '!$B82,'Scan-OUT Lecture Attendance'!F$1:F$550,0)),IF(ISERROR(MATCH('Master '!$C82,'Scan-OUT Lecture Attendance'!F$1:F$550,0)),"-","T"),"T"),IF(ISERROR(MATCH('Master '!$B82,'Scan-OUT Lecture Attendance'!F$1:F$550,0)),IF(ISERROR(MATCH('Master '!$C82,'Scan-OUT Lecture Attendance'!F$1:F$550,0)),"LE","P"),"P")),IF(ISERROR(MATCH('Master '!$B82,'Scan-OUT Lecture Attendance'!F$1:F$550,0)),IF(ISERROR(MATCH('Master '!$C82,'Scan-OUT Lecture Attendance'!F$1:F$550,0)),"LE","P"),"P")))</f>
        <v>-</v>
      </c>
      <c r="H84" s="37" t="str">
        <f>IF($A84="","",IF(ISERROR(MATCH('Master '!$B82,'Scan-IN Lecture Attendance'!N$1:N$550,0)),IF(ISERROR(MATCH('Master '!$C82,'Scan-IN Lecture Attendance'!N$1:N$550,0)),IF(ISERROR(MATCH('Master '!$B82,'Scan-OUT Lecture Attendance'!G$1:G$550,0)),IF(ISERROR(MATCH('Master '!$C82,'Scan-OUT Lecture Attendance'!G$1:G$550,0)),"-","T"),"T"),IF(ISERROR(MATCH('Master '!$B82,'Scan-OUT Lecture Attendance'!G$1:G$550,0)),IF(ISERROR(MATCH('Master '!$C82,'Scan-OUT Lecture Attendance'!G$1:G$550,0)),"LE","P"),"P")),IF(ISERROR(MATCH('Master '!$B82,'Scan-OUT Lecture Attendance'!G$1:G$550,0)),IF(ISERROR(MATCH('Master '!$C82,'Scan-OUT Lecture Attendance'!G$1:G$550,0)),"LE","P"),"P")))</f>
        <v>-</v>
      </c>
      <c r="I84" s="37" t="str">
        <f>IF($A84="","",IF(ISERROR(MATCH('Master '!$B82,'Scan-IN Lecture Attendance'!P$1:P$550,0)),IF(ISERROR(MATCH('Master '!$C82,'Scan-IN Lecture Attendance'!P$1:P$550,0)),IF(ISERROR(MATCH('Master '!$B82,'Scan-OUT Lecture Attendance'!H$1:H$550,0)),IF(ISERROR(MATCH('Master '!$C82,'Scan-OUT Lecture Attendance'!H$1:H$550,0)),"-","T"),"T"),IF(ISERROR(MATCH('Master '!$B82,'Scan-OUT Lecture Attendance'!H$1:H$550,0)),IF(ISERROR(MATCH('Master '!$C82,'Scan-OUT Lecture Attendance'!H$1:H$550,0)),"LE","P"),"P")),IF(ISERROR(MATCH('Master '!$B82,'Scan-OUT Lecture Attendance'!H$1:H$550,0)),IF(ISERROR(MATCH('Master '!$C82,'Scan-OUT Lecture Attendance'!H$1:H$550,0)),"LE","P"),"P")))</f>
        <v>-</v>
      </c>
      <c r="J84" s="37" t="str">
        <f>IF($A84="","",IF(ISERROR(MATCH('Master '!$B82,'Scan-IN Lecture Attendance'!R$1:R$550,0)),IF(ISERROR(MATCH('Master '!$C82,'Scan-IN Lecture Attendance'!R$1:R$550,0)),IF(ISERROR(MATCH('Master '!$B82,'Scan-OUT Lecture Attendance'!I$1:I$550,0)),IF(ISERROR(MATCH('Master '!$C82,'Scan-OUT Lecture Attendance'!I$1:I$550,0)),"-","T"),"T"),IF(ISERROR(MATCH('Master '!$B82,'Scan-OUT Lecture Attendance'!I$1:I$550,0)),IF(ISERROR(MATCH('Master '!$C82,'Scan-OUT Lecture Attendance'!I$1:I$550,0)),"LE","P"),"P")),IF(ISERROR(MATCH('Master '!$B82,'Scan-OUT Lecture Attendance'!I$1:I$550,0)),IF(ISERROR(MATCH('Master '!$C82,'Scan-OUT Lecture Attendance'!I$1:I$550,0)),"LE","P"),"P")))</f>
        <v>-</v>
      </c>
      <c r="K84" s="37" t="str">
        <f>IF($A84="","",IF(ISERROR(MATCH('Master '!$B82,'Scan-IN Lecture Attendance'!T$1:T$550,0)),IF(ISERROR(MATCH('Master '!$C82,'Scan-IN Lecture Attendance'!T$1:T$550,0)),IF(ISERROR(MATCH('Master '!$B82,'Scan-OUT Lecture Attendance'!J$1:J$550,0)),IF(ISERROR(MATCH('Master '!$C82,'Scan-OUT Lecture Attendance'!J$1:J$550,0)),"-","T"),"T"),IF(ISERROR(MATCH('Master '!$B82,'Scan-OUT Lecture Attendance'!J$1:J$550,0)),IF(ISERROR(MATCH('Master '!$C82,'Scan-OUT Lecture Attendance'!J$1:J$550,0)),"LE","P"),"P")),IF(ISERROR(MATCH('Master '!$B82,'Scan-OUT Lecture Attendance'!J$1:J$550,0)),IF(ISERROR(MATCH('Master '!$C82,'Scan-OUT Lecture Attendance'!J$1:J$550,0)),"LE","P"),"P")))</f>
        <v>-</v>
      </c>
      <c r="L84" s="37" t="str">
        <f>IF($A84="","",IF(ISERROR(MATCH('Master '!$B82,'Scan-IN Lecture Attendance'!V$1:V$550,0)),IF(ISERROR(MATCH('Master '!$C82,'Scan-IN Lecture Attendance'!V$1:V$550,0)),IF(ISERROR(MATCH('Master '!$B82,'Scan-OUT Lecture Attendance'!K$1:K$550,0)),IF(ISERROR(MATCH('Master '!$C82,'Scan-OUT Lecture Attendance'!K$1:K$550,0)),"-","T"),"T"),IF(ISERROR(MATCH('Master '!$B82,'Scan-OUT Lecture Attendance'!K$1:K$550,0)),IF(ISERROR(MATCH('Master '!$C82,'Scan-OUT Lecture Attendance'!K$1:K$550,0)),"LE","P"),"P")),IF(ISERROR(MATCH('Master '!$B82,'Scan-OUT Lecture Attendance'!K$1:K$550,0)),IF(ISERROR(MATCH('Master '!$C82,'Scan-OUT Lecture Attendance'!K$1:K$550,0)),"LE","P"),"P")))</f>
        <v>-</v>
      </c>
      <c r="M84" s="37" t="str">
        <f>IF($A84="","",IF(ISERROR(MATCH('Master '!$B82,'Scan-IN Lecture Attendance'!X$1:X$550,0)),IF(ISERROR(MATCH('Master '!$C82,'Scan-IN Lecture Attendance'!X$1:X$550,0)),IF(ISERROR(MATCH('Master '!$B82,'Scan-OUT Lecture Attendance'!L$1:L$550,0)),IF(ISERROR(MATCH('Master '!$C82,'Scan-OUT Lecture Attendance'!L$1:L$550,0)),"-","T"),"T"),IF(ISERROR(MATCH('Master '!$B82,'Scan-OUT Lecture Attendance'!L$1:L$550,0)),IF(ISERROR(MATCH('Master '!$C82,'Scan-OUT Lecture Attendance'!L$1:L$550,0)),"LE","P"),"P")),IF(ISERROR(MATCH('Master '!$B82,'Scan-OUT Lecture Attendance'!L$1:L$550,0)),IF(ISERROR(MATCH('Master '!$C82,'Scan-OUT Lecture Attendance'!L$1:L$550,0)),"LE","P"),"P")))</f>
        <v>-</v>
      </c>
      <c r="N84" s="37" t="str">
        <f>IF($A84="","",IF(ISERROR(MATCH('Master '!$B82,'Scan-IN Lecture Attendance'!Z$1:Z$550,0)),IF(ISERROR(MATCH('Master '!$C82,'Scan-IN Lecture Attendance'!Z$1:Z$550,0)),IF(ISERROR(MATCH('Master '!$B82,'Scan-OUT Lecture Attendance'!M$1:M$550,0)),IF(ISERROR(MATCH('Master '!$C82,'Scan-OUT Lecture Attendance'!M$1:M$550,0)),"-","T"),"T"),IF(ISERROR(MATCH('Master '!$B82,'Scan-OUT Lecture Attendance'!M$1:M$550,0)),IF(ISERROR(MATCH('Master '!$C82,'Scan-OUT Lecture Attendance'!M$1:M$550,0)),"LE","P"),"P")),IF(ISERROR(MATCH('Master '!$B82,'Scan-OUT Lecture Attendance'!M$1:M$550,0)),IF(ISERROR(MATCH('Master '!$C82,'Scan-OUT Lecture Attendance'!M$1:M$550,0)),"LE","P"),"P")))</f>
        <v>-</v>
      </c>
      <c r="O84" s="37" t="str">
        <f>IF($A84="","",IF(ISERROR(MATCH('Master '!$B82,'Scan-IN Lecture Attendance'!AB$1:AB$550,0)),IF(ISERROR(MATCH('Master '!$C82,'Scan-IN Lecture Attendance'!AB$1:AB$550,0)),IF(ISERROR(MATCH('Master '!$B82,'Scan-OUT Lecture Attendance'!N$1:N$550,0)),IF(ISERROR(MATCH('Master '!$C82,'Scan-OUT Lecture Attendance'!N$1:N$550,0)),"-","T"),"T"),IF(ISERROR(MATCH('Master '!$B82,'Scan-OUT Lecture Attendance'!N$1:N$550,0)),IF(ISERROR(MATCH('Master '!$C82,'Scan-OUT Lecture Attendance'!N$1:N$550,0)),"LE","P"),"P")),IF(ISERROR(MATCH('Master '!$B82,'Scan-OUT Lecture Attendance'!N$1:N$550,0)),IF(ISERROR(MATCH('Master '!$C82,'Scan-OUT Lecture Attendance'!N$1:N$550,0)),"LE","P"),"P")))</f>
        <v>-</v>
      </c>
      <c r="P84" s="37" t="str">
        <f>IF($A84="","",IF(ISERROR(MATCH('Master '!$B82,'Scan-IN Lecture Attendance'!AD$1:AD$550,0)),IF(ISERROR(MATCH('Master '!$C82,'Scan-IN Lecture Attendance'!AD$1:AD$550,0)),IF(ISERROR(MATCH('Master '!$B82,'Scan-OUT Lecture Attendance'!O$1:O$550,0)),IF(ISERROR(MATCH('Master '!$C82,'Scan-OUT Lecture Attendance'!O$1:O$550,0)),"-","T"),"T"),IF(ISERROR(MATCH('Master '!$B82,'Scan-OUT Lecture Attendance'!O$1:O$550,0)),IF(ISERROR(MATCH('Master '!$C82,'Scan-OUT Lecture Attendance'!O$1:O$550,0)),"LE","P"),"P")),IF(ISERROR(MATCH('Master '!$B82,'Scan-OUT Lecture Attendance'!O$1:O$550,0)),IF(ISERROR(MATCH('Master '!$C82,'Scan-OUT Lecture Attendance'!O$1:O$550,0)),"LE","P"),"P")))</f>
        <v>-</v>
      </c>
      <c r="Q84" s="37" t="str">
        <f>IF($A84="","",IF(ISERROR(MATCH('Master '!$B82,'Scan-IN Lecture Attendance'!AF$1:AF$550,0)),IF(ISERROR(MATCH('Master '!$C82,'Scan-IN Lecture Attendance'!AF$1:AF$550,0)),IF(ISERROR(MATCH('Master '!$B82,'Scan-OUT Lecture Attendance'!P$1:P$550,0)),IF(ISERROR(MATCH('Master '!$C82,'Scan-OUT Lecture Attendance'!P$1:P$550,0)),"-","T"),"T"),IF(ISERROR(MATCH('Master '!$B82,'Scan-OUT Lecture Attendance'!P$1:P$550,0)),IF(ISERROR(MATCH('Master '!$C82,'Scan-OUT Lecture Attendance'!P$1:P$550,0)),"LE","P"),"P")),IF(ISERROR(MATCH('Master '!$B82,'Scan-OUT Lecture Attendance'!P$1:P$550,0)),IF(ISERROR(MATCH('Master '!$C82,'Scan-OUT Lecture Attendance'!P$1:P$550,0)),"LE","P"),"P")))</f>
        <v>-</v>
      </c>
      <c r="R84" s="37" t="str">
        <f>IF($A84="","",IF(ISERROR(MATCH('Master '!$B82,'Scan-IN Lecture Attendance'!AH$1:AH$550,0)),IF(ISERROR(MATCH('Master '!$C82,'Scan-IN Lecture Attendance'!AH$1:AH$550,0)),IF(ISERROR(MATCH('Master '!$B82,'Scan-OUT Lecture Attendance'!Q$1:Q$550,0)),IF(ISERROR(MATCH('Master '!$C82,'Scan-OUT Lecture Attendance'!Q$1:Q$550,0)),"-","T"),"T"),IF(ISERROR(MATCH('Master '!$B82,'Scan-OUT Lecture Attendance'!Q$1:Q$550,0)),IF(ISERROR(MATCH('Master '!$C82,'Scan-OUT Lecture Attendance'!Q$1:Q$550,0)),"LE","P"),"P")),IF(ISERROR(MATCH('Master '!$B82,'Scan-OUT Lecture Attendance'!Q$1:Q$550,0)),IF(ISERROR(MATCH('Master '!$C82,'Scan-OUT Lecture Attendance'!Q$1:Q$550,0)),"LE","P"),"P")))</f>
        <v>-</v>
      </c>
      <c r="S84" s="37" t="str">
        <f>IF($A84="","",IF(ISERROR(MATCH('Master '!$B82,'Scan-IN Lecture Attendance'!AJ$1:AJ$550,0)),IF(ISERROR(MATCH('Master '!$C82,'Scan-IN Lecture Attendance'!AJ$1:AJ$550,0)),IF(ISERROR(MATCH('Master '!$B82,'Scan-OUT Lecture Attendance'!R$1:R$550,0)),IF(ISERROR(MATCH('Master '!$C82,'Scan-OUT Lecture Attendance'!R$1:R$550,0)),"-","T"),"T"),IF(ISERROR(MATCH('Master '!$B82,'Scan-OUT Lecture Attendance'!R$1:R$550,0)),IF(ISERROR(MATCH('Master '!$C82,'Scan-OUT Lecture Attendance'!R$1:R$550,0)),"LE","P"),"P")),IF(ISERROR(MATCH('Master '!$B82,'Scan-OUT Lecture Attendance'!R$1:R$550,0)),IF(ISERROR(MATCH('Master '!$C82,'Scan-OUT Lecture Attendance'!R$1:R$550,0)),"LE","P"),"P")))</f>
        <v>-</v>
      </c>
      <c r="T84" s="37" t="str">
        <f>IF($A84="","",IF(ISERROR(MATCH('Master '!$B82,'Scan-IN Lecture Attendance'!AL$1:AL$550,0)),IF(ISERROR(MATCH('Master '!$C82,'Scan-IN Lecture Attendance'!AL$1:AL$550,0)),IF(ISERROR(MATCH('Master '!$B82,'Scan-OUT Lecture Attendance'!S$1:S$550,0)),IF(ISERROR(MATCH('Master '!$C82,'Scan-OUT Lecture Attendance'!S$1:S$550,0)),"-","T"),"T"),IF(ISERROR(MATCH('Master '!$B82,'Scan-OUT Lecture Attendance'!S$1:S$550,0)),IF(ISERROR(MATCH('Master '!$C82,'Scan-OUT Lecture Attendance'!S$1:S$550,0)),"LE","P"),"P")),IF(ISERROR(MATCH('Master '!$B82,'Scan-OUT Lecture Attendance'!S$1:S$550,0)),IF(ISERROR(MATCH('Master '!$C82,'Scan-OUT Lecture Attendance'!S$1:S$550,0)),"LE","P"),"P")))</f>
        <v>-</v>
      </c>
      <c r="U84" s="37" t="str">
        <f>IF($A84="","",IF(ISERROR(MATCH('Master '!$B82,'Scan-IN Lecture Attendance'!AN$1:AN$550,0)),IF(ISERROR(MATCH('Master '!$C82,'Scan-IN Lecture Attendance'!AN$1:AN$550,0)),IF(ISERROR(MATCH('Master '!$B82,'Scan-OUT Lecture Attendance'!T$1:T$550,0)),IF(ISERROR(MATCH('Master '!$C82,'Scan-OUT Lecture Attendance'!T$1:T$550,0)),"-","T"),"T"),IF(ISERROR(MATCH('Master '!$B82,'Scan-OUT Lecture Attendance'!T$1:T$550,0)),IF(ISERROR(MATCH('Master '!$C82,'Scan-OUT Lecture Attendance'!T$1:T$550,0)),"LE","P"),"P")),IF(ISERROR(MATCH('Master '!$B82,'Scan-OUT Lecture Attendance'!T$1:T$550,0)),IF(ISERROR(MATCH('Master '!$C82,'Scan-OUT Lecture Attendance'!T$1:T$550,0)),"LE","P"),"P")))</f>
        <v>-</v>
      </c>
      <c r="V84" s="11"/>
      <c r="W84" s="4"/>
      <c r="X84" s="4"/>
      <c r="Y84" s="4"/>
    </row>
    <row r="85" spans="1:25" ht="14.25" customHeight="1">
      <c r="A85" s="38">
        <f>'Master '!A83</f>
        <v>0</v>
      </c>
      <c r="B85" s="37" t="str">
        <f>IF($A85="","",IF(ISERROR(MATCH('Master '!$B83,'Scan-IN Lecture Attendance'!B$1:B$550,0)),IF(ISERROR(MATCH('Master '!$C83,'Scan-IN Lecture Attendance'!B$1:B$550,0)),IF(ISERROR(MATCH('Master '!$B83,'Scan-OUT Lecture Attendance'!A$1:A$550,0)),IF(ISERROR(MATCH('Master '!$C83,'Scan-OUT Lecture Attendance'!A$1:A$550,0)),"-","T"),"T"),IF(ISERROR(MATCH('Master '!$B83,'Scan-OUT Lecture Attendance'!A$1:A$550,0)),IF(ISERROR(MATCH('Master '!$C83,'Scan-OUT Lecture Attendance'!A$1:A$550,0)),"LE","P"),"P")),IF(ISERROR(MATCH('Master '!$B83,'Scan-OUT Lecture Attendance'!A$1:A$550,0)),IF(ISERROR(MATCH('Master '!$C83,'Scan-OUT Lecture Attendance'!A$1:A$550,0)),"LE","P"),"P")))</f>
        <v>-</v>
      </c>
      <c r="C85" s="37" t="str">
        <f>IF($A85="","",IF(ISERROR(MATCH('Master '!$B83,'Scan-IN Lecture Attendance'!D$1:D$550,0)),IF(ISERROR(MATCH('Master '!$C83,'Scan-IN Lecture Attendance'!D$1:D$550,0)),IF(ISERROR(MATCH('Master '!$B83,'Scan-OUT Lecture Attendance'!B$1:B$550,0)),IF(ISERROR(MATCH('Master '!$C83,'Scan-OUT Lecture Attendance'!B$1:B$550,0)),"-","T"),"T"),IF(ISERROR(MATCH('Master '!$B83,'Scan-OUT Lecture Attendance'!B$1:B$550,0)),IF(ISERROR(MATCH('Master '!$C83,'Scan-OUT Lecture Attendance'!B$1:B$550,0)),"LE","P"),"P")),IF(ISERROR(MATCH('Master '!$B83,'Scan-OUT Lecture Attendance'!B$1:B$550,0)),IF(ISERROR(MATCH('Master '!$C83,'Scan-OUT Lecture Attendance'!B$1:B$550,0)),"LE","P"),"P")))</f>
        <v>-</v>
      </c>
      <c r="D85" s="37" t="str">
        <f>IF($A85="","",IF(ISERROR(MATCH('Master '!$B83,'Scan-IN Lecture Attendance'!F$1:F$550,0)),IF(ISERROR(MATCH('Master '!$C83,'Scan-IN Lecture Attendance'!F$1:F$550,0)),IF(ISERROR(MATCH('Master '!$B83,'Scan-OUT Lecture Attendance'!C$1:C$550,0)),IF(ISERROR(MATCH('Master '!$C83,'Scan-OUT Lecture Attendance'!C$1:C$550,0)),"-","T"),"T"),IF(ISERROR(MATCH('Master '!$B83,'Scan-OUT Lecture Attendance'!C$1:C$550,0)),IF(ISERROR(MATCH('Master '!$C83,'Scan-OUT Lecture Attendance'!C$1:C$550,0)),"LE","P"),"P")),IF(ISERROR(MATCH('Master '!$B83,'Scan-OUT Lecture Attendance'!C$1:C$550,0)),IF(ISERROR(MATCH('Master '!$C83,'Scan-OUT Lecture Attendance'!C$1:C$550,0)),"LE","P"),"P")))</f>
        <v>-</v>
      </c>
      <c r="E85" s="37" t="str">
        <f>IF($A85="","",IF(ISERROR(MATCH('Master '!$B83,'Scan-IN Lecture Attendance'!H$1:H$550,0)),IF(ISERROR(MATCH('Master '!$C83,'Scan-IN Lecture Attendance'!H$1:H$550,0)),IF(ISERROR(MATCH('Master '!$B83,'Scan-OUT Lecture Attendance'!D$1:D$550,0)),IF(ISERROR(MATCH('Master '!$C83,'Scan-OUT Lecture Attendance'!D$1:D$550,0)),"-","T"),"T"),IF(ISERROR(MATCH('Master '!$B83,'Scan-OUT Lecture Attendance'!D$1:D$550,0)),IF(ISERROR(MATCH('Master '!$C83,'Scan-OUT Lecture Attendance'!D$1:D$550,0)),"LE","P"),"P")),IF(ISERROR(MATCH('Master '!$B83,'Scan-OUT Lecture Attendance'!D$1:D$550,0)),IF(ISERROR(MATCH('Master '!$C83,'Scan-OUT Lecture Attendance'!D$1:D$550,0)),"LE","P"),"P")))</f>
        <v>-</v>
      </c>
      <c r="F85" s="37" t="str">
        <f>IF($A85="","",IF(ISERROR(MATCH('Master '!$B83,'Scan-IN Lecture Attendance'!J$1:J$550,0)),IF(ISERROR(MATCH('Master '!$C83,'Scan-IN Lecture Attendance'!J$1:J$550,0)),IF(ISERROR(MATCH('Master '!$B83,'Scan-OUT Lecture Attendance'!E$1:E$550,0)),IF(ISERROR(MATCH('Master '!$C83,'Scan-OUT Lecture Attendance'!E$1:E$550,0)),"-","T"),"T"),IF(ISERROR(MATCH('Master '!$B83,'Scan-OUT Lecture Attendance'!E$1:E$550,0)),IF(ISERROR(MATCH('Master '!$C83,'Scan-OUT Lecture Attendance'!E$1:E$550,0)),"LE","P"),"P")),IF(ISERROR(MATCH('Master '!$B83,'Scan-OUT Lecture Attendance'!E$1:E$550,0)),IF(ISERROR(MATCH('Master '!$C83,'Scan-OUT Lecture Attendance'!E$1:E$550,0)),"LE","P"),"P")))</f>
        <v>-</v>
      </c>
      <c r="G85" s="37" t="str">
        <f>IF($A85="","",IF(ISERROR(MATCH('Master '!$B83,'Scan-IN Lecture Attendance'!L$1:L$550,0)),IF(ISERROR(MATCH('Master '!$C83,'Scan-IN Lecture Attendance'!L$1:L$550,0)),IF(ISERROR(MATCH('Master '!$B83,'Scan-OUT Lecture Attendance'!F$1:F$550,0)),IF(ISERROR(MATCH('Master '!$C83,'Scan-OUT Lecture Attendance'!F$1:F$550,0)),"-","T"),"T"),IF(ISERROR(MATCH('Master '!$B83,'Scan-OUT Lecture Attendance'!F$1:F$550,0)),IF(ISERROR(MATCH('Master '!$C83,'Scan-OUT Lecture Attendance'!F$1:F$550,0)),"LE","P"),"P")),IF(ISERROR(MATCH('Master '!$B83,'Scan-OUT Lecture Attendance'!F$1:F$550,0)),IF(ISERROR(MATCH('Master '!$C83,'Scan-OUT Lecture Attendance'!F$1:F$550,0)),"LE","P"),"P")))</f>
        <v>-</v>
      </c>
      <c r="H85" s="37" t="str">
        <f>IF($A85="","",IF(ISERROR(MATCH('Master '!$B83,'Scan-IN Lecture Attendance'!N$1:N$550,0)),IF(ISERROR(MATCH('Master '!$C83,'Scan-IN Lecture Attendance'!N$1:N$550,0)),IF(ISERROR(MATCH('Master '!$B83,'Scan-OUT Lecture Attendance'!G$1:G$550,0)),IF(ISERROR(MATCH('Master '!$C83,'Scan-OUT Lecture Attendance'!G$1:G$550,0)),"-","T"),"T"),IF(ISERROR(MATCH('Master '!$B83,'Scan-OUT Lecture Attendance'!G$1:G$550,0)),IF(ISERROR(MATCH('Master '!$C83,'Scan-OUT Lecture Attendance'!G$1:G$550,0)),"LE","P"),"P")),IF(ISERROR(MATCH('Master '!$B83,'Scan-OUT Lecture Attendance'!G$1:G$550,0)),IF(ISERROR(MATCH('Master '!$C83,'Scan-OUT Lecture Attendance'!G$1:G$550,0)),"LE","P"),"P")))</f>
        <v>-</v>
      </c>
      <c r="I85" s="37" t="str">
        <f>IF($A85="","",IF(ISERROR(MATCH('Master '!$B83,'Scan-IN Lecture Attendance'!P$1:P$550,0)),IF(ISERROR(MATCH('Master '!$C83,'Scan-IN Lecture Attendance'!P$1:P$550,0)),IF(ISERROR(MATCH('Master '!$B83,'Scan-OUT Lecture Attendance'!H$1:H$550,0)),IF(ISERROR(MATCH('Master '!$C83,'Scan-OUT Lecture Attendance'!H$1:H$550,0)),"-","T"),"T"),IF(ISERROR(MATCH('Master '!$B83,'Scan-OUT Lecture Attendance'!H$1:H$550,0)),IF(ISERROR(MATCH('Master '!$C83,'Scan-OUT Lecture Attendance'!H$1:H$550,0)),"LE","P"),"P")),IF(ISERROR(MATCH('Master '!$B83,'Scan-OUT Lecture Attendance'!H$1:H$550,0)),IF(ISERROR(MATCH('Master '!$C83,'Scan-OUT Lecture Attendance'!H$1:H$550,0)),"LE","P"),"P")))</f>
        <v>-</v>
      </c>
      <c r="J85" s="37" t="str">
        <f>IF($A85="","",IF(ISERROR(MATCH('Master '!$B83,'Scan-IN Lecture Attendance'!R$1:R$550,0)),IF(ISERROR(MATCH('Master '!$C83,'Scan-IN Lecture Attendance'!R$1:R$550,0)),IF(ISERROR(MATCH('Master '!$B83,'Scan-OUT Lecture Attendance'!I$1:I$550,0)),IF(ISERROR(MATCH('Master '!$C83,'Scan-OUT Lecture Attendance'!I$1:I$550,0)),"-","T"),"T"),IF(ISERROR(MATCH('Master '!$B83,'Scan-OUT Lecture Attendance'!I$1:I$550,0)),IF(ISERROR(MATCH('Master '!$C83,'Scan-OUT Lecture Attendance'!I$1:I$550,0)),"LE","P"),"P")),IF(ISERROR(MATCH('Master '!$B83,'Scan-OUT Lecture Attendance'!I$1:I$550,0)),IF(ISERROR(MATCH('Master '!$C83,'Scan-OUT Lecture Attendance'!I$1:I$550,0)),"LE","P"),"P")))</f>
        <v>-</v>
      </c>
      <c r="K85" s="37" t="str">
        <f>IF($A85="","",IF(ISERROR(MATCH('Master '!$B83,'Scan-IN Lecture Attendance'!T$1:T$550,0)),IF(ISERROR(MATCH('Master '!$C83,'Scan-IN Lecture Attendance'!T$1:T$550,0)),IF(ISERROR(MATCH('Master '!$B83,'Scan-OUT Lecture Attendance'!J$1:J$550,0)),IF(ISERROR(MATCH('Master '!$C83,'Scan-OUT Lecture Attendance'!J$1:J$550,0)),"-","T"),"T"),IF(ISERROR(MATCH('Master '!$B83,'Scan-OUT Lecture Attendance'!J$1:J$550,0)),IF(ISERROR(MATCH('Master '!$C83,'Scan-OUT Lecture Attendance'!J$1:J$550,0)),"LE","P"),"P")),IF(ISERROR(MATCH('Master '!$B83,'Scan-OUT Lecture Attendance'!J$1:J$550,0)),IF(ISERROR(MATCH('Master '!$C83,'Scan-OUT Lecture Attendance'!J$1:J$550,0)),"LE","P"),"P")))</f>
        <v>-</v>
      </c>
      <c r="L85" s="37" t="str">
        <f>IF($A85="","",IF(ISERROR(MATCH('Master '!$B83,'Scan-IN Lecture Attendance'!V$1:V$550,0)),IF(ISERROR(MATCH('Master '!$C83,'Scan-IN Lecture Attendance'!V$1:V$550,0)),IF(ISERROR(MATCH('Master '!$B83,'Scan-OUT Lecture Attendance'!K$1:K$550,0)),IF(ISERROR(MATCH('Master '!$C83,'Scan-OUT Lecture Attendance'!K$1:K$550,0)),"-","T"),"T"),IF(ISERROR(MATCH('Master '!$B83,'Scan-OUT Lecture Attendance'!K$1:K$550,0)),IF(ISERROR(MATCH('Master '!$C83,'Scan-OUT Lecture Attendance'!K$1:K$550,0)),"LE","P"),"P")),IF(ISERROR(MATCH('Master '!$B83,'Scan-OUT Lecture Attendance'!K$1:K$550,0)),IF(ISERROR(MATCH('Master '!$C83,'Scan-OUT Lecture Attendance'!K$1:K$550,0)),"LE","P"),"P")))</f>
        <v>-</v>
      </c>
      <c r="M85" s="37" t="str">
        <f>IF($A85="","",IF(ISERROR(MATCH('Master '!$B83,'Scan-IN Lecture Attendance'!X$1:X$550,0)),IF(ISERROR(MATCH('Master '!$C83,'Scan-IN Lecture Attendance'!X$1:X$550,0)),IF(ISERROR(MATCH('Master '!$B83,'Scan-OUT Lecture Attendance'!L$1:L$550,0)),IF(ISERROR(MATCH('Master '!$C83,'Scan-OUT Lecture Attendance'!L$1:L$550,0)),"-","T"),"T"),IF(ISERROR(MATCH('Master '!$B83,'Scan-OUT Lecture Attendance'!L$1:L$550,0)),IF(ISERROR(MATCH('Master '!$C83,'Scan-OUT Lecture Attendance'!L$1:L$550,0)),"LE","P"),"P")),IF(ISERROR(MATCH('Master '!$B83,'Scan-OUT Lecture Attendance'!L$1:L$550,0)),IF(ISERROR(MATCH('Master '!$C83,'Scan-OUT Lecture Attendance'!L$1:L$550,0)),"LE","P"),"P")))</f>
        <v>-</v>
      </c>
      <c r="N85" s="37" t="str">
        <f>IF($A85="","",IF(ISERROR(MATCH('Master '!$B83,'Scan-IN Lecture Attendance'!Z$1:Z$550,0)),IF(ISERROR(MATCH('Master '!$C83,'Scan-IN Lecture Attendance'!Z$1:Z$550,0)),IF(ISERROR(MATCH('Master '!$B83,'Scan-OUT Lecture Attendance'!M$1:M$550,0)),IF(ISERROR(MATCH('Master '!$C83,'Scan-OUT Lecture Attendance'!M$1:M$550,0)),"-","T"),"T"),IF(ISERROR(MATCH('Master '!$B83,'Scan-OUT Lecture Attendance'!M$1:M$550,0)),IF(ISERROR(MATCH('Master '!$C83,'Scan-OUT Lecture Attendance'!M$1:M$550,0)),"LE","P"),"P")),IF(ISERROR(MATCH('Master '!$B83,'Scan-OUT Lecture Attendance'!M$1:M$550,0)),IF(ISERROR(MATCH('Master '!$C83,'Scan-OUT Lecture Attendance'!M$1:M$550,0)),"LE","P"),"P")))</f>
        <v>-</v>
      </c>
      <c r="O85" s="37" t="str">
        <f>IF($A85="","",IF(ISERROR(MATCH('Master '!$B83,'Scan-IN Lecture Attendance'!AB$1:AB$550,0)),IF(ISERROR(MATCH('Master '!$C83,'Scan-IN Lecture Attendance'!AB$1:AB$550,0)),IF(ISERROR(MATCH('Master '!$B83,'Scan-OUT Lecture Attendance'!N$1:N$550,0)),IF(ISERROR(MATCH('Master '!$C83,'Scan-OUT Lecture Attendance'!N$1:N$550,0)),"-","T"),"T"),IF(ISERROR(MATCH('Master '!$B83,'Scan-OUT Lecture Attendance'!N$1:N$550,0)),IF(ISERROR(MATCH('Master '!$C83,'Scan-OUT Lecture Attendance'!N$1:N$550,0)),"LE","P"),"P")),IF(ISERROR(MATCH('Master '!$B83,'Scan-OUT Lecture Attendance'!N$1:N$550,0)),IF(ISERROR(MATCH('Master '!$C83,'Scan-OUT Lecture Attendance'!N$1:N$550,0)),"LE","P"),"P")))</f>
        <v>-</v>
      </c>
      <c r="P85" s="37" t="str">
        <f>IF($A85="","",IF(ISERROR(MATCH('Master '!$B83,'Scan-IN Lecture Attendance'!AD$1:AD$550,0)),IF(ISERROR(MATCH('Master '!$C83,'Scan-IN Lecture Attendance'!AD$1:AD$550,0)),IF(ISERROR(MATCH('Master '!$B83,'Scan-OUT Lecture Attendance'!O$1:O$550,0)),IF(ISERROR(MATCH('Master '!$C83,'Scan-OUT Lecture Attendance'!O$1:O$550,0)),"-","T"),"T"),IF(ISERROR(MATCH('Master '!$B83,'Scan-OUT Lecture Attendance'!O$1:O$550,0)),IF(ISERROR(MATCH('Master '!$C83,'Scan-OUT Lecture Attendance'!O$1:O$550,0)),"LE","P"),"P")),IF(ISERROR(MATCH('Master '!$B83,'Scan-OUT Lecture Attendance'!O$1:O$550,0)),IF(ISERROR(MATCH('Master '!$C83,'Scan-OUT Lecture Attendance'!O$1:O$550,0)),"LE","P"),"P")))</f>
        <v>-</v>
      </c>
      <c r="Q85" s="37" t="str">
        <f>IF($A85="","",IF(ISERROR(MATCH('Master '!$B83,'Scan-IN Lecture Attendance'!AF$1:AF$550,0)),IF(ISERROR(MATCH('Master '!$C83,'Scan-IN Lecture Attendance'!AF$1:AF$550,0)),IF(ISERROR(MATCH('Master '!$B83,'Scan-OUT Lecture Attendance'!P$1:P$550,0)),IF(ISERROR(MATCH('Master '!$C83,'Scan-OUT Lecture Attendance'!P$1:P$550,0)),"-","T"),"T"),IF(ISERROR(MATCH('Master '!$B83,'Scan-OUT Lecture Attendance'!P$1:P$550,0)),IF(ISERROR(MATCH('Master '!$C83,'Scan-OUT Lecture Attendance'!P$1:P$550,0)),"LE","P"),"P")),IF(ISERROR(MATCH('Master '!$B83,'Scan-OUT Lecture Attendance'!P$1:P$550,0)),IF(ISERROR(MATCH('Master '!$C83,'Scan-OUT Lecture Attendance'!P$1:P$550,0)),"LE","P"),"P")))</f>
        <v>-</v>
      </c>
      <c r="R85" s="37" t="str">
        <f>IF($A85="","",IF(ISERROR(MATCH('Master '!$B83,'Scan-IN Lecture Attendance'!AH$1:AH$550,0)),IF(ISERROR(MATCH('Master '!$C83,'Scan-IN Lecture Attendance'!AH$1:AH$550,0)),IF(ISERROR(MATCH('Master '!$B83,'Scan-OUT Lecture Attendance'!Q$1:Q$550,0)),IF(ISERROR(MATCH('Master '!$C83,'Scan-OUT Lecture Attendance'!Q$1:Q$550,0)),"-","T"),"T"),IF(ISERROR(MATCH('Master '!$B83,'Scan-OUT Lecture Attendance'!Q$1:Q$550,0)),IF(ISERROR(MATCH('Master '!$C83,'Scan-OUT Lecture Attendance'!Q$1:Q$550,0)),"LE","P"),"P")),IF(ISERROR(MATCH('Master '!$B83,'Scan-OUT Lecture Attendance'!Q$1:Q$550,0)),IF(ISERROR(MATCH('Master '!$C83,'Scan-OUT Lecture Attendance'!Q$1:Q$550,0)),"LE","P"),"P")))</f>
        <v>-</v>
      </c>
      <c r="S85" s="37" t="str">
        <f>IF($A85="","",IF(ISERROR(MATCH('Master '!$B83,'Scan-IN Lecture Attendance'!AJ$1:AJ$550,0)),IF(ISERROR(MATCH('Master '!$C83,'Scan-IN Lecture Attendance'!AJ$1:AJ$550,0)),IF(ISERROR(MATCH('Master '!$B83,'Scan-OUT Lecture Attendance'!R$1:R$550,0)),IF(ISERROR(MATCH('Master '!$C83,'Scan-OUT Lecture Attendance'!R$1:R$550,0)),"-","T"),"T"),IF(ISERROR(MATCH('Master '!$B83,'Scan-OUT Lecture Attendance'!R$1:R$550,0)),IF(ISERROR(MATCH('Master '!$C83,'Scan-OUT Lecture Attendance'!R$1:R$550,0)),"LE","P"),"P")),IF(ISERROR(MATCH('Master '!$B83,'Scan-OUT Lecture Attendance'!R$1:R$550,0)),IF(ISERROR(MATCH('Master '!$C83,'Scan-OUT Lecture Attendance'!R$1:R$550,0)),"LE","P"),"P")))</f>
        <v>-</v>
      </c>
      <c r="T85" s="37" t="str">
        <f>IF($A85="","",IF(ISERROR(MATCH('Master '!$B83,'Scan-IN Lecture Attendance'!AL$1:AL$550,0)),IF(ISERROR(MATCH('Master '!$C83,'Scan-IN Lecture Attendance'!AL$1:AL$550,0)),IF(ISERROR(MATCH('Master '!$B83,'Scan-OUT Lecture Attendance'!S$1:S$550,0)),IF(ISERROR(MATCH('Master '!$C83,'Scan-OUT Lecture Attendance'!S$1:S$550,0)),"-","T"),"T"),IF(ISERROR(MATCH('Master '!$B83,'Scan-OUT Lecture Attendance'!S$1:S$550,0)),IF(ISERROR(MATCH('Master '!$C83,'Scan-OUT Lecture Attendance'!S$1:S$550,0)),"LE","P"),"P")),IF(ISERROR(MATCH('Master '!$B83,'Scan-OUT Lecture Attendance'!S$1:S$550,0)),IF(ISERROR(MATCH('Master '!$C83,'Scan-OUT Lecture Attendance'!S$1:S$550,0)),"LE","P"),"P")))</f>
        <v>-</v>
      </c>
      <c r="U85" s="37" t="str">
        <f>IF($A85="","",IF(ISERROR(MATCH('Master '!$B83,'Scan-IN Lecture Attendance'!AN$1:AN$550,0)),IF(ISERROR(MATCH('Master '!$C83,'Scan-IN Lecture Attendance'!AN$1:AN$550,0)),IF(ISERROR(MATCH('Master '!$B83,'Scan-OUT Lecture Attendance'!T$1:T$550,0)),IF(ISERROR(MATCH('Master '!$C83,'Scan-OUT Lecture Attendance'!T$1:T$550,0)),"-","T"),"T"),IF(ISERROR(MATCH('Master '!$B83,'Scan-OUT Lecture Attendance'!T$1:T$550,0)),IF(ISERROR(MATCH('Master '!$C83,'Scan-OUT Lecture Attendance'!T$1:T$550,0)),"LE","P"),"P")),IF(ISERROR(MATCH('Master '!$B83,'Scan-OUT Lecture Attendance'!T$1:T$550,0)),IF(ISERROR(MATCH('Master '!$C83,'Scan-OUT Lecture Attendance'!T$1:T$550,0)),"LE","P"),"P")))</f>
        <v>-</v>
      </c>
      <c r="V85" s="11"/>
      <c r="W85" s="4"/>
      <c r="X85" s="4"/>
      <c r="Y85" s="4"/>
    </row>
    <row r="86" spans="1:25" ht="14.25" customHeight="1">
      <c r="A86" s="38">
        <f>'Master '!A84</f>
        <v>0</v>
      </c>
      <c r="B86" s="37" t="str">
        <f>IF($A86="","",IF(ISERROR(MATCH('Master '!$B84,'Scan-IN Lecture Attendance'!B$1:B$550,0)),IF(ISERROR(MATCH('Master '!$C84,'Scan-IN Lecture Attendance'!B$1:B$550,0)),IF(ISERROR(MATCH('Master '!$B84,'Scan-OUT Lecture Attendance'!A$1:A$550,0)),IF(ISERROR(MATCH('Master '!$C84,'Scan-OUT Lecture Attendance'!A$1:A$550,0)),"-","T"),"T"),IF(ISERROR(MATCH('Master '!$B84,'Scan-OUT Lecture Attendance'!A$1:A$550,0)),IF(ISERROR(MATCH('Master '!$C84,'Scan-OUT Lecture Attendance'!A$1:A$550,0)),"LE","P"),"P")),IF(ISERROR(MATCH('Master '!$B84,'Scan-OUT Lecture Attendance'!A$1:A$550,0)),IF(ISERROR(MATCH('Master '!$C84,'Scan-OUT Lecture Attendance'!A$1:A$550,0)),"LE","P"),"P")))</f>
        <v>-</v>
      </c>
      <c r="C86" s="37" t="str">
        <f>IF($A86="","",IF(ISERROR(MATCH('Master '!$B84,'Scan-IN Lecture Attendance'!D$1:D$550,0)),IF(ISERROR(MATCH('Master '!$C84,'Scan-IN Lecture Attendance'!D$1:D$550,0)),IF(ISERROR(MATCH('Master '!$B84,'Scan-OUT Lecture Attendance'!B$1:B$550,0)),IF(ISERROR(MATCH('Master '!$C84,'Scan-OUT Lecture Attendance'!B$1:B$550,0)),"-","T"),"T"),IF(ISERROR(MATCH('Master '!$B84,'Scan-OUT Lecture Attendance'!B$1:B$550,0)),IF(ISERROR(MATCH('Master '!$C84,'Scan-OUT Lecture Attendance'!B$1:B$550,0)),"LE","P"),"P")),IF(ISERROR(MATCH('Master '!$B84,'Scan-OUT Lecture Attendance'!B$1:B$550,0)),IF(ISERROR(MATCH('Master '!$C84,'Scan-OUT Lecture Attendance'!B$1:B$550,0)),"LE","P"),"P")))</f>
        <v>-</v>
      </c>
      <c r="D86" s="37" t="str">
        <f>IF($A86="","",IF(ISERROR(MATCH('Master '!$B84,'Scan-IN Lecture Attendance'!F$1:F$550,0)),IF(ISERROR(MATCH('Master '!$C84,'Scan-IN Lecture Attendance'!F$1:F$550,0)),IF(ISERROR(MATCH('Master '!$B84,'Scan-OUT Lecture Attendance'!C$1:C$550,0)),IF(ISERROR(MATCH('Master '!$C84,'Scan-OUT Lecture Attendance'!C$1:C$550,0)),"-","T"),"T"),IF(ISERROR(MATCH('Master '!$B84,'Scan-OUT Lecture Attendance'!C$1:C$550,0)),IF(ISERROR(MATCH('Master '!$C84,'Scan-OUT Lecture Attendance'!C$1:C$550,0)),"LE","P"),"P")),IF(ISERROR(MATCH('Master '!$B84,'Scan-OUT Lecture Attendance'!C$1:C$550,0)),IF(ISERROR(MATCH('Master '!$C84,'Scan-OUT Lecture Attendance'!C$1:C$550,0)),"LE","P"),"P")))</f>
        <v>-</v>
      </c>
      <c r="E86" s="37" t="str">
        <f>IF($A86="","",IF(ISERROR(MATCH('Master '!$B84,'Scan-IN Lecture Attendance'!H$1:H$550,0)),IF(ISERROR(MATCH('Master '!$C84,'Scan-IN Lecture Attendance'!H$1:H$550,0)),IF(ISERROR(MATCH('Master '!$B84,'Scan-OUT Lecture Attendance'!D$1:D$550,0)),IF(ISERROR(MATCH('Master '!$C84,'Scan-OUT Lecture Attendance'!D$1:D$550,0)),"-","T"),"T"),IF(ISERROR(MATCH('Master '!$B84,'Scan-OUT Lecture Attendance'!D$1:D$550,0)),IF(ISERROR(MATCH('Master '!$C84,'Scan-OUT Lecture Attendance'!D$1:D$550,0)),"LE","P"),"P")),IF(ISERROR(MATCH('Master '!$B84,'Scan-OUT Lecture Attendance'!D$1:D$550,0)),IF(ISERROR(MATCH('Master '!$C84,'Scan-OUT Lecture Attendance'!D$1:D$550,0)),"LE","P"),"P")))</f>
        <v>-</v>
      </c>
      <c r="F86" s="37" t="str">
        <f>IF($A86="","",IF(ISERROR(MATCH('Master '!$B84,'Scan-IN Lecture Attendance'!J$1:J$550,0)),IF(ISERROR(MATCH('Master '!$C84,'Scan-IN Lecture Attendance'!J$1:J$550,0)),IF(ISERROR(MATCH('Master '!$B84,'Scan-OUT Lecture Attendance'!E$1:E$550,0)),IF(ISERROR(MATCH('Master '!$C84,'Scan-OUT Lecture Attendance'!E$1:E$550,0)),"-","T"),"T"),IF(ISERROR(MATCH('Master '!$B84,'Scan-OUT Lecture Attendance'!E$1:E$550,0)),IF(ISERROR(MATCH('Master '!$C84,'Scan-OUT Lecture Attendance'!E$1:E$550,0)),"LE","P"),"P")),IF(ISERROR(MATCH('Master '!$B84,'Scan-OUT Lecture Attendance'!E$1:E$550,0)),IF(ISERROR(MATCH('Master '!$C84,'Scan-OUT Lecture Attendance'!E$1:E$550,0)),"LE","P"),"P")))</f>
        <v>-</v>
      </c>
      <c r="G86" s="37" t="str">
        <f>IF($A86="","",IF(ISERROR(MATCH('Master '!$B84,'Scan-IN Lecture Attendance'!L$1:L$550,0)),IF(ISERROR(MATCH('Master '!$C84,'Scan-IN Lecture Attendance'!L$1:L$550,0)),IF(ISERROR(MATCH('Master '!$B84,'Scan-OUT Lecture Attendance'!F$1:F$550,0)),IF(ISERROR(MATCH('Master '!$C84,'Scan-OUT Lecture Attendance'!F$1:F$550,0)),"-","T"),"T"),IF(ISERROR(MATCH('Master '!$B84,'Scan-OUT Lecture Attendance'!F$1:F$550,0)),IF(ISERROR(MATCH('Master '!$C84,'Scan-OUT Lecture Attendance'!F$1:F$550,0)),"LE","P"),"P")),IF(ISERROR(MATCH('Master '!$B84,'Scan-OUT Lecture Attendance'!F$1:F$550,0)),IF(ISERROR(MATCH('Master '!$C84,'Scan-OUT Lecture Attendance'!F$1:F$550,0)),"LE","P"),"P")))</f>
        <v>-</v>
      </c>
      <c r="H86" s="37" t="str">
        <f>IF($A86="","",IF(ISERROR(MATCH('Master '!$B84,'Scan-IN Lecture Attendance'!N$1:N$550,0)),IF(ISERROR(MATCH('Master '!$C84,'Scan-IN Lecture Attendance'!N$1:N$550,0)),IF(ISERROR(MATCH('Master '!$B84,'Scan-OUT Lecture Attendance'!G$1:G$550,0)),IF(ISERROR(MATCH('Master '!$C84,'Scan-OUT Lecture Attendance'!G$1:G$550,0)),"-","T"),"T"),IF(ISERROR(MATCH('Master '!$B84,'Scan-OUT Lecture Attendance'!G$1:G$550,0)),IF(ISERROR(MATCH('Master '!$C84,'Scan-OUT Lecture Attendance'!G$1:G$550,0)),"LE","P"),"P")),IF(ISERROR(MATCH('Master '!$B84,'Scan-OUT Lecture Attendance'!G$1:G$550,0)),IF(ISERROR(MATCH('Master '!$C84,'Scan-OUT Lecture Attendance'!G$1:G$550,0)),"LE","P"),"P")))</f>
        <v>-</v>
      </c>
      <c r="I86" s="37" t="str">
        <f>IF($A86="","",IF(ISERROR(MATCH('Master '!$B84,'Scan-IN Lecture Attendance'!P$1:P$550,0)),IF(ISERROR(MATCH('Master '!$C84,'Scan-IN Lecture Attendance'!P$1:P$550,0)),IF(ISERROR(MATCH('Master '!$B84,'Scan-OUT Lecture Attendance'!H$1:H$550,0)),IF(ISERROR(MATCH('Master '!$C84,'Scan-OUT Lecture Attendance'!H$1:H$550,0)),"-","T"),"T"),IF(ISERROR(MATCH('Master '!$B84,'Scan-OUT Lecture Attendance'!H$1:H$550,0)),IF(ISERROR(MATCH('Master '!$C84,'Scan-OUT Lecture Attendance'!H$1:H$550,0)),"LE","P"),"P")),IF(ISERROR(MATCH('Master '!$B84,'Scan-OUT Lecture Attendance'!H$1:H$550,0)),IF(ISERROR(MATCH('Master '!$C84,'Scan-OUT Lecture Attendance'!H$1:H$550,0)),"LE","P"),"P")))</f>
        <v>-</v>
      </c>
      <c r="J86" s="37" t="str">
        <f>IF($A86="","",IF(ISERROR(MATCH('Master '!$B84,'Scan-IN Lecture Attendance'!R$1:R$550,0)),IF(ISERROR(MATCH('Master '!$C84,'Scan-IN Lecture Attendance'!R$1:R$550,0)),IF(ISERROR(MATCH('Master '!$B84,'Scan-OUT Lecture Attendance'!I$1:I$550,0)),IF(ISERROR(MATCH('Master '!$C84,'Scan-OUT Lecture Attendance'!I$1:I$550,0)),"-","T"),"T"),IF(ISERROR(MATCH('Master '!$B84,'Scan-OUT Lecture Attendance'!I$1:I$550,0)),IF(ISERROR(MATCH('Master '!$C84,'Scan-OUT Lecture Attendance'!I$1:I$550,0)),"LE","P"),"P")),IF(ISERROR(MATCH('Master '!$B84,'Scan-OUT Lecture Attendance'!I$1:I$550,0)),IF(ISERROR(MATCH('Master '!$C84,'Scan-OUT Lecture Attendance'!I$1:I$550,0)),"LE","P"),"P")))</f>
        <v>-</v>
      </c>
      <c r="K86" s="37" t="str">
        <f>IF($A86="","",IF(ISERROR(MATCH('Master '!$B84,'Scan-IN Lecture Attendance'!T$1:T$550,0)),IF(ISERROR(MATCH('Master '!$C84,'Scan-IN Lecture Attendance'!T$1:T$550,0)),IF(ISERROR(MATCH('Master '!$B84,'Scan-OUT Lecture Attendance'!J$1:J$550,0)),IF(ISERROR(MATCH('Master '!$C84,'Scan-OUT Lecture Attendance'!J$1:J$550,0)),"-","T"),"T"),IF(ISERROR(MATCH('Master '!$B84,'Scan-OUT Lecture Attendance'!J$1:J$550,0)),IF(ISERROR(MATCH('Master '!$C84,'Scan-OUT Lecture Attendance'!J$1:J$550,0)),"LE","P"),"P")),IF(ISERROR(MATCH('Master '!$B84,'Scan-OUT Lecture Attendance'!J$1:J$550,0)),IF(ISERROR(MATCH('Master '!$C84,'Scan-OUT Lecture Attendance'!J$1:J$550,0)),"LE","P"),"P")))</f>
        <v>-</v>
      </c>
      <c r="L86" s="37" t="str">
        <f>IF($A86="","",IF(ISERROR(MATCH('Master '!$B84,'Scan-IN Lecture Attendance'!V$1:V$550,0)),IF(ISERROR(MATCH('Master '!$C84,'Scan-IN Lecture Attendance'!V$1:V$550,0)),IF(ISERROR(MATCH('Master '!$B84,'Scan-OUT Lecture Attendance'!K$1:K$550,0)),IF(ISERROR(MATCH('Master '!$C84,'Scan-OUT Lecture Attendance'!K$1:K$550,0)),"-","T"),"T"),IF(ISERROR(MATCH('Master '!$B84,'Scan-OUT Lecture Attendance'!K$1:K$550,0)),IF(ISERROR(MATCH('Master '!$C84,'Scan-OUT Lecture Attendance'!K$1:K$550,0)),"LE","P"),"P")),IF(ISERROR(MATCH('Master '!$B84,'Scan-OUT Lecture Attendance'!K$1:K$550,0)),IF(ISERROR(MATCH('Master '!$C84,'Scan-OUT Lecture Attendance'!K$1:K$550,0)),"LE","P"),"P")))</f>
        <v>-</v>
      </c>
      <c r="M86" s="37" t="str">
        <f>IF($A86="","",IF(ISERROR(MATCH('Master '!$B84,'Scan-IN Lecture Attendance'!X$1:X$550,0)),IF(ISERROR(MATCH('Master '!$C84,'Scan-IN Lecture Attendance'!X$1:X$550,0)),IF(ISERROR(MATCH('Master '!$B84,'Scan-OUT Lecture Attendance'!L$1:L$550,0)),IF(ISERROR(MATCH('Master '!$C84,'Scan-OUT Lecture Attendance'!L$1:L$550,0)),"-","T"),"T"),IF(ISERROR(MATCH('Master '!$B84,'Scan-OUT Lecture Attendance'!L$1:L$550,0)),IF(ISERROR(MATCH('Master '!$C84,'Scan-OUT Lecture Attendance'!L$1:L$550,0)),"LE","P"),"P")),IF(ISERROR(MATCH('Master '!$B84,'Scan-OUT Lecture Attendance'!L$1:L$550,0)),IF(ISERROR(MATCH('Master '!$C84,'Scan-OUT Lecture Attendance'!L$1:L$550,0)),"LE","P"),"P")))</f>
        <v>-</v>
      </c>
      <c r="N86" s="37" t="str">
        <f>IF($A86="","",IF(ISERROR(MATCH('Master '!$B84,'Scan-IN Lecture Attendance'!Z$1:Z$550,0)),IF(ISERROR(MATCH('Master '!$C84,'Scan-IN Lecture Attendance'!Z$1:Z$550,0)),IF(ISERROR(MATCH('Master '!$B84,'Scan-OUT Lecture Attendance'!M$1:M$550,0)),IF(ISERROR(MATCH('Master '!$C84,'Scan-OUT Lecture Attendance'!M$1:M$550,0)),"-","T"),"T"),IF(ISERROR(MATCH('Master '!$B84,'Scan-OUT Lecture Attendance'!M$1:M$550,0)),IF(ISERROR(MATCH('Master '!$C84,'Scan-OUT Lecture Attendance'!M$1:M$550,0)),"LE","P"),"P")),IF(ISERROR(MATCH('Master '!$B84,'Scan-OUT Lecture Attendance'!M$1:M$550,0)),IF(ISERROR(MATCH('Master '!$C84,'Scan-OUT Lecture Attendance'!M$1:M$550,0)),"LE","P"),"P")))</f>
        <v>-</v>
      </c>
      <c r="O86" s="37" t="str">
        <f>IF($A86="","",IF(ISERROR(MATCH('Master '!$B84,'Scan-IN Lecture Attendance'!AB$1:AB$550,0)),IF(ISERROR(MATCH('Master '!$C84,'Scan-IN Lecture Attendance'!AB$1:AB$550,0)),IF(ISERROR(MATCH('Master '!$B84,'Scan-OUT Lecture Attendance'!N$1:N$550,0)),IF(ISERROR(MATCH('Master '!$C84,'Scan-OUT Lecture Attendance'!N$1:N$550,0)),"-","T"),"T"),IF(ISERROR(MATCH('Master '!$B84,'Scan-OUT Lecture Attendance'!N$1:N$550,0)),IF(ISERROR(MATCH('Master '!$C84,'Scan-OUT Lecture Attendance'!N$1:N$550,0)),"LE","P"),"P")),IF(ISERROR(MATCH('Master '!$B84,'Scan-OUT Lecture Attendance'!N$1:N$550,0)),IF(ISERROR(MATCH('Master '!$C84,'Scan-OUT Lecture Attendance'!N$1:N$550,0)),"LE","P"),"P")))</f>
        <v>-</v>
      </c>
      <c r="P86" s="37" t="str">
        <f>IF($A86="","",IF(ISERROR(MATCH('Master '!$B84,'Scan-IN Lecture Attendance'!AD$1:AD$550,0)),IF(ISERROR(MATCH('Master '!$C84,'Scan-IN Lecture Attendance'!AD$1:AD$550,0)),IF(ISERROR(MATCH('Master '!$B84,'Scan-OUT Lecture Attendance'!O$1:O$550,0)),IF(ISERROR(MATCH('Master '!$C84,'Scan-OUT Lecture Attendance'!O$1:O$550,0)),"-","T"),"T"),IF(ISERROR(MATCH('Master '!$B84,'Scan-OUT Lecture Attendance'!O$1:O$550,0)),IF(ISERROR(MATCH('Master '!$C84,'Scan-OUT Lecture Attendance'!O$1:O$550,0)),"LE","P"),"P")),IF(ISERROR(MATCH('Master '!$B84,'Scan-OUT Lecture Attendance'!O$1:O$550,0)),IF(ISERROR(MATCH('Master '!$C84,'Scan-OUT Lecture Attendance'!O$1:O$550,0)),"LE","P"),"P")))</f>
        <v>-</v>
      </c>
      <c r="Q86" s="37" t="str">
        <f>IF($A86="","",IF(ISERROR(MATCH('Master '!$B84,'Scan-IN Lecture Attendance'!AF$1:AF$550,0)),IF(ISERROR(MATCH('Master '!$C84,'Scan-IN Lecture Attendance'!AF$1:AF$550,0)),IF(ISERROR(MATCH('Master '!$B84,'Scan-OUT Lecture Attendance'!P$1:P$550,0)),IF(ISERROR(MATCH('Master '!$C84,'Scan-OUT Lecture Attendance'!P$1:P$550,0)),"-","T"),"T"),IF(ISERROR(MATCH('Master '!$B84,'Scan-OUT Lecture Attendance'!P$1:P$550,0)),IF(ISERROR(MATCH('Master '!$C84,'Scan-OUT Lecture Attendance'!P$1:P$550,0)),"LE","P"),"P")),IF(ISERROR(MATCH('Master '!$B84,'Scan-OUT Lecture Attendance'!P$1:P$550,0)),IF(ISERROR(MATCH('Master '!$C84,'Scan-OUT Lecture Attendance'!P$1:P$550,0)),"LE","P"),"P")))</f>
        <v>-</v>
      </c>
      <c r="R86" s="37" t="str">
        <f>IF($A86="","",IF(ISERROR(MATCH('Master '!$B84,'Scan-IN Lecture Attendance'!AH$1:AH$550,0)),IF(ISERROR(MATCH('Master '!$C84,'Scan-IN Lecture Attendance'!AH$1:AH$550,0)),IF(ISERROR(MATCH('Master '!$B84,'Scan-OUT Lecture Attendance'!Q$1:Q$550,0)),IF(ISERROR(MATCH('Master '!$C84,'Scan-OUT Lecture Attendance'!Q$1:Q$550,0)),"-","T"),"T"),IF(ISERROR(MATCH('Master '!$B84,'Scan-OUT Lecture Attendance'!Q$1:Q$550,0)),IF(ISERROR(MATCH('Master '!$C84,'Scan-OUT Lecture Attendance'!Q$1:Q$550,0)),"LE","P"),"P")),IF(ISERROR(MATCH('Master '!$B84,'Scan-OUT Lecture Attendance'!Q$1:Q$550,0)),IF(ISERROR(MATCH('Master '!$C84,'Scan-OUT Lecture Attendance'!Q$1:Q$550,0)),"LE","P"),"P")))</f>
        <v>-</v>
      </c>
      <c r="S86" s="37" t="str">
        <f>IF($A86="","",IF(ISERROR(MATCH('Master '!$B84,'Scan-IN Lecture Attendance'!AJ$1:AJ$550,0)),IF(ISERROR(MATCH('Master '!$C84,'Scan-IN Lecture Attendance'!AJ$1:AJ$550,0)),IF(ISERROR(MATCH('Master '!$B84,'Scan-OUT Lecture Attendance'!R$1:R$550,0)),IF(ISERROR(MATCH('Master '!$C84,'Scan-OUT Lecture Attendance'!R$1:R$550,0)),"-","T"),"T"),IF(ISERROR(MATCH('Master '!$B84,'Scan-OUT Lecture Attendance'!R$1:R$550,0)),IF(ISERROR(MATCH('Master '!$C84,'Scan-OUT Lecture Attendance'!R$1:R$550,0)),"LE","P"),"P")),IF(ISERROR(MATCH('Master '!$B84,'Scan-OUT Lecture Attendance'!R$1:R$550,0)),IF(ISERROR(MATCH('Master '!$C84,'Scan-OUT Lecture Attendance'!R$1:R$550,0)),"LE","P"),"P")))</f>
        <v>-</v>
      </c>
      <c r="T86" s="37" t="str">
        <f>IF($A86="","",IF(ISERROR(MATCH('Master '!$B84,'Scan-IN Lecture Attendance'!AL$1:AL$550,0)),IF(ISERROR(MATCH('Master '!$C84,'Scan-IN Lecture Attendance'!AL$1:AL$550,0)),IF(ISERROR(MATCH('Master '!$B84,'Scan-OUT Lecture Attendance'!S$1:S$550,0)),IF(ISERROR(MATCH('Master '!$C84,'Scan-OUT Lecture Attendance'!S$1:S$550,0)),"-","T"),"T"),IF(ISERROR(MATCH('Master '!$B84,'Scan-OUT Lecture Attendance'!S$1:S$550,0)),IF(ISERROR(MATCH('Master '!$C84,'Scan-OUT Lecture Attendance'!S$1:S$550,0)),"LE","P"),"P")),IF(ISERROR(MATCH('Master '!$B84,'Scan-OUT Lecture Attendance'!S$1:S$550,0)),IF(ISERROR(MATCH('Master '!$C84,'Scan-OUT Lecture Attendance'!S$1:S$550,0)),"LE","P"),"P")))</f>
        <v>-</v>
      </c>
      <c r="U86" s="37" t="str">
        <f>IF($A86="","",IF(ISERROR(MATCH('Master '!$B84,'Scan-IN Lecture Attendance'!AN$1:AN$550,0)),IF(ISERROR(MATCH('Master '!$C84,'Scan-IN Lecture Attendance'!AN$1:AN$550,0)),IF(ISERROR(MATCH('Master '!$B84,'Scan-OUT Lecture Attendance'!T$1:T$550,0)),IF(ISERROR(MATCH('Master '!$C84,'Scan-OUT Lecture Attendance'!T$1:T$550,0)),"-","T"),"T"),IF(ISERROR(MATCH('Master '!$B84,'Scan-OUT Lecture Attendance'!T$1:T$550,0)),IF(ISERROR(MATCH('Master '!$C84,'Scan-OUT Lecture Attendance'!T$1:T$550,0)),"LE","P"),"P")),IF(ISERROR(MATCH('Master '!$B84,'Scan-OUT Lecture Attendance'!T$1:T$550,0)),IF(ISERROR(MATCH('Master '!$C84,'Scan-OUT Lecture Attendance'!T$1:T$550,0)),"LE","P"),"P")))</f>
        <v>-</v>
      </c>
      <c r="V86" s="11"/>
      <c r="W86" s="4"/>
      <c r="X86" s="4"/>
      <c r="Y86" s="4"/>
    </row>
    <row r="87" spans="1:25" ht="14.25" customHeight="1">
      <c r="A87" s="38">
        <f>'Master '!A85</f>
        <v>0</v>
      </c>
      <c r="B87" s="37" t="str">
        <f>IF($A87="","",IF(ISERROR(MATCH('Master '!$B85,'Scan-IN Lecture Attendance'!B$1:B$550,0)),IF(ISERROR(MATCH('Master '!$C85,'Scan-IN Lecture Attendance'!B$1:B$550,0)),IF(ISERROR(MATCH('Master '!$B85,'Scan-OUT Lecture Attendance'!A$1:A$550,0)),IF(ISERROR(MATCH('Master '!$C85,'Scan-OUT Lecture Attendance'!A$1:A$550,0)),"-","T"),"T"),IF(ISERROR(MATCH('Master '!$B85,'Scan-OUT Lecture Attendance'!A$1:A$550,0)),IF(ISERROR(MATCH('Master '!$C85,'Scan-OUT Lecture Attendance'!A$1:A$550,0)),"LE","P"),"P")),IF(ISERROR(MATCH('Master '!$B85,'Scan-OUT Lecture Attendance'!A$1:A$550,0)),IF(ISERROR(MATCH('Master '!$C85,'Scan-OUT Lecture Attendance'!A$1:A$550,0)),"LE","P"),"P")))</f>
        <v>-</v>
      </c>
      <c r="C87" s="37" t="str">
        <f>IF($A87="","",IF(ISERROR(MATCH('Master '!$B85,'Scan-IN Lecture Attendance'!D$1:D$550,0)),IF(ISERROR(MATCH('Master '!$C85,'Scan-IN Lecture Attendance'!D$1:D$550,0)),IF(ISERROR(MATCH('Master '!$B85,'Scan-OUT Lecture Attendance'!B$1:B$550,0)),IF(ISERROR(MATCH('Master '!$C85,'Scan-OUT Lecture Attendance'!B$1:B$550,0)),"-","T"),"T"),IF(ISERROR(MATCH('Master '!$B85,'Scan-OUT Lecture Attendance'!B$1:B$550,0)),IF(ISERROR(MATCH('Master '!$C85,'Scan-OUT Lecture Attendance'!B$1:B$550,0)),"LE","P"),"P")),IF(ISERROR(MATCH('Master '!$B85,'Scan-OUT Lecture Attendance'!B$1:B$550,0)),IF(ISERROR(MATCH('Master '!$C85,'Scan-OUT Lecture Attendance'!B$1:B$550,0)),"LE","P"),"P")))</f>
        <v>-</v>
      </c>
      <c r="D87" s="37" t="str">
        <f>IF($A87="","",IF(ISERROR(MATCH('Master '!$B85,'Scan-IN Lecture Attendance'!F$1:F$550,0)),IF(ISERROR(MATCH('Master '!$C85,'Scan-IN Lecture Attendance'!F$1:F$550,0)),IF(ISERROR(MATCH('Master '!$B85,'Scan-OUT Lecture Attendance'!C$1:C$550,0)),IF(ISERROR(MATCH('Master '!$C85,'Scan-OUT Lecture Attendance'!C$1:C$550,0)),"-","T"),"T"),IF(ISERROR(MATCH('Master '!$B85,'Scan-OUT Lecture Attendance'!C$1:C$550,0)),IF(ISERROR(MATCH('Master '!$C85,'Scan-OUT Lecture Attendance'!C$1:C$550,0)),"LE","P"),"P")),IF(ISERROR(MATCH('Master '!$B85,'Scan-OUT Lecture Attendance'!C$1:C$550,0)),IF(ISERROR(MATCH('Master '!$C85,'Scan-OUT Lecture Attendance'!C$1:C$550,0)),"LE","P"),"P")))</f>
        <v>-</v>
      </c>
      <c r="E87" s="37" t="str">
        <f>IF($A87="","",IF(ISERROR(MATCH('Master '!$B85,'Scan-IN Lecture Attendance'!H$1:H$550,0)),IF(ISERROR(MATCH('Master '!$C85,'Scan-IN Lecture Attendance'!H$1:H$550,0)),IF(ISERROR(MATCH('Master '!$B85,'Scan-OUT Lecture Attendance'!D$1:D$550,0)),IF(ISERROR(MATCH('Master '!$C85,'Scan-OUT Lecture Attendance'!D$1:D$550,0)),"-","T"),"T"),IF(ISERROR(MATCH('Master '!$B85,'Scan-OUT Lecture Attendance'!D$1:D$550,0)),IF(ISERROR(MATCH('Master '!$C85,'Scan-OUT Lecture Attendance'!D$1:D$550,0)),"LE","P"),"P")),IF(ISERROR(MATCH('Master '!$B85,'Scan-OUT Lecture Attendance'!D$1:D$550,0)),IF(ISERROR(MATCH('Master '!$C85,'Scan-OUT Lecture Attendance'!D$1:D$550,0)),"LE","P"),"P")))</f>
        <v>-</v>
      </c>
      <c r="F87" s="37" t="str">
        <f>IF($A87="","",IF(ISERROR(MATCH('Master '!$B85,'Scan-IN Lecture Attendance'!J$1:J$550,0)),IF(ISERROR(MATCH('Master '!$C85,'Scan-IN Lecture Attendance'!J$1:J$550,0)),IF(ISERROR(MATCH('Master '!$B85,'Scan-OUT Lecture Attendance'!E$1:E$550,0)),IF(ISERROR(MATCH('Master '!$C85,'Scan-OUT Lecture Attendance'!E$1:E$550,0)),"-","T"),"T"),IF(ISERROR(MATCH('Master '!$B85,'Scan-OUT Lecture Attendance'!E$1:E$550,0)),IF(ISERROR(MATCH('Master '!$C85,'Scan-OUT Lecture Attendance'!E$1:E$550,0)),"LE","P"),"P")),IF(ISERROR(MATCH('Master '!$B85,'Scan-OUT Lecture Attendance'!E$1:E$550,0)),IF(ISERROR(MATCH('Master '!$C85,'Scan-OUT Lecture Attendance'!E$1:E$550,0)),"LE","P"),"P")))</f>
        <v>-</v>
      </c>
      <c r="G87" s="37" t="str">
        <f>IF($A87="","",IF(ISERROR(MATCH('Master '!$B85,'Scan-IN Lecture Attendance'!L$1:L$550,0)),IF(ISERROR(MATCH('Master '!$C85,'Scan-IN Lecture Attendance'!L$1:L$550,0)),IF(ISERROR(MATCH('Master '!$B85,'Scan-OUT Lecture Attendance'!F$1:F$550,0)),IF(ISERROR(MATCH('Master '!$C85,'Scan-OUT Lecture Attendance'!F$1:F$550,0)),"-","T"),"T"),IF(ISERROR(MATCH('Master '!$B85,'Scan-OUT Lecture Attendance'!F$1:F$550,0)),IF(ISERROR(MATCH('Master '!$C85,'Scan-OUT Lecture Attendance'!F$1:F$550,0)),"LE","P"),"P")),IF(ISERROR(MATCH('Master '!$B85,'Scan-OUT Lecture Attendance'!F$1:F$550,0)),IF(ISERROR(MATCH('Master '!$C85,'Scan-OUT Lecture Attendance'!F$1:F$550,0)),"LE","P"),"P")))</f>
        <v>-</v>
      </c>
      <c r="H87" s="37" t="str">
        <f>IF($A87="","",IF(ISERROR(MATCH('Master '!$B85,'Scan-IN Lecture Attendance'!N$1:N$550,0)),IF(ISERROR(MATCH('Master '!$C85,'Scan-IN Lecture Attendance'!N$1:N$550,0)),IF(ISERROR(MATCH('Master '!$B85,'Scan-OUT Lecture Attendance'!G$1:G$550,0)),IF(ISERROR(MATCH('Master '!$C85,'Scan-OUT Lecture Attendance'!G$1:G$550,0)),"-","T"),"T"),IF(ISERROR(MATCH('Master '!$B85,'Scan-OUT Lecture Attendance'!G$1:G$550,0)),IF(ISERROR(MATCH('Master '!$C85,'Scan-OUT Lecture Attendance'!G$1:G$550,0)),"LE","P"),"P")),IF(ISERROR(MATCH('Master '!$B85,'Scan-OUT Lecture Attendance'!G$1:G$550,0)),IF(ISERROR(MATCH('Master '!$C85,'Scan-OUT Lecture Attendance'!G$1:G$550,0)),"LE","P"),"P")))</f>
        <v>-</v>
      </c>
      <c r="I87" s="37" t="str">
        <f>IF($A87="","",IF(ISERROR(MATCH('Master '!$B85,'Scan-IN Lecture Attendance'!P$1:P$550,0)),IF(ISERROR(MATCH('Master '!$C85,'Scan-IN Lecture Attendance'!P$1:P$550,0)),IF(ISERROR(MATCH('Master '!$B85,'Scan-OUT Lecture Attendance'!H$1:H$550,0)),IF(ISERROR(MATCH('Master '!$C85,'Scan-OUT Lecture Attendance'!H$1:H$550,0)),"-","T"),"T"),IF(ISERROR(MATCH('Master '!$B85,'Scan-OUT Lecture Attendance'!H$1:H$550,0)),IF(ISERROR(MATCH('Master '!$C85,'Scan-OUT Lecture Attendance'!H$1:H$550,0)),"LE","P"),"P")),IF(ISERROR(MATCH('Master '!$B85,'Scan-OUT Lecture Attendance'!H$1:H$550,0)),IF(ISERROR(MATCH('Master '!$C85,'Scan-OUT Lecture Attendance'!H$1:H$550,0)),"LE","P"),"P")))</f>
        <v>-</v>
      </c>
      <c r="J87" s="37" t="str">
        <f>IF($A87="","",IF(ISERROR(MATCH('Master '!$B85,'Scan-IN Lecture Attendance'!R$1:R$550,0)),IF(ISERROR(MATCH('Master '!$C85,'Scan-IN Lecture Attendance'!R$1:R$550,0)),IF(ISERROR(MATCH('Master '!$B85,'Scan-OUT Lecture Attendance'!I$1:I$550,0)),IF(ISERROR(MATCH('Master '!$C85,'Scan-OUT Lecture Attendance'!I$1:I$550,0)),"-","T"),"T"),IF(ISERROR(MATCH('Master '!$B85,'Scan-OUT Lecture Attendance'!I$1:I$550,0)),IF(ISERROR(MATCH('Master '!$C85,'Scan-OUT Lecture Attendance'!I$1:I$550,0)),"LE","P"),"P")),IF(ISERROR(MATCH('Master '!$B85,'Scan-OUT Lecture Attendance'!I$1:I$550,0)),IF(ISERROR(MATCH('Master '!$C85,'Scan-OUT Lecture Attendance'!I$1:I$550,0)),"LE","P"),"P")))</f>
        <v>-</v>
      </c>
      <c r="K87" s="37" t="str">
        <f>IF($A87="","",IF(ISERROR(MATCH('Master '!$B85,'Scan-IN Lecture Attendance'!T$1:T$550,0)),IF(ISERROR(MATCH('Master '!$C85,'Scan-IN Lecture Attendance'!T$1:T$550,0)),IF(ISERROR(MATCH('Master '!$B85,'Scan-OUT Lecture Attendance'!J$1:J$550,0)),IF(ISERROR(MATCH('Master '!$C85,'Scan-OUT Lecture Attendance'!J$1:J$550,0)),"-","T"),"T"),IF(ISERROR(MATCH('Master '!$B85,'Scan-OUT Lecture Attendance'!J$1:J$550,0)),IF(ISERROR(MATCH('Master '!$C85,'Scan-OUT Lecture Attendance'!J$1:J$550,0)),"LE","P"),"P")),IF(ISERROR(MATCH('Master '!$B85,'Scan-OUT Lecture Attendance'!J$1:J$550,0)),IF(ISERROR(MATCH('Master '!$C85,'Scan-OUT Lecture Attendance'!J$1:J$550,0)),"LE","P"),"P")))</f>
        <v>-</v>
      </c>
      <c r="L87" s="37" t="str">
        <f>IF($A87="","",IF(ISERROR(MATCH('Master '!$B85,'Scan-IN Lecture Attendance'!V$1:V$550,0)),IF(ISERROR(MATCH('Master '!$C85,'Scan-IN Lecture Attendance'!V$1:V$550,0)),IF(ISERROR(MATCH('Master '!$B85,'Scan-OUT Lecture Attendance'!K$1:K$550,0)),IF(ISERROR(MATCH('Master '!$C85,'Scan-OUT Lecture Attendance'!K$1:K$550,0)),"-","T"),"T"),IF(ISERROR(MATCH('Master '!$B85,'Scan-OUT Lecture Attendance'!K$1:K$550,0)),IF(ISERROR(MATCH('Master '!$C85,'Scan-OUT Lecture Attendance'!K$1:K$550,0)),"LE","P"),"P")),IF(ISERROR(MATCH('Master '!$B85,'Scan-OUT Lecture Attendance'!K$1:K$550,0)),IF(ISERROR(MATCH('Master '!$C85,'Scan-OUT Lecture Attendance'!K$1:K$550,0)),"LE","P"),"P")))</f>
        <v>-</v>
      </c>
      <c r="M87" s="37" t="str">
        <f>IF($A87="","",IF(ISERROR(MATCH('Master '!$B85,'Scan-IN Lecture Attendance'!X$1:X$550,0)),IF(ISERROR(MATCH('Master '!$C85,'Scan-IN Lecture Attendance'!X$1:X$550,0)),IF(ISERROR(MATCH('Master '!$B85,'Scan-OUT Lecture Attendance'!L$1:L$550,0)),IF(ISERROR(MATCH('Master '!$C85,'Scan-OUT Lecture Attendance'!L$1:L$550,0)),"-","T"),"T"),IF(ISERROR(MATCH('Master '!$B85,'Scan-OUT Lecture Attendance'!L$1:L$550,0)),IF(ISERROR(MATCH('Master '!$C85,'Scan-OUT Lecture Attendance'!L$1:L$550,0)),"LE","P"),"P")),IF(ISERROR(MATCH('Master '!$B85,'Scan-OUT Lecture Attendance'!L$1:L$550,0)),IF(ISERROR(MATCH('Master '!$C85,'Scan-OUT Lecture Attendance'!L$1:L$550,0)),"LE","P"),"P")))</f>
        <v>-</v>
      </c>
      <c r="N87" s="37" t="str">
        <f>IF($A87="","",IF(ISERROR(MATCH('Master '!$B85,'Scan-IN Lecture Attendance'!Z$1:Z$550,0)),IF(ISERROR(MATCH('Master '!$C85,'Scan-IN Lecture Attendance'!Z$1:Z$550,0)),IF(ISERROR(MATCH('Master '!$B85,'Scan-OUT Lecture Attendance'!M$1:M$550,0)),IF(ISERROR(MATCH('Master '!$C85,'Scan-OUT Lecture Attendance'!M$1:M$550,0)),"-","T"),"T"),IF(ISERROR(MATCH('Master '!$B85,'Scan-OUT Lecture Attendance'!M$1:M$550,0)),IF(ISERROR(MATCH('Master '!$C85,'Scan-OUT Lecture Attendance'!M$1:M$550,0)),"LE","P"),"P")),IF(ISERROR(MATCH('Master '!$B85,'Scan-OUT Lecture Attendance'!M$1:M$550,0)),IF(ISERROR(MATCH('Master '!$C85,'Scan-OUT Lecture Attendance'!M$1:M$550,0)),"LE","P"),"P")))</f>
        <v>-</v>
      </c>
      <c r="O87" s="37" t="str">
        <f>IF($A87="","",IF(ISERROR(MATCH('Master '!$B85,'Scan-IN Lecture Attendance'!AB$1:AB$550,0)),IF(ISERROR(MATCH('Master '!$C85,'Scan-IN Lecture Attendance'!AB$1:AB$550,0)),IF(ISERROR(MATCH('Master '!$B85,'Scan-OUT Lecture Attendance'!N$1:N$550,0)),IF(ISERROR(MATCH('Master '!$C85,'Scan-OUT Lecture Attendance'!N$1:N$550,0)),"-","T"),"T"),IF(ISERROR(MATCH('Master '!$B85,'Scan-OUT Lecture Attendance'!N$1:N$550,0)),IF(ISERROR(MATCH('Master '!$C85,'Scan-OUT Lecture Attendance'!N$1:N$550,0)),"LE","P"),"P")),IF(ISERROR(MATCH('Master '!$B85,'Scan-OUT Lecture Attendance'!N$1:N$550,0)),IF(ISERROR(MATCH('Master '!$C85,'Scan-OUT Lecture Attendance'!N$1:N$550,0)),"LE","P"),"P")))</f>
        <v>-</v>
      </c>
      <c r="P87" s="37" t="str">
        <f>IF($A87="","",IF(ISERROR(MATCH('Master '!$B85,'Scan-IN Lecture Attendance'!AD$1:AD$550,0)),IF(ISERROR(MATCH('Master '!$C85,'Scan-IN Lecture Attendance'!AD$1:AD$550,0)),IF(ISERROR(MATCH('Master '!$B85,'Scan-OUT Lecture Attendance'!O$1:O$550,0)),IF(ISERROR(MATCH('Master '!$C85,'Scan-OUT Lecture Attendance'!O$1:O$550,0)),"-","T"),"T"),IF(ISERROR(MATCH('Master '!$B85,'Scan-OUT Lecture Attendance'!O$1:O$550,0)),IF(ISERROR(MATCH('Master '!$C85,'Scan-OUT Lecture Attendance'!O$1:O$550,0)),"LE","P"),"P")),IF(ISERROR(MATCH('Master '!$B85,'Scan-OUT Lecture Attendance'!O$1:O$550,0)),IF(ISERROR(MATCH('Master '!$C85,'Scan-OUT Lecture Attendance'!O$1:O$550,0)),"LE","P"),"P")))</f>
        <v>-</v>
      </c>
      <c r="Q87" s="37" t="str">
        <f>IF($A87="","",IF(ISERROR(MATCH('Master '!$B85,'Scan-IN Lecture Attendance'!AF$1:AF$550,0)),IF(ISERROR(MATCH('Master '!$C85,'Scan-IN Lecture Attendance'!AF$1:AF$550,0)),IF(ISERROR(MATCH('Master '!$B85,'Scan-OUT Lecture Attendance'!P$1:P$550,0)),IF(ISERROR(MATCH('Master '!$C85,'Scan-OUT Lecture Attendance'!P$1:P$550,0)),"-","T"),"T"),IF(ISERROR(MATCH('Master '!$B85,'Scan-OUT Lecture Attendance'!P$1:P$550,0)),IF(ISERROR(MATCH('Master '!$C85,'Scan-OUT Lecture Attendance'!P$1:P$550,0)),"LE","P"),"P")),IF(ISERROR(MATCH('Master '!$B85,'Scan-OUT Lecture Attendance'!P$1:P$550,0)),IF(ISERROR(MATCH('Master '!$C85,'Scan-OUT Lecture Attendance'!P$1:P$550,0)),"LE","P"),"P")))</f>
        <v>-</v>
      </c>
      <c r="R87" s="37" t="str">
        <f>IF($A87="","",IF(ISERROR(MATCH('Master '!$B85,'Scan-IN Lecture Attendance'!AH$1:AH$550,0)),IF(ISERROR(MATCH('Master '!$C85,'Scan-IN Lecture Attendance'!AH$1:AH$550,0)),IF(ISERROR(MATCH('Master '!$B85,'Scan-OUT Lecture Attendance'!Q$1:Q$550,0)),IF(ISERROR(MATCH('Master '!$C85,'Scan-OUT Lecture Attendance'!Q$1:Q$550,0)),"-","T"),"T"),IF(ISERROR(MATCH('Master '!$B85,'Scan-OUT Lecture Attendance'!Q$1:Q$550,0)),IF(ISERROR(MATCH('Master '!$C85,'Scan-OUT Lecture Attendance'!Q$1:Q$550,0)),"LE","P"),"P")),IF(ISERROR(MATCH('Master '!$B85,'Scan-OUT Lecture Attendance'!Q$1:Q$550,0)),IF(ISERROR(MATCH('Master '!$C85,'Scan-OUT Lecture Attendance'!Q$1:Q$550,0)),"LE","P"),"P")))</f>
        <v>-</v>
      </c>
      <c r="S87" s="37" t="str">
        <f>IF($A87="","",IF(ISERROR(MATCH('Master '!$B85,'Scan-IN Lecture Attendance'!AJ$1:AJ$550,0)),IF(ISERROR(MATCH('Master '!$C85,'Scan-IN Lecture Attendance'!AJ$1:AJ$550,0)),IF(ISERROR(MATCH('Master '!$B85,'Scan-OUT Lecture Attendance'!R$1:R$550,0)),IF(ISERROR(MATCH('Master '!$C85,'Scan-OUT Lecture Attendance'!R$1:R$550,0)),"-","T"),"T"),IF(ISERROR(MATCH('Master '!$B85,'Scan-OUT Lecture Attendance'!R$1:R$550,0)),IF(ISERROR(MATCH('Master '!$C85,'Scan-OUT Lecture Attendance'!R$1:R$550,0)),"LE","P"),"P")),IF(ISERROR(MATCH('Master '!$B85,'Scan-OUT Lecture Attendance'!R$1:R$550,0)),IF(ISERROR(MATCH('Master '!$C85,'Scan-OUT Lecture Attendance'!R$1:R$550,0)),"LE","P"),"P")))</f>
        <v>-</v>
      </c>
      <c r="T87" s="37" t="str">
        <f>IF($A87="","",IF(ISERROR(MATCH('Master '!$B85,'Scan-IN Lecture Attendance'!AL$1:AL$550,0)),IF(ISERROR(MATCH('Master '!$C85,'Scan-IN Lecture Attendance'!AL$1:AL$550,0)),IF(ISERROR(MATCH('Master '!$B85,'Scan-OUT Lecture Attendance'!S$1:S$550,0)),IF(ISERROR(MATCH('Master '!$C85,'Scan-OUT Lecture Attendance'!S$1:S$550,0)),"-","T"),"T"),IF(ISERROR(MATCH('Master '!$B85,'Scan-OUT Lecture Attendance'!S$1:S$550,0)),IF(ISERROR(MATCH('Master '!$C85,'Scan-OUT Lecture Attendance'!S$1:S$550,0)),"LE","P"),"P")),IF(ISERROR(MATCH('Master '!$B85,'Scan-OUT Lecture Attendance'!S$1:S$550,0)),IF(ISERROR(MATCH('Master '!$C85,'Scan-OUT Lecture Attendance'!S$1:S$550,0)),"LE","P"),"P")))</f>
        <v>-</v>
      </c>
      <c r="U87" s="37" t="str">
        <f>IF($A87="","",IF(ISERROR(MATCH('Master '!$B85,'Scan-IN Lecture Attendance'!AN$1:AN$550,0)),IF(ISERROR(MATCH('Master '!$C85,'Scan-IN Lecture Attendance'!AN$1:AN$550,0)),IF(ISERROR(MATCH('Master '!$B85,'Scan-OUT Lecture Attendance'!T$1:T$550,0)),IF(ISERROR(MATCH('Master '!$C85,'Scan-OUT Lecture Attendance'!T$1:T$550,0)),"-","T"),"T"),IF(ISERROR(MATCH('Master '!$B85,'Scan-OUT Lecture Attendance'!T$1:T$550,0)),IF(ISERROR(MATCH('Master '!$C85,'Scan-OUT Lecture Attendance'!T$1:T$550,0)),"LE","P"),"P")),IF(ISERROR(MATCH('Master '!$B85,'Scan-OUT Lecture Attendance'!T$1:T$550,0)),IF(ISERROR(MATCH('Master '!$C85,'Scan-OUT Lecture Attendance'!T$1:T$550,0)),"LE","P"),"P")))</f>
        <v>-</v>
      </c>
      <c r="V87" s="11"/>
      <c r="W87" s="4"/>
      <c r="X87" s="4"/>
      <c r="Y87" s="4"/>
    </row>
    <row r="88" spans="1:25" ht="14.25" customHeight="1">
      <c r="A88" s="38">
        <f>'Master '!A86</f>
        <v>0</v>
      </c>
      <c r="B88" s="37" t="str">
        <f>IF($A88="","",IF(ISERROR(MATCH('Master '!$B86,'Scan-IN Lecture Attendance'!B$1:B$550,0)),IF(ISERROR(MATCH('Master '!$C86,'Scan-IN Lecture Attendance'!B$1:B$550,0)),IF(ISERROR(MATCH('Master '!$B86,'Scan-OUT Lecture Attendance'!A$1:A$550,0)),IF(ISERROR(MATCH('Master '!$C86,'Scan-OUT Lecture Attendance'!A$1:A$550,0)),"-","T"),"T"),IF(ISERROR(MATCH('Master '!$B86,'Scan-OUT Lecture Attendance'!A$1:A$550,0)),IF(ISERROR(MATCH('Master '!$C86,'Scan-OUT Lecture Attendance'!A$1:A$550,0)),"LE","P"),"P")),IF(ISERROR(MATCH('Master '!$B86,'Scan-OUT Lecture Attendance'!A$1:A$550,0)),IF(ISERROR(MATCH('Master '!$C86,'Scan-OUT Lecture Attendance'!A$1:A$550,0)),"LE","P"),"P")))</f>
        <v>-</v>
      </c>
      <c r="C88" s="37" t="str">
        <f>IF($A88="","",IF(ISERROR(MATCH('Master '!$B86,'Scan-IN Lecture Attendance'!D$1:D$550,0)),IF(ISERROR(MATCH('Master '!$C86,'Scan-IN Lecture Attendance'!D$1:D$550,0)),IF(ISERROR(MATCH('Master '!$B86,'Scan-OUT Lecture Attendance'!B$1:B$550,0)),IF(ISERROR(MATCH('Master '!$C86,'Scan-OUT Lecture Attendance'!B$1:B$550,0)),"-","T"),"T"),IF(ISERROR(MATCH('Master '!$B86,'Scan-OUT Lecture Attendance'!B$1:B$550,0)),IF(ISERROR(MATCH('Master '!$C86,'Scan-OUT Lecture Attendance'!B$1:B$550,0)),"LE","P"),"P")),IF(ISERROR(MATCH('Master '!$B86,'Scan-OUT Lecture Attendance'!B$1:B$550,0)),IF(ISERROR(MATCH('Master '!$C86,'Scan-OUT Lecture Attendance'!B$1:B$550,0)),"LE","P"),"P")))</f>
        <v>-</v>
      </c>
      <c r="D88" s="37" t="str">
        <f>IF($A88="","",IF(ISERROR(MATCH('Master '!$B86,'Scan-IN Lecture Attendance'!F$1:F$550,0)),IF(ISERROR(MATCH('Master '!$C86,'Scan-IN Lecture Attendance'!F$1:F$550,0)),IF(ISERROR(MATCH('Master '!$B86,'Scan-OUT Lecture Attendance'!C$1:C$550,0)),IF(ISERROR(MATCH('Master '!$C86,'Scan-OUT Lecture Attendance'!C$1:C$550,0)),"-","T"),"T"),IF(ISERROR(MATCH('Master '!$B86,'Scan-OUT Lecture Attendance'!C$1:C$550,0)),IF(ISERROR(MATCH('Master '!$C86,'Scan-OUT Lecture Attendance'!C$1:C$550,0)),"LE","P"),"P")),IF(ISERROR(MATCH('Master '!$B86,'Scan-OUT Lecture Attendance'!C$1:C$550,0)),IF(ISERROR(MATCH('Master '!$C86,'Scan-OUT Lecture Attendance'!C$1:C$550,0)),"LE","P"),"P")))</f>
        <v>-</v>
      </c>
      <c r="E88" s="37" t="str">
        <f>IF($A88="","",IF(ISERROR(MATCH('Master '!$B86,'Scan-IN Lecture Attendance'!H$1:H$550,0)),IF(ISERROR(MATCH('Master '!$C86,'Scan-IN Lecture Attendance'!H$1:H$550,0)),IF(ISERROR(MATCH('Master '!$B86,'Scan-OUT Lecture Attendance'!D$1:D$550,0)),IF(ISERROR(MATCH('Master '!$C86,'Scan-OUT Lecture Attendance'!D$1:D$550,0)),"-","T"),"T"),IF(ISERROR(MATCH('Master '!$B86,'Scan-OUT Lecture Attendance'!D$1:D$550,0)),IF(ISERROR(MATCH('Master '!$C86,'Scan-OUT Lecture Attendance'!D$1:D$550,0)),"LE","P"),"P")),IF(ISERROR(MATCH('Master '!$B86,'Scan-OUT Lecture Attendance'!D$1:D$550,0)),IF(ISERROR(MATCH('Master '!$C86,'Scan-OUT Lecture Attendance'!D$1:D$550,0)),"LE","P"),"P")))</f>
        <v>-</v>
      </c>
      <c r="F88" s="37" t="str">
        <f>IF($A88="","",IF(ISERROR(MATCH('Master '!$B86,'Scan-IN Lecture Attendance'!J$1:J$550,0)),IF(ISERROR(MATCH('Master '!$C86,'Scan-IN Lecture Attendance'!J$1:J$550,0)),IF(ISERROR(MATCH('Master '!$B86,'Scan-OUT Lecture Attendance'!E$1:E$550,0)),IF(ISERROR(MATCH('Master '!$C86,'Scan-OUT Lecture Attendance'!E$1:E$550,0)),"-","T"),"T"),IF(ISERROR(MATCH('Master '!$B86,'Scan-OUT Lecture Attendance'!E$1:E$550,0)),IF(ISERROR(MATCH('Master '!$C86,'Scan-OUT Lecture Attendance'!E$1:E$550,0)),"LE","P"),"P")),IF(ISERROR(MATCH('Master '!$B86,'Scan-OUT Lecture Attendance'!E$1:E$550,0)),IF(ISERROR(MATCH('Master '!$C86,'Scan-OUT Lecture Attendance'!E$1:E$550,0)),"LE","P"),"P")))</f>
        <v>-</v>
      </c>
      <c r="G88" s="37" t="str">
        <f>IF($A88="","",IF(ISERROR(MATCH('Master '!$B86,'Scan-IN Lecture Attendance'!L$1:L$550,0)),IF(ISERROR(MATCH('Master '!$C86,'Scan-IN Lecture Attendance'!L$1:L$550,0)),IF(ISERROR(MATCH('Master '!$B86,'Scan-OUT Lecture Attendance'!F$1:F$550,0)),IF(ISERROR(MATCH('Master '!$C86,'Scan-OUT Lecture Attendance'!F$1:F$550,0)),"-","T"),"T"),IF(ISERROR(MATCH('Master '!$B86,'Scan-OUT Lecture Attendance'!F$1:F$550,0)),IF(ISERROR(MATCH('Master '!$C86,'Scan-OUT Lecture Attendance'!F$1:F$550,0)),"LE","P"),"P")),IF(ISERROR(MATCH('Master '!$B86,'Scan-OUT Lecture Attendance'!F$1:F$550,0)),IF(ISERROR(MATCH('Master '!$C86,'Scan-OUT Lecture Attendance'!F$1:F$550,0)),"LE","P"),"P")))</f>
        <v>-</v>
      </c>
      <c r="H88" s="37" t="str">
        <f>IF($A88="","",IF(ISERROR(MATCH('Master '!$B86,'Scan-IN Lecture Attendance'!N$1:N$550,0)),IF(ISERROR(MATCH('Master '!$C86,'Scan-IN Lecture Attendance'!N$1:N$550,0)),IF(ISERROR(MATCH('Master '!$B86,'Scan-OUT Lecture Attendance'!G$1:G$550,0)),IF(ISERROR(MATCH('Master '!$C86,'Scan-OUT Lecture Attendance'!G$1:G$550,0)),"-","T"),"T"),IF(ISERROR(MATCH('Master '!$B86,'Scan-OUT Lecture Attendance'!G$1:G$550,0)),IF(ISERROR(MATCH('Master '!$C86,'Scan-OUT Lecture Attendance'!G$1:G$550,0)),"LE","P"),"P")),IF(ISERROR(MATCH('Master '!$B86,'Scan-OUT Lecture Attendance'!G$1:G$550,0)),IF(ISERROR(MATCH('Master '!$C86,'Scan-OUT Lecture Attendance'!G$1:G$550,0)),"LE","P"),"P")))</f>
        <v>-</v>
      </c>
      <c r="I88" s="37" t="str">
        <f>IF($A88="","",IF(ISERROR(MATCH('Master '!$B86,'Scan-IN Lecture Attendance'!P$1:P$550,0)),IF(ISERROR(MATCH('Master '!$C86,'Scan-IN Lecture Attendance'!P$1:P$550,0)),IF(ISERROR(MATCH('Master '!$B86,'Scan-OUT Lecture Attendance'!H$1:H$550,0)),IF(ISERROR(MATCH('Master '!$C86,'Scan-OUT Lecture Attendance'!H$1:H$550,0)),"-","T"),"T"),IF(ISERROR(MATCH('Master '!$B86,'Scan-OUT Lecture Attendance'!H$1:H$550,0)),IF(ISERROR(MATCH('Master '!$C86,'Scan-OUT Lecture Attendance'!H$1:H$550,0)),"LE","P"),"P")),IF(ISERROR(MATCH('Master '!$B86,'Scan-OUT Lecture Attendance'!H$1:H$550,0)),IF(ISERROR(MATCH('Master '!$C86,'Scan-OUT Lecture Attendance'!H$1:H$550,0)),"LE","P"),"P")))</f>
        <v>-</v>
      </c>
      <c r="J88" s="37" t="str">
        <f>IF($A88="","",IF(ISERROR(MATCH('Master '!$B86,'Scan-IN Lecture Attendance'!R$1:R$550,0)),IF(ISERROR(MATCH('Master '!$C86,'Scan-IN Lecture Attendance'!R$1:R$550,0)),IF(ISERROR(MATCH('Master '!$B86,'Scan-OUT Lecture Attendance'!I$1:I$550,0)),IF(ISERROR(MATCH('Master '!$C86,'Scan-OUT Lecture Attendance'!I$1:I$550,0)),"-","T"),"T"),IF(ISERROR(MATCH('Master '!$B86,'Scan-OUT Lecture Attendance'!I$1:I$550,0)),IF(ISERROR(MATCH('Master '!$C86,'Scan-OUT Lecture Attendance'!I$1:I$550,0)),"LE","P"),"P")),IF(ISERROR(MATCH('Master '!$B86,'Scan-OUT Lecture Attendance'!I$1:I$550,0)),IF(ISERROR(MATCH('Master '!$C86,'Scan-OUT Lecture Attendance'!I$1:I$550,0)),"LE","P"),"P")))</f>
        <v>-</v>
      </c>
      <c r="K88" s="37" t="str">
        <f>IF($A88="","",IF(ISERROR(MATCH('Master '!$B86,'Scan-IN Lecture Attendance'!T$1:T$550,0)),IF(ISERROR(MATCH('Master '!$C86,'Scan-IN Lecture Attendance'!T$1:T$550,0)),IF(ISERROR(MATCH('Master '!$B86,'Scan-OUT Lecture Attendance'!J$1:J$550,0)),IF(ISERROR(MATCH('Master '!$C86,'Scan-OUT Lecture Attendance'!J$1:J$550,0)),"-","T"),"T"),IF(ISERROR(MATCH('Master '!$B86,'Scan-OUT Lecture Attendance'!J$1:J$550,0)),IF(ISERROR(MATCH('Master '!$C86,'Scan-OUT Lecture Attendance'!J$1:J$550,0)),"LE","P"),"P")),IF(ISERROR(MATCH('Master '!$B86,'Scan-OUT Lecture Attendance'!J$1:J$550,0)),IF(ISERROR(MATCH('Master '!$C86,'Scan-OUT Lecture Attendance'!J$1:J$550,0)),"LE","P"),"P")))</f>
        <v>-</v>
      </c>
      <c r="L88" s="37" t="str">
        <f>IF($A88="","",IF(ISERROR(MATCH('Master '!$B86,'Scan-IN Lecture Attendance'!V$1:V$550,0)),IF(ISERROR(MATCH('Master '!$C86,'Scan-IN Lecture Attendance'!V$1:V$550,0)),IF(ISERROR(MATCH('Master '!$B86,'Scan-OUT Lecture Attendance'!K$1:K$550,0)),IF(ISERROR(MATCH('Master '!$C86,'Scan-OUT Lecture Attendance'!K$1:K$550,0)),"-","T"),"T"),IF(ISERROR(MATCH('Master '!$B86,'Scan-OUT Lecture Attendance'!K$1:K$550,0)),IF(ISERROR(MATCH('Master '!$C86,'Scan-OUT Lecture Attendance'!K$1:K$550,0)),"LE","P"),"P")),IF(ISERROR(MATCH('Master '!$B86,'Scan-OUT Lecture Attendance'!K$1:K$550,0)),IF(ISERROR(MATCH('Master '!$C86,'Scan-OUT Lecture Attendance'!K$1:K$550,0)),"LE","P"),"P")))</f>
        <v>-</v>
      </c>
      <c r="M88" s="37" t="str">
        <f>IF($A88="","",IF(ISERROR(MATCH('Master '!$B86,'Scan-IN Lecture Attendance'!X$1:X$550,0)),IF(ISERROR(MATCH('Master '!$C86,'Scan-IN Lecture Attendance'!X$1:X$550,0)),IF(ISERROR(MATCH('Master '!$B86,'Scan-OUT Lecture Attendance'!L$1:L$550,0)),IF(ISERROR(MATCH('Master '!$C86,'Scan-OUT Lecture Attendance'!L$1:L$550,0)),"-","T"),"T"),IF(ISERROR(MATCH('Master '!$B86,'Scan-OUT Lecture Attendance'!L$1:L$550,0)),IF(ISERROR(MATCH('Master '!$C86,'Scan-OUT Lecture Attendance'!L$1:L$550,0)),"LE","P"),"P")),IF(ISERROR(MATCH('Master '!$B86,'Scan-OUT Lecture Attendance'!L$1:L$550,0)),IF(ISERROR(MATCH('Master '!$C86,'Scan-OUT Lecture Attendance'!L$1:L$550,0)),"LE","P"),"P")))</f>
        <v>-</v>
      </c>
      <c r="N88" s="37" t="str">
        <f>IF($A88="","",IF(ISERROR(MATCH('Master '!$B86,'Scan-IN Lecture Attendance'!Z$1:Z$550,0)),IF(ISERROR(MATCH('Master '!$C86,'Scan-IN Lecture Attendance'!Z$1:Z$550,0)),IF(ISERROR(MATCH('Master '!$B86,'Scan-OUT Lecture Attendance'!M$1:M$550,0)),IF(ISERROR(MATCH('Master '!$C86,'Scan-OUT Lecture Attendance'!M$1:M$550,0)),"-","T"),"T"),IF(ISERROR(MATCH('Master '!$B86,'Scan-OUT Lecture Attendance'!M$1:M$550,0)),IF(ISERROR(MATCH('Master '!$C86,'Scan-OUT Lecture Attendance'!M$1:M$550,0)),"LE","P"),"P")),IF(ISERROR(MATCH('Master '!$B86,'Scan-OUT Lecture Attendance'!M$1:M$550,0)),IF(ISERROR(MATCH('Master '!$C86,'Scan-OUT Lecture Attendance'!M$1:M$550,0)),"LE","P"),"P")))</f>
        <v>-</v>
      </c>
      <c r="O88" s="37" t="str">
        <f>IF($A88="","",IF(ISERROR(MATCH('Master '!$B86,'Scan-IN Lecture Attendance'!AB$1:AB$550,0)),IF(ISERROR(MATCH('Master '!$C86,'Scan-IN Lecture Attendance'!AB$1:AB$550,0)),IF(ISERROR(MATCH('Master '!$B86,'Scan-OUT Lecture Attendance'!N$1:N$550,0)),IF(ISERROR(MATCH('Master '!$C86,'Scan-OUT Lecture Attendance'!N$1:N$550,0)),"-","T"),"T"),IF(ISERROR(MATCH('Master '!$B86,'Scan-OUT Lecture Attendance'!N$1:N$550,0)),IF(ISERROR(MATCH('Master '!$C86,'Scan-OUT Lecture Attendance'!N$1:N$550,0)),"LE","P"),"P")),IF(ISERROR(MATCH('Master '!$B86,'Scan-OUT Lecture Attendance'!N$1:N$550,0)),IF(ISERROR(MATCH('Master '!$C86,'Scan-OUT Lecture Attendance'!N$1:N$550,0)),"LE","P"),"P")))</f>
        <v>-</v>
      </c>
      <c r="P88" s="37" t="str">
        <f>IF($A88="","",IF(ISERROR(MATCH('Master '!$B86,'Scan-IN Lecture Attendance'!AD$1:AD$550,0)),IF(ISERROR(MATCH('Master '!$C86,'Scan-IN Lecture Attendance'!AD$1:AD$550,0)),IF(ISERROR(MATCH('Master '!$B86,'Scan-OUT Lecture Attendance'!O$1:O$550,0)),IF(ISERROR(MATCH('Master '!$C86,'Scan-OUT Lecture Attendance'!O$1:O$550,0)),"-","T"),"T"),IF(ISERROR(MATCH('Master '!$B86,'Scan-OUT Lecture Attendance'!O$1:O$550,0)),IF(ISERROR(MATCH('Master '!$C86,'Scan-OUT Lecture Attendance'!O$1:O$550,0)),"LE","P"),"P")),IF(ISERROR(MATCH('Master '!$B86,'Scan-OUT Lecture Attendance'!O$1:O$550,0)),IF(ISERROR(MATCH('Master '!$C86,'Scan-OUT Lecture Attendance'!O$1:O$550,0)),"LE","P"),"P")))</f>
        <v>-</v>
      </c>
      <c r="Q88" s="37" t="str">
        <f>IF($A88="","",IF(ISERROR(MATCH('Master '!$B86,'Scan-IN Lecture Attendance'!AF$1:AF$550,0)),IF(ISERROR(MATCH('Master '!$C86,'Scan-IN Lecture Attendance'!AF$1:AF$550,0)),IF(ISERROR(MATCH('Master '!$B86,'Scan-OUT Lecture Attendance'!P$1:P$550,0)),IF(ISERROR(MATCH('Master '!$C86,'Scan-OUT Lecture Attendance'!P$1:P$550,0)),"-","T"),"T"),IF(ISERROR(MATCH('Master '!$B86,'Scan-OUT Lecture Attendance'!P$1:P$550,0)),IF(ISERROR(MATCH('Master '!$C86,'Scan-OUT Lecture Attendance'!P$1:P$550,0)),"LE","P"),"P")),IF(ISERROR(MATCH('Master '!$B86,'Scan-OUT Lecture Attendance'!P$1:P$550,0)),IF(ISERROR(MATCH('Master '!$C86,'Scan-OUT Lecture Attendance'!P$1:P$550,0)),"LE","P"),"P")))</f>
        <v>-</v>
      </c>
      <c r="R88" s="37" t="str">
        <f>IF($A88="","",IF(ISERROR(MATCH('Master '!$B86,'Scan-IN Lecture Attendance'!AH$1:AH$550,0)),IF(ISERROR(MATCH('Master '!$C86,'Scan-IN Lecture Attendance'!AH$1:AH$550,0)),IF(ISERROR(MATCH('Master '!$B86,'Scan-OUT Lecture Attendance'!Q$1:Q$550,0)),IF(ISERROR(MATCH('Master '!$C86,'Scan-OUT Lecture Attendance'!Q$1:Q$550,0)),"-","T"),"T"),IF(ISERROR(MATCH('Master '!$B86,'Scan-OUT Lecture Attendance'!Q$1:Q$550,0)),IF(ISERROR(MATCH('Master '!$C86,'Scan-OUT Lecture Attendance'!Q$1:Q$550,0)),"LE","P"),"P")),IF(ISERROR(MATCH('Master '!$B86,'Scan-OUT Lecture Attendance'!Q$1:Q$550,0)),IF(ISERROR(MATCH('Master '!$C86,'Scan-OUT Lecture Attendance'!Q$1:Q$550,0)),"LE","P"),"P")))</f>
        <v>-</v>
      </c>
      <c r="S88" s="37" t="str">
        <f>IF($A88="","",IF(ISERROR(MATCH('Master '!$B86,'Scan-IN Lecture Attendance'!AJ$1:AJ$550,0)),IF(ISERROR(MATCH('Master '!$C86,'Scan-IN Lecture Attendance'!AJ$1:AJ$550,0)),IF(ISERROR(MATCH('Master '!$B86,'Scan-OUT Lecture Attendance'!R$1:R$550,0)),IF(ISERROR(MATCH('Master '!$C86,'Scan-OUT Lecture Attendance'!R$1:R$550,0)),"-","T"),"T"),IF(ISERROR(MATCH('Master '!$B86,'Scan-OUT Lecture Attendance'!R$1:R$550,0)),IF(ISERROR(MATCH('Master '!$C86,'Scan-OUT Lecture Attendance'!R$1:R$550,0)),"LE","P"),"P")),IF(ISERROR(MATCH('Master '!$B86,'Scan-OUT Lecture Attendance'!R$1:R$550,0)),IF(ISERROR(MATCH('Master '!$C86,'Scan-OUT Lecture Attendance'!R$1:R$550,0)),"LE","P"),"P")))</f>
        <v>-</v>
      </c>
      <c r="T88" s="37" t="str">
        <f>IF($A88="","",IF(ISERROR(MATCH('Master '!$B86,'Scan-IN Lecture Attendance'!AL$1:AL$550,0)),IF(ISERROR(MATCH('Master '!$C86,'Scan-IN Lecture Attendance'!AL$1:AL$550,0)),IF(ISERROR(MATCH('Master '!$B86,'Scan-OUT Lecture Attendance'!S$1:S$550,0)),IF(ISERROR(MATCH('Master '!$C86,'Scan-OUT Lecture Attendance'!S$1:S$550,0)),"-","T"),"T"),IF(ISERROR(MATCH('Master '!$B86,'Scan-OUT Lecture Attendance'!S$1:S$550,0)),IF(ISERROR(MATCH('Master '!$C86,'Scan-OUT Lecture Attendance'!S$1:S$550,0)),"LE","P"),"P")),IF(ISERROR(MATCH('Master '!$B86,'Scan-OUT Lecture Attendance'!S$1:S$550,0)),IF(ISERROR(MATCH('Master '!$C86,'Scan-OUT Lecture Attendance'!S$1:S$550,0)),"LE","P"),"P")))</f>
        <v>-</v>
      </c>
      <c r="U88" s="37" t="str">
        <f>IF($A88="","",IF(ISERROR(MATCH('Master '!$B86,'Scan-IN Lecture Attendance'!AN$1:AN$550,0)),IF(ISERROR(MATCH('Master '!$C86,'Scan-IN Lecture Attendance'!AN$1:AN$550,0)),IF(ISERROR(MATCH('Master '!$B86,'Scan-OUT Lecture Attendance'!T$1:T$550,0)),IF(ISERROR(MATCH('Master '!$C86,'Scan-OUT Lecture Attendance'!T$1:T$550,0)),"-","T"),"T"),IF(ISERROR(MATCH('Master '!$B86,'Scan-OUT Lecture Attendance'!T$1:T$550,0)),IF(ISERROR(MATCH('Master '!$C86,'Scan-OUT Lecture Attendance'!T$1:T$550,0)),"LE","P"),"P")),IF(ISERROR(MATCH('Master '!$B86,'Scan-OUT Lecture Attendance'!T$1:T$550,0)),IF(ISERROR(MATCH('Master '!$C86,'Scan-OUT Lecture Attendance'!T$1:T$550,0)),"LE","P"),"P")))</f>
        <v>-</v>
      </c>
      <c r="V88" s="11"/>
      <c r="W88" s="4"/>
      <c r="X88" s="4"/>
      <c r="Y88" s="4"/>
    </row>
    <row r="89" spans="1:25" ht="14.25" customHeight="1">
      <c r="A89" s="38">
        <f>'Master '!A87</f>
        <v>0</v>
      </c>
      <c r="B89" s="37" t="str">
        <f>IF($A89="","",IF(ISERROR(MATCH('Master '!$B87,'Scan-IN Lecture Attendance'!B$1:B$550,0)),IF(ISERROR(MATCH('Master '!$C87,'Scan-IN Lecture Attendance'!B$1:B$550,0)),IF(ISERROR(MATCH('Master '!$B87,'Scan-OUT Lecture Attendance'!A$1:A$550,0)),IF(ISERROR(MATCH('Master '!$C87,'Scan-OUT Lecture Attendance'!A$1:A$550,0)),"-","T"),"T"),IF(ISERROR(MATCH('Master '!$B87,'Scan-OUT Lecture Attendance'!A$1:A$550,0)),IF(ISERROR(MATCH('Master '!$C87,'Scan-OUT Lecture Attendance'!A$1:A$550,0)),"LE","P"),"P")),IF(ISERROR(MATCH('Master '!$B87,'Scan-OUT Lecture Attendance'!A$1:A$550,0)),IF(ISERROR(MATCH('Master '!$C87,'Scan-OUT Lecture Attendance'!A$1:A$550,0)),"LE","P"),"P")))</f>
        <v>-</v>
      </c>
      <c r="C89" s="37" t="str">
        <f>IF($A89="","",IF(ISERROR(MATCH('Master '!$B87,'Scan-IN Lecture Attendance'!D$1:D$550,0)),IF(ISERROR(MATCH('Master '!$C87,'Scan-IN Lecture Attendance'!D$1:D$550,0)),IF(ISERROR(MATCH('Master '!$B87,'Scan-OUT Lecture Attendance'!B$1:B$550,0)),IF(ISERROR(MATCH('Master '!$C87,'Scan-OUT Lecture Attendance'!B$1:B$550,0)),"-","T"),"T"),IF(ISERROR(MATCH('Master '!$B87,'Scan-OUT Lecture Attendance'!B$1:B$550,0)),IF(ISERROR(MATCH('Master '!$C87,'Scan-OUT Lecture Attendance'!B$1:B$550,0)),"LE","P"),"P")),IF(ISERROR(MATCH('Master '!$B87,'Scan-OUT Lecture Attendance'!B$1:B$550,0)),IF(ISERROR(MATCH('Master '!$C87,'Scan-OUT Lecture Attendance'!B$1:B$550,0)),"LE","P"),"P")))</f>
        <v>-</v>
      </c>
      <c r="D89" s="37" t="str">
        <f>IF($A89="","",IF(ISERROR(MATCH('Master '!$B87,'Scan-IN Lecture Attendance'!F$1:F$550,0)),IF(ISERROR(MATCH('Master '!$C87,'Scan-IN Lecture Attendance'!F$1:F$550,0)),IF(ISERROR(MATCH('Master '!$B87,'Scan-OUT Lecture Attendance'!C$1:C$550,0)),IF(ISERROR(MATCH('Master '!$C87,'Scan-OUT Lecture Attendance'!C$1:C$550,0)),"-","T"),"T"),IF(ISERROR(MATCH('Master '!$B87,'Scan-OUT Lecture Attendance'!C$1:C$550,0)),IF(ISERROR(MATCH('Master '!$C87,'Scan-OUT Lecture Attendance'!C$1:C$550,0)),"LE","P"),"P")),IF(ISERROR(MATCH('Master '!$B87,'Scan-OUT Lecture Attendance'!C$1:C$550,0)),IF(ISERROR(MATCH('Master '!$C87,'Scan-OUT Lecture Attendance'!C$1:C$550,0)),"LE","P"),"P")))</f>
        <v>-</v>
      </c>
      <c r="E89" s="37" t="str">
        <f>IF($A89="","",IF(ISERROR(MATCH('Master '!$B87,'Scan-IN Lecture Attendance'!H$1:H$550,0)),IF(ISERROR(MATCH('Master '!$C87,'Scan-IN Lecture Attendance'!H$1:H$550,0)),IF(ISERROR(MATCH('Master '!$B87,'Scan-OUT Lecture Attendance'!D$1:D$550,0)),IF(ISERROR(MATCH('Master '!$C87,'Scan-OUT Lecture Attendance'!D$1:D$550,0)),"-","T"),"T"),IF(ISERROR(MATCH('Master '!$B87,'Scan-OUT Lecture Attendance'!D$1:D$550,0)),IF(ISERROR(MATCH('Master '!$C87,'Scan-OUT Lecture Attendance'!D$1:D$550,0)),"LE","P"),"P")),IF(ISERROR(MATCH('Master '!$B87,'Scan-OUT Lecture Attendance'!D$1:D$550,0)),IF(ISERROR(MATCH('Master '!$C87,'Scan-OUT Lecture Attendance'!D$1:D$550,0)),"LE","P"),"P")))</f>
        <v>-</v>
      </c>
      <c r="F89" s="37" t="str">
        <f>IF($A89="","",IF(ISERROR(MATCH('Master '!$B87,'Scan-IN Lecture Attendance'!J$1:J$550,0)),IF(ISERROR(MATCH('Master '!$C87,'Scan-IN Lecture Attendance'!J$1:J$550,0)),IF(ISERROR(MATCH('Master '!$B87,'Scan-OUT Lecture Attendance'!E$1:E$550,0)),IF(ISERROR(MATCH('Master '!$C87,'Scan-OUT Lecture Attendance'!E$1:E$550,0)),"-","T"),"T"),IF(ISERROR(MATCH('Master '!$B87,'Scan-OUT Lecture Attendance'!E$1:E$550,0)),IF(ISERROR(MATCH('Master '!$C87,'Scan-OUT Lecture Attendance'!E$1:E$550,0)),"LE","P"),"P")),IF(ISERROR(MATCH('Master '!$B87,'Scan-OUT Lecture Attendance'!E$1:E$550,0)),IF(ISERROR(MATCH('Master '!$C87,'Scan-OUT Lecture Attendance'!E$1:E$550,0)),"LE","P"),"P")))</f>
        <v>-</v>
      </c>
      <c r="G89" s="37" t="str">
        <f>IF($A89="","",IF(ISERROR(MATCH('Master '!$B87,'Scan-IN Lecture Attendance'!L$1:L$550,0)),IF(ISERROR(MATCH('Master '!$C87,'Scan-IN Lecture Attendance'!L$1:L$550,0)),IF(ISERROR(MATCH('Master '!$B87,'Scan-OUT Lecture Attendance'!F$1:F$550,0)),IF(ISERROR(MATCH('Master '!$C87,'Scan-OUT Lecture Attendance'!F$1:F$550,0)),"-","T"),"T"),IF(ISERROR(MATCH('Master '!$B87,'Scan-OUT Lecture Attendance'!F$1:F$550,0)),IF(ISERROR(MATCH('Master '!$C87,'Scan-OUT Lecture Attendance'!F$1:F$550,0)),"LE","P"),"P")),IF(ISERROR(MATCH('Master '!$B87,'Scan-OUT Lecture Attendance'!F$1:F$550,0)),IF(ISERROR(MATCH('Master '!$C87,'Scan-OUT Lecture Attendance'!F$1:F$550,0)),"LE","P"),"P")))</f>
        <v>-</v>
      </c>
      <c r="H89" s="37" t="str">
        <f>IF($A89="","",IF(ISERROR(MATCH('Master '!$B87,'Scan-IN Lecture Attendance'!N$1:N$550,0)),IF(ISERROR(MATCH('Master '!$C87,'Scan-IN Lecture Attendance'!N$1:N$550,0)),IF(ISERROR(MATCH('Master '!$B87,'Scan-OUT Lecture Attendance'!G$1:G$550,0)),IF(ISERROR(MATCH('Master '!$C87,'Scan-OUT Lecture Attendance'!G$1:G$550,0)),"-","T"),"T"),IF(ISERROR(MATCH('Master '!$B87,'Scan-OUT Lecture Attendance'!G$1:G$550,0)),IF(ISERROR(MATCH('Master '!$C87,'Scan-OUT Lecture Attendance'!G$1:G$550,0)),"LE","P"),"P")),IF(ISERROR(MATCH('Master '!$B87,'Scan-OUT Lecture Attendance'!G$1:G$550,0)),IF(ISERROR(MATCH('Master '!$C87,'Scan-OUT Lecture Attendance'!G$1:G$550,0)),"LE","P"),"P")))</f>
        <v>-</v>
      </c>
      <c r="I89" s="37" t="str">
        <f>IF($A89="","",IF(ISERROR(MATCH('Master '!$B87,'Scan-IN Lecture Attendance'!P$1:P$550,0)),IF(ISERROR(MATCH('Master '!$C87,'Scan-IN Lecture Attendance'!P$1:P$550,0)),IF(ISERROR(MATCH('Master '!$B87,'Scan-OUT Lecture Attendance'!H$1:H$550,0)),IF(ISERROR(MATCH('Master '!$C87,'Scan-OUT Lecture Attendance'!H$1:H$550,0)),"-","T"),"T"),IF(ISERROR(MATCH('Master '!$B87,'Scan-OUT Lecture Attendance'!H$1:H$550,0)),IF(ISERROR(MATCH('Master '!$C87,'Scan-OUT Lecture Attendance'!H$1:H$550,0)),"LE","P"),"P")),IF(ISERROR(MATCH('Master '!$B87,'Scan-OUT Lecture Attendance'!H$1:H$550,0)),IF(ISERROR(MATCH('Master '!$C87,'Scan-OUT Lecture Attendance'!H$1:H$550,0)),"LE","P"),"P")))</f>
        <v>-</v>
      </c>
      <c r="J89" s="37" t="str">
        <f>IF($A89="","",IF(ISERROR(MATCH('Master '!$B87,'Scan-IN Lecture Attendance'!R$1:R$550,0)),IF(ISERROR(MATCH('Master '!$C87,'Scan-IN Lecture Attendance'!R$1:R$550,0)),IF(ISERROR(MATCH('Master '!$B87,'Scan-OUT Lecture Attendance'!I$1:I$550,0)),IF(ISERROR(MATCH('Master '!$C87,'Scan-OUT Lecture Attendance'!I$1:I$550,0)),"-","T"),"T"),IF(ISERROR(MATCH('Master '!$B87,'Scan-OUT Lecture Attendance'!I$1:I$550,0)),IF(ISERROR(MATCH('Master '!$C87,'Scan-OUT Lecture Attendance'!I$1:I$550,0)),"LE","P"),"P")),IF(ISERROR(MATCH('Master '!$B87,'Scan-OUT Lecture Attendance'!I$1:I$550,0)),IF(ISERROR(MATCH('Master '!$C87,'Scan-OUT Lecture Attendance'!I$1:I$550,0)),"LE","P"),"P")))</f>
        <v>-</v>
      </c>
      <c r="K89" s="37" t="str">
        <f>IF($A89="","",IF(ISERROR(MATCH('Master '!$B87,'Scan-IN Lecture Attendance'!T$1:T$550,0)),IF(ISERROR(MATCH('Master '!$C87,'Scan-IN Lecture Attendance'!T$1:T$550,0)),IF(ISERROR(MATCH('Master '!$B87,'Scan-OUT Lecture Attendance'!J$1:J$550,0)),IF(ISERROR(MATCH('Master '!$C87,'Scan-OUT Lecture Attendance'!J$1:J$550,0)),"-","T"),"T"),IF(ISERROR(MATCH('Master '!$B87,'Scan-OUT Lecture Attendance'!J$1:J$550,0)),IF(ISERROR(MATCH('Master '!$C87,'Scan-OUT Lecture Attendance'!J$1:J$550,0)),"LE","P"),"P")),IF(ISERROR(MATCH('Master '!$B87,'Scan-OUT Lecture Attendance'!J$1:J$550,0)),IF(ISERROR(MATCH('Master '!$C87,'Scan-OUT Lecture Attendance'!J$1:J$550,0)),"LE","P"),"P")))</f>
        <v>-</v>
      </c>
      <c r="L89" s="37" t="str">
        <f>IF($A89="","",IF(ISERROR(MATCH('Master '!$B87,'Scan-IN Lecture Attendance'!V$1:V$550,0)),IF(ISERROR(MATCH('Master '!$C87,'Scan-IN Lecture Attendance'!V$1:V$550,0)),IF(ISERROR(MATCH('Master '!$B87,'Scan-OUT Lecture Attendance'!K$1:K$550,0)),IF(ISERROR(MATCH('Master '!$C87,'Scan-OUT Lecture Attendance'!K$1:K$550,0)),"-","T"),"T"),IF(ISERROR(MATCH('Master '!$B87,'Scan-OUT Lecture Attendance'!K$1:K$550,0)),IF(ISERROR(MATCH('Master '!$C87,'Scan-OUT Lecture Attendance'!K$1:K$550,0)),"LE","P"),"P")),IF(ISERROR(MATCH('Master '!$B87,'Scan-OUT Lecture Attendance'!K$1:K$550,0)),IF(ISERROR(MATCH('Master '!$C87,'Scan-OUT Lecture Attendance'!K$1:K$550,0)),"LE","P"),"P")))</f>
        <v>-</v>
      </c>
      <c r="M89" s="37" t="str">
        <f>IF($A89="","",IF(ISERROR(MATCH('Master '!$B87,'Scan-IN Lecture Attendance'!X$1:X$550,0)),IF(ISERROR(MATCH('Master '!$C87,'Scan-IN Lecture Attendance'!X$1:X$550,0)),IF(ISERROR(MATCH('Master '!$B87,'Scan-OUT Lecture Attendance'!L$1:L$550,0)),IF(ISERROR(MATCH('Master '!$C87,'Scan-OUT Lecture Attendance'!L$1:L$550,0)),"-","T"),"T"),IF(ISERROR(MATCH('Master '!$B87,'Scan-OUT Lecture Attendance'!L$1:L$550,0)),IF(ISERROR(MATCH('Master '!$C87,'Scan-OUT Lecture Attendance'!L$1:L$550,0)),"LE","P"),"P")),IF(ISERROR(MATCH('Master '!$B87,'Scan-OUT Lecture Attendance'!L$1:L$550,0)),IF(ISERROR(MATCH('Master '!$C87,'Scan-OUT Lecture Attendance'!L$1:L$550,0)),"LE","P"),"P")))</f>
        <v>-</v>
      </c>
      <c r="N89" s="37" t="str">
        <f>IF($A89="","",IF(ISERROR(MATCH('Master '!$B87,'Scan-IN Lecture Attendance'!Z$1:Z$550,0)),IF(ISERROR(MATCH('Master '!$C87,'Scan-IN Lecture Attendance'!Z$1:Z$550,0)),IF(ISERROR(MATCH('Master '!$B87,'Scan-OUT Lecture Attendance'!M$1:M$550,0)),IF(ISERROR(MATCH('Master '!$C87,'Scan-OUT Lecture Attendance'!M$1:M$550,0)),"-","T"),"T"),IF(ISERROR(MATCH('Master '!$B87,'Scan-OUT Lecture Attendance'!M$1:M$550,0)),IF(ISERROR(MATCH('Master '!$C87,'Scan-OUT Lecture Attendance'!M$1:M$550,0)),"LE","P"),"P")),IF(ISERROR(MATCH('Master '!$B87,'Scan-OUT Lecture Attendance'!M$1:M$550,0)),IF(ISERROR(MATCH('Master '!$C87,'Scan-OUT Lecture Attendance'!M$1:M$550,0)),"LE","P"),"P")))</f>
        <v>-</v>
      </c>
      <c r="O89" s="37" t="str">
        <f>IF($A89="","",IF(ISERROR(MATCH('Master '!$B87,'Scan-IN Lecture Attendance'!AB$1:AB$550,0)),IF(ISERROR(MATCH('Master '!$C87,'Scan-IN Lecture Attendance'!AB$1:AB$550,0)),IF(ISERROR(MATCH('Master '!$B87,'Scan-OUT Lecture Attendance'!N$1:N$550,0)),IF(ISERROR(MATCH('Master '!$C87,'Scan-OUT Lecture Attendance'!N$1:N$550,0)),"-","T"),"T"),IF(ISERROR(MATCH('Master '!$B87,'Scan-OUT Lecture Attendance'!N$1:N$550,0)),IF(ISERROR(MATCH('Master '!$C87,'Scan-OUT Lecture Attendance'!N$1:N$550,0)),"LE","P"),"P")),IF(ISERROR(MATCH('Master '!$B87,'Scan-OUT Lecture Attendance'!N$1:N$550,0)),IF(ISERROR(MATCH('Master '!$C87,'Scan-OUT Lecture Attendance'!N$1:N$550,0)),"LE","P"),"P")))</f>
        <v>-</v>
      </c>
      <c r="P89" s="37" t="str">
        <f>IF($A89="","",IF(ISERROR(MATCH('Master '!$B87,'Scan-IN Lecture Attendance'!AD$1:AD$550,0)),IF(ISERROR(MATCH('Master '!$C87,'Scan-IN Lecture Attendance'!AD$1:AD$550,0)),IF(ISERROR(MATCH('Master '!$B87,'Scan-OUT Lecture Attendance'!O$1:O$550,0)),IF(ISERROR(MATCH('Master '!$C87,'Scan-OUT Lecture Attendance'!O$1:O$550,0)),"-","T"),"T"),IF(ISERROR(MATCH('Master '!$B87,'Scan-OUT Lecture Attendance'!O$1:O$550,0)),IF(ISERROR(MATCH('Master '!$C87,'Scan-OUT Lecture Attendance'!O$1:O$550,0)),"LE","P"),"P")),IF(ISERROR(MATCH('Master '!$B87,'Scan-OUT Lecture Attendance'!O$1:O$550,0)),IF(ISERROR(MATCH('Master '!$C87,'Scan-OUT Lecture Attendance'!O$1:O$550,0)),"LE","P"),"P")))</f>
        <v>-</v>
      </c>
      <c r="Q89" s="37" t="str">
        <f>IF($A89="","",IF(ISERROR(MATCH('Master '!$B87,'Scan-IN Lecture Attendance'!AF$1:AF$550,0)),IF(ISERROR(MATCH('Master '!$C87,'Scan-IN Lecture Attendance'!AF$1:AF$550,0)),IF(ISERROR(MATCH('Master '!$B87,'Scan-OUT Lecture Attendance'!P$1:P$550,0)),IF(ISERROR(MATCH('Master '!$C87,'Scan-OUT Lecture Attendance'!P$1:P$550,0)),"-","T"),"T"),IF(ISERROR(MATCH('Master '!$B87,'Scan-OUT Lecture Attendance'!P$1:P$550,0)),IF(ISERROR(MATCH('Master '!$C87,'Scan-OUT Lecture Attendance'!P$1:P$550,0)),"LE","P"),"P")),IF(ISERROR(MATCH('Master '!$B87,'Scan-OUT Lecture Attendance'!P$1:P$550,0)),IF(ISERROR(MATCH('Master '!$C87,'Scan-OUT Lecture Attendance'!P$1:P$550,0)),"LE","P"),"P")))</f>
        <v>-</v>
      </c>
      <c r="R89" s="37" t="str">
        <f>IF($A89="","",IF(ISERROR(MATCH('Master '!$B87,'Scan-IN Lecture Attendance'!AH$1:AH$550,0)),IF(ISERROR(MATCH('Master '!$C87,'Scan-IN Lecture Attendance'!AH$1:AH$550,0)),IF(ISERROR(MATCH('Master '!$B87,'Scan-OUT Lecture Attendance'!Q$1:Q$550,0)),IF(ISERROR(MATCH('Master '!$C87,'Scan-OUT Lecture Attendance'!Q$1:Q$550,0)),"-","T"),"T"),IF(ISERROR(MATCH('Master '!$B87,'Scan-OUT Lecture Attendance'!Q$1:Q$550,0)),IF(ISERROR(MATCH('Master '!$C87,'Scan-OUT Lecture Attendance'!Q$1:Q$550,0)),"LE","P"),"P")),IF(ISERROR(MATCH('Master '!$B87,'Scan-OUT Lecture Attendance'!Q$1:Q$550,0)),IF(ISERROR(MATCH('Master '!$C87,'Scan-OUT Lecture Attendance'!Q$1:Q$550,0)),"LE","P"),"P")))</f>
        <v>-</v>
      </c>
      <c r="S89" s="37" t="str">
        <f>IF($A89="","",IF(ISERROR(MATCH('Master '!$B87,'Scan-IN Lecture Attendance'!AJ$1:AJ$550,0)),IF(ISERROR(MATCH('Master '!$C87,'Scan-IN Lecture Attendance'!AJ$1:AJ$550,0)),IF(ISERROR(MATCH('Master '!$B87,'Scan-OUT Lecture Attendance'!R$1:R$550,0)),IF(ISERROR(MATCH('Master '!$C87,'Scan-OUT Lecture Attendance'!R$1:R$550,0)),"-","T"),"T"),IF(ISERROR(MATCH('Master '!$B87,'Scan-OUT Lecture Attendance'!R$1:R$550,0)),IF(ISERROR(MATCH('Master '!$C87,'Scan-OUT Lecture Attendance'!R$1:R$550,0)),"LE","P"),"P")),IF(ISERROR(MATCH('Master '!$B87,'Scan-OUT Lecture Attendance'!R$1:R$550,0)),IF(ISERROR(MATCH('Master '!$C87,'Scan-OUT Lecture Attendance'!R$1:R$550,0)),"LE","P"),"P")))</f>
        <v>-</v>
      </c>
      <c r="T89" s="37" t="str">
        <f>IF($A89="","",IF(ISERROR(MATCH('Master '!$B87,'Scan-IN Lecture Attendance'!AL$1:AL$550,0)),IF(ISERROR(MATCH('Master '!$C87,'Scan-IN Lecture Attendance'!AL$1:AL$550,0)),IF(ISERROR(MATCH('Master '!$B87,'Scan-OUT Lecture Attendance'!S$1:S$550,0)),IF(ISERROR(MATCH('Master '!$C87,'Scan-OUT Lecture Attendance'!S$1:S$550,0)),"-","T"),"T"),IF(ISERROR(MATCH('Master '!$B87,'Scan-OUT Lecture Attendance'!S$1:S$550,0)),IF(ISERROR(MATCH('Master '!$C87,'Scan-OUT Lecture Attendance'!S$1:S$550,0)),"LE","P"),"P")),IF(ISERROR(MATCH('Master '!$B87,'Scan-OUT Lecture Attendance'!S$1:S$550,0)),IF(ISERROR(MATCH('Master '!$C87,'Scan-OUT Lecture Attendance'!S$1:S$550,0)),"LE","P"),"P")))</f>
        <v>-</v>
      </c>
      <c r="U89" s="37" t="str">
        <f>IF($A89="","",IF(ISERROR(MATCH('Master '!$B87,'Scan-IN Lecture Attendance'!AN$1:AN$550,0)),IF(ISERROR(MATCH('Master '!$C87,'Scan-IN Lecture Attendance'!AN$1:AN$550,0)),IF(ISERROR(MATCH('Master '!$B87,'Scan-OUT Lecture Attendance'!T$1:T$550,0)),IF(ISERROR(MATCH('Master '!$C87,'Scan-OUT Lecture Attendance'!T$1:T$550,0)),"-","T"),"T"),IF(ISERROR(MATCH('Master '!$B87,'Scan-OUT Lecture Attendance'!T$1:T$550,0)),IF(ISERROR(MATCH('Master '!$C87,'Scan-OUT Lecture Attendance'!T$1:T$550,0)),"LE","P"),"P")),IF(ISERROR(MATCH('Master '!$B87,'Scan-OUT Lecture Attendance'!T$1:T$550,0)),IF(ISERROR(MATCH('Master '!$C87,'Scan-OUT Lecture Attendance'!T$1:T$550,0)),"LE","P"),"P")))</f>
        <v>-</v>
      </c>
      <c r="V89" s="11"/>
      <c r="W89" s="4"/>
      <c r="X89" s="4"/>
      <c r="Y89" s="4"/>
    </row>
    <row r="90" spans="1:25" ht="14.25" customHeight="1">
      <c r="A90" s="38">
        <f>'Master '!A88</f>
        <v>0</v>
      </c>
      <c r="B90" s="37" t="str">
        <f>IF($A90="","",IF(ISERROR(MATCH('Master '!$B88,'Scan-IN Lecture Attendance'!B$1:B$550,0)),IF(ISERROR(MATCH('Master '!$C88,'Scan-IN Lecture Attendance'!B$1:B$550,0)),IF(ISERROR(MATCH('Master '!$B88,'Scan-OUT Lecture Attendance'!A$1:A$550,0)),IF(ISERROR(MATCH('Master '!$C88,'Scan-OUT Lecture Attendance'!A$1:A$550,0)),"-","T"),"T"),IF(ISERROR(MATCH('Master '!$B88,'Scan-OUT Lecture Attendance'!A$1:A$550,0)),IF(ISERROR(MATCH('Master '!$C88,'Scan-OUT Lecture Attendance'!A$1:A$550,0)),"LE","P"),"P")),IF(ISERROR(MATCH('Master '!$B88,'Scan-OUT Lecture Attendance'!A$1:A$550,0)),IF(ISERROR(MATCH('Master '!$C88,'Scan-OUT Lecture Attendance'!A$1:A$550,0)),"LE","P"),"P")))</f>
        <v>-</v>
      </c>
      <c r="C90" s="37" t="str">
        <f>IF($A90="","",IF(ISERROR(MATCH('Master '!$B88,'Scan-IN Lecture Attendance'!D$1:D$550,0)),IF(ISERROR(MATCH('Master '!$C88,'Scan-IN Lecture Attendance'!D$1:D$550,0)),IF(ISERROR(MATCH('Master '!$B88,'Scan-OUT Lecture Attendance'!B$1:B$550,0)),IF(ISERROR(MATCH('Master '!$C88,'Scan-OUT Lecture Attendance'!B$1:B$550,0)),"-","T"),"T"),IF(ISERROR(MATCH('Master '!$B88,'Scan-OUT Lecture Attendance'!B$1:B$550,0)),IF(ISERROR(MATCH('Master '!$C88,'Scan-OUT Lecture Attendance'!B$1:B$550,0)),"LE","P"),"P")),IF(ISERROR(MATCH('Master '!$B88,'Scan-OUT Lecture Attendance'!B$1:B$550,0)),IF(ISERROR(MATCH('Master '!$C88,'Scan-OUT Lecture Attendance'!B$1:B$550,0)),"LE","P"),"P")))</f>
        <v>-</v>
      </c>
      <c r="D90" s="37" t="str">
        <f>IF($A90="","",IF(ISERROR(MATCH('Master '!$B88,'Scan-IN Lecture Attendance'!F$1:F$550,0)),IF(ISERROR(MATCH('Master '!$C88,'Scan-IN Lecture Attendance'!F$1:F$550,0)),IF(ISERROR(MATCH('Master '!$B88,'Scan-OUT Lecture Attendance'!C$1:C$550,0)),IF(ISERROR(MATCH('Master '!$C88,'Scan-OUT Lecture Attendance'!C$1:C$550,0)),"-","T"),"T"),IF(ISERROR(MATCH('Master '!$B88,'Scan-OUT Lecture Attendance'!C$1:C$550,0)),IF(ISERROR(MATCH('Master '!$C88,'Scan-OUT Lecture Attendance'!C$1:C$550,0)),"LE","P"),"P")),IF(ISERROR(MATCH('Master '!$B88,'Scan-OUT Lecture Attendance'!C$1:C$550,0)),IF(ISERROR(MATCH('Master '!$C88,'Scan-OUT Lecture Attendance'!C$1:C$550,0)),"LE","P"),"P")))</f>
        <v>-</v>
      </c>
      <c r="E90" s="37" t="str">
        <f>IF($A90="","",IF(ISERROR(MATCH('Master '!$B88,'Scan-IN Lecture Attendance'!H$1:H$550,0)),IF(ISERROR(MATCH('Master '!$C88,'Scan-IN Lecture Attendance'!H$1:H$550,0)),IF(ISERROR(MATCH('Master '!$B88,'Scan-OUT Lecture Attendance'!D$1:D$550,0)),IF(ISERROR(MATCH('Master '!$C88,'Scan-OUT Lecture Attendance'!D$1:D$550,0)),"-","T"),"T"),IF(ISERROR(MATCH('Master '!$B88,'Scan-OUT Lecture Attendance'!D$1:D$550,0)),IF(ISERROR(MATCH('Master '!$C88,'Scan-OUT Lecture Attendance'!D$1:D$550,0)),"LE","P"),"P")),IF(ISERROR(MATCH('Master '!$B88,'Scan-OUT Lecture Attendance'!D$1:D$550,0)),IF(ISERROR(MATCH('Master '!$C88,'Scan-OUT Lecture Attendance'!D$1:D$550,0)),"LE","P"),"P")))</f>
        <v>-</v>
      </c>
      <c r="F90" s="37" t="str">
        <f>IF($A90="","",IF(ISERROR(MATCH('Master '!$B88,'Scan-IN Lecture Attendance'!J$1:J$550,0)),IF(ISERROR(MATCH('Master '!$C88,'Scan-IN Lecture Attendance'!J$1:J$550,0)),IF(ISERROR(MATCH('Master '!$B88,'Scan-OUT Lecture Attendance'!E$1:E$550,0)),IF(ISERROR(MATCH('Master '!$C88,'Scan-OUT Lecture Attendance'!E$1:E$550,0)),"-","T"),"T"),IF(ISERROR(MATCH('Master '!$B88,'Scan-OUT Lecture Attendance'!E$1:E$550,0)),IF(ISERROR(MATCH('Master '!$C88,'Scan-OUT Lecture Attendance'!E$1:E$550,0)),"LE","P"),"P")),IF(ISERROR(MATCH('Master '!$B88,'Scan-OUT Lecture Attendance'!E$1:E$550,0)),IF(ISERROR(MATCH('Master '!$C88,'Scan-OUT Lecture Attendance'!E$1:E$550,0)),"LE","P"),"P")))</f>
        <v>-</v>
      </c>
      <c r="G90" s="37" t="str">
        <f>IF($A90="","",IF(ISERROR(MATCH('Master '!$B88,'Scan-IN Lecture Attendance'!L$1:L$550,0)),IF(ISERROR(MATCH('Master '!$C88,'Scan-IN Lecture Attendance'!L$1:L$550,0)),IF(ISERROR(MATCH('Master '!$B88,'Scan-OUT Lecture Attendance'!F$1:F$550,0)),IF(ISERROR(MATCH('Master '!$C88,'Scan-OUT Lecture Attendance'!F$1:F$550,0)),"-","T"),"T"),IF(ISERROR(MATCH('Master '!$B88,'Scan-OUT Lecture Attendance'!F$1:F$550,0)),IF(ISERROR(MATCH('Master '!$C88,'Scan-OUT Lecture Attendance'!F$1:F$550,0)),"LE","P"),"P")),IF(ISERROR(MATCH('Master '!$B88,'Scan-OUT Lecture Attendance'!F$1:F$550,0)),IF(ISERROR(MATCH('Master '!$C88,'Scan-OUT Lecture Attendance'!F$1:F$550,0)),"LE","P"),"P")))</f>
        <v>-</v>
      </c>
      <c r="H90" s="37" t="str">
        <f>IF($A90="","",IF(ISERROR(MATCH('Master '!$B88,'Scan-IN Lecture Attendance'!N$1:N$550,0)),IF(ISERROR(MATCH('Master '!$C88,'Scan-IN Lecture Attendance'!N$1:N$550,0)),IF(ISERROR(MATCH('Master '!$B88,'Scan-OUT Lecture Attendance'!G$1:G$550,0)),IF(ISERROR(MATCH('Master '!$C88,'Scan-OUT Lecture Attendance'!G$1:G$550,0)),"-","T"),"T"),IF(ISERROR(MATCH('Master '!$B88,'Scan-OUT Lecture Attendance'!G$1:G$550,0)),IF(ISERROR(MATCH('Master '!$C88,'Scan-OUT Lecture Attendance'!G$1:G$550,0)),"LE","P"),"P")),IF(ISERROR(MATCH('Master '!$B88,'Scan-OUT Lecture Attendance'!G$1:G$550,0)),IF(ISERROR(MATCH('Master '!$C88,'Scan-OUT Lecture Attendance'!G$1:G$550,0)),"LE","P"),"P")))</f>
        <v>-</v>
      </c>
      <c r="I90" s="37" t="str">
        <f>IF($A90="","",IF(ISERROR(MATCH('Master '!$B88,'Scan-IN Lecture Attendance'!P$1:P$550,0)),IF(ISERROR(MATCH('Master '!$C88,'Scan-IN Lecture Attendance'!P$1:P$550,0)),IF(ISERROR(MATCH('Master '!$B88,'Scan-OUT Lecture Attendance'!H$1:H$550,0)),IF(ISERROR(MATCH('Master '!$C88,'Scan-OUT Lecture Attendance'!H$1:H$550,0)),"-","T"),"T"),IF(ISERROR(MATCH('Master '!$B88,'Scan-OUT Lecture Attendance'!H$1:H$550,0)),IF(ISERROR(MATCH('Master '!$C88,'Scan-OUT Lecture Attendance'!H$1:H$550,0)),"LE","P"),"P")),IF(ISERROR(MATCH('Master '!$B88,'Scan-OUT Lecture Attendance'!H$1:H$550,0)),IF(ISERROR(MATCH('Master '!$C88,'Scan-OUT Lecture Attendance'!H$1:H$550,0)),"LE","P"),"P")))</f>
        <v>-</v>
      </c>
      <c r="J90" s="37" t="str">
        <f>IF($A90="","",IF(ISERROR(MATCH('Master '!$B88,'Scan-IN Lecture Attendance'!R$1:R$550,0)),IF(ISERROR(MATCH('Master '!$C88,'Scan-IN Lecture Attendance'!R$1:R$550,0)),IF(ISERROR(MATCH('Master '!$B88,'Scan-OUT Lecture Attendance'!I$1:I$550,0)),IF(ISERROR(MATCH('Master '!$C88,'Scan-OUT Lecture Attendance'!I$1:I$550,0)),"-","T"),"T"),IF(ISERROR(MATCH('Master '!$B88,'Scan-OUT Lecture Attendance'!I$1:I$550,0)),IF(ISERROR(MATCH('Master '!$C88,'Scan-OUT Lecture Attendance'!I$1:I$550,0)),"LE","P"),"P")),IF(ISERROR(MATCH('Master '!$B88,'Scan-OUT Lecture Attendance'!I$1:I$550,0)),IF(ISERROR(MATCH('Master '!$C88,'Scan-OUT Lecture Attendance'!I$1:I$550,0)),"LE","P"),"P")))</f>
        <v>-</v>
      </c>
      <c r="K90" s="37" t="str">
        <f>IF($A90="","",IF(ISERROR(MATCH('Master '!$B88,'Scan-IN Lecture Attendance'!T$1:T$550,0)),IF(ISERROR(MATCH('Master '!$C88,'Scan-IN Lecture Attendance'!T$1:T$550,0)),IF(ISERROR(MATCH('Master '!$B88,'Scan-OUT Lecture Attendance'!J$1:J$550,0)),IF(ISERROR(MATCH('Master '!$C88,'Scan-OUT Lecture Attendance'!J$1:J$550,0)),"-","T"),"T"),IF(ISERROR(MATCH('Master '!$B88,'Scan-OUT Lecture Attendance'!J$1:J$550,0)),IF(ISERROR(MATCH('Master '!$C88,'Scan-OUT Lecture Attendance'!J$1:J$550,0)),"LE","P"),"P")),IF(ISERROR(MATCH('Master '!$B88,'Scan-OUT Lecture Attendance'!J$1:J$550,0)),IF(ISERROR(MATCH('Master '!$C88,'Scan-OUT Lecture Attendance'!J$1:J$550,0)),"LE","P"),"P")))</f>
        <v>-</v>
      </c>
      <c r="L90" s="37" t="str">
        <f>IF($A90="","",IF(ISERROR(MATCH('Master '!$B88,'Scan-IN Lecture Attendance'!V$1:V$550,0)),IF(ISERROR(MATCH('Master '!$C88,'Scan-IN Lecture Attendance'!V$1:V$550,0)),IF(ISERROR(MATCH('Master '!$B88,'Scan-OUT Lecture Attendance'!K$1:K$550,0)),IF(ISERROR(MATCH('Master '!$C88,'Scan-OUT Lecture Attendance'!K$1:K$550,0)),"-","T"),"T"),IF(ISERROR(MATCH('Master '!$B88,'Scan-OUT Lecture Attendance'!K$1:K$550,0)),IF(ISERROR(MATCH('Master '!$C88,'Scan-OUT Lecture Attendance'!K$1:K$550,0)),"LE","P"),"P")),IF(ISERROR(MATCH('Master '!$B88,'Scan-OUT Lecture Attendance'!K$1:K$550,0)),IF(ISERROR(MATCH('Master '!$C88,'Scan-OUT Lecture Attendance'!K$1:K$550,0)),"LE","P"),"P")))</f>
        <v>-</v>
      </c>
      <c r="M90" s="37" t="str">
        <f>IF($A90="","",IF(ISERROR(MATCH('Master '!$B88,'Scan-IN Lecture Attendance'!X$1:X$550,0)),IF(ISERROR(MATCH('Master '!$C88,'Scan-IN Lecture Attendance'!X$1:X$550,0)),IF(ISERROR(MATCH('Master '!$B88,'Scan-OUT Lecture Attendance'!L$1:L$550,0)),IF(ISERROR(MATCH('Master '!$C88,'Scan-OUT Lecture Attendance'!L$1:L$550,0)),"-","T"),"T"),IF(ISERROR(MATCH('Master '!$B88,'Scan-OUT Lecture Attendance'!L$1:L$550,0)),IF(ISERROR(MATCH('Master '!$C88,'Scan-OUT Lecture Attendance'!L$1:L$550,0)),"LE","P"),"P")),IF(ISERROR(MATCH('Master '!$B88,'Scan-OUT Lecture Attendance'!L$1:L$550,0)),IF(ISERROR(MATCH('Master '!$C88,'Scan-OUT Lecture Attendance'!L$1:L$550,0)),"LE","P"),"P")))</f>
        <v>-</v>
      </c>
      <c r="N90" s="37" t="str">
        <f>IF($A90="","",IF(ISERROR(MATCH('Master '!$B88,'Scan-IN Lecture Attendance'!Z$1:Z$550,0)),IF(ISERROR(MATCH('Master '!$C88,'Scan-IN Lecture Attendance'!Z$1:Z$550,0)),IF(ISERROR(MATCH('Master '!$B88,'Scan-OUT Lecture Attendance'!M$1:M$550,0)),IF(ISERROR(MATCH('Master '!$C88,'Scan-OUT Lecture Attendance'!M$1:M$550,0)),"-","T"),"T"),IF(ISERROR(MATCH('Master '!$B88,'Scan-OUT Lecture Attendance'!M$1:M$550,0)),IF(ISERROR(MATCH('Master '!$C88,'Scan-OUT Lecture Attendance'!M$1:M$550,0)),"LE","P"),"P")),IF(ISERROR(MATCH('Master '!$B88,'Scan-OUT Lecture Attendance'!M$1:M$550,0)),IF(ISERROR(MATCH('Master '!$C88,'Scan-OUT Lecture Attendance'!M$1:M$550,0)),"LE","P"),"P")))</f>
        <v>-</v>
      </c>
      <c r="O90" s="37" t="str">
        <f>IF($A90="","",IF(ISERROR(MATCH('Master '!$B88,'Scan-IN Lecture Attendance'!AB$1:AB$550,0)),IF(ISERROR(MATCH('Master '!$C88,'Scan-IN Lecture Attendance'!AB$1:AB$550,0)),IF(ISERROR(MATCH('Master '!$B88,'Scan-OUT Lecture Attendance'!N$1:N$550,0)),IF(ISERROR(MATCH('Master '!$C88,'Scan-OUT Lecture Attendance'!N$1:N$550,0)),"-","T"),"T"),IF(ISERROR(MATCH('Master '!$B88,'Scan-OUT Lecture Attendance'!N$1:N$550,0)),IF(ISERROR(MATCH('Master '!$C88,'Scan-OUT Lecture Attendance'!N$1:N$550,0)),"LE","P"),"P")),IF(ISERROR(MATCH('Master '!$B88,'Scan-OUT Lecture Attendance'!N$1:N$550,0)),IF(ISERROR(MATCH('Master '!$C88,'Scan-OUT Lecture Attendance'!N$1:N$550,0)),"LE","P"),"P")))</f>
        <v>-</v>
      </c>
      <c r="P90" s="37" t="str">
        <f>IF($A90="","",IF(ISERROR(MATCH('Master '!$B88,'Scan-IN Lecture Attendance'!AD$1:AD$550,0)),IF(ISERROR(MATCH('Master '!$C88,'Scan-IN Lecture Attendance'!AD$1:AD$550,0)),IF(ISERROR(MATCH('Master '!$B88,'Scan-OUT Lecture Attendance'!O$1:O$550,0)),IF(ISERROR(MATCH('Master '!$C88,'Scan-OUT Lecture Attendance'!O$1:O$550,0)),"-","T"),"T"),IF(ISERROR(MATCH('Master '!$B88,'Scan-OUT Lecture Attendance'!O$1:O$550,0)),IF(ISERROR(MATCH('Master '!$C88,'Scan-OUT Lecture Attendance'!O$1:O$550,0)),"LE","P"),"P")),IF(ISERROR(MATCH('Master '!$B88,'Scan-OUT Lecture Attendance'!O$1:O$550,0)),IF(ISERROR(MATCH('Master '!$C88,'Scan-OUT Lecture Attendance'!O$1:O$550,0)),"LE","P"),"P")))</f>
        <v>-</v>
      </c>
      <c r="Q90" s="37" t="str">
        <f>IF($A90="","",IF(ISERROR(MATCH('Master '!$B88,'Scan-IN Lecture Attendance'!AF$1:AF$550,0)),IF(ISERROR(MATCH('Master '!$C88,'Scan-IN Lecture Attendance'!AF$1:AF$550,0)),IF(ISERROR(MATCH('Master '!$B88,'Scan-OUT Lecture Attendance'!P$1:P$550,0)),IF(ISERROR(MATCH('Master '!$C88,'Scan-OUT Lecture Attendance'!P$1:P$550,0)),"-","T"),"T"),IF(ISERROR(MATCH('Master '!$B88,'Scan-OUT Lecture Attendance'!P$1:P$550,0)),IF(ISERROR(MATCH('Master '!$C88,'Scan-OUT Lecture Attendance'!P$1:P$550,0)),"LE","P"),"P")),IF(ISERROR(MATCH('Master '!$B88,'Scan-OUT Lecture Attendance'!P$1:P$550,0)),IF(ISERROR(MATCH('Master '!$C88,'Scan-OUT Lecture Attendance'!P$1:P$550,0)),"LE","P"),"P")))</f>
        <v>-</v>
      </c>
      <c r="R90" s="37" t="str">
        <f>IF($A90="","",IF(ISERROR(MATCH('Master '!$B88,'Scan-IN Lecture Attendance'!AH$1:AH$550,0)),IF(ISERROR(MATCH('Master '!$C88,'Scan-IN Lecture Attendance'!AH$1:AH$550,0)),IF(ISERROR(MATCH('Master '!$B88,'Scan-OUT Lecture Attendance'!Q$1:Q$550,0)),IF(ISERROR(MATCH('Master '!$C88,'Scan-OUT Lecture Attendance'!Q$1:Q$550,0)),"-","T"),"T"),IF(ISERROR(MATCH('Master '!$B88,'Scan-OUT Lecture Attendance'!Q$1:Q$550,0)),IF(ISERROR(MATCH('Master '!$C88,'Scan-OUT Lecture Attendance'!Q$1:Q$550,0)),"LE","P"),"P")),IF(ISERROR(MATCH('Master '!$B88,'Scan-OUT Lecture Attendance'!Q$1:Q$550,0)),IF(ISERROR(MATCH('Master '!$C88,'Scan-OUT Lecture Attendance'!Q$1:Q$550,0)),"LE","P"),"P")))</f>
        <v>-</v>
      </c>
      <c r="S90" s="37" t="str">
        <f>IF($A90="","",IF(ISERROR(MATCH('Master '!$B88,'Scan-IN Lecture Attendance'!AJ$1:AJ$550,0)),IF(ISERROR(MATCH('Master '!$C88,'Scan-IN Lecture Attendance'!AJ$1:AJ$550,0)),IF(ISERROR(MATCH('Master '!$B88,'Scan-OUT Lecture Attendance'!R$1:R$550,0)),IF(ISERROR(MATCH('Master '!$C88,'Scan-OUT Lecture Attendance'!R$1:R$550,0)),"-","T"),"T"),IF(ISERROR(MATCH('Master '!$B88,'Scan-OUT Lecture Attendance'!R$1:R$550,0)),IF(ISERROR(MATCH('Master '!$C88,'Scan-OUT Lecture Attendance'!R$1:R$550,0)),"LE","P"),"P")),IF(ISERROR(MATCH('Master '!$B88,'Scan-OUT Lecture Attendance'!R$1:R$550,0)),IF(ISERROR(MATCH('Master '!$C88,'Scan-OUT Lecture Attendance'!R$1:R$550,0)),"LE","P"),"P")))</f>
        <v>-</v>
      </c>
      <c r="T90" s="37" t="str">
        <f>IF($A90="","",IF(ISERROR(MATCH('Master '!$B88,'Scan-IN Lecture Attendance'!AL$1:AL$550,0)),IF(ISERROR(MATCH('Master '!$C88,'Scan-IN Lecture Attendance'!AL$1:AL$550,0)),IF(ISERROR(MATCH('Master '!$B88,'Scan-OUT Lecture Attendance'!S$1:S$550,0)),IF(ISERROR(MATCH('Master '!$C88,'Scan-OUT Lecture Attendance'!S$1:S$550,0)),"-","T"),"T"),IF(ISERROR(MATCH('Master '!$B88,'Scan-OUT Lecture Attendance'!S$1:S$550,0)),IF(ISERROR(MATCH('Master '!$C88,'Scan-OUT Lecture Attendance'!S$1:S$550,0)),"LE","P"),"P")),IF(ISERROR(MATCH('Master '!$B88,'Scan-OUT Lecture Attendance'!S$1:S$550,0)),IF(ISERROR(MATCH('Master '!$C88,'Scan-OUT Lecture Attendance'!S$1:S$550,0)),"LE","P"),"P")))</f>
        <v>-</v>
      </c>
      <c r="U90" s="37" t="str">
        <f>IF($A90="","",IF(ISERROR(MATCH('Master '!$B88,'Scan-IN Lecture Attendance'!AN$1:AN$550,0)),IF(ISERROR(MATCH('Master '!$C88,'Scan-IN Lecture Attendance'!AN$1:AN$550,0)),IF(ISERROR(MATCH('Master '!$B88,'Scan-OUT Lecture Attendance'!T$1:T$550,0)),IF(ISERROR(MATCH('Master '!$C88,'Scan-OUT Lecture Attendance'!T$1:T$550,0)),"-","T"),"T"),IF(ISERROR(MATCH('Master '!$B88,'Scan-OUT Lecture Attendance'!T$1:T$550,0)),IF(ISERROR(MATCH('Master '!$C88,'Scan-OUT Lecture Attendance'!T$1:T$550,0)),"LE","P"),"P")),IF(ISERROR(MATCH('Master '!$B88,'Scan-OUT Lecture Attendance'!T$1:T$550,0)),IF(ISERROR(MATCH('Master '!$C88,'Scan-OUT Lecture Attendance'!T$1:T$550,0)),"LE","P"),"P")))</f>
        <v>-</v>
      </c>
      <c r="V90" s="11"/>
      <c r="W90" s="4"/>
      <c r="X90" s="4"/>
      <c r="Y90" s="4"/>
    </row>
    <row r="91" spans="1:25" ht="14.25" customHeight="1">
      <c r="A91" s="38">
        <f>'Master '!A89</f>
        <v>0</v>
      </c>
      <c r="B91" s="37" t="str">
        <f>IF($A91="","",IF(ISERROR(MATCH('Master '!$B89,'Scan-IN Lecture Attendance'!B$1:B$550,0)),IF(ISERROR(MATCH('Master '!$C89,'Scan-IN Lecture Attendance'!B$1:B$550,0)),IF(ISERROR(MATCH('Master '!$B89,'Scan-OUT Lecture Attendance'!A$1:A$550,0)),IF(ISERROR(MATCH('Master '!$C89,'Scan-OUT Lecture Attendance'!A$1:A$550,0)),"-","T"),"T"),IF(ISERROR(MATCH('Master '!$B89,'Scan-OUT Lecture Attendance'!A$1:A$550,0)),IF(ISERROR(MATCH('Master '!$C89,'Scan-OUT Lecture Attendance'!A$1:A$550,0)),"LE","P"),"P")),IF(ISERROR(MATCH('Master '!$B89,'Scan-OUT Lecture Attendance'!A$1:A$550,0)),IF(ISERROR(MATCH('Master '!$C89,'Scan-OUT Lecture Attendance'!A$1:A$550,0)),"LE","P"),"P")))</f>
        <v>-</v>
      </c>
      <c r="C91" s="37" t="str">
        <f>IF($A91="","",IF(ISERROR(MATCH('Master '!$B89,'Scan-IN Lecture Attendance'!D$1:D$550,0)),IF(ISERROR(MATCH('Master '!$C89,'Scan-IN Lecture Attendance'!D$1:D$550,0)),IF(ISERROR(MATCH('Master '!$B89,'Scan-OUT Lecture Attendance'!B$1:B$550,0)),IF(ISERROR(MATCH('Master '!$C89,'Scan-OUT Lecture Attendance'!B$1:B$550,0)),"-","T"),"T"),IF(ISERROR(MATCH('Master '!$B89,'Scan-OUT Lecture Attendance'!B$1:B$550,0)),IF(ISERROR(MATCH('Master '!$C89,'Scan-OUT Lecture Attendance'!B$1:B$550,0)),"LE","P"),"P")),IF(ISERROR(MATCH('Master '!$B89,'Scan-OUT Lecture Attendance'!B$1:B$550,0)),IF(ISERROR(MATCH('Master '!$C89,'Scan-OUT Lecture Attendance'!B$1:B$550,0)),"LE","P"),"P")))</f>
        <v>-</v>
      </c>
      <c r="D91" s="37" t="str">
        <f>IF($A91="","",IF(ISERROR(MATCH('Master '!$B89,'Scan-IN Lecture Attendance'!F$1:F$550,0)),IF(ISERROR(MATCH('Master '!$C89,'Scan-IN Lecture Attendance'!F$1:F$550,0)),IF(ISERROR(MATCH('Master '!$B89,'Scan-OUT Lecture Attendance'!C$1:C$550,0)),IF(ISERROR(MATCH('Master '!$C89,'Scan-OUT Lecture Attendance'!C$1:C$550,0)),"-","T"),"T"),IF(ISERROR(MATCH('Master '!$B89,'Scan-OUT Lecture Attendance'!C$1:C$550,0)),IF(ISERROR(MATCH('Master '!$C89,'Scan-OUT Lecture Attendance'!C$1:C$550,0)),"LE","P"),"P")),IF(ISERROR(MATCH('Master '!$B89,'Scan-OUT Lecture Attendance'!C$1:C$550,0)),IF(ISERROR(MATCH('Master '!$C89,'Scan-OUT Lecture Attendance'!C$1:C$550,0)),"LE","P"),"P")))</f>
        <v>-</v>
      </c>
      <c r="E91" s="37" t="str">
        <f>IF($A91="","",IF(ISERROR(MATCH('Master '!$B89,'Scan-IN Lecture Attendance'!H$1:H$550,0)),IF(ISERROR(MATCH('Master '!$C89,'Scan-IN Lecture Attendance'!H$1:H$550,0)),IF(ISERROR(MATCH('Master '!$B89,'Scan-OUT Lecture Attendance'!D$1:D$550,0)),IF(ISERROR(MATCH('Master '!$C89,'Scan-OUT Lecture Attendance'!D$1:D$550,0)),"-","T"),"T"),IF(ISERROR(MATCH('Master '!$B89,'Scan-OUT Lecture Attendance'!D$1:D$550,0)),IF(ISERROR(MATCH('Master '!$C89,'Scan-OUT Lecture Attendance'!D$1:D$550,0)),"LE","P"),"P")),IF(ISERROR(MATCH('Master '!$B89,'Scan-OUT Lecture Attendance'!D$1:D$550,0)),IF(ISERROR(MATCH('Master '!$C89,'Scan-OUT Lecture Attendance'!D$1:D$550,0)),"LE","P"),"P")))</f>
        <v>-</v>
      </c>
      <c r="F91" s="37" t="str">
        <f>IF($A91="","",IF(ISERROR(MATCH('Master '!$B89,'Scan-IN Lecture Attendance'!J$1:J$550,0)),IF(ISERROR(MATCH('Master '!$C89,'Scan-IN Lecture Attendance'!J$1:J$550,0)),IF(ISERROR(MATCH('Master '!$B89,'Scan-OUT Lecture Attendance'!E$1:E$550,0)),IF(ISERROR(MATCH('Master '!$C89,'Scan-OUT Lecture Attendance'!E$1:E$550,0)),"-","T"),"T"),IF(ISERROR(MATCH('Master '!$B89,'Scan-OUT Lecture Attendance'!E$1:E$550,0)),IF(ISERROR(MATCH('Master '!$C89,'Scan-OUT Lecture Attendance'!E$1:E$550,0)),"LE","P"),"P")),IF(ISERROR(MATCH('Master '!$B89,'Scan-OUT Lecture Attendance'!E$1:E$550,0)),IF(ISERROR(MATCH('Master '!$C89,'Scan-OUT Lecture Attendance'!E$1:E$550,0)),"LE","P"),"P")))</f>
        <v>-</v>
      </c>
      <c r="G91" s="37" t="str">
        <f>IF($A91="","",IF(ISERROR(MATCH('Master '!$B89,'Scan-IN Lecture Attendance'!L$1:L$550,0)),IF(ISERROR(MATCH('Master '!$C89,'Scan-IN Lecture Attendance'!L$1:L$550,0)),IF(ISERROR(MATCH('Master '!$B89,'Scan-OUT Lecture Attendance'!F$1:F$550,0)),IF(ISERROR(MATCH('Master '!$C89,'Scan-OUT Lecture Attendance'!F$1:F$550,0)),"-","T"),"T"),IF(ISERROR(MATCH('Master '!$B89,'Scan-OUT Lecture Attendance'!F$1:F$550,0)),IF(ISERROR(MATCH('Master '!$C89,'Scan-OUT Lecture Attendance'!F$1:F$550,0)),"LE","P"),"P")),IF(ISERROR(MATCH('Master '!$B89,'Scan-OUT Lecture Attendance'!F$1:F$550,0)),IF(ISERROR(MATCH('Master '!$C89,'Scan-OUT Lecture Attendance'!F$1:F$550,0)),"LE","P"),"P")))</f>
        <v>-</v>
      </c>
      <c r="H91" s="37" t="str">
        <f>IF($A91="","",IF(ISERROR(MATCH('Master '!$B89,'Scan-IN Lecture Attendance'!N$1:N$550,0)),IF(ISERROR(MATCH('Master '!$C89,'Scan-IN Lecture Attendance'!N$1:N$550,0)),IF(ISERROR(MATCH('Master '!$B89,'Scan-OUT Lecture Attendance'!G$1:G$550,0)),IF(ISERROR(MATCH('Master '!$C89,'Scan-OUT Lecture Attendance'!G$1:G$550,0)),"-","T"),"T"),IF(ISERROR(MATCH('Master '!$B89,'Scan-OUT Lecture Attendance'!G$1:G$550,0)),IF(ISERROR(MATCH('Master '!$C89,'Scan-OUT Lecture Attendance'!G$1:G$550,0)),"LE","P"),"P")),IF(ISERROR(MATCH('Master '!$B89,'Scan-OUT Lecture Attendance'!G$1:G$550,0)),IF(ISERROR(MATCH('Master '!$C89,'Scan-OUT Lecture Attendance'!G$1:G$550,0)),"LE","P"),"P")))</f>
        <v>-</v>
      </c>
      <c r="I91" s="37" t="str">
        <f>IF($A91="","",IF(ISERROR(MATCH('Master '!$B89,'Scan-IN Lecture Attendance'!P$1:P$550,0)),IF(ISERROR(MATCH('Master '!$C89,'Scan-IN Lecture Attendance'!P$1:P$550,0)),IF(ISERROR(MATCH('Master '!$B89,'Scan-OUT Lecture Attendance'!H$1:H$550,0)),IF(ISERROR(MATCH('Master '!$C89,'Scan-OUT Lecture Attendance'!H$1:H$550,0)),"-","T"),"T"),IF(ISERROR(MATCH('Master '!$B89,'Scan-OUT Lecture Attendance'!H$1:H$550,0)),IF(ISERROR(MATCH('Master '!$C89,'Scan-OUT Lecture Attendance'!H$1:H$550,0)),"LE","P"),"P")),IF(ISERROR(MATCH('Master '!$B89,'Scan-OUT Lecture Attendance'!H$1:H$550,0)),IF(ISERROR(MATCH('Master '!$C89,'Scan-OUT Lecture Attendance'!H$1:H$550,0)),"LE","P"),"P")))</f>
        <v>-</v>
      </c>
      <c r="J91" s="37" t="str">
        <f>IF($A91="","",IF(ISERROR(MATCH('Master '!$B89,'Scan-IN Lecture Attendance'!R$1:R$550,0)),IF(ISERROR(MATCH('Master '!$C89,'Scan-IN Lecture Attendance'!R$1:R$550,0)),IF(ISERROR(MATCH('Master '!$B89,'Scan-OUT Lecture Attendance'!I$1:I$550,0)),IF(ISERROR(MATCH('Master '!$C89,'Scan-OUT Lecture Attendance'!I$1:I$550,0)),"-","T"),"T"),IF(ISERROR(MATCH('Master '!$B89,'Scan-OUT Lecture Attendance'!I$1:I$550,0)),IF(ISERROR(MATCH('Master '!$C89,'Scan-OUT Lecture Attendance'!I$1:I$550,0)),"LE","P"),"P")),IF(ISERROR(MATCH('Master '!$B89,'Scan-OUT Lecture Attendance'!I$1:I$550,0)),IF(ISERROR(MATCH('Master '!$C89,'Scan-OUT Lecture Attendance'!I$1:I$550,0)),"LE","P"),"P")))</f>
        <v>-</v>
      </c>
      <c r="K91" s="37" t="str">
        <f>IF($A91="","",IF(ISERROR(MATCH('Master '!$B89,'Scan-IN Lecture Attendance'!T$1:T$550,0)),IF(ISERROR(MATCH('Master '!$C89,'Scan-IN Lecture Attendance'!T$1:T$550,0)),IF(ISERROR(MATCH('Master '!$B89,'Scan-OUT Lecture Attendance'!J$1:J$550,0)),IF(ISERROR(MATCH('Master '!$C89,'Scan-OUT Lecture Attendance'!J$1:J$550,0)),"-","T"),"T"),IF(ISERROR(MATCH('Master '!$B89,'Scan-OUT Lecture Attendance'!J$1:J$550,0)),IF(ISERROR(MATCH('Master '!$C89,'Scan-OUT Lecture Attendance'!J$1:J$550,0)),"LE","P"),"P")),IF(ISERROR(MATCH('Master '!$B89,'Scan-OUT Lecture Attendance'!J$1:J$550,0)),IF(ISERROR(MATCH('Master '!$C89,'Scan-OUT Lecture Attendance'!J$1:J$550,0)),"LE","P"),"P")))</f>
        <v>-</v>
      </c>
      <c r="L91" s="37" t="str">
        <f>IF($A91="","",IF(ISERROR(MATCH('Master '!$B89,'Scan-IN Lecture Attendance'!V$1:V$550,0)),IF(ISERROR(MATCH('Master '!$C89,'Scan-IN Lecture Attendance'!V$1:V$550,0)),IF(ISERROR(MATCH('Master '!$B89,'Scan-OUT Lecture Attendance'!K$1:K$550,0)),IF(ISERROR(MATCH('Master '!$C89,'Scan-OUT Lecture Attendance'!K$1:K$550,0)),"-","T"),"T"),IF(ISERROR(MATCH('Master '!$B89,'Scan-OUT Lecture Attendance'!K$1:K$550,0)),IF(ISERROR(MATCH('Master '!$C89,'Scan-OUT Lecture Attendance'!K$1:K$550,0)),"LE","P"),"P")),IF(ISERROR(MATCH('Master '!$B89,'Scan-OUT Lecture Attendance'!K$1:K$550,0)),IF(ISERROR(MATCH('Master '!$C89,'Scan-OUT Lecture Attendance'!K$1:K$550,0)),"LE","P"),"P")))</f>
        <v>-</v>
      </c>
      <c r="M91" s="37" t="str">
        <f>IF($A91="","",IF(ISERROR(MATCH('Master '!$B89,'Scan-IN Lecture Attendance'!X$1:X$550,0)),IF(ISERROR(MATCH('Master '!$C89,'Scan-IN Lecture Attendance'!X$1:X$550,0)),IF(ISERROR(MATCH('Master '!$B89,'Scan-OUT Lecture Attendance'!L$1:L$550,0)),IF(ISERROR(MATCH('Master '!$C89,'Scan-OUT Lecture Attendance'!L$1:L$550,0)),"-","T"),"T"),IF(ISERROR(MATCH('Master '!$B89,'Scan-OUT Lecture Attendance'!L$1:L$550,0)),IF(ISERROR(MATCH('Master '!$C89,'Scan-OUT Lecture Attendance'!L$1:L$550,0)),"LE","P"),"P")),IF(ISERROR(MATCH('Master '!$B89,'Scan-OUT Lecture Attendance'!L$1:L$550,0)),IF(ISERROR(MATCH('Master '!$C89,'Scan-OUT Lecture Attendance'!L$1:L$550,0)),"LE","P"),"P")))</f>
        <v>-</v>
      </c>
      <c r="N91" s="37" t="str">
        <f>IF($A91="","",IF(ISERROR(MATCH('Master '!$B89,'Scan-IN Lecture Attendance'!Z$1:Z$550,0)),IF(ISERROR(MATCH('Master '!$C89,'Scan-IN Lecture Attendance'!Z$1:Z$550,0)),IF(ISERROR(MATCH('Master '!$B89,'Scan-OUT Lecture Attendance'!M$1:M$550,0)),IF(ISERROR(MATCH('Master '!$C89,'Scan-OUT Lecture Attendance'!M$1:M$550,0)),"-","T"),"T"),IF(ISERROR(MATCH('Master '!$B89,'Scan-OUT Lecture Attendance'!M$1:M$550,0)),IF(ISERROR(MATCH('Master '!$C89,'Scan-OUT Lecture Attendance'!M$1:M$550,0)),"LE","P"),"P")),IF(ISERROR(MATCH('Master '!$B89,'Scan-OUT Lecture Attendance'!M$1:M$550,0)),IF(ISERROR(MATCH('Master '!$C89,'Scan-OUT Lecture Attendance'!M$1:M$550,0)),"LE","P"),"P")))</f>
        <v>-</v>
      </c>
      <c r="O91" s="37" t="str">
        <f>IF($A91="","",IF(ISERROR(MATCH('Master '!$B89,'Scan-IN Lecture Attendance'!AB$1:AB$550,0)),IF(ISERROR(MATCH('Master '!$C89,'Scan-IN Lecture Attendance'!AB$1:AB$550,0)),IF(ISERROR(MATCH('Master '!$B89,'Scan-OUT Lecture Attendance'!N$1:N$550,0)),IF(ISERROR(MATCH('Master '!$C89,'Scan-OUT Lecture Attendance'!N$1:N$550,0)),"-","T"),"T"),IF(ISERROR(MATCH('Master '!$B89,'Scan-OUT Lecture Attendance'!N$1:N$550,0)),IF(ISERROR(MATCH('Master '!$C89,'Scan-OUT Lecture Attendance'!N$1:N$550,0)),"LE","P"),"P")),IF(ISERROR(MATCH('Master '!$B89,'Scan-OUT Lecture Attendance'!N$1:N$550,0)),IF(ISERROR(MATCH('Master '!$C89,'Scan-OUT Lecture Attendance'!N$1:N$550,0)),"LE","P"),"P")))</f>
        <v>-</v>
      </c>
      <c r="P91" s="37" t="str">
        <f>IF($A91="","",IF(ISERROR(MATCH('Master '!$B89,'Scan-IN Lecture Attendance'!AD$1:AD$550,0)),IF(ISERROR(MATCH('Master '!$C89,'Scan-IN Lecture Attendance'!AD$1:AD$550,0)),IF(ISERROR(MATCH('Master '!$B89,'Scan-OUT Lecture Attendance'!O$1:O$550,0)),IF(ISERROR(MATCH('Master '!$C89,'Scan-OUT Lecture Attendance'!O$1:O$550,0)),"-","T"),"T"),IF(ISERROR(MATCH('Master '!$B89,'Scan-OUT Lecture Attendance'!O$1:O$550,0)),IF(ISERROR(MATCH('Master '!$C89,'Scan-OUT Lecture Attendance'!O$1:O$550,0)),"LE","P"),"P")),IF(ISERROR(MATCH('Master '!$B89,'Scan-OUT Lecture Attendance'!O$1:O$550,0)),IF(ISERROR(MATCH('Master '!$C89,'Scan-OUT Lecture Attendance'!O$1:O$550,0)),"LE","P"),"P")))</f>
        <v>-</v>
      </c>
      <c r="Q91" s="37" t="str">
        <f>IF($A91="","",IF(ISERROR(MATCH('Master '!$B89,'Scan-IN Lecture Attendance'!AF$1:AF$550,0)),IF(ISERROR(MATCH('Master '!$C89,'Scan-IN Lecture Attendance'!AF$1:AF$550,0)),IF(ISERROR(MATCH('Master '!$B89,'Scan-OUT Lecture Attendance'!P$1:P$550,0)),IF(ISERROR(MATCH('Master '!$C89,'Scan-OUT Lecture Attendance'!P$1:P$550,0)),"-","T"),"T"),IF(ISERROR(MATCH('Master '!$B89,'Scan-OUT Lecture Attendance'!P$1:P$550,0)),IF(ISERROR(MATCH('Master '!$C89,'Scan-OUT Lecture Attendance'!P$1:P$550,0)),"LE","P"),"P")),IF(ISERROR(MATCH('Master '!$B89,'Scan-OUT Lecture Attendance'!P$1:P$550,0)),IF(ISERROR(MATCH('Master '!$C89,'Scan-OUT Lecture Attendance'!P$1:P$550,0)),"LE","P"),"P")))</f>
        <v>-</v>
      </c>
      <c r="R91" s="37" t="str">
        <f>IF($A91="","",IF(ISERROR(MATCH('Master '!$B89,'Scan-IN Lecture Attendance'!AH$1:AH$550,0)),IF(ISERROR(MATCH('Master '!$C89,'Scan-IN Lecture Attendance'!AH$1:AH$550,0)),IF(ISERROR(MATCH('Master '!$B89,'Scan-OUT Lecture Attendance'!Q$1:Q$550,0)),IF(ISERROR(MATCH('Master '!$C89,'Scan-OUT Lecture Attendance'!Q$1:Q$550,0)),"-","T"),"T"),IF(ISERROR(MATCH('Master '!$B89,'Scan-OUT Lecture Attendance'!Q$1:Q$550,0)),IF(ISERROR(MATCH('Master '!$C89,'Scan-OUT Lecture Attendance'!Q$1:Q$550,0)),"LE","P"),"P")),IF(ISERROR(MATCH('Master '!$B89,'Scan-OUT Lecture Attendance'!Q$1:Q$550,0)),IF(ISERROR(MATCH('Master '!$C89,'Scan-OUT Lecture Attendance'!Q$1:Q$550,0)),"LE","P"),"P")))</f>
        <v>-</v>
      </c>
      <c r="S91" s="37" t="str">
        <f>IF($A91="","",IF(ISERROR(MATCH('Master '!$B89,'Scan-IN Lecture Attendance'!AJ$1:AJ$550,0)),IF(ISERROR(MATCH('Master '!$C89,'Scan-IN Lecture Attendance'!AJ$1:AJ$550,0)),IF(ISERROR(MATCH('Master '!$B89,'Scan-OUT Lecture Attendance'!R$1:R$550,0)),IF(ISERROR(MATCH('Master '!$C89,'Scan-OUT Lecture Attendance'!R$1:R$550,0)),"-","T"),"T"),IF(ISERROR(MATCH('Master '!$B89,'Scan-OUT Lecture Attendance'!R$1:R$550,0)),IF(ISERROR(MATCH('Master '!$C89,'Scan-OUT Lecture Attendance'!R$1:R$550,0)),"LE","P"),"P")),IF(ISERROR(MATCH('Master '!$B89,'Scan-OUT Lecture Attendance'!R$1:R$550,0)),IF(ISERROR(MATCH('Master '!$C89,'Scan-OUT Lecture Attendance'!R$1:R$550,0)),"LE","P"),"P")))</f>
        <v>-</v>
      </c>
      <c r="T91" s="37" t="str">
        <f>IF($A91="","",IF(ISERROR(MATCH('Master '!$B89,'Scan-IN Lecture Attendance'!AL$1:AL$550,0)),IF(ISERROR(MATCH('Master '!$C89,'Scan-IN Lecture Attendance'!AL$1:AL$550,0)),IF(ISERROR(MATCH('Master '!$B89,'Scan-OUT Lecture Attendance'!S$1:S$550,0)),IF(ISERROR(MATCH('Master '!$C89,'Scan-OUT Lecture Attendance'!S$1:S$550,0)),"-","T"),"T"),IF(ISERROR(MATCH('Master '!$B89,'Scan-OUT Lecture Attendance'!S$1:S$550,0)),IF(ISERROR(MATCH('Master '!$C89,'Scan-OUT Lecture Attendance'!S$1:S$550,0)),"LE","P"),"P")),IF(ISERROR(MATCH('Master '!$B89,'Scan-OUT Lecture Attendance'!S$1:S$550,0)),IF(ISERROR(MATCH('Master '!$C89,'Scan-OUT Lecture Attendance'!S$1:S$550,0)),"LE","P"),"P")))</f>
        <v>-</v>
      </c>
      <c r="U91" s="37" t="str">
        <f>IF($A91="","",IF(ISERROR(MATCH('Master '!$B89,'Scan-IN Lecture Attendance'!AN$1:AN$550,0)),IF(ISERROR(MATCH('Master '!$C89,'Scan-IN Lecture Attendance'!AN$1:AN$550,0)),IF(ISERROR(MATCH('Master '!$B89,'Scan-OUT Lecture Attendance'!T$1:T$550,0)),IF(ISERROR(MATCH('Master '!$C89,'Scan-OUT Lecture Attendance'!T$1:T$550,0)),"-","T"),"T"),IF(ISERROR(MATCH('Master '!$B89,'Scan-OUT Lecture Attendance'!T$1:T$550,0)),IF(ISERROR(MATCH('Master '!$C89,'Scan-OUT Lecture Attendance'!T$1:T$550,0)),"LE","P"),"P")),IF(ISERROR(MATCH('Master '!$B89,'Scan-OUT Lecture Attendance'!T$1:T$550,0)),IF(ISERROR(MATCH('Master '!$C89,'Scan-OUT Lecture Attendance'!T$1:T$550,0)),"LE","P"),"P")))</f>
        <v>-</v>
      </c>
      <c r="V91" s="11"/>
      <c r="W91" s="4"/>
      <c r="X91" s="4"/>
      <c r="Y91" s="4"/>
    </row>
    <row r="92" spans="1:25" ht="14.25" customHeight="1">
      <c r="A92" s="38">
        <f>'Master '!A90</f>
        <v>0</v>
      </c>
      <c r="B92" s="37" t="str">
        <f>IF($A92="","",IF(ISERROR(MATCH('Master '!$B90,'Scan-IN Lecture Attendance'!B$1:B$550,0)),IF(ISERROR(MATCH('Master '!$C90,'Scan-IN Lecture Attendance'!B$1:B$550,0)),IF(ISERROR(MATCH('Master '!$B90,'Scan-OUT Lecture Attendance'!A$1:A$550,0)),IF(ISERROR(MATCH('Master '!$C90,'Scan-OUT Lecture Attendance'!A$1:A$550,0)),"-","T"),"T"),IF(ISERROR(MATCH('Master '!$B90,'Scan-OUT Lecture Attendance'!A$1:A$550,0)),IF(ISERROR(MATCH('Master '!$C90,'Scan-OUT Lecture Attendance'!A$1:A$550,0)),"LE","P"),"P")),IF(ISERROR(MATCH('Master '!$B90,'Scan-OUT Lecture Attendance'!A$1:A$550,0)),IF(ISERROR(MATCH('Master '!$C90,'Scan-OUT Lecture Attendance'!A$1:A$550,0)),"LE","P"),"P")))</f>
        <v>-</v>
      </c>
      <c r="C92" s="37" t="str">
        <f>IF($A92="","",IF(ISERROR(MATCH('Master '!$B90,'Scan-IN Lecture Attendance'!D$1:D$550,0)),IF(ISERROR(MATCH('Master '!$C90,'Scan-IN Lecture Attendance'!D$1:D$550,0)),IF(ISERROR(MATCH('Master '!$B90,'Scan-OUT Lecture Attendance'!B$1:B$550,0)),IF(ISERROR(MATCH('Master '!$C90,'Scan-OUT Lecture Attendance'!B$1:B$550,0)),"-","T"),"T"),IF(ISERROR(MATCH('Master '!$B90,'Scan-OUT Lecture Attendance'!B$1:B$550,0)),IF(ISERROR(MATCH('Master '!$C90,'Scan-OUT Lecture Attendance'!B$1:B$550,0)),"LE","P"),"P")),IF(ISERROR(MATCH('Master '!$B90,'Scan-OUT Lecture Attendance'!B$1:B$550,0)),IF(ISERROR(MATCH('Master '!$C90,'Scan-OUT Lecture Attendance'!B$1:B$550,0)),"LE","P"),"P")))</f>
        <v>-</v>
      </c>
      <c r="D92" s="37" t="str">
        <f>IF($A92="","",IF(ISERROR(MATCH('Master '!$B90,'Scan-IN Lecture Attendance'!F$1:F$550,0)),IF(ISERROR(MATCH('Master '!$C90,'Scan-IN Lecture Attendance'!F$1:F$550,0)),IF(ISERROR(MATCH('Master '!$B90,'Scan-OUT Lecture Attendance'!C$1:C$550,0)),IF(ISERROR(MATCH('Master '!$C90,'Scan-OUT Lecture Attendance'!C$1:C$550,0)),"-","T"),"T"),IF(ISERROR(MATCH('Master '!$B90,'Scan-OUT Lecture Attendance'!C$1:C$550,0)),IF(ISERROR(MATCH('Master '!$C90,'Scan-OUT Lecture Attendance'!C$1:C$550,0)),"LE","P"),"P")),IF(ISERROR(MATCH('Master '!$B90,'Scan-OUT Lecture Attendance'!C$1:C$550,0)),IF(ISERROR(MATCH('Master '!$C90,'Scan-OUT Lecture Attendance'!C$1:C$550,0)),"LE","P"),"P")))</f>
        <v>-</v>
      </c>
      <c r="E92" s="37" t="str">
        <f>IF($A92="","",IF(ISERROR(MATCH('Master '!$B90,'Scan-IN Lecture Attendance'!H$1:H$550,0)),IF(ISERROR(MATCH('Master '!$C90,'Scan-IN Lecture Attendance'!H$1:H$550,0)),IF(ISERROR(MATCH('Master '!$B90,'Scan-OUT Lecture Attendance'!D$1:D$550,0)),IF(ISERROR(MATCH('Master '!$C90,'Scan-OUT Lecture Attendance'!D$1:D$550,0)),"-","T"),"T"),IF(ISERROR(MATCH('Master '!$B90,'Scan-OUT Lecture Attendance'!D$1:D$550,0)),IF(ISERROR(MATCH('Master '!$C90,'Scan-OUT Lecture Attendance'!D$1:D$550,0)),"LE","P"),"P")),IF(ISERROR(MATCH('Master '!$B90,'Scan-OUT Lecture Attendance'!D$1:D$550,0)),IF(ISERROR(MATCH('Master '!$C90,'Scan-OUT Lecture Attendance'!D$1:D$550,0)),"LE","P"),"P")))</f>
        <v>-</v>
      </c>
      <c r="F92" s="37" t="str">
        <f>IF($A92="","",IF(ISERROR(MATCH('Master '!$B90,'Scan-IN Lecture Attendance'!J$1:J$550,0)),IF(ISERROR(MATCH('Master '!$C90,'Scan-IN Lecture Attendance'!J$1:J$550,0)),IF(ISERROR(MATCH('Master '!$B90,'Scan-OUT Lecture Attendance'!E$1:E$550,0)),IF(ISERROR(MATCH('Master '!$C90,'Scan-OUT Lecture Attendance'!E$1:E$550,0)),"-","T"),"T"),IF(ISERROR(MATCH('Master '!$B90,'Scan-OUT Lecture Attendance'!E$1:E$550,0)),IF(ISERROR(MATCH('Master '!$C90,'Scan-OUT Lecture Attendance'!E$1:E$550,0)),"LE","P"),"P")),IF(ISERROR(MATCH('Master '!$B90,'Scan-OUT Lecture Attendance'!E$1:E$550,0)),IF(ISERROR(MATCH('Master '!$C90,'Scan-OUT Lecture Attendance'!E$1:E$550,0)),"LE","P"),"P")))</f>
        <v>-</v>
      </c>
      <c r="G92" s="37" t="str">
        <f>IF($A92="","",IF(ISERROR(MATCH('Master '!$B90,'Scan-IN Lecture Attendance'!L$1:L$550,0)),IF(ISERROR(MATCH('Master '!$C90,'Scan-IN Lecture Attendance'!L$1:L$550,0)),IF(ISERROR(MATCH('Master '!$B90,'Scan-OUT Lecture Attendance'!F$1:F$550,0)),IF(ISERROR(MATCH('Master '!$C90,'Scan-OUT Lecture Attendance'!F$1:F$550,0)),"-","T"),"T"),IF(ISERROR(MATCH('Master '!$B90,'Scan-OUT Lecture Attendance'!F$1:F$550,0)),IF(ISERROR(MATCH('Master '!$C90,'Scan-OUT Lecture Attendance'!F$1:F$550,0)),"LE","P"),"P")),IF(ISERROR(MATCH('Master '!$B90,'Scan-OUT Lecture Attendance'!F$1:F$550,0)),IF(ISERROR(MATCH('Master '!$C90,'Scan-OUT Lecture Attendance'!F$1:F$550,0)),"LE","P"),"P")))</f>
        <v>-</v>
      </c>
      <c r="H92" s="37" t="str">
        <f>IF($A92="","",IF(ISERROR(MATCH('Master '!$B90,'Scan-IN Lecture Attendance'!N$1:N$550,0)),IF(ISERROR(MATCH('Master '!$C90,'Scan-IN Lecture Attendance'!N$1:N$550,0)),IF(ISERROR(MATCH('Master '!$B90,'Scan-OUT Lecture Attendance'!G$1:G$550,0)),IF(ISERROR(MATCH('Master '!$C90,'Scan-OUT Lecture Attendance'!G$1:G$550,0)),"-","T"),"T"),IF(ISERROR(MATCH('Master '!$B90,'Scan-OUT Lecture Attendance'!G$1:G$550,0)),IF(ISERROR(MATCH('Master '!$C90,'Scan-OUT Lecture Attendance'!G$1:G$550,0)),"LE","P"),"P")),IF(ISERROR(MATCH('Master '!$B90,'Scan-OUT Lecture Attendance'!G$1:G$550,0)),IF(ISERROR(MATCH('Master '!$C90,'Scan-OUT Lecture Attendance'!G$1:G$550,0)),"LE","P"),"P")))</f>
        <v>-</v>
      </c>
      <c r="I92" s="37" t="str">
        <f>IF($A92="","",IF(ISERROR(MATCH('Master '!$B90,'Scan-IN Lecture Attendance'!P$1:P$550,0)),IF(ISERROR(MATCH('Master '!$C90,'Scan-IN Lecture Attendance'!P$1:P$550,0)),IF(ISERROR(MATCH('Master '!$B90,'Scan-OUT Lecture Attendance'!H$1:H$550,0)),IF(ISERROR(MATCH('Master '!$C90,'Scan-OUT Lecture Attendance'!H$1:H$550,0)),"-","T"),"T"),IF(ISERROR(MATCH('Master '!$B90,'Scan-OUT Lecture Attendance'!H$1:H$550,0)),IF(ISERROR(MATCH('Master '!$C90,'Scan-OUT Lecture Attendance'!H$1:H$550,0)),"LE","P"),"P")),IF(ISERROR(MATCH('Master '!$B90,'Scan-OUT Lecture Attendance'!H$1:H$550,0)),IF(ISERROR(MATCH('Master '!$C90,'Scan-OUT Lecture Attendance'!H$1:H$550,0)),"LE","P"),"P")))</f>
        <v>-</v>
      </c>
      <c r="J92" s="37" t="str">
        <f>IF($A92="","",IF(ISERROR(MATCH('Master '!$B90,'Scan-IN Lecture Attendance'!R$1:R$550,0)),IF(ISERROR(MATCH('Master '!$C90,'Scan-IN Lecture Attendance'!R$1:R$550,0)),IF(ISERROR(MATCH('Master '!$B90,'Scan-OUT Lecture Attendance'!I$1:I$550,0)),IF(ISERROR(MATCH('Master '!$C90,'Scan-OUT Lecture Attendance'!I$1:I$550,0)),"-","T"),"T"),IF(ISERROR(MATCH('Master '!$B90,'Scan-OUT Lecture Attendance'!I$1:I$550,0)),IF(ISERROR(MATCH('Master '!$C90,'Scan-OUT Lecture Attendance'!I$1:I$550,0)),"LE","P"),"P")),IF(ISERROR(MATCH('Master '!$B90,'Scan-OUT Lecture Attendance'!I$1:I$550,0)),IF(ISERROR(MATCH('Master '!$C90,'Scan-OUT Lecture Attendance'!I$1:I$550,0)),"LE","P"),"P")))</f>
        <v>-</v>
      </c>
      <c r="K92" s="37" t="str">
        <f>IF($A92="","",IF(ISERROR(MATCH('Master '!$B90,'Scan-IN Lecture Attendance'!T$1:T$550,0)),IF(ISERROR(MATCH('Master '!$C90,'Scan-IN Lecture Attendance'!T$1:T$550,0)),IF(ISERROR(MATCH('Master '!$B90,'Scan-OUT Lecture Attendance'!J$1:J$550,0)),IF(ISERROR(MATCH('Master '!$C90,'Scan-OUT Lecture Attendance'!J$1:J$550,0)),"-","T"),"T"),IF(ISERROR(MATCH('Master '!$B90,'Scan-OUT Lecture Attendance'!J$1:J$550,0)),IF(ISERROR(MATCH('Master '!$C90,'Scan-OUT Lecture Attendance'!J$1:J$550,0)),"LE","P"),"P")),IF(ISERROR(MATCH('Master '!$B90,'Scan-OUT Lecture Attendance'!J$1:J$550,0)),IF(ISERROR(MATCH('Master '!$C90,'Scan-OUT Lecture Attendance'!J$1:J$550,0)),"LE","P"),"P")))</f>
        <v>-</v>
      </c>
      <c r="L92" s="37" t="str">
        <f>IF($A92="","",IF(ISERROR(MATCH('Master '!$B90,'Scan-IN Lecture Attendance'!V$1:V$550,0)),IF(ISERROR(MATCH('Master '!$C90,'Scan-IN Lecture Attendance'!V$1:V$550,0)),IF(ISERROR(MATCH('Master '!$B90,'Scan-OUT Lecture Attendance'!K$1:K$550,0)),IF(ISERROR(MATCH('Master '!$C90,'Scan-OUT Lecture Attendance'!K$1:K$550,0)),"-","T"),"T"),IF(ISERROR(MATCH('Master '!$B90,'Scan-OUT Lecture Attendance'!K$1:K$550,0)),IF(ISERROR(MATCH('Master '!$C90,'Scan-OUT Lecture Attendance'!K$1:K$550,0)),"LE","P"),"P")),IF(ISERROR(MATCH('Master '!$B90,'Scan-OUT Lecture Attendance'!K$1:K$550,0)),IF(ISERROR(MATCH('Master '!$C90,'Scan-OUT Lecture Attendance'!K$1:K$550,0)),"LE","P"),"P")))</f>
        <v>-</v>
      </c>
      <c r="M92" s="37" t="str">
        <f>IF($A92="","",IF(ISERROR(MATCH('Master '!$B90,'Scan-IN Lecture Attendance'!X$1:X$550,0)),IF(ISERROR(MATCH('Master '!$C90,'Scan-IN Lecture Attendance'!X$1:X$550,0)),IF(ISERROR(MATCH('Master '!$B90,'Scan-OUT Lecture Attendance'!L$1:L$550,0)),IF(ISERROR(MATCH('Master '!$C90,'Scan-OUT Lecture Attendance'!L$1:L$550,0)),"-","T"),"T"),IF(ISERROR(MATCH('Master '!$B90,'Scan-OUT Lecture Attendance'!L$1:L$550,0)),IF(ISERROR(MATCH('Master '!$C90,'Scan-OUT Lecture Attendance'!L$1:L$550,0)),"LE","P"),"P")),IF(ISERROR(MATCH('Master '!$B90,'Scan-OUT Lecture Attendance'!L$1:L$550,0)),IF(ISERROR(MATCH('Master '!$C90,'Scan-OUT Lecture Attendance'!L$1:L$550,0)),"LE","P"),"P")))</f>
        <v>-</v>
      </c>
      <c r="N92" s="37" t="str">
        <f>IF($A92="","",IF(ISERROR(MATCH('Master '!$B90,'Scan-IN Lecture Attendance'!Z$1:Z$550,0)),IF(ISERROR(MATCH('Master '!$C90,'Scan-IN Lecture Attendance'!Z$1:Z$550,0)),IF(ISERROR(MATCH('Master '!$B90,'Scan-OUT Lecture Attendance'!M$1:M$550,0)),IF(ISERROR(MATCH('Master '!$C90,'Scan-OUT Lecture Attendance'!M$1:M$550,0)),"-","T"),"T"),IF(ISERROR(MATCH('Master '!$B90,'Scan-OUT Lecture Attendance'!M$1:M$550,0)),IF(ISERROR(MATCH('Master '!$C90,'Scan-OUT Lecture Attendance'!M$1:M$550,0)),"LE","P"),"P")),IF(ISERROR(MATCH('Master '!$B90,'Scan-OUT Lecture Attendance'!M$1:M$550,0)),IF(ISERROR(MATCH('Master '!$C90,'Scan-OUT Lecture Attendance'!M$1:M$550,0)),"LE","P"),"P")))</f>
        <v>-</v>
      </c>
      <c r="O92" s="37" t="str">
        <f>IF($A92="","",IF(ISERROR(MATCH('Master '!$B90,'Scan-IN Lecture Attendance'!AB$1:AB$550,0)),IF(ISERROR(MATCH('Master '!$C90,'Scan-IN Lecture Attendance'!AB$1:AB$550,0)),IF(ISERROR(MATCH('Master '!$B90,'Scan-OUT Lecture Attendance'!N$1:N$550,0)),IF(ISERROR(MATCH('Master '!$C90,'Scan-OUT Lecture Attendance'!N$1:N$550,0)),"-","T"),"T"),IF(ISERROR(MATCH('Master '!$B90,'Scan-OUT Lecture Attendance'!N$1:N$550,0)),IF(ISERROR(MATCH('Master '!$C90,'Scan-OUT Lecture Attendance'!N$1:N$550,0)),"LE","P"),"P")),IF(ISERROR(MATCH('Master '!$B90,'Scan-OUT Lecture Attendance'!N$1:N$550,0)),IF(ISERROR(MATCH('Master '!$C90,'Scan-OUT Lecture Attendance'!N$1:N$550,0)),"LE","P"),"P")))</f>
        <v>-</v>
      </c>
      <c r="P92" s="37" t="str">
        <f>IF($A92="","",IF(ISERROR(MATCH('Master '!$B90,'Scan-IN Lecture Attendance'!AD$1:AD$550,0)),IF(ISERROR(MATCH('Master '!$C90,'Scan-IN Lecture Attendance'!AD$1:AD$550,0)),IF(ISERROR(MATCH('Master '!$B90,'Scan-OUT Lecture Attendance'!O$1:O$550,0)),IF(ISERROR(MATCH('Master '!$C90,'Scan-OUT Lecture Attendance'!O$1:O$550,0)),"-","T"),"T"),IF(ISERROR(MATCH('Master '!$B90,'Scan-OUT Lecture Attendance'!O$1:O$550,0)),IF(ISERROR(MATCH('Master '!$C90,'Scan-OUT Lecture Attendance'!O$1:O$550,0)),"LE","P"),"P")),IF(ISERROR(MATCH('Master '!$B90,'Scan-OUT Lecture Attendance'!O$1:O$550,0)),IF(ISERROR(MATCH('Master '!$C90,'Scan-OUT Lecture Attendance'!O$1:O$550,0)),"LE","P"),"P")))</f>
        <v>-</v>
      </c>
      <c r="Q92" s="37" t="str">
        <f>IF($A92="","",IF(ISERROR(MATCH('Master '!$B90,'Scan-IN Lecture Attendance'!AF$1:AF$550,0)),IF(ISERROR(MATCH('Master '!$C90,'Scan-IN Lecture Attendance'!AF$1:AF$550,0)),IF(ISERROR(MATCH('Master '!$B90,'Scan-OUT Lecture Attendance'!P$1:P$550,0)),IF(ISERROR(MATCH('Master '!$C90,'Scan-OUT Lecture Attendance'!P$1:P$550,0)),"-","T"),"T"),IF(ISERROR(MATCH('Master '!$B90,'Scan-OUT Lecture Attendance'!P$1:P$550,0)),IF(ISERROR(MATCH('Master '!$C90,'Scan-OUT Lecture Attendance'!P$1:P$550,0)),"LE","P"),"P")),IF(ISERROR(MATCH('Master '!$B90,'Scan-OUT Lecture Attendance'!P$1:P$550,0)),IF(ISERROR(MATCH('Master '!$C90,'Scan-OUT Lecture Attendance'!P$1:P$550,0)),"LE","P"),"P")))</f>
        <v>-</v>
      </c>
      <c r="R92" s="37" t="str">
        <f>IF($A92="","",IF(ISERROR(MATCH('Master '!$B90,'Scan-IN Lecture Attendance'!AH$1:AH$550,0)),IF(ISERROR(MATCH('Master '!$C90,'Scan-IN Lecture Attendance'!AH$1:AH$550,0)),IF(ISERROR(MATCH('Master '!$B90,'Scan-OUT Lecture Attendance'!Q$1:Q$550,0)),IF(ISERROR(MATCH('Master '!$C90,'Scan-OUT Lecture Attendance'!Q$1:Q$550,0)),"-","T"),"T"),IF(ISERROR(MATCH('Master '!$B90,'Scan-OUT Lecture Attendance'!Q$1:Q$550,0)),IF(ISERROR(MATCH('Master '!$C90,'Scan-OUT Lecture Attendance'!Q$1:Q$550,0)),"LE","P"),"P")),IF(ISERROR(MATCH('Master '!$B90,'Scan-OUT Lecture Attendance'!Q$1:Q$550,0)),IF(ISERROR(MATCH('Master '!$C90,'Scan-OUT Lecture Attendance'!Q$1:Q$550,0)),"LE","P"),"P")))</f>
        <v>-</v>
      </c>
      <c r="S92" s="37" t="str">
        <f>IF($A92="","",IF(ISERROR(MATCH('Master '!$B90,'Scan-IN Lecture Attendance'!AJ$1:AJ$550,0)),IF(ISERROR(MATCH('Master '!$C90,'Scan-IN Lecture Attendance'!AJ$1:AJ$550,0)),IF(ISERROR(MATCH('Master '!$B90,'Scan-OUT Lecture Attendance'!R$1:R$550,0)),IF(ISERROR(MATCH('Master '!$C90,'Scan-OUT Lecture Attendance'!R$1:R$550,0)),"-","T"),"T"),IF(ISERROR(MATCH('Master '!$B90,'Scan-OUT Lecture Attendance'!R$1:R$550,0)),IF(ISERROR(MATCH('Master '!$C90,'Scan-OUT Lecture Attendance'!R$1:R$550,0)),"LE","P"),"P")),IF(ISERROR(MATCH('Master '!$B90,'Scan-OUT Lecture Attendance'!R$1:R$550,0)),IF(ISERROR(MATCH('Master '!$C90,'Scan-OUT Lecture Attendance'!R$1:R$550,0)),"LE","P"),"P")))</f>
        <v>-</v>
      </c>
      <c r="T92" s="37" t="str">
        <f>IF($A92="","",IF(ISERROR(MATCH('Master '!$B90,'Scan-IN Lecture Attendance'!AL$1:AL$550,0)),IF(ISERROR(MATCH('Master '!$C90,'Scan-IN Lecture Attendance'!AL$1:AL$550,0)),IF(ISERROR(MATCH('Master '!$B90,'Scan-OUT Lecture Attendance'!S$1:S$550,0)),IF(ISERROR(MATCH('Master '!$C90,'Scan-OUT Lecture Attendance'!S$1:S$550,0)),"-","T"),"T"),IF(ISERROR(MATCH('Master '!$B90,'Scan-OUT Lecture Attendance'!S$1:S$550,0)),IF(ISERROR(MATCH('Master '!$C90,'Scan-OUT Lecture Attendance'!S$1:S$550,0)),"LE","P"),"P")),IF(ISERROR(MATCH('Master '!$B90,'Scan-OUT Lecture Attendance'!S$1:S$550,0)),IF(ISERROR(MATCH('Master '!$C90,'Scan-OUT Lecture Attendance'!S$1:S$550,0)),"LE","P"),"P")))</f>
        <v>-</v>
      </c>
      <c r="U92" s="37" t="str">
        <f>IF($A92="","",IF(ISERROR(MATCH('Master '!$B90,'Scan-IN Lecture Attendance'!AN$1:AN$550,0)),IF(ISERROR(MATCH('Master '!$C90,'Scan-IN Lecture Attendance'!AN$1:AN$550,0)),IF(ISERROR(MATCH('Master '!$B90,'Scan-OUT Lecture Attendance'!T$1:T$550,0)),IF(ISERROR(MATCH('Master '!$C90,'Scan-OUT Lecture Attendance'!T$1:T$550,0)),"-","T"),"T"),IF(ISERROR(MATCH('Master '!$B90,'Scan-OUT Lecture Attendance'!T$1:T$550,0)),IF(ISERROR(MATCH('Master '!$C90,'Scan-OUT Lecture Attendance'!T$1:T$550,0)),"LE","P"),"P")),IF(ISERROR(MATCH('Master '!$B90,'Scan-OUT Lecture Attendance'!T$1:T$550,0)),IF(ISERROR(MATCH('Master '!$C90,'Scan-OUT Lecture Attendance'!T$1:T$550,0)),"LE","P"),"P")))</f>
        <v>-</v>
      </c>
      <c r="V92" s="11"/>
      <c r="W92" s="4"/>
      <c r="X92" s="4"/>
      <c r="Y92" s="4"/>
    </row>
    <row r="93" spans="1:25" ht="14.25" customHeight="1">
      <c r="A93" s="38">
        <f>'Master '!A91</f>
        <v>0</v>
      </c>
      <c r="B93" s="37" t="str">
        <f>IF($A93="","",IF(ISERROR(MATCH('Master '!$B91,'Scan-IN Lecture Attendance'!B$1:B$550,0)),IF(ISERROR(MATCH('Master '!$C91,'Scan-IN Lecture Attendance'!B$1:B$550,0)),IF(ISERROR(MATCH('Master '!$B91,'Scan-OUT Lecture Attendance'!A$1:A$550,0)),IF(ISERROR(MATCH('Master '!$C91,'Scan-OUT Lecture Attendance'!A$1:A$550,0)),"-","T"),"T"),IF(ISERROR(MATCH('Master '!$B91,'Scan-OUT Lecture Attendance'!A$1:A$550,0)),IF(ISERROR(MATCH('Master '!$C91,'Scan-OUT Lecture Attendance'!A$1:A$550,0)),"LE","P"),"P")),IF(ISERROR(MATCH('Master '!$B91,'Scan-OUT Lecture Attendance'!A$1:A$550,0)),IF(ISERROR(MATCH('Master '!$C91,'Scan-OUT Lecture Attendance'!A$1:A$550,0)),"LE","P"),"P")))</f>
        <v>-</v>
      </c>
      <c r="C93" s="37" t="str">
        <f>IF($A93="","",IF(ISERROR(MATCH('Master '!$B91,'Scan-IN Lecture Attendance'!D$1:D$550,0)),IF(ISERROR(MATCH('Master '!$C91,'Scan-IN Lecture Attendance'!D$1:D$550,0)),IF(ISERROR(MATCH('Master '!$B91,'Scan-OUT Lecture Attendance'!B$1:B$550,0)),IF(ISERROR(MATCH('Master '!$C91,'Scan-OUT Lecture Attendance'!B$1:B$550,0)),"-","T"),"T"),IF(ISERROR(MATCH('Master '!$B91,'Scan-OUT Lecture Attendance'!B$1:B$550,0)),IF(ISERROR(MATCH('Master '!$C91,'Scan-OUT Lecture Attendance'!B$1:B$550,0)),"LE","P"),"P")),IF(ISERROR(MATCH('Master '!$B91,'Scan-OUT Lecture Attendance'!B$1:B$550,0)),IF(ISERROR(MATCH('Master '!$C91,'Scan-OUT Lecture Attendance'!B$1:B$550,0)),"LE","P"),"P")))</f>
        <v>-</v>
      </c>
      <c r="D93" s="37" t="str">
        <f>IF($A93="","",IF(ISERROR(MATCH('Master '!$B91,'Scan-IN Lecture Attendance'!F$1:F$550,0)),IF(ISERROR(MATCH('Master '!$C91,'Scan-IN Lecture Attendance'!F$1:F$550,0)),IF(ISERROR(MATCH('Master '!$B91,'Scan-OUT Lecture Attendance'!C$1:C$550,0)),IF(ISERROR(MATCH('Master '!$C91,'Scan-OUT Lecture Attendance'!C$1:C$550,0)),"-","T"),"T"),IF(ISERROR(MATCH('Master '!$B91,'Scan-OUT Lecture Attendance'!C$1:C$550,0)),IF(ISERROR(MATCH('Master '!$C91,'Scan-OUT Lecture Attendance'!C$1:C$550,0)),"LE","P"),"P")),IF(ISERROR(MATCH('Master '!$B91,'Scan-OUT Lecture Attendance'!C$1:C$550,0)),IF(ISERROR(MATCH('Master '!$C91,'Scan-OUT Lecture Attendance'!C$1:C$550,0)),"LE","P"),"P")))</f>
        <v>-</v>
      </c>
      <c r="E93" s="37" t="str">
        <f>IF($A93="","",IF(ISERROR(MATCH('Master '!$B91,'Scan-IN Lecture Attendance'!H$1:H$550,0)),IF(ISERROR(MATCH('Master '!$C91,'Scan-IN Lecture Attendance'!H$1:H$550,0)),IF(ISERROR(MATCH('Master '!$B91,'Scan-OUT Lecture Attendance'!D$1:D$550,0)),IF(ISERROR(MATCH('Master '!$C91,'Scan-OUT Lecture Attendance'!D$1:D$550,0)),"-","T"),"T"),IF(ISERROR(MATCH('Master '!$B91,'Scan-OUT Lecture Attendance'!D$1:D$550,0)),IF(ISERROR(MATCH('Master '!$C91,'Scan-OUT Lecture Attendance'!D$1:D$550,0)),"LE","P"),"P")),IF(ISERROR(MATCH('Master '!$B91,'Scan-OUT Lecture Attendance'!D$1:D$550,0)),IF(ISERROR(MATCH('Master '!$C91,'Scan-OUT Lecture Attendance'!D$1:D$550,0)),"LE","P"),"P")))</f>
        <v>-</v>
      </c>
      <c r="F93" s="37" t="str">
        <f>IF($A93="","",IF(ISERROR(MATCH('Master '!$B91,'Scan-IN Lecture Attendance'!J$1:J$550,0)),IF(ISERROR(MATCH('Master '!$C91,'Scan-IN Lecture Attendance'!J$1:J$550,0)),IF(ISERROR(MATCH('Master '!$B91,'Scan-OUT Lecture Attendance'!E$1:E$550,0)),IF(ISERROR(MATCH('Master '!$C91,'Scan-OUT Lecture Attendance'!E$1:E$550,0)),"-","T"),"T"),IF(ISERROR(MATCH('Master '!$B91,'Scan-OUT Lecture Attendance'!E$1:E$550,0)),IF(ISERROR(MATCH('Master '!$C91,'Scan-OUT Lecture Attendance'!E$1:E$550,0)),"LE","P"),"P")),IF(ISERROR(MATCH('Master '!$B91,'Scan-OUT Lecture Attendance'!E$1:E$550,0)),IF(ISERROR(MATCH('Master '!$C91,'Scan-OUT Lecture Attendance'!E$1:E$550,0)),"LE","P"),"P")))</f>
        <v>-</v>
      </c>
      <c r="G93" s="37" t="str">
        <f>IF($A93="","",IF(ISERROR(MATCH('Master '!$B91,'Scan-IN Lecture Attendance'!L$1:L$550,0)),IF(ISERROR(MATCH('Master '!$C91,'Scan-IN Lecture Attendance'!L$1:L$550,0)),IF(ISERROR(MATCH('Master '!$B91,'Scan-OUT Lecture Attendance'!F$1:F$550,0)),IF(ISERROR(MATCH('Master '!$C91,'Scan-OUT Lecture Attendance'!F$1:F$550,0)),"-","T"),"T"),IF(ISERROR(MATCH('Master '!$B91,'Scan-OUT Lecture Attendance'!F$1:F$550,0)),IF(ISERROR(MATCH('Master '!$C91,'Scan-OUT Lecture Attendance'!F$1:F$550,0)),"LE","P"),"P")),IF(ISERROR(MATCH('Master '!$B91,'Scan-OUT Lecture Attendance'!F$1:F$550,0)),IF(ISERROR(MATCH('Master '!$C91,'Scan-OUT Lecture Attendance'!F$1:F$550,0)),"LE","P"),"P")))</f>
        <v>-</v>
      </c>
      <c r="H93" s="37" t="str">
        <f>IF($A93="","",IF(ISERROR(MATCH('Master '!$B91,'Scan-IN Lecture Attendance'!N$1:N$550,0)),IF(ISERROR(MATCH('Master '!$C91,'Scan-IN Lecture Attendance'!N$1:N$550,0)),IF(ISERROR(MATCH('Master '!$B91,'Scan-OUT Lecture Attendance'!G$1:G$550,0)),IF(ISERROR(MATCH('Master '!$C91,'Scan-OUT Lecture Attendance'!G$1:G$550,0)),"-","T"),"T"),IF(ISERROR(MATCH('Master '!$B91,'Scan-OUT Lecture Attendance'!G$1:G$550,0)),IF(ISERROR(MATCH('Master '!$C91,'Scan-OUT Lecture Attendance'!G$1:G$550,0)),"LE","P"),"P")),IF(ISERROR(MATCH('Master '!$B91,'Scan-OUT Lecture Attendance'!G$1:G$550,0)),IF(ISERROR(MATCH('Master '!$C91,'Scan-OUT Lecture Attendance'!G$1:G$550,0)),"LE","P"),"P")))</f>
        <v>-</v>
      </c>
      <c r="I93" s="37" t="str">
        <f>IF($A93="","",IF(ISERROR(MATCH('Master '!$B91,'Scan-IN Lecture Attendance'!P$1:P$550,0)),IF(ISERROR(MATCH('Master '!$C91,'Scan-IN Lecture Attendance'!P$1:P$550,0)),IF(ISERROR(MATCH('Master '!$B91,'Scan-OUT Lecture Attendance'!H$1:H$550,0)),IF(ISERROR(MATCH('Master '!$C91,'Scan-OUT Lecture Attendance'!H$1:H$550,0)),"-","T"),"T"),IF(ISERROR(MATCH('Master '!$B91,'Scan-OUT Lecture Attendance'!H$1:H$550,0)),IF(ISERROR(MATCH('Master '!$C91,'Scan-OUT Lecture Attendance'!H$1:H$550,0)),"LE","P"),"P")),IF(ISERROR(MATCH('Master '!$B91,'Scan-OUT Lecture Attendance'!H$1:H$550,0)),IF(ISERROR(MATCH('Master '!$C91,'Scan-OUT Lecture Attendance'!H$1:H$550,0)),"LE","P"),"P")))</f>
        <v>-</v>
      </c>
      <c r="J93" s="37" t="str">
        <f>IF($A93="","",IF(ISERROR(MATCH('Master '!$B91,'Scan-IN Lecture Attendance'!R$1:R$550,0)),IF(ISERROR(MATCH('Master '!$C91,'Scan-IN Lecture Attendance'!R$1:R$550,0)),IF(ISERROR(MATCH('Master '!$B91,'Scan-OUT Lecture Attendance'!I$1:I$550,0)),IF(ISERROR(MATCH('Master '!$C91,'Scan-OUT Lecture Attendance'!I$1:I$550,0)),"-","T"),"T"),IF(ISERROR(MATCH('Master '!$B91,'Scan-OUT Lecture Attendance'!I$1:I$550,0)),IF(ISERROR(MATCH('Master '!$C91,'Scan-OUT Lecture Attendance'!I$1:I$550,0)),"LE","P"),"P")),IF(ISERROR(MATCH('Master '!$B91,'Scan-OUT Lecture Attendance'!I$1:I$550,0)),IF(ISERROR(MATCH('Master '!$C91,'Scan-OUT Lecture Attendance'!I$1:I$550,0)),"LE","P"),"P")))</f>
        <v>-</v>
      </c>
      <c r="K93" s="37" t="str">
        <f>IF($A93="","",IF(ISERROR(MATCH('Master '!$B91,'Scan-IN Lecture Attendance'!T$1:T$550,0)),IF(ISERROR(MATCH('Master '!$C91,'Scan-IN Lecture Attendance'!T$1:T$550,0)),IF(ISERROR(MATCH('Master '!$B91,'Scan-OUT Lecture Attendance'!J$1:J$550,0)),IF(ISERROR(MATCH('Master '!$C91,'Scan-OUT Lecture Attendance'!J$1:J$550,0)),"-","T"),"T"),IF(ISERROR(MATCH('Master '!$B91,'Scan-OUT Lecture Attendance'!J$1:J$550,0)),IF(ISERROR(MATCH('Master '!$C91,'Scan-OUT Lecture Attendance'!J$1:J$550,0)),"LE","P"),"P")),IF(ISERROR(MATCH('Master '!$B91,'Scan-OUT Lecture Attendance'!J$1:J$550,0)),IF(ISERROR(MATCH('Master '!$C91,'Scan-OUT Lecture Attendance'!J$1:J$550,0)),"LE","P"),"P")))</f>
        <v>-</v>
      </c>
      <c r="L93" s="37" t="str">
        <f>IF($A93="","",IF(ISERROR(MATCH('Master '!$B91,'Scan-IN Lecture Attendance'!V$1:V$550,0)),IF(ISERROR(MATCH('Master '!$C91,'Scan-IN Lecture Attendance'!V$1:V$550,0)),IF(ISERROR(MATCH('Master '!$B91,'Scan-OUT Lecture Attendance'!K$1:K$550,0)),IF(ISERROR(MATCH('Master '!$C91,'Scan-OUT Lecture Attendance'!K$1:K$550,0)),"-","T"),"T"),IF(ISERROR(MATCH('Master '!$B91,'Scan-OUT Lecture Attendance'!K$1:K$550,0)),IF(ISERROR(MATCH('Master '!$C91,'Scan-OUT Lecture Attendance'!K$1:K$550,0)),"LE","P"),"P")),IF(ISERROR(MATCH('Master '!$B91,'Scan-OUT Lecture Attendance'!K$1:K$550,0)),IF(ISERROR(MATCH('Master '!$C91,'Scan-OUT Lecture Attendance'!K$1:K$550,0)),"LE","P"),"P")))</f>
        <v>-</v>
      </c>
      <c r="M93" s="37" t="str">
        <f>IF($A93="","",IF(ISERROR(MATCH('Master '!$B91,'Scan-IN Lecture Attendance'!X$1:X$550,0)),IF(ISERROR(MATCH('Master '!$C91,'Scan-IN Lecture Attendance'!X$1:X$550,0)),IF(ISERROR(MATCH('Master '!$B91,'Scan-OUT Lecture Attendance'!L$1:L$550,0)),IF(ISERROR(MATCH('Master '!$C91,'Scan-OUT Lecture Attendance'!L$1:L$550,0)),"-","T"),"T"),IF(ISERROR(MATCH('Master '!$B91,'Scan-OUT Lecture Attendance'!L$1:L$550,0)),IF(ISERROR(MATCH('Master '!$C91,'Scan-OUT Lecture Attendance'!L$1:L$550,0)),"LE","P"),"P")),IF(ISERROR(MATCH('Master '!$B91,'Scan-OUT Lecture Attendance'!L$1:L$550,0)),IF(ISERROR(MATCH('Master '!$C91,'Scan-OUT Lecture Attendance'!L$1:L$550,0)),"LE","P"),"P")))</f>
        <v>-</v>
      </c>
      <c r="N93" s="37" t="str">
        <f>IF($A93="","",IF(ISERROR(MATCH('Master '!$B91,'Scan-IN Lecture Attendance'!Z$1:Z$550,0)),IF(ISERROR(MATCH('Master '!$C91,'Scan-IN Lecture Attendance'!Z$1:Z$550,0)),IF(ISERROR(MATCH('Master '!$B91,'Scan-OUT Lecture Attendance'!M$1:M$550,0)),IF(ISERROR(MATCH('Master '!$C91,'Scan-OUT Lecture Attendance'!M$1:M$550,0)),"-","T"),"T"),IF(ISERROR(MATCH('Master '!$B91,'Scan-OUT Lecture Attendance'!M$1:M$550,0)),IF(ISERROR(MATCH('Master '!$C91,'Scan-OUT Lecture Attendance'!M$1:M$550,0)),"LE","P"),"P")),IF(ISERROR(MATCH('Master '!$B91,'Scan-OUT Lecture Attendance'!M$1:M$550,0)),IF(ISERROR(MATCH('Master '!$C91,'Scan-OUT Lecture Attendance'!M$1:M$550,0)),"LE","P"),"P")))</f>
        <v>-</v>
      </c>
      <c r="O93" s="37" t="str">
        <f>IF($A93="","",IF(ISERROR(MATCH('Master '!$B91,'Scan-IN Lecture Attendance'!AB$1:AB$550,0)),IF(ISERROR(MATCH('Master '!$C91,'Scan-IN Lecture Attendance'!AB$1:AB$550,0)),IF(ISERROR(MATCH('Master '!$B91,'Scan-OUT Lecture Attendance'!N$1:N$550,0)),IF(ISERROR(MATCH('Master '!$C91,'Scan-OUT Lecture Attendance'!N$1:N$550,0)),"-","T"),"T"),IF(ISERROR(MATCH('Master '!$B91,'Scan-OUT Lecture Attendance'!N$1:N$550,0)),IF(ISERROR(MATCH('Master '!$C91,'Scan-OUT Lecture Attendance'!N$1:N$550,0)),"LE","P"),"P")),IF(ISERROR(MATCH('Master '!$B91,'Scan-OUT Lecture Attendance'!N$1:N$550,0)),IF(ISERROR(MATCH('Master '!$C91,'Scan-OUT Lecture Attendance'!N$1:N$550,0)),"LE","P"),"P")))</f>
        <v>-</v>
      </c>
      <c r="P93" s="37" t="str">
        <f>IF($A93="","",IF(ISERROR(MATCH('Master '!$B91,'Scan-IN Lecture Attendance'!AD$1:AD$550,0)),IF(ISERROR(MATCH('Master '!$C91,'Scan-IN Lecture Attendance'!AD$1:AD$550,0)),IF(ISERROR(MATCH('Master '!$B91,'Scan-OUT Lecture Attendance'!O$1:O$550,0)),IF(ISERROR(MATCH('Master '!$C91,'Scan-OUT Lecture Attendance'!O$1:O$550,0)),"-","T"),"T"),IF(ISERROR(MATCH('Master '!$B91,'Scan-OUT Lecture Attendance'!O$1:O$550,0)),IF(ISERROR(MATCH('Master '!$C91,'Scan-OUT Lecture Attendance'!O$1:O$550,0)),"LE","P"),"P")),IF(ISERROR(MATCH('Master '!$B91,'Scan-OUT Lecture Attendance'!O$1:O$550,0)),IF(ISERROR(MATCH('Master '!$C91,'Scan-OUT Lecture Attendance'!O$1:O$550,0)),"LE","P"),"P")))</f>
        <v>-</v>
      </c>
      <c r="Q93" s="37" t="str">
        <f>IF($A93="","",IF(ISERROR(MATCH('Master '!$B91,'Scan-IN Lecture Attendance'!AF$1:AF$550,0)),IF(ISERROR(MATCH('Master '!$C91,'Scan-IN Lecture Attendance'!AF$1:AF$550,0)),IF(ISERROR(MATCH('Master '!$B91,'Scan-OUT Lecture Attendance'!P$1:P$550,0)),IF(ISERROR(MATCH('Master '!$C91,'Scan-OUT Lecture Attendance'!P$1:P$550,0)),"-","T"),"T"),IF(ISERROR(MATCH('Master '!$B91,'Scan-OUT Lecture Attendance'!P$1:P$550,0)),IF(ISERROR(MATCH('Master '!$C91,'Scan-OUT Lecture Attendance'!P$1:P$550,0)),"LE","P"),"P")),IF(ISERROR(MATCH('Master '!$B91,'Scan-OUT Lecture Attendance'!P$1:P$550,0)),IF(ISERROR(MATCH('Master '!$C91,'Scan-OUT Lecture Attendance'!P$1:P$550,0)),"LE","P"),"P")))</f>
        <v>-</v>
      </c>
      <c r="R93" s="37" t="str">
        <f>IF($A93="","",IF(ISERROR(MATCH('Master '!$B91,'Scan-IN Lecture Attendance'!AH$1:AH$550,0)),IF(ISERROR(MATCH('Master '!$C91,'Scan-IN Lecture Attendance'!AH$1:AH$550,0)),IF(ISERROR(MATCH('Master '!$B91,'Scan-OUT Lecture Attendance'!Q$1:Q$550,0)),IF(ISERROR(MATCH('Master '!$C91,'Scan-OUT Lecture Attendance'!Q$1:Q$550,0)),"-","T"),"T"),IF(ISERROR(MATCH('Master '!$B91,'Scan-OUT Lecture Attendance'!Q$1:Q$550,0)),IF(ISERROR(MATCH('Master '!$C91,'Scan-OUT Lecture Attendance'!Q$1:Q$550,0)),"LE","P"),"P")),IF(ISERROR(MATCH('Master '!$B91,'Scan-OUT Lecture Attendance'!Q$1:Q$550,0)),IF(ISERROR(MATCH('Master '!$C91,'Scan-OUT Lecture Attendance'!Q$1:Q$550,0)),"LE","P"),"P")))</f>
        <v>-</v>
      </c>
      <c r="S93" s="37" t="str">
        <f>IF($A93="","",IF(ISERROR(MATCH('Master '!$B91,'Scan-IN Lecture Attendance'!AJ$1:AJ$550,0)),IF(ISERROR(MATCH('Master '!$C91,'Scan-IN Lecture Attendance'!AJ$1:AJ$550,0)),IF(ISERROR(MATCH('Master '!$B91,'Scan-OUT Lecture Attendance'!R$1:R$550,0)),IF(ISERROR(MATCH('Master '!$C91,'Scan-OUT Lecture Attendance'!R$1:R$550,0)),"-","T"),"T"),IF(ISERROR(MATCH('Master '!$B91,'Scan-OUT Lecture Attendance'!R$1:R$550,0)),IF(ISERROR(MATCH('Master '!$C91,'Scan-OUT Lecture Attendance'!R$1:R$550,0)),"LE","P"),"P")),IF(ISERROR(MATCH('Master '!$B91,'Scan-OUT Lecture Attendance'!R$1:R$550,0)),IF(ISERROR(MATCH('Master '!$C91,'Scan-OUT Lecture Attendance'!R$1:R$550,0)),"LE","P"),"P")))</f>
        <v>-</v>
      </c>
      <c r="T93" s="37" t="str">
        <f>IF($A93="","",IF(ISERROR(MATCH('Master '!$B91,'Scan-IN Lecture Attendance'!AL$1:AL$550,0)),IF(ISERROR(MATCH('Master '!$C91,'Scan-IN Lecture Attendance'!AL$1:AL$550,0)),IF(ISERROR(MATCH('Master '!$B91,'Scan-OUT Lecture Attendance'!S$1:S$550,0)),IF(ISERROR(MATCH('Master '!$C91,'Scan-OUT Lecture Attendance'!S$1:S$550,0)),"-","T"),"T"),IF(ISERROR(MATCH('Master '!$B91,'Scan-OUT Lecture Attendance'!S$1:S$550,0)),IF(ISERROR(MATCH('Master '!$C91,'Scan-OUT Lecture Attendance'!S$1:S$550,0)),"LE","P"),"P")),IF(ISERROR(MATCH('Master '!$B91,'Scan-OUT Lecture Attendance'!S$1:S$550,0)),IF(ISERROR(MATCH('Master '!$C91,'Scan-OUT Lecture Attendance'!S$1:S$550,0)),"LE","P"),"P")))</f>
        <v>-</v>
      </c>
      <c r="U93" s="37" t="str">
        <f>IF($A93="","",IF(ISERROR(MATCH('Master '!$B91,'Scan-IN Lecture Attendance'!AN$1:AN$550,0)),IF(ISERROR(MATCH('Master '!$C91,'Scan-IN Lecture Attendance'!AN$1:AN$550,0)),IF(ISERROR(MATCH('Master '!$B91,'Scan-OUT Lecture Attendance'!T$1:T$550,0)),IF(ISERROR(MATCH('Master '!$C91,'Scan-OUT Lecture Attendance'!T$1:T$550,0)),"-","T"),"T"),IF(ISERROR(MATCH('Master '!$B91,'Scan-OUT Lecture Attendance'!T$1:T$550,0)),IF(ISERROR(MATCH('Master '!$C91,'Scan-OUT Lecture Attendance'!T$1:T$550,0)),"LE","P"),"P")),IF(ISERROR(MATCH('Master '!$B91,'Scan-OUT Lecture Attendance'!T$1:T$550,0)),IF(ISERROR(MATCH('Master '!$C91,'Scan-OUT Lecture Attendance'!T$1:T$550,0)),"LE","P"),"P")))</f>
        <v>-</v>
      </c>
      <c r="V93" s="11"/>
      <c r="W93" s="4"/>
      <c r="X93" s="4"/>
      <c r="Y93" s="4"/>
    </row>
    <row r="94" spans="1:25" ht="14.25" customHeight="1">
      <c r="A94" s="38">
        <f>'Master '!A92</f>
        <v>0</v>
      </c>
      <c r="B94" s="37" t="str">
        <f>IF($A94="","",IF(ISERROR(MATCH('Master '!$B92,'Scan-IN Lecture Attendance'!B$1:B$550,0)),IF(ISERROR(MATCH('Master '!$C92,'Scan-IN Lecture Attendance'!B$1:B$550,0)),IF(ISERROR(MATCH('Master '!$B92,'Scan-OUT Lecture Attendance'!A$1:A$550,0)),IF(ISERROR(MATCH('Master '!$C92,'Scan-OUT Lecture Attendance'!A$1:A$550,0)),"-","T"),"T"),IF(ISERROR(MATCH('Master '!$B92,'Scan-OUT Lecture Attendance'!A$1:A$550,0)),IF(ISERROR(MATCH('Master '!$C92,'Scan-OUT Lecture Attendance'!A$1:A$550,0)),"LE","P"),"P")),IF(ISERROR(MATCH('Master '!$B92,'Scan-OUT Lecture Attendance'!A$1:A$550,0)),IF(ISERROR(MATCH('Master '!$C92,'Scan-OUT Lecture Attendance'!A$1:A$550,0)),"LE","P"),"P")))</f>
        <v>-</v>
      </c>
      <c r="C94" s="37" t="str">
        <f>IF($A94="","",IF(ISERROR(MATCH('Master '!$B92,'Scan-IN Lecture Attendance'!D$1:D$550,0)),IF(ISERROR(MATCH('Master '!$C92,'Scan-IN Lecture Attendance'!D$1:D$550,0)),IF(ISERROR(MATCH('Master '!$B92,'Scan-OUT Lecture Attendance'!B$1:B$550,0)),IF(ISERROR(MATCH('Master '!$C92,'Scan-OUT Lecture Attendance'!B$1:B$550,0)),"-","T"),"T"),IF(ISERROR(MATCH('Master '!$B92,'Scan-OUT Lecture Attendance'!B$1:B$550,0)),IF(ISERROR(MATCH('Master '!$C92,'Scan-OUT Lecture Attendance'!B$1:B$550,0)),"LE","P"),"P")),IF(ISERROR(MATCH('Master '!$B92,'Scan-OUT Lecture Attendance'!B$1:B$550,0)),IF(ISERROR(MATCH('Master '!$C92,'Scan-OUT Lecture Attendance'!B$1:B$550,0)),"LE","P"),"P")))</f>
        <v>-</v>
      </c>
      <c r="D94" s="37" t="str">
        <f>IF($A94="","",IF(ISERROR(MATCH('Master '!$B92,'Scan-IN Lecture Attendance'!F$1:F$550,0)),IF(ISERROR(MATCH('Master '!$C92,'Scan-IN Lecture Attendance'!F$1:F$550,0)),IF(ISERROR(MATCH('Master '!$B92,'Scan-OUT Lecture Attendance'!C$1:C$550,0)),IF(ISERROR(MATCH('Master '!$C92,'Scan-OUT Lecture Attendance'!C$1:C$550,0)),"-","T"),"T"),IF(ISERROR(MATCH('Master '!$B92,'Scan-OUT Lecture Attendance'!C$1:C$550,0)),IF(ISERROR(MATCH('Master '!$C92,'Scan-OUT Lecture Attendance'!C$1:C$550,0)),"LE","P"),"P")),IF(ISERROR(MATCH('Master '!$B92,'Scan-OUT Lecture Attendance'!C$1:C$550,0)),IF(ISERROR(MATCH('Master '!$C92,'Scan-OUT Lecture Attendance'!C$1:C$550,0)),"LE","P"),"P")))</f>
        <v>-</v>
      </c>
      <c r="E94" s="37" t="str">
        <f>IF($A94="","",IF(ISERROR(MATCH('Master '!$B92,'Scan-IN Lecture Attendance'!H$1:H$550,0)),IF(ISERROR(MATCH('Master '!$C92,'Scan-IN Lecture Attendance'!H$1:H$550,0)),IF(ISERROR(MATCH('Master '!$B92,'Scan-OUT Lecture Attendance'!D$1:D$550,0)),IF(ISERROR(MATCH('Master '!$C92,'Scan-OUT Lecture Attendance'!D$1:D$550,0)),"-","T"),"T"),IF(ISERROR(MATCH('Master '!$B92,'Scan-OUT Lecture Attendance'!D$1:D$550,0)),IF(ISERROR(MATCH('Master '!$C92,'Scan-OUT Lecture Attendance'!D$1:D$550,0)),"LE","P"),"P")),IF(ISERROR(MATCH('Master '!$B92,'Scan-OUT Lecture Attendance'!D$1:D$550,0)),IF(ISERROR(MATCH('Master '!$C92,'Scan-OUT Lecture Attendance'!D$1:D$550,0)),"LE","P"),"P")))</f>
        <v>-</v>
      </c>
      <c r="F94" s="37" t="str">
        <f>IF($A94="","",IF(ISERROR(MATCH('Master '!$B92,'Scan-IN Lecture Attendance'!J$1:J$550,0)),IF(ISERROR(MATCH('Master '!$C92,'Scan-IN Lecture Attendance'!J$1:J$550,0)),IF(ISERROR(MATCH('Master '!$B92,'Scan-OUT Lecture Attendance'!E$1:E$550,0)),IF(ISERROR(MATCH('Master '!$C92,'Scan-OUT Lecture Attendance'!E$1:E$550,0)),"-","T"),"T"),IF(ISERROR(MATCH('Master '!$B92,'Scan-OUT Lecture Attendance'!E$1:E$550,0)),IF(ISERROR(MATCH('Master '!$C92,'Scan-OUT Lecture Attendance'!E$1:E$550,0)),"LE","P"),"P")),IF(ISERROR(MATCH('Master '!$B92,'Scan-OUT Lecture Attendance'!E$1:E$550,0)),IF(ISERROR(MATCH('Master '!$C92,'Scan-OUT Lecture Attendance'!E$1:E$550,0)),"LE","P"),"P")))</f>
        <v>-</v>
      </c>
      <c r="G94" s="37" t="str">
        <f>IF($A94="","",IF(ISERROR(MATCH('Master '!$B92,'Scan-IN Lecture Attendance'!L$1:L$550,0)),IF(ISERROR(MATCH('Master '!$C92,'Scan-IN Lecture Attendance'!L$1:L$550,0)),IF(ISERROR(MATCH('Master '!$B92,'Scan-OUT Lecture Attendance'!F$1:F$550,0)),IF(ISERROR(MATCH('Master '!$C92,'Scan-OUT Lecture Attendance'!F$1:F$550,0)),"-","T"),"T"),IF(ISERROR(MATCH('Master '!$B92,'Scan-OUT Lecture Attendance'!F$1:F$550,0)),IF(ISERROR(MATCH('Master '!$C92,'Scan-OUT Lecture Attendance'!F$1:F$550,0)),"LE","P"),"P")),IF(ISERROR(MATCH('Master '!$B92,'Scan-OUT Lecture Attendance'!F$1:F$550,0)),IF(ISERROR(MATCH('Master '!$C92,'Scan-OUT Lecture Attendance'!F$1:F$550,0)),"LE","P"),"P")))</f>
        <v>-</v>
      </c>
      <c r="H94" s="37" t="str">
        <f>IF($A94="","",IF(ISERROR(MATCH('Master '!$B92,'Scan-IN Lecture Attendance'!N$1:N$550,0)),IF(ISERROR(MATCH('Master '!$C92,'Scan-IN Lecture Attendance'!N$1:N$550,0)),IF(ISERROR(MATCH('Master '!$B92,'Scan-OUT Lecture Attendance'!G$1:G$550,0)),IF(ISERROR(MATCH('Master '!$C92,'Scan-OUT Lecture Attendance'!G$1:G$550,0)),"-","T"),"T"),IF(ISERROR(MATCH('Master '!$B92,'Scan-OUT Lecture Attendance'!G$1:G$550,0)),IF(ISERROR(MATCH('Master '!$C92,'Scan-OUT Lecture Attendance'!G$1:G$550,0)),"LE","P"),"P")),IF(ISERROR(MATCH('Master '!$B92,'Scan-OUT Lecture Attendance'!G$1:G$550,0)),IF(ISERROR(MATCH('Master '!$C92,'Scan-OUT Lecture Attendance'!G$1:G$550,0)),"LE","P"),"P")))</f>
        <v>-</v>
      </c>
      <c r="I94" s="37" t="str">
        <f>IF($A94="","",IF(ISERROR(MATCH('Master '!$B92,'Scan-IN Lecture Attendance'!P$1:P$550,0)),IF(ISERROR(MATCH('Master '!$C92,'Scan-IN Lecture Attendance'!P$1:P$550,0)),IF(ISERROR(MATCH('Master '!$B92,'Scan-OUT Lecture Attendance'!H$1:H$550,0)),IF(ISERROR(MATCH('Master '!$C92,'Scan-OUT Lecture Attendance'!H$1:H$550,0)),"-","T"),"T"),IF(ISERROR(MATCH('Master '!$B92,'Scan-OUT Lecture Attendance'!H$1:H$550,0)),IF(ISERROR(MATCH('Master '!$C92,'Scan-OUT Lecture Attendance'!H$1:H$550,0)),"LE","P"),"P")),IF(ISERROR(MATCH('Master '!$B92,'Scan-OUT Lecture Attendance'!H$1:H$550,0)),IF(ISERROR(MATCH('Master '!$C92,'Scan-OUT Lecture Attendance'!H$1:H$550,0)),"LE","P"),"P")))</f>
        <v>-</v>
      </c>
      <c r="J94" s="37" t="str">
        <f>IF($A94="","",IF(ISERROR(MATCH('Master '!$B92,'Scan-IN Lecture Attendance'!R$1:R$550,0)),IF(ISERROR(MATCH('Master '!$C92,'Scan-IN Lecture Attendance'!R$1:R$550,0)),IF(ISERROR(MATCH('Master '!$B92,'Scan-OUT Lecture Attendance'!I$1:I$550,0)),IF(ISERROR(MATCH('Master '!$C92,'Scan-OUT Lecture Attendance'!I$1:I$550,0)),"-","T"),"T"),IF(ISERROR(MATCH('Master '!$B92,'Scan-OUT Lecture Attendance'!I$1:I$550,0)),IF(ISERROR(MATCH('Master '!$C92,'Scan-OUT Lecture Attendance'!I$1:I$550,0)),"LE","P"),"P")),IF(ISERROR(MATCH('Master '!$B92,'Scan-OUT Lecture Attendance'!I$1:I$550,0)),IF(ISERROR(MATCH('Master '!$C92,'Scan-OUT Lecture Attendance'!I$1:I$550,0)),"LE","P"),"P")))</f>
        <v>-</v>
      </c>
      <c r="K94" s="37" t="str">
        <f>IF($A94="","",IF(ISERROR(MATCH('Master '!$B92,'Scan-IN Lecture Attendance'!T$1:T$550,0)),IF(ISERROR(MATCH('Master '!$C92,'Scan-IN Lecture Attendance'!T$1:T$550,0)),IF(ISERROR(MATCH('Master '!$B92,'Scan-OUT Lecture Attendance'!J$1:J$550,0)),IF(ISERROR(MATCH('Master '!$C92,'Scan-OUT Lecture Attendance'!J$1:J$550,0)),"-","T"),"T"),IF(ISERROR(MATCH('Master '!$B92,'Scan-OUT Lecture Attendance'!J$1:J$550,0)),IF(ISERROR(MATCH('Master '!$C92,'Scan-OUT Lecture Attendance'!J$1:J$550,0)),"LE","P"),"P")),IF(ISERROR(MATCH('Master '!$B92,'Scan-OUT Lecture Attendance'!J$1:J$550,0)),IF(ISERROR(MATCH('Master '!$C92,'Scan-OUT Lecture Attendance'!J$1:J$550,0)),"LE","P"),"P")))</f>
        <v>-</v>
      </c>
      <c r="L94" s="37" t="str">
        <f>IF($A94="","",IF(ISERROR(MATCH('Master '!$B92,'Scan-IN Lecture Attendance'!V$1:V$550,0)),IF(ISERROR(MATCH('Master '!$C92,'Scan-IN Lecture Attendance'!V$1:V$550,0)),IF(ISERROR(MATCH('Master '!$B92,'Scan-OUT Lecture Attendance'!K$1:K$550,0)),IF(ISERROR(MATCH('Master '!$C92,'Scan-OUT Lecture Attendance'!K$1:K$550,0)),"-","T"),"T"),IF(ISERROR(MATCH('Master '!$B92,'Scan-OUT Lecture Attendance'!K$1:K$550,0)),IF(ISERROR(MATCH('Master '!$C92,'Scan-OUT Lecture Attendance'!K$1:K$550,0)),"LE","P"),"P")),IF(ISERROR(MATCH('Master '!$B92,'Scan-OUT Lecture Attendance'!K$1:K$550,0)),IF(ISERROR(MATCH('Master '!$C92,'Scan-OUT Lecture Attendance'!K$1:K$550,0)),"LE","P"),"P")))</f>
        <v>-</v>
      </c>
      <c r="M94" s="37" t="str">
        <f>IF($A94="","",IF(ISERROR(MATCH('Master '!$B92,'Scan-IN Lecture Attendance'!X$1:X$550,0)),IF(ISERROR(MATCH('Master '!$C92,'Scan-IN Lecture Attendance'!X$1:X$550,0)),IF(ISERROR(MATCH('Master '!$B92,'Scan-OUT Lecture Attendance'!L$1:L$550,0)),IF(ISERROR(MATCH('Master '!$C92,'Scan-OUT Lecture Attendance'!L$1:L$550,0)),"-","T"),"T"),IF(ISERROR(MATCH('Master '!$B92,'Scan-OUT Lecture Attendance'!L$1:L$550,0)),IF(ISERROR(MATCH('Master '!$C92,'Scan-OUT Lecture Attendance'!L$1:L$550,0)),"LE","P"),"P")),IF(ISERROR(MATCH('Master '!$B92,'Scan-OUT Lecture Attendance'!L$1:L$550,0)),IF(ISERROR(MATCH('Master '!$C92,'Scan-OUT Lecture Attendance'!L$1:L$550,0)),"LE","P"),"P")))</f>
        <v>-</v>
      </c>
      <c r="N94" s="37" t="str">
        <f>IF($A94="","",IF(ISERROR(MATCH('Master '!$B92,'Scan-IN Lecture Attendance'!Z$1:Z$550,0)),IF(ISERROR(MATCH('Master '!$C92,'Scan-IN Lecture Attendance'!Z$1:Z$550,0)),IF(ISERROR(MATCH('Master '!$B92,'Scan-OUT Lecture Attendance'!M$1:M$550,0)),IF(ISERROR(MATCH('Master '!$C92,'Scan-OUT Lecture Attendance'!M$1:M$550,0)),"-","T"),"T"),IF(ISERROR(MATCH('Master '!$B92,'Scan-OUT Lecture Attendance'!M$1:M$550,0)),IF(ISERROR(MATCH('Master '!$C92,'Scan-OUT Lecture Attendance'!M$1:M$550,0)),"LE","P"),"P")),IF(ISERROR(MATCH('Master '!$B92,'Scan-OUT Lecture Attendance'!M$1:M$550,0)),IF(ISERROR(MATCH('Master '!$C92,'Scan-OUT Lecture Attendance'!M$1:M$550,0)),"LE","P"),"P")))</f>
        <v>-</v>
      </c>
      <c r="O94" s="37" t="str">
        <f>IF($A94="","",IF(ISERROR(MATCH('Master '!$B92,'Scan-IN Lecture Attendance'!AB$1:AB$550,0)),IF(ISERROR(MATCH('Master '!$C92,'Scan-IN Lecture Attendance'!AB$1:AB$550,0)),IF(ISERROR(MATCH('Master '!$B92,'Scan-OUT Lecture Attendance'!N$1:N$550,0)),IF(ISERROR(MATCH('Master '!$C92,'Scan-OUT Lecture Attendance'!N$1:N$550,0)),"-","T"),"T"),IF(ISERROR(MATCH('Master '!$B92,'Scan-OUT Lecture Attendance'!N$1:N$550,0)),IF(ISERROR(MATCH('Master '!$C92,'Scan-OUT Lecture Attendance'!N$1:N$550,0)),"LE","P"),"P")),IF(ISERROR(MATCH('Master '!$B92,'Scan-OUT Lecture Attendance'!N$1:N$550,0)),IF(ISERROR(MATCH('Master '!$C92,'Scan-OUT Lecture Attendance'!N$1:N$550,0)),"LE","P"),"P")))</f>
        <v>-</v>
      </c>
      <c r="P94" s="37" t="str">
        <f>IF($A94="","",IF(ISERROR(MATCH('Master '!$B92,'Scan-IN Lecture Attendance'!AD$1:AD$550,0)),IF(ISERROR(MATCH('Master '!$C92,'Scan-IN Lecture Attendance'!AD$1:AD$550,0)),IF(ISERROR(MATCH('Master '!$B92,'Scan-OUT Lecture Attendance'!O$1:O$550,0)),IF(ISERROR(MATCH('Master '!$C92,'Scan-OUT Lecture Attendance'!O$1:O$550,0)),"-","T"),"T"),IF(ISERROR(MATCH('Master '!$B92,'Scan-OUT Lecture Attendance'!O$1:O$550,0)),IF(ISERROR(MATCH('Master '!$C92,'Scan-OUT Lecture Attendance'!O$1:O$550,0)),"LE","P"),"P")),IF(ISERROR(MATCH('Master '!$B92,'Scan-OUT Lecture Attendance'!O$1:O$550,0)),IF(ISERROR(MATCH('Master '!$C92,'Scan-OUT Lecture Attendance'!O$1:O$550,0)),"LE","P"),"P")))</f>
        <v>-</v>
      </c>
      <c r="Q94" s="37" t="str">
        <f>IF($A94="","",IF(ISERROR(MATCH('Master '!$B92,'Scan-IN Lecture Attendance'!AF$1:AF$550,0)),IF(ISERROR(MATCH('Master '!$C92,'Scan-IN Lecture Attendance'!AF$1:AF$550,0)),IF(ISERROR(MATCH('Master '!$B92,'Scan-OUT Lecture Attendance'!P$1:P$550,0)),IF(ISERROR(MATCH('Master '!$C92,'Scan-OUT Lecture Attendance'!P$1:P$550,0)),"-","T"),"T"),IF(ISERROR(MATCH('Master '!$B92,'Scan-OUT Lecture Attendance'!P$1:P$550,0)),IF(ISERROR(MATCH('Master '!$C92,'Scan-OUT Lecture Attendance'!P$1:P$550,0)),"LE","P"),"P")),IF(ISERROR(MATCH('Master '!$B92,'Scan-OUT Lecture Attendance'!P$1:P$550,0)),IF(ISERROR(MATCH('Master '!$C92,'Scan-OUT Lecture Attendance'!P$1:P$550,0)),"LE","P"),"P")))</f>
        <v>-</v>
      </c>
      <c r="R94" s="37" t="str">
        <f>IF($A94="","",IF(ISERROR(MATCH('Master '!$B92,'Scan-IN Lecture Attendance'!AH$1:AH$550,0)),IF(ISERROR(MATCH('Master '!$C92,'Scan-IN Lecture Attendance'!AH$1:AH$550,0)),IF(ISERROR(MATCH('Master '!$B92,'Scan-OUT Lecture Attendance'!Q$1:Q$550,0)),IF(ISERROR(MATCH('Master '!$C92,'Scan-OUT Lecture Attendance'!Q$1:Q$550,0)),"-","T"),"T"),IF(ISERROR(MATCH('Master '!$B92,'Scan-OUT Lecture Attendance'!Q$1:Q$550,0)),IF(ISERROR(MATCH('Master '!$C92,'Scan-OUT Lecture Attendance'!Q$1:Q$550,0)),"LE","P"),"P")),IF(ISERROR(MATCH('Master '!$B92,'Scan-OUT Lecture Attendance'!Q$1:Q$550,0)),IF(ISERROR(MATCH('Master '!$C92,'Scan-OUT Lecture Attendance'!Q$1:Q$550,0)),"LE","P"),"P")))</f>
        <v>-</v>
      </c>
      <c r="S94" s="37" t="str">
        <f>IF($A94="","",IF(ISERROR(MATCH('Master '!$B92,'Scan-IN Lecture Attendance'!AJ$1:AJ$550,0)),IF(ISERROR(MATCH('Master '!$C92,'Scan-IN Lecture Attendance'!AJ$1:AJ$550,0)),IF(ISERROR(MATCH('Master '!$B92,'Scan-OUT Lecture Attendance'!R$1:R$550,0)),IF(ISERROR(MATCH('Master '!$C92,'Scan-OUT Lecture Attendance'!R$1:R$550,0)),"-","T"),"T"),IF(ISERROR(MATCH('Master '!$B92,'Scan-OUT Lecture Attendance'!R$1:R$550,0)),IF(ISERROR(MATCH('Master '!$C92,'Scan-OUT Lecture Attendance'!R$1:R$550,0)),"LE","P"),"P")),IF(ISERROR(MATCH('Master '!$B92,'Scan-OUT Lecture Attendance'!R$1:R$550,0)),IF(ISERROR(MATCH('Master '!$C92,'Scan-OUT Lecture Attendance'!R$1:R$550,0)),"LE","P"),"P")))</f>
        <v>-</v>
      </c>
      <c r="T94" s="37" t="str">
        <f>IF($A94="","",IF(ISERROR(MATCH('Master '!$B92,'Scan-IN Lecture Attendance'!AL$1:AL$550,0)),IF(ISERROR(MATCH('Master '!$C92,'Scan-IN Lecture Attendance'!AL$1:AL$550,0)),IF(ISERROR(MATCH('Master '!$B92,'Scan-OUT Lecture Attendance'!S$1:S$550,0)),IF(ISERROR(MATCH('Master '!$C92,'Scan-OUT Lecture Attendance'!S$1:S$550,0)),"-","T"),"T"),IF(ISERROR(MATCH('Master '!$B92,'Scan-OUT Lecture Attendance'!S$1:S$550,0)),IF(ISERROR(MATCH('Master '!$C92,'Scan-OUT Lecture Attendance'!S$1:S$550,0)),"LE","P"),"P")),IF(ISERROR(MATCH('Master '!$B92,'Scan-OUT Lecture Attendance'!S$1:S$550,0)),IF(ISERROR(MATCH('Master '!$C92,'Scan-OUT Lecture Attendance'!S$1:S$550,0)),"LE","P"),"P")))</f>
        <v>-</v>
      </c>
      <c r="U94" s="37" t="str">
        <f>IF($A94="","",IF(ISERROR(MATCH('Master '!$B92,'Scan-IN Lecture Attendance'!AN$1:AN$550,0)),IF(ISERROR(MATCH('Master '!$C92,'Scan-IN Lecture Attendance'!AN$1:AN$550,0)),IF(ISERROR(MATCH('Master '!$B92,'Scan-OUT Lecture Attendance'!T$1:T$550,0)),IF(ISERROR(MATCH('Master '!$C92,'Scan-OUT Lecture Attendance'!T$1:T$550,0)),"-","T"),"T"),IF(ISERROR(MATCH('Master '!$B92,'Scan-OUT Lecture Attendance'!T$1:T$550,0)),IF(ISERROR(MATCH('Master '!$C92,'Scan-OUT Lecture Attendance'!T$1:T$550,0)),"LE","P"),"P")),IF(ISERROR(MATCH('Master '!$B92,'Scan-OUT Lecture Attendance'!T$1:T$550,0)),IF(ISERROR(MATCH('Master '!$C92,'Scan-OUT Lecture Attendance'!T$1:T$550,0)),"LE","P"),"P")))</f>
        <v>-</v>
      </c>
      <c r="V94" s="11"/>
      <c r="W94" s="4"/>
      <c r="X94" s="4"/>
      <c r="Y94" s="4"/>
    </row>
    <row r="95" spans="1:25" ht="14.25" customHeight="1">
      <c r="A95" s="38">
        <f>'Master '!A93</f>
        <v>0</v>
      </c>
      <c r="B95" s="37" t="str">
        <f>IF($A95="","",IF(ISERROR(MATCH('Master '!$B93,'Scan-IN Lecture Attendance'!B$1:B$550,0)),IF(ISERROR(MATCH('Master '!$C93,'Scan-IN Lecture Attendance'!B$1:B$550,0)),IF(ISERROR(MATCH('Master '!$B93,'Scan-OUT Lecture Attendance'!A$1:A$550,0)),IF(ISERROR(MATCH('Master '!$C93,'Scan-OUT Lecture Attendance'!A$1:A$550,0)),"-","T"),"T"),IF(ISERROR(MATCH('Master '!$B93,'Scan-OUT Lecture Attendance'!A$1:A$550,0)),IF(ISERROR(MATCH('Master '!$C93,'Scan-OUT Lecture Attendance'!A$1:A$550,0)),"LE","P"),"P")),IF(ISERROR(MATCH('Master '!$B93,'Scan-OUT Lecture Attendance'!A$1:A$550,0)),IF(ISERROR(MATCH('Master '!$C93,'Scan-OUT Lecture Attendance'!A$1:A$550,0)),"LE","P"),"P")))</f>
        <v>-</v>
      </c>
      <c r="C95" s="37" t="str">
        <f>IF($A95="","",IF(ISERROR(MATCH('Master '!$B93,'Scan-IN Lecture Attendance'!D$1:D$550,0)),IF(ISERROR(MATCH('Master '!$C93,'Scan-IN Lecture Attendance'!D$1:D$550,0)),IF(ISERROR(MATCH('Master '!$B93,'Scan-OUT Lecture Attendance'!B$1:B$550,0)),IF(ISERROR(MATCH('Master '!$C93,'Scan-OUT Lecture Attendance'!B$1:B$550,0)),"-","T"),"T"),IF(ISERROR(MATCH('Master '!$B93,'Scan-OUT Lecture Attendance'!B$1:B$550,0)),IF(ISERROR(MATCH('Master '!$C93,'Scan-OUT Lecture Attendance'!B$1:B$550,0)),"LE","P"),"P")),IF(ISERROR(MATCH('Master '!$B93,'Scan-OUT Lecture Attendance'!B$1:B$550,0)),IF(ISERROR(MATCH('Master '!$C93,'Scan-OUT Lecture Attendance'!B$1:B$550,0)),"LE","P"),"P")))</f>
        <v>-</v>
      </c>
      <c r="D95" s="37" t="str">
        <f>IF($A95="","",IF(ISERROR(MATCH('Master '!$B93,'Scan-IN Lecture Attendance'!F$1:F$550,0)),IF(ISERROR(MATCH('Master '!$C93,'Scan-IN Lecture Attendance'!F$1:F$550,0)),IF(ISERROR(MATCH('Master '!$B93,'Scan-OUT Lecture Attendance'!C$1:C$550,0)),IF(ISERROR(MATCH('Master '!$C93,'Scan-OUT Lecture Attendance'!C$1:C$550,0)),"-","T"),"T"),IF(ISERROR(MATCH('Master '!$B93,'Scan-OUT Lecture Attendance'!C$1:C$550,0)),IF(ISERROR(MATCH('Master '!$C93,'Scan-OUT Lecture Attendance'!C$1:C$550,0)),"LE","P"),"P")),IF(ISERROR(MATCH('Master '!$B93,'Scan-OUT Lecture Attendance'!C$1:C$550,0)),IF(ISERROR(MATCH('Master '!$C93,'Scan-OUT Lecture Attendance'!C$1:C$550,0)),"LE","P"),"P")))</f>
        <v>-</v>
      </c>
      <c r="E95" s="37" t="str">
        <f>IF($A95="","",IF(ISERROR(MATCH('Master '!$B93,'Scan-IN Lecture Attendance'!H$1:H$550,0)),IF(ISERROR(MATCH('Master '!$C93,'Scan-IN Lecture Attendance'!H$1:H$550,0)),IF(ISERROR(MATCH('Master '!$B93,'Scan-OUT Lecture Attendance'!D$1:D$550,0)),IF(ISERROR(MATCH('Master '!$C93,'Scan-OUT Lecture Attendance'!D$1:D$550,0)),"-","T"),"T"),IF(ISERROR(MATCH('Master '!$B93,'Scan-OUT Lecture Attendance'!D$1:D$550,0)),IF(ISERROR(MATCH('Master '!$C93,'Scan-OUT Lecture Attendance'!D$1:D$550,0)),"LE","P"),"P")),IF(ISERROR(MATCH('Master '!$B93,'Scan-OUT Lecture Attendance'!D$1:D$550,0)),IF(ISERROR(MATCH('Master '!$C93,'Scan-OUT Lecture Attendance'!D$1:D$550,0)),"LE","P"),"P")))</f>
        <v>-</v>
      </c>
      <c r="F95" s="37" t="str">
        <f>IF($A95="","",IF(ISERROR(MATCH('Master '!$B93,'Scan-IN Lecture Attendance'!J$1:J$550,0)),IF(ISERROR(MATCH('Master '!$C93,'Scan-IN Lecture Attendance'!J$1:J$550,0)),IF(ISERROR(MATCH('Master '!$B93,'Scan-OUT Lecture Attendance'!E$1:E$550,0)),IF(ISERROR(MATCH('Master '!$C93,'Scan-OUT Lecture Attendance'!E$1:E$550,0)),"-","T"),"T"),IF(ISERROR(MATCH('Master '!$B93,'Scan-OUT Lecture Attendance'!E$1:E$550,0)),IF(ISERROR(MATCH('Master '!$C93,'Scan-OUT Lecture Attendance'!E$1:E$550,0)),"LE","P"),"P")),IF(ISERROR(MATCH('Master '!$B93,'Scan-OUT Lecture Attendance'!E$1:E$550,0)),IF(ISERROR(MATCH('Master '!$C93,'Scan-OUT Lecture Attendance'!E$1:E$550,0)),"LE","P"),"P")))</f>
        <v>-</v>
      </c>
      <c r="G95" s="37" t="str">
        <f>IF($A95="","",IF(ISERROR(MATCH('Master '!$B93,'Scan-IN Lecture Attendance'!L$1:L$550,0)),IF(ISERROR(MATCH('Master '!$C93,'Scan-IN Lecture Attendance'!L$1:L$550,0)),IF(ISERROR(MATCH('Master '!$B93,'Scan-OUT Lecture Attendance'!F$1:F$550,0)),IF(ISERROR(MATCH('Master '!$C93,'Scan-OUT Lecture Attendance'!F$1:F$550,0)),"-","T"),"T"),IF(ISERROR(MATCH('Master '!$B93,'Scan-OUT Lecture Attendance'!F$1:F$550,0)),IF(ISERROR(MATCH('Master '!$C93,'Scan-OUT Lecture Attendance'!F$1:F$550,0)),"LE","P"),"P")),IF(ISERROR(MATCH('Master '!$B93,'Scan-OUT Lecture Attendance'!F$1:F$550,0)),IF(ISERROR(MATCH('Master '!$C93,'Scan-OUT Lecture Attendance'!F$1:F$550,0)),"LE","P"),"P")))</f>
        <v>-</v>
      </c>
      <c r="H95" s="37" t="str">
        <f>IF($A95="","",IF(ISERROR(MATCH('Master '!$B93,'Scan-IN Lecture Attendance'!N$1:N$550,0)),IF(ISERROR(MATCH('Master '!$C93,'Scan-IN Lecture Attendance'!N$1:N$550,0)),IF(ISERROR(MATCH('Master '!$B93,'Scan-OUT Lecture Attendance'!G$1:G$550,0)),IF(ISERROR(MATCH('Master '!$C93,'Scan-OUT Lecture Attendance'!G$1:G$550,0)),"-","T"),"T"),IF(ISERROR(MATCH('Master '!$B93,'Scan-OUT Lecture Attendance'!G$1:G$550,0)),IF(ISERROR(MATCH('Master '!$C93,'Scan-OUT Lecture Attendance'!G$1:G$550,0)),"LE","P"),"P")),IF(ISERROR(MATCH('Master '!$B93,'Scan-OUT Lecture Attendance'!G$1:G$550,0)),IF(ISERROR(MATCH('Master '!$C93,'Scan-OUT Lecture Attendance'!G$1:G$550,0)),"LE","P"),"P")))</f>
        <v>-</v>
      </c>
      <c r="I95" s="37" t="str">
        <f>IF($A95="","",IF(ISERROR(MATCH('Master '!$B93,'Scan-IN Lecture Attendance'!P$1:P$550,0)),IF(ISERROR(MATCH('Master '!$C93,'Scan-IN Lecture Attendance'!P$1:P$550,0)),IF(ISERROR(MATCH('Master '!$B93,'Scan-OUT Lecture Attendance'!H$1:H$550,0)),IF(ISERROR(MATCH('Master '!$C93,'Scan-OUT Lecture Attendance'!H$1:H$550,0)),"-","T"),"T"),IF(ISERROR(MATCH('Master '!$B93,'Scan-OUT Lecture Attendance'!H$1:H$550,0)),IF(ISERROR(MATCH('Master '!$C93,'Scan-OUT Lecture Attendance'!H$1:H$550,0)),"LE","P"),"P")),IF(ISERROR(MATCH('Master '!$B93,'Scan-OUT Lecture Attendance'!H$1:H$550,0)),IF(ISERROR(MATCH('Master '!$C93,'Scan-OUT Lecture Attendance'!H$1:H$550,0)),"LE","P"),"P")))</f>
        <v>-</v>
      </c>
      <c r="J95" s="37" t="str">
        <f>IF($A95="","",IF(ISERROR(MATCH('Master '!$B93,'Scan-IN Lecture Attendance'!R$1:R$550,0)),IF(ISERROR(MATCH('Master '!$C93,'Scan-IN Lecture Attendance'!R$1:R$550,0)),IF(ISERROR(MATCH('Master '!$B93,'Scan-OUT Lecture Attendance'!I$1:I$550,0)),IF(ISERROR(MATCH('Master '!$C93,'Scan-OUT Lecture Attendance'!I$1:I$550,0)),"-","T"),"T"),IF(ISERROR(MATCH('Master '!$B93,'Scan-OUT Lecture Attendance'!I$1:I$550,0)),IF(ISERROR(MATCH('Master '!$C93,'Scan-OUT Lecture Attendance'!I$1:I$550,0)),"LE","P"),"P")),IF(ISERROR(MATCH('Master '!$B93,'Scan-OUT Lecture Attendance'!I$1:I$550,0)),IF(ISERROR(MATCH('Master '!$C93,'Scan-OUT Lecture Attendance'!I$1:I$550,0)),"LE","P"),"P")))</f>
        <v>-</v>
      </c>
      <c r="K95" s="37" t="str">
        <f>IF($A95="","",IF(ISERROR(MATCH('Master '!$B93,'Scan-IN Lecture Attendance'!T$1:T$550,0)),IF(ISERROR(MATCH('Master '!$C93,'Scan-IN Lecture Attendance'!T$1:T$550,0)),IF(ISERROR(MATCH('Master '!$B93,'Scan-OUT Lecture Attendance'!J$1:J$550,0)),IF(ISERROR(MATCH('Master '!$C93,'Scan-OUT Lecture Attendance'!J$1:J$550,0)),"-","T"),"T"),IF(ISERROR(MATCH('Master '!$B93,'Scan-OUT Lecture Attendance'!J$1:J$550,0)),IF(ISERROR(MATCH('Master '!$C93,'Scan-OUT Lecture Attendance'!J$1:J$550,0)),"LE","P"),"P")),IF(ISERROR(MATCH('Master '!$B93,'Scan-OUT Lecture Attendance'!J$1:J$550,0)),IF(ISERROR(MATCH('Master '!$C93,'Scan-OUT Lecture Attendance'!J$1:J$550,0)),"LE","P"),"P")))</f>
        <v>-</v>
      </c>
      <c r="L95" s="37" t="str">
        <f>IF($A95="","",IF(ISERROR(MATCH('Master '!$B93,'Scan-IN Lecture Attendance'!V$1:V$550,0)),IF(ISERROR(MATCH('Master '!$C93,'Scan-IN Lecture Attendance'!V$1:V$550,0)),IF(ISERROR(MATCH('Master '!$B93,'Scan-OUT Lecture Attendance'!K$1:K$550,0)),IF(ISERROR(MATCH('Master '!$C93,'Scan-OUT Lecture Attendance'!K$1:K$550,0)),"-","T"),"T"),IF(ISERROR(MATCH('Master '!$B93,'Scan-OUT Lecture Attendance'!K$1:K$550,0)),IF(ISERROR(MATCH('Master '!$C93,'Scan-OUT Lecture Attendance'!K$1:K$550,0)),"LE","P"),"P")),IF(ISERROR(MATCH('Master '!$B93,'Scan-OUT Lecture Attendance'!K$1:K$550,0)),IF(ISERROR(MATCH('Master '!$C93,'Scan-OUT Lecture Attendance'!K$1:K$550,0)),"LE","P"),"P")))</f>
        <v>-</v>
      </c>
      <c r="M95" s="37" t="str">
        <f>IF($A95="","",IF(ISERROR(MATCH('Master '!$B93,'Scan-IN Lecture Attendance'!X$1:X$550,0)),IF(ISERROR(MATCH('Master '!$C93,'Scan-IN Lecture Attendance'!X$1:X$550,0)),IF(ISERROR(MATCH('Master '!$B93,'Scan-OUT Lecture Attendance'!L$1:L$550,0)),IF(ISERROR(MATCH('Master '!$C93,'Scan-OUT Lecture Attendance'!L$1:L$550,0)),"-","T"),"T"),IF(ISERROR(MATCH('Master '!$B93,'Scan-OUT Lecture Attendance'!L$1:L$550,0)),IF(ISERROR(MATCH('Master '!$C93,'Scan-OUT Lecture Attendance'!L$1:L$550,0)),"LE","P"),"P")),IF(ISERROR(MATCH('Master '!$B93,'Scan-OUT Lecture Attendance'!L$1:L$550,0)),IF(ISERROR(MATCH('Master '!$C93,'Scan-OUT Lecture Attendance'!L$1:L$550,0)),"LE","P"),"P")))</f>
        <v>-</v>
      </c>
      <c r="N95" s="37" t="str">
        <f>IF($A95="","",IF(ISERROR(MATCH('Master '!$B93,'Scan-IN Lecture Attendance'!Z$1:Z$550,0)),IF(ISERROR(MATCH('Master '!$C93,'Scan-IN Lecture Attendance'!Z$1:Z$550,0)),IF(ISERROR(MATCH('Master '!$B93,'Scan-OUT Lecture Attendance'!M$1:M$550,0)),IF(ISERROR(MATCH('Master '!$C93,'Scan-OUT Lecture Attendance'!M$1:M$550,0)),"-","T"),"T"),IF(ISERROR(MATCH('Master '!$B93,'Scan-OUT Lecture Attendance'!M$1:M$550,0)),IF(ISERROR(MATCH('Master '!$C93,'Scan-OUT Lecture Attendance'!M$1:M$550,0)),"LE","P"),"P")),IF(ISERROR(MATCH('Master '!$B93,'Scan-OUT Lecture Attendance'!M$1:M$550,0)),IF(ISERROR(MATCH('Master '!$C93,'Scan-OUT Lecture Attendance'!M$1:M$550,0)),"LE","P"),"P")))</f>
        <v>-</v>
      </c>
      <c r="O95" s="37" t="str">
        <f>IF($A95="","",IF(ISERROR(MATCH('Master '!$B93,'Scan-IN Lecture Attendance'!AB$1:AB$550,0)),IF(ISERROR(MATCH('Master '!$C93,'Scan-IN Lecture Attendance'!AB$1:AB$550,0)),IF(ISERROR(MATCH('Master '!$B93,'Scan-OUT Lecture Attendance'!N$1:N$550,0)),IF(ISERROR(MATCH('Master '!$C93,'Scan-OUT Lecture Attendance'!N$1:N$550,0)),"-","T"),"T"),IF(ISERROR(MATCH('Master '!$B93,'Scan-OUT Lecture Attendance'!N$1:N$550,0)),IF(ISERROR(MATCH('Master '!$C93,'Scan-OUT Lecture Attendance'!N$1:N$550,0)),"LE","P"),"P")),IF(ISERROR(MATCH('Master '!$B93,'Scan-OUT Lecture Attendance'!N$1:N$550,0)),IF(ISERROR(MATCH('Master '!$C93,'Scan-OUT Lecture Attendance'!N$1:N$550,0)),"LE","P"),"P")))</f>
        <v>-</v>
      </c>
      <c r="P95" s="37" t="str">
        <f>IF($A95="","",IF(ISERROR(MATCH('Master '!$B93,'Scan-IN Lecture Attendance'!AD$1:AD$550,0)),IF(ISERROR(MATCH('Master '!$C93,'Scan-IN Lecture Attendance'!AD$1:AD$550,0)),IF(ISERROR(MATCH('Master '!$B93,'Scan-OUT Lecture Attendance'!O$1:O$550,0)),IF(ISERROR(MATCH('Master '!$C93,'Scan-OUT Lecture Attendance'!O$1:O$550,0)),"-","T"),"T"),IF(ISERROR(MATCH('Master '!$B93,'Scan-OUT Lecture Attendance'!O$1:O$550,0)),IF(ISERROR(MATCH('Master '!$C93,'Scan-OUT Lecture Attendance'!O$1:O$550,0)),"LE","P"),"P")),IF(ISERROR(MATCH('Master '!$B93,'Scan-OUT Lecture Attendance'!O$1:O$550,0)),IF(ISERROR(MATCH('Master '!$C93,'Scan-OUT Lecture Attendance'!O$1:O$550,0)),"LE","P"),"P")))</f>
        <v>-</v>
      </c>
      <c r="Q95" s="37" t="str">
        <f>IF($A95="","",IF(ISERROR(MATCH('Master '!$B93,'Scan-IN Lecture Attendance'!AF$1:AF$550,0)),IF(ISERROR(MATCH('Master '!$C93,'Scan-IN Lecture Attendance'!AF$1:AF$550,0)),IF(ISERROR(MATCH('Master '!$B93,'Scan-OUT Lecture Attendance'!P$1:P$550,0)),IF(ISERROR(MATCH('Master '!$C93,'Scan-OUT Lecture Attendance'!P$1:P$550,0)),"-","T"),"T"),IF(ISERROR(MATCH('Master '!$B93,'Scan-OUT Lecture Attendance'!P$1:P$550,0)),IF(ISERROR(MATCH('Master '!$C93,'Scan-OUT Lecture Attendance'!P$1:P$550,0)),"LE","P"),"P")),IF(ISERROR(MATCH('Master '!$B93,'Scan-OUT Lecture Attendance'!P$1:P$550,0)),IF(ISERROR(MATCH('Master '!$C93,'Scan-OUT Lecture Attendance'!P$1:P$550,0)),"LE","P"),"P")))</f>
        <v>-</v>
      </c>
      <c r="R95" s="37" t="str">
        <f>IF($A95="","",IF(ISERROR(MATCH('Master '!$B93,'Scan-IN Lecture Attendance'!AH$1:AH$550,0)),IF(ISERROR(MATCH('Master '!$C93,'Scan-IN Lecture Attendance'!AH$1:AH$550,0)),IF(ISERROR(MATCH('Master '!$B93,'Scan-OUT Lecture Attendance'!Q$1:Q$550,0)),IF(ISERROR(MATCH('Master '!$C93,'Scan-OUT Lecture Attendance'!Q$1:Q$550,0)),"-","T"),"T"),IF(ISERROR(MATCH('Master '!$B93,'Scan-OUT Lecture Attendance'!Q$1:Q$550,0)),IF(ISERROR(MATCH('Master '!$C93,'Scan-OUT Lecture Attendance'!Q$1:Q$550,0)),"LE","P"),"P")),IF(ISERROR(MATCH('Master '!$B93,'Scan-OUT Lecture Attendance'!Q$1:Q$550,0)),IF(ISERROR(MATCH('Master '!$C93,'Scan-OUT Lecture Attendance'!Q$1:Q$550,0)),"LE","P"),"P")))</f>
        <v>-</v>
      </c>
      <c r="S95" s="37" t="str">
        <f>IF($A95="","",IF(ISERROR(MATCH('Master '!$B93,'Scan-IN Lecture Attendance'!AJ$1:AJ$550,0)),IF(ISERROR(MATCH('Master '!$C93,'Scan-IN Lecture Attendance'!AJ$1:AJ$550,0)),IF(ISERROR(MATCH('Master '!$B93,'Scan-OUT Lecture Attendance'!R$1:R$550,0)),IF(ISERROR(MATCH('Master '!$C93,'Scan-OUT Lecture Attendance'!R$1:R$550,0)),"-","T"),"T"),IF(ISERROR(MATCH('Master '!$B93,'Scan-OUT Lecture Attendance'!R$1:R$550,0)),IF(ISERROR(MATCH('Master '!$C93,'Scan-OUT Lecture Attendance'!R$1:R$550,0)),"LE","P"),"P")),IF(ISERROR(MATCH('Master '!$B93,'Scan-OUT Lecture Attendance'!R$1:R$550,0)),IF(ISERROR(MATCH('Master '!$C93,'Scan-OUT Lecture Attendance'!R$1:R$550,0)),"LE","P"),"P")))</f>
        <v>-</v>
      </c>
      <c r="T95" s="37" t="str">
        <f>IF($A95="","",IF(ISERROR(MATCH('Master '!$B93,'Scan-IN Lecture Attendance'!AL$1:AL$550,0)),IF(ISERROR(MATCH('Master '!$C93,'Scan-IN Lecture Attendance'!AL$1:AL$550,0)),IF(ISERROR(MATCH('Master '!$B93,'Scan-OUT Lecture Attendance'!S$1:S$550,0)),IF(ISERROR(MATCH('Master '!$C93,'Scan-OUT Lecture Attendance'!S$1:S$550,0)),"-","T"),"T"),IF(ISERROR(MATCH('Master '!$B93,'Scan-OUT Lecture Attendance'!S$1:S$550,0)),IF(ISERROR(MATCH('Master '!$C93,'Scan-OUT Lecture Attendance'!S$1:S$550,0)),"LE","P"),"P")),IF(ISERROR(MATCH('Master '!$B93,'Scan-OUT Lecture Attendance'!S$1:S$550,0)),IF(ISERROR(MATCH('Master '!$C93,'Scan-OUT Lecture Attendance'!S$1:S$550,0)),"LE","P"),"P")))</f>
        <v>-</v>
      </c>
      <c r="U95" s="37" t="str">
        <f>IF($A95="","",IF(ISERROR(MATCH('Master '!$B93,'Scan-IN Lecture Attendance'!AN$1:AN$550,0)),IF(ISERROR(MATCH('Master '!$C93,'Scan-IN Lecture Attendance'!AN$1:AN$550,0)),IF(ISERROR(MATCH('Master '!$B93,'Scan-OUT Lecture Attendance'!T$1:T$550,0)),IF(ISERROR(MATCH('Master '!$C93,'Scan-OUT Lecture Attendance'!T$1:T$550,0)),"-","T"),"T"),IF(ISERROR(MATCH('Master '!$B93,'Scan-OUT Lecture Attendance'!T$1:T$550,0)),IF(ISERROR(MATCH('Master '!$C93,'Scan-OUT Lecture Attendance'!T$1:T$550,0)),"LE","P"),"P")),IF(ISERROR(MATCH('Master '!$B93,'Scan-OUT Lecture Attendance'!T$1:T$550,0)),IF(ISERROR(MATCH('Master '!$C93,'Scan-OUT Lecture Attendance'!T$1:T$550,0)),"LE","P"),"P")))</f>
        <v>-</v>
      </c>
      <c r="V95" s="11"/>
      <c r="W95" s="4"/>
      <c r="X95" s="4"/>
      <c r="Y95" s="4"/>
    </row>
    <row r="96" spans="1:25" ht="14.25" customHeight="1">
      <c r="A96" s="38">
        <f>'Master '!A94</f>
        <v>0</v>
      </c>
      <c r="B96" s="37" t="str">
        <f>IF($A96="","",IF(ISERROR(MATCH('Master '!$B94,'Scan-IN Lecture Attendance'!B$1:B$550,0)),IF(ISERROR(MATCH('Master '!$C94,'Scan-IN Lecture Attendance'!B$1:B$550,0)),IF(ISERROR(MATCH('Master '!$B94,'Scan-OUT Lecture Attendance'!A$1:A$550,0)),IF(ISERROR(MATCH('Master '!$C94,'Scan-OUT Lecture Attendance'!A$1:A$550,0)),"-","T"),"T"),IF(ISERROR(MATCH('Master '!$B94,'Scan-OUT Lecture Attendance'!A$1:A$550,0)),IF(ISERROR(MATCH('Master '!$C94,'Scan-OUT Lecture Attendance'!A$1:A$550,0)),"LE","P"),"P")),IF(ISERROR(MATCH('Master '!$B94,'Scan-OUT Lecture Attendance'!A$1:A$550,0)),IF(ISERROR(MATCH('Master '!$C94,'Scan-OUT Lecture Attendance'!A$1:A$550,0)),"LE","P"),"P")))</f>
        <v>-</v>
      </c>
      <c r="C96" s="37" t="str">
        <f>IF($A96="","",IF(ISERROR(MATCH('Master '!$B94,'Scan-IN Lecture Attendance'!D$1:D$550,0)),IF(ISERROR(MATCH('Master '!$C94,'Scan-IN Lecture Attendance'!D$1:D$550,0)),IF(ISERROR(MATCH('Master '!$B94,'Scan-OUT Lecture Attendance'!B$1:B$550,0)),IF(ISERROR(MATCH('Master '!$C94,'Scan-OUT Lecture Attendance'!B$1:B$550,0)),"-","T"),"T"),IF(ISERROR(MATCH('Master '!$B94,'Scan-OUT Lecture Attendance'!B$1:B$550,0)),IF(ISERROR(MATCH('Master '!$C94,'Scan-OUT Lecture Attendance'!B$1:B$550,0)),"LE","P"),"P")),IF(ISERROR(MATCH('Master '!$B94,'Scan-OUT Lecture Attendance'!B$1:B$550,0)),IF(ISERROR(MATCH('Master '!$C94,'Scan-OUT Lecture Attendance'!B$1:B$550,0)),"LE","P"),"P")))</f>
        <v>-</v>
      </c>
      <c r="D96" s="37" t="str">
        <f>IF($A96="","",IF(ISERROR(MATCH('Master '!$B94,'Scan-IN Lecture Attendance'!F$1:F$550,0)),IF(ISERROR(MATCH('Master '!$C94,'Scan-IN Lecture Attendance'!F$1:F$550,0)),IF(ISERROR(MATCH('Master '!$B94,'Scan-OUT Lecture Attendance'!C$1:C$550,0)),IF(ISERROR(MATCH('Master '!$C94,'Scan-OUT Lecture Attendance'!C$1:C$550,0)),"-","T"),"T"),IF(ISERROR(MATCH('Master '!$B94,'Scan-OUT Lecture Attendance'!C$1:C$550,0)),IF(ISERROR(MATCH('Master '!$C94,'Scan-OUT Lecture Attendance'!C$1:C$550,0)),"LE","P"),"P")),IF(ISERROR(MATCH('Master '!$B94,'Scan-OUT Lecture Attendance'!C$1:C$550,0)),IF(ISERROR(MATCH('Master '!$C94,'Scan-OUT Lecture Attendance'!C$1:C$550,0)),"LE","P"),"P")))</f>
        <v>-</v>
      </c>
      <c r="E96" s="37" t="str">
        <f>IF($A96="","",IF(ISERROR(MATCH('Master '!$B94,'Scan-IN Lecture Attendance'!H$1:H$550,0)),IF(ISERROR(MATCH('Master '!$C94,'Scan-IN Lecture Attendance'!H$1:H$550,0)),IF(ISERROR(MATCH('Master '!$B94,'Scan-OUT Lecture Attendance'!D$1:D$550,0)),IF(ISERROR(MATCH('Master '!$C94,'Scan-OUT Lecture Attendance'!D$1:D$550,0)),"-","T"),"T"),IF(ISERROR(MATCH('Master '!$B94,'Scan-OUT Lecture Attendance'!D$1:D$550,0)),IF(ISERROR(MATCH('Master '!$C94,'Scan-OUT Lecture Attendance'!D$1:D$550,0)),"LE","P"),"P")),IF(ISERROR(MATCH('Master '!$B94,'Scan-OUT Lecture Attendance'!D$1:D$550,0)),IF(ISERROR(MATCH('Master '!$C94,'Scan-OUT Lecture Attendance'!D$1:D$550,0)),"LE","P"),"P")))</f>
        <v>-</v>
      </c>
      <c r="F96" s="37" t="str">
        <f>IF($A96="","",IF(ISERROR(MATCH('Master '!$B94,'Scan-IN Lecture Attendance'!J$1:J$550,0)),IF(ISERROR(MATCH('Master '!$C94,'Scan-IN Lecture Attendance'!J$1:J$550,0)),IF(ISERROR(MATCH('Master '!$B94,'Scan-OUT Lecture Attendance'!E$1:E$550,0)),IF(ISERROR(MATCH('Master '!$C94,'Scan-OUT Lecture Attendance'!E$1:E$550,0)),"-","T"),"T"),IF(ISERROR(MATCH('Master '!$B94,'Scan-OUT Lecture Attendance'!E$1:E$550,0)),IF(ISERROR(MATCH('Master '!$C94,'Scan-OUT Lecture Attendance'!E$1:E$550,0)),"LE","P"),"P")),IF(ISERROR(MATCH('Master '!$B94,'Scan-OUT Lecture Attendance'!E$1:E$550,0)),IF(ISERROR(MATCH('Master '!$C94,'Scan-OUT Lecture Attendance'!E$1:E$550,0)),"LE","P"),"P")))</f>
        <v>-</v>
      </c>
      <c r="G96" s="37" t="str">
        <f>IF($A96="","",IF(ISERROR(MATCH('Master '!$B94,'Scan-IN Lecture Attendance'!L$1:L$550,0)),IF(ISERROR(MATCH('Master '!$C94,'Scan-IN Lecture Attendance'!L$1:L$550,0)),IF(ISERROR(MATCH('Master '!$B94,'Scan-OUT Lecture Attendance'!F$1:F$550,0)),IF(ISERROR(MATCH('Master '!$C94,'Scan-OUT Lecture Attendance'!F$1:F$550,0)),"-","T"),"T"),IF(ISERROR(MATCH('Master '!$B94,'Scan-OUT Lecture Attendance'!F$1:F$550,0)),IF(ISERROR(MATCH('Master '!$C94,'Scan-OUT Lecture Attendance'!F$1:F$550,0)),"LE","P"),"P")),IF(ISERROR(MATCH('Master '!$B94,'Scan-OUT Lecture Attendance'!F$1:F$550,0)),IF(ISERROR(MATCH('Master '!$C94,'Scan-OUT Lecture Attendance'!F$1:F$550,0)),"LE","P"),"P")))</f>
        <v>-</v>
      </c>
      <c r="H96" s="37" t="str">
        <f>IF($A96="","",IF(ISERROR(MATCH('Master '!$B94,'Scan-IN Lecture Attendance'!N$1:N$550,0)),IF(ISERROR(MATCH('Master '!$C94,'Scan-IN Lecture Attendance'!N$1:N$550,0)),IF(ISERROR(MATCH('Master '!$B94,'Scan-OUT Lecture Attendance'!G$1:G$550,0)),IF(ISERROR(MATCH('Master '!$C94,'Scan-OUT Lecture Attendance'!G$1:G$550,0)),"-","T"),"T"),IF(ISERROR(MATCH('Master '!$B94,'Scan-OUT Lecture Attendance'!G$1:G$550,0)),IF(ISERROR(MATCH('Master '!$C94,'Scan-OUT Lecture Attendance'!G$1:G$550,0)),"LE","P"),"P")),IF(ISERROR(MATCH('Master '!$B94,'Scan-OUT Lecture Attendance'!G$1:G$550,0)),IF(ISERROR(MATCH('Master '!$C94,'Scan-OUT Lecture Attendance'!G$1:G$550,0)),"LE","P"),"P")))</f>
        <v>-</v>
      </c>
      <c r="I96" s="37" t="str">
        <f>IF($A96="","",IF(ISERROR(MATCH('Master '!$B94,'Scan-IN Lecture Attendance'!P$1:P$550,0)),IF(ISERROR(MATCH('Master '!$C94,'Scan-IN Lecture Attendance'!P$1:P$550,0)),IF(ISERROR(MATCH('Master '!$B94,'Scan-OUT Lecture Attendance'!H$1:H$550,0)),IF(ISERROR(MATCH('Master '!$C94,'Scan-OUT Lecture Attendance'!H$1:H$550,0)),"-","T"),"T"),IF(ISERROR(MATCH('Master '!$B94,'Scan-OUT Lecture Attendance'!H$1:H$550,0)),IF(ISERROR(MATCH('Master '!$C94,'Scan-OUT Lecture Attendance'!H$1:H$550,0)),"LE","P"),"P")),IF(ISERROR(MATCH('Master '!$B94,'Scan-OUT Lecture Attendance'!H$1:H$550,0)),IF(ISERROR(MATCH('Master '!$C94,'Scan-OUT Lecture Attendance'!H$1:H$550,0)),"LE","P"),"P")))</f>
        <v>-</v>
      </c>
      <c r="J96" s="37" t="str">
        <f>IF($A96="","",IF(ISERROR(MATCH('Master '!$B94,'Scan-IN Lecture Attendance'!R$1:R$550,0)),IF(ISERROR(MATCH('Master '!$C94,'Scan-IN Lecture Attendance'!R$1:R$550,0)),IF(ISERROR(MATCH('Master '!$B94,'Scan-OUT Lecture Attendance'!I$1:I$550,0)),IF(ISERROR(MATCH('Master '!$C94,'Scan-OUT Lecture Attendance'!I$1:I$550,0)),"-","T"),"T"),IF(ISERROR(MATCH('Master '!$B94,'Scan-OUT Lecture Attendance'!I$1:I$550,0)),IF(ISERROR(MATCH('Master '!$C94,'Scan-OUT Lecture Attendance'!I$1:I$550,0)),"LE","P"),"P")),IF(ISERROR(MATCH('Master '!$B94,'Scan-OUT Lecture Attendance'!I$1:I$550,0)),IF(ISERROR(MATCH('Master '!$C94,'Scan-OUT Lecture Attendance'!I$1:I$550,0)),"LE","P"),"P")))</f>
        <v>-</v>
      </c>
      <c r="K96" s="37" t="str">
        <f>IF($A96="","",IF(ISERROR(MATCH('Master '!$B94,'Scan-IN Lecture Attendance'!T$1:T$550,0)),IF(ISERROR(MATCH('Master '!$C94,'Scan-IN Lecture Attendance'!T$1:T$550,0)),IF(ISERROR(MATCH('Master '!$B94,'Scan-OUT Lecture Attendance'!J$1:J$550,0)),IF(ISERROR(MATCH('Master '!$C94,'Scan-OUT Lecture Attendance'!J$1:J$550,0)),"-","T"),"T"),IF(ISERROR(MATCH('Master '!$B94,'Scan-OUT Lecture Attendance'!J$1:J$550,0)),IF(ISERROR(MATCH('Master '!$C94,'Scan-OUT Lecture Attendance'!J$1:J$550,0)),"LE","P"),"P")),IF(ISERROR(MATCH('Master '!$B94,'Scan-OUT Lecture Attendance'!J$1:J$550,0)),IF(ISERROR(MATCH('Master '!$C94,'Scan-OUT Lecture Attendance'!J$1:J$550,0)),"LE","P"),"P")))</f>
        <v>-</v>
      </c>
      <c r="L96" s="37" t="str">
        <f>IF($A96="","",IF(ISERROR(MATCH('Master '!$B94,'Scan-IN Lecture Attendance'!V$1:V$550,0)),IF(ISERROR(MATCH('Master '!$C94,'Scan-IN Lecture Attendance'!V$1:V$550,0)),IF(ISERROR(MATCH('Master '!$B94,'Scan-OUT Lecture Attendance'!K$1:K$550,0)),IF(ISERROR(MATCH('Master '!$C94,'Scan-OUT Lecture Attendance'!K$1:K$550,0)),"-","T"),"T"),IF(ISERROR(MATCH('Master '!$B94,'Scan-OUT Lecture Attendance'!K$1:K$550,0)),IF(ISERROR(MATCH('Master '!$C94,'Scan-OUT Lecture Attendance'!K$1:K$550,0)),"LE","P"),"P")),IF(ISERROR(MATCH('Master '!$B94,'Scan-OUT Lecture Attendance'!K$1:K$550,0)),IF(ISERROR(MATCH('Master '!$C94,'Scan-OUT Lecture Attendance'!K$1:K$550,0)),"LE","P"),"P")))</f>
        <v>-</v>
      </c>
      <c r="M96" s="37" t="str">
        <f>IF($A96="","",IF(ISERROR(MATCH('Master '!$B94,'Scan-IN Lecture Attendance'!X$1:X$550,0)),IF(ISERROR(MATCH('Master '!$C94,'Scan-IN Lecture Attendance'!X$1:X$550,0)),IF(ISERROR(MATCH('Master '!$B94,'Scan-OUT Lecture Attendance'!L$1:L$550,0)),IF(ISERROR(MATCH('Master '!$C94,'Scan-OUT Lecture Attendance'!L$1:L$550,0)),"-","T"),"T"),IF(ISERROR(MATCH('Master '!$B94,'Scan-OUT Lecture Attendance'!L$1:L$550,0)),IF(ISERROR(MATCH('Master '!$C94,'Scan-OUT Lecture Attendance'!L$1:L$550,0)),"LE","P"),"P")),IF(ISERROR(MATCH('Master '!$B94,'Scan-OUT Lecture Attendance'!L$1:L$550,0)),IF(ISERROR(MATCH('Master '!$C94,'Scan-OUT Lecture Attendance'!L$1:L$550,0)),"LE","P"),"P")))</f>
        <v>-</v>
      </c>
      <c r="N96" s="37" t="str">
        <f>IF($A96="","",IF(ISERROR(MATCH('Master '!$B94,'Scan-IN Lecture Attendance'!Z$1:Z$550,0)),IF(ISERROR(MATCH('Master '!$C94,'Scan-IN Lecture Attendance'!Z$1:Z$550,0)),IF(ISERROR(MATCH('Master '!$B94,'Scan-OUT Lecture Attendance'!M$1:M$550,0)),IF(ISERROR(MATCH('Master '!$C94,'Scan-OUT Lecture Attendance'!M$1:M$550,0)),"-","T"),"T"),IF(ISERROR(MATCH('Master '!$B94,'Scan-OUT Lecture Attendance'!M$1:M$550,0)),IF(ISERROR(MATCH('Master '!$C94,'Scan-OUT Lecture Attendance'!M$1:M$550,0)),"LE","P"),"P")),IF(ISERROR(MATCH('Master '!$B94,'Scan-OUT Lecture Attendance'!M$1:M$550,0)),IF(ISERROR(MATCH('Master '!$C94,'Scan-OUT Lecture Attendance'!M$1:M$550,0)),"LE","P"),"P")))</f>
        <v>-</v>
      </c>
      <c r="O96" s="37" t="str">
        <f>IF($A96="","",IF(ISERROR(MATCH('Master '!$B94,'Scan-IN Lecture Attendance'!AB$1:AB$550,0)),IF(ISERROR(MATCH('Master '!$C94,'Scan-IN Lecture Attendance'!AB$1:AB$550,0)),IF(ISERROR(MATCH('Master '!$B94,'Scan-OUT Lecture Attendance'!N$1:N$550,0)),IF(ISERROR(MATCH('Master '!$C94,'Scan-OUT Lecture Attendance'!N$1:N$550,0)),"-","T"),"T"),IF(ISERROR(MATCH('Master '!$B94,'Scan-OUT Lecture Attendance'!N$1:N$550,0)),IF(ISERROR(MATCH('Master '!$C94,'Scan-OUT Lecture Attendance'!N$1:N$550,0)),"LE","P"),"P")),IF(ISERROR(MATCH('Master '!$B94,'Scan-OUT Lecture Attendance'!N$1:N$550,0)),IF(ISERROR(MATCH('Master '!$C94,'Scan-OUT Lecture Attendance'!N$1:N$550,0)),"LE","P"),"P")))</f>
        <v>-</v>
      </c>
      <c r="P96" s="37" t="str">
        <f>IF($A96="","",IF(ISERROR(MATCH('Master '!$B94,'Scan-IN Lecture Attendance'!AD$1:AD$550,0)),IF(ISERROR(MATCH('Master '!$C94,'Scan-IN Lecture Attendance'!AD$1:AD$550,0)),IF(ISERROR(MATCH('Master '!$B94,'Scan-OUT Lecture Attendance'!O$1:O$550,0)),IF(ISERROR(MATCH('Master '!$C94,'Scan-OUT Lecture Attendance'!O$1:O$550,0)),"-","T"),"T"),IF(ISERROR(MATCH('Master '!$B94,'Scan-OUT Lecture Attendance'!O$1:O$550,0)),IF(ISERROR(MATCH('Master '!$C94,'Scan-OUT Lecture Attendance'!O$1:O$550,0)),"LE","P"),"P")),IF(ISERROR(MATCH('Master '!$B94,'Scan-OUT Lecture Attendance'!O$1:O$550,0)),IF(ISERROR(MATCH('Master '!$C94,'Scan-OUT Lecture Attendance'!O$1:O$550,0)),"LE","P"),"P")))</f>
        <v>-</v>
      </c>
      <c r="Q96" s="37" t="str">
        <f>IF($A96="","",IF(ISERROR(MATCH('Master '!$B94,'Scan-IN Lecture Attendance'!AF$1:AF$550,0)),IF(ISERROR(MATCH('Master '!$C94,'Scan-IN Lecture Attendance'!AF$1:AF$550,0)),IF(ISERROR(MATCH('Master '!$B94,'Scan-OUT Lecture Attendance'!P$1:P$550,0)),IF(ISERROR(MATCH('Master '!$C94,'Scan-OUT Lecture Attendance'!P$1:P$550,0)),"-","T"),"T"),IF(ISERROR(MATCH('Master '!$B94,'Scan-OUT Lecture Attendance'!P$1:P$550,0)),IF(ISERROR(MATCH('Master '!$C94,'Scan-OUT Lecture Attendance'!P$1:P$550,0)),"LE","P"),"P")),IF(ISERROR(MATCH('Master '!$B94,'Scan-OUT Lecture Attendance'!P$1:P$550,0)),IF(ISERROR(MATCH('Master '!$C94,'Scan-OUT Lecture Attendance'!P$1:P$550,0)),"LE","P"),"P")))</f>
        <v>-</v>
      </c>
      <c r="R96" s="37" t="str">
        <f>IF($A96="","",IF(ISERROR(MATCH('Master '!$B94,'Scan-IN Lecture Attendance'!AH$1:AH$550,0)),IF(ISERROR(MATCH('Master '!$C94,'Scan-IN Lecture Attendance'!AH$1:AH$550,0)),IF(ISERROR(MATCH('Master '!$B94,'Scan-OUT Lecture Attendance'!Q$1:Q$550,0)),IF(ISERROR(MATCH('Master '!$C94,'Scan-OUT Lecture Attendance'!Q$1:Q$550,0)),"-","T"),"T"),IF(ISERROR(MATCH('Master '!$B94,'Scan-OUT Lecture Attendance'!Q$1:Q$550,0)),IF(ISERROR(MATCH('Master '!$C94,'Scan-OUT Lecture Attendance'!Q$1:Q$550,0)),"LE","P"),"P")),IF(ISERROR(MATCH('Master '!$B94,'Scan-OUT Lecture Attendance'!Q$1:Q$550,0)),IF(ISERROR(MATCH('Master '!$C94,'Scan-OUT Lecture Attendance'!Q$1:Q$550,0)),"LE","P"),"P")))</f>
        <v>-</v>
      </c>
      <c r="S96" s="37" t="str">
        <f>IF($A96="","",IF(ISERROR(MATCH('Master '!$B94,'Scan-IN Lecture Attendance'!AJ$1:AJ$550,0)),IF(ISERROR(MATCH('Master '!$C94,'Scan-IN Lecture Attendance'!AJ$1:AJ$550,0)),IF(ISERROR(MATCH('Master '!$B94,'Scan-OUT Lecture Attendance'!R$1:R$550,0)),IF(ISERROR(MATCH('Master '!$C94,'Scan-OUT Lecture Attendance'!R$1:R$550,0)),"-","T"),"T"),IF(ISERROR(MATCH('Master '!$B94,'Scan-OUT Lecture Attendance'!R$1:R$550,0)),IF(ISERROR(MATCH('Master '!$C94,'Scan-OUT Lecture Attendance'!R$1:R$550,0)),"LE","P"),"P")),IF(ISERROR(MATCH('Master '!$B94,'Scan-OUT Lecture Attendance'!R$1:R$550,0)),IF(ISERROR(MATCH('Master '!$C94,'Scan-OUT Lecture Attendance'!R$1:R$550,0)),"LE","P"),"P")))</f>
        <v>-</v>
      </c>
      <c r="T96" s="37" t="str">
        <f>IF($A96="","",IF(ISERROR(MATCH('Master '!$B94,'Scan-IN Lecture Attendance'!AL$1:AL$550,0)),IF(ISERROR(MATCH('Master '!$C94,'Scan-IN Lecture Attendance'!AL$1:AL$550,0)),IF(ISERROR(MATCH('Master '!$B94,'Scan-OUT Lecture Attendance'!S$1:S$550,0)),IF(ISERROR(MATCH('Master '!$C94,'Scan-OUT Lecture Attendance'!S$1:S$550,0)),"-","T"),"T"),IF(ISERROR(MATCH('Master '!$B94,'Scan-OUT Lecture Attendance'!S$1:S$550,0)),IF(ISERROR(MATCH('Master '!$C94,'Scan-OUT Lecture Attendance'!S$1:S$550,0)),"LE","P"),"P")),IF(ISERROR(MATCH('Master '!$B94,'Scan-OUT Lecture Attendance'!S$1:S$550,0)),IF(ISERROR(MATCH('Master '!$C94,'Scan-OUT Lecture Attendance'!S$1:S$550,0)),"LE","P"),"P")))</f>
        <v>-</v>
      </c>
      <c r="U96" s="37" t="str">
        <f>IF($A96="","",IF(ISERROR(MATCH('Master '!$B94,'Scan-IN Lecture Attendance'!AN$1:AN$550,0)),IF(ISERROR(MATCH('Master '!$C94,'Scan-IN Lecture Attendance'!AN$1:AN$550,0)),IF(ISERROR(MATCH('Master '!$B94,'Scan-OUT Lecture Attendance'!T$1:T$550,0)),IF(ISERROR(MATCH('Master '!$C94,'Scan-OUT Lecture Attendance'!T$1:T$550,0)),"-","T"),"T"),IF(ISERROR(MATCH('Master '!$B94,'Scan-OUT Lecture Attendance'!T$1:T$550,0)),IF(ISERROR(MATCH('Master '!$C94,'Scan-OUT Lecture Attendance'!T$1:T$550,0)),"LE","P"),"P")),IF(ISERROR(MATCH('Master '!$B94,'Scan-OUT Lecture Attendance'!T$1:T$550,0)),IF(ISERROR(MATCH('Master '!$C94,'Scan-OUT Lecture Attendance'!T$1:T$550,0)),"LE","P"),"P")))</f>
        <v>-</v>
      </c>
      <c r="V96" s="11"/>
      <c r="W96" s="4"/>
      <c r="X96" s="4"/>
      <c r="Y96" s="4"/>
    </row>
    <row r="97" spans="1:25" ht="14.25" customHeight="1">
      <c r="A97" s="38">
        <f>'Master '!A95</f>
        <v>0</v>
      </c>
      <c r="B97" s="37" t="str">
        <f>IF($A97="","",IF(ISERROR(MATCH('Master '!$B95,'Scan-IN Lecture Attendance'!B$1:B$550,0)),IF(ISERROR(MATCH('Master '!$C95,'Scan-IN Lecture Attendance'!B$1:B$550,0)),IF(ISERROR(MATCH('Master '!$B95,'Scan-OUT Lecture Attendance'!A$1:A$550,0)),IF(ISERROR(MATCH('Master '!$C95,'Scan-OUT Lecture Attendance'!A$1:A$550,0)),"-","T"),"T"),IF(ISERROR(MATCH('Master '!$B95,'Scan-OUT Lecture Attendance'!A$1:A$550,0)),IF(ISERROR(MATCH('Master '!$C95,'Scan-OUT Lecture Attendance'!A$1:A$550,0)),"LE","P"),"P")),IF(ISERROR(MATCH('Master '!$B95,'Scan-OUT Lecture Attendance'!A$1:A$550,0)),IF(ISERROR(MATCH('Master '!$C95,'Scan-OUT Lecture Attendance'!A$1:A$550,0)),"LE","P"),"P")))</f>
        <v>-</v>
      </c>
      <c r="C97" s="37" t="str">
        <f>IF($A97="","",IF(ISERROR(MATCH('Master '!$B95,'Scan-IN Lecture Attendance'!D$1:D$550,0)),IF(ISERROR(MATCH('Master '!$C95,'Scan-IN Lecture Attendance'!D$1:D$550,0)),IF(ISERROR(MATCH('Master '!$B95,'Scan-OUT Lecture Attendance'!B$1:B$550,0)),IF(ISERROR(MATCH('Master '!$C95,'Scan-OUT Lecture Attendance'!B$1:B$550,0)),"-","T"),"T"),IF(ISERROR(MATCH('Master '!$B95,'Scan-OUT Lecture Attendance'!B$1:B$550,0)),IF(ISERROR(MATCH('Master '!$C95,'Scan-OUT Lecture Attendance'!B$1:B$550,0)),"LE","P"),"P")),IF(ISERROR(MATCH('Master '!$B95,'Scan-OUT Lecture Attendance'!B$1:B$550,0)),IF(ISERROR(MATCH('Master '!$C95,'Scan-OUT Lecture Attendance'!B$1:B$550,0)),"LE","P"),"P")))</f>
        <v>-</v>
      </c>
      <c r="D97" s="37" t="str">
        <f>IF($A97="","",IF(ISERROR(MATCH('Master '!$B95,'Scan-IN Lecture Attendance'!F$1:F$550,0)),IF(ISERROR(MATCH('Master '!$C95,'Scan-IN Lecture Attendance'!F$1:F$550,0)),IF(ISERROR(MATCH('Master '!$B95,'Scan-OUT Lecture Attendance'!C$1:C$550,0)),IF(ISERROR(MATCH('Master '!$C95,'Scan-OUT Lecture Attendance'!C$1:C$550,0)),"-","T"),"T"),IF(ISERROR(MATCH('Master '!$B95,'Scan-OUT Lecture Attendance'!C$1:C$550,0)),IF(ISERROR(MATCH('Master '!$C95,'Scan-OUT Lecture Attendance'!C$1:C$550,0)),"LE","P"),"P")),IF(ISERROR(MATCH('Master '!$B95,'Scan-OUT Lecture Attendance'!C$1:C$550,0)),IF(ISERROR(MATCH('Master '!$C95,'Scan-OUT Lecture Attendance'!C$1:C$550,0)),"LE","P"),"P")))</f>
        <v>-</v>
      </c>
      <c r="E97" s="37" t="str">
        <f>IF($A97="","",IF(ISERROR(MATCH('Master '!$B95,'Scan-IN Lecture Attendance'!H$1:H$550,0)),IF(ISERROR(MATCH('Master '!$C95,'Scan-IN Lecture Attendance'!H$1:H$550,0)),IF(ISERROR(MATCH('Master '!$B95,'Scan-OUT Lecture Attendance'!D$1:D$550,0)),IF(ISERROR(MATCH('Master '!$C95,'Scan-OUT Lecture Attendance'!D$1:D$550,0)),"-","T"),"T"),IF(ISERROR(MATCH('Master '!$B95,'Scan-OUT Lecture Attendance'!D$1:D$550,0)),IF(ISERROR(MATCH('Master '!$C95,'Scan-OUT Lecture Attendance'!D$1:D$550,0)),"LE","P"),"P")),IF(ISERROR(MATCH('Master '!$B95,'Scan-OUT Lecture Attendance'!D$1:D$550,0)),IF(ISERROR(MATCH('Master '!$C95,'Scan-OUT Lecture Attendance'!D$1:D$550,0)),"LE","P"),"P")))</f>
        <v>-</v>
      </c>
      <c r="F97" s="37" t="str">
        <f>IF($A97="","",IF(ISERROR(MATCH('Master '!$B95,'Scan-IN Lecture Attendance'!J$1:J$550,0)),IF(ISERROR(MATCH('Master '!$C95,'Scan-IN Lecture Attendance'!J$1:J$550,0)),IF(ISERROR(MATCH('Master '!$B95,'Scan-OUT Lecture Attendance'!E$1:E$550,0)),IF(ISERROR(MATCH('Master '!$C95,'Scan-OUT Lecture Attendance'!E$1:E$550,0)),"-","T"),"T"),IF(ISERROR(MATCH('Master '!$B95,'Scan-OUT Lecture Attendance'!E$1:E$550,0)),IF(ISERROR(MATCH('Master '!$C95,'Scan-OUT Lecture Attendance'!E$1:E$550,0)),"LE","P"),"P")),IF(ISERROR(MATCH('Master '!$B95,'Scan-OUT Lecture Attendance'!E$1:E$550,0)),IF(ISERROR(MATCH('Master '!$C95,'Scan-OUT Lecture Attendance'!E$1:E$550,0)),"LE","P"),"P")))</f>
        <v>-</v>
      </c>
      <c r="G97" s="37" t="str">
        <f>IF($A97="","",IF(ISERROR(MATCH('Master '!$B95,'Scan-IN Lecture Attendance'!L$1:L$550,0)),IF(ISERROR(MATCH('Master '!$C95,'Scan-IN Lecture Attendance'!L$1:L$550,0)),IF(ISERROR(MATCH('Master '!$B95,'Scan-OUT Lecture Attendance'!F$1:F$550,0)),IF(ISERROR(MATCH('Master '!$C95,'Scan-OUT Lecture Attendance'!F$1:F$550,0)),"-","T"),"T"),IF(ISERROR(MATCH('Master '!$B95,'Scan-OUT Lecture Attendance'!F$1:F$550,0)),IF(ISERROR(MATCH('Master '!$C95,'Scan-OUT Lecture Attendance'!F$1:F$550,0)),"LE","P"),"P")),IF(ISERROR(MATCH('Master '!$B95,'Scan-OUT Lecture Attendance'!F$1:F$550,0)),IF(ISERROR(MATCH('Master '!$C95,'Scan-OUT Lecture Attendance'!F$1:F$550,0)),"LE","P"),"P")))</f>
        <v>-</v>
      </c>
      <c r="H97" s="37" t="str">
        <f>IF($A97="","",IF(ISERROR(MATCH('Master '!$B95,'Scan-IN Lecture Attendance'!N$1:N$550,0)),IF(ISERROR(MATCH('Master '!$C95,'Scan-IN Lecture Attendance'!N$1:N$550,0)),IF(ISERROR(MATCH('Master '!$B95,'Scan-OUT Lecture Attendance'!G$1:G$550,0)),IF(ISERROR(MATCH('Master '!$C95,'Scan-OUT Lecture Attendance'!G$1:G$550,0)),"-","T"),"T"),IF(ISERROR(MATCH('Master '!$B95,'Scan-OUT Lecture Attendance'!G$1:G$550,0)),IF(ISERROR(MATCH('Master '!$C95,'Scan-OUT Lecture Attendance'!G$1:G$550,0)),"LE","P"),"P")),IF(ISERROR(MATCH('Master '!$B95,'Scan-OUT Lecture Attendance'!G$1:G$550,0)),IF(ISERROR(MATCH('Master '!$C95,'Scan-OUT Lecture Attendance'!G$1:G$550,0)),"LE","P"),"P")))</f>
        <v>-</v>
      </c>
      <c r="I97" s="37" t="str">
        <f>IF($A97="","",IF(ISERROR(MATCH('Master '!$B95,'Scan-IN Lecture Attendance'!P$1:P$550,0)),IF(ISERROR(MATCH('Master '!$C95,'Scan-IN Lecture Attendance'!P$1:P$550,0)),IF(ISERROR(MATCH('Master '!$B95,'Scan-OUT Lecture Attendance'!H$1:H$550,0)),IF(ISERROR(MATCH('Master '!$C95,'Scan-OUT Lecture Attendance'!H$1:H$550,0)),"-","T"),"T"),IF(ISERROR(MATCH('Master '!$B95,'Scan-OUT Lecture Attendance'!H$1:H$550,0)),IF(ISERROR(MATCH('Master '!$C95,'Scan-OUT Lecture Attendance'!H$1:H$550,0)),"LE","P"),"P")),IF(ISERROR(MATCH('Master '!$B95,'Scan-OUT Lecture Attendance'!H$1:H$550,0)),IF(ISERROR(MATCH('Master '!$C95,'Scan-OUT Lecture Attendance'!H$1:H$550,0)),"LE","P"),"P")))</f>
        <v>-</v>
      </c>
      <c r="J97" s="37" t="str">
        <f>IF($A97="","",IF(ISERROR(MATCH('Master '!$B95,'Scan-IN Lecture Attendance'!R$1:R$550,0)),IF(ISERROR(MATCH('Master '!$C95,'Scan-IN Lecture Attendance'!R$1:R$550,0)),IF(ISERROR(MATCH('Master '!$B95,'Scan-OUT Lecture Attendance'!I$1:I$550,0)),IF(ISERROR(MATCH('Master '!$C95,'Scan-OUT Lecture Attendance'!I$1:I$550,0)),"-","T"),"T"),IF(ISERROR(MATCH('Master '!$B95,'Scan-OUT Lecture Attendance'!I$1:I$550,0)),IF(ISERROR(MATCH('Master '!$C95,'Scan-OUT Lecture Attendance'!I$1:I$550,0)),"LE","P"),"P")),IF(ISERROR(MATCH('Master '!$B95,'Scan-OUT Lecture Attendance'!I$1:I$550,0)),IF(ISERROR(MATCH('Master '!$C95,'Scan-OUT Lecture Attendance'!I$1:I$550,0)),"LE","P"),"P")))</f>
        <v>-</v>
      </c>
      <c r="K97" s="37" t="str">
        <f>IF($A97="","",IF(ISERROR(MATCH('Master '!$B95,'Scan-IN Lecture Attendance'!T$1:T$550,0)),IF(ISERROR(MATCH('Master '!$C95,'Scan-IN Lecture Attendance'!T$1:T$550,0)),IF(ISERROR(MATCH('Master '!$B95,'Scan-OUT Lecture Attendance'!J$1:J$550,0)),IF(ISERROR(MATCH('Master '!$C95,'Scan-OUT Lecture Attendance'!J$1:J$550,0)),"-","T"),"T"),IF(ISERROR(MATCH('Master '!$B95,'Scan-OUT Lecture Attendance'!J$1:J$550,0)),IF(ISERROR(MATCH('Master '!$C95,'Scan-OUT Lecture Attendance'!J$1:J$550,0)),"LE","P"),"P")),IF(ISERROR(MATCH('Master '!$B95,'Scan-OUT Lecture Attendance'!J$1:J$550,0)),IF(ISERROR(MATCH('Master '!$C95,'Scan-OUT Lecture Attendance'!J$1:J$550,0)),"LE","P"),"P")))</f>
        <v>-</v>
      </c>
      <c r="L97" s="37" t="str">
        <f>IF($A97="","",IF(ISERROR(MATCH('Master '!$B95,'Scan-IN Lecture Attendance'!V$1:V$550,0)),IF(ISERROR(MATCH('Master '!$C95,'Scan-IN Lecture Attendance'!V$1:V$550,0)),IF(ISERROR(MATCH('Master '!$B95,'Scan-OUT Lecture Attendance'!K$1:K$550,0)),IF(ISERROR(MATCH('Master '!$C95,'Scan-OUT Lecture Attendance'!K$1:K$550,0)),"-","T"),"T"),IF(ISERROR(MATCH('Master '!$B95,'Scan-OUT Lecture Attendance'!K$1:K$550,0)),IF(ISERROR(MATCH('Master '!$C95,'Scan-OUT Lecture Attendance'!K$1:K$550,0)),"LE","P"),"P")),IF(ISERROR(MATCH('Master '!$B95,'Scan-OUT Lecture Attendance'!K$1:K$550,0)),IF(ISERROR(MATCH('Master '!$C95,'Scan-OUT Lecture Attendance'!K$1:K$550,0)),"LE","P"),"P")))</f>
        <v>-</v>
      </c>
      <c r="M97" s="37" t="str">
        <f>IF($A97="","",IF(ISERROR(MATCH('Master '!$B95,'Scan-IN Lecture Attendance'!X$1:X$550,0)),IF(ISERROR(MATCH('Master '!$C95,'Scan-IN Lecture Attendance'!X$1:X$550,0)),IF(ISERROR(MATCH('Master '!$B95,'Scan-OUT Lecture Attendance'!L$1:L$550,0)),IF(ISERROR(MATCH('Master '!$C95,'Scan-OUT Lecture Attendance'!L$1:L$550,0)),"-","T"),"T"),IF(ISERROR(MATCH('Master '!$B95,'Scan-OUT Lecture Attendance'!L$1:L$550,0)),IF(ISERROR(MATCH('Master '!$C95,'Scan-OUT Lecture Attendance'!L$1:L$550,0)),"LE","P"),"P")),IF(ISERROR(MATCH('Master '!$B95,'Scan-OUT Lecture Attendance'!L$1:L$550,0)),IF(ISERROR(MATCH('Master '!$C95,'Scan-OUT Lecture Attendance'!L$1:L$550,0)),"LE","P"),"P")))</f>
        <v>-</v>
      </c>
      <c r="N97" s="37" t="str">
        <f>IF($A97="","",IF(ISERROR(MATCH('Master '!$B95,'Scan-IN Lecture Attendance'!Z$1:Z$550,0)),IF(ISERROR(MATCH('Master '!$C95,'Scan-IN Lecture Attendance'!Z$1:Z$550,0)),IF(ISERROR(MATCH('Master '!$B95,'Scan-OUT Lecture Attendance'!M$1:M$550,0)),IF(ISERROR(MATCH('Master '!$C95,'Scan-OUT Lecture Attendance'!M$1:M$550,0)),"-","T"),"T"),IF(ISERROR(MATCH('Master '!$B95,'Scan-OUT Lecture Attendance'!M$1:M$550,0)),IF(ISERROR(MATCH('Master '!$C95,'Scan-OUT Lecture Attendance'!M$1:M$550,0)),"LE","P"),"P")),IF(ISERROR(MATCH('Master '!$B95,'Scan-OUT Lecture Attendance'!M$1:M$550,0)),IF(ISERROR(MATCH('Master '!$C95,'Scan-OUT Lecture Attendance'!M$1:M$550,0)),"LE","P"),"P")))</f>
        <v>-</v>
      </c>
      <c r="O97" s="37" t="str">
        <f>IF($A97="","",IF(ISERROR(MATCH('Master '!$B95,'Scan-IN Lecture Attendance'!AB$1:AB$550,0)),IF(ISERROR(MATCH('Master '!$C95,'Scan-IN Lecture Attendance'!AB$1:AB$550,0)),IF(ISERROR(MATCH('Master '!$B95,'Scan-OUT Lecture Attendance'!N$1:N$550,0)),IF(ISERROR(MATCH('Master '!$C95,'Scan-OUT Lecture Attendance'!N$1:N$550,0)),"-","T"),"T"),IF(ISERROR(MATCH('Master '!$B95,'Scan-OUT Lecture Attendance'!N$1:N$550,0)),IF(ISERROR(MATCH('Master '!$C95,'Scan-OUT Lecture Attendance'!N$1:N$550,0)),"LE","P"),"P")),IF(ISERROR(MATCH('Master '!$B95,'Scan-OUT Lecture Attendance'!N$1:N$550,0)),IF(ISERROR(MATCH('Master '!$C95,'Scan-OUT Lecture Attendance'!N$1:N$550,0)),"LE","P"),"P")))</f>
        <v>-</v>
      </c>
      <c r="P97" s="37" t="str">
        <f>IF($A97="","",IF(ISERROR(MATCH('Master '!$B95,'Scan-IN Lecture Attendance'!AD$1:AD$550,0)),IF(ISERROR(MATCH('Master '!$C95,'Scan-IN Lecture Attendance'!AD$1:AD$550,0)),IF(ISERROR(MATCH('Master '!$B95,'Scan-OUT Lecture Attendance'!O$1:O$550,0)),IF(ISERROR(MATCH('Master '!$C95,'Scan-OUT Lecture Attendance'!O$1:O$550,0)),"-","T"),"T"),IF(ISERROR(MATCH('Master '!$B95,'Scan-OUT Lecture Attendance'!O$1:O$550,0)),IF(ISERROR(MATCH('Master '!$C95,'Scan-OUT Lecture Attendance'!O$1:O$550,0)),"LE","P"),"P")),IF(ISERROR(MATCH('Master '!$B95,'Scan-OUT Lecture Attendance'!O$1:O$550,0)),IF(ISERROR(MATCH('Master '!$C95,'Scan-OUT Lecture Attendance'!O$1:O$550,0)),"LE","P"),"P")))</f>
        <v>-</v>
      </c>
      <c r="Q97" s="37" t="str">
        <f>IF($A97="","",IF(ISERROR(MATCH('Master '!$B95,'Scan-IN Lecture Attendance'!AF$1:AF$550,0)),IF(ISERROR(MATCH('Master '!$C95,'Scan-IN Lecture Attendance'!AF$1:AF$550,0)),IF(ISERROR(MATCH('Master '!$B95,'Scan-OUT Lecture Attendance'!P$1:P$550,0)),IF(ISERROR(MATCH('Master '!$C95,'Scan-OUT Lecture Attendance'!P$1:P$550,0)),"-","T"),"T"),IF(ISERROR(MATCH('Master '!$B95,'Scan-OUT Lecture Attendance'!P$1:P$550,0)),IF(ISERROR(MATCH('Master '!$C95,'Scan-OUT Lecture Attendance'!P$1:P$550,0)),"LE","P"),"P")),IF(ISERROR(MATCH('Master '!$B95,'Scan-OUT Lecture Attendance'!P$1:P$550,0)),IF(ISERROR(MATCH('Master '!$C95,'Scan-OUT Lecture Attendance'!P$1:P$550,0)),"LE","P"),"P")))</f>
        <v>-</v>
      </c>
      <c r="R97" s="37" t="str">
        <f>IF($A97="","",IF(ISERROR(MATCH('Master '!$B95,'Scan-IN Lecture Attendance'!AH$1:AH$550,0)),IF(ISERROR(MATCH('Master '!$C95,'Scan-IN Lecture Attendance'!AH$1:AH$550,0)),IF(ISERROR(MATCH('Master '!$B95,'Scan-OUT Lecture Attendance'!Q$1:Q$550,0)),IF(ISERROR(MATCH('Master '!$C95,'Scan-OUT Lecture Attendance'!Q$1:Q$550,0)),"-","T"),"T"),IF(ISERROR(MATCH('Master '!$B95,'Scan-OUT Lecture Attendance'!Q$1:Q$550,0)),IF(ISERROR(MATCH('Master '!$C95,'Scan-OUT Lecture Attendance'!Q$1:Q$550,0)),"LE","P"),"P")),IF(ISERROR(MATCH('Master '!$B95,'Scan-OUT Lecture Attendance'!Q$1:Q$550,0)),IF(ISERROR(MATCH('Master '!$C95,'Scan-OUT Lecture Attendance'!Q$1:Q$550,0)),"LE","P"),"P")))</f>
        <v>-</v>
      </c>
      <c r="S97" s="37" t="str">
        <f>IF($A97="","",IF(ISERROR(MATCH('Master '!$B95,'Scan-IN Lecture Attendance'!AJ$1:AJ$550,0)),IF(ISERROR(MATCH('Master '!$C95,'Scan-IN Lecture Attendance'!AJ$1:AJ$550,0)),IF(ISERROR(MATCH('Master '!$B95,'Scan-OUT Lecture Attendance'!R$1:R$550,0)),IF(ISERROR(MATCH('Master '!$C95,'Scan-OUT Lecture Attendance'!R$1:R$550,0)),"-","T"),"T"),IF(ISERROR(MATCH('Master '!$B95,'Scan-OUT Lecture Attendance'!R$1:R$550,0)),IF(ISERROR(MATCH('Master '!$C95,'Scan-OUT Lecture Attendance'!R$1:R$550,0)),"LE","P"),"P")),IF(ISERROR(MATCH('Master '!$B95,'Scan-OUT Lecture Attendance'!R$1:R$550,0)),IF(ISERROR(MATCH('Master '!$C95,'Scan-OUT Lecture Attendance'!R$1:R$550,0)),"LE","P"),"P")))</f>
        <v>-</v>
      </c>
      <c r="T97" s="37" t="str">
        <f>IF($A97="","",IF(ISERROR(MATCH('Master '!$B95,'Scan-IN Lecture Attendance'!AL$1:AL$550,0)),IF(ISERROR(MATCH('Master '!$C95,'Scan-IN Lecture Attendance'!AL$1:AL$550,0)),IF(ISERROR(MATCH('Master '!$B95,'Scan-OUT Lecture Attendance'!S$1:S$550,0)),IF(ISERROR(MATCH('Master '!$C95,'Scan-OUT Lecture Attendance'!S$1:S$550,0)),"-","T"),"T"),IF(ISERROR(MATCH('Master '!$B95,'Scan-OUT Lecture Attendance'!S$1:S$550,0)),IF(ISERROR(MATCH('Master '!$C95,'Scan-OUT Lecture Attendance'!S$1:S$550,0)),"LE","P"),"P")),IF(ISERROR(MATCH('Master '!$B95,'Scan-OUT Lecture Attendance'!S$1:S$550,0)),IF(ISERROR(MATCH('Master '!$C95,'Scan-OUT Lecture Attendance'!S$1:S$550,0)),"LE","P"),"P")))</f>
        <v>-</v>
      </c>
      <c r="U97" s="37" t="str">
        <f>IF($A97="","",IF(ISERROR(MATCH('Master '!$B95,'Scan-IN Lecture Attendance'!AN$1:AN$550,0)),IF(ISERROR(MATCH('Master '!$C95,'Scan-IN Lecture Attendance'!AN$1:AN$550,0)),IF(ISERROR(MATCH('Master '!$B95,'Scan-OUT Lecture Attendance'!T$1:T$550,0)),IF(ISERROR(MATCH('Master '!$C95,'Scan-OUT Lecture Attendance'!T$1:T$550,0)),"-","T"),"T"),IF(ISERROR(MATCH('Master '!$B95,'Scan-OUT Lecture Attendance'!T$1:T$550,0)),IF(ISERROR(MATCH('Master '!$C95,'Scan-OUT Lecture Attendance'!T$1:T$550,0)),"LE","P"),"P")),IF(ISERROR(MATCH('Master '!$B95,'Scan-OUT Lecture Attendance'!T$1:T$550,0)),IF(ISERROR(MATCH('Master '!$C95,'Scan-OUT Lecture Attendance'!T$1:T$550,0)),"LE","P"),"P")))</f>
        <v>-</v>
      </c>
      <c r="V97" s="11"/>
      <c r="W97" s="4"/>
      <c r="X97" s="4"/>
      <c r="Y97" s="4"/>
    </row>
    <row r="98" spans="1:25" ht="14.25" customHeight="1">
      <c r="A98" s="38">
        <f>'Master '!A96</f>
        <v>0</v>
      </c>
      <c r="B98" s="37" t="str">
        <f>IF($A98="","",IF(ISERROR(MATCH('Master '!$B96,'Scan-IN Lecture Attendance'!B$1:B$550,0)),IF(ISERROR(MATCH('Master '!$C96,'Scan-IN Lecture Attendance'!B$1:B$550,0)),IF(ISERROR(MATCH('Master '!$B96,'Scan-OUT Lecture Attendance'!A$1:A$550,0)),IF(ISERROR(MATCH('Master '!$C96,'Scan-OUT Lecture Attendance'!A$1:A$550,0)),"-","T"),"T"),IF(ISERROR(MATCH('Master '!$B96,'Scan-OUT Lecture Attendance'!A$1:A$550,0)),IF(ISERROR(MATCH('Master '!$C96,'Scan-OUT Lecture Attendance'!A$1:A$550,0)),"LE","P"),"P")),IF(ISERROR(MATCH('Master '!$B96,'Scan-OUT Lecture Attendance'!A$1:A$550,0)),IF(ISERROR(MATCH('Master '!$C96,'Scan-OUT Lecture Attendance'!A$1:A$550,0)),"LE","P"),"P")))</f>
        <v>-</v>
      </c>
      <c r="C98" s="37" t="str">
        <f>IF($A98="","",IF(ISERROR(MATCH('Master '!$B96,'Scan-IN Lecture Attendance'!D$1:D$550,0)),IF(ISERROR(MATCH('Master '!$C96,'Scan-IN Lecture Attendance'!D$1:D$550,0)),IF(ISERROR(MATCH('Master '!$B96,'Scan-OUT Lecture Attendance'!B$1:B$550,0)),IF(ISERROR(MATCH('Master '!$C96,'Scan-OUT Lecture Attendance'!B$1:B$550,0)),"-","T"),"T"),IF(ISERROR(MATCH('Master '!$B96,'Scan-OUT Lecture Attendance'!B$1:B$550,0)),IF(ISERROR(MATCH('Master '!$C96,'Scan-OUT Lecture Attendance'!B$1:B$550,0)),"LE","P"),"P")),IF(ISERROR(MATCH('Master '!$B96,'Scan-OUT Lecture Attendance'!B$1:B$550,0)),IF(ISERROR(MATCH('Master '!$C96,'Scan-OUT Lecture Attendance'!B$1:B$550,0)),"LE","P"),"P")))</f>
        <v>-</v>
      </c>
      <c r="D98" s="37" t="str">
        <f>IF($A98="","",IF(ISERROR(MATCH('Master '!$B96,'Scan-IN Lecture Attendance'!F$1:F$550,0)),IF(ISERROR(MATCH('Master '!$C96,'Scan-IN Lecture Attendance'!F$1:F$550,0)),IF(ISERROR(MATCH('Master '!$B96,'Scan-OUT Lecture Attendance'!C$1:C$550,0)),IF(ISERROR(MATCH('Master '!$C96,'Scan-OUT Lecture Attendance'!C$1:C$550,0)),"-","T"),"T"),IF(ISERROR(MATCH('Master '!$B96,'Scan-OUT Lecture Attendance'!C$1:C$550,0)),IF(ISERROR(MATCH('Master '!$C96,'Scan-OUT Lecture Attendance'!C$1:C$550,0)),"LE","P"),"P")),IF(ISERROR(MATCH('Master '!$B96,'Scan-OUT Lecture Attendance'!C$1:C$550,0)),IF(ISERROR(MATCH('Master '!$C96,'Scan-OUT Lecture Attendance'!C$1:C$550,0)),"LE","P"),"P")))</f>
        <v>-</v>
      </c>
      <c r="E98" s="37" t="str">
        <f>IF($A98="","",IF(ISERROR(MATCH('Master '!$B96,'Scan-IN Lecture Attendance'!H$1:H$550,0)),IF(ISERROR(MATCH('Master '!$C96,'Scan-IN Lecture Attendance'!H$1:H$550,0)),IF(ISERROR(MATCH('Master '!$B96,'Scan-OUT Lecture Attendance'!D$1:D$550,0)),IF(ISERROR(MATCH('Master '!$C96,'Scan-OUT Lecture Attendance'!D$1:D$550,0)),"-","T"),"T"),IF(ISERROR(MATCH('Master '!$B96,'Scan-OUT Lecture Attendance'!D$1:D$550,0)),IF(ISERROR(MATCH('Master '!$C96,'Scan-OUT Lecture Attendance'!D$1:D$550,0)),"LE","P"),"P")),IF(ISERROR(MATCH('Master '!$B96,'Scan-OUT Lecture Attendance'!D$1:D$550,0)),IF(ISERROR(MATCH('Master '!$C96,'Scan-OUT Lecture Attendance'!D$1:D$550,0)),"LE","P"),"P")))</f>
        <v>-</v>
      </c>
      <c r="F98" s="37" t="str">
        <f>IF($A98="","",IF(ISERROR(MATCH('Master '!$B96,'Scan-IN Lecture Attendance'!J$1:J$550,0)),IF(ISERROR(MATCH('Master '!$C96,'Scan-IN Lecture Attendance'!J$1:J$550,0)),IF(ISERROR(MATCH('Master '!$B96,'Scan-OUT Lecture Attendance'!E$1:E$550,0)),IF(ISERROR(MATCH('Master '!$C96,'Scan-OUT Lecture Attendance'!E$1:E$550,0)),"-","T"),"T"),IF(ISERROR(MATCH('Master '!$B96,'Scan-OUT Lecture Attendance'!E$1:E$550,0)),IF(ISERROR(MATCH('Master '!$C96,'Scan-OUT Lecture Attendance'!E$1:E$550,0)),"LE","P"),"P")),IF(ISERROR(MATCH('Master '!$B96,'Scan-OUT Lecture Attendance'!E$1:E$550,0)),IF(ISERROR(MATCH('Master '!$C96,'Scan-OUT Lecture Attendance'!E$1:E$550,0)),"LE","P"),"P")))</f>
        <v>-</v>
      </c>
      <c r="G98" s="37" t="str">
        <f>IF($A98="","",IF(ISERROR(MATCH('Master '!$B96,'Scan-IN Lecture Attendance'!L$1:L$550,0)),IF(ISERROR(MATCH('Master '!$C96,'Scan-IN Lecture Attendance'!L$1:L$550,0)),IF(ISERROR(MATCH('Master '!$B96,'Scan-OUT Lecture Attendance'!F$1:F$550,0)),IF(ISERROR(MATCH('Master '!$C96,'Scan-OUT Lecture Attendance'!F$1:F$550,0)),"-","T"),"T"),IF(ISERROR(MATCH('Master '!$B96,'Scan-OUT Lecture Attendance'!F$1:F$550,0)),IF(ISERROR(MATCH('Master '!$C96,'Scan-OUT Lecture Attendance'!F$1:F$550,0)),"LE","P"),"P")),IF(ISERROR(MATCH('Master '!$B96,'Scan-OUT Lecture Attendance'!F$1:F$550,0)),IF(ISERROR(MATCH('Master '!$C96,'Scan-OUT Lecture Attendance'!F$1:F$550,0)),"LE","P"),"P")))</f>
        <v>-</v>
      </c>
      <c r="H98" s="37" t="str">
        <f>IF($A98="","",IF(ISERROR(MATCH('Master '!$B96,'Scan-IN Lecture Attendance'!N$1:N$550,0)),IF(ISERROR(MATCH('Master '!$C96,'Scan-IN Lecture Attendance'!N$1:N$550,0)),IF(ISERROR(MATCH('Master '!$B96,'Scan-OUT Lecture Attendance'!G$1:G$550,0)),IF(ISERROR(MATCH('Master '!$C96,'Scan-OUT Lecture Attendance'!G$1:G$550,0)),"-","T"),"T"),IF(ISERROR(MATCH('Master '!$B96,'Scan-OUT Lecture Attendance'!G$1:G$550,0)),IF(ISERROR(MATCH('Master '!$C96,'Scan-OUT Lecture Attendance'!G$1:G$550,0)),"LE","P"),"P")),IF(ISERROR(MATCH('Master '!$B96,'Scan-OUT Lecture Attendance'!G$1:G$550,0)),IF(ISERROR(MATCH('Master '!$C96,'Scan-OUT Lecture Attendance'!G$1:G$550,0)),"LE","P"),"P")))</f>
        <v>-</v>
      </c>
      <c r="I98" s="37" t="str">
        <f>IF($A98="","",IF(ISERROR(MATCH('Master '!$B96,'Scan-IN Lecture Attendance'!P$1:P$550,0)),IF(ISERROR(MATCH('Master '!$C96,'Scan-IN Lecture Attendance'!P$1:P$550,0)),IF(ISERROR(MATCH('Master '!$B96,'Scan-OUT Lecture Attendance'!H$1:H$550,0)),IF(ISERROR(MATCH('Master '!$C96,'Scan-OUT Lecture Attendance'!H$1:H$550,0)),"-","T"),"T"),IF(ISERROR(MATCH('Master '!$B96,'Scan-OUT Lecture Attendance'!H$1:H$550,0)),IF(ISERROR(MATCH('Master '!$C96,'Scan-OUT Lecture Attendance'!H$1:H$550,0)),"LE","P"),"P")),IF(ISERROR(MATCH('Master '!$B96,'Scan-OUT Lecture Attendance'!H$1:H$550,0)),IF(ISERROR(MATCH('Master '!$C96,'Scan-OUT Lecture Attendance'!H$1:H$550,0)),"LE","P"),"P")))</f>
        <v>-</v>
      </c>
      <c r="J98" s="37" t="str">
        <f>IF($A98="","",IF(ISERROR(MATCH('Master '!$B96,'Scan-IN Lecture Attendance'!R$1:R$550,0)),IF(ISERROR(MATCH('Master '!$C96,'Scan-IN Lecture Attendance'!R$1:R$550,0)),IF(ISERROR(MATCH('Master '!$B96,'Scan-OUT Lecture Attendance'!I$1:I$550,0)),IF(ISERROR(MATCH('Master '!$C96,'Scan-OUT Lecture Attendance'!I$1:I$550,0)),"-","T"),"T"),IF(ISERROR(MATCH('Master '!$B96,'Scan-OUT Lecture Attendance'!I$1:I$550,0)),IF(ISERROR(MATCH('Master '!$C96,'Scan-OUT Lecture Attendance'!I$1:I$550,0)),"LE","P"),"P")),IF(ISERROR(MATCH('Master '!$B96,'Scan-OUT Lecture Attendance'!I$1:I$550,0)),IF(ISERROR(MATCH('Master '!$C96,'Scan-OUT Lecture Attendance'!I$1:I$550,0)),"LE","P"),"P")))</f>
        <v>-</v>
      </c>
      <c r="K98" s="37" t="str">
        <f>IF($A98="","",IF(ISERROR(MATCH('Master '!$B96,'Scan-IN Lecture Attendance'!T$1:T$550,0)),IF(ISERROR(MATCH('Master '!$C96,'Scan-IN Lecture Attendance'!T$1:T$550,0)),IF(ISERROR(MATCH('Master '!$B96,'Scan-OUT Lecture Attendance'!J$1:J$550,0)),IF(ISERROR(MATCH('Master '!$C96,'Scan-OUT Lecture Attendance'!J$1:J$550,0)),"-","T"),"T"),IF(ISERROR(MATCH('Master '!$B96,'Scan-OUT Lecture Attendance'!J$1:J$550,0)),IF(ISERROR(MATCH('Master '!$C96,'Scan-OUT Lecture Attendance'!J$1:J$550,0)),"LE","P"),"P")),IF(ISERROR(MATCH('Master '!$B96,'Scan-OUT Lecture Attendance'!J$1:J$550,0)),IF(ISERROR(MATCH('Master '!$C96,'Scan-OUT Lecture Attendance'!J$1:J$550,0)),"LE","P"),"P")))</f>
        <v>-</v>
      </c>
      <c r="L98" s="37" t="str">
        <f>IF($A98="","",IF(ISERROR(MATCH('Master '!$B96,'Scan-IN Lecture Attendance'!V$1:V$550,0)),IF(ISERROR(MATCH('Master '!$C96,'Scan-IN Lecture Attendance'!V$1:V$550,0)),IF(ISERROR(MATCH('Master '!$B96,'Scan-OUT Lecture Attendance'!K$1:K$550,0)),IF(ISERROR(MATCH('Master '!$C96,'Scan-OUT Lecture Attendance'!K$1:K$550,0)),"-","T"),"T"),IF(ISERROR(MATCH('Master '!$B96,'Scan-OUT Lecture Attendance'!K$1:K$550,0)),IF(ISERROR(MATCH('Master '!$C96,'Scan-OUT Lecture Attendance'!K$1:K$550,0)),"LE","P"),"P")),IF(ISERROR(MATCH('Master '!$B96,'Scan-OUT Lecture Attendance'!K$1:K$550,0)),IF(ISERROR(MATCH('Master '!$C96,'Scan-OUT Lecture Attendance'!K$1:K$550,0)),"LE","P"),"P")))</f>
        <v>-</v>
      </c>
      <c r="M98" s="37" t="str">
        <f>IF($A98="","",IF(ISERROR(MATCH('Master '!$B96,'Scan-IN Lecture Attendance'!X$1:X$550,0)),IF(ISERROR(MATCH('Master '!$C96,'Scan-IN Lecture Attendance'!X$1:X$550,0)),IF(ISERROR(MATCH('Master '!$B96,'Scan-OUT Lecture Attendance'!L$1:L$550,0)),IF(ISERROR(MATCH('Master '!$C96,'Scan-OUT Lecture Attendance'!L$1:L$550,0)),"-","T"),"T"),IF(ISERROR(MATCH('Master '!$B96,'Scan-OUT Lecture Attendance'!L$1:L$550,0)),IF(ISERROR(MATCH('Master '!$C96,'Scan-OUT Lecture Attendance'!L$1:L$550,0)),"LE","P"),"P")),IF(ISERROR(MATCH('Master '!$B96,'Scan-OUT Lecture Attendance'!L$1:L$550,0)),IF(ISERROR(MATCH('Master '!$C96,'Scan-OUT Lecture Attendance'!L$1:L$550,0)),"LE","P"),"P")))</f>
        <v>-</v>
      </c>
      <c r="N98" s="37" t="str">
        <f>IF($A98="","",IF(ISERROR(MATCH('Master '!$B96,'Scan-IN Lecture Attendance'!Z$1:Z$550,0)),IF(ISERROR(MATCH('Master '!$C96,'Scan-IN Lecture Attendance'!Z$1:Z$550,0)),IF(ISERROR(MATCH('Master '!$B96,'Scan-OUT Lecture Attendance'!M$1:M$550,0)),IF(ISERROR(MATCH('Master '!$C96,'Scan-OUT Lecture Attendance'!M$1:M$550,0)),"-","T"),"T"),IF(ISERROR(MATCH('Master '!$B96,'Scan-OUT Lecture Attendance'!M$1:M$550,0)),IF(ISERROR(MATCH('Master '!$C96,'Scan-OUT Lecture Attendance'!M$1:M$550,0)),"LE","P"),"P")),IF(ISERROR(MATCH('Master '!$B96,'Scan-OUT Lecture Attendance'!M$1:M$550,0)),IF(ISERROR(MATCH('Master '!$C96,'Scan-OUT Lecture Attendance'!M$1:M$550,0)),"LE","P"),"P")))</f>
        <v>-</v>
      </c>
      <c r="O98" s="37" t="str">
        <f>IF($A98="","",IF(ISERROR(MATCH('Master '!$B96,'Scan-IN Lecture Attendance'!AB$1:AB$550,0)),IF(ISERROR(MATCH('Master '!$C96,'Scan-IN Lecture Attendance'!AB$1:AB$550,0)),IF(ISERROR(MATCH('Master '!$B96,'Scan-OUT Lecture Attendance'!N$1:N$550,0)),IF(ISERROR(MATCH('Master '!$C96,'Scan-OUT Lecture Attendance'!N$1:N$550,0)),"-","T"),"T"),IF(ISERROR(MATCH('Master '!$B96,'Scan-OUT Lecture Attendance'!N$1:N$550,0)),IF(ISERROR(MATCH('Master '!$C96,'Scan-OUT Lecture Attendance'!N$1:N$550,0)),"LE","P"),"P")),IF(ISERROR(MATCH('Master '!$B96,'Scan-OUT Lecture Attendance'!N$1:N$550,0)),IF(ISERROR(MATCH('Master '!$C96,'Scan-OUT Lecture Attendance'!N$1:N$550,0)),"LE","P"),"P")))</f>
        <v>-</v>
      </c>
      <c r="P98" s="37" t="str">
        <f>IF($A98="","",IF(ISERROR(MATCH('Master '!$B96,'Scan-IN Lecture Attendance'!AD$1:AD$550,0)),IF(ISERROR(MATCH('Master '!$C96,'Scan-IN Lecture Attendance'!AD$1:AD$550,0)),IF(ISERROR(MATCH('Master '!$B96,'Scan-OUT Lecture Attendance'!O$1:O$550,0)),IF(ISERROR(MATCH('Master '!$C96,'Scan-OUT Lecture Attendance'!O$1:O$550,0)),"-","T"),"T"),IF(ISERROR(MATCH('Master '!$B96,'Scan-OUT Lecture Attendance'!O$1:O$550,0)),IF(ISERROR(MATCH('Master '!$C96,'Scan-OUT Lecture Attendance'!O$1:O$550,0)),"LE","P"),"P")),IF(ISERROR(MATCH('Master '!$B96,'Scan-OUT Lecture Attendance'!O$1:O$550,0)),IF(ISERROR(MATCH('Master '!$C96,'Scan-OUT Lecture Attendance'!O$1:O$550,0)),"LE","P"),"P")))</f>
        <v>-</v>
      </c>
      <c r="Q98" s="37" t="str">
        <f>IF($A98="","",IF(ISERROR(MATCH('Master '!$B96,'Scan-IN Lecture Attendance'!AF$1:AF$550,0)),IF(ISERROR(MATCH('Master '!$C96,'Scan-IN Lecture Attendance'!AF$1:AF$550,0)),IF(ISERROR(MATCH('Master '!$B96,'Scan-OUT Lecture Attendance'!P$1:P$550,0)),IF(ISERROR(MATCH('Master '!$C96,'Scan-OUT Lecture Attendance'!P$1:P$550,0)),"-","T"),"T"),IF(ISERROR(MATCH('Master '!$B96,'Scan-OUT Lecture Attendance'!P$1:P$550,0)),IF(ISERROR(MATCH('Master '!$C96,'Scan-OUT Lecture Attendance'!P$1:P$550,0)),"LE","P"),"P")),IF(ISERROR(MATCH('Master '!$B96,'Scan-OUT Lecture Attendance'!P$1:P$550,0)),IF(ISERROR(MATCH('Master '!$C96,'Scan-OUT Lecture Attendance'!P$1:P$550,0)),"LE","P"),"P")))</f>
        <v>-</v>
      </c>
      <c r="R98" s="37" t="str">
        <f>IF($A98="","",IF(ISERROR(MATCH('Master '!$B96,'Scan-IN Lecture Attendance'!AH$1:AH$550,0)),IF(ISERROR(MATCH('Master '!$C96,'Scan-IN Lecture Attendance'!AH$1:AH$550,0)),IF(ISERROR(MATCH('Master '!$B96,'Scan-OUT Lecture Attendance'!Q$1:Q$550,0)),IF(ISERROR(MATCH('Master '!$C96,'Scan-OUT Lecture Attendance'!Q$1:Q$550,0)),"-","T"),"T"),IF(ISERROR(MATCH('Master '!$B96,'Scan-OUT Lecture Attendance'!Q$1:Q$550,0)),IF(ISERROR(MATCH('Master '!$C96,'Scan-OUT Lecture Attendance'!Q$1:Q$550,0)),"LE","P"),"P")),IF(ISERROR(MATCH('Master '!$B96,'Scan-OUT Lecture Attendance'!Q$1:Q$550,0)),IF(ISERROR(MATCH('Master '!$C96,'Scan-OUT Lecture Attendance'!Q$1:Q$550,0)),"LE","P"),"P")))</f>
        <v>-</v>
      </c>
      <c r="S98" s="37" t="str">
        <f>IF($A98="","",IF(ISERROR(MATCH('Master '!$B96,'Scan-IN Lecture Attendance'!AJ$1:AJ$550,0)),IF(ISERROR(MATCH('Master '!$C96,'Scan-IN Lecture Attendance'!AJ$1:AJ$550,0)),IF(ISERROR(MATCH('Master '!$B96,'Scan-OUT Lecture Attendance'!R$1:R$550,0)),IF(ISERROR(MATCH('Master '!$C96,'Scan-OUT Lecture Attendance'!R$1:R$550,0)),"-","T"),"T"),IF(ISERROR(MATCH('Master '!$B96,'Scan-OUT Lecture Attendance'!R$1:R$550,0)),IF(ISERROR(MATCH('Master '!$C96,'Scan-OUT Lecture Attendance'!R$1:R$550,0)),"LE","P"),"P")),IF(ISERROR(MATCH('Master '!$B96,'Scan-OUT Lecture Attendance'!R$1:R$550,0)),IF(ISERROR(MATCH('Master '!$C96,'Scan-OUT Lecture Attendance'!R$1:R$550,0)),"LE","P"),"P")))</f>
        <v>-</v>
      </c>
      <c r="T98" s="37" t="str">
        <f>IF($A98="","",IF(ISERROR(MATCH('Master '!$B96,'Scan-IN Lecture Attendance'!AL$1:AL$550,0)),IF(ISERROR(MATCH('Master '!$C96,'Scan-IN Lecture Attendance'!AL$1:AL$550,0)),IF(ISERROR(MATCH('Master '!$B96,'Scan-OUT Lecture Attendance'!S$1:S$550,0)),IF(ISERROR(MATCH('Master '!$C96,'Scan-OUT Lecture Attendance'!S$1:S$550,0)),"-","T"),"T"),IF(ISERROR(MATCH('Master '!$B96,'Scan-OUT Lecture Attendance'!S$1:S$550,0)),IF(ISERROR(MATCH('Master '!$C96,'Scan-OUT Lecture Attendance'!S$1:S$550,0)),"LE","P"),"P")),IF(ISERROR(MATCH('Master '!$B96,'Scan-OUT Lecture Attendance'!S$1:S$550,0)),IF(ISERROR(MATCH('Master '!$C96,'Scan-OUT Lecture Attendance'!S$1:S$550,0)),"LE","P"),"P")))</f>
        <v>-</v>
      </c>
      <c r="U98" s="37" t="str">
        <f>IF($A98="","",IF(ISERROR(MATCH('Master '!$B96,'Scan-IN Lecture Attendance'!AN$1:AN$550,0)),IF(ISERROR(MATCH('Master '!$C96,'Scan-IN Lecture Attendance'!AN$1:AN$550,0)),IF(ISERROR(MATCH('Master '!$B96,'Scan-OUT Lecture Attendance'!T$1:T$550,0)),IF(ISERROR(MATCH('Master '!$C96,'Scan-OUT Lecture Attendance'!T$1:T$550,0)),"-","T"),"T"),IF(ISERROR(MATCH('Master '!$B96,'Scan-OUT Lecture Attendance'!T$1:T$550,0)),IF(ISERROR(MATCH('Master '!$C96,'Scan-OUT Lecture Attendance'!T$1:T$550,0)),"LE","P"),"P")),IF(ISERROR(MATCH('Master '!$B96,'Scan-OUT Lecture Attendance'!T$1:T$550,0)),IF(ISERROR(MATCH('Master '!$C96,'Scan-OUT Lecture Attendance'!T$1:T$550,0)),"LE","P"),"P")))</f>
        <v>-</v>
      </c>
      <c r="V98" s="11"/>
      <c r="W98" s="4"/>
      <c r="X98" s="4"/>
      <c r="Y98" s="4"/>
    </row>
    <row r="99" spans="1:25" ht="14.25" customHeight="1">
      <c r="A99" s="38">
        <f>'Master '!A97</f>
        <v>0</v>
      </c>
      <c r="B99" s="37" t="str">
        <f>IF($A99="","",IF(ISERROR(MATCH('Master '!$B97,'Scan-IN Lecture Attendance'!B$1:B$550,0)),IF(ISERROR(MATCH('Master '!$C97,'Scan-IN Lecture Attendance'!B$1:B$550,0)),IF(ISERROR(MATCH('Master '!$B97,'Scan-OUT Lecture Attendance'!A$1:A$550,0)),IF(ISERROR(MATCH('Master '!$C97,'Scan-OUT Lecture Attendance'!A$1:A$550,0)),"-","T"),"T"),IF(ISERROR(MATCH('Master '!$B97,'Scan-OUT Lecture Attendance'!A$1:A$550,0)),IF(ISERROR(MATCH('Master '!$C97,'Scan-OUT Lecture Attendance'!A$1:A$550,0)),"LE","P"),"P")),IF(ISERROR(MATCH('Master '!$B97,'Scan-OUT Lecture Attendance'!A$1:A$550,0)),IF(ISERROR(MATCH('Master '!$C97,'Scan-OUT Lecture Attendance'!A$1:A$550,0)),"LE","P"),"P")))</f>
        <v>-</v>
      </c>
      <c r="C99" s="37" t="str">
        <f>IF($A99="","",IF(ISERROR(MATCH('Master '!$B97,'Scan-IN Lecture Attendance'!D$1:D$550,0)),IF(ISERROR(MATCH('Master '!$C97,'Scan-IN Lecture Attendance'!D$1:D$550,0)),IF(ISERROR(MATCH('Master '!$B97,'Scan-OUT Lecture Attendance'!B$1:B$550,0)),IF(ISERROR(MATCH('Master '!$C97,'Scan-OUT Lecture Attendance'!B$1:B$550,0)),"-","T"),"T"),IF(ISERROR(MATCH('Master '!$B97,'Scan-OUT Lecture Attendance'!B$1:B$550,0)),IF(ISERROR(MATCH('Master '!$C97,'Scan-OUT Lecture Attendance'!B$1:B$550,0)),"LE","P"),"P")),IF(ISERROR(MATCH('Master '!$B97,'Scan-OUT Lecture Attendance'!B$1:B$550,0)),IF(ISERROR(MATCH('Master '!$C97,'Scan-OUT Lecture Attendance'!B$1:B$550,0)),"LE","P"),"P")))</f>
        <v>-</v>
      </c>
      <c r="D99" s="37" t="str">
        <f>IF($A99="","",IF(ISERROR(MATCH('Master '!$B97,'Scan-IN Lecture Attendance'!F$1:F$550,0)),IF(ISERROR(MATCH('Master '!$C97,'Scan-IN Lecture Attendance'!F$1:F$550,0)),IF(ISERROR(MATCH('Master '!$B97,'Scan-OUT Lecture Attendance'!C$1:C$550,0)),IF(ISERROR(MATCH('Master '!$C97,'Scan-OUT Lecture Attendance'!C$1:C$550,0)),"-","T"),"T"),IF(ISERROR(MATCH('Master '!$B97,'Scan-OUT Lecture Attendance'!C$1:C$550,0)),IF(ISERROR(MATCH('Master '!$C97,'Scan-OUT Lecture Attendance'!C$1:C$550,0)),"LE","P"),"P")),IF(ISERROR(MATCH('Master '!$B97,'Scan-OUT Lecture Attendance'!C$1:C$550,0)),IF(ISERROR(MATCH('Master '!$C97,'Scan-OUT Lecture Attendance'!C$1:C$550,0)),"LE","P"),"P")))</f>
        <v>-</v>
      </c>
      <c r="E99" s="37" t="str">
        <f>IF($A99="","",IF(ISERROR(MATCH('Master '!$B97,'Scan-IN Lecture Attendance'!H$1:H$550,0)),IF(ISERROR(MATCH('Master '!$C97,'Scan-IN Lecture Attendance'!H$1:H$550,0)),IF(ISERROR(MATCH('Master '!$B97,'Scan-OUT Lecture Attendance'!D$1:D$550,0)),IF(ISERROR(MATCH('Master '!$C97,'Scan-OUT Lecture Attendance'!D$1:D$550,0)),"-","T"),"T"),IF(ISERROR(MATCH('Master '!$B97,'Scan-OUT Lecture Attendance'!D$1:D$550,0)),IF(ISERROR(MATCH('Master '!$C97,'Scan-OUT Lecture Attendance'!D$1:D$550,0)),"LE","P"),"P")),IF(ISERROR(MATCH('Master '!$B97,'Scan-OUT Lecture Attendance'!D$1:D$550,0)),IF(ISERROR(MATCH('Master '!$C97,'Scan-OUT Lecture Attendance'!D$1:D$550,0)),"LE","P"),"P")))</f>
        <v>-</v>
      </c>
      <c r="F99" s="37" t="str">
        <f>IF($A99="","",IF(ISERROR(MATCH('Master '!$B97,'Scan-IN Lecture Attendance'!J$1:J$550,0)),IF(ISERROR(MATCH('Master '!$C97,'Scan-IN Lecture Attendance'!J$1:J$550,0)),IF(ISERROR(MATCH('Master '!$B97,'Scan-OUT Lecture Attendance'!E$1:E$550,0)),IF(ISERROR(MATCH('Master '!$C97,'Scan-OUT Lecture Attendance'!E$1:E$550,0)),"-","T"),"T"),IF(ISERROR(MATCH('Master '!$B97,'Scan-OUT Lecture Attendance'!E$1:E$550,0)),IF(ISERROR(MATCH('Master '!$C97,'Scan-OUT Lecture Attendance'!E$1:E$550,0)),"LE","P"),"P")),IF(ISERROR(MATCH('Master '!$B97,'Scan-OUT Lecture Attendance'!E$1:E$550,0)),IF(ISERROR(MATCH('Master '!$C97,'Scan-OUT Lecture Attendance'!E$1:E$550,0)),"LE","P"),"P")))</f>
        <v>-</v>
      </c>
      <c r="G99" s="37" t="str">
        <f>IF($A99="","",IF(ISERROR(MATCH('Master '!$B97,'Scan-IN Lecture Attendance'!L$1:L$550,0)),IF(ISERROR(MATCH('Master '!$C97,'Scan-IN Lecture Attendance'!L$1:L$550,0)),IF(ISERROR(MATCH('Master '!$B97,'Scan-OUT Lecture Attendance'!F$1:F$550,0)),IF(ISERROR(MATCH('Master '!$C97,'Scan-OUT Lecture Attendance'!F$1:F$550,0)),"-","T"),"T"),IF(ISERROR(MATCH('Master '!$B97,'Scan-OUT Lecture Attendance'!F$1:F$550,0)),IF(ISERROR(MATCH('Master '!$C97,'Scan-OUT Lecture Attendance'!F$1:F$550,0)),"LE","P"),"P")),IF(ISERROR(MATCH('Master '!$B97,'Scan-OUT Lecture Attendance'!F$1:F$550,0)),IF(ISERROR(MATCH('Master '!$C97,'Scan-OUT Lecture Attendance'!F$1:F$550,0)),"LE","P"),"P")))</f>
        <v>-</v>
      </c>
      <c r="H99" s="37" t="str">
        <f>IF($A99="","",IF(ISERROR(MATCH('Master '!$B97,'Scan-IN Lecture Attendance'!N$1:N$550,0)),IF(ISERROR(MATCH('Master '!$C97,'Scan-IN Lecture Attendance'!N$1:N$550,0)),IF(ISERROR(MATCH('Master '!$B97,'Scan-OUT Lecture Attendance'!G$1:G$550,0)),IF(ISERROR(MATCH('Master '!$C97,'Scan-OUT Lecture Attendance'!G$1:G$550,0)),"-","T"),"T"),IF(ISERROR(MATCH('Master '!$B97,'Scan-OUT Lecture Attendance'!G$1:G$550,0)),IF(ISERROR(MATCH('Master '!$C97,'Scan-OUT Lecture Attendance'!G$1:G$550,0)),"LE","P"),"P")),IF(ISERROR(MATCH('Master '!$B97,'Scan-OUT Lecture Attendance'!G$1:G$550,0)),IF(ISERROR(MATCH('Master '!$C97,'Scan-OUT Lecture Attendance'!G$1:G$550,0)),"LE","P"),"P")))</f>
        <v>-</v>
      </c>
      <c r="I99" s="37" t="str">
        <f>IF($A99="","",IF(ISERROR(MATCH('Master '!$B97,'Scan-IN Lecture Attendance'!P$1:P$550,0)),IF(ISERROR(MATCH('Master '!$C97,'Scan-IN Lecture Attendance'!P$1:P$550,0)),IF(ISERROR(MATCH('Master '!$B97,'Scan-OUT Lecture Attendance'!H$1:H$550,0)),IF(ISERROR(MATCH('Master '!$C97,'Scan-OUT Lecture Attendance'!H$1:H$550,0)),"-","T"),"T"),IF(ISERROR(MATCH('Master '!$B97,'Scan-OUT Lecture Attendance'!H$1:H$550,0)),IF(ISERROR(MATCH('Master '!$C97,'Scan-OUT Lecture Attendance'!H$1:H$550,0)),"LE","P"),"P")),IF(ISERROR(MATCH('Master '!$B97,'Scan-OUT Lecture Attendance'!H$1:H$550,0)),IF(ISERROR(MATCH('Master '!$C97,'Scan-OUT Lecture Attendance'!H$1:H$550,0)),"LE","P"),"P")))</f>
        <v>-</v>
      </c>
      <c r="J99" s="37" t="str">
        <f>IF($A99="","",IF(ISERROR(MATCH('Master '!$B97,'Scan-IN Lecture Attendance'!R$1:R$550,0)),IF(ISERROR(MATCH('Master '!$C97,'Scan-IN Lecture Attendance'!R$1:R$550,0)),IF(ISERROR(MATCH('Master '!$B97,'Scan-OUT Lecture Attendance'!I$1:I$550,0)),IF(ISERROR(MATCH('Master '!$C97,'Scan-OUT Lecture Attendance'!I$1:I$550,0)),"-","T"),"T"),IF(ISERROR(MATCH('Master '!$B97,'Scan-OUT Lecture Attendance'!I$1:I$550,0)),IF(ISERROR(MATCH('Master '!$C97,'Scan-OUT Lecture Attendance'!I$1:I$550,0)),"LE","P"),"P")),IF(ISERROR(MATCH('Master '!$B97,'Scan-OUT Lecture Attendance'!I$1:I$550,0)),IF(ISERROR(MATCH('Master '!$C97,'Scan-OUT Lecture Attendance'!I$1:I$550,0)),"LE","P"),"P")))</f>
        <v>-</v>
      </c>
      <c r="K99" s="37" t="str">
        <f>IF($A99="","",IF(ISERROR(MATCH('Master '!$B97,'Scan-IN Lecture Attendance'!T$1:T$550,0)),IF(ISERROR(MATCH('Master '!$C97,'Scan-IN Lecture Attendance'!T$1:T$550,0)),IF(ISERROR(MATCH('Master '!$B97,'Scan-OUT Lecture Attendance'!J$1:J$550,0)),IF(ISERROR(MATCH('Master '!$C97,'Scan-OUT Lecture Attendance'!J$1:J$550,0)),"-","T"),"T"),IF(ISERROR(MATCH('Master '!$B97,'Scan-OUT Lecture Attendance'!J$1:J$550,0)),IF(ISERROR(MATCH('Master '!$C97,'Scan-OUT Lecture Attendance'!J$1:J$550,0)),"LE","P"),"P")),IF(ISERROR(MATCH('Master '!$B97,'Scan-OUT Lecture Attendance'!J$1:J$550,0)),IF(ISERROR(MATCH('Master '!$C97,'Scan-OUT Lecture Attendance'!J$1:J$550,0)),"LE","P"),"P")))</f>
        <v>-</v>
      </c>
      <c r="L99" s="37" t="str">
        <f>IF($A99="","",IF(ISERROR(MATCH('Master '!$B97,'Scan-IN Lecture Attendance'!V$1:V$550,0)),IF(ISERROR(MATCH('Master '!$C97,'Scan-IN Lecture Attendance'!V$1:V$550,0)),IF(ISERROR(MATCH('Master '!$B97,'Scan-OUT Lecture Attendance'!K$1:K$550,0)),IF(ISERROR(MATCH('Master '!$C97,'Scan-OUT Lecture Attendance'!K$1:K$550,0)),"-","T"),"T"),IF(ISERROR(MATCH('Master '!$B97,'Scan-OUT Lecture Attendance'!K$1:K$550,0)),IF(ISERROR(MATCH('Master '!$C97,'Scan-OUT Lecture Attendance'!K$1:K$550,0)),"LE","P"),"P")),IF(ISERROR(MATCH('Master '!$B97,'Scan-OUT Lecture Attendance'!K$1:K$550,0)),IF(ISERROR(MATCH('Master '!$C97,'Scan-OUT Lecture Attendance'!K$1:K$550,0)),"LE","P"),"P")))</f>
        <v>-</v>
      </c>
      <c r="M99" s="37" t="str">
        <f>IF($A99="","",IF(ISERROR(MATCH('Master '!$B97,'Scan-IN Lecture Attendance'!X$1:X$550,0)),IF(ISERROR(MATCH('Master '!$C97,'Scan-IN Lecture Attendance'!X$1:X$550,0)),IF(ISERROR(MATCH('Master '!$B97,'Scan-OUT Lecture Attendance'!L$1:L$550,0)),IF(ISERROR(MATCH('Master '!$C97,'Scan-OUT Lecture Attendance'!L$1:L$550,0)),"-","T"),"T"),IF(ISERROR(MATCH('Master '!$B97,'Scan-OUT Lecture Attendance'!L$1:L$550,0)),IF(ISERROR(MATCH('Master '!$C97,'Scan-OUT Lecture Attendance'!L$1:L$550,0)),"LE","P"),"P")),IF(ISERROR(MATCH('Master '!$B97,'Scan-OUT Lecture Attendance'!L$1:L$550,0)),IF(ISERROR(MATCH('Master '!$C97,'Scan-OUT Lecture Attendance'!L$1:L$550,0)),"LE","P"),"P")))</f>
        <v>-</v>
      </c>
      <c r="N99" s="37" t="str">
        <f>IF($A99="","",IF(ISERROR(MATCH('Master '!$B97,'Scan-IN Lecture Attendance'!Z$1:Z$550,0)),IF(ISERROR(MATCH('Master '!$C97,'Scan-IN Lecture Attendance'!Z$1:Z$550,0)),IF(ISERROR(MATCH('Master '!$B97,'Scan-OUT Lecture Attendance'!M$1:M$550,0)),IF(ISERROR(MATCH('Master '!$C97,'Scan-OUT Lecture Attendance'!M$1:M$550,0)),"-","T"),"T"),IF(ISERROR(MATCH('Master '!$B97,'Scan-OUT Lecture Attendance'!M$1:M$550,0)),IF(ISERROR(MATCH('Master '!$C97,'Scan-OUT Lecture Attendance'!M$1:M$550,0)),"LE","P"),"P")),IF(ISERROR(MATCH('Master '!$B97,'Scan-OUT Lecture Attendance'!M$1:M$550,0)),IF(ISERROR(MATCH('Master '!$C97,'Scan-OUT Lecture Attendance'!M$1:M$550,0)),"LE","P"),"P")))</f>
        <v>-</v>
      </c>
      <c r="O99" s="37" t="str">
        <f>IF($A99="","",IF(ISERROR(MATCH('Master '!$B97,'Scan-IN Lecture Attendance'!AB$1:AB$550,0)),IF(ISERROR(MATCH('Master '!$C97,'Scan-IN Lecture Attendance'!AB$1:AB$550,0)),IF(ISERROR(MATCH('Master '!$B97,'Scan-OUT Lecture Attendance'!N$1:N$550,0)),IF(ISERROR(MATCH('Master '!$C97,'Scan-OUT Lecture Attendance'!N$1:N$550,0)),"-","T"),"T"),IF(ISERROR(MATCH('Master '!$B97,'Scan-OUT Lecture Attendance'!N$1:N$550,0)),IF(ISERROR(MATCH('Master '!$C97,'Scan-OUT Lecture Attendance'!N$1:N$550,0)),"LE","P"),"P")),IF(ISERROR(MATCH('Master '!$B97,'Scan-OUT Lecture Attendance'!N$1:N$550,0)),IF(ISERROR(MATCH('Master '!$C97,'Scan-OUT Lecture Attendance'!N$1:N$550,0)),"LE","P"),"P")))</f>
        <v>-</v>
      </c>
      <c r="P99" s="37" t="str">
        <f>IF($A99="","",IF(ISERROR(MATCH('Master '!$B97,'Scan-IN Lecture Attendance'!AD$1:AD$550,0)),IF(ISERROR(MATCH('Master '!$C97,'Scan-IN Lecture Attendance'!AD$1:AD$550,0)),IF(ISERROR(MATCH('Master '!$B97,'Scan-OUT Lecture Attendance'!O$1:O$550,0)),IF(ISERROR(MATCH('Master '!$C97,'Scan-OUT Lecture Attendance'!O$1:O$550,0)),"-","T"),"T"),IF(ISERROR(MATCH('Master '!$B97,'Scan-OUT Lecture Attendance'!O$1:O$550,0)),IF(ISERROR(MATCH('Master '!$C97,'Scan-OUT Lecture Attendance'!O$1:O$550,0)),"LE","P"),"P")),IF(ISERROR(MATCH('Master '!$B97,'Scan-OUT Lecture Attendance'!O$1:O$550,0)),IF(ISERROR(MATCH('Master '!$C97,'Scan-OUT Lecture Attendance'!O$1:O$550,0)),"LE","P"),"P")))</f>
        <v>-</v>
      </c>
      <c r="Q99" s="37" t="str">
        <f>IF($A99="","",IF(ISERROR(MATCH('Master '!$B97,'Scan-IN Lecture Attendance'!AF$1:AF$550,0)),IF(ISERROR(MATCH('Master '!$C97,'Scan-IN Lecture Attendance'!AF$1:AF$550,0)),IF(ISERROR(MATCH('Master '!$B97,'Scan-OUT Lecture Attendance'!P$1:P$550,0)),IF(ISERROR(MATCH('Master '!$C97,'Scan-OUT Lecture Attendance'!P$1:P$550,0)),"-","T"),"T"),IF(ISERROR(MATCH('Master '!$B97,'Scan-OUT Lecture Attendance'!P$1:P$550,0)),IF(ISERROR(MATCH('Master '!$C97,'Scan-OUT Lecture Attendance'!P$1:P$550,0)),"LE","P"),"P")),IF(ISERROR(MATCH('Master '!$B97,'Scan-OUT Lecture Attendance'!P$1:P$550,0)),IF(ISERROR(MATCH('Master '!$C97,'Scan-OUT Lecture Attendance'!P$1:P$550,0)),"LE","P"),"P")))</f>
        <v>-</v>
      </c>
      <c r="R99" s="37" t="str">
        <f>IF($A99="","",IF(ISERROR(MATCH('Master '!$B97,'Scan-IN Lecture Attendance'!AH$1:AH$550,0)),IF(ISERROR(MATCH('Master '!$C97,'Scan-IN Lecture Attendance'!AH$1:AH$550,0)),IF(ISERROR(MATCH('Master '!$B97,'Scan-OUT Lecture Attendance'!Q$1:Q$550,0)),IF(ISERROR(MATCH('Master '!$C97,'Scan-OUT Lecture Attendance'!Q$1:Q$550,0)),"-","T"),"T"),IF(ISERROR(MATCH('Master '!$B97,'Scan-OUT Lecture Attendance'!Q$1:Q$550,0)),IF(ISERROR(MATCH('Master '!$C97,'Scan-OUT Lecture Attendance'!Q$1:Q$550,0)),"LE","P"),"P")),IF(ISERROR(MATCH('Master '!$B97,'Scan-OUT Lecture Attendance'!Q$1:Q$550,0)),IF(ISERROR(MATCH('Master '!$C97,'Scan-OUT Lecture Attendance'!Q$1:Q$550,0)),"LE","P"),"P")))</f>
        <v>-</v>
      </c>
      <c r="S99" s="37" t="str">
        <f>IF($A99="","",IF(ISERROR(MATCH('Master '!$B97,'Scan-IN Lecture Attendance'!AJ$1:AJ$550,0)),IF(ISERROR(MATCH('Master '!$C97,'Scan-IN Lecture Attendance'!AJ$1:AJ$550,0)),IF(ISERROR(MATCH('Master '!$B97,'Scan-OUT Lecture Attendance'!R$1:R$550,0)),IF(ISERROR(MATCH('Master '!$C97,'Scan-OUT Lecture Attendance'!R$1:R$550,0)),"-","T"),"T"),IF(ISERROR(MATCH('Master '!$B97,'Scan-OUT Lecture Attendance'!R$1:R$550,0)),IF(ISERROR(MATCH('Master '!$C97,'Scan-OUT Lecture Attendance'!R$1:R$550,0)),"LE","P"),"P")),IF(ISERROR(MATCH('Master '!$B97,'Scan-OUT Lecture Attendance'!R$1:R$550,0)),IF(ISERROR(MATCH('Master '!$C97,'Scan-OUT Lecture Attendance'!R$1:R$550,0)),"LE","P"),"P")))</f>
        <v>-</v>
      </c>
      <c r="T99" s="37" t="str">
        <f>IF($A99="","",IF(ISERROR(MATCH('Master '!$B97,'Scan-IN Lecture Attendance'!AL$1:AL$550,0)),IF(ISERROR(MATCH('Master '!$C97,'Scan-IN Lecture Attendance'!AL$1:AL$550,0)),IF(ISERROR(MATCH('Master '!$B97,'Scan-OUT Lecture Attendance'!S$1:S$550,0)),IF(ISERROR(MATCH('Master '!$C97,'Scan-OUT Lecture Attendance'!S$1:S$550,0)),"-","T"),"T"),IF(ISERROR(MATCH('Master '!$B97,'Scan-OUT Lecture Attendance'!S$1:S$550,0)),IF(ISERROR(MATCH('Master '!$C97,'Scan-OUT Lecture Attendance'!S$1:S$550,0)),"LE","P"),"P")),IF(ISERROR(MATCH('Master '!$B97,'Scan-OUT Lecture Attendance'!S$1:S$550,0)),IF(ISERROR(MATCH('Master '!$C97,'Scan-OUT Lecture Attendance'!S$1:S$550,0)),"LE","P"),"P")))</f>
        <v>-</v>
      </c>
      <c r="U99" s="37" t="str">
        <f>IF($A99="","",IF(ISERROR(MATCH('Master '!$B97,'Scan-IN Lecture Attendance'!AN$1:AN$550,0)),IF(ISERROR(MATCH('Master '!$C97,'Scan-IN Lecture Attendance'!AN$1:AN$550,0)),IF(ISERROR(MATCH('Master '!$B97,'Scan-OUT Lecture Attendance'!T$1:T$550,0)),IF(ISERROR(MATCH('Master '!$C97,'Scan-OUT Lecture Attendance'!T$1:T$550,0)),"-","T"),"T"),IF(ISERROR(MATCH('Master '!$B97,'Scan-OUT Lecture Attendance'!T$1:T$550,0)),IF(ISERROR(MATCH('Master '!$C97,'Scan-OUT Lecture Attendance'!T$1:T$550,0)),"LE","P"),"P")),IF(ISERROR(MATCH('Master '!$B97,'Scan-OUT Lecture Attendance'!T$1:T$550,0)),IF(ISERROR(MATCH('Master '!$C97,'Scan-OUT Lecture Attendance'!T$1:T$550,0)),"LE","P"),"P")))</f>
        <v>-</v>
      </c>
      <c r="V99" s="11"/>
      <c r="W99" s="4"/>
      <c r="X99" s="4"/>
      <c r="Y99" s="4"/>
    </row>
    <row r="100" spans="1:25" ht="14.25" customHeight="1">
      <c r="A100" s="38">
        <f>'Master '!A98</f>
        <v>0</v>
      </c>
      <c r="B100" s="37" t="str">
        <f>IF($A100="","",IF(ISERROR(MATCH('Master '!$B98,'Scan-IN Lecture Attendance'!B$1:B$550,0)),IF(ISERROR(MATCH('Master '!$C98,'Scan-IN Lecture Attendance'!B$1:B$550,0)),IF(ISERROR(MATCH('Master '!$B98,'Scan-OUT Lecture Attendance'!A$1:A$550,0)),IF(ISERROR(MATCH('Master '!$C98,'Scan-OUT Lecture Attendance'!A$1:A$550,0)),"-","T"),"T"),IF(ISERROR(MATCH('Master '!$B98,'Scan-OUT Lecture Attendance'!A$1:A$550,0)),IF(ISERROR(MATCH('Master '!$C98,'Scan-OUT Lecture Attendance'!A$1:A$550,0)),"LE","P"),"P")),IF(ISERROR(MATCH('Master '!$B98,'Scan-OUT Lecture Attendance'!A$1:A$550,0)),IF(ISERROR(MATCH('Master '!$C98,'Scan-OUT Lecture Attendance'!A$1:A$550,0)),"LE","P"),"P")))</f>
        <v>-</v>
      </c>
      <c r="C100" s="37" t="str">
        <f>IF($A100="","",IF(ISERROR(MATCH('Master '!$B98,'Scan-IN Lecture Attendance'!D$1:D$550,0)),IF(ISERROR(MATCH('Master '!$C98,'Scan-IN Lecture Attendance'!D$1:D$550,0)),IF(ISERROR(MATCH('Master '!$B98,'Scan-OUT Lecture Attendance'!B$1:B$550,0)),IF(ISERROR(MATCH('Master '!$C98,'Scan-OUT Lecture Attendance'!B$1:B$550,0)),"-","T"),"T"),IF(ISERROR(MATCH('Master '!$B98,'Scan-OUT Lecture Attendance'!B$1:B$550,0)),IF(ISERROR(MATCH('Master '!$C98,'Scan-OUT Lecture Attendance'!B$1:B$550,0)),"LE","P"),"P")),IF(ISERROR(MATCH('Master '!$B98,'Scan-OUT Lecture Attendance'!B$1:B$550,0)),IF(ISERROR(MATCH('Master '!$C98,'Scan-OUT Lecture Attendance'!B$1:B$550,0)),"LE","P"),"P")))</f>
        <v>-</v>
      </c>
      <c r="D100" s="37" t="str">
        <f>IF($A100="","",IF(ISERROR(MATCH('Master '!$B98,'Scan-IN Lecture Attendance'!F$1:F$550,0)),IF(ISERROR(MATCH('Master '!$C98,'Scan-IN Lecture Attendance'!F$1:F$550,0)),IF(ISERROR(MATCH('Master '!$B98,'Scan-OUT Lecture Attendance'!C$1:C$550,0)),IF(ISERROR(MATCH('Master '!$C98,'Scan-OUT Lecture Attendance'!C$1:C$550,0)),"-","T"),"T"),IF(ISERROR(MATCH('Master '!$B98,'Scan-OUT Lecture Attendance'!C$1:C$550,0)),IF(ISERROR(MATCH('Master '!$C98,'Scan-OUT Lecture Attendance'!C$1:C$550,0)),"LE","P"),"P")),IF(ISERROR(MATCH('Master '!$B98,'Scan-OUT Lecture Attendance'!C$1:C$550,0)),IF(ISERROR(MATCH('Master '!$C98,'Scan-OUT Lecture Attendance'!C$1:C$550,0)),"LE","P"),"P")))</f>
        <v>-</v>
      </c>
      <c r="E100" s="37" t="str">
        <f>IF($A100="","",IF(ISERROR(MATCH('Master '!$B98,'Scan-IN Lecture Attendance'!H$1:H$550,0)),IF(ISERROR(MATCH('Master '!$C98,'Scan-IN Lecture Attendance'!H$1:H$550,0)),IF(ISERROR(MATCH('Master '!$B98,'Scan-OUT Lecture Attendance'!D$1:D$550,0)),IF(ISERROR(MATCH('Master '!$C98,'Scan-OUT Lecture Attendance'!D$1:D$550,0)),"-","T"),"T"),IF(ISERROR(MATCH('Master '!$B98,'Scan-OUT Lecture Attendance'!D$1:D$550,0)),IF(ISERROR(MATCH('Master '!$C98,'Scan-OUT Lecture Attendance'!D$1:D$550,0)),"LE","P"),"P")),IF(ISERROR(MATCH('Master '!$B98,'Scan-OUT Lecture Attendance'!D$1:D$550,0)),IF(ISERROR(MATCH('Master '!$C98,'Scan-OUT Lecture Attendance'!D$1:D$550,0)),"LE","P"),"P")))</f>
        <v>-</v>
      </c>
      <c r="F100" s="37" t="str">
        <f>IF($A100="","",IF(ISERROR(MATCH('Master '!$B98,'Scan-IN Lecture Attendance'!J$1:J$550,0)),IF(ISERROR(MATCH('Master '!$C98,'Scan-IN Lecture Attendance'!J$1:J$550,0)),IF(ISERROR(MATCH('Master '!$B98,'Scan-OUT Lecture Attendance'!E$1:E$550,0)),IF(ISERROR(MATCH('Master '!$C98,'Scan-OUT Lecture Attendance'!E$1:E$550,0)),"-","T"),"T"),IF(ISERROR(MATCH('Master '!$B98,'Scan-OUT Lecture Attendance'!E$1:E$550,0)),IF(ISERROR(MATCH('Master '!$C98,'Scan-OUT Lecture Attendance'!E$1:E$550,0)),"LE","P"),"P")),IF(ISERROR(MATCH('Master '!$B98,'Scan-OUT Lecture Attendance'!E$1:E$550,0)),IF(ISERROR(MATCH('Master '!$C98,'Scan-OUT Lecture Attendance'!E$1:E$550,0)),"LE","P"),"P")))</f>
        <v>-</v>
      </c>
      <c r="G100" s="37" t="str">
        <f>IF($A100="","",IF(ISERROR(MATCH('Master '!$B98,'Scan-IN Lecture Attendance'!L$1:L$550,0)),IF(ISERROR(MATCH('Master '!$C98,'Scan-IN Lecture Attendance'!L$1:L$550,0)),IF(ISERROR(MATCH('Master '!$B98,'Scan-OUT Lecture Attendance'!F$1:F$550,0)),IF(ISERROR(MATCH('Master '!$C98,'Scan-OUT Lecture Attendance'!F$1:F$550,0)),"-","T"),"T"),IF(ISERROR(MATCH('Master '!$B98,'Scan-OUT Lecture Attendance'!F$1:F$550,0)),IF(ISERROR(MATCH('Master '!$C98,'Scan-OUT Lecture Attendance'!F$1:F$550,0)),"LE","P"),"P")),IF(ISERROR(MATCH('Master '!$B98,'Scan-OUT Lecture Attendance'!F$1:F$550,0)),IF(ISERROR(MATCH('Master '!$C98,'Scan-OUT Lecture Attendance'!F$1:F$550,0)),"LE","P"),"P")))</f>
        <v>-</v>
      </c>
      <c r="H100" s="37" t="str">
        <f>IF($A100="","",IF(ISERROR(MATCH('Master '!$B98,'Scan-IN Lecture Attendance'!N$1:N$550,0)),IF(ISERROR(MATCH('Master '!$C98,'Scan-IN Lecture Attendance'!N$1:N$550,0)),IF(ISERROR(MATCH('Master '!$B98,'Scan-OUT Lecture Attendance'!G$1:G$550,0)),IF(ISERROR(MATCH('Master '!$C98,'Scan-OUT Lecture Attendance'!G$1:G$550,0)),"-","T"),"T"),IF(ISERROR(MATCH('Master '!$B98,'Scan-OUT Lecture Attendance'!G$1:G$550,0)),IF(ISERROR(MATCH('Master '!$C98,'Scan-OUT Lecture Attendance'!G$1:G$550,0)),"LE","P"),"P")),IF(ISERROR(MATCH('Master '!$B98,'Scan-OUT Lecture Attendance'!G$1:G$550,0)),IF(ISERROR(MATCH('Master '!$C98,'Scan-OUT Lecture Attendance'!G$1:G$550,0)),"LE","P"),"P")))</f>
        <v>-</v>
      </c>
      <c r="I100" s="37" t="str">
        <f>IF($A100="","",IF(ISERROR(MATCH('Master '!$B98,'Scan-IN Lecture Attendance'!P$1:P$550,0)),IF(ISERROR(MATCH('Master '!$C98,'Scan-IN Lecture Attendance'!P$1:P$550,0)),IF(ISERROR(MATCH('Master '!$B98,'Scan-OUT Lecture Attendance'!H$1:H$550,0)),IF(ISERROR(MATCH('Master '!$C98,'Scan-OUT Lecture Attendance'!H$1:H$550,0)),"-","T"),"T"),IF(ISERROR(MATCH('Master '!$B98,'Scan-OUT Lecture Attendance'!H$1:H$550,0)),IF(ISERROR(MATCH('Master '!$C98,'Scan-OUT Lecture Attendance'!H$1:H$550,0)),"LE","P"),"P")),IF(ISERROR(MATCH('Master '!$B98,'Scan-OUT Lecture Attendance'!H$1:H$550,0)),IF(ISERROR(MATCH('Master '!$C98,'Scan-OUT Lecture Attendance'!H$1:H$550,0)),"LE","P"),"P")))</f>
        <v>-</v>
      </c>
      <c r="J100" s="37" t="str">
        <f>IF($A100="","",IF(ISERROR(MATCH('Master '!$B98,'Scan-IN Lecture Attendance'!R$1:R$550,0)),IF(ISERROR(MATCH('Master '!$C98,'Scan-IN Lecture Attendance'!R$1:R$550,0)),IF(ISERROR(MATCH('Master '!$B98,'Scan-OUT Lecture Attendance'!I$1:I$550,0)),IF(ISERROR(MATCH('Master '!$C98,'Scan-OUT Lecture Attendance'!I$1:I$550,0)),"-","T"),"T"),IF(ISERROR(MATCH('Master '!$B98,'Scan-OUT Lecture Attendance'!I$1:I$550,0)),IF(ISERROR(MATCH('Master '!$C98,'Scan-OUT Lecture Attendance'!I$1:I$550,0)),"LE","P"),"P")),IF(ISERROR(MATCH('Master '!$B98,'Scan-OUT Lecture Attendance'!I$1:I$550,0)),IF(ISERROR(MATCH('Master '!$C98,'Scan-OUT Lecture Attendance'!I$1:I$550,0)),"LE","P"),"P")))</f>
        <v>-</v>
      </c>
      <c r="K100" s="37" t="str">
        <f>IF($A100="","",IF(ISERROR(MATCH('Master '!$B98,'Scan-IN Lecture Attendance'!T$1:T$550,0)),IF(ISERROR(MATCH('Master '!$C98,'Scan-IN Lecture Attendance'!T$1:T$550,0)),IF(ISERROR(MATCH('Master '!$B98,'Scan-OUT Lecture Attendance'!J$1:J$550,0)),IF(ISERROR(MATCH('Master '!$C98,'Scan-OUT Lecture Attendance'!J$1:J$550,0)),"-","T"),"T"),IF(ISERROR(MATCH('Master '!$B98,'Scan-OUT Lecture Attendance'!J$1:J$550,0)),IF(ISERROR(MATCH('Master '!$C98,'Scan-OUT Lecture Attendance'!J$1:J$550,0)),"LE","P"),"P")),IF(ISERROR(MATCH('Master '!$B98,'Scan-OUT Lecture Attendance'!J$1:J$550,0)),IF(ISERROR(MATCH('Master '!$C98,'Scan-OUT Lecture Attendance'!J$1:J$550,0)),"LE","P"),"P")))</f>
        <v>-</v>
      </c>
      <c r="L100" s="37" t="str">
        <f>IF($A100="","",IF(ISERROR(MATCH('Master '!$B98,'Scan-IN Lecture Attendance'!V$1:V$550,0)),IF(ISERROR(MATCH('Master '!$C98,'Scan-IN Lecture Attendance'!V$1:V$550,0)),IF(ISERROR(MATCH('Master '!$B98,'Scan-OUT Lecture Attendance'!K$1:K$550,0)),IF(ISERROR(MATCH('Master '!$C98,'Scan-OUT Lecture Attendance'!K$1:K$550,0)),"-","T"),"T"),IF(ISERROR(MATCH('Master '!$B98,'Scan-OUT Lecture Attendance'!K$1:K$550,0)),IF(ISERROR(MATCH('Master '!$C98,'Scan-OUT Lecture Attendance'!K$1:K$550,0)),"LE","P"),"P")),IF(ISERROR(MATCH('Master '!$B98,'Scan-OUT Lecture Attendance'!K$1:K$550,0)),IF(ISERROR(MATCH('Master '!$C98,'Scan-OUT Lecture Attendance'!K$1:K$550,0)),"LE","P"),"P")))</f>
        <v>-</v>
      </c>
      <c r="M100" s="37" t="str">
        <f>IF($A100="","",IF(ISERROR(MATCH('Master '!$B98,'Scan-IN Lecture Attendance'!X$1:X$550,0)),IF(ISERROR(MATCH('Master '!$C98,'Scan-IN Lecture Attendance'!X$1:X$550,0)),IF(ISERROR(MATCH('Master '!$B98,'Scan-OUT Lecture Attendance'!L$1:L$550,0)),IF(ISERROR(MATCH('Master '!$C98,'Scan-OUT Lecture Attendance'!L$1:L$550,0)),"-","T"),"T"),IF(ISERROR(MATCH('Master '!$B98,'Scan-OUT Lecture Attendance'!L$1:L$550,0)),IF(ISERROR(MATCH('Master '!$C98,'Scan-OUT Lecture Attendance'!L$1:L$550,0)),"LE","P"),"P")),IF(ISERROR(MATCH('Master '!$B98,'Scan-OUT Lecture Attendance'!L$1:L$550,0)),IF(ISERROR(MATCH('Master '!$C98,'Scan-OUT Lecture Attendance'!L$1:L$550,0)),"LE","P"),"P")))</f>
        <v>-</v>
      </c>
      <c r="N100" s="37" t="str">
        <f>IF($A100="","",IF(ISERROR(MATCH('Master '!$B98,'Scan-IN Lecture Attendance'!Z$1:Z$550,0)),IF(ISERROR(MATCH('Master '!$C98,'Scan-IN Lecture Attendance'!Z$1:Z$550,0)),IF(ISERROR(MATCH('Master '!$B98,'Scan-OUT Lecture Attendance'!M$1:M$550,0)),IF(ISERROR(MATCH('Master '!$C98,'Scan-OUT Lecture Attendance'!M$1:M$550,0)),"-","T"),"T"),IF(ISERROR(MATCH('Master '!$B98,'Scan-OUT Lecture Attendance'!M$1:M$550,0)),IF(ISERROR(MATCH('Master '!$C98,'Scan-OUT Lecture Attendance'!M$1:M$550,0)),"LE","P"),"P")),IF(ISERROR(MATCH('Master '!$B98,'Scan-OUT Lecture Attendance'!M$1:M$550,0)),IF(ISERROR(MATCH('Master '!$C98,'Scan-OUT Lecture Attendance'!M$1:M$550,0)),"LE","P"),"P")))</f>
        <v>-</v>
      </c>
      <c r="O100" s="37" t="str">
        <f>IF($A100="","",IF(ISERROR(MATCH('Master '!$B98,'Scan-IN Lecture Attendance'!AB$1:AB$550,0)),IF(ISERROR(MATCH('Master '!$C98,'Scan-IN Lecture Attendance'!AB$1:AB$550,0)),IF(ISERROR(MATCH('Master '!$B98,'Scan-OUT Lecture Attendance'!N$1:N$550,0)),IF(ISERROR(MATCH('Master '!$C98,'Scan-OUT Lecture Attendance'!N$1:N$550,0)),"-","T"),"T"),IF(ISERROR(MATCH('Master '!$B98,'Scan-OUT Lecture Attendance'!N$1:N$550,0)),IF(ISERROR(MATCH('Master '!$C98,'Scan-OUT Lecture Attendance'!N$1:N$550,0)),"LE","P"),"P")),IF(ISERROR(MATCH('Master '!$B98,'Scan-OUT Lecture Attendance'!N$1:N$550,0)),IF(ISERROR(MATCH('Master '!$C98,'Scan-OUT Lecture Attendance'!N$1:N$550,0)),"LE","P"),"P")))</f>
        <v>-</v>
      </c>
      <c r="P100" s="37" t="str">
        <f>IF($A100="","",IF(ISERROR(MATCH('Master '!$B98,'Scan-IN Lecture Attendance'!AD$1:AD$550,0)),IF(ISERROR(MATCH('Master '!$C98,'Scan-IN Lecture Attendance'!AD$1:AD$550,0)),IF(ISERROR(MATCH('Master '!$B98,'Scan-OUT Lecture Attendance'!O$1:O$550,0)),IF(ISERROR(MATCH('Master '!$C98,'Scan-OUT Lecture Attendance'!O$1:O$550,0)),"-","T"),"T"),IF(ISERROR(MATCH('Master '!$B98,'Scan-OUT Lecture Attendance'!O$1:O$550,0)),IF(ISERROR(MATCH('Master '!$C98,'Scan-OUT Lecture Attendance'!O$1:O$550,0)),"LE","P"),"P")),IF(ISERROR(MATCH('Master '!$B98,'Scan-OUT Lecture Attendance'!O$1:O$550,0)),IF(ISERROR(MATCH('Master '!$C98,'Scan-OUT Lecture Attendance'!O$1:O$550,0)),"LE","P"),"P")))</f>
        <v>-</v>
      </c>
      <c r="Q100" s="37" t="str">
        <f>IF($A100="","",IF(ISERROR(MATCH('Master '!$B98,'Scan-IN Lecture Attendance'!AF$1:AF$550,0)),IF(ISERROR(MATCH('Master '!$C98,'Scan-IN Lecture Attendance'!AF$1:AF$550,0)),IF(ISERROR(MATCH('Master '!$B98,'Scan-OUT Lecture Attendance'!P$1:P$550,0)),IF(ISERROR(MATCH('Master '!$C98,'Scan-OUT Lecture Attendance'!P$1:P$550,0)),"-","T"),"T"),IF(ISERROR(MATCH('Master '!$B98,'Scan-OUT Lecture Attendance'!P$1:P$550,0)),IF(ISERROR(MATCH('Master '!$C98,'Scan-OUT Lecture Attendance'!P$1:P$550,0)),"LE","P"),"P")),IF(ISERROR(MATCH('Master '!$B98,'Scan-OUT Lecture Attendance'!P$1:P$550,0)),IF(ISERROR(MATCH('Master '!$C98,'Scan-OUT Lecture Attendance'!P$1:P$550,0)),"LE","P"),"P")))</f>
        <v>-</v>
      </c>
      <c r="R100" s="37" t="str">
        <f>IF($A100="","",IF(ISERROR(MATCH('Master '!$B98,'Scan-IN Lecture Attendance'!AH$1:AH$550,0)),IF(ISERROR(MATCH('Master '!$C98,'Scan-IN Lecture Attendance'!AH$1:AH$550,0)),IF(ISERROR(MATCH('Master '!$B98,'Scan-OUT Lecture Attendance'!Q$1:Q$550,0)),IF(ISERROR(MATCH('Master '!$C98,'Scan-OUT Lecture Attendance'!Q$1:Q$550,0)),"-","T"),"T"),IF(ISERROR(MATCH('Master '!$B98,'Scan-OUT Lecture Attendance'!Q$1:Q$550,0)),IF(ISERROR(MATCH('Master '!$C98,'Scan-OUT Lecture Attendance'!Q$1:Q$550,0)),"LE","P"),"P")),IF(ISERROR(MATCH('Master '!$B98,'Scan-OUT Lecture Attendance'!Q$1:Q$550,0)),IF(ISERROR(MATCH('Master '!$C98,'Scan-OUT Lecture Attendance'!Q$1:Q$550,0)),"LE","P"),"P")))</f>
        <v>-</v>
      </c>
      <c r="S100" s="37" t="str">
        <f>IF($A100="","",IF(ISERROR(MATCH('Master '!$B98,'Scan-IN Lecture Attendance'!AJ$1:AJ$550,0)),IF(ISERROR(MATCH('Master '!$C98,'Scan-IN Lecture Attendance'!AJ$1:AJ$550,0)),IF(ISERROR(MATCH('Master '!$B98,'Scan-OUT Lecture Attendance'!R$1:R$550,0)),IF(ISERROR(MATCH('Master '!$C98,'Scan-OUT Lecture Attendance'!R$1:R$550,0)),"-","T"),"T"),IF(ISERROR(MATCH('Master '!$B98,'Scan-OUT Lecture Attendance'!R$1:R$550,0)),IF(ISERROR(MATCH('Master '!$C98,'Scan-OUT Lecture Attendance'!R$1:R$550,0)),"LE","P"),"P")),IF(ISERROR(MATCH('Master '!$B98,'Scan-OUT Lecture Attendance'!R$1:R$550,0)),IF(ISERROR(MATCH('Master '!$C98,'Scan-OUT Lecture Attendance'!R$1:R$550,0)),"LE","P"),"P")))</f>
        <v>-</v>
      </c>
      <c r="T100" s="37" t="str">
        <f>IF($A100="","",IF(ISERROR(MATCH('Master '!$B98,'Scan-IN Lecture Attendance'!AL$1:AL$550,0)),IF(ISERROR(MATCH('Master '!$C98,'Scan-IN Lecture Attendance'!AL$1:AL$550,0)),IF(ISERROR(MATCH('Master '!$B98,'Scan-OUT Lecture Attendance'!S$1:S$550,0)),IF(ISERROR(MATCH('Master '!$C98,'Scan-OUT Lecture Attendance'!S$1:S$550,0)),"-","T"),"T"),IF(ISERROR(MATCH('Master '!$B98,'Scan-OUT Lecture Attendance'!S$1:S$550,0)),IF(ISERROR(MATCH('Master '!$C98,'Scan-OUT Lecture Attendance'!S$1:S$550,0)),"LE","P"),"P")),IF(ISERROR(MATCH('Master '!$B98,'Scan-OUT Lecture Attendance'!S$1:S$550,0)),IF(ISERROR(MATCH('Master '!$C98,'Scan-OUT Lecture Attendance'!S$1:S$550,0)),"LE","P"),"P")))</f>
        <v>-</v>
      </c>
      <c r="U100" s="37" t="str">
        <f>IF($A100="","",IF(ISERROR(MATCH('Master '!$B98,'Scan-IN Lecture Attendance'!AN$1:AN$550,0)),IF(ISERROR(MATCH('Master '!$C98,'Scan-IN Lecture Attendance'!AN$1:AN$550,0)),IF(ISERROR(MATCH('Master '!$B98,'Scan-OUT Lecture Attendance'!T$1:T$550,0)),IF(ISERROR(MATCH('Master '!$C98,'Scan-OUT Lecture Attendance'!T$1:T$550,0)),"-","T"),"T"),IF(ISERROR(MATCH('Master '!$B98,'Scan-OUT Lecture Attendance'!T$1:T$550,0)),IF(ISERROR(MATCH('Master '!$C98,'Scan-OUT Lecture Attendance'!T$1:T$550,0)),"LE","P"),"P")),IF(ISERROR(MATCH('Master '!$B98,'Scan-OUT Lecture Attendance'!T$1:T$550,0)),IF(ISERROR(MATCH('Master '!$C98,'Scan-OUT Lecture Attendance'!T$1:T$550,0)),"LE","P"),"P")))</f>
        <v>-</v>
      </c>
      <c r="V100" s="11"/>
      <c r="W100" s="4"/>
      <c r="X100" s="4"/>
      <c r="Y100" s="4"/>
    </row>
    <row r="101" spans="1:25" ht="14.25" customHeight="1">
      <c r="A101" s="38">
        <f>'Master '!A99</f>
        <v>0</v>
      </c>
      <c r="B101" s="37" t="str">
        <f>IF($A101="","",IF(ISERROR(MATCH('Master '!$B99,'Scan-IN Lecture Attendance'!B$1:B$550,0)),IF(ISERROR(MATCH('Master '!$C99,'Scan-IN Lecture Attendance'!B$1:B$550,0)),IF(ISERROR(MATCH('Master '!$B99,'Scan-OUT Lecture Attendance'!A$1:A$550,0)),IF(ISERROR(MATCH('Master '!$C99,'Scan-OUT Lecture Attendance'!A$1:A$550,0)),"-","T"),"T"),IF(ISERROR(MATCH('Master '!$B99,'Scan-OUT Lecture Attendance'!A$1:A$550,0)),IF(ISERROR(MATCH('Master '!$C99,'Scan-OUT Lecture Attendance'!A$1:A$550,0)),"LE","P"),"P")),IF(ISERROR(MATCH('Master '!$B99,'Scan-OUT Lecture Attendance'!A$1:A$550,0)),IF(ISERROR(MATCH('Master '!$C99,'Scan-OUT Lecture Attendance'!A$1:A$550,0)),"LE","P"),"P")))</f>
        <v>-</v>
      </c>
      <c r="C101" s="37" t="str">
        <f>IF($A101="","",IF(ISERROR(MATCH('Master '!$B99,'Scan-IN Lecture Attendance'!D$1:D$550,0)),IF(ISERROR(MATCH('Master '!$C99,'Scan-IN Lecture Attendance'!D$1:D$550,0)),IF(ISERROR(MATCH('Master '!$B99,'Scan-OUT Lecture Attendance'!B$1:B$550,0)),IF(ISERROR(MATCH('Master '!$C99,'Scan-OUT Lecture Attendance'!B$1:B$550,0)),"-","T"),"T"),IF(ISERROR(MATCH('Master '!$B99,'Scan-OUT Lecture Attendance'!B$1:B$550,0)),IF(ISERROR(MATCH('Master '!$C99,'Scan-OUT Lecture Attendance'!B$1:B$550,0)),"LE","P"),"P")),IF(ISERROR(MATCH('Master '!$B99,'Scan-OUT Lecture Attendance'!B$1:B$550,0)),IF(ISERROR(MATCH('Master '!$C99,'Scan-OUT Lecture Attendance'!B$1:B$550,0)),"LE","P"),"P")))</f>
        <v>-</v>
      </c>
      <c r="D101" s="37" t="str">
        <f>IF($A101="","",IF(ISERROR(MATCH('Master '!$B99,'Scan-IN Lecture Attendance'!F$1:F$550,0)),IF(ISERROR(MATCH('Master '!$C99,'Scan-IN Lecture Attendance'!F$1:F$550,0)),IF(ISERROR(MATCH('Master '!$B99,'Scan-OUT Lecture Attendance'!C$1:C$550,0)),IF(ISERROR(MATCH('Master '!$C99,'Scan-OUT Lecture Attendance'!C$1:C$550,0)),"-","T"),"T"),IF(ISERROR(MATCH('Master '!$B99,'Scan-OUT Lecture Attendance'!C$1:C$550,0)),IF(ISERROR(MATCH('Master '!$C99,'Scan-OUT Lecture Attendance'!C$1:C$550,0)),"LE","P"),"P")),IF(ISERROR(MATCH('Master '!$B99,'Scan-OUT Lecture Attendance'!C$1:C$550,0)),IF(ISERROR(MATCH('Master '!$C99,'Scan-OUT Lecture Attendance'!C$1:C$550,0)),"LE","P"),"P")))</f>
        <v>-</v>
      </c>
      <c r="E101" s="37" t="str">
        <f>IF($A101="","",IF(ISERROR(MATCH('Master '!$B99,'Scan-IN Lecture Attendance'!H$1:H$550,0)),IF(ISERROR(MATCH('Master '!$C99,'Scan-IN Lecture Attendance'!H$1:H$550,0)),IF(ISERROR(MATCH('Master '!$B99,'Scan-OUT Lecture Attendance'!D$1:D$550,0)),IF(ISERROR(MATCH('Master '!$C99,'Scan-OUT Lecture Attendance'!D$1:D$550,0)),"-","T"),"T"),IF(ISERROR(MATCH('Master '!$B99,'Scan-OUT Lecture Attendance'!D$1:D$550,0)),IF(ISERROR(MATCH('Master '!$C99,'Scan-OUT Lecture Attendance'!D$1:D$550,0)),"LE","P"),"P")),IF(ISERROR(MATCH('Master '!$B99,'Scan-OUT Lecture Attendance'!D$1:D$550,0)),IF(ISERROR(MATCH('Master '!$C99,'Scan-OUT Lecture Attendance'!D$1:D$550,0)),"LE","P"),"P")))</f>
        <v>-</v>
      </c>
      <c r="F101" s="37" t="str">
        <f>IF($A101="","",IF(ISERROR(MATCH('Master '!$B99,'Scan-IN Lecture Attendance'!J$1:J$550,0)),IF(ISERROR(MATCH('Master '!$C99,'Scan-IN Lecture Attendance'!J$1:J$550,0)),IF(ISERROR(MATCH('Master '!$B99,'Scan-OUT Lecture Attendance'!E$1:E$550,0)),IF(ISERROR(MATCH('Master '!$C99,'Scan-OUT Lecture Attendance'!E$1:E$550,0)),"-","T"),"T"),IF(ISERROR(MATCH('Master '!$B99,'Scan-OUT Lecture Attendance'!E$1:E$550,0)),IF(ISERROR(MATCH('Master '!$C99,'Scan-OUT Lecture Attendance'!E$1:E$550,0)),"LE","P"),"P")),IF(ISERROR(MATCH('Master '!$B99,'Scan-OUT Lecture Attendance'!E$1:E$550,0)),IF(ISERROR(MATCH('Master '!$C99,'Scan-OUT Lecture Attendance'!E$1:E$550,0)),"LE","P"),"P")))</f>
        <v>-</v>
      </c>
      <c r="G101" s="37" t="str">
        <f>IF($A101="","",IF(ISERROR(MATCH('Master '!$B99,'Scan-IN Lecture Attendance'!L$1:L$550,0)),IF(ISERROR(MATCH('Master '!$C99,'Scan-IN Lecture Attendance'!L$1:L$550,0)),IF(ISERROR(MATCH('Master '!$B99,'Scan-OUT Lecture Attendance'!F$1:F$550,0)),IF(ISERROR(MATCH('Master '!$C99,'Scan-OUT Lecture Attendance'!F$1:F$550,0)),"-","T"),"T"),IF(ISERROR(MATCH('Master '!$B99,'Scan-OUT Lecture Attendance'!F$1:F$550,0)),IF(ISERROR(MATCH('Master '!$C99,'Scan-OUT Lecture Attendance'!F$1:F$550,0)),"LE","P"),"P")),IF(ISERROR(MATCH('Master '!$B99,'Scan-OUT Lecture Attendance'!F$1:F$550,0)),IF(ISERROR(MATCH('Master '!$C99,'Scan-OUT Lecture Attendance'!F$1:F$550,0)),"LE","P"),"P")))</f>
        <v>-</v>
      </c>
      <c r="H101" s="37" t="str">
        <f>IF($A101="","",IF(ISERROR(MATCH('Master '!$B99,'Scan-IN Lecture Attendance'!N$1:N$550,0)),IF(ISERROR(MATCH('Master '!$C99,'Scan-IN Lecture Attendance'!N$1:N$550,0)),IF(ISERROR(MATCH('Master '!$B99,'Scan-OUT Lecture Attendance'!G$1:G$550,0)),IF(ISERROR(MATCH('Master '!$C99,'Scan-OUT Lecture Attendance'!G$1:G$550,0)),"-","T"),"T"),IF(ISERROR(MATCH('Master '!$B99,'Scan-OUT Lecture Attendance'!G$1:G$550,0)),IF(ISERROR(MATCH('Master '!$C99,'Scan-OUT Lecture Attendance'!G$1:G$550,0)),"LE","P"),"P")),IF(ISERROR(MATCH('Master '!$B99,'Scan-OUT Lecture Attendance'!G$1:G$550,0)),IF(ISERROR(MATCH('Master '!$C99,'Scan-OUT Lecture Attendance'!G$1:G$550,0)),"LE","P"),"P")))</f>
        <v>-</v>
      </c>
      <c r="I101" s="37" t="str">
        <f>IF($A101="","",IF(ISERROR(MATCH('Master '!$B99,'Scan-IN Lecture Attendance'!P$1:P$550,0)),IF(ISERROR(MATCH('Master '!$C99,'Scan-IN Lecture Attendance'!P$1:P$550,0)),IF(ISERROR(MATCH('Master '!$B99,'Scan-OUT Lecture Attendance'!H$1:H$550,0)),IF(ISERROR(MATCH('Master '!$C99,'Scan-OUT Lecture Attendance'!H$1:H$550,0)),"-","T"),"T"),IF(ISERROR(MATCH('Master '!$B99,'Scan-OUT Lecture Attendance'!H$1:H$550,0)),IF(ISERROR(MATCH('Master '!$C99,'Scan-OUT Lecture Attendance'!H$1:H$550,0)),"LE","P"),"P")),IF(ISERROR(MATCH('Master '!$B99,'Scan-OUT Lecture Attendance'!H$1:H$550,0)),IF(ISERROR(MATCH('Master '!$C99,'Scan-OUT Lecture Attendance'!H$1:H$550,0)),"LE","P"),"P")))</f>
        <v>-</v>
      </c>
      <c r="J101" s="37" t="str">
        <f>IF($A101="","",IF(ISERROR(MATCH('Master '!$B99,'Scan-IN Lecture Attendance'!R$1:R$550,0)),IF(ISERROR(MATCH('Master '!$C99,'Scan-IN Lecture Attendance'!R$1:R$550,0)),IF(ISERROR(MATCH('Master '!$B99,'Scan-OUT Lecture Attendance'!I$1:I$550,0)),IF(ISERROR(MATCH('Master '!$C99,'Scan-OUT Lecture Attendance'!I$1:I$550,0)),"-","T"),"T"),IF(ISERROR(MATCH('Master '!$B99,'Scan-OUT Lecture Attendance'!I$1:I$550,0)),IF(ISERROR(MATCH('Master '!$C99,'Scan-OUT Lecture Attendance'!I$1:I$550,0)),"LE","P"),"P")),IF(ISERROR(MATCH('Master '!$B99,'Scan-OUT Lecture Attendance'!I$1:I$550,0)),IF(ISERROR(MATCH('Master '!$C99,'Scan-OUT Lecture Attendance'!I$1:I$550,0)),"LE","P"),"P")))</f>
        <v>-</v>
      </c>
      <c r="K101" s="37" t="str">
        <f>IF($A101="","",IF(ISERROR(MATCH('Master '!$B99,'Scan-IN Lecture Attendance'!T$1:T$550,0)),IF(ISERROR(MATCH('Master '!$C99,'Scan-IN Lecture Attendance'!T$1:T$550,0)),IF(ISERROR(MATCH('Master '!$B99,'Scan-OUT Lecture Attendance'!J$1:J$550,0)),IF(ISERROR(MATCH('Master '!$C99,'Scan-OUT Lecture Attendance'!J$1:J$550,0)),"-","T"),"T"),IF(ISERROR(MATCH('Master '!$B99,'Scan-OUT Lecture Attendance'!J$1:J$550,0)),IF(ISERROR(MATCH('Master '!$C99,'Scan-OUT Lecture Attendance'!J$1:J$550,0)),"LE","P"),"P")),IF(ISERROR(MATCH('Master '!$B99,'Scan-OUT Lecture Attendance'!J$1:J$550,0)),IF(ISERROR(MATCH('Master '!$C99,'Scan-OUT Lecture Attendance'!J$1:J$550,0)),"LE","P"),"P")))</f>
        <v>-</v>
      </c>
      <c r="L101" s="37" t="str">
        <f>IF($A101="","",IF(ISERROR(MATCH('Master '!$B99,'Scan-IN Lecture Attendance'!V$1:V$550,0)),IF(ISERROR(MATCH('Master '!$C99,'Scan-IN Lecture Attendance'!V$1:V$550,0)),IF(ISERROR(MATCH('Master '!$B99,'Scan-OUT Lecture Attendance'!K$1:K$550,0)),IF(ISERROR(MATCH('Master '!$C99,'Scan-OUT Lecture Attendance'!K$1:K$550,0)),"-","T"),"T"),IF(ISERROR(MATCH('Master '!$B99,'Scan-OUT Lecture Attendance'!K$1:K$550,0)),IF(ISERROR(MATCH('Master '!$C99,'Scan-OUT Lecture Attendance'!K$1:K$550,0)),"LE","P"),"P")),IF(ISERROR(MATCH('Master '!$B99,'Scan-OUT Lecture Attendance'!K$1:K$550,0)),IF(ISERROR(MATCH('Master '!$C99,'Scan-OUT Lecture Attendance'!K$1:K$550,0)),"LE","P"),"P")))</f>
        <v>-</v>
      </c>
      <c r="M101" s="37" t="str">
        <f>IF($A101="","",IF(ISERROR(MATCH('Master '!$B99,'Scan-IN Lecture Attendance'!X$1:X$550,0)),IF(ISERROR(MATCH('Master '!$C99,'Scan-IN Lecture Attendance'!X$1:X$550,0)),IF(ISERROR(MATCH('Master '!$B99,'Scan-OUT Lecture Attendance'!L$1:L$550,0)),IF(ISERROR(MATCH('Master '!$C99,'Scan-OUT Lecture Attendance'!L$1:L$550,0)),"-","T"),"T"),IF(ISERROR(MATCH('Master '!$B99,'Scan-OUT Lecture Attendance'!L$1:L$550,0)),IF(ISERROR(MATCH('Master '!$C99,'Scan-OUT Lecture Attendance'!L$1:L$550,0)),"LE","P"),"P")),IF(ISERROR(MATCH('Master '!$B99,'Scan-OUT Lecture Attendance'!L$1:L$550,0)),IF(ISERROR(MATCH('Master '!$C99,'Scan-OUT Lecture Attendance'!L$1:L$550,0)),"LE","P"),"P")))</f>
        <v>-</v>
      </c>
      <c r="N101" s="37" t="str">
        <f>IF($A101="","",IF(ISERROR(MATCH('Master '!$B99,'Scan-IN Lecture Attendance'!Z$1:Z$550,0)),IF(ISERROR(MATCH('Master '!$C99,'Scan-IN Lecture Attendance'!Z$1:Z$550,0)),IF(ISERROR(MATCH('Master '!$B99,'Scan-OUT Lecture Attendance'!M$1:M$550,0)),IF(ISERROR(MATCH('Master '!$C99,'Scan-OUT Lecture Attendance'!M$1:M$550,0)),"-","T"),"T"),IF(ISERROR(MATCH('Master '!$B99,'Scan-OUT Lecture Attendance'!M$1:M$550,0)),IF(ISERROR(MATCH('Master '!$C99,'Scan-OUT Lecture Attendance'!M$1:M$550,0)),"LE","P"),"P")),IF(ISERROR(MATCH('Master '!$B99,'Scan-OUT Lecture Attendance'!M$1:M$550,0)),IF(ISERROR(MATCH('Master '!$C99,'Scan-OUT Lecture Attendance'!M$1:M$550,0)),"LE","P"),"P")))</f>
        <v>-</v>
      </c>
      <c r="O101" s="37" t="str">
        <f>IF($A101="","",IF(ISERROR(MATCH('Master '!$B99,'Scan-IN Lecture Attendance'!AB$1:AB$550,0)),IF(ISERROR(MATCH('Master '!$C99,'Scan-IN Lecture Attendance'!AB$1:AB$550,0)),IF(ISERROR(MATCH('Master '!$B99,'Scan-OUT Lecture Attendance'!N$1:N$550,0)),IF(ISERROR(MATCH('Master '!$C99,'Scan-OUT Lecture Attendance'!N$1:N$550,0)),"-","T"),"T"),IF(ISERROR(MATCH('Master '!$B99,'Scan-OUT Lecture Attendance'!N$1:N$550,0)),IF(ISERROR(MATCH('Master '!$C99,'Scan-OUT Lecture Attendance'!N$1:N$550,0)),"LE","P"),"P")),IF(ISERROR(MATCH('Master '!$B99,'Scan-OUT Lecture Attendance'!N$1:N$550,0)),IF(ISERROR(MATCH('Master '!$C99,'Scan-OUT Lecture Attendance'!N$1:N$550,0)),"LE","P"),"P")))</f>
        <v>-</v>
      </c>
      <c r="P101" s="37" t="str">
        <f>IF($A101="","",IF(ISERROR(MATCH('Master '!$B99,'Scan-IN Lecture Attendance'!AD$1:AD$550,0)),IF(ISERROR(MATCH('Master '!$C99,'Scan-IN Lecture Attendance'!AD$1:AD$550,0)),IF(ISERROR(MATCH('Master '!$B99,'Scan-OUT Lecture Attendance'!O$1:O$550,0)),IF(ISERROR(MATCH('Master '!$C99,'Scan-OUT Lecture Attendance'!O$1:O$550,0)),"-","T"),"T"),IF(ISERROR(MATCH('Master '!$B99,'Scan-OUT Lecture Attendance'!O$1:O$550,0)),IF(ISERROR(MATCH('Master '!$C99,'Scan-OUT Lecture Attendance'!O$1:O$550,0)),"LE","P"),"P")),IF(ISERROR(MATCH('Master '!$B99,'Scan-OUT Lecture Attendance'!O$1:O$550,0)),IF(ISERROR(MATCH('Master '!$C99,'Scan-OUT Lecture Attendance'!O$1:O$550,0)),"LE","P"),"P")))</f>
        <v>-</v>
      </c>
      <c r="Q101" s="37" t="str">
        <f>IF($A101="","",IF(ISERROR(MATCH('Master '!$B99,'Scan-IN Lecture Attendance'!AF$1:AF$550,0)),IF(ISERROR(MATCH('Master '!$C99,'Scan-IN Lecture Attendance'!AF$1:AF$550,0)),IF(ISERROR(MATCH('Master '!$B99,'Scan-OUT Lecture Attendance'!P$1:P$550,0)),IF(ISERROR(MATCH('Master '!$C99,'Scan-OUT Lecture Attendance'!P$1:P$550,0)),"-","T"),"T"),IF(ISERROR(MATCH('Master '!$B99,'Scan-OUT Lecture Attendance'!P$1:P$550,0)),IF(ISERROR(MATCH('Master '!$C99,'Scan-OUT Lecture Attendance'!P$1:P$550,0)),"LE","P"),"P")),IF(ISERROR(MATCH('Master '!$B99,'Scan-OUT Lecture Attendance'!P$1:P$550,0)),IF(ISERROR(MATCH('Master '!$C99,'Scan-OUT Lecture Attendance'!P$1:P$550,0)),"LE","P"),"P")))</f>
        <v>-</v>
      </c>
      <c r="R101" s="37" t="str">
        <f>IF($A101="","",IF(ISERROR(MATCH('Master '!$B99,'Scan-IN Lecture Attendance'!AH$1:AH$550,0)),IF(ISERROR(MATCH('Master '!$C99,'Scan-IN Lecture Attendance'!AH$1:AH$550,0)),IF(ISERROR(MATCH('Master '!$B99,'Scan-OUT Lecture Attendance'!Q$1:Q$550,0)),IF(ISERROR(MATCH('Master '!$C99,'Scan-OUT Lecture Attendance'!Q$1:Q$550,0)),"-","T"),"T"),IF(ISERROR(MATCH('Master '!$B99,'Scan-OUT Lecture Attendance'!Q$1:Q$550,0)),IF(ISERROR(MATCH('Master '!$C99,'Scan-OUT Lecture Attendance'!Q$1:Q$550,0)),"LE","P"),"P")),IF(ISERROR(MATCH('Master '!$B99,'Scan-OUT Lecture Attendance'!Q$1:Q$550,0)),IF(ISERROR(MATCH('Master '!$C99,'Scan-OUT Lecture Attendance'!Q$1:Q$550,0)),"LE","P"),"P")))</f>
        <v>-</v>
      </c>
      <c r="S101" s="37" t="str">
        <f>IF($A101="","",IF(ISERROR(MATCH('Master '!$B99,'Scan-IN Lecture Attendance'!AJ$1:AJ$550,0)),IF(ISERROR(MATCH('Master '!$C99,'Scan-IN Lecture Attendance'!AJ$1:AJ$550,0)),IF(ISERROR(MATCH('Master '!$B99,'Scan-OUT Lecture Attendance'!R$1:R$550,0)),IF(ISERROR(MATCH('Master '!$C99,'Scan-OUT Lecture Attendance'!R$1:R$550,0)),"-","T"),"T"),IF(ISERROR(MATCH('Master '!$B99,'Scan-OUT Lecture Attendance'!R$1:R$550,0)),IF(ISERROR(MATCH('Master '!$C99,'Scan-OUT Lecture Attendance'!R$1:R$550,0)),"LE","P"),"P")),IF(ISERROR(MATCH('Master '!$B99,'Scan-OUT Lecture Attendance'!R$1:R$550,0)),IF(ISERROR(MATCH('Master '!$C99,'Scan-OUT Lecture Attendance'!R$1:R$550,0)),"LE","P"),"P")))</f>
        <v>-</v>
      </c>
      <c r="T101" s="37" t="str">
        <f>IF($A101="","",IF(ISERROR(MATCH('Master '!$B99,'Scan-IN Lecture Attendance'!AL$1:AL$550,0)),IF(ISERROR(MATCH('Master '!$C99,'Scan-IN Lecture Attendance'!AL$1:AL$550,0)),IF(ISERROR(MATCH('Master '!$B99,'Scan-OUT Lecture Attendance'!S$1:S$550,0)),IF(ISERROR(MATCH('Master '!$C99,'Scan-OUT Lecture Attendance'!S$1:S$550,0)),"-","T"),"T"),IF(ISERROR(MATCH('Master '!$B99,'Scan-OUT Lecture Attendance'!S$1:S$550,0)),IF(ISERROR(MATCH('Master '!$C99,'Scan-OUT Lecture Attendance'!S$1:S$550,0)),"LE","P"),"P")),IF(ISERROR(MATCH('Master '!$B99,'Scan-OUT Lecture Attendance'!S$1:S$550,0)),IF(ISERROR(MATCH('Master '!$C99,'Scan-OUT Lecture Attendance'!S$1:S$550,0)),"LE","P"),"P")))</f>
        <v>-</v>
      </c>
      <c r="U101" s="37" t="str">
        <f>IF($A101="","",IF(ISERROR(MATCH('Master '!$B99,'Scan-IN Lecture Attendance'!AN$1:AN$550,0)),IF(ISERROR(MATCH('Master '!$C99,'Scan-IN Lecture Attendance'!AN$1:AN$550,0)),IF(ISERROR(MATCH('Master '!$B99,'Scan-OUT Lecture Attendance'!T$1:T$550,0)),IF(ISERROR(MATCH('Master '!$C99,'Scan-OUT Lecture Attendance'!T$1:T$550,0)),"-","T"),"T"),IF(ISERROR(MATCH('Master '!$B99,'Scan-OUT Lecture Attendance'!T$1:T$550,0)),IF(ISERROR(MATCH('Master '!$C99,'Scan-OUT Lecture Attendance'!T$1:T$550,0)),"LE","P"),"P")),IF(ISERROR(MATCH('Master '!$B99,'Scan-OUT Lecture Attendance'!T$1:T$550,0)),IF(ISERROR(MATCH('Master '!$C99,'Scan-OUT Lecture Attendance'!T$1:T$550,0)),"LE","P"),"P")))</f>
        <v>-</v>
      </c>
      <c r="V101" s="11"/>
      <c r="W101" s="4"/>
      <c r="X101" s="4"/>
      <c r="Y101" s="4"/>
    </row>
    <row r="102" spans="1:25" ht="14.25" customHeight="1">
      <c r="A102" s="38">
        <f>'Master '!A100</f>
        <v>0</v>
      </c>
      <c r="B102" s="37" t="str">
        <f>IF($A102="","",IF(ISERROR(MATCH('Master '!$B100,'Scan-IN Lecture Attendance'!B$1:B$550,0)),IF(ISERROR(MATCH('Master '!$C100,'Scan-IN Lecture Attendance'!B$1:B$550,0)),IF(ISERROR(MATCH('Master '!$B100,'Scan-OUT Lecture Attendance'!A$1:A$550,0)),IF(ISERROR(MATCH('Master '!$C100,'Scan-OUT Lecture Attendance'!A$1:A$550,0)),"-","T"),"T"),IF(ISERROR(MATCH('Master '!$B100,'Scan-OUT Lecture Attendance'!A$1:A$550,0)),IF(ISERROR(MATCH('Master '!$C100,'Scan-OUT Lecture Attendance'!A$1:A$550,0)),"LE","P"),"P")),IF(ISERROR(MATCH('Master '!$B100,'Scan-OUT Lecture Attendance'!A$1:A$550,0)),IF(ISERROR(MATCH('Master '!$C100,'Scan-OUT Lecture Attendance'!A$1:A$550,0)),"LE","P"),"P")))</f>
        <v>-</v>
      </c>
      <c r="C102" s="37" t="str">
        <f>IF($A102="","",IF(ISERROR(MATCH('Master '!$B100,'Scan-IN Lecture Attendance'!D$1:D$550,0)),IF(ISERROR(MATCH('Master '!$C100,'Scan-IN Lecture Attendance'!D$1:D$550,0)),IF(ISERROR(MATCH('Master '!$B100,'Scan-OUT Lecture Attendance'!B$1:B$550,0)),IF(ISERROR(MATCH('Master '!$C100,'Scan-OUT Lecture Attendance'!B$1:B$550,0)),"-","T"),"T"),IF(ISERROR(MATCH('Master '!$B100,'Scan-OUT Lecture Attendance'!B$1:B$550,0)),IF(ISERROR(MATCH('Master '!$C100,'Scan-OUT Lecture Attendance'!B$1:B$550,0)),"LE","P"),"P")),IF(ISERROR(MATCH('Master '!$B100,'Scan-OUT Lecture Attendance'!B$1:B$550,0)),IF(ISERROR(MATCH('Master '!$C100,'Scan-OUT Lecture Attendance'!B$1:B$550,0)),"LE","P"),"P")))</f>
        <v>-</v>
      </c>
      <c r="D102" s="37" t="str">
        <f>IF($A102="","",IF(ISERROR(MATCH('Master '!$B100,'Scan-IN Lecture Attendance'!F$1:F$550,0)),IF(ISERROR(MATCH('Master '!$C100,'Scan-IN Lecture Attendance'!F$1:F$550,0)),IF(ISERROR(MATCH('Master '!$B100,'Scan-OUT Lecture Attendance'!C$1:C$550,0)),IF(ISERROR(MATCH('Master '!$C100,'Scan-OUT Lecture Attendance'!C$1:C$550,0)),"-","T"),"T"),IF(ISERROR(MATCH('Master '!$B100,'Scan-OUT Lecture Attendance'!C$1:C$550,0)),IF(ISERROR(MATCH('Master '!$C100,'Scan-OUT Lecture Attendance'!C$1:C$550,0)),"LE","P"),"P")),IF(ISERROR(MATCH('Master '!$B100,'Scan-OUT Lecture Attendance'!C$1:C$550,0)),IF(ISERROR(MATCH('Master '!$C100,'Scan-OUT Lecture Attendance'!C$1:C$550,0)),"LE","P"),"P")))</f>
        <v>-</v>
      </c>
      <c r="E102" s="37" t="str">
        <f>IF($A102="","",IF(ISERROR(MATCH('Master '!$B100,'Scan-IN Lecture Attendance'!H$1:H$550,0)),IF(ISERROR(MATCH('Master '!$C100,'Scan-IN Lecture Attendance'!H$1:H$550,0)),IF(ISERROR(MATCH('Master '!$B100,'Scan-OUT Lecture Attendance'!D$1:D$550,0)),IF(ISERROR(MATCH('Master '!$C100,'Scan-OUT Lecture Attendance'!D$1:D$550,0)),"-","T"),"T"),IF(ISERROR(MATCH('Master '!$B100,'Scan-OUT Lecture Attendance'!D$1:D$550,0)),IF(ISERROR(MATCH('Master '!$C100,'Scan-OUT Lecture Attendance'!D$1:D$550,0)),"LE","P"),"P")),IF(ISERROR(MATCH('Master '!$B100,'Scan-OUT Lecture Attendance'!D$1:D$550,0)),IF(ISERROR(MATCH('Master '!$C100,'Scan-OUT Lecture Attendance'!D$1:D$550,0)),"LE","P"),"P")))</f>
        <v>-</v>
      </c>
      <c r="F102" s="37" t="str">
        <f>IF($A102="","",IF(ISERROR(MATCH('Master '!$B100,'Scan-IN Lecture Attendance'!J$1:J$550,0)),IF(ISERROR(MATCH('Master '!$C100,'Scan-IN Lecture Attendance'!J$1:J$550,0)),IF(ISERROR(MATCH('Master '!$B100,'Scan-OUT Lecture Attendance'!E$1:E$550,0)),IF(ISERROR(MATCH('Master '!$C100,'Scan-OUT Lecture Attendance'!E$1:E$550,0)),"-","T"),"T"),IF(ISERROR(MATCH('Master '!$B100,'Scan-OUT Lecture Attendance'!E$1:E$550,0)),IF(ISERROR(MATCH('Master '!$C100,'Scan-OUT Lecture Attendance'!E$1:E$550,0)),"LE","P"),"P")),IF(ISERROR(MATCH('Master '!$B100,'Scan-OUT Lecture Attendance'!E$1:E$550,0)),IF(ISERROR(MATCH('Master '!$C100,'Scan-OUT Lecture Attendance'!E$1:E$550,0)),"LE","P"),"P")))</f>
        <v>-</v>
      </c>
      <c r="G102" s="37" t="str">
        <f>IF($A102="","",IF(ISERROR(MATCH('Master '!$B100,'Scan-IN Lecture Attendance'!L$1:L$550,0)),IF(ISERROR(MATCH('Master '!$C100,'Scan-IN Lecture Attendance'!L$1:L$550,0)),IF(ISERROR(MATCH('Master '!$B100,'Scan-OUT Lecture Attendance'!F$1:F$550,0)),IF(ISERROR(MATCH('Master '!$C100,'Scan-OUT Lecture Attendance'!F$1:F$550,0)),"-","T"),"T"),IF(ISERROR(MATCH('Master '!$B100,'Scan-OUT Lecture Attendance'!F$1:F$550,0)),IF(ISERROR(MATCH('Master '!$C100,'Scan-OUT Lecture Attendance'!F$1:F$550,0)),"LE","P"),"P")),IF(ISERROR(MATCH('Master '!$B100,'Scan-OUT Lecture Attendance'!F$1:F$550,0)),IF(ISERROR(MATCH('Master '!$C100,'Scan-OUT Lecture Attendance'!F$1:F$550,0)),"LE","P"),"P")))</f>
        <v>-</v>
      </c>
      <c r="H102" s="37" t="str">
        <f>IF($A102="","",IF(ISERROR(MATCH('Master '!$B100,'Scan-IN Lecture Attendance'!N$1:N$550,0)),IF(ISERROR(MATCH('Master '!$C100,'Scan-IN Lecture Attendance'!N$1:N$550,0)),IF(ISERROR(MATCH('Master '!$B100,'Scan-OUT Lecture Attendance'!G$1:G$550,0)),IF(ISERROR(MATCH('Master '!$C100,'Scan-OUT Lecture Attendance'!G$1:G$550,0)),"-","T"),"T"),IF(ISERROR(MATCH('Master '!$B100,'Scan-OUT Lecture Attendance'!G$1:G$550,0)),IF(ISERROR(MATCH('Master '!$C100,'Scan-OUT Lecture Attendance'!G$1:G$550,0)),"LE","P"),"P")),IF(ISERROR(MATCH('Master '!$B100,'Scan-OUT Lecture Attendance'!G$1:G$550,0)),IF(ISERROR(MATCH('Master '!$C100,'Scan-OUT Lecture Attendance'!G$1:G$550,0)),"LE","P"),"P")))</f>
        <v>-</v>
      </c>
      <c r="I102" s="37" t="str">
        <f>IF($A102="","",IF(ISERROR(MATCH('Master '!$B100,'Scan-IN Lecture Attendance'!P$1:P$550,0)),IF(ISERROR(MATCH('Master '!$C100,'Scan-IN Lecture Attendance'!P$1:P$550,0)),IF(ISERROR(MATCH('Master '!$B100,'Scan-OUT Lecture Attendance'!H$1:H$550,0)),IF(ISERROR(MATCH('Master '!$C100,'Scan-OUT Lecture Attendance'!H$1:H$550,0)),"-","T"),"T"),IF(ISERROR(MATCH('Master '!$B100,'Scan-OUT Lecture Attendance'!H$1:H$550,0)),IF(ISERROR(MATCH('Master '!$C100,'Scan-OUT Lecture Attendance'!H$1:H$550,0)),"LE","P"),"P")),IF(ISERROR(MATCH('Master '!$B100,'Scan-OUT Lecture Attendance'!H$1:H$550,0)),IF(ISERROR(MATCH('Master '!$C100,'Scan-OUT Lecture Attendance'!H$1:H$550,0)),"LE","P"),"P")))</f>
        <v>-</v>
      </c>
      <c r="J102" s="37" t="str">
        <f>IF($A102="","",IF(ISERROR(MATCH('Master '!$B100,'Scan-IN Lecture Attendance'!R$1:R$550,0)),IF(ISERROR(MATCH('Master '!$C100,'Scan-IN Lecture Attendance'!R$1:R$550,0)),IF(ISERROR(MATCH('Master '!$B100,'Scan-OUT Lecture Attendance'!I$1:I$550,0)),IF(ISERROR(MATCH('Master '!$C100,'Scan-OUT Lecture Attendance'!I$1:I$550,0)),"-","T"),"T"),IF(ISERROR(MATCH('Master '!$B100,'Scan-OUT Lecture Attendance'!I$1:I$550,0)),IF(ISERROR(MATCH('Master '!$C100,'Scan-OUT Lecture Attendance'!I$1:I$550,0)),"LE","P"),"P")),IF(ISERROR(MATCH('Master '!$B100,'Scan-OUT Lecture Attendance'!I$1:I$550,0)),IF(ISERROR(MATCH('Master '!$C100,'Scan-OUT Lecture Attendance'!I$1:I$550,0)),"LE","P"),"P")))</f>
        <v>-</v>
      </c>
      <c r="K102" s="37" t="str">
        <f>IF($A102="","",IF(ISERROR(MATCH('Master '!$B100,'Scan-IN Lecture Attendance'!T$1:T$550,0)),IF(ISERROR(MATCH('Master '!$C100,'Scan-IN Lecture Attendance'!T$1:T$550,0)),IF(ISERROR(MATCH('Master '!$B100,'Scan-OUT Lecture Attendance'!J$1:J$550,0)),IF(ISERROR(MATCH('Master '!$C100,'Scan-OUT Lecture Attendance'!J$1:J$550,0)),"-","T"),"T"),IF(ISERROR(MATCH('Master '!$B100,'Scan-OUT Lecture Attendance'!J$1:J$550,0)),IF(ISERROR(MATCH('Master '!$C100,'Scan-OUT Lecture Attendance'!J$1:J$550,0)),"LE","P"),"P")),IF(ISERROR(MATCH('Master '!$B100,'Scan-OUT Lecture Attendance'!J$1:J$550,0)),IF(ISERROR(MATCH('Master '!$C100,'Scan-OUT Lecture Attendance'!J$1:J$550,0)),"LE","P"),"P")))</f>
        <v>-</v>
      </c>
      <c r="L102" s="37" t="str">
        <f>IF($A102="","",IF(ISERROR(MATCH('Master '!$B100,'Scan-IN Lecture Attendance'!V$1:V$550,0)),IF(ISERROR(MATCH('Master '!$C100,'Scan-IN Lecture Attendance'!V$1:V$550,0)),IF(ISERROR(MATCH('Master '!$B100,'Scan-OUT Lecture Attendance'!K$1:K$550,0)),IF(ISERROR(MATCH('Master '!$C100,'Scan-OUT Lecture Attendance'!K$1:K$550,0)),"-","T"),"T"),IF(ISERROR(MATCH('Master '!$B100,'Scan-OUT Lecture Attendance'!K$1:K$550,0)),IF(ISERROR(MATCH('Master '!$C100,'Scan-OUT Lecture Attendance'!K$1:K$550,0)),"LE","P"),"P")),IF(ISERROR(MATCH('Master '!$B100,'Scan-OUT Lecture Attendance'!K$1:K$550,0)),IF(ISERROR(MATCH('Master '!$C100,'Scan-OUT Lecture Attendance'!K$1:K$550,0)),"LE","P"),"P")))</f>
        <v>-</v>
      </c>
      <c r="M102" s="37" t="str">
        <f>IF($A102="","",IF(ISERROR(MATCH('Master '!$B100,'Scan-IN Lecture Attendance'!X$1:X$550,0)),IF(ISERROR(MATCH('Master '!$C100,'Scan-IN Lecture Attendance'!X$1:X$550,0)),IF(ISERROR(MATCH('Master '!$B100,'Scan-OUT Lecture Attendance'!L$1:L$550,0)),IF(ISERROR(MATCH('Master '!$C100,'Scan-OUT Lecture Attendance'!L$1:L$550,0)),"-","T"),"T"),IF(ISERROR(MATCH('Master '!$B100,'Scan-OUT Lecture Attendance'!L$1:L$550,0)),IF(ISERROR(MATCH('Master '!$C100,'Scan-OUT Lecture Attendance'!L$1:L$550,0)),"LE","P"),"P")),IF(ISERROR(MATCH('Master '!$B100,'Scan-OUT Lecture Attendance'!L$1:L$550,0)),IF(ISERROR(MATCH('Master '!$C100,'Scan-OUT Lecture Attendance'!L$1:L$550,0)),"LE","P"),"P")))</f>
        <v>-</v>
      </c>
      <c r="N102" s="37" t="str">
        <f>IF($A102="","",IF(ISERROR(MATCH('Master '!$B100,'Scan-IN Lecture Attendance'!Z$1:Z$550,0)),IF(ISERROR(MATCH('Master '!$C100,'Scan-IN Lecture Attendance'!Z$1:Z$550,0)),IF(ISERROR(MATCH('Master '!$B100,'Scan-OUT Lecture Attendance'!M$1:M$550,0)),IF(ISERROR(MATCH('Master '!$C100,'Scan-OUT Lecture Attendance'!M$1:M$550,0)),"-","T"),"T"),IF(ISERROR(MATCH('Master '!$B100,'Scan-OUT Lecture Attendance'!M$1:M$550,0)),IF(ISERROR(MATCH('Master '!$C100,'Scan-OUT Lecture Attendance'!M$1:M$550,0)),"LE","P"),"P")),IF(ISERROR(MATCH('Master '!$B100,'Scan-OUT Lecture Attendance'!M$1:M$550,0)),IF(ISERROR(MATCH('Master '!$C100,'Scan-OUT Lecture Attendance'!M$1:M$550,0)),"LE","P"),"P")))</f>
        <v>-</v>
      </c>
      <c r="O102" s="37" t="str">
        <f>IF($A102="","",IF(ISERROR(MATCH('Master '!$B100,'Scan-IN Lecture Attendance'!AB$1:AB$550,0)),IF(ISERROR(MATCH('Master '!$C100,'Scan-IN Lecture Attendance'!AB$1:AB$550,0)),IF(ISERROR(MATCH('Master '!$B100,'Scan-OUT Lecture Attendance'!N$1:N$550,0)),IF(ISERROR(MATCH('Master '!$C100,'Scan-OUT Lecture Attendance'!N$1:N$550,0)),"-","T"),"T"),IF(ISERROR(MATCH('Master '!$B100,'Scan-OUT Lecture Attendance'!N$1:N$550,0)),IF(ISERROR(MATCH('Master '!$C100,'Scan-OUT Lecture Attendance'!N$1:N$550,0)),"LE","P"),"P")),IF(ISERROR(MATCH('Master '!$B100,'Scan-OUT Lecture Attendance'!N$1:N$550,0)),IF(ISERROR(MATCH('Master '!$C100,'Scan-OUT Lecture Attendance'!N$1:N$550,0)),"LE","P"),"P")))</f>
        <v>-</v>
      </c>
      <c r="P102" s="37" t="str">
        <f>IF($A102="","",IF(ISERROR(MATCH('Master '!$B100,'Scan-IN Lecture Attendance'!AD$1:AD$550,0)),IF(ISERROR(MATCH('Master '!$C100,'Scan-IN Lecture Attendance'!AD$1:AD$550,0)),IF(ISERROR(MATCH('Master '!$B100,'Scan-OUT Lecture Attendance'!O$1:O$550,0)),IF(ISERROR(MATCH('Master '!$C100,'Scan-OUT Lecture Attendance'!O$1:O$550,0)),"-","T"),"T"),IF(ISERROR(MATCH('Master '!$B100,'Scan-OUT Lecture Attendance'!O$1:O$550,0)),IF(ISERROR(MATCH('Master '!$C100,'Scan-OUT Lecture Attendance'!O$1:O$550,0)),"LE","P"),"P")),IF(ISERROR(MATCH('Master '!$B100,'Scan-OUT Lecture Attendance'!O$1:O$550,0)),IF(ISERROR(MATCH('Master '!$C100,'Scan-OUT Lecture Attendance'!O$1:O$550,0)),"LE","P"),"P")))</f>
        <v>-</v>
      </c>
      <c r="Q102" s="37" t="str">
        <f>IF($A102="","",IF(ISERROR(MATCH('Master '!$B100,'Scan-IN Lecture Attendance'!AF$1:AF$550,0)),IF(ISERROR(MATCH('Master '!$C100,'Scan-IN Lecture Attendance'!AF$1:AF$550,0)),IF(ISERROR(MATCH('Master '!$B100,'Scan-OUT Lecture Attendance'!P$1:P$550,0)),IF(ISERROR(MATCH('Master '!$C100,'Scan-OUT Lecture Attendance'!P$1:P$550,0)),"-","T"),"T"),IF(ISERROR(MATCH('Master '!$B100,'Scan-OUT Lecture Attendance'!P$1:P$550,0)),IF(ISERROR(MATCH('Master '!$C100,'Scan-OUT Lecture Attendance'!P$1:P$550,0)),"LE","P"),"P")),IF(ISERROR(MATCH('Master '!$B100,'Scan-OUT Lecture Attendance'!P$1:P$550,0)),IF(ISERROR(MATCH('Master '!$C100,'Scan-OUT Lecture Attendance'!P$1:P$550,0)),"LE","P"),"P")))</f>
        <v>-</v>
      </c>
      <c r="R102" s="37" t="str">
        <f>IF($A102="","",IF(ISERROR(MATCH('Master '!$B100,'Scan-IN Lecture Attendance'!AH$1:AH$550,0)),IF(ISERROR(MATCH('Master '!$C100,'Scan-IN Lecture Attendance'!AH$1:AH$550,0)),IF(ISERROR(MATCH('Master '!$B100,'Scan-OUT Lecture Attendance'!Q$1:Q$550,0)),IF(ISERROR(MATCH('Master '!$C100,'Scan-OUT Lecture Attendance'!Q$1:Q$550,0)),"-","T"),"T"),IF(ISERROR(MATCH('Master '!$B100,'Scan-OUT Lecture Attendance'!Q$1:Q$550,0)),IF(ISERROR(MATCH('Master '!$C100,'Scan-OUT Lecture Attendance'!Q$1:Q$550,0)),"LE","P"),"P")),IF(ISERROR(MATCH('Master '!$B100,'Scan-OUT Lecture Attendance'!Q$1:Q$550,0)),IF(ISERROR(MATCH('Master '!$C100,'Scan-OUT Lecture Attendance'!Q$1:Q$550,0)),"LE","P"),"P")))</f>
        <v>-</v>
      </c>
      <c r="S102" s="37" t="str">
        <f>IF($A102="","",IF(ISERROR(MATCH('Master '!$B100,'Scan-IN Lecture Attendance'!AJ$1:AJ$550,0)),IF(ISERROR(MATCH('Master '!$C100,'Scan-IN Lecture Attendance'!AJ$1:AJ$550,0)),IF(ISERROR(MATCH('Master '!$B100,'Scan-OUT Lecture Attendance'!R$1:R$550,0)),IF(ISERROR(MATCH('Master '!$C100,'Scan-OUT Lecture Attendance'!R$1:R$550,0)),"-","T"),"T"),IF(ISERROR(MATCH('Master '!$B100,'Scan-OUT Lecture Attendance'!R$1:R$550,0)),IF(ISERROR(MATCH('Master '!$C100,'Scan-OUT Lecture Attendance'!R$1:R$550,0)),"LE","P"),"P")),IF(ISERROR(MATCH('Master '!$B100,'Scan-OUT Lecture Attendance'!R$1:R$550,0)),IF(ISERROR(MATCH('Master '!$C100,'Scan-OUT Lecture Attendance'!R$1:R$550,0)),"LE","P"),"P")))</f>
        <v>-</v>
      </c>
      <c r="T102" s="37" t="str">
        <f>IF($A102="","",IF(ISERROR(MATCH('Master '!$B100,'Scan-IN Lecture Attendance'!AL$1:AL$550,0)),IF(ISERROR(MATCH('Master '!$C100,'Scan-IN Lecture Attendance'!AL$1:AL$550,0)),IF(ISERROR(MATCH('Master '!$B100,'Scan-OUT Lecture Attendance'!S$1:S$550,0)),IF(ISERROR(MATCH('Master '!$C100,'Scan-OUT Lecture Attendance'!S$1:S$550,0)),"-","T"),"T"),IF(ISERROR(MATCH('Master '!$B100,'Scan-OUT Lecture Attendance'!S$1:S$550,0)),IF(ISERROR(MATCH('Master '!$C100,'Scan-OUT Lecture Attendance'!S$1:S$550,0)),"LE","P"),"P")),IF(ISERROR(MATCH('Master '!$B100,'Scan-OUT Lecture Attendance'!S$1:S$550,0)),IF(ISERROR(MATCH('Master '!$C100,'Scan-OUT Lecture Attendance'!S$1:S$550,0)),"LE","P"),"P")))</f>
        <v>-</v>
      </c>
      <c r="U102" s="37" t="str">
        <f>IF($A102="","",IF(ISERROR(MATCH('Master '!$B100,'Scan-IN Lecture Attendance'!AN$1:AN$550,0)),IF(ISERROR(MATCH('Master '!$C100,'Scan-IN Lecture Attendance'!AN$1:AN$550,0)),IF(ISERROR(MATCH('Master '!$B100,'Scan-OUT Lecture Attendance'!T$1:T$550,0)),IF(ISERROR(MATCH('Master '!$C100,'Scan-OUT Lecture Attendance'!T$1:T$550,0)),"-","T"),"T"),IF(ISERROR(MATCH('Master '!$B100,'Scan-OUT Lecture Attendance'!T$1:T$550,0)),IF(ISERROR(MATCH('Master '!$C100,'Scan-OUT Lecture Attendance'!T$1:T$550,0)),"LE","P"),"P")),IF(ISERROR(MATCH('Master '!$B100,'Scan-OUT Lecture Attendance'!T$1:T$550,0)),IF(ISERROR(MATCH('Master '!$C100,'Scan-OUT Lecture Attendance'!T$1:T$550,0)),"LE","P"),"P")))</f>
        <v>-</v>
      </c>
      <c r="V102" s="11"/>
      <c r="W102" s="4"/>
      <c r="X102" s="4"/>
      <c r="Y102" s="4"/>
    </row>
    <row r="103" spans="1:25" ht="14.25" customHeight="1">
      <c r="A103" s="38">
        <f>'Master '!A101</f>
        <v>0</v>
      </c>
      <c r="B103" s="37" t="str">
        <f>IF($A103="","",IF(ISERROR(MATCH('Master '!$B101,'Scan-IN Lecture Attendance'!B$1:B$550,0)),IF(ISERROR(MATCH('Master '!$C101,'Scan-IN Lecture Attendance'!B$1:B$550,0)),IF(ISERROR(MATCH('Master '!$B101,'Scan-OUT Lecture Attendance'!A$1:A$550,0)),IF(ISERROR(MATCH('Master '!$C101,'Scan-OUT Lecture Attendance'!A$1:A$550,0)),"-","T"),"T"),IF(ISERROR(MATCH('Master '!$B101,'Scan-OUT Lecture Attendance'!A$1:A$550,0)),IF(ISERROR(MATCH('Master '!$C101,'Scan-OUT Lecture Attendance'!A$1:A$550,0)),"LE","P"),"P")),IF(ISERROR(MATCH('Master '!$B101,'Scan-OUT Lecture Attendance'!A$1:A$550,0)),IF(ISERROR(MATCH('Master '!$C101,'Scan-OUT Lecture Attendance'!A$1:A$550,0)),"LE","P"),"P")))</f>
        <v>-</v>
      </c>
      <c r="C103" s="37" t="str">
        <f>IF($A103="","",IF(ISERROR(MATCH('Master '!$B101,'Scan-IN Lecture Attendance'!D$1:D$550,0)),IF(ISERROR(MATCH('Master '!$C101,'Scan-IN Lecture Attendance'!D$1:D$550,0)),IF(ISERROR(MATCH('Master '!$B101,'Scan-OUT Lecture Attendance'!B$1:B$550,0)),IF(ISERROR(MATCH('Master '!$C101,'Scan-OUT Lecture Attendance'!B$1:B$550,0)),"-","T"),"T"),IF(ISERROR(MATCH('Master '!$B101,'Scan-OUT Lecture Attendance'!B$1:B$550,0)),IF(ISERROR(MATCH('Master '!$C101,'Scan-OUT Lecture Attendance'!B$1:B$550,0)),"LE","P"),"P")),IF(ISERROR(MATCH('Master '!$B101,'Scan-OUT Lecture Attendance'!B$1:B$550,0)),IF(ISERROR(MATCH('Master '!$C101,'Scan-OUT Lecture Attendance'!B$1:B$550,0)),"LE","P"),"P")))</f>
        <v>-</v>
      </c>
      <c r="D103" s="37" t="str">
        <f>IF($A103="","",IF(ISERROR(MATCH('Master '!$B101,'Scan-IN Lecture Attendance'!F$1:F$550,0)),IF(ISERROR(MATCH('Master '!$C101,'Scan-IN Lecture Attendance'!F$1:F$550,0)),IF(ISERROR(MATCH('Master '!$B101,'Scan-OUT Lecture Attendance'!C$1:C$550,0)),IF(ISERROR(MATCH('Master '!$C101,'Scan-OUT Lecture Attendance'!C$1:C$550,0)),"-","T"),"T"),IF(ISERROR(MATCH('Master '!$B101,'Scan-OUT Lecture Attendance'!C$1:C$550,0)),IF(ISERROR(MATCH('Master '!$C101,'Scan-OUT Lecture Attendance'!C$1:C$550,0)),"LE","P"),"P")),IF(ISERROR(MATCH('Master '!$B101,'Scan-OUT Lecture Attendance'!C$1:C$550,0)),IF(ISERROR(MATCH('Master '!$C101,'Scan-OUT Lecture Attendance'!C$1:C$550,0)),"LE","P"),"P")))</f>
        <v>-</v>
      </c>
      <c r="E103" s="37" t="str">
        <f>IF($A103="","",IF(ISERROR(MATCH('Master '!$B101,'Scan-IN Lecture Attendance'!H$1:H$550,0)),IF(ISERROR(MATCH('Master '!$C101,'Scan-IN Lecture Attendance'!H$1:H$550,0)),IF(ISERROR(MATCH('Master '!$B101,'Scan-OUT Lecture Attendance'!D$1:D$550,0)),IF(ISERROR(MATCH('Master '!$C101,'Scan-OUT Lecture Attendance'!D$1:D$550,0)),"-","T"),"T"),IF(ISERROR(MATCH('Master '!$B101,'Scan-OUT Lecture Attendance'!D$1:D$550,0)),IF(ISERROR(MATCH('Master '!$C101,'Scan-OUT Lecture Attendance'!D$1:D$550,0)),"LE","P"),"P")),IF(ISERROR(MATCH('Master '!$B101,'Scan-OUT Lecture Attendance'!D$1:D$550,0)),IF(ISERROR(MATCH('Master '!$C101,'Scan-OUT Lecture Attendance'!D$1:D$550,0)),"LE","P"),"P")))</f>
        <v>-</v>
      </c>
      <c r="F103" s="37" t="str">
        <f>IF($A103="","",IF(ISERROR(MATCH('Master '!$B101,'Scan-IN Lecture Attendance'!J$1:J$550,0)),IF(ISERROR(MATCH('Master '!$C101,'Scan-IN Lecture Attendance'!J$1:J$550,0)),IF(ISERROR(MATCH('Master '!$B101,'Scan-OUT Lecture Attendance'!E$1:E$550,0)),IF(ISERROR(MATCH('Master '!$C101,'Scan-OUT Lecture Attendance'!E$1:E$550,0)),"-","T"),"T"),IF(ISERROR(MATCH('Master '!$B101,'Scan-OUT Lecture Attendance'!E$1:E$550,0)),IF(ISERROR(MATCH('Master '!$C101,'Scan-OUT Lecture Attendance'!E$1:E$550,0)),"LE","P"),"P")),IF(ISERROR(MATCH('Master '!$B101,'Scan-OUT Lecture Attendance'!E$1:E$550,0)),IF(ISERROR(MATCH('Master '!$C101,'Scan-OUT Lecture Attendance'!E$1:E$550,0)),"LE","P"),"P")))</f>
        <v>-</v>
      </c>
      <c r="G103" s="37" t="str">
        <f>IF($A103="","",IF(ISERROR(MATCH('Master '!$B101,'Scan-IN Lecture Attendance'!L$1:L$550,0)),IF(ISERROR(MATCH('Master '!$C101,'Scan-IN Lecture Attendance'!L$1:L$550,0)),IF(ISERROR(MATCH('Master '!$B101,'Scan-OUT Lecture Attendance'!F$1:F$550,0)),IF(ISERROR(MATCH('Master '!$C101,'Scan-OUT Lecture Attendance'!F$1:F$550,0)),"-","T"),"T"),IF(ISERROR(MATCH('Master '!$B101,'Scan-OUT Lecture Attendance'!F$1:F$550,0)),IF(ISERROR(MATCH('Master '!$C101,'Scan-OUT Lecture Attendance'!F$1:F$550,0)),"LE","P"),"P")),IF(ISERROR(MATCH('Master '!$B101,'Scan-OUT Lecture Attendance'!F$1:F$550,0)),IF(ISERROR(MATCH('Master '!$C101,'Scan-OUT Lecture Attendance'!F$1:F$550,0)),"LE","P"),"P")))</f>
        <v>-</v>
      </c>
      <c r="H103" s="37" t="str">
        <f>IF($A103="","",IF(ISERROR(MATCH('Master '!$B101,'Scan-IN Lecture Attendance'!N$1:N$550,0)),IF(ISERROR(MATCH('Master '!$C101,'Scan-IN Lecture Attendance'!N$1:N$550,0)),IF(ISERROR(MATCH('Master '!$B101,'Scan-OUT Lecture Attendance'!G$1:G$550,0)),IF(ISERROR(MATCH('Master '!$C101,'Scan-OUT Lecture Attendance'!G$1:G$550,0)),"-","T"),"T"),IF(ISERROR(MATCH('Master '!$B101,'Scan-OUT Lecture Attendance'!G$1:G$550,0)),IF(ISERROR(MATCH('Master '!$C101,'Scan-OUT Lecture Attendance'!G$1:G$550,0)),"LE","P"),"P")),IF(ISERROR(MATCH('Master '!$B101,'Scan-OUT Lecture Attendance'!G$1:G$550,0)),IF(ISERROR(MATCH('Master '!$C101,'Scan-OUT Lecture Attendance'!G$1:G$550,0)),"LE","P"),"P")))</f>
        <v>-</v>
      </c>
      <c r="I103" s="37" t="str">
        <f>IF($A103="","",IF(ISERROR(MATCH('Master '!$B101,'Scan-IN Lecture Attendance'!P$1:P$550,0)),IF(ISERROR(MATCH('Master '!$C101,'Scan-IN Lecture Attendance'!P$1:P$550,0)),IF(ISERROR(MATCH('Master '!$B101,'Scan-OUT Lecture Attendance'!H$1:H$550,0)),IF(ISERROR(MATCH('Master '!$C101,'Scan-OUT Lecture Attendance'!H$1:H$550,0)),"-","T"),"T"),IF(ISERROR(MATCH('Master '!$B101,'Scan-OUT Lecture Attendance'!H$1:H$550,0)),IF(ISERROR(MATCH('Master '!$C101,'Scan-OUT Lecture Attendance'!H$1:H$550,0)),"LE","P"),"P")),IF(ISERROR(MATCH('Master '!$B101,'Scan-OUT Lecture Attendance'!H$1:H$550,0)),IF(ISERROR(MATCH('Master '!$C101,'Scan-OUT Lecture Attendance'!H$1:H$550,0)),"LE","P"),"P")))</f>
        <v>-</v>
      </c>
      <c r="J103" s="37" t="str">
        <f>IF($A103="","",IF(ISERROR(MATCH('Master '!$B101,'Scan-IN Lecture Attendance'!R$1:R$550,0)),IF(ISERROR(MATCH('Master '!$C101,'Scan-IN Lecture Attendance'!R$1:R$550,0)),IF(ISERROR(MATCH('Master '!$B101,'Scan-OUT Lecture Attendance'!I$1:I$550,0)),IF(ISERROR(MATCH('Master '!$C101,'Scan-OUT Lecture Attendance'!I$1:I$550,0)),"-","T"),"T"),IF(ISERROR(MATCH('Master '!$B101,'Scan-OUT Lecture Attendance'!I$1:I$550,0)),IF(ISERROR(MATCH('Master '!$C101,'Scan-OUT Lecture Attendance'!I$1:I$550,0)),"LE","P"),"P")),IF(ISERROR(MATCH('Master '!$B101,'Scan-OUT Lecture Attendance'!I$1:I$550,0)),IF(ISERROR(MATCH('Master '!$C101,'Scan-OUT Lecture Attendance'!I$1:I$550,0)),"LE","P"),"P")))</f>
        <v>-</v>
      </c>
      <c r="K103" s="37" t="str">
        <f>IF($A103="","",IF(ISERROR(MATCH('Master '!$B101,'Scan-IN Lecture Attendance'!T$1:T$550,0)),IF(ISERROR(MATCH('Master '!$C101,'Scan-IN Lecture Attendance'!T$1:T$550,0)),IF(ISERROR(MATCH('Master '!$B101,'Scan-OUT Lecture Attendance'!J$1:J$550,0)),IF(ISERROR(MATCH('Master '!$C101,'Scan-OUT Lecture Attendance'!J$1:J$550,0)),"-","T"),"T"),IF(ISERROR(MATCH('Master '!$B101,'Scan-OUT Lecture Attendance'!J$1:J$550,0)),IF(ISERROR(MATCH('Master '!$C101,'Scan-OUT Lecture Attendance'!J$1:J$550,0)),"LE","P"),"P")),IF(ISERROR(MATCH('Master '!$B101,'Scan-OUT Lecture Attendance'!J$1:J$550,0)),IF(ISERROR(MATCH('Master '!$C101,'Scan-OUT Lecture Attendance'!J$1:J$550,0)),"LE","P"),"P")))</f>
        <v>-</v>
      </c>
      <c r="L103" s="37" t="str">
        <f>IF($A103="","",IF(ISERROR(MATCH('Master '!$B101,'Scan-IN Lecture Attendance'!V$1:V$550,0)),IF(ISERROR(MATCH('Master '!$C101,'Scan-IN Lecture Attendance'!V$1:V$550,0)),IF(ISERROR(MATCH('Master '!$B101,'Scan-OUT Lecture Attendance'!K$1:K$550,0)),IF(ISERROR(MATCH('Master '!$C101,'Scan-OUT Lecture Attendance'!K$1:K$550,0)),"-","T"),"T"),IF(ISERROR(MATCH('Master '!$B101,'Scan-OUT Lecture Attendance'!K$1:K$550,0)),IF(ISERROR(MATCH('Master '!$C101,'Scan-OUT Lecture Attendance'!K$1:K$550,0)),"LE","P"),"P")),IF(ISERROR(MATCH('Master '!$B101,'Scan-OUT Lecture Attendance'!K$1:K$550,0)),IF(ISERROR(MATCH('Master '!$C101,'Scan-OUT Lecture Attendance'!K$1:K$550,0)),"LE","P"),"P")))</f>
        <v>-</v>
      </c>
      <c r="M103" s="37" t="str">
        <f>IF($A103="","",IF(ISERROR(MATCH('Master '!$B101,'Scan-IN Lecture Attendance'!X$1:X$550,0)),IF(ISERROR(MATCH('Master '!$C101,'Scan-IN Lecture Attendance'!X$1:X$550,0)),IF(ISERROR(MATCH('Master '!$B101,'Scan-OUT Lecture Attendance'!L$1:L$550,0)),IF(ISERROR(MATCH('Master '!$C101,'Scan-OUT Lecture Attendance'!L$1:L$550,0)),"-","T"),"T"),IF(ISERROR(MATCH('Master '!$B101,'Scan-OUT Lecture Attendance'!L$1:L$550,0)),IF(ISERROR(MATCH('Master '!$C101,'Scan-OUT Lecture Attendance'!L$1:L$550,0)),"LE","P"),"P")),IF(ISERROR(MATCH('Master '!$B101,'Scan-OUT Lecture Attendance'!L$1:L$550,0)),IF(ISERROR(MATCH('Master '!$C101,'Scan-OUT Lecture Attendance'!L$1:L$550,0)),"LE","P"),"P")))</f>
        <v>-</v>
      </c>
      <c r="N103" s="37" t="str">
        <f>IF($A103="","",IF(ISERROR(MATCH('Master '!$B101,'Scan-IN Lecture Attendance'!Z$1:Z$550,0)),IF(ISERROR(MATCH('Master '!$C101,'Scan-IN Lecture Attendance'!Z$1:Z$550,0)),IF(ISERROR(MATCH('Master '!$B101,'Scan-OUT Lecture Attendance'!M$1:M$550,0)),IF(ISERROR(MATCH('Master '!$C101,'Scan-OUT Lecture Attendance'!M$1:M$550,0)),"-","T"),"T"),IF(ISERROR(MATCH('Master '!$B101,'Scan-OUT Lecture Attendance'!M$1:M$550,0)),IF(ISERROR(MATCH('Master '!$C101,'Scan-OUT Lecture Attendance'!M$1:M$550,0)),"LE","P"),"P")),IF(ISERROR(MATCH('Master '!$B101,'Scan-OUT Lecture Attendance'!M$1:M$550,0)),IF(ISERROR(MATCH('Master '!$C101,'Scan-OUT Lecture Attendance'!M$1:M$550,0)),"LE","P"),"P")))</f>
        <v>-</v>
      </c>
      <c r="O103" s="37" t="str">
        <f>IF($A103="","",IF(ISERROR(MATCH('Master '!$B101,'Scan-IN Lecture Attendance'!AB$1:AB$550,0)),IF(ISERROR(MATCH('Master '!$C101,'Scan-IN Lecture Attendance'!AB$1:AB$550,0)),IF(ISERROR(MATCH('Master '!$B101,'Scan-OUT Lecture Attendance'!N$1:N$550,0)),IF(ISERROR(MATCH('Master '!$C101,'Scan-OUT Lecture Attendance'!N$1:N$550,0)),"-","T"),"T"),IF(ISERROR(MATCH('Master '!$B101,'Scan-OUT Lecture Attendance'!N$1:N$550,0)),IF(ISERROR(MATCH('Master '!$C101,'Scan-OUT Lecture Attendance'!N$1:N$550,0)),"LE","P"),"P")),IF(ISERROR(MATCH('Master '!$B101,'Scan-OUT Lecture Attendance'!N$1:N$550,0)),IF(ISERROR(MATCH('Master '!$C101,'Scan-OUT Lecture Attendance'!N$1:N$550,0)),"LE","P"),"P")))</f>
        <v>-</v>
      </c>
      <c r="P103" s="37" t="str">
        <f>IF($A103="","",IF(ISERROR(MATCH('Master '!$B101,'Scan-IN Lecture Attendance'!AD$1:AD$550,0)),IF(ISERROR(MATCH('Master '!$C101,'Scan-IN Lecture Attendance'!AD$1:AD$550,0)),IF(ISERROR(MATCH('Master '!$B101,'Scan-OUT Lecture Attendance'!O$1:O$550,0)),IF(ISERROR(MATCH('Master '!$C101,'Scan-OUT Lecture Attendance'!O$1:O$550,0)),"-","T"),"T"),IF(ISERROR(MATCH('Master '!$B101,'Scan-OUT Lecture Attendance'!O$1:O$550,0)),IF(ISERROR(MATCH('Master '!$C101,'Scan-OUT Lecture Attendance'!O$1:O$550,0)),"LE","P"),"P")),IF(ISERROR(MATCH('Master '!$B101,'Scan-OUT Lecture Attendance'!O$1:O$550,0)),IF(ISERROR(MATCH('Master '!$C101,'Scan-OUT Lecture Attendance'!O$1:O$550,0)),"LE","P"),"P")))</f>
        <v>-</v>
      </c>
      <c r="Q103" s="37" t="str">
        <f>IF($A103="","",IF(ISERROR(MATCH('Master '!$B101,'Scan-IN Lecture Attendance'!AF$1:AF$550,0)),IF(ISERROR(MATCH('Master '!$C101,'Scan-IN Lecture Attendance'!AF$1:AF$550,0)),IF(ISERROR(MATCH('Master '!$B101,'Scan-OUT Lecture Attendance'!P$1:P$550,0)),IF(ISERROR(MATCH('Master '!$C101,'Scan-OUT Lecture Attendance'!P$1:P$550,0)),"-","T"),"T"),IF(ISERROR(MATCH('Master '!$B101,'Scan-OUT Lecture Attendance'!P$1:P$550,0)),IF(ISERROR(MATCH('Master '!$C101,'Scan-OUT Lecture Attendance'!P$1:P$550,0)),"LE","P"),"P")),IF(ISERROR(MATCH('Master '!$B101,'Scan-OUT Lecture Attendance'!P$1:P$550,0)),IF(ISERROR(MATCH('Master '!$C101,'Scan-OUT Lecture Attendance'!P$1:P$550,0)),"LE","P"),"P")))</f>
        <v>-</v>
      </c>
      <c r="R103" s="37" t="str">
        <f>IF($A103="","",IF(ISERROR(MATCH('Master '!$B101,'Scan-IN Lecture Attendance'!AH$1:AH$550,0)),IF(ISERROR(MATCH('Master '!$C101,'Scan-IN Lecture Attendance'!AH$1:AH$550,0)),IF(ISERROR(MATCH('Master '!$B101,'Scan-OUT Lecture Attendance'!Q$1:Q$550,0)),IF(ISERROR(MATCH('Master '!$C101,'Scan-OUT Lecture Attendance'!Q$1:Q$550,0)),"-","T"),"T"),IF(ISERROR(MATCH('Master '!$B101,'Scan-OUT Lecture Attendance'!Q$1:Q$550,0)),IF(ISERROR(MATCH('Master '!$C101,'Scan-OUT Lecture Attendance'!Q$1:Q$550,0)),"LE","P"),"P")),IF(ISERROR(MATCH('Master '!$B101,'Scan-OUT Lecture Attendance'!Q$1:Q$550,0)),IF(ISERROR(MATCH('Master '!$C101,'Scan-OUT Lecture Attendance'!Q$1:Q$550,0)),"LE","P"),"P")))</f>
        <v>-</v>
      </c>
      <c r="S103" s="37" t="str">
        <f>IF($A103="","",IF(ISERROR(MATCH('Master '!$B101,'Scan-IN Lecture Attendance'!AJ$1:AJ$550,0)),IF(ISERROR(MATCH('Master '!$C101,'Scan-IN Lecture Attendance'!AJ$1:AJ$550,0)),IF(ISERROR(MATCH('Master '!$B101,'Scan-OUT Lecture Attendance'!R$1:R$550,0)),IF(ISERROR(MATCH('Master '!$C101,'Scan-OUT Lecture Attendance'!R$1:R$550,0)),"-","T"),"T"),IF(ISERROR(MATCH('Master '!$B101,'Scan-OUT Lecture Attendance'!R$1:R$550,0)),IF(ISERROR(MATCH('Master '!$C101,'Scan-OUT Lecture Attendance'!R$1:R$550,0)),"LE","P"),"P")),IF(ISERROR(MATCH('Master '!$B101,'Scan-OUT Lecture Attendance'!R$1:R$550,0)),IF(ISERROR(MATCH('Master '!$C101,'Scan-OUT Lecture Attendance'!R$1:R$550,0)),"LE","P"),"P")))</f>
        <v>-</v>
      </c>
      <c r="T103" s="37" t="str">
        <f>IF($A103="","",IF(ISERROR(MATCH('Master '!$B101,'Scan-IN Lecture Attendance'!AL$1:AL$550,0)),IF(ISERROR(MATCH('Master '!$C101,'Scan-IN Lecture Attendance'!AL$1:AL$550,0)),IF(ISERROR(MATCH('Master '!$B101,'Scan-OUT Lecture Attendance'!S$1:S$550,0)),IF(ISERROR(MATCH('Master '!$C101,'Scan-OUT Lecture Attendance'!S$1:S$550,0)),"-","T"),"T"),IF(ISERROR(MATCH('Master '!$B101,'Scan-OUT Lecture Attendance'!S$1:S$550,0)),IF(ISERROR(MATCH('Master '!$C101,'Scan-OUT Lecture Attendance'!S$1:S$550,0)),"LE","P"),"P")),IF(ISERROR(MATCH('Master '!$B101,'Scan-OUT Lecture Attendance'!S$1:S$550,0)),IF(ISERROR(MATCH('Master '!$C101,'Scan-OUT Lecture Attendance'!S$1:S$550,0)),"LE","P"),"P")))</f>
        <v>-</v>
      </c>
      <c r="U103" s="37" t="str">
        <f>IF($A103="","",IF(ISERROR(MATCH('Master '!$B101,'Scan-IN Lecture Attendance'!AN$1:AN$550,0)),IF(ISERROR(MATCH('Master '!$C101,'Scan-IN Lecture Attendance'!AN$1:AN$550,0)),IF(ISERROR(MATCH('Master '!$B101,'Scan-OUT Lecture Attendance'!T$1:T$550,0)),IF(ISERROR(MATCH('Master '!$C101,'Scan-OUT Lecture Attendance'!T$1:T$550,0)),"-","T"),"T"),IF(ISERROR(MATCH('Master '!$B101,'Scan-OUT Lecture Attendance'!T$1:T$550,0)),IF(ISERROR(MATCH('Master '!$C101,'Scan-OUT Lecture Attendance'!T$1:T$550,0)),"LE","P"),"P")),IF(ISERROR(MATCH('Master '!$B101,'Scan-OUT Lecture Attendance'!T$1:T$550,0)),IF(ISERROR(MATCH('Master '!$C101,'Scan-OUT Lecture Attendance'!T$1:T$550,0)),"LE","P"),"P")))</f>
        <v>-</v>
      </c>
      <c r="V103" s="11"/>
      <c r="W103" s="4"/>
      <c r="X103" s="4"/>
      <c r="Y103" s="4"/>
    </row>
    <row r="104" spans="1:25" ht="14.25" customHeight="1">
      <c r="A104" s="38">
        <f>'Master '!A102</f>
        <v>0</v>
      </c>
      <c r="B104" s="37" t="str">
        <f>IF($A104="","",IF(ISERROR(MATCH('Master '!$B102,'Scan-IN Lecture Attendance'!B$1:B$550,0)),IF(ISERROR(MATCH('Master '!$C102,'Scan-IN Lecture Attendance'!B$1:B$550,0)),IF(ISERROR(MATCH('Master '!$B102,'Scan-OUT Lecture Attendance'!A$1:A$550,0)),IF(ISERROR(MATCH('Master '!$C102,'Scan-OUT Lecture Attendance'!A$1:A$550,0)),"-","T"),"T"),IF(ISERROR(MATCH('Master '!$B102,'Scan-OUT Lecture Attendance'!A$1:A$550,0)),IF(ISERROR(MATCH('Master '!$C102,'Scan-OUT Lecture Attendance'!A$1:A$550,0)),"LE","P"),"P")),IF(ISERROR(MATCH('Master '!$B102,'Scan-OUT Lecture Attendance'!A$1:A$550,0)),IF(ISERROR(MATCH('Master '!$C102,'Scan-OUT Lecture Attendance'!A$1:A$550,0)),"LE","P"),"P")))</f>
        <v>-</v>
      </c>
      <c r="C104" s="37" t="str">
        <f>IF($A104="","",IF(ISERROR(MATCH('Master '!$B102,'Scan-IN Lecture Attendance'!D$1:D$550,0)),IF(ISERROR(MATCH('Master '!$C102,'Scan-IN Lecture Attendance'!D$1:D$550,0)),IF(ISERROR(MATCH('Master '!$B102,'Scan-OUT Lecture Attendance'!B$1:B$550,0)),IF(ISERROR(MATCH('Master '!$C102,'Scan-OUT Lecture Attendance'!B$1:B$550,0)),"-","T"),"T"),IF(ISERROR(MATCH('Master '!$B102,'Scan-OUT Lecture Attendance'!B$1:B$550,0)),IF(ISERROR(MATCH('Master '!$C102,'Scan-OUT Lecture Attendance'!B$1:B$550,0)),"LE","P"),"P")),IF(ISERROR(MATCH('Master '!$B102,'Scan-OUT Lecture Attendance'!B$1:B$550,0)),IF(ISERROR(MATCH('Master '!$C102,'Scan-OUT Lecture Attendance'!B$1:B$550,0)),"LE","P"),"P")))</f>
        <v>-</v>
      </c>
      <c r="D104" s="37" t="str">
        <f>IF($A104="","",IF(ISERROR(MATCH('Master '!$B102,'Scan-IN Lecture Attendance'!F$1:F$550,0)),IF(ISERROR(MATCH('Master '!$C102,'Scan-IN Lecture Attendance'!F$1:F$550,0)),IF(ISERROR(MATCH('Master '!$B102,'Scan-OUT Lecture Attendance'!C$1:C$550,0)),IF(ISERROR(MATCH('Master '!$C102,'Scan-OUT Lecture Attendance'!C$1:C$550,0)),"-","T"),"T"),IF(ISERROR(MATCH('Master '!$B102,'Scan-OUT Lecture Attendance'!C$1:C$550,0)),IF(ISERROR(MATCH('Master '!$C102,'Scan-OUT Lecture Attendance'!C$1:C$550,0)),"LE","P"),"P")),IF(ISERROR(MATCH('Master '!$B102,'Scan-OUT Lecture Attendance'!C$1:C$550,0)),IF(ISERROR(MATCH('Master '!$C102,'Scan-OUT Lecture Attendance'!C$1:C$550,0)),"LE","P"),"P")))</f>
        <v>-</v>
      </c>
      <c r="E104" s="37" t="str">
        <f>IF($A104="","",IF(ISERROR(MATCH('Master '!$B102,'Scan-IN Lecture Attendance'!H$1:H$550,0)),IF(ISERROR(MATCH('Master '!$C102,'Scan-IN Lecture Attendance'!H$1:H$550,0)),IF(ISERROR(MATCH('Master '!$B102,'Scan-OUT Lecture Attendance'!D$1:D$550,0)),IF(ISERROR(MATCH('Master '!$C102,'Scan-OUT Lecture Attendance'!D$1:D$550,0)),"-","T"),"T"),IF(ISERROR(MATCH('Master '!$B102,'Scan-OUT Lecture Attendance'!D$1:D$550,0)),IF(ISERROR(MATCH('Master '!$C102,'Scan-OUT Lecture Attendance'!D$1:D$550,0)),"LE","P"),"P")),IF(ISERROR(MATCH('Master '!$B102,'Scan-OUT Lecture Attendance'!D$1:D$550,0)),IF(ISERROR(MATCH('Master '!$C102,'Scan-OUT Lecture Attendance'!D$1:D$550,0)),"LE","P"),"P")))</f>
        <v>-</v>
      </c>
      <c r="F104" s="37" t="str">
        <f>IF($A104="","",IF(ISERROR(MATCH('Master '!$B102,'Scan-IN Lecture Attendance'!J$1:J$550,0)),IF(ISERROR(MATCH('Master '!$C102,'Scan-IN Lecture Attendance'!J$1:J$550,0)),IF(ISERROR(MATCH('Master '!$B102,'Scan-OUT Lecture Attendance'!E$1:E$550,0)),IF(ISERROR(MATCH('Master '!$C102,'Scan-OUT Lecture Attendance'!E$1:E$550,0)),"-","T"),"T"),IF(ISERROR(MATCH('Master '!$B102,'Scan-OUT Lecture Attendance'!E$1:E$550,0)),IF(ISERROR(MATCH('Master '!$C102,'Scan-OUT Lecture Attendance'!E$1:E$550,0)),"LE","P"),"P")),IF(ISERROR(MATCH('Master '!$B102,'Scan-OUT Lecture Attendance'!E$1:E$550,0)),IF(ISERROR(MATCH('Master '!$C102,'Scan-OUT Lecture Attendance'!E$1:E$550,0)),"LE","P"),"P")))</f>
        <v>-</v>
      </c>
      <c r="G104" s="37" t="str">
        <f>IF($A104="","",IF(ISERROR(MATCH('Master '!$B102,'Scan-IN Lecture Attendance'!L$1:L$550,0)),IF(ISERROR(MATCH('Master '!$C102,'Scan-IN Lecture Attendance'!L$1:L$550,0)),IF(ISERROR(MATCH('Master '!$B102,'Scan-OUT Lecture Attendance'!F$1:F$550,0)),IF(ISERROR(MATCH('Master '!$C102,'Scan-OUT Lecture Attendance'!F$1:F$550,0)),"-","T"),"T"),IF(ISERROR(MATCH('Master '!$B102,'Scan-OUT Lecture Attendance'!F$1:F$550,0)),IF(ISERROR(MATCH('Master '!$C102,'Scan-OUT Lecture Attendance'!F$1:F$550,0)),"LE","P"),"P")),IF(ISERROR(MATCH('Master '!$B102,'Scan-OUT Lecture Attendance'!F$1:F$550,0)),IF(ISERROR(MATCH('Master '!$C102,'Scan-OUT Lecture Attendance'!F$1:F$550,0)),"LE","P"),"P")))</f>
        <v>-</v>
      </c>
      <c r="H104" s="37" t="str">
        <f>IF($A104="","",IF(ISERROR(MATCH('Master '!$B102,'Scan-IN Lecture Attendance'!N$1:N$550,0)),IF(ISERROR(MATCH('Master '!$C102,'Scan-IN Lecture Attendance'!N$1:N$550,0)),IF(ISERROR(MATCH('Master '!$B102,'Scan-OUT Lecture Attendance'!G$1:G$550,0)),IF(ISERROR(MATCH('Master '!$C102,'Scan-OUT Lecture Attendance'!G$1:G$550,0)),"-","T"),"T"),IF(ISERROR(MATCH('Master '!$B102,'Scan-OUT Lecture Attendance'!G$1:G$550,0)),IF(ISERROR(MATCH('Master '!$C102,'Scan-OUT Lecture Attendance'!G$1:G$550,0)),"LE","P"),"P")),IF(ISERROR(MATCH('Master '!$B102,'Scan-OUT Lecture Attendance'!G$1:G$550,0)),IF(ISERROR(MATCH('Master '!$C102,'Scan-OUT Lecture Attendance'!G$1:G$550,0)),"LE","P"),"P")))</f>
        <v>-</v>
      </c>
      <c r="I104" s="37" t="str">
        <f>IF($A104="","",IF(ISERROR(MATCH('Master '!$B102,'Scan-IN Lecture Attendance'!P$1:P$550,0)),IF(ISERROR(MATCH('Master '!$C102,'Scan-IN Lecture Attendance'!P$1:P$550,0)),IF(ISERROR(MATCH('Master '!$B102,'Scan-OUT Lecture Attendance'!H$1:H$550,0)),IF(ISERROR(MATCH('Master '!$C102,'Scan-OUT Lecture Attendance'!H$1:H$550,0)),"-","T"),"T"),IF(ISERROR(MATCH('Master '!$B102,'Scan-OUT Lecture Attendance'!H$1:H$550,0)),IF(ISERROR(MATCH('Master '!$C102,'Scan-OUT Lecture Attendance'!H$1:H$550,0)),"LE","P"),"P")),IF(ISERROR(MATCH('Master '!$B102,'Scan-OUT Lecture Attendance'!H$1:H$550,0)),IF(ISERROR(MATCH('Master '!$C102,'Scan-OUT Lecture Attendance'!H$1:H$550,0)),"LE","P"),"P")))</f>
        <v>-</v>
      </c>
      <c r="J104" s="37" t="str">
        <f>IF($A104="","",IF(ISERROR(MATCH('Master '!$B102,'Scan-IN Lecture Attendance'!R$1:R$550,0)),IF(ISERROR(MATCH('Master '!$C102,'Scan-IN Lecture Attendance'!R$1:R$550,0)),IF(ISERROR(MATCH('Master '!$B102,'Scan-OUT Lecture Attendance'!I$1:I$550,0)),IF(ISERROR(MATCH('Master '!$C102,'Scan-OUT Lecture Attendance'!I$1:I$550,0)),"-","T"),"T"),IF(ISERROR(MATCH('Master '!$B102,'Scan-OUT Lecture Attendance'!I$1:I$550,0)),IF(ISERROR(MATCH('Master '!$C102,'Scan-OUT Lecture Attendance'!I$1:I$550,0)),"LE","P"),"P")),IF(ISERROR(MATCH('Master '!$B102,'Scan-OUT Lecture Attendance'!I$1:I$550,0)),IF(ISERROR(MATCH('Master '!$C102,'Scan-OUT Lecture Attendance'!I$1:I$550,0)),"LE","P"),"P")))</f>
        <v>-</v>
      </c>
      <c r="K104" s="37" t="str">
        <f>IF($A104="","",IF(ISERROR(MATCH('Master '!$B102,'Scan-IN Lecture Attendance'!T$1:T$550,0)),IF(ISERROR(MATCH('Master '!$C102,'Scan-IN Lecture Attendance'!T$1:T$550,0)),IF(ISERROR(MATCH('Master '!$B102,'Scan-OUT Lecture Attendance'!J$1:J$550,0)),IF(ISERROR(MATCH('Master '!$C102,'Scan-OUT Lecture Attendance'!J$1:J$550,0)),"-","T"),"T"),IF(ISERROR(MATCH('Master '!$B102,'Scan-OUT Lecture Attendance'!J$1:J$550,0)),IF(ISERROR(MATCH('Master '!$C102,'Scan-OUT Lecture Attendance'!J$1:J$550,0)),"LE","P"),"P")),IF(ISERROR(MATCH('Master '!$B102,'Scan-OUT Lecture Attendance'!J$1:J$550,0)),IF(ISERROR(MATCH('Master '!$C102,'Scan-OUT Lecture Attendance'!J$1:J$550,0)),"LE","P"),"P")))</f>
        <v>-</v>
      </c>
      <c r="L104" s="37" t="str">
        <f>IF($A104="","",IF(ISERROR(MATCH('Master '!$B102,'Scan-IN Lecture Attendance'!V$1:V$550,0)),IF(ISERROR(MATCH('Master '!$C102,'Scan-IN Lecture Attendance'!V$1:V$550,0)),IF(ISERROR(MATCH('Master '!$B102,'Scan-OUT Lecture Attendance'!K$1:K$550,0)),IF(ISERROR(MATCH('Master '!$C102,'Scan-OUT Lecture Attendance'!K$1:K$550,0)),"-","T"),"T"),IF(ISERROR(MATCH('Master '!$B102,'Scan-OUT Lecture Attendance'!K$1:K$550,0)),IF(ISERROR(MATCH('Master '!$C102,'Scan-OUT Lecture Attendance'!K$1:K$550,0)),"LE","P"),"P")),IF(ISERROR(MATCH('Master '!$B102,'Scan-OUT Lecture Attendance'!K$1:K$550,0)),IF(ISERROR(MATCH('Master '!$C102,'Scan-OUT Lecture Attendance'!K$1:K$550,0)),"LE","P"),"P")))</f>
        <v>-</v>
      </c>
      <c r="M104" s="37" t="str">
        <f>IF($A104="","",IF(ISERROR(MATCH('Master '!$B102,'Scan-IN Lecture Attendance'!X$1:X$550,0)),IF(ISERROR(MATCH('Master '!$C102,'Scan-IN Lecture Attendance'!X$1:X$550,0)),IF(ISERROR(MATCH('Master '!$B102,'Scan-OUT Lecture Attendance'!L$1:L$550,0)),IF(ISERROR(MATCH('Master '!$C102,'Scan-OUT Lecture Attendance'!L$1:L$550,0)),"-","T"),"T"),IF(ISERROR(MATCH('Master '!$B102,'Scan-OUT Lecture Attendance'!L$1:L$550,0)),IF(ISERROR(MATCH('Master '!$C102,'Scan-OUT Lecture Attendance'!L$1:L$550,0)),"LE","P"),"P")),IF(ISERROR(MATCH('Master '!$B102,'Scan-OUT Lecture Attendance'!L$1:L$550,0)),IF(ISERROR(MATCH('Master '!$C102,'Scan-OUT Lecture Attendance'!L$1:L$550,0)),"LE","P"),"P")))</f>
        <v>-</v>
      </c>
      <c r="N104" s="37" t="str">
        <f>IF($A104="","",IF(ISERROR(MATCH('Master '!$B102,'Scan-IN Lecture Attendance'!Z$1:Z$550,0)),IF(ISERROR(MATCH('Master '!$C102,'Scan-IN Lecture Attendance'!Z$1:Z$550,0)),IF(ISERROR(MATCH('Master '!$B102,'Scan-OUT Lecture Attendance'!M$1:M$550,0)),IF(ISERROR(MATCH('Master '!$C102,'Scan-OUT Lecture Attendance'!M$1:M$550,0)),"-","T"),"T"),IF(ISERROR(MATCH('Master '!$B102,'Scan-OUT Lecture Attendance'!M$1:M$550,0)),IF(ISERROR(MATCH('Master '!$C102,'Scan-OUT Lecture Attendance'!M$1:M$550,0)),"LE","P"),"P")),IF(ISERROR(MATCH('Master '!$B102,'Scan-OUT Lecture Attendance'!M$1:M$550,0)),IF(ISERROR(MATCH('Master '!$C102,'Scan-OUT Lecture Attendance'!M$1:M$550,0)),"LE","P"),"P")))</f>
        <v>-</v>
      </c>
      <c r="O104" s="37" t="str">
        <f>IF($A104="","",IF(ISERROR(MATCH('Master '!$B102,'Scan-IN Lecture Attendance'!AB$1:AB$550,0)),IF(ISERROR(MATCH('Master '!$C102,'Scan-IN Lecture Attendance'!AB$1:AB$550,0)),IF(ISERROR(MATCH('Master '!$B102,'Scan-OUT Lecture Attendance'!N$1:N$550,0)),IF(ISERROR(MATCH('Master '!$C102,'Scan-OUT Lecture Attendance'!N$1:N$550,0)),"-","T"),"T"),IF(ISERROR(MATCH('Master '!$B102,'Scan-OUT Lecture Attendance'!N$1:N$550,0)),IF(ISERROR(MATCH('Master '!$C102,'Scan-OUT Lecture Attendance'!N$1:N$550,0)),"LE","P"),"P")),IF(ISERROR(MATCH('Master '!$B102,'Scan-OUT Lecture Attendance'!N$1:N$550,0)),IF(ISERROR(MATCH('Master '!$C102,'Scan-OUT Lecture Attendance'!N$1:N$550,0)),"LE","P"),"P")))</f>
        <v>-</v>
      </c>
      <c r="P104" s="37" t="str">
        <f>IF($A104="","",IF(ISERROR(MATCH('Master '!$B102,'Scan-IN Lecture Attendance'!AD$1:AD$550,0)),IF(ISERROR(MATCH('Master '!$C102,'Scan-IN Lecture Attendance'!AD$1:AD$550,0)),IF(ISERROR(MATCH('Master '!$B102,'Scan-OUT Lecture Attendance'!O$1:O$550,0)),IF(ISERROR(MATCH('Master '!$C102,'Scan-OUT Lecture Attendance'!O$1:O$550,0)),"-","T"),"T"),IF(ISERROR(MATCH('Master '!$B102,'Scan-OUT Lecture Attendance'!O$1:O$550,0)),IF(ISERROR(MATCH('Master '!$C102,'Scan-OUT Lecture Attendance'!O$1:O$550,0)),"LE","P"),"P")),IF(ISERROR(MATCH('Master '!$B102,'Scan-OUT Lecture Attendance'!O$1:O$550,0)),IF(ISERROR(MATCH('Master '!$C102,'Scan-OUT Lecture Attendance'!O$1:O$550,0)),"LE","P"),"P")))</f>
        <v>-</v>
      </c>
      <c r="Q104" s="37" t="str">
        <f>IF($A104="","",IF(ISERROR(MATCH('Master '!$B102,'Scan-IN Lecture Attendance'!AF$1:AF$550,0)),IF(ISERROR(MATCH('Master '!$C102,'Scan-IN Lecture Attendance'!AF$1:AF$550,0)),IF(ISERROR(MATCH('Master '!$B102,'Scan-OUT Lecture Attendance'!P$1:P$550,0)),IF(ISERROR(MATCH('Master '!$C102,'Scan-OUT Lecture Attendance'!P$1:P$550,0)),"-","T"),"T"),IF(ISERROR(MATCH('Master '!$B102,'Scan-OUT Lecture Attendance'!P$1:P$550,0)),IF(ISERROR(MATCH('Master '!$C102,'Scan-OUT Lecture Attendance'!P$1:P$550,0)),"LE","P"),"P")),IF(ISERROR(MATCH('Master '!$B102,'Scan-OUT Lecture Attendance'!P$1:P$550,0)),IF(ISERROR(MATCH('Master '!$C102,'Scan-OUT Lecture Attendance'!P$1:P$550,0)),"LE","P"),"P")))</f>
        <v>-</v>
      </c>
      <c r="R104" s="37" t="str">
        <f>IF($A104="","",IF(ISERROR(MATCH('Master '!$B102,'Scan-IN Lecture Attendance'!AH$1:AH$550,0)),IF(ISERROR(MATCH('Master '!$C102,'Scan-IN Lecture Attendance'!AH$1:AH$550,0)),IF(ISERROR(MATCH('Master '!$B102,'Scan-OUT Lecture Attendance'!Q$1:Q$550,0)),IF(ISERROR(MATCH('Master '!$C102,'Scan-OUT Lecture Attendance'!Q$1:Q$550,0)),"-","T"),"T"),IF(ISERROR(MATCH('Master '!$B102,'Scan-OUT Lecture Attendance'!Q$1:Q$550,0)),IF(ISERROR(MATCH('Master '!$C102,'Scan-OUT Lecture Attendance'!Q$1:Q$550,0)),"LE","P"),"P")),IF(ISERROR(MATCH('Master '!$B102,'Scan-OUT Lecture Attendance'!Q$1:Q$550,0)),IF(ISERROR(MATCH('Master '!$C102,'Scan-OUT Lecture Attendance'!Q$1:Q$550,0)),"LE","P"),"P")))</f>
        <v>-</v>
      </c>
      <c r="S104" s="37" t="str">
        <f>IF($A104="","",IF(ISERROR(MATCH('Master '!$B102,'Scan-IN Lecture Attendance'!AJ$1:AJ$550,0)),IF(ISERROR(MATCH('Master '!$C102,'Scan-IN Lecture Attendance'!AJ$1:AJ$550,0)),IF(ISERROR(MATCH('Master '!$B102,'Scan-OUT Lecture Attendance'!R$1:R$550,0)),IF(ISERROR(MATCH('Master '!$C102,'Scan-OUT Lecture Attendance'!R$1:R$550,0)),"-","T"),"T"),IF(ISERROR(MATCH('Master '!$B102,'Scan-OUT Lecture Attendance'!R$1:R$550,0)),IF(ISERROR(MATCH('Master '!$C102,'Scan-OUT Lecture Attendance'!R$1:R$550,0)),"LE","P"),"P")),IF(ISERROR(MATCH('Master '!$B102,'Scan-OUT Lecture Attendance'!R$1:R$550,0)),IF(ISERROR(MATCH('Master '!$C102,'Scan-OUT Lecture Attendance'!R$1:R$550,0)),"LE","P"),"P")))</f>
        <v>-</v>
      </c>
      <c r="T104" s="37" t="str">
        <f>IF($A104="","",IF(ISERROR(MATCH('Master '!$B102,'Scan-IN Lecture Attendance'!AL$1:AL$550,0)),IF(ISERROR(MATCH('Master '!$C102,'Scan-IN Lecture Attendance'!AL$1:AL$550,0)),IF(ISERROR(MATCH('Master '!$B102,'Scan-OUT Lecture Attendance'!S$1:S$550,0)),IF(ISERROR(MATCH('Master '!$C102,'Scan-OUT Lecture Attendance'!S$1:S$550,0)),"-","T"),"T"),IF(ISERROR(MATCH('Master '!$B102,'Scan-OUT Lecture Attendance'!S$1:S$550,0)),IF(ISERROR(MATCH('Master '!$C102,'Scan-OUT Lecture Attendance'!S$1:S$550,0)),"LE","P"),"P")),IF(ISERROR(MATCH('Master '!$B102,'Scan-OUT Lecture Attendance'!S$1:S$550,0)),IF(ISERROR(MATCH('Master '!$C102,'Scan-OUT Lecture Attendance'!S$1:S$550,0)),"LE","P"),"P")))</f>
        <v>-</v>
      </c>
      <c r="U104" s="37" t="str">
        <f>IF($A104="","",IF(ISERROR(MATCH('Master '!$B102,'Scan-IN Lecture Attendance'!AN$1:AN$550,0)),IF(ISERROR(MATCH('Master '!$C102,'Scan-IN Lecture Attendance'!AN$1:AN$550,0)),IF(ISERROR(MATCH('Master '!$B102,'Scan-OUT Lecture Attendance'!T$1:T$550,0)),IF(ISERROR(MATCH('Master '!$C102,'Scan-OUT Lecture Attendance'!T$1:T$550,0)),"-","T"),"T"),IF(ISERROR(MATCH('Master '!$B102,'Scan-OUT Lecture Attendance'!T$1:T$550,0)),IF(ISERROR(MATCH('Master '!$C102,'Scan-OUT Lecture Attendance'!T$1:T$550,0)),"LE","P"),"P")),IF(ISERROR(MATCH('Master '!$B102,'Scan-OUT Lecture Attendance'!T$1:T$550,0)),IF(ISERROR(MATCH('Master '!$C102,'Scan-OUT Lecture Attendance'!T$1:T$550,0)),"LE","P"),"P")))</f>
        <v>-</v>
      </c>
      <c r="V104" s="11"/>
      <c r="W104" s="4"/>
      <c r="X104" s="4"/>
      <c r="Y104" s="4"/>
    </row>
    <row r="105" spans="1:25" ht="14.25" customHeight="1">
      <c r="A105" s="38">
        <f>'Master '!A103</f>
        <v>0</v>
      </c>
      <c r="B105" s="37" t="str">
        <f>IF($A105="","",IF(ISERROR(MATCH('Master '!$B103,'Scan-IN Lecture Attendance'!B$1:B$550,0)),IF(ISERROR(MATCH('Master '!$C103,'Scan-IN Lecture Attendance'!B$1:B$550,0)),IF(ISERROR(MATCH('Master '!$B103,'Scan-OUT Lecture Attendance'!A$1:A$550,0)),IF(ISERROR(MATCH('Master '!$C103,'Scan-OUT Lecture Attendance'!A$1:A$550,0)),"-","T"),"T"),IF(ISERROR(MATCH('Master '!$B103,'Scan-OUT Lecture Attendance'!A$1:A$550,0)),IF(ISERROR(MATCH('Master '!$C103,'Scan-OUT Lecture Attendance'!A$1:A$550,0)),"LE","P"),"P")),IF(ISERROR(MATCH('Master '!$B103,'Scan-OUT Lecture Attendance'!A$1:A$550,0)),IF(ISERROR(MATCH('Master '!$C103,'Scan-OUT Lecture Attendance'!A$1:A$550,0)),"LE","P"),"P")))</f>
        <v>-</v>
      </c>
      <c r="C105" s="37" t="str">
        <f>IF($A105="","",IF(ISERROR(MATCH('Master '!$B103,'Scan-IN Lecture Attendance'!D$1:D$550,0)),IF(ISERROR(MATCH('Master '!$C103,'Scan-IN Lecture Attendance'!D$1:D$550,0)),IF(ISERROR(MATCH('Master '!$B103,'Scan-OUT Lecture Attendance'!B$1:B$550,0)),IF(ISERROR(MATCH('Master '!$C103,'Scan-OUT Lecture Attendance'!B$1:B$550,0)),"-","T"),"T"),IF(ISERROR(MATCH('Master '!$B103,'Scan-OUT Lecture Attendance'!B$1:B$550,0)),IF(ISERROR(MATCH('Master '!$C103,'Scan-OUT Lecture Attendance'!B$1:B$550,0)),"LE","P"),"P")),IF(ISERROR(MATCH('Master '!$B103,'Scan-OUT Lecture Attendance'!B$1:B$550,0)),IF(ISERROR(MATCH('Master '!$C103,'Scan-OUT Lecture Attendance'!B$1:B$550,0)),"LE","P"),"P")))</f>
        <v>-</v>
      </c>
      <c r="D105" s="37" t="str">
        <f>IF($A105="","",IF(ISERROR(MATCH('Master '!$B103,'Scan-IN Lecture Attendance'!F$1:F$550,0)),IF(ISERROR(MATCH('Master '!$C103,'Scan-IN Lecture Attendance'!F$1:F$550,0)),IF(ISERROR(MATCH('Master '!$B103,'Scan-OUT Lecture Attendance'!C$1:C$550,0)),IF(ISERROR(MATCH('Master '!$C103,'Scan-OUT Lecture Attendance'!C$1:C$550,0)),"-","T"),"T"),IF(ISERROR(MATCH('Master '!$B103,'Scan-OUT Lecture Attendance'!C$1:C$550,0)),IF(ISERROR(MATCH('Master '!$C103,'Scan-OUT Lecture Attendance'!C$1:C$550,0)),"LE","P"),"P")),IF(ISERROR(MATCH('Master '!$B103,'Scan-OUT Lecture Attendance'!C$1:C$550,0)),IF(ISERROR(MATCH('Master '!$C103,'Scan-OUT Lecture Attendance'!C$1:C$550,0)),"LE","P"),"P")))</f>
        <v>-</v>
      </c>
      <c r="E105" s="37" t="str">
        <f>IF($A105="","",IF(ISERROR(MATCH('Master '!$B103,'Scan-IN Lecture Attendance'!H$1:H$550,0)),IF(ISERROR(MATCH('Master '!$C103,'Scan-IN Lecture Attendance'!H$1:H$550,0)),IF(ISERROR(MATCH('Master '!$B103,'Scan-OUT Lecture Attendance'!D$1:D$550,0)),IF(ISERROR(MATCH('Master '!$C103,'Scan-OUT Lecture Attendance'!D$1:D$550,0)),"-","T"),"T"),IF(ISERROR(MATCH('Master '!$B103,'Scan-OUT Lecture Attendance'!D$1:D$550,0)),IF(ISERROR(MATCH('Master '!$C103,'Scan-OUT Lecture Attendance'!D$1:D$550,0)),"LE","P"),"P")),IF(ISERROR(MATCH('Master '!$B103,'Scan-OUT Lecture Attendance'!D$1:D$550,0)),IF(ISERROR(MATCH('Master '!$C103,'Scan-OUT Lecture Attendance'!D$1:D$550,0)),"LE","P"),"P")))</f>
        <v>-</v>
      </c>
      <c r="F105" s="37" t="str">
        <f>IF($A105="","",IF(ISERROR(MATCH('Master '!$B103,'Scan-IN Lecture Attendance'!J$1:J$550,0)),IF(ISERROR(MATCH('Master '!$C103,'Scan-IN Lecture Attendance'!J$1:J$550,0)),IF(ISERROR(MATCH('Master '!$B103,'Scan-OUT Lecture Attendance'!E$1:E$550,0)),IF(ISERROR(MATCH('Master '!$C103,'Scan-OUT Lecture Attendance'!E$1:E$550,0)),"-","T"),"T"),IF(ISERROR(MATCH('Master '!$B103,'Scan-OUT Lecture Attendance'!E$1:E$550,0)),IF(ISERROR(MATCH('Master '!$C103,'Scan-OUT Lecture Attendance'!E$1:E$550,0)),"LE","P"),"P")),IF(ISERROR(MATCH('Master '!$B103,'Scan-OUT Lecture Attendance'!E$1:E$550,0)),IF(ISERROR(MATCH('Master '!$C103,'Scan-OUT Lecture Attendance'!E$1:E$550,0)),"LE","P"),"P")))</f>
        <v>-</v>
      </c>
      <c r="G105" s="37" t="str">
        <f>IF($A105="","",IF(ISERROR(MATCH('Master '!$B103,'Scan-IN Lecture Attendance'!L$1:L$550,0)),IF(ISERROR(MATCH('Master '!$C103,'Scan-IN Lecture Attendance'!L$1:L$550,0)),IF(ISERROR(MATCH('Master '!$B103,'Scan-OUT Lecture Attendance'!F$1:F$550,0)),IF(ISERROR(MATCH('Master '!$C103,'Scan-OUT Lecture Attendance'!F$1:F$550,0)),"-","T"),"T"),IF(ISERROR(MATCH('Master '!$B103,'Scan-OUT Lecture Attendance'!F$1:F$550,0)),IF(ISERROR(MATCH('Master '!$C103,'Scan-OUT Lecture Attendance'!F$1:F$550,0)),"LE","P"),"P")),IF(ISERROR(MATCH('Master '!$B103,'Scan-OUT Lecture Attendance'!F$1:F$550,0)),IF(ISERROR(MATCH('Master '!$C103,'Scan-OUT Lecture Attendance'!F$1:F$550,0)),"LE","P"),"P")))</f>
        <v>-</v>
      </c>
      <c r="H105" s="37" t="str">
        <f>IF($A105="","",IF(ISERROR(MATCH('Master '!$B103,'Scan-IN Lecture Attendance'!N$1:N$550,0)),IF(ISERROR(MATCH('Master '!$C103,'Scan-IN Lecture Attendance'!N$1:N$550,0)),IF(ISERROR(MATCH('Master '!$B103,'Scan-OUT Lecture Attendance'!G$1:G$550,0)),IF(ISERROR(MATCH('Master '!$C103,'Scan-OUT Lecture Attendance'!G$1:G$550,0)),"-","T"),"T"),IF(ISERROR(MATCH('Master '!$B103,'Scan-OUT Lecture Attendance'!G$1:G$550,0)),IF(ISERROR(MATCH('Master '!$C103,'Scan-OUT Lecture Attendance'!G$1:G$550,0)),"LE","P"),"P")),IF(ISERROR(MATCH('Master '!$B103,'Scan-OUT Lecture Attendance'!G$1:G$550,0)),IF(ISERROR(MATCH('Master '!$C103,'Scan-OUT Lecture Attendance'!G$1:G$550,0)),"LE","P"),"P")))</f>
        <v>-</v>
      </c>
      <c r="I105" s="37" t="str">
        <f>IF($A105="","",IF(ISERROR(MATCH('Master '!$B103,'Scan-IN Lecture Attendance'!P$1:P$550,0)),IF(ISERROR(MATCH('Master '!$C103,'Scan-IN Lecture Attendance'!P$1:P$550,0)),IF(ISERROR(MATCH('Master '!$B103,'Scan-OUT Lecture Attendance'!H$1:H$550,0)),IF(ISERROR(MATCH('Master '!$C103,'Scan-OUT Lecture Attendance'!H$1:H$550,0)),"-","T"),"T"),IF(ISERROR(MATCH('Master '!$B103,'Scan-OUT Lecture Attendance'!H$1:H$550,0)),IF(ISERROR(MATCH('Master '!$C103,'Scan-OUT Lecture Attendance'!H$1:H$550,0)),"LE","P"),"P")),IF(ISERROR(MATCH('Master '!$B103,'Scan-OUT Lecture Attendance'!H$1:H$550,0)),IF(ISERROR(MATCH('Master '!$C103,'Scan-OUT Lecture Attendance'!H$1:H$550,0)),"LE","P"),"P")))</f>
        <v>-</v>
      </c>
      <c r="J105" s="37" t="str">
        <f>IF($A105="","",IF(ISERROR(MATCH('Master '!$B103,'Scan-IN Lecture Attendance'!R$1:R$550,0)),IF(ISERROR(MATCH('Master '!$C103,'Scan-IN Lecture Attendance'!R$1:R$550,0)),IF(ISERROR(MATCH('Master '!$B103,'Scan-OUT Lecture Attendance'!I$1:I$550,0)),IF(ISERROR(MATCH('Master '!$C103,'Scan-OUT Lecture Attendance'!I$1:I$550,0)),"-","T"),"T"),IF(ISERROR(MATCH('Master '!$B103,'Scan-OUT Lecture Attendance'!I$1:I$550,0)),IF(ISERROR(MATCH('Master '!$C103,'Scan-OUT Lecture Attendance'!I$1:I$550,0)),"LE","P"),"P")),IF(ISERROR(MATCH('Master '!$B103,'Scan-OUT Lecture Attendance'!I$1:I$550,0)),IF(ISERROR(MATCH('Master '!$C103,'Scan-OUT Lecture Attendance'!I$1:I$550,0)),"LE","P"),"P")))</f>
        <v>-</v>
      </c>
      <c r="K105" s="37" t="str">
        <f>IF($A105="","",IF(ISERROR(MATCH('Master '!$B103,'Scan-IN Lecture Attendance'!T$1:T$550,0)),IF(ISERROR(MATCH('Master '!$C103,'Scan-IN Lecture Attendance'!T$1:T$550,0)),IF(ISERROR(MATCH('Master '!$B103,'Scan-OUT Lecture Attendance'!J$1:J$550,0)),IF(ISERROR(MATCH('Master '!$C103,'Scan-OUT Lecture Attendance'!J$1:J$550,0)),"-","T"),"T"),IF(ISERROR(MATCH('Master '!$B103,'Scan-OUT Lecture Attendance'!J$1:J$550,0)),IF(ISERROR(MATCH('Master '!$C103,'Scan-OUT Lecture Attendance'!J$1:J$550,0)),"LE","P"),"P")),IF(ISERROR(MATCH('Master '!$B103,'Scan-OUT Lecture Attendance'!J$1:J$550,0)),IF(ISERROR(MATCH('Master '!$C103,'Scan-OUT Lecture Attendance'!J$1:J$550,0)),"LE","P"),"P")))</f>
        <v>-</v>
      </c>
      <c r="L105" s="37" t="str">
        <f>IF($A105="","",IF(ISERROR(MATCH('Master '!$B103,'Scan-IN Lecture Attendance'!V$1:V$550,0)),IF(ISERROR(MATCH('Master '!$C103,'Scan-IN Lecture Attendance'!V$1:V$550,0)),IF(ISERROR(MATCH('Master '!$B103,'Scan-OUT Lecture Attendance'!K$1:K$550,0)),IF(ISERROR(MATCH('Master '!$C103,'Scan-OUT Lecture Attendance'!K$1:K$550,0)),"-","T"),"T"),IF(ISERROR(MATCH('Master '!$B103,'Scan-OUT Lecture Attendance'!K$1:K$550,0)),IF(ISERROR(MATCH('Master '!$C103,'Scan-OUT Lecture Attendance'!K$1:K$550,0)),"LE","P"),"P")),IF(ISERROR(MATCH('Master '!$B103,'Scan-OUT Lecture Attendance'!K$1:K$550,0)),IF(ISERROR(MATCH('Master '!$C103,'Scan-OUT Lecture Attendance'!K$1:K$550,0)),"LE","P"),"P")))</f>
        <v>-</v>
      </c>
      <c r="M105" s="37" t="str">
        <f>IF($A105="","",IF(ISERROR(MATCH('Master '!$B103,'Scan-IN Lecture Attendance'!X$1:X$550,0)),IF(ISERROR(MATCH('Master '!$C103,'Scan-IN Lecture Attendance'!X$1:X$550,0)),IF(ISERROR(MATCH('Master '!$B103,'Scan-OUT Lecture Attendance'!L$1:L$550,0)),IF(ISERROR(MATCH('Master '!$C103,'Scan-OUT Lecture Attendance'!L$1:L$550,0)),"-","T"),"T"),IF(ISERROR(MATCH('Master '!$B103,'Scan-OUT Lecture Attendance'!L$1:L$550,0)),IF(ISERROR(MATCH('Master '!$C103,'Scan-OUT Lecture Attendance'!L$1:L$550,0)),"LE","P"),"P")),IF(ISERROR(MATCH('Master '!$B103,'Scan-OUT Lecture Attendance'!L$1:L$550,0)),IF(ISERROR(MATCH('Master '!$C103,'Scan-OUT Lecture Attendance'!L$1:L$550,0)),"LE","P"),"P")))</f>
        <v>-</v>
      </c>
      <c r="N105" s="37" t="str">
        <f>IF($A105="","",IF(ISERROR(MATCH('Master '!$B103,'Scan-IN Lecture Attendance'!Z$1:Z$550,0)),IF(ISERROR(MATCH('Master '!$C103,'Scan-IN Lecture Attendance'!Z$1:Z$550,0)),IF(ISERROR(MATCH('Master '!$B103,'Scan-OUT Lecture Attendance'!M$1:M$550,0)),IF(ISERROR(MATCH('Master '!$C103,'Scan-OUT Lecture Attendance'!M$1:M$550,0)),"-","T"),"T"),IF(ISERROR(MATCH('Master '!$B103,'Scan-OUT Lecture Attendance'!M$1:M$550,0)),IF(ISERROR(MATCH('Master '!$C103,'Scan-OUT Lecture Attendance'!M$1:M$550,0)),"LE","P"),"P")),IF(ISERROR(MATCH('Master '!$B103,'Scan-OUT Lecture Attendance'!M$1:M$550,0)),IF(ISERROR(MATCH('Master '!$C103,'Scan-OUT Lecture Attendance'!M$1:M$550,0)),"LE","P"),"P")))</f>
        <v>-</v>
      </c>
      <c r="O105" s="37" t="str">
        <f>IF($A105="","",IF(ISERROR(MATCH('Master '!$B103,'Scan-IN Lecture Attendance'!AB$1:AB$550,0)),IF(ISERROR(MATCH('Master '!$C103,'Scan-IN Lecture Attendance'!AB$1:AB$550,0)),IF(ISERROR(MATCH('Master '!$B103,'Scan-OUT Lecture Attendance'!N$1:N$550,0)),IF(ISERROR(MATCH('Master '!$C103,'Scan-OUT Lecture Attendance'!N$1:N$550,0)),"-","T"),"T"),IF(ISERROR(MATCH('Master '!$B103,'Scan-OUT Lecture Attendance'!N$1:N$550,0)),IF(ISERROR(MATCH('Master '!$C103,'Scan-OUT Lecture Attendance'!N$1:N$550,0)),"LE","P"),"P")),IF(ISERROR(MATCH('Master '!$B103,'Scan-OUT Lecture Attendance'!N$1:N$550,0)),IF(ISERROR(MATCH('Master '!$C103,'Scan-OUT Lecture Attendance'!N$1:N$550,0)),"LE","P"),"P")))</f>
        <v>-</v>
      </c>
      <c r="P105" s="37" t="str">
        <f>IF($A105="","",IF(ISERROR(MATCH('Master '!$B103,'Scan-IN Lecture Attendance'!AD$1:AD$550,0)),IF(ISERROR(MATCH('Master '!$C103,'Scan-IN Lecture Attendance'!AD$1:AD$550,0)),IF(ISERROR(MATCH('Master '!$B103,'Scan-OUT Lecture Attendance'!O$1:O$550,0)),IF(ISERROR(MATCH('Master '!$C103,'Scan-OUT Lecture Attendance'!O$1:O$550,0)),"-","T"),"T"),IF(ISERROR(MATCH('Master '!$B103,'Scan-OUT Lecture Attendance'!O$1:O$550,0)),IF(ISERROR(MATCH('Master '!$C103,'Scan-OUT Lecture Attendance'!O$1:O$550,0)),"LE","P"),"P")),IF(ISERROR(MATCH('Master '!$B103,'Scan-OUT Lecture Attendance'!O$1:O$550,0)),IF(ISERROR(MATCH('Master '!$C103,'Scan-OUT Lecture Attendance'!O$1:O$550,0)),"LE","P"),"P")))</f>
        <v>-</v>
      </c>
      <c r="Q105" s="37" t="str">
        <f>IF($A105="","",IF(ISERROR(MATCH('Master '!$B103,'Scan-IN Lecture Attendance'!AF$1:AF$550,0)),IF(ISERROR(MATCH('Master '!$C103,'Scan-IN Lecture Attendance'!AF$1:AF$550,0)),IF(ISERROR(MATCH('Master '!$B103,'Scan-OUT Lecture Attendance'!P$1:P$550,0)),IF(ISERROR(MATCH('Master '!$C103,'Scan-OUT Lecture Attendance'!P$1:P$550,0)),"-","T"),"T"),IF(ISERROR(MATCH('Master '!$B103,'Scan-OUT Lecture Attendance'!P$1:P$550,0)),IF(ISERROR(MATCH('Master '!$C103,'Scan-OUT Lecture Attendance'!P$1:P$550,0)),"LE","P"),"P")),IF(ISERROR(MATCH('Master '!$B103,'Scan-OUT Lecture Attendance'!P$1:P$550,0)),IF(ISERROR(MATCH('Master '!$C103,'Scan-OUT Lecture Attendance'!P$1:P$550,0)),"LE","P"),"P")))</f>
        <v>-</v>
      </c>
      <c r="R105" s="37" t="str">
        <f>IF($A105="","",IF(ISERROR(MATCH('Master '!$B103,'Scan-IN Lecture Attendance'!AH$1:AH$550,0)),IF(ISERROR(MATCH('Master '!$C103,'Scan-IN Lecture Attendance'!AH$1:AH$550,0)),IF(ISERROR(MATCH('Master '!$B103,'Scan-OUT Lecture Attendance'!Q$1:Q$550,0)),IF(ISERROR(MATCH('Master '!$C103,'Scan-OUT Lecture Attendance'!Q$1:Q$550,0)),"-","T"),"T"),IF(ISERROR(MATCH('Master '!$B103,'Scan-OUT Lecture Attendance'!Q$1:Q$550,0)),IF(ISERROR(MATCH('Master '!$C103,'Scan-OUT Lecture Attendance'!Q$1:Q$550,0)),"LE","P"),"P")),IF(ISERROR(MATCH('Master '!$B103,'Scan-OUT Lecture Attendance'!Q$1:Q$550,0)),IF(ISERROR(MATCH('Master '!$C103,'Scan-OUT Lecture Attendance'!Q$1:Q$550,0)),"LE","P"),"P")))</f>
        <v>-</v>
      </c>
      <c r="S105" s="37" t="str">
        <f>IF($A105="","",IF(ISERROR(MATCH('Master '!$B103,'Scan-IN Lecture Attendance'!AJ$1:AJ$550,0)),IF(ISERROR(MATCH('Master '!$C103,'Scan-IN Lecture Attendance'!AJ$1:AJ$550,0)),IF(ISERROR(MATCH('Master '!$B103,'Scan-OUT Lecture Attendance'!R$1:R$550,0)),IF(ISERROR(MATCH('Master '!$C103,'Scan-OUT Lecture Attendance'!R$1:R$550,0)),"-","T"),"T"),IF(ISERROR(MATCH('Master '!$B103,'Scan-OUT Lecture Attendance'!R$1:R$550,0)),IF(ISERROR(MATCH('Master '!$C103,'Scan-OUT Lecture Attendance'!R$1:R$550,0)),"LE","P"),"P")),IF(ISERROR(MATCH('Master '!$B103,'Scan-OUT Lecture Attendance'!R$1:R$550,0)),IF(ISERROR(MATCH('Master '!$C103,'Scan-OUT Lecture Attendance'!R$1:R$550,0)),"LE","P"),"P")))</f>
        <v>-</v>
      </c>
      <c r="T105" s="37" t="str">
        <f>IF($A105="","",IF(ISERROR(MATCH('Master '!$B103,'Scan-IN Lecture Attendance'!AL$1:AL$550,0)),IF(ISERROR(MATCH('Master '!$C103,'Scan-IN Lecture Attendance'!AL$1:AL$550,0)),IF(ISERROR(MATCH('Master '!$B103,'Scan-OUT Lecture Attendance'!S$1:S$550,0)),IF(ISERROR(MATCH('Master '!$C103,'Scan-OUT Lecture Attendance'!S$1:S$550,0)),"-","T"),"T"),IF(ISERROR(MATCH('Master '!$B103,'Scan-OUT Lecture Attendance'!S$1:S$550,0)),IF(ISERROR(MATCH('Master '!$C103,'Scan-OUT Lecture Attendance'!S$1:S$550,0)),"LE","P"),"P")),IF(ISERROR(MATCH('Master '!$B103,'Scan-OUT Lecture Attendance'!S$1:S$550,0)),IF(ISERROR(MATCH('Master '!$C103,'Scan-OUT Lecture Attendance'!S$1:S$550,0)),"LE","P"),"P")))</f>
        <v>-</v>
      </c>
      <c r="U105" s="37" t="str">
        <f>IF($A105="","",IF(ISERROR(MATCH('Master '!$B103,'Scan-IN Lecture Attendance'!AN$1:AN$550,0)),IF(ISERROR(MATCH('Master '!$C103,'Scan-IN Lecture Attendance'!AN$1:AN$550,0)),IF(ISERROR(MATCH('Master '!$B103,'Scan-OUT Lecture Attendance'!T$1:T$550,0)),IF(ISERROR(MATCH('Master '!$C103,'Scan-OUT Lecture Attendance'!T$1:T$550,0)),"-","T"),"T"),IF(ISERROR(MATCH('Master '!$B103,'Scan-OUT Lecture Attendance'!T$1:T$550,0)),IF(ISERROR(MATCH('Master '!$C103,'Scan-OUT Lecture Attendance'!T$1:T$550,0)),"LE","P"),"P")),IF(ISERROR(MATCH('Master '!$B103,'Scan-OUT Lecture Attendance'!T$1:T$550,0)),IF(ISERROR(MATCH('Master '!$C103,'Scan-OUT Lecture Attendance'!T$1:T$550,0)),"LE","P"),"P")))</f>
        <v>-</v>
      </c>
      <c r="V105" s="11"/>
      <c r="W105" s="4"/>
      <c r="X105" s="4"/>
      <c r="Y105" s="4"/>
    </row>
    <row r="106" spans="1:25" ht="14.25" customHeight="1">
      <c r="A106" s="38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11"/>
      <c r="W106" s="4"/>
      <c r="X106" s="4"/>
      <c r="Y106" s="4"/>
    </row>
    <row r="107" spans="1:25" ht="14.25" customHeight="1">
      <c r="A107" s="38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11"/>
      <c r="W107" s="4"/>
      <c r="X107" s="4"/>
      <c r="Y107" s="4"/>
    </row>
    <row r="108" spans="1:25" ht="14.25" customHeight="1">
      <c r="A108" s="38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11"/>
      <c r="W108" s="4"/>
      <c r="X108" s="4"/>
      <c r="Y108" s="4"/>
    </row>
    <row r="109" spans="1:25" ht="14.25" customHeight="1">
      <c r="A109" s="38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11"/>
      <c r="W109" s="4"/>
      <c r="X109" s="4"/>
      <c r="Y109" s="4"/>
    </row>
    <row r="110" spans="1:25" ht="14.25" customHeight="1">
      <c r="A110" s="38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11"/>
      <c r="W110" s="4"/>
      <c r="X110" s="4"/>
      <c r="Y110" s="4"/>
    </row>
    <row r="111" spans="1:25" ht="14.25" customHeight="1">
      <c r="A111" s="38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11"/>
      <c r="W111" s="4"/>
      <c r="X111" s="4"/>
      <c r="Y111" s="4"/>
    </row>
    <row r="112" spans="1:25" ht="14.25" customHeight="1">
      <c r="A112" s="38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11"/>
      <c r="W112" s="4"/>
      <c r="X112" s="4"/>
      <c r="Y112" s="4"/>
    </row>
    <row r="113" spans="1:25" ht="14.25" customHeight="1">
      <c r="A113" s="38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11"/>
      <c r="W113" s="4"/>
      <c r="X113" s="4"/>
      <c r="Y113" s="4"/>
    </row>
    <row r="114" spans="1:25" ht="14.25" customHeight="1">
      <c r="A114" s="38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11"/>
      <c r="W114" s="4"/>
      <c r="X114" s="4"/>
      <c r="Y114" s="4"/>
    </row>
    <row r="115" spans="1:25" ht="14.25" customHeight="1">
      <c r="A115" s="38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11"/>
      <c r="W115" s="4"/>
      <c r="X115" s="4"/>
      <c r="Y115" s="4"/>
    </row>
    <row r="116" spans="1:25" ht="14.25" customHeight="1">
      <c r="A116" s="38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11"/>
      <c r="W116" s="4"/>
      <c r="X116" s="4"/>
      <c r="Y116" s="4"/>
    </row>
    <row r="117" spans="1:25" ht="14.25" customHeight="1">
      <c r="A117" s="38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11"/>
      <c r="W117" s="4"/>
      <c r="X117" s="4"/>
      <c r="Y117" s="4"/>
    </row>
    <row r="118" spans="1:25" ht="14.25" customHeight="1">
      <c r="A118" s="38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11"/>
      <c r="W118" s="4"/>
      <c r="X118" s="4"/>
      <c r="Y118" s="4"/>
    </row>
    <row r="119" spans="1:25" ht="14.25" customHeight="1">
      <c r="A119" s="38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11"/>
      <c r="W119" s="4"/>
      <c r="X119" s="4"/>
      <c r="Y119" s="4"/>
    </row>
    <row r="120" spans="1:25" ht="14.25" customHeight="1">
      <c r="A120" s="38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11"/>
      <c r="W120" s="4"/>
      <c r="X120" s="4"/>
      <c r="Y120" s="4"/>
    </row>
    <row r="121" spans="1:25" ht="14.25" customHeight="1">
      <c r="A121" s="38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11"/>
      <c r="W121" s="4"/>
      <c r="X121" s="4"/>
      <c r="Y121" s="4"/>
    </row>
    <row r="122" spans="1:25" ht="14.25" customHeight="1">
      <c r="A122" s="38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11"/>
      <c r="W122" s="4"/>
      <c r="X122" s="4"/>
      <c r="Y122" s="4"/>
    </row>
    <row r="123" spans="1:25" ht="14.25" customHeight="1">
      <c r="A123" s="38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11"/>
      <c r="W123" s="4"/>
      <c r="X123" s="4"/>
      <c r="Y123" s="4"/>
    </row>
    <row r="124" spans="1:25" ht="14.25" customHeight="1">
      <c r="A124" s="38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11"/>
      <c r="W124" s="4"/>
      <c r="X124" s="4"/>
      <c r="Y124" s="4"/>
    </row>
    <row r="125" spans="1:25" ht="14.25" customHeight="1">
      <c r="A125" s="38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11"/>
      <c r="W125" s="4"/>
      <c r="X125" s="4"/>
      <c r="Y125" s="4"/>
    </row>
    <row r="126" spans="1:25" ht="14.25" customHeight="1">
      <c r="A126" s="38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11"/>
      <c r="W126" s="4"/>
      <c r="X126" s="4"/>
      <c r="Y126" s="4"/>
    </row>
    <row r="127" spans="1:25" ht="14.25" customHeight="1">
      <c r="A127" s="38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11"/>
      <c r="W127" s="4"/>
      <c r="X127" s="4"/>
      <c r="Y127" s="4"/>
    </row>
    <row r="128" spans="1:25" ht="14.25" customHeight="1">
      <c r="A128" s="38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11"/>
      <c r="W128" s="4"/>
      <c r="X128" s="4"/>
      <c r="Y128" s="4"/>
    </row>
    <row r="129" spans="1:25" ht="14.25" customHeight="1">
      <c r="A129" s="38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11"/>
      <c r="W129" s="4"/>
      <c r="X129" s="4"/>
      <c r="Y129" s="4"/>
    </row>
    <row r="130" spans="1:25" ht="14.25" customHeight="1">
      <c r="A130" s="38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11"/>
      <c r="W130" s="4"/>
      <c r="X130" s="4"/>
      <c r="Y130" s="4"/>
    </row>
    <row r="131" spans="1:25" ht="14.25" customHeight="1">
      <c r="A131" s="38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11"/>
      <c r="W131" s="4"/>
      <c r="X131" s="4"/>
      <c r="Y131" s="4"/>
    </row>
    <row r="132" spans="1:25" ht="14.25" customHeight="1">
      <c r="A132" s="3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11"/>
      <c r="W132" s="4"/>
      <c r="X132" s="4"/>
      <c r="Y132" s="4"/>
    </row>
    <row r="133" spans="1:25" ht="14.25" customHeight="1">
      <c r="A133" s="38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11"/>
      <c r="W133" s="4"/>
      <c r="X133" s="4"/>
      <c r="Y133" s="4"/>
    </row>
    <row r="134" spans="1:25" ht="14.25" customHeight="1">
      <c r="A134" s="38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11"/>
      <c r="W134" s="4"/>
      <c r="X134" s="4"/>
      <c r="Y134" s="4"/>
    </row>
    <row r="135" spans="1:25" ht="14.25" customHeight="1">
      <c r="A135" s="38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11"/>
      <c r="W135" s="4"/>
      <c r="X135" s="4"/>
      <c r="Y135" s="4"/>
    </row>
    <row r="136" spans="1:25" ht="14.25" customHeight="1">
      <c r="A136" s="38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11"/>
      <c r="W136" s="4"/>
      <c r="X136" s="4"/>
      <c r="Y136" s="4"/>
    </row>
    <row r="137" spans="1:25" ht="14.25" customHeight="1">
      <c r="A137" s="38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11"/>
      <c r="W137" s="4"/>
      <c r="X137" s="4"/>
      <c r="Y137" s="4"/>
    </row>
    <row r="138" spans="1:25" ht="14.25" customHeight="1">
      <c r="A138" s="38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11"/>
      <c r="W138" s="4"/>
      <c r="X138" s="4"/>
      <c r="Y138" s="4"/>
    </row>
    <row r="139" spans="1:25" ht="14.25" customHeight="1">
      <c r="A139" s="38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11"/>
      <c r="W139" s="4"/>
      <c r="X139" s="4"/>
      <c r="Y139" s="4"/>
    </row>
    <row r="140" spans="1:25" ht="14.25" customHeight="1">
      <c r="A140" s="38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11"/>
      <c r="W140" s="4"/>
      <c r="X140" s="4"/>
      <c r="Y140" s="4"/>
    </row>
    <row r="141" spans="1:25" ht="14.25" customHeight="1">
      <c r="A141" s="38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11"/>
      <c r="W141" s="4"/>
      <c r="X141" s="4"/>
      <c r="Y141" s="4"/>
    </row>
    <row r="142" spans="1:25" ht="14.25" customHeight="1">
      <c r="A142" s="38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11"/>
      <c r="W142" s="4"/>
      <c r="X142" s="4"/>
      <c r="Y142" s="4"/>
    </row>
    <row r="143" spans="1:25" ht="14.25" customHeight="1">
      <c r="A143" s="38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11"/>
      <c r="W143" s="4"/>
      <c r="X143" s="4"/>
      <c r="Y143" s="4"/>
    </row>
    <row r="144" spans="1:25" ht="14.25" customHeight="1">
      <c r="A144" s="38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11"/>
      <c r="W144" s="4"/>
      <c r="X144" s="4"/>
      <c r="Y144" s="4"/>
    </row>
    <row r="145" spans="1:25" ht="14.25" customHeight="1">
      <c r="A145" s="38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11"/>
      <c r="W145" s="4"/>
      <c r="X145" s="4"/>
      <c r="Y145" s="4"/>
    </row>
    <row r="146" spans="1:25" ht="14.25" customHeight="1">
      <c r="A146" s="3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11"/>
      <c r="W146" s="4"/>
      <c r="X146" s="4"/>
      <c r="Y146" s="4"/>
    </row>
    <row r="147" spans="1:25" ht="14.25" customHeight="1">
      <c r="A147" s="3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11"/>
      <c r="W147" s="5"/>
      <c r="X147" s="5"/>
      <c r="Y147" s="5"/>
    </row>
    <row r="148" spans="1:25" ht="14.25" customHeight="1">
      <c r="A148" s="38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11"/>
      <c r="W148" s="5"/>
      <c r="X148" s="5"/>
      <c r="Y148" s="5"/>
    </row>
    <row r="149" spans="1:25" ht="14.25" customHeight="1">
      <c r="A149" s="38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11"/>
      <c r="W149" s="5"/>
      <c r="X149" s="5"/>
      <c r="Y149" s="5"/>
    </row>
    <row r="150" spans="1:25" ht="14.25" customHeight="1">
      <c r="A150" s="38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11"/>
      <c r="W150" s="5"/>
      <c r="X150" s="5"/>
      <c r="Y150" s="5"/>
    </row>
    <row r="151" spans="1:25" ht="14.25" customHeight="1">
      <c r="A151" s="38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11"/>
      <c r="W151" s="5"/>
      <c r="X151" s="5"/>
      <c r="Y151" s="5"/>
    </row>
    <row r="152" spans="1:25" ht="14.25" customHeight="1">
      <c r="A152" s="38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11"/>
      <c r="W152" s="5"/>
      <c r="X152" s="5"/>
      <c r="Y152" s="5"/>
    </row>
    <row r="153" spans="1:25" ht="14.25" customHeight="1">
      <c r="A153" s="38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11"/>
      <c r="W153" s="5"/>
      <c r="X153" s="5"/>
      <c r="Y153" s="5"/>
    </row>
    <row r="154" spans="1:25" ht="14.25" customHeight="1">
      <c r="A154" s="38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11"/>
      <c r="W154" s="5"/>
      <c r="X154" s="5"/>
      <c r="Y154" s="5"/>
    </row>
    <row r="155" spans="1:25" ht="14.25" customHeight="1">
      <c r="A155" s="38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11"/>
      <c r="W155" s="5"/>
      <c r="X155" s="5"/>
      <c r="Y155" s="5"/>
    </row>
    <row r="156" spans="1:25" ht="14.25" customHeight="1">
      <c r="A156" s="38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11"/>
      <c r="W156" s="5"/>
      <c r="X156" s="5"/>
      <c r="Y156" s="5"/>
    </row>
    <row r="157" spans="1:25" ht="14.25" customHeight="1">
      <c r="A157" s="38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11"/>
      <c r="W157" s="5"/>
      <c r="X157" s="5"/>
      <c r="Y157" s="5"/>
    </row>
    <row r="158" spans="1:25" ht="14.25" customHeight="1">
      <c r="A158" s="38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11"/>
      <c r="W158" s="5"/>
      <c r="X158" s="5"/>
      <c r="Y158" s="5"/>
    </row>
    <row r="159" spans="1:25" ht="14.25" customHeight="1">
      <c r="A159" s="38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11"/>
      <c r="W159" s="5"/>
      <c r="X159" s="5"/>
      <c r="Y159" s="5"/>
    </row>
    <row r="160" spans="1:25" ht="14.25" customHeight="1">
      <c r="A160" s="38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11"/>
      <c r="W160" s="5"/>
      <c r="X160" s="5"/>
      <c r="Y160" s="5"/>
    </row>
    <row r="161" spans="1:25" ht="14.25" customHeight="1">
      <c r="A161" s="38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11"/>
      <c r="W161" s="5"/>
      <c r="X161" s="5"/>
      <c r="Y161" s="5"/>
    </row>
    <row r="162" spans="1:25" ht="14.25" customHeight="1">
      <c r="A162" s="38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11"/>
      <c r="W162" s="5"/>
      <c r="X162" s="5"/>
      <c r="Y162" s="5"/>
    </row>
    <row r="163" spans="1:25" ht="14.25" customHeight="1">
      <c r="A163" s="38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11"/>
      <c r="W163" s="5"/>
      <c r="X163" s="5"/>
      <c r="Y163" s="5"/>
    </row>
    <row r="164" spans="1:25" ht="14.25" customHeight="1">
      <c r="A164" s="38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11"/>
      <c r="W164" s="5"/>
      <c r="X164" s="5"/>
      <c r="Y164" s="5"/>
    </row>
    <row r="165" spans="1:25" ht="14.25" customHeight="1">
      <c r="A165" s="38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11"/>
      <c r="W165" s="5"/>
      <c r="X165" s="5"/>
      <c r="Y165" s="5"/>
    </row>
    <row r="166" spans="1:25" ht="14.25" customHeight="1">
      <c r="A166" s="38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11"/>
      <c r="W166" s="5"/>
      <c r="X166" s="5"/>
      <c r="Y166" s="5"/>
    </row>
    <row r="167" spans="1:25" ht="14.25" customHeight="1">
      <c r="A167" s="38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11"/>
      <c r="W167" s="5"/>
      <c r="X167" s="5"/>
      <c r="Y167" s="5"/>
    </row>
    <row r="168" spans="1:25" ht="14.25" customHeight="1">
      <c r="A168" s="38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11"/>
      <c r="W168" s="5"/>
      <c r="X168" s="5"/>
      <c r="Y168" s="5"/>
    </row>
    <row r="169" spans="1:25" ht="14.25" customHeight="1">
      <c r="A169" s="38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11"/>
      <c r="W169" s="5"/>
      <c r="X169" s="5"/>
      <c r="Y169" s="5"/>
    </row>
    <row r="170" spans="1:25" ht="14.25" customHeight="1">
      <c r="A170" s="38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11"/>
      <c r="W170" s="5"/>
      <c r="X170" s="5"/>
      <c r="Y170" s="5"/>
    </row>
    <row r="171" spans="1:25" ht="14.25" customHeight="1">
      <c r="A171" s="38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11"/>
      <c r="W171" s="5"/>
      <c r="X171" s="5"/>
      <c r="Y171" s="5"/>
    </row>
    <row r="172" spans="1:25" ht="14.25" customHeight="1">
      <c r="A172" s="38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11"/>
      <c r="W172" s="5"/>
      <c r="X172" s="5"/>
      <c r="Y172" s="5"/>
    </row>
    <row r="173" spans="1:25" ht="14.25" customHeight="1">
      <c r="A173" s="38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11"/>
      <c r="W173" s="5"/>
      <c r="X173" s="5"/>
      <c r="Y173" s="5"/>
    </row>
    <row r="174" spans="1:25" ht="14.25" customHeight="1">
      <c r="A174" s="38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11"/>
      <c r="W174" s="5"/>
      <c r="X174" s="5"/>
      <c r="Y174" s="5"/>
    </row>
    <row r="175" spans="1:25" ht="14.25" customHeight="1">
      <c r="A175" s="38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11"/>
      <c r="W175" s="5"/>
      <c r="X175" s="5"/>
      <c r="Y175" s="5"/>
    </row>
    <row r="176" spans="1:25" ht="14.25" customHeight="1">
      <c r="A176" s="38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11"/>
      <c r="W176" s="5"/>
      <c r="X176" s="5"/>
      <c r="Y176" s="5"/>
    </row>
    <row r="177" spans="1:25" ht="14.25" customHeight="1">
      <c r="A177" s="38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11"/>
      <c r="W177" s="5"/>
      <c r="X177" s="5"/>
      <c r="Y177" s="5"/>
    </row>
    <row r="178" spans="1:25" ht="14.25" customHeight="1">
      <c r="A178" s="38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11"/>
      <c r="W178" s="5"/>
      <c r="X178" s="5"/>
      <c r="Y178" s="5"/>
    </row>
    <row r="179" spans="1:25" ht="14.25" customHeight="1">
      <c r="A179" s="38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11"/>
      <c r="W179" s="5"/>
      <c r="X179" s="5"/>
      <c r="Y179" s="5"/>
    </row>
    <row r="180" spans="1:25" ht="14.25" customHeight="1">
      <c r="A180" s="38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11"/>
      <c r="W180" s="5"/>
      <c r="X180" s="5"/>
      <c r="Y180" s="5"/>
    </row>
    <row r="181" spans="1:25" ht="14.25" customHeight="1">
      <c r="A181" s="38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11"/>
      <c r="W181" s="5"/>
      <c r="X181" s="5"/>
      <c r="Y181" s="5"/>
    </row>
    <row r="182" spans="1:25" ht="14.25" customHeight="1">
      <c r="A182" s="38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11"/>
      <c r="W182" s="5"/>
      <c r="X182" s="5"/>
      <c r="Y182" s="5"/>
    </row>
    <row r="183" spans="1:25" ht="14.25" customHeight="1">
      <c r="A183" s="38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11"/>
      <c r="W183" s="5"/>
      <c r="X183" s="5"/>
      <c r="Y183" s="5"/>
    </row>
    <row r="184" spans="1:25" ht="14.25" customHeight="1">
      <c r="A184" s="38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11"/>
      <c r="W184" s="5"/>
      <c r="X184" s="5"/>
      <c r="Y184" s="5"/>
    </row>
    <row r="185" spans="1:25" ht="14.25" customHeight="1">
      <c r="A185" s="38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11"/>
      <c r="W185" s="5"/>
      <c r="X185" s="5"/>
      <c r="Y185" s="5"/>
    </row>
    <row r="186" spans="1:25" ht="14.25" customHeight="1">
      <c r="A186" s="38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11"/>
      <c r="W186" s="5"/>
      <c r="X186" s="5"/>
      <c r="Y186" s="5"/>
    </row>
    <row r="187" spans="1:25" ht="14.25" customHeight="1">
      <c r="A187" s="38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11"/>
      <c r="W187" s="5"/>
      <c r="X187" s="5"/>
      <c r="Y187" s="5"/>
    </row>
    <row r="188" spans="1:25" ht="14.25" customHeight="1">
      <c r="A188" s="38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11"/>
      <c r="W188" s="5"/>
      <c r="X188" s="5"/>
      <c r="Y188" s="5"/>
    </row>
    <row r="189" spans="1:25" ht="14.25" customHeight="1">
      <c r="A189" s="38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11"/>
      <c r="W189" s="5"/>
      <c r="X189" s="5"/>
      <c r="Y189" s="5"/>
    </row>
    <row r="190" spans="1:25" ht="14.25" customHeight="1">
      <c r="A190" s="38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11"/>
      <c r="W190" s="5"/>
      <c r="X190" s="5"/>
      <c r="Y190" s="5"/>
    </row>
    <row r="191" spans="1:25" ht="14.25" customHeight="1">
      <c r="A191" s="38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11"/>
      <c r="W191" s="5"/>
      <c r="X191" s="5"/>
      <c r="Y191" s="5"/>
    </row>
    <row r="192" spans="1:25" ht="14.25" customHeight="1">
      <c r="A192" s="38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11"/>
      <c r="W192" s="5"/>
      <c r="X192" s="5"/>
      <c r="Y192" s="5"/>
    </row>
    <row r="193" spans="1:25" ht="14.25" customHeight="1">
      <c r="A193" s="38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11"/>
      <c r="W193" s="5"/>
      <c r="X193" s="5"/>
      <c r="Y193" s="5"/>
    </row>
    <row r="194" spans="1:25" ht="14.25" customHeight="1">
      <c r="A194" s="38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11"/>
      <c r="W194" s="5"/>
      <c r="X194" s="5"/>
      <c r="Y194" s="5"/>
    </row>
    <row r="195" spans="1:25" ht="14.25" customHeight="1">
      <c r="A195" s="38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11"/>
      <c r="W195" s="5"/>
      <c r="X195" s="5"/>
      <c r="Y195" s="5"/>
    </row>
    <row r="196" spans="1:25" ht="14.25" customHeight="1">
      <c r="A196" s="38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11"/>
      <c r="W196" s="5"/>
      <c r="X196" s="5"/>
      <c r="Y196" s="5"/>
    </row>
    <row r="197" spans="1:25" ht="14.25" customHeight="1">
      <c r="A197" s="38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11"/>
      <c r="W197" s="5"/>
      <c r="X197" s="5"/>
      <c r="Y197" s="5"/>
    </row>
    <row r="198" spans="1:25" ht="14.25" customHeight="1">
      <c r="A198" s="38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11"/>
      <c r="W198" s="5"/>
      <c r="X198" s="5"/>
      <c r="Y198" s="5"/>
    </row>
    <row r="199" spans="1:25" ht="14.25" customHeight="1">
      <c r="A199" s="38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11"/>
      <c r="W199" s="5"/>
      <c r="X199" s="5"/>
      <c r="Y199" s="5"/>
    </row>
    <row r="200" spans="1:25" ht="14.25" customHeight="1">
      <c r="A200" s="38"/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5"/>
      <c r="W200" s="5"/>
      <c r="X200" s="5"/>
      <c r="Y200" s="5"/>
    </row>
    <row r="201" spans="1:25" ht="14.25" customHeight="1">
      <c r="A201" s="38"/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5"/>
      <c r="W201" s="5"/>
      <c r="X201" s="5"/>
      <c r="Y201" s="5"/>
    </row>
    <row r="202" spans="1:25" ht="14.25" customHeight="1">
      <c r="A202" s="38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5"/>
      <c r="W202" s="5"/>
      <c r="X202" s="5"/>
      <c r="Y202" s="5"/>
    </row>
    <row r="203" spans="1:25" ht="14.25" customHeight="1">
      <c r="A203" s="38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5"/>
      <c r="W203" s="5"/>
      <c r="X203" s="5"/>
      <c r="Y203" s="5"/>
    </row>
    <row r="204" spans="1:25" ht="14.25" customHeight="1">
      <c r="A204" s="38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5"/>
      <c r="W204" s="5"/>
      <c r="X204" s="5"/>
      <c r="Y204" s="5"/>
    </row>
    <row r="205" spans="1:25" ht="14.25" customHeight="1">
      <c r="A205" s="38"/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5"/>
      <c r="W205" s="5"/>
      <c r="X205" s="5"/>
      <c r="Y205" s="5"/>
    </row>
    <row r="206" spans="1:25" ht="14.25" customHeight="1">
      <c r="A206" s="38"/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5"/>
      <c r="W206" s="5"/>
      <c r="X206" s="5"/>
      <c r="Y206" s="5"/>
    </row>
    <row r="207" spans="1:25" ht="14.25" customHeight="1">
      <c r="A207" s="38"/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5"/>
      <c r="W207" s="5"/>
      <c r="X207" s="5"/>
      <c r="Y207" s="5"/>
    </row>
    <row r="208" spans="1:25" ht="14.25" customHeight="1">
      <c r="A208" s="38"/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5"/>
      <c r="W208" s="5"/>
      <c r="X208" s="5"/>
      <c r="Y208" s="5"/>
    </row>
    <row r="209" spans="1:25" ht="14.25" customHeight="1">
      <c r="A209" s="38"/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5"/>
      <c r="W209" s="5"/>
      <c r="X209" s="5"/>
      <c r="Y209" s="5"/>
    </row>
    <row r="210" spans="1:25" ht="14.25" customHeight="1">
      <c r="A210" s="38"/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5"/>
      <c r="W210" s="5"/>
      <c r="X210" s="5"/>
      <c r="Y210" s="5"/>
    </row>
    <row r="211" spans="1:25" ht="14.25" customHeight="1">
      <c r="A211" s="38"/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5"/>
      <c r="W211" s="5"/>
      <c r="X211" s="5"/>
      <c r="Y211" s="5"/>
    </row>
    <row r="212" spans="1:25" ht="14.25" customHeight="1">
      <c r="A212" s="38"/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5"/>
      <c r="W212" s="5"/>
      <c r="X212" s="5"/>
      <c r="Y212" s="5"/>
    </row>
    <row r="213" spans="1:25" ht="14.25" customHeight="1">
      <c r="A213" s="38"/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5"/>
      <c r="W213" s="5"/>
      <c r="X213" s="5"/>
      <c r="Y213" s="5"/>
    </row>
    <row r="214" spans="1:25" ht="14.25" customHeight="1">
      <c r="A214" s="38"/>
      <c r="B214" s="39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5"/>
      <c r="W214" s="5"/>
      <c r="X214" s="5"/>
      <c r="Y214" s="5"/>
    </row>
    <row r="215" spans="1:25" ht="14.25" customHeight="1">
      <c r="A215" s="38"/>
      <c r="B215" s="39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5"/>
      <c r="W215" s="5"/>
      <c r="X215" s="5"/>
      <c r="Y215" s="5"/>
    </row>
    <row r="216" spans="1:25" ht="14.25" customHeight="1">
      <c r="A216" s="38"/>
      <c r="B216" s="39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5"/>
      <c r="W216" s="5"/>
      <c r="X216" s="5"/>
      <c r="Y216" s="5"/>
    </row>
    <row r="217" spans="1:25" ht="14.25" customHeight="1">
      <c r="A217" s="5"/>
      <c r="B217" s="7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 spans="1:25" ht="14.25" customHeight="1">
      <c r="A218" s="5"/>
      <c r="B218" s="7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 spans="1:25" ht="14.25" customHeight="1">
      <c r="A219" s="5"/>
      <c r="B219" s="7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 spans="1:25" ht="14.25" customHeight="1">
      <c r="A220" s="5"/>
      <c r="B220" s="7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 spans="1:25" ht="14.25" customHeight="1">
      <c r="A221" s="5"/>
      <c r="B221" s="7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 spans="1:25" ht="14.25" customHeight="1">
      <c r="A222" s="5"/>
      <c r="B222" s="7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 spans="1:25" ht="14.25" customHeight="1">
      <c r="A223" s="5"/>
      <c r="B223" s="7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 spans="1:25" ht="14.25" customHeight="1">
      <c r="A224" s="5"/>
      <c r="B224" s="7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 spans="1:25" ht="14.25" customHeight="1">
      <c r="A225" s="5"/>
      <c r="B225" s="7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 spans="1:25" ht="14.25" customHeight="1">
      <c r="A226" s="5"/>
      <c r="B226" s="7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 spans="1:25" ht="14.25" customHeight="1">
      <c r="A227" s="5"/>
      <c r="B227" s="7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</row>
    <row r="228" spans="1:25" ht="14.25" customHeight="1">
      <c r="A228" s="5"/>
      <c r="B228" s="7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 spans="1:25" ht="14.25" customHeight="1">
      <c r="A229" s="5"/>
      <c r="B229" s="7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 spans="1:25" ht="14.25" customHeight="1">
      <c r="A230" s="5"/>
      <c r="B230" s="7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 spans="1:25" ht="14.25" customHeight="1">
      <c r="A231" s="5"/>
      <c r="B231" s="7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 spans="1:25" ht="14.25" customHeight="1">
      <c r="A232" s="5"/>
      <c r="B232" s="7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 spans="1:25" ht="14.25" customHeight="1">
      <c r="A233" s="5"/>
      <c r="B233" s="7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 spans="1:25" ht="14.25" customHeight="1">
      <c r="A234" s="5"/>
      <c r="B234" s="7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 spans="1:25" ht="14.25" customHeight="1">
      <c r="A235" s="5"/>
      <c r="B235" s="7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 spans="1:25" ht="14.25" customHeight="1">
      <c r="A236" s="5"/>
      <c r="B236" s="7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 spans="1:25" ht="14.25" customHeight="1">
      <c r="A237" s="5"/>
      <c r="B237" s="7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 spans="1:25" ht="14.25" customHeight="1">
      <c r="A238" s="5"/>
      <c r="B238" s="7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 spans="1:25" ht="14.25" customHeight="1">
      <c r="A239" s="5"/>
      <c r="B239" s="7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 spans="1:25" ht="14.25" customHeight="1">
      <c r="A240" s="5"/>
      <c r="B240" s="7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 spans="1:25" ht="14.25" customHeight="1">
      <c r="A241" s="5"/>
      <c r="B241" s="7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 spans="1:25" ht="14.25" customHeight="1">
      <c r="A242" s="5"/>
      <c r="B242" s="7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 spans="1:25" ht="14.25" customHeight="1">
      <c r="A243" s="5"/>
      <c r="B243" s="7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r="244" spans="1:25" ht="14.25" customHeight="1">
      <c r="A244" s="5"/>
      <c r="B244" s="7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</row>
    <row r="245" spans="1:25" ht="14.25" customHeight="1">
      <c r="A245" s="5"/>
      <c r="B245" s="7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 spans="1:25" ht="14.25" customHeight="1">
      <c r="A246" s="5"/>
      <c r="B246" s="7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r="247" spans="1:25" ht="14.25" customHeight="1">
      <c r="A247" s="5"/>
      <c r="B247" s="7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 spans="1:25" ht="14.25" customHeight="1">
      <c r="A248" s="5"/>
      <c r="B248" s="7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r="249" spans="1:25" ht="14.25" customHeight="1">
      <c r="A249" s="5"/>
      <c r="B249" s="7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 spans="1:25" ht="14.25" customHeight="1">
      <c r="A250" s="5"/>
      <c r="B250" s="7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</row>
    <row r="251" spans="1:25" ht="14.25" customHeight="1">
      <c r="A251" s="5"/>
      <c r="B251" s="7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r="252" spans="1:2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 spans="1:2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 spans="1:2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 spans="1:2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r="256" spans="1:2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r="257" spans="1:2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r="258" spans="1:2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</row>
    <row r="259" spans="1:2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</row>
    <row r="260" spans="1:2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</row>
    <row r="261" spans="1:2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</row>
    <row r="262" spans="1:2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</row>
    <row r="263" spans="1:2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</row>
    <row r="264" spans="1: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1: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1: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1: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1: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1: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1: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1: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1: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1: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1: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1: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1: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1: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1: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1: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1: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1: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1: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1: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1: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1: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1: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1: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1: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1: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1: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1: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1: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1: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1: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1: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1: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1: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1: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1: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1: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1: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1: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1: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1: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1: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1: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1: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1: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1: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1: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1: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1: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1: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1: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1: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1: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1: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1: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1: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1: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1: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1: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1: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1: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1: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1: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1: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1: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1: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1: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1: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1: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1: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1: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1: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1: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1: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1: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1: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1: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1: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1: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1: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1: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1: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1: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1: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1: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1: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1: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1: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1: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1: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1: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1: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1: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1: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1: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1: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1: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1: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1: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1: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1: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1: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1: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1: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1: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1: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1: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1: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1: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1: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1: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1: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1: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1: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1: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1: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1: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1: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1: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1: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1: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1: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1: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1: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1: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1: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1: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1: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1: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1: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1: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1: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1: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1: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1: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1: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1: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1: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1: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1: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1: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1: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1: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1: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1: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1: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1: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1: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1: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1: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1: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1: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1: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1: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1: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1: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1: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1: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1: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1: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1: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1: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1: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1: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1: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1: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1: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1: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1: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1: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1: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1: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1: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1: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1: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1: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1: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1: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1: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1: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1: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1: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1: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1: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1: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1: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1: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1: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1: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1: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1: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1: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1: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1: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1: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1: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1: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1: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1: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1: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1: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1: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1: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1: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1: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1: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1: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1: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1: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1: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1: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1: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1: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1: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1: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1: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1: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1: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1: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1: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1: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1: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1: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1: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1: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1: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1: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1: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1: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1: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1: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1: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1: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1: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1: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1: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1: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1: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1: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1: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1: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1: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1: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1: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1: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1: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1: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1: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1: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1: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1: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1: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1: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1: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1: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1: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1: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1: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1: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1: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1: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1: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1: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1: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1: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1: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1: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1: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1: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1: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1: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1: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1: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1: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1: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1: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1: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1: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1: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1: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1: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1: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1: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1: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1: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1: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1: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1: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1: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1: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1: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1: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1: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1: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1: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1: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1: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1: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1: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1: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1: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1: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1: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1: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1: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1: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1: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1: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1: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1: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1: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1: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1: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1: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1: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1: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1: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1: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1: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1: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1: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1: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1: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1: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1: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1: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1: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1: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1: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1: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1: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1: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1: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1: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1: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1: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1: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1: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1: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1: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1: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1: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1: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1: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1: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1: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1: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1: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1: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1: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1: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1: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1: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1: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1: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1: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1: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1: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1: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1: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1: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1: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1: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1: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1: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1: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1: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1: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1: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1: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1: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1: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1: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1: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1: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1: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1: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1: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1: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1: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1: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1: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1: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1: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1: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1: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1: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1: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1: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1: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1: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1: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1: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1: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1: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1: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1: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1: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1: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1: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1: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1: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1: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1: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1: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1: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1: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1: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1: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1: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1: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1: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1: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1: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1: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1: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1: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1: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1: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1: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1: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1: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1: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1: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1: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1: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1: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1: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1: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1: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1: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 spans="1: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 spans="1: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 spans="1: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 spans="1: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 spans="1: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 spans="1: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 spans="1: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 spans="1: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 spans="1: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 spans="1: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 spans="1: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 spans="1: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 spans="1: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 spans="1: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 spans="1: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 spans="1: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 spans="1: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 spans="1: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 spans="1: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 spans="1: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 spans="1: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 spans="1: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 spans="1: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 spans="1: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 spans="1: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 spans="1: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 spans="1: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 spans="1: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 spans="1: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 spans="1: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 spans="1: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 spans="1: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 spans="1: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1: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1: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1: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1: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1: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1: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 spans="1: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 spans="1: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 spans="1: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 spans="1: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 spans="1: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 spans="1: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 spans="1: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 spans="1: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 spans="1: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 spans="1: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 spans="1: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 spans="1: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 spans="1: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 spans="1: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 spans="1: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 spans="1: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 spans="1: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 spans="1: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 spans="1: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 spans="1: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 spans="1: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 spans="1: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 spans="1: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 spans="1: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 spans="1: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 spans="1: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 spans="1: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 spans="1: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 spans="1: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 spans="1: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 spans="1: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 spans="1: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 spans="1: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 spans="1: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 spans="1: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 spans="1: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 spans="1: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 spans="1: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 spans="1: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 spans="1: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 spans="1: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 spans="1: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1: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1: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1: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1: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1: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1: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 spans="1: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 spans="1: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 spans="1: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 spans="1: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 spans="1: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 spans="1: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 spans="1: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 spans="1: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 spans="1: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 spans="1: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 spans="1: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 spans="1: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 spans="1: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 spans="1: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 spans="1: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 spans="1: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 spans="1: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 spans="1: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1: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1: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1: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1: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1: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1: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 spans="1: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 spans="1: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 spans="1: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 spans="1: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 spans="1: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 spans="1: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 spans="1: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 spans="1: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 spans="1: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 spans="1: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 spans="1: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 spans="1: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 spans="1: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 spans="1: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 spans="1: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 spans="1: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 spans="1: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 spans="1: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 spans="1: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 spans="1: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 spans="1: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 spans="1: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  <row r="1000" spans="1: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</row>
  </sheetData>
  <hyperlinks>
    <hyperlink ref="A4" r:id="rId1" display="https://banweb.pdx.edu/pls/oprd/bwlkosad.P_FacSelectAtypView?xyz=MTM4OTU1NQ==" xr:uid="{00000000-0004-0000-0100-000000000000}"/>
    <hyperlink ref="A5:A216" r:id="rId2" display="https://banweb.pdx.edu/pls/oprd/bwlkosad.P_FacSelectAtypView?xyz=MTM4OTU1NQ==" xr:uid="{00000000-0004-0000-0100-000001000000}"/>
    <hyperlink ref="A101" r:id="rId3" display="https://banweb.pdx.edu/pls/oprd/bwlkosad.P_FacSelectAtypView?xyz=MTM4OTU1NQ==" xr:uid="{00000000-0004-0000-0100-000002000000}"/>
    <hyperlink ref="A102" r:id="rId4" display="https://banweb.pdx.edu/pls/oprd/bwlkosad.P_FacSelectAtypView?xyz=MTM4OTU1NQ==" xr:uid="{00000000-0004-0000-0100-000003000000}"/>
    <hyperlink ref="A103" r:id="rId5" display="https://banweb.pdx.edu/pls/oprd/bwlkosad.P_FacSelectAtypView?xyz=MTM4OTU1NQ==" xr:uid="{00000000-0004-0000-0100-000004000000}"/>
    <hyperlink ref="A104" r:id="rId6" display="https://banweb.pdx.edu/pls/oprd/bwlkosad.P_FacSelectAtypView?xyz=MTM4OTU1NQ==" xr:uid="{00000000-0004-0000-0100-000005000000}"/>
    <hyperlink ref="A105" r:id="rId7" display="https://banweb.pdx.edu/pls/oprd/bwlkosad.P_FacSelectAtypView?xyz=MTM4OTU1NQ==" xr:uid="{00000000-0004-0000-0100-000006000000}"/>
  </hyperlinks>
  <pageMargins left="0.7" right="0.7" top="0.75" bottom="0.75" header="0.3" footer="0.3"/>
  <pageSetup orientation="landscape"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5.1640625" defaultRowHeight="15" customHeight="1"/>
  <cols>
    <col min="1" max="1" width="23.83203125" customWidth="1"/>
    <col min="2" max="2" width="7.33203125" customWidth="1"/>
    <col min="3" max="13" width="6.6640625" customWidth="1"/>
    <col min="14" max="26" width="13.33203125" customWidth="1"/>
  </cols>
  <sheetData>
    <row r="1" spans="1:26" ht="14.25" customHeight="1">
      <c r="A1" s="1" t="s">
        <v>4</v>
      </c>
      <c r="B1" s="8" t="s">
        <v>35</v>
      </c>
      <c r="C1" s="9" t="s">
        <v>36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1"/>
      <c r="B2" s="2" t="s">
        <v>37</v>
      </c>
      <c r="C2" s="1" t="s">
        <v>38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>
      <c r="A3" s="10" t="str">
        <f>HYPERLINK("https://banweb.pdx.edu/pls/oprd/bwlkosad.P_FacSelectAtypView?xyz=MTM4OTU1NQ==","Abrams, Peyton A. ")</f>
        <v xml:space="preserve">Abrams, Peyton A. </v>
      </c>
      <c r="B3" s="7" t="str">
        <f>IF(ISERROR(MATCH('Master '!$B2,'Scanned Prof Demos'!A$2:A$161,0)),IF(ISERROR(MATCH('Master '!$C2,'Scanned Prof Demos'!A$2:A$161,0)),"-","P"),"P")</f>
        <v>-</v>
      </c>
      <c r="C3" s="7" t="str">
        <f>IF(ISERROR(MATCH('Master '!$B2,'Scanned Prof Demos'!C$2:C$161,0)),IF(ISERROR(MATCH('Master '!$C2,'Scanned Prof Demos'!C$2:C$161,0)),"-","P"),"P")</f>
        <v>-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>
      <c r="A4" s="10" t="str">
        <f>HYPERLINK("https://banweb.pdx.edu/pls/oprd/bwlkosad.P_FacSelectAtypView?xyz=MTMyODc5MQ==","Abu-Samhan, Sam S. ")</f>
        <v xml:space="preserve">Abu-Samhan, Sam S. </v>
      </c>
      <c r="B4" s="7" t="str">
        <f>IF(ISERROR(MATCH('Master '!$B3,'Scanned Prof Demos'!A$2:A$161,0)),IF(ISERROR(MATCH('Master '!$C3,'Scanned Prof Demos'!A$2:A$161,0)),"-","P"),"P")</f>
        <v>-</v>
      </c>
      <c r="C4" s="7" t="str">
        <f>IF(ISERROR(MATCH('Master '!$B3,'Scanned Prof Demos'!C$2:C$161,0)),IF(ISERROR(MATCH('Master '!$C3,'Scanned Prof Demos'!C$2:C$161,0)),"-","P"),"P")</f>
        <v>-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>
      <c r="A5" s="11" t="str">
        <f>'Master '!A4</f>
        <v xml:space="preserve">Betts, Joshua O. </v>
      </c>
      <c r="B5" s="7" t="str">
        <f>IF(ISERROR(MATCH('Master '!$B4,'Scanned Prof Demos'!A$2:A$161,0)),IF(ISERROR(MATCH('Master '!$C4,'Scanned Prof Demos'!A$2:A$161,0)),"-","P"),"P")</f>
        <v>-</v>
      </c>
      <c r="C5" s="7" t="str">
        <f>IF(ISERROR(MATCH('Master '!$B4,'Scanned Prof Demos'!C$2:C$161,0)),IF(ISERROR(MATCH('Master '!$C4,'Scanned Prof Demos'!C$2:C$161,0)),"-","P"),"P")</f>
        <v>-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>
      <c r="A6" s="10" t="str">
        <f>HYPERLINK("https://banweb.pdx.edu/pls/oprd/bwlkosad.P_FacSelectAtypView?xyz=MTM4OTU1NQ==","Aguilar, Selene B. ")</f>
        <v xml:space="preserve">Aguilar, Selene B. </v>
      </c>
      <c r="B6" s="7" t="str">
        <f>IF(ISERROR(MATCH('Master '!$B5,'Scanned Prof Demos'!A$2:A$161,0)),IF(ISERROR(MATCH('Master '!$C5,'Scanned Prof Demos'!A$2:A$161,0)),"-","P"),"P")</f>
        <v>-</v>
      </c>
      <c r="C6" s="7" t="str">
        <f>IF(ISERROR(MATCH('Master '!$B5,'Scanned Prof Demos'!C$2:C$161,0)),IF(ISERROR(MATCH('Master '!$C5,'Scanned Prof Demos'!C$2:C$161,0)),"-","P"),"P")</f>
        <v>-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10" t="str">
        <f>HYPERLINK("https://banweb.pdx.edu/pls/oprd/bwlkosad.P_FacSelectAtypView?xyz=NDE0NzQ3","Al Sinan, Rawah A. ")</f>
        <v xml:space="preserve">Al Sinan, Rawah A. </v>
      </c>
      <c r="B7" s="7" t="str">
        <f>IF(ISERROR(MATCH('Master '!$B6,'Scanned Prof Demos'!A$2:A$161,0)),IF(ISERROR(MATCH('Master '!$C6,'Scanned Prof Demos'!A$2:A$161,0)),"-","P"),"P")</f>
        <v>-</v>
      </c>
      <c r="C7" s="7" t="str">
        <f>IF(ISERROR(MATCH('Master '!$B6,'Scanned Prof Demos'!C$2:C$161,0)),IF(ISERROR(MATCH('Master '!$C6,'Scanned Prof Demos'!C$2:C$161,0)),"-","P"),"P")</f>
        <v>-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11" t="str">
        <f>'Master '!A9</f>
        <v xml:space="preserve">Ferreira Lopes, Fellipe </v>
      </c>
      <c r="B8" s="7" t="str">
        <f>IF(ISERROR(MATCH('Master '!$B9,'Scanned Prof Demos'!A$2:A$161,0)),IF(ISERROR(MATCH('Master '!$C9,'Scanned Prof Demos'!A$2:A$161,0)),"-","P"),"P")</f>
        <v>-</v>
      </c>
      <c r="C8" s="7" t="str">
        <f>IF(ISERROR(MATCH('Master '!$B9,'Scanned Prof Demos'!C$2:C$161,0)),IF(ISERROR(MATCH('Master '!$C9,'Scanned Prof Demos'!C$2:C$161,0)),"-","P"),"P")</f>
        <v>-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11" t="str">
        <f>'Master '!A10</f>
        <v xml:space="preserve">Freymiller, Kevin B. </v>
      </c>
      <c r="B9" s="7" t="str">
        <f>IF(ISERROR(MATCH('Master '!$B10,'Scanned Prof Demos'!A$2:A$161,0)),IF(ISERROR(MATCH('Master '!$C10,'Scanned Prof Demos'!A$2:A$161,0)),"-","P"),"P")</f>
        <v>-</v>
      </c>
      <c r="C9" s="7" t="str">
        <f>IF(ISERROR(MATCH('Master '!$B10,'Scanned Prof Demos'!C$2:C$161,0)),IF(ISERROR(MATCH('Master '!$C10,'Scanned Prof Demos'!C$2:C$161,0)),"-","P"),"P")</f>
        <v>-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>
      <c r="A10" s="11" t="str">
        <f>'Master '!A11</f>
        <v xml:space="preserve">Fuentes Rosa, Carlos D. </v>
      </c>
      <c r="B10" s="7" t="str">
        <f>IF(ISERROR(MATCH('Master '!$B11,'Scanned Prof Demos'!A$2:A$161,0)),IF(ISERROR(MATCH('Master '!$C11,'Scanned Prof Demos'!A$2:A$161,0)),"-","P"),"P")</f>
        <v>-</v>
      </c>
      <c r="C10" s="7" t="str">
        <f>IF(ISERROR(MATCH('Master '!$B11,'Scanned Prof Demos'!C$2:C$161,0)),IF(ISERROR(MATCH('Master '!$C11,'Scanned Prof Demos'!C$2:C$161,0)),"-","P"),"P")</f>
        <v>-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>
      <c r="A11" s="11" t="str">
        <f>'Master '!A12</f>
        <v xml:space="preserve">Gabriel, Michael D. </v>
      </c>
      <c r="B11" s="7" t="str">
        <f>IF(ISERROR(MATCH('Master '!$B12,'Scanned Prof Demos'!A$2:A$161,0)),IF(ISERROR(MATCH('Master '!$C12,'Scanned Prof Demos'!A$2:A$161,0)),"-","P"),"P")</f>
        <v>-</v>
      </c>
      <c r="C11" s="7" t="str">
        <f>IF(ISERROR(MATCH('Master '!$B12,'Scanned Prof Demos'!C$2:C$161,0)),IF(ISERROR(MATCH('Master '!$C12,'Scanned Prof Demos'!C$2:C$161,0)),"-","P"),"P")</f>
        <v>-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>
      <c r="A12" s="11" t="str">
        <f>'Master '!A13</f>
        <v xml:space="preserve">Gandarilla, Isnardo J. </v>
      </c>
      <c r="B12" s="7" t="str">
        <f>IF(ISERROR(MATCH('Master '!$B13,'Scanned Prof Demos'!A$2:A$161,0)),IF(ISERROR(MATCH('Master '!$C13,'Scanned Prof Demos'!A$2:A$161,0)),"-","P"),"P")</f>
        <v>-</v>
      </c>
      <c r="C12" s="7" t="str">
        <f>IF(ISERROR(MATCH('Master '!$B13,'Scanned Prof Demos'!C$2:C$161,0)),IF(ISERROR(MATCH('Master '!$C13,'Scanned Prof Demos'!C$2:C$161,0)),"-","P"),"P")</f>
        <v>-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>
      <c r="A13" s="11" t="str">
        <f>'Master '!A14</f>
        <v xml:space="preserve">Hawke, Mallory S. </v>
      </c>
      <c r="B13" s="7" t="str">
        <f>IF(ISERROR(MATCH('Master '!$B14,'Scanned Prof Demos'!A$2:A$161,0)),IF(ISERROR(MATCH('Master '!$C14,'Scanned Prof Demos'!A$2:A$161,0)),"-","P"),"P")</f>
        <v>-</v>
      </c>
      <c r="C13" s="7" t="str">
        <f>IF(ISERROR(MATCH('Master '!$B14,'Scanned Prof Demos'!C$2:C$161,0)),IF(ISERROR(MATCH('Master '!$C14,'Scanned Prof Demos'!C$2:C$161,0)),"-","P"),"P")</f>
        <v>-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11" t="str">
        <f>'Master '!A15</f>
        <v xml:space="preserve">Hu, Yutong </v>
      </c>
      <c r="B14" s="7" t="str">
        <f>IF(ISERROR(MATCH('Master '!$B15,'Scanned Prof Demos'!A$2:A$161,0)),IF(ISERROR(MATCH('Master '!$C15,'Scanned Prof Demos'!A$2:A$161,0)),"-","P"),"P")</f>
        <v>-</v>
      </c>
      <c r="C14" s="7" t="str">
        <f>IF(ISERROR(MATCH('Master '!$B15,'Scanned Prof Demos'!C$2:C$161,0)),IF(ISERROR(MATCH('Master '!$C15,'Scanned Prof Demos'!C$2:C$161,0)),"-","P"),"P")</f>
        <v>-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11" t="str">
        <f>'Master '!A17</f>
        <v xml:space="preserve">Johnson, Clay T. </v>
      </c>
      <c r="B15" s="7" t="str">
        <f>IF(ISERROR(MATCH('Master '!$B17,'Scanned Prof Demos'!A$2:A$161,0)),IF(ISERROR(MATCH('Master '!$C17,'Scanned Prof Demos'!A$2:A$161,0)),"-","P"),"P")</f>
        <v>-</v>
      </c>
      <c r="C15" s="7" t="str">
        <f>IF(ISERROR(MATCH('Master '!$B17,'Scanned Prof Demos'!C$2:C$161,0)),IF(ISERROR(MATCH('Master '!$C17,'Scanned Prof Demos'!C$2:C$161,0)),"-","P"),"P")</f>
        <v>-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>
      <c r="A16" s="11" t="str">
        <f>'Master '!A18</f>
        <v xml:space="preserve">Kagawa, Katherine M. </v>
      </c>
      <c r="B16" s="7" t="str">
        <f>IF(ISERROR(MATCH('Master '!$B18,'Scanned Prof Demos'!A$2:A$161,0)),IF(ISERROR(MATCH('Master '!$C18,'Scanned Prof Demos'!A$2:A$161,0)),"-","P"),"P")</f>
        <v>-</v>
      </c>
      <c r="C16" s="7" t="str">
        <f>IF(ISERROR(MATCH('Master '!$B18,'Scanned Prof Demos'!C$2:C$161,0)),IF(ISERROR(MATCH('Master '!$C18,'Scanned Prof Demos'!C$2:C$161,0)),"-","P"),"P")</f>
        <v>-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>
      <c r="A17" s="11" t="str">
        <f>'Master '!A19</f>
        <v xml:space="preserve">Khalid, Mohammad A. </v>
      </c>
      <c r="B17" s="7" t="str">
        <f>IF(ISERROR(MATCH('Master '!$B19,'Scanned Prof Demos'!A$2:A$161,0)),IF(ISERROR(MATCH('Master '!$C19,'Scanned Prof Demos'!A$2:A$161,0)),"-","P"),"P")</f>
        <v>-</v>
      </c>
      <c r="C17" s="7" t="str">
        <f>IF(ISERROR(MATCH('Master '!$B19,'Scanned Prof Demos'!C$2:C$161,0)),IF(ISERROR(MATCH('Master '!$C19,'Scanned Prof Demos'!C$2:C$161,0)),"-","P"),"P")</f>
        <v>-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11" t="str">
        <f>'Master '!A20</f>
        <v xml:space="preserve">Lapine, Dmitri K. </v>
      </c>
      <c r="B18" s="7" t="str">
        <f>IF(ISERROR(MATCH('Master '!$B20,'Scanned Prof Demos'!A$2:A$161,0)),IF(ISERROR(MATCH('Master '!$C20,'Scanned Prof Demos'!A$2:A$161,0)),"-","P"),"P")</f>
        <v>-</v>
      </c>
      <c r="C18" s="7" t="str">
        <f>IF(ISERROR(MATCH('Master '!$B20,'Scanned Prof Demos'!C$2:C$161,0)),IF(ISERROR(MATCH('Master '!$C20,'Scanned Prof Demos'!C$2:C$161,0)),"-","P"),"P")</f>
        <v>-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11" t="str">
        <f>'Master '!A21</f>
        <v xml:space="preserve">Lobo, Stefan </v>
      </c>
      <c r="B19" s="7" t="str">
        <f>IF(ISERROR(MATCH('Master '!$B21,'Scanned Prof Demos'!A$2:A$161,0)),IF(ISERROR(MATCH('Master '!$C21,'Scanned Prof Demos'!A$2:A$161,0)),"-","P"),"P")</f>
        <v>-</v>
      </c>
      <c r="C19" s="7" t="str">
        <f>IF(ISERROR(MATCH('Master '!$B21,'Scanned Prof Demos'!C$2:C$161,0)),IF(ISERROR(MATCH('Master '!$C21,'Scanned Prof Demos'!C$2:C$161,0)),"-","P"),"P")</f>
        <v>-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11" t="str">
        <f>'Master '!A22</f>
        <v xml:space="preserve">Lyons, Jimmy </v>
      </c>
      <c r="B20" s="7" t="str">
        <f>IF(ISERROR(MATCH('Master '!$B22,'Scanned Prof Demos'!A$2:A$161,0)),IF(ISERROR(MATCH('Master '!$C22,'Scanned Prof Demos'!A$2:A$161,0)),"-","P"),"P")</f>
        <v>-</v>
      </c>
      <c r="C20" s="7" t="str">
        <f>IF(ISERROR(MATCH('Master '!$B22,'Scanned Prof Demos'!C$2:C$161,0)),IF(ISERROR(MATCH('Master '!$C22,'Scanned Prof Demos'!C$2:C$161,0)),"-","P"),"P")</f>
        <v>-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>
      <c r="A21" s="11" t="str">
        <f>'Master '!A24</f>
        <v xml:space="preserve">Nguyen, Justine V. </v>
      </c>
      <c r="B21" s="7" t="str">
        <f>IF(ISERROR(MATCH('Master '!$B24,'Scanned Prof Demos'!A$2:A$161,0)),IF(ISERROR(MATCH('Master '!$C24,'Scanned Prof Demos'!A$2:A$161,0)),"-","P"),"P")</f>
        <v>-</v>
      </c>
      <c r="C21" s="7" t="str">
        <f>IF(ISERROR(MATCH('Master '!$B24,'Scanned Prof Demos'!C$2:C$161,0)),IF(ISERROR(MATCH('Master '!$C24,'Scanned Prof Demos'!C$2:C$161,0)),"-","P"),"P")</f>
        <v>-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>
      <c r="A22" s="11" t="str">
        <f>'Master '!A25</f>
        <v xml:space="preserve">Paivarinta, Jonah M. </v>
      </c>
      <c r="B22" s="7" t="str">
        <f>IF(ISERROR(MATCH('Master '!$B25,'Scanned Prof Demos'!A$2:A$161,0)),IF(ISERROR(MATCH('Master '!$C25,'Scanned Prof Demos'!A$2:A$161,0)),"-","P"),"P")</f>
        <v>-</v>
      </c>
      <c r="C22" s="7" t="str">
        <f>IF(ISERROR(MATCH('Master '!$B25,'Scanned Prof Demos'!C$2:C$161,0)),IF(ISERROR(MATCH('Master '!$C25,'Scanned Prof Demos'!C$2:C$161,0)),"-","P"),"P")</f>
        <v>-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>
      <c r="A23" s="11" t="str">
        <f>'Master '!A26</f>
        <v xml:space="preserve">Sabini, Jonathan </v>
      </c>
      <c r="B23" s="7" t="str">
        <f>IF(ISERROR(MATCH('Master '!$B26,'Scanned Prof Demos'!A$2:A$161,0)),IF(ISERROR(MATCH('Master '!$C26,'Scanned Prof Demos'!A$2:A$161,0)),"-","P"),"P")</f>
        <v>-</v>
      </c>
      <c r="C23" s="7" t="str">
        <f>IF(ISERROR(MATCH('Master '!$B26,'Scanned Prof Demos'!C$2:C$161,0)),IF(ISERROR(MATCH('Master '!$C26,'Scanned Prof Demos'!C$2:C$161,0)),"-","P"),"P")</f>
        <v>-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>
      <c r="A24" s="11" t="str">
        <f>'Master '!A27</f>
        <v xml:space="preserve">Stewart, Morgan R. </v>
      </c>
      <c r="B24" s="7" t="str">
        <f>IF(ISERROR(MATCH('Master '!$B27,'Scanned Prof Demos'!A$2:A$161,0)),IF(ISERROR(MATCH('Master '!$C27,'Scanned Prof Demos'!A$2:A$161,0)),"-","P"),"P")</f>
        <v>-</v>
      </c>
      <c r="C24" s="7" t="str">
        <f>IF(ISERROR(MATCH('Master '!$B27,'Scanned Prof Demos'!C$2:C$161,0)),IF(ISERROR(MATCH('Master '!$C27,'Scanned Prof Demos'!C$2:C$161,0)),"-","P"),"P")</f>
        <v>-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>
      <c r="A25" s="11" t="str">
        <f>'Master '!A28</f>
        <v xml:space="preserve">Vargas, Henry J. (Pref: Jim) </v>
      </c>
      <c r="B25" s="7" t="str">
        <f>IF(ISERROR(MATCH('Master '!$B28,'Scanned Prof Demos'!A$2:A$161,0)),IF(ISERROR(MATCH('Master '!$C28,'Scanned Prof Demos'!A$2:A$161,0)),"-","P"),"P")</f>
        <v>-</v>
      </c>
      <c r="C25" s="7" t="str">
        <f>IF(ISERROR(MATCH('Master '!$B28,'Scanned Prof Demos'!C$2:C$161,0)),IF(ISERROR(MATCH('Master '!$C28,'Scanned Prof Demos'!C$2:C$161,0)),"-","P"),"P")</f>
        <v>-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>
      <c r="A26" s="10" t="str">
        <f>HYPERLINK("https://banweb.pdx.edu/pls/oprd/bwlkosad.P_FacSelectAtypView?xyz=MTM3NTU4MQ==","Cheema, Huma M. ")</f>
        <v xml:space="preserve">Cheema, Huma M. </v>
      </c>
      <c r="B26" s="7" t="str">
        <f>IF(ISERROR(MATCH('Master '!$B30,'Scanned Prof Demos'!A$2:A$161,0)),IF(ISERROR(MATCH('Master '!$C30,'Scanned Prof Demos'!A$2:A$161,0)),"-","P"),"P")</f>
        <v>-</v>
      </c>
      <c r="C26" s="7" t="str">
        <f>IF(ISERROR(MATCH('Master '!$B30,'Scanned Prof Demos'!C$2:C$161,0)),IF(ISERROR(MATCH('Master '!$C30,'Scanned Prof Demos'!C$2:C$161,0)),"-","P"),"P")</f>
        <v>-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>
      <c r="A27" s="10" t="str">
        <f>HYPERLINK("https://banweb.pdx.edu/pls/oprd/bwlkosad.P_FacSelectAtypView?xyz=MTM5MjQzMA==","Chokshi, Dhwanil K. ")</f>
        <v xml:space="preserve">Chokshi, Dhwanil K. </v>
      </c>
      <c r="B27" s="7" t="str">
        <f>IF(ISERROR(MATCH('Master '!$B31,'Scanned Prof Demos'!A$2:A$161,0)),IF(ISERROR(MATCH('Master '!$C31,'Scanned Prof Demos'!A$2:A$161,0)),"-","P"),"P")</f>
        <v>-</v>
      </c>
      <c r="C27" s="7" t="str">
        <f>IF(ISERROR(MATCH('Master '!$B31,'Scanned Prof Demos'!C$2:C$161,0)),IF(ISERROR(MATCH('Master '!$C31,'Scanned Prof Demos'!C$2:C$161,0)),"-","P"),"P")</f>
        <v>-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>
      <c r="A28" s="10" t="str">
        <f>HYPERLINK("https://banweb.pdx.edu/pls/oprd/bwlkosad.P_FacSelectAtypView?xyz=MTUxNzAyMA==","Cofer, Cole O. ")</f>
        <v xml:space="preserve">Cofer, Cole O. </v>
      </c>
      <c r="B28" s="7" t="str">
        <f>IF(ISERROR(MATCH('Master '!$B32,'Scanned Prof Demos'!A$2:A$161,0)),IF(ISERROR(MATCH('Master '!$C32,'Scanned Prof Demos'!A$2:A$161,0)),"-","P"),"P")</f>
        <v>-</v>
      </c>
      <c r="C28" s="7" t="str">
        <f>IF(ISERROR(MATCH('Master '!$B32,'Scanned Prof Demos'!C$2:C$161,0)),IF(ISERROR(MATCH('Master '!$C32,'Scanned Prof Demos'!C$2:C$161,0)),"-","P"),"P")</f>
        <v>-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>
      <c r="A29" s="10" t="str">
        <f>HYPERLINK("https://banweb.pdx.edu/pls/oprd/bwlkosad.P_FacSelectAtypView?xyz=MTU1OTU2MA==","Cohan, Sean V. ")</f>
        <v xml:space="preserve">Cohan, Sean V. </v>
      </c>
      <c r="B29" s="7" t="str">
        <f>IF(ISERROR(MATCH('Master '!$B33,'Scanned Prof Demos'!A$2:A$161,0)),IF(ISERROR(MATCH('Master '!$C33,'Scanned Prof Demos'!A$2:A$161,0)),"-","P"),"P")</f>
        <v>-</v>
      </c>
      <c r="C29" s="7" t="str">
        <f>IF(ISERROR(MATCH('Master '!$B33,'Scanned Prof Demos'!C$2:C$161,0)),IF(ISERROR(MATCH('Master '!$C33,'Scanned Prof Demos'!C$2:C$161,0)),"-","P"),"P")</f>
        <v>-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>
      <c r="A30" s="11">
        <f>'Master '!A34</f>
        <v>0</v>
      </c>
      <c r="B30" s="7" t="str">
        <f>IF(ISERROR(MATCH('Master '!$B34,'Scanned Prof Demos'!A$2:A$161,0)),IF(ISERROR(MATCH('Master '!$C34,'Scanned Prof Demos'!A$2:A$161,0)),"-","P"),"P")</f>
        <v>-</v>
      </c>
      <c r="C30" s="7" t="str">
        <f>IF(ISERROR(MATCH('Master '!$B34,'Scanned Prof Demos'!C$2:C$161,0)),IF(ISERROR(MATCH('Master '!$C34,'Scanned Prof Demos'!C$2:C$161,0)),"-","P"),"P")</f>
        <v>-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>
      <c r="A31" s="10" t="str">
        <f>HYPERLINK("https://banweb.pdx.edu/pls/oprd/bwlkosad.P_FacSelectAtypView?xyz=MTU0MDEwNg==","Corcoran, Daniel ")</f>
        <v xml:space="preserve">Corcoran, Daniel </v>
      </c>
      <c r="B31" s="7" t="str">
        <f>IF(ISERROR(MATCH('Master '!$B35,'Scanned Prof Demos'!A$2:A$161,0)),IF(ISERROR(MATCH('Master '!$C35,'Scanned Prof Demos'!A$2:A$161,0)),"-","P"),"P")</f>
        <v>-</v>
      </c>
      <c r="C31" s="7" t="str">
        <f>IF(ISERROR(MATCH('Master '!$B35,'Scanned Prof Demos'!C$2:C$161,0)),IF(ISERROR(MATCH('Master '!$C35,'Scanned Prof Demos'!C$2:C$161,0)),"-","P"),"P")</f>
        <v>-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>
      <c r="A32" s="11">
        <f>'Master '!A36</f>
        <v>0</v>
      </c>
      <c r="B32" s="7" t="str">
        <f>IF(ISERROR(MATCH('Master '!$B36,'Scanned Prof Demos'!A$2:A$161,0)),IF(ISERROR(MATCH('Master '!$C36,'Scanned Prof Demos'!A$2:A$161,0)),"-","P"),"P")</f>
        <v>-</v>
      </c>
      <c r="C32" s="7" t="str">
        <f>IF(ISERROR(MATCH('Master '!$B36,'Scanned Prof Demos'!C$2:C$161,0)),IF(ISERROR(MATCH('Master '!$C36,'Scanned Prof Demos'!C$2:C$161,0)),"-","P"),"P")</f>
        <v>-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>
      <c r="A33" s="11">
        <f>'Master '!A37</f>
        <v>0</v>
      </c>
      <c r="B33" s="7" t="str">
        <f>IF(ISERROR(MATCH('Master '!$B37,'Scanned Prof Demos'!A$2:A$161,0)),IF(ISERROR(MATCH('Master '!$C37,'Scanned Prof Demos'!A$2:A$161,0)),"-","P"),"P")</f>
        <v>-</v>
      </c>
      <c r="C33" s="7" t="str">
        <f>IF(ISERROR(MATCH('Master '!$B37,'Scanned Prof Demos'!C$2:C$161,0)),IF(ISERROR(MATCH('Master '!$C37,'Scanned Prof Demos'!C$2:C$161,0)),"-","P"),"P")</f>
        <v>-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>
      <c r="A34" s="10" t="str">
        <f>HYPERLINK("https://banweb.pdx.edu/pls/oprd/bwlkosad.P_FacSelectAtypView?xyz=MTMxMzIwNw==","Cunningham, Michael A. (Pref: Michelle) ")</f>
        <v xml:space="preserve">Cunningham, Michael A. (Pref: Michelle) </v>
      </c>
      <c r="B34" s="7" t="str">
        <f>IF(ISERROR(MATCH('Master '!$B38,'Scanned Prof Demos'!A$2:A$161,0)),IF(ISERROR(MATCH('Master '!$C38,'Scanned Prof Demos'!A$2:A$161,0)),"-","P"),"P")</f>
        <v>-</v>
      </c>
      <c r="C34" s="7" t="str">
        <f>IF(ISERROR(MATCH('Master '!$B38,'Scanned Prof Demos'!C$2:C$161,0)),IF(ISERROR(MATCH('Master '!$C38,'Scanned Prof Demos'!C$2:C$161,0)),"-","P"),"P")</f>
        <v>-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>
      <c r="A35" s="11">
        <f>'Master '!A39</f>
        <v>0</v>
      </c>
      <c r="B35" s="7" t="str">
        <f>IF(ISERROR(MATCH('Master '!$B39,'Scanned Prof Demos'!A$2:A$161,0)),IF(ISERROR(MATCH('Master '!$C39,'Scanned Prof Demos'!A$2:A$161,0)),"-","P"),"P")</f>
        <v>-</v>
      </c>
      <c r="C35" s="7" t="str">
        <f>IF(ISERROR(MATCH('Master '!$B39,'Scanned Prof Demos'!C$2:C$161,0)),IF(ISERROR(MATCH('Master '!$C39,'Scanned Prof Demos'!C$2:C$161,0)),"-","P"),"P")</f>
        <v>-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>
      <c r="A36" s="10" t="str">
        <f>HYPERLINK("https://banweb.pdx.edu/pls/oprd/bwlkosad.P_FacSelectAtypView?xyz=MTQwNzIyNQ==","Davis, Kobe J. ")</f>
        <v xml:space="preserve">Davis, Kobe J. </v>
      </c>
      <c r="B36" s="7" t="str">
        <f>IF(ISERROR(MATCH('Master '!$B40,'Scanned Prof Demos'!A$2:A$161,0)),IF(ISERROR(MATCH('Master '!$C40,'Scanned Prof Demos'!A$2:A$161,0)),"-","P"),"P")</f>
        <v>-</v>
      </c>
      <c r="C36" s="7" t="str">
        <f>IF(ISERROR(MATCH('Master '!$B40,'Scanned Prof Demos'!C$2:C$161,0)),IF(ISERROR(MATCH('Master '!$C40,'Scanned Prof Demos'!C$2:C$161,0)),"-","P"),"P")</f>
        <v>-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>
      <c r="A37" s="10" t="str">
        <f>HYPERLINK("https://banweb.pdx.edu/pls/oprd/bwlkosad.P_FacSelectAtypView?xyz=MTQ0MDg4MQ==","Devi, Aster ")</f>
        <v xml:space="preserve">Devi, Aster </v>
      </c>
      <c r="B37" s="7" t="str">
        <f>IF(ISERROR(MATCH('Master '!$B42,'Scanned Prof Demos'!A$2:A$161,0)),IF(ISERROR(MATCH('Master '!$C42,'Scanned Prof Demos'!A$2:A$161,0)),"-","P"),"P")</f>
        <v>-</v>
      </c>
      <c r="C37" s="7" t="str">
        <f>IF(ISERROR(MATCH('Master '!$B42,'Scanned Prof Demos'!C$2:C$161,0)),IF(ISERROR(MATCH('Master '!$C42,'Scanned Prof Demos'!C$2:C$161,0)),"-","P"),"P")</f>
        <v>-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>
      <c r="A38" s="10" t="str">
        <f>HYPERLINK("https://banweb.pdx.edu/pls/oprd/bwlkosad.P_FacSelectAtypView?xyz=MTUwMzgxOQ==","Dibert, Michaela ")</f>
        <v xml:space="preserve">Dibert, Michaela </v>
      </c>
      <c r="B38" s="7" t="str">
        <f>IF(ISERROR(MATCH('Master '!$B43,'Scanned Prof Demos'!A$2:A$161,0)),IF(ISERROR(MATCH('Master '!$C43,'Scanned Prof Demos'!A$2:A$161,0)),"-","P"),"P")</f>
        <v>-</v>
      </c>
      <c r="C38" s="7" t="str">
        <f>IF(ISERROR(MATCH('Master '!$B43,'Scanned Prof Demos'!C$2:C$161,0)),IF(ISERROR(MATCH('Master '!$C43,'Scanned Prof Demos'!C$2:C$161,0)),"-","P"),"P")</f>
        <v>-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>
      <c r="A39" s="10" t="str">
        <f>HYPERLINK("https://banweb.pdx.edu/pls/oprd/bwlkosad.P_FacSelectAtypView?xyz=MTE0MTkzMQ==","Divelbess, Connor L. ")</f>
        <v xml:space="preserve">Divelbess, Connor L. </v>
      </c>
      <c r="B39" s="7" t="str">
        <f>IF(ISERROR(MATCH('Master '!$B45,'Scanned Prof Demos'!A$2:A$161,0)),IF(ISERROR(MATCH('Master '!$C45,'Scanned Prof Demos'!A$2:A$161,0)),"-","P"),"P")</f>
        <v>-</v>
      </c>
      <c r="C39" s="7" t="str">
        <f>IF(ISERROR(MATCH('Master '!$B45,'Scanned Prof Demos'!C$2:C$161,0)),IF(ISERROR(MATCH('Master '!$C45,'Scanned Prof Demos'!C$2:C$161,0)),"-","P"),"P")</f>
        <v>-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>
      <c r="A40" s="10" t="str">
        <f>HYPERLINK("https://banweb.pdx.edu/pls/oprd/bwlkosad.P_FacSelectAtypView?xyz=MTUzMTE2Nw==","Do, Tri M. ")</f>
        <v xml:space="preserve">Do, Tri M. </v>
      </c>
      <c r="B40" s="7" t="str">
        <f>IF(ISERROR(MATCH('Master '!$B46,'Scanned Prof Demos'!A$2:A$161,0)),IF(ISERROR(MATCH('Master '!$C46,'Scanned Prof Demos'!A$2:A$161,0)),"-","P"),"P")</f>
        <v>-</v>
      </c>
      <c r="C40" s="7" t="str">
        <f>IF(ISERROR(MATCH('Master '!$B46,'Scanned Prof Demos'!C$2:C$161,0)),IF(ISERROR(MATCH('Master '!$C46,'Scanned Prof Demos'!C$2:C$161,0)),"-","P"),"P")</f>
        <v>-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>
      <c r="A41" s="10" t="str">
        <f>HYPERLINK("https://banweb.pdx.edu/pls/oprd/bwlkosad.P_FacSelectAtypView?xyz=MTQ3NjY0Nw==","Eave, Nathan T. ")</f>
        <v xml:space="preserve">Eave, Nathan T. </v>
      </c>
      <c r="B41" s="7" t="str">
        <f>IF(ISERROR(MATCH('Master '!$B47,'Scanned Prof Demos'!A$2:A$161,0)),IF(ISERROR(MATCH('Master '!$C47,'Scanned Prof Demos'!A$2:A$161,0)),"-","P"),"P")</f>
        <v>-</v>
      </c>
      <c r="C41" s="7" t="str">
        <f>IF(ISERROR(MATCH('Master '!$B47,'Scanned Prof Demos'!C$2:C$161,0)),IF(ISERROR(MATCH('Master '!$C47,'Scanned Prof Demos'!C$2:C$161,0)),"-","P"),"P")</f>
        <v>-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>
      <c r="A42" s="11">
        <f>'Master '!A48</f>
        <v>0</v>
      </c>
      <c r="B42" s="7" t="str">
        <f>IF(ISERROR(MATCH('Master '!$B48,'Scanned Prof Demos'!A$2:A$161,0)),IF(ISERROR(MATCH('Master '!$C48,'Scanned Prof Demos'!A$2:A$161,0)),"-","P"),"P")</f>
        <v>-</v>
      </c>
      <c r="C42" s="7" t="str">
        <f>IF(ISERROR(MATCH('Master '!$B48,'Scanned Prof Demos'!C$2:C$161,0)),IF(ISERROR(MATCH('Master '!$C48,'Scanned Prof Demos'!C$2:C$161,0)),"-","P"),"P")</f>
        <v>-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>
      <c r="A43" s="10" t="str">
        <f>HYPERLINK("https://banweb.pdx.edu/pls/oprd/bwlkosad.P_FacSelectAtypView?xyz=ODU1MTI0","Ellefson, Sean C. ")</f>
        <v xml:space="preserve">Ellefson, Sean C. </v>
      </c>
      <c r="B43" s="7" t="str">
        <f>IF(ISERROR(MATCH('Master '!$B49,'Scanned Prof Demos'!A$2:A$161,0)),IF(ISERROR(MATCH('Master '!$C49,'Scanned Prof Demos'!A$2:A$161,0)),"-","P"),"P")</f>
        <v>-</v>
      </c>
      <c r="C43" s="7" t="str">
        <f>IF(ISERROR(MATCH('Master '!$B49,'Scanned Prof Demos'!C$2:C$161,0)),IF(ISERROR(MATCH('Master '!$C49,'Scanned Prof Demos'!C$2:C$161,0)),"-","P"),"P")</f>
        <v>-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>
      <c r="A44" s="10" t="str">
        <f>HYPERLINK("https://banweb.pdx.edu/pls/oprd/bwlkosad.P_FacSelectAtypView?xyz=MTM4ODU4MQ==","Espinoza Escalona, Emely ")</f>
        <v xml:space="preserve">Espinoza Escalona, Emely </v>
      </c>
      <c r="B44" s="7" t="str">
        <f>IF(ISERROR(MATCH('Master '!$B50,'Scanned Prof Demos'!A$2:A$161,0)),IF(ISERROR(MATCH('Master '!$C50,'Scanned Prof Demos'!A$2:A$161,0)),"-","P"),"P")</f>
        <v>-</v>
      </c>
      <c r="C44" s="7" t="str">
        <f>IF(ISERROR(MATCH('Master '!$B50,'Scanned Prof Demos'!C$2:C$161,0)),IF(ISERROR(MATCH('Master '!$C50,'Scanned Prof Demos'!C$2:C$161,0)),"-","P"),"P")</f>
        <v>-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>
      <c r="A45" s="11">
        <f>'Master '!A51</f>
        <v>0</v>
      </c>
      <c r="B45" s="7" t="str">
        <f>IF(ISERROR(MATCH('Master '!$B51,'Scanned Prof Demos'!A$2:A$161,0)),IF(ISERROR(MATCH('Master '!$C51,'Scanned Prof Demos'!A$2:A$161,0)),"-","P"),"P")</f>
        <v>-</v>
      </c>
      <c r="C45" s="7" t="str">
        <f>IF(ISERROR(MATCH('Master '!$B51,'Scanned Prof Demos'!C$2:C$161,0)),IF(ISERROR(MATCH('Master '!$C51,'Scanned Prof Demos'!C$2:C$161,0)),"-","P"),"P")</f>
        <v>-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>
      <c r="A46" s="10" t="str">
        <f>HYPERLINK("https://banweb.pdx.edu/pls/oprd/bwlkosad.P_FacSelectAtypView?xyz=MTUzMTg1MQ==","Fleetwood, Matthew E. ")</f>
        <v xml:space="preserve">Fleetwood, Matthew E. </v>
      </c>
      <c r="B46" s="7" t="str">
        <f>IF(ISERROR(MATCH('Master '!$B52,'Scanned Prof Demos'!A$2:A$161,0)),IF(ISERROR(MATCH('Master '!$C52,'Scanned Prof Demos'!A$2:A$161,0)),"-","P"),"P")</f>
        <v>-</v>
      </c>
      <c r="C46" s="7" t="str">
        <f>IF(ISERROR(MATCH('Master '!$B52,'Scanned Prof Demos'!C$2:C$161,0)),IF(ISERROR(MATCH('Master '!$C52,'Scanned Prof Demos'!C$2:C$161,0)),"-","P"),"P")</f>
        <v>-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>
      <c r="A47" s="10" t="str">
        <f>HYPERLINK("https://banweb.pdx.edu/pls/oprd/bwlkosad.P_FacSelectAtypView?xyz=MTQ1MjMwNw==","Flores, Jennifer J. ")</f>
        <v xml:space="preserve">Flores, Jennifer J. </v>
      </c>
      <c r="B47" s="7" t="str">
        <f>IF(ISERROR(MATCH('Master '!$B53,'Scanned Prof Demos'!A$2:A$161,0)),IF(ISERROR(MATCH('Master '!$C53,'Scanned Prof Demos'!A$2:A$161,0)),"-","P"),"P")</f>
        <v>-</v>
      </c>
      <c r="C47" s="7" t="str">
        <f>IF(ISERROR(MATCH('Master '!$B53,'Scanned Prof Demos'!C$2:C$161,0)),IF(ISERROR(MATCH('Master '!$C53,'Scanned Prof Demos'!C$2:C$161,0)),"-","P"),"P")</f>
        <v>-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>
      <c r="A48" s="10" t="str">
        <f>HYPERLINK("https://banweb.pdx.edu/pls/oprd/bwlkosad.P_FacSelectAtypView?xyz=MTM2NTI1NA==","Gandhi, Anish S. ")</f>
        <v xml:space="preserve">Gandhi, Anish S. </v>
      </c>
      <c r="B48" s="7" t="str">
        <f>IF(ISERROR(MATCH('Master '!$B54,'Scanned Prof Demos'!A$2:A$161,0)),IF(ISERROR(MATCH('Master '!$C54,'Scanned Prof Demos'!A$2:A$161,0)),"-","P"),"P")</f>
        <v>-</v>
      </c>
      <c r="C48" s="7" t="str">
        <f>IF(ISERROR(MATCH('Master '!$B54,'Scanned Prof Demos'!C$2:C$161,0)),IF(ISERROR(MATCH('Master '!$C54,'Scanned Prof Demos'!C$2:C$161,0)),"-","P"),"P")</f>
        <v>-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>
      <c r="A49" s="10" t="str">
        <f>HYPERLINK("https://banweb.pdx.edu/pls/oprd/bwlkosad.P_FacSelectAtypView?xyz=MTU1NjE4Mw==","Gao, Fei ")</f>
        <v xml:space="preserve">Gao, Fei </v>
      </c>
      <c r="B49" s="7" t="str">
        <f>IF(ISERROR(MATCH('Master '!$B55,'Scanned Prof Demos'!A$2:A$161,0)),IF(ISERROR(MATCH('Master '!$C55,'Scanned Prof Demos'!A$2:A$161,0)),"-","P"),"P")</f>
        <v>-</v>
      </c>
      <c r="C49" s="7" t="str">
        <f>IF(ISERROR(MATCH('Master '!$B55,'Scanned Prof Demos'!C$2:C$161,0)),IF(ISERROR(MATCH('Master '!$C55,'Scanned Prof Demos'!C$2:C$161,0)),"-","P"),"P")</f>
        <v>-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>
      <c r="A50" s="10" t="str">
        <f>HYPERLINK("https://banweb.pdx.edu/pls/oprd/bwlkosad.P_FacSelectAtypView?xyz=MTAyNzkyMQ==","Gerber, Sierra D. ")</f>
        <v xml:space="preserve">Gerber, Sierra D. </v>
      </c>
      <c r="B50" s="7" t="str">
        <f>IF(ISERROR(MATCH('Master '!$B56,'Scanned Prof Demos'!A$2:A$161,0)),IF(ISERROR(MATCH('Master '!$C56,'Scanned Prof Demos'!A$2:A$161,0)),"-","P"),"P")</f>
        <v>-</v>
      </c>
      <c r="C50" s="7" t="str">
        <f>IF(ISERROR(MATCH('Master '!$B56,'Scanned Prof Demos'!C$2:C$161,0)),IF(ISERROR(MATCH('Master '!$C56,'Scanned Prof Demos'!C$2:C$161,0)),"-","P"),"P")</f>
        <v>-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>
      <c r="A51" s="10" t="str">
        <f>HYPERLINK("https://banweb.pdx.edu/pls/oprd/bwlkosad.P_FacSelectAtypView?xyz=MTQ2MTUyOA==","Gilland, Christopher T. ")</f>
        <v xml:space="preserve">Gilland, Christopher T. </v>
      </c>
      <c r="B51" s="7" t="str">
        <f>IF(ISERROR(MATCH('Master '!$B57,'Scanned Prof Demos'!A$2:A$161,0)),IF(ISERROR(MATCH('Master '!$C57,'Scanned Prof Demos'!A$2:A$161,0)),"-","P"),"P")</f>
        <v>-</v>
      </c>
      <c r="C51" s="7" t="str">
        <f>IF(ISERROR(MATCH('Master '!$B57,'Scanned Prof Demos'!C$2:C$161,0)),IF(ISERROR(MATCH('Master '!$C57,'Scanned Prof Demos'!C$2:C$161,0)),"-","P"),"P")</f>
        <v>-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>
      <c r="A52" s="11">
        <f>'Master '!A58</f>
        <v>0</v>
      </c>
      <c r="B52" s="7" t="str">
        <f>IF(ISERROR(MATCH('Master '!$B58,'Scanned Prof Demos'!A$2:A$161,0)),IF(ISERROR(MATCH('Master '!$C58,'Scanned Prof Demos'!A$2:A$161,0)),"-","P"),"P")</f>
        <v>-</v>
      </c>
      <c r="C52" s="7" t="str">
        <f>IF(ISERROR(MATCH('Master '!$B58,'Scanned Prof Demos'!C$2:C$161,0)),IF(ISERROR(MATCH('Master '!$C58,'Scanned Prof Demos'!C$2:C$161,0)),"-","P"),"P")</f>
        <v>-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>
      <c r="A53" s="10" t="str">
        <f>HYPERLINK("https://banweb.pdx.edu/pls/oprd/bwlkosad.P_FacSelectAtypView?xyz=ODY0MTQ=","Goodwin, Eli R. ")</f>
        <v xml:space="preserve">Goodwin, Eli R. </v>
      </c>
      <c r="B53" s="7" t="str">
        <f>IF(ISERROR(MATCH('Master '!$B59,'Scanned Prof Demos'!A$2:A$161,0)),IF(ISERROR(MATCH('Master '!$C59,'Scanned Prof Demos'!A$2:A$161,0)),"-","P"),"P")</f>
        <v>-</v>
      </c>
      <c r="C53" s="7" t="str">
        <f>IF(ISERROR(MATCH('Master '!$B59,'Scanned Prof Demos'!C$2:C$161,0)),IF(ISERROR(MATCH('Master '!$C59,'Scanned Prof Demos'!C$2:C$161,0)),"-","P"),"P")</f>
        <v>-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>
      <c r="A54" s="10" t="str">
        <f>HYPERLINK("https://banweb.pdx.edu/pls/oprd/bwlkosad.P_FacSelectAtypView?xyz=MTIyMTA1OQ==","Grimes, Cameron M. ")</f>
        <v xml:space="preserve">Grimes, Cameron M. </v>
      </c>
      <c r="B54" s="7" t="str">
        <f>IF(ISERROR(MATCH('Master '!$B60,'Scanned Prof Demos'!A$2:A$161,0)),IF(ISERROR(MATCH('Master '!$C60,'Scanned Prof Demos'!A$2:A$161,0)),"-","P"),"P")</f>
        <v>-</v>
      </c>
      <c r="C54" s="7" t="str">
        <f>IF(ISERROR(MATCH('Master '!$B60,'Scanned Prof Demos'!C$2:C$161,0)),IF(ISERROR(MATCH('Master '!$C60,'Scanned Prof Demos'!C$2:C$161,0)),"-","P"),"P")</f>
        <v>-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>
      <c r="A55" s="11">
        <f>'Master '!A61</f>
        <v>0</v>
      </c>
      <c r="B55" s="7" t="str">
        <f>IF(ISERROR(MATCH('Master '!$B61,'Scanned Prof Demos'!A$2:A$161,0)),IF(ISERROR(MATCH('Master '!$C61,'Scanned Prof Demos'!A$2:A$161,0)),"-","P"),"P")</f>
        <v>-</v>
      </c>
      <c r="C55" s="7" t="str">
        <f>IF(ISERROR(MATCH('Master '!$B61,'Scanned Prof Demos'!C$2:C$161,0)),IF(ISERROR(MATCH('Master '!$C61,'Scanned Prof Demos'!C$2:C$161,0)),"-","P"),"P")</f>
        <v>-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>
      <c r="A56" s="10" t="str">
        <f>HYPERLINK("https://banweb.pdx.edu/pls/oprd/bwlkosad.P_FacSelectAtypView?xyz=MTQzMDM1Mg==","Hasbun, Juan A. ")</f>
        <v xml:space="preserve">Hasbun, Juan A. </v>
      </c>
      <c r="B56" s="7" t="str">
        <f>IF(ISERROR(MATCH('Master '!$B62,'Scanned Prof Demos'!A$2:A$161,0)),IF(ISERROR(MATCH('Master '!$C62,'Scanned Prof Demos'!A$2:A$161,0)),"-","P"),"P")</f>
        <v>-</v>
      </c>
      <c r="C56" s="7" t="str">
        <f>IF(ISERROR(MATCH('Master '!$B62,'Scanned Prof Demos'!C$2:C$161,0)),IF(ISERROR(MATCH('Master '!$C62,'Scanned Prof Demos'!C$2:C$161,0)),"-","P"),"P")</f>
        <v>-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>
      <c r="A57" s="10" t="str">
        <f>HYPERLINK("https://banweb.pdx.edu/pls/oprd/bwlkosad.P_FacSelectAtypView?xyz=MTQ2NDczOA==","Herbert, Richard A. ")</f>
        <v xml:space="preserve">Herbert, Richard A. </v>
      </c>
      <c r="B57" s="7" t="str">
        <f>IF(ISERROR(MATCH('Master '!$B64,'Scanned Prof Demos'!A$2:A$161,0)),IF(ISERROR(MATCH('Master '!$C64,'Scanned Prof Demos'!A$2:A$161,0)),"-","P"),"P")</f>
        <v>-</v>
      </c>
      <c r="C57" s="7" t="str">
        <f>IF(ISERROR(MATCH('Master '!$B64,'Scanned Prof Demos'!C$2:C$161,0)),IF(ISERROR(MATCH('Master '!$C64,'Scanned Prof Demos'!C$2:C$161,0)),"-","P"),"P")</f>
        <v>-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>
      <c r="A58" s="11">
        <f>'Master '!A65</f>
        <v>0</v>
      </c>
      <c r="B58" s="7" t="str">
        <f>IF(ISERROR(MATCH('Master '!$B65,'Scanned Prof Demos'!A$2:A$161,0)),IF(ISERROR(MATCH('Master '!$C65,'Scanned Prof Demos'!A$2:A$161,0)),"-","P"),"P")</f>
        <v>-</v>
      </c>
      <c r="C58" s="7" t="str">
        <f>IF(ISERROR(MATCH('Master '!$B65,'Scanned Prof Demos'!C$2:C$161,0)),IF(ISERROR(MATCH('Master '!$C65,'Scanned Prof Demos'!C$2:C$161,0)),"-","P"),"P")</f>
        <v>-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>
      <c r="A59" s="10" t="str">
        <f>HYPERLINK("https://banweb.pdx.edu/pls/oprd/bwlkosad.P_FacSelectAtypView?xyz=MTQ2MDE0Nw==","Howard, Benjamin C. ")</f>
        <v xml:space="preserve">Howard, Benjamin C. </v>
      </c>
      <c r="B59" s="7" t="str">
        <f>IF(ISERROR(MATCH('Master '!$B66,'Scanned Prof Demos'!A$2:A$161,0)),IF(ISERROR(MATCH('Master '!$C66,'Scanned Prof Demos'!A$2:A$161,0)),"-","P"),"P")</f>
        <v>-</v>
      </c>
      <c r="C59" s="7" t="str">
        <f>IF(ISERROR(MATCH('Master '!$B66,'Scanned Prof Demos'!C$2:C$161,0)),IF(ISERROR(MATCH('Master '!$C66,'Scanned Prof Demos'!C$2:C$161,0)),"-","P"),"P")</f>
        <v>-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>
      <c r="A60" s="10" t="str">
        <f>HYPERLINK("https://banweb.pdx.edu/pls/oprd/bwlkosad.P_FacSelectAtypView?xyz=MTQ3NzQ3Mg==","Hsu, Chun-Wei ")</f>
        <v xml:space="preserve">Hsu, Chun-Wei </v>
      </c>
      <c r="B60" s="7" t="str">
        <f>IF(ISERROR(MATCH('Master '!$B67,'Scanned Prof Demos'!A$2:A$161,0)),IF(ISERROR(MATCH('Master '!$C67,'Scanned Prof Demos'!A$2:A$161,0)),"-","P"),"P")</f>
        <v>-</v>
      </c>
      <c r="C60" s="7" t="str">
        <f>IF(ISERROR(MATCH('Master '!$B67,'Scanned Prof Demos'!C$2:C$161,0)),IF(ISERROR(MATCH('Master '!$C67,'Scanned Prof Demos'!C$2:C$161,0)),"-","P"),"P")</f>
        <v>-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>
      <c r="A61" s="10" t="str">
        <f>HYPERLINK("https://banweb.pdx.edu/pls/oprd/bwlkosad.P_FacSelectAtypView?xyz=MTQ5MjIxMA==","Hudson, Walter J. ")</f>
        <v xml:space="preserve">Hudson, Walter J. </v>
      </c>
      <c r="B61" s="7" t="str">
        <f>IF(ISERROR(MATCH('Master '!$B68,'Scanned Prof Demos'!A$2:A$161,0)),IF(ISERROR(MATCH('Master '!$C68,'Scanned Prof Demos'!A$2:A$161,0)),"-","P"),"P")</f>
        <v>-</v>
      </c>
      <c r="C61" s="7" t="str">
        <f>IF(ISERROR(MATCH('Master '!$B68,'Scanned Prof Demos'!C$2:C$161,0)),IF(ISERROR(MATCH('Master '!$C68,'Scanned Prof Demos'!C$2:C$161,0)),"-","P"),"P")</f>
        <v>-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>
      <c r="A62" s="10" t="str">
        <f>HYPERLINK("https://banweb.pdx.edu/pls/oprd/bwlkosad.P_FacSelectAtypView?xyz=ODU3OTYy","Ionica, Alina ")</f>
        <v xml:space="preserve">Ionica, Alina </v>
      </c>
      <c r="B62" s="7" t="str">
        <f>IF(ISERROR(MATCH('Master '!$B69,'Scanned Prof Demos'!A$2:A$161,0)),IF(ISERROR(MATCH('Master '!$C69,'Scanned Prof Demos'!A$2:A$161,0)),"-","P"),"P")</f>
        <v>-</v>
      </c>
      <c r="C62" s="7" t="str">
        <f>IF(ISERROR(MATCH('Master '!$B69,'Scanned Prof Demos'!C$2:C$161,0)),IF(ISERROR(MATCH('Master '!$C69,'Scanned Prof Demos'!C$2:C$161,0)),"-","P"),"P")</f>
        <v>-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>
      <c r="A63" s="10" t="str">
        <f>HYPERLINK("https://banweb.pdx.edu/pls/oprd/bwlkosad.P_FacSelectAtypView?xyz=MTAxMzA5NA==","Iversen, Nicholas ")</f>
        <v xml:space="preserve">Iversen, Nicholas </v>
      </c>
      <c r="B63" s="7" t="str">
        <f>IF(ISERROR(MATCH('Master '!$B70,'Scanned Prof Demos'!A$2:A$161,0)),IF(ISERROR(MATCH('Master '!$C70,'Scanned Prof Demos'!A$2:A$161,0)),"-","P"),"P")</f>
        <v>-</v>
      </c>
      <c r="C63" s="7" t="str">
        <f>IF(ISERROR(MATCH('Master '!$B70,'Scanned Prof Demos'!C$2:C$161,0)),IF(ISERROR(MATCH('Master '!$C70,'Scanned Prof Demos'!C$2:C$161,0)),"-","P"),"P")</f>
        <v>-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>
      <c r="A64" s="10" t="str">
        <f>HYPERLINK("https://banweb.pdx.edu/pls/oprd/bwlkosad.P_FacSelectAtypView?xyz=MTQwNDUxMw==","Jastad, Erik S. ")</f>
        <v xml:space="preserve">Jastad, Erik S. </v>
      </c>
      <c r="B64" s="7" t="str">
        <f>IF(ISERROR(MATCH('Master '!$B71,'Scanned Prof Demos'!A$2:A$161,0)),IF(ISERROR(MATCH('Master '!$C71,'Scanned Prof Demos'!A$2:A$161,0)),"-","P"),"P")</f>
        <v>-</v>
      </c>
      <c r="C64" s="7" t="str">
        <f>IF(ISERROR(MATCH('Master '!$B71,'Scanned Prof Demos'!C$2:C$161,0)),IF(ISERROR(MATCH('Master '!$C71,'Scanned Prof Demos'!C$2:C$161,0)),"-","P"),"P")</f>
        <v>-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>
      <c r="A65" s="10" t="str">
        <f>HYPERLINK("https://banweb.pdx.edu/pls/oprd/bwlkosad.P_FacSelectAtypView?xyz=ODcyNzY4","Johnson, Christy L. ")</f>
        <v xml:space="preserve">Johnson, Christy L. </v>
      </c>
      <c r="B65" s="7" t="str">
        <f>IF(ISERROR(MATCH('Master '!$B72,'Scanned Prof Demos'!A$2:A$161,0)),IF(ISERROR(MATCH('Master '!$C72,'Scanned Prof Demos'!A$2:A$161,0)),"-","P"),"P")</f>
        <v>-</v>
      </c>
      <c r="C65" s="7" t="str">
        <f>IF(ISERROR(MATCH('Master '!$B72,'Scanned Prof Demos'!C$2:C$161,0)),IF(ISERROR(MATCH('Master '!$C72,'Scanned Prof Demos'!C$2:C$161,0)),"-","P"),"P")</f>
        <v>-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>
      <c r="A66" s="10" t="str">
        <f>HYPERLINK("https://banweb.pdx.edu/pls/oprd/bwlkosad.P_FacSelectAtypView?xyz=MTQzOTM0Mw==","Johnson, Janae ")</f>
        <v xml:space="preserve">Johnson, Janae </v>
      </c>
      <c r="B66" s="7" t="str">
        <f>IF(ISERROR(MATCH('Master '!$B73,'Scanned Prof Demos'!A$2:A$161,0)),IF(ISERROR(MATCH('Master '!$C73,'Scanned Prof Demos'!A$2:A$161,0)),"-","P"),"P")</f>
        <v>-</v>
      </c>
      <c r="C66" s="7" t="str">
        <f>IF(ISERROR(MATCH('Master '!$B73,'Scanned Prof Demos'!C$2:C$161,0)),IF(ISERROR(MATCH('Master '!$C73,'Scanned Prof Demos'!C$2:C$161,0)),"-","P"),"P")</f>
        <v>-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>
      <c r="A67" s="11">
        <f>'Master '!A74</f>
        <v>0</v>
      </c>
      <c r="B67" s="7" t="str">
        <f>IF(ISERROR(MATCH('Master '!$B74,'Scanned Prof Demos'!A$2:A$161,0)),IF(ISERROR(MATCH('Master '!$C74,'Scanned Prof Demos'!A$2:A$161,0)),"-","P"),"P")</f>
        <v>-</v>
      </c>
      <c r="C67" s="7" t="str">
        <f>IF(ISERROR(MATCH('Master '!$B74,'Scanned Prof Demos'!C$2:C$161,0)),IF(ISERROR(MATCH('Master '!$C74,'Scanned Prof Demos'!C$2:C$161,0)),"-","P"),"P")</f>
        <v>-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>
      <c r="A68" s="10" t="str">
        <f>HYPERLINK("https://banweb.pdx.edu/pls/oprd/bwlkosad.P_FacSelectAtypView?xyz=MTU2MTI4OA==","Kelley, Emonni H. ")</f>
        <v xml:space="preserve">Kelley, Emonni H. </v>
      </c>
      <c r="B68" s="7" t="str">
        <f>IF(ISERROR(MATCH('Master '!$B75,'Scanned Prof Demos'!A$2:A$161,0)),IF(ISERROR(MATCH('Master '!$C75,'Scanned Prof Demos'!A$2:A$161,0)),"-","P"),"P")</f>
        <v>-</v>
      </c>
      <c r="C68" s="7" t="str">
        <f>IF(ISERROR(MATCH('Master '!$B75,'Scanned Prof Demos'!C$2:C$161,0)),IF(ISERROR(MATCH('Master '!$C75,'Scanned Prof Demos'!C$2:C$161,0)),"-","P"),"P")</f>
        <v>-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>
      <c r="A69" s="10" t="str">
        <f>HYPERLINK("https://banweb.pdx.edu/pls/oprd/bwlkosad.P_FacSelectAtypView?xyz=MTUyMDI5Mw==","Kim, Bronson Y. ")</f>
        <v xml:space="preserve">Kim, Bronson Y. </v>
      </c>
      <c r="B69" s="7" t="str">
        <f>IF(ISERROR(MATCH('Master '!$B76,'Scanned Prof Demos'!A$2:A$161,0)),IF(ISERROR(MATCH('Master '!$C76,'Scanned Prof Demos'!A$2:A$161,0)),"-","P"),"P")</f>
        <v>-</v>
      </c>
      <c r="C69" s="7" t="str">
        <f>IF(ISERROR(MATCH('Master '!$B76,'Scanned Prof Demos'!C$2:C$161,0)),IF(ISERROR(MATCH('Master '!$C76,'Scanned Prof Demos'!C$2:C$161,0)),"-","P"),"P")</f>
        <v>-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>
      <c r="A70" s="10" t="str">
        <f>HYPERLINK("https://banweb.pdx.edu/pls/oprd/bwlkosad.P_FacSelectAtypView?xyz=MTE4ODgxNQ==","Kim, Jinsoo ")</f>
        <v xml:space="preserve">Kim, Jinsoo </v>
      </c>
      <c r="B70" s="7" t="str">
        <f>IF(ISERROR(MATCH('Master '!$B77,'Scanned Prof Demos'!A$2:A$161,0)),IF(ISERROR(MATCH('Master '!$C77,'Scanned Prof Demos'!A$2:A$161,0)),"-","P"),"P")</f>
        <v>-</v>
      </c>
      <c r="C70" s="7" t="str">
        <f>IF(ISERROR(MATCH('Master '!$B77,'Scanned Prof Demos'!C$2:C$161,0)),IF(ISERROR(MATCH('Master '!$C77,'Scanned Prof Demos'!C$2:C$161,0)),"-","P"),"P")</f>
        <v>-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>
      <c r="A71" s="10" t="str">
        <f>HYPERLINK("https://banweb.pdx.edu/pls/oprd/bwlkosad.P_FacSelectAtypView?xyz=MTExNTYzMw==","Kolpin, Maxwell W. ")</f>
        <v xml:space="preserve">Kolpin, Maxwell W. </v>
      </c>
      <c r="B71" s="7" t="str">
        <f>IF(ISERROR(MATCH('Master '!$B78,'Scanned Prof Demos'!A$2:A$161,0)),IF(ISERROR(MATCH('Master '!$C78,'Scanned Prof Demos'!A$2:A$161,0)),"-","P"),"P")</f>
        <v>-</v>
      </c>
      <c r="C71" s="7" t="str">
        <f>IF(ISERROR(MATCH('Master '!$B78,'Scanned Prof Demos'!C$2:C$161,0)),IF(ISERROR(MATCH('Master '!$C78,'Scanned Prof Demos'!C$2:C$161,0)),"-","P"),"P")</f>
        <v>-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>
      <c r="A72" s="10" t="str">
        <f>HYPERLINK("https://banweb.pdx.edu/pls/oprd/bwlkosad.P_FacSelectAtypView?xyz=MTU2MjYwMw==","Kone, Moussa ")</f>
        <v xml:space="preserve">Kone, Moussa </v>
      </c>
      <c r="B72" s="7" t="str">
        <f>IF(ISERROR(MATCH('Master '!$B79,'Scanned Prof Demos'!A$2:A$161,0)),IF(ISERROR(MATCH('Master '!$C79,'Scanned Prof Demos'!A$2:A$161,0)),"-","P"),"P")</f>
        <v>-</v>
      </c>
      <c r="C72" s="7" t="str">
        <f>IF(ISERROR(MATCH('Master '!$B79,'Scanned Prof Demos'!C$2:C$161,0)),IF(ISERROR(MATCH('Master '!$C79,'Scanned Prof Demos'!C$2:C$161,0)),"-","P"),"P")</f>
        <v>-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>
      <c r="A73" s="5" t="e">
        <f t="shared" ref="A73:C73" si="0">'Master '!#REF!</f>
        <v>#REF!</v>
      </c>
      <c r="B73" s="7" t="e">
        <f t="shared" si="0"/>
        <v>#REF!</v>
      </c>
      <c r="C73" s="7" t="e">
        <f t="shared" si="0"/>
        <v>#REF!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>
      <c r="A74" s="5" t="e">
        <f t="shared" ref="A74:C74" si="1">'Master '!#REF!</f>
        <v>#REF!</v>
      </c>
      <c r="B74" s="7" t="e">
        <f t="shared" si="1"/>
        <v>#REF!</v>
      </c>
      <c r="C74" s="7" t="e">
        <f t="shared" si="1"/>
        <v>#REF!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>
      <c r="A75" s="5" t="e">
        <f t="shared" ref="A75:C75" si="2">'Master '!#REF!</f>
        <v>#REF!</v>
      </c>
      <c r="B75" s="7" t="e">
        <f t="shared" si="2"/>
        <v>#REF!</v>
      </c>
      <c r="C75" s="7" t="e">
        <f t="shared" si="2"/>
        <v>#REF!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>
      <c r="A76" s="5" t="e">
        <f t="shared" ref="A76:C76" si="3">'Master '!#REF!</f>
        <v>#REF!</v>
      </c>
      <c r="B76" s="7" t="e">
        <f t="shared" si="3"/>
        <v>#REF!</v>
      </c>
      <c r="C76" s="7" t="e">
        <f t="shared" si="3"/>
        <v>#REF!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>
      <c r="A77" s="5" t="e">
        <f t="shared" ref="A77:C77" si="4">'Master '!#REF!</f>
        <v>#REF!</v>
      </c>
      <c r="B77" s="7" t="e">
        <f t="shared" si="4"/>
        <v>#REF!</v>
      </c>
      <c r="C77" s="7" t="e">
        <f t="shared" si="4"/>
        <v>#REF!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>
      <c r="A78" s="5" t="e">
        <f t="shared" ref="A78:C78" si="5">'Master '!#REF!</f>
        <v>#REF!</v>
      </c>
      <c r="B78" s="7" t="e">
        <f t="shared" si="5"/>
        <v>#REF!</v>
      </c>
      <c r="C78" s="7" t="e">
        <f t="shared" si="5"/>
        <v>#REF!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>
      <c r="A79" s="5" t="e">
        <f t="shared" ref="A79:C79" si="6">'Master '!#REF!</f>
        <v>#REF!</v>
      </c>
      <c r="B79" s="7" t="e">
        <f t="shared" si="6"/>
        <v>#REF!</v>
      </c>
      <c r="C79" s="7" t="e">
        <f t="shared" si="6"/>
        <v>#REF!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>
      <c r="A80" s="5" t="e">
        <f t="shared" ref="A80:C80" si="7">'Master '!#REF!</f>
        <v>#REF!</v>
      </c>
      <c r="B80" s="7" t="e">
        <f t="shared" si="7"/>
        <v>#REF!</v>
      </c>
      <c r="C80" s="7" t="e">
        <f t="shared" si="7"/>
        <v>#REF!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>
      <c r="A81" s="5" t="e">
        <f t="shared" ref="A81:C81" si="8">'Master '!#REF!</f>
        <v>#REF!</v>
      </c>
      <c r="B81" s="7" t="e">
        <f t="shared" si="8"/>
        <v>#REF!</v>
      </c>
      <c r="C81" s="7" t="e">
        <f t="shared" si="8"/>
        <v>#REF!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>
      <c r="A82" s="5" t="e">
        <f t="shared" ref="A82:C82" si="9">'Master '!#REF!</f>
        <v>#REF!</v>
      </c>
      <c r="B82" s="7" t="e">
        <f t="shared" si="9"/>
        <v>#REF!</v>
      </c>
      <c r="C82" s="7" t="e">
        <f t="shared" si="9"/>
        <v>#REF!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>
      <c r="A83" s="5" t="e">
        <f t="shared" ref="A83:C83" si="10">'Master '!#REF!</f>
        <v>#REF!</v>
      </c>
      <c r="B83" s="7" t="e">
        <f t="shared" si="10"/>
        <v>#REF!</v>
      </c>
      <c r="C83" s="7" t="e">
        <f t="shared" si="10"/>
        <v>#REF!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>
      <c r="A84" s="5" t="e">
        <f t="shared" ref="A84:C84" si="11">'Master '!#REF!</f>
        <v>#REF!</v>
      </c>
      <c r="B84" s="7" t="e">
        <f t="shared" si="11"/>
        <v>#REF!</v>
      </c>
      <c r="C84" s="7" t="e">
        <f t="shared" si="11"/>
        <v>#REF!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>
      <c r="A85" s="5" t="e">
        <f t="shared" ref="A85:C85" si="12">'Master '!#REF!</f>
        <v>#REF!</v>
      </c>
      <c r="B85" s="7" t="e">
        <f t="shared" si="12"/>
        <v>#REF!</v>
      </c>
      <c r="C85" s="7" t="e">
        <f t="shared" si="12"/>
        <v>#REF!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>
      <c r="A86" s="5" t="e">
        <f t="shared" ref="A86:C86" si="13">'Master '!#REF!</f>
        <v>#REF!</v>
      </c>
      <c r="B86" s="7" t="e">
        <f t="shared" si="13"/>
        <v>#REF!</v>
      </c>
      <c r="C86" s="7" t="e">
        <f t="shared" si="13"/>
        <v>#REF!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>
      <c r="A87" s="5" t="e">
        <f t="shared" ref="A87:C87" si="14">'Master '!#REF!</f>
        <v>#REF!</v>
      </c>
      <c r="B87" s="7" t="e">
        <f t="shared" si="14"/>
        <v>#REF!</v>
      </c>
      <c r="C87" s="7" t="e">
        <f t="shared" si="14"/>
        <v>#REF!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>
      <c r="A88" s="5" t="e">
        <f t="shared" ref="A88:C88" si="15">'Master '!#REF!</f>
        <v>#REF!</v>
      </c>
      <c r="B88" s="7" t="e">
        <f t="shared" si="15"/>
        <v>#REF!</v>
      </c>
      <c r="C88" s="7" t="e">
        <f t="shared" si="15"/>
        <v>#REF!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>
      <c r="A89" s="5" t="e">
        <f t="shared" ref="A89:C89" si="16">'Master '!#REF!</f>
        <v>#REF!</v>
      </c>
      <c r="B89" s="7" t="e">
        <f t="shared" si="16"/>
        <v>#REF!</v>
      </c>
      <c r="C89" s="7" t="e">
        <f t="shared" si="16"/>
        <v>#REF!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>
      <c r="A90" s="5" t="e">
        <f t="shared" ref="A90:C90" si="17">'Master '!#REF!</f>
        <v>#REF!</v>
      </c>
      <c r="B90" s="7" t="e">
        <f t="shared" si="17"/>
        <v>#REF!</v>
      </c>
      <c r="C90" s="7" t="e">
        <f t="shared" si="17"/>
        <v>#REF!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>
      <c r="A91" s="5" t="e">
        <f t="shared" ref="A91:C91" si="18">'Master '!#REF!</f>
        <v>#REF!</v>
      </c>
      <c r="B91" s="7" t="e">
        <f t="shared" si="18"/>
        <v>#REF!</v>
      </c>
      <c r="C91" s="7" t="e">
        <f t="shared" si="18"/>
        <v>#REF!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>
      <c r="A92" s="5" t="e">
        <f t="shared" ref="A92:C92" si="19">'Master '!#REF!</f>
        <v>#REF!</v>
      </c>
      <c r="B92" s="7" t="e">
        <f t="shared" si="19"/>
        <v>#REF!</v>
      </c>
      <c r="C92" s="7" t="e">
        <f t="shared" si="19"/>
        <v>#REF!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>
      <c r="A93" s="5" t="e">
        <f t="shared" ref="A93:C93" si="20">'Master '!#REF!</f>
        <v>#REF!</v>
      </c>
      <c r="B93" s="7" t="e">
        <f t="shared" si="20"/>
        <v>#REF!</v>
      </c>
      <c r="C93" s="7" t="e">
        <f t="shared" si="20"/>
        <v>#REF!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>
      <c r="A94" s="5" t="e">
        <f t="shared" ref="A94:C94" si="21">'Master '!#REF!</f>
        <v>#REF!</v>
      </c>
      <c r="B94" s="7" t="e">
        <f t="shared" si="21"/>
        <v>#REF!</v>
      </c>
      <c r="C94" s="7" t="e">
        <f t="shared" si="21"/>
        <v>#REF!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>
      <c r="A95" s="5" t="e">
        <f t="shared" ref="A95:C95" si="22">'Master '!#REF!</f>
        <v>#REF!</v>
      </c>
      <c r="B95" s="7" t="e">
        <f t="shared" si="22"/>
        <v>#REF!</v>
      </c>
      <c r="C95" s="7" t="e">
        <f t="shared" si="22"/>
        <v>#REF!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>
      <c r="A96" s="5" t="e">
        <f t="shared" ref="A96:C96" si="23">'Master '!#REF!</f>
        <v>#REF!</v>
      </c>
      <c r="B96" s="7" t="e">
        <f t="shared" si="23"/>
        <v>#REF!</v>
      </c>
      <c r="C96" s="7" t="e">
        <f t="shared" si="23"/>
        <v>#REF!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>
      <c r="A97" s="5" t="e">
        <f t="shared" ref="A97:C97" si="24">'Master '!#REF!</f>
        <v>#REF!</v>
      </c>
      <c r="B97" s="7" t="e">
        <f t="shared" si="24"/>
        <v>#REF!</v>
      </c>
      <c r="C97" s="7" t="e">
        <f t="shared" si="24"/>
        <v>#REF!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>
      <c r="A98" s="5" t="e">
        <f t="shared" ref="A98:C98" si="25">'Master '!#REF!</f>
        <v>#REF!</v>
      </c>
      <c r="B98" s="7" t="e">
        <f t="shared" si="25"/>
        <v>#REF!</v>
      </c>
      <c r="C98" s="7" t="e">
        <f t="shared" si="25"/>
        <v>#REF!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>
      <c r="A99" s="5" t="e">
        <f t="shared" ref="A99:C99" si="26">'Master '!#REF!</f>
        <v>#REF!</v>
      </c>
      <c r="B99" s="7" t="e">
        <f t="shared" si="26"/>
        <v>#REF!</v>
      </c>
      <c r="C99" s="7" t="e">
        <f t="shared" si="26"/>
        <v>#REF!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>
      <c r="A100" s="5" t="e">
        <f t="shared" ref="A100:C100" si="27">'Master '!#REF!</f>
        <v>#REF!</v>
      </c>
      <c r="B100" s="7" t="e">
        <f t="shared" si="27"/>
        <v>#REF!</v>
      </c>
      <c r="C100" s="7" t="e">
        <f t="shared" si="27"/>
        <v>#REF!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>
      <c r="A101" s="5" t="e">
        <f t="shared" ref="A101:C101" si="28">'Master '!#REF!</f>
        <v>#REF!</v>
      </c>
      <c r="B101" s="7" t="e">
        <f t="shared" si="28"/>
        <v>#REF!</v>
      </c>
      <c r="C101" s="7" t="e">
        <f t="shared" si="28"/>
        <v>#REF!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>
      <c r="A102" s="5" t="e">
        <f t="shared" ref="A102:C102" si="29">'Master '!#REF!</f>
        <v>#REF!</v>
      </c>
      <c r="B102" s="7" t="e">
        <f t="shared" si="29"/>
        <v>#REF!</v>
      </c>
      <c r="C102" s="7" t="e">
        <f t="shared" si="29"/>
        <v>#REF!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>
      <c r="A103" s="5" t="e">
        <f t="shared" ref="A103:C103" si="30">'Master '!#REF!</f>
        <v>#REF!</v>
      </c>
      <c r="B103" s="7" t="e">
        <f t="shared" si="30"/>
        <v>#REF!</v>
      </c>
      <c r="C103" s="7" t="e">
        <f t="shared" si="30"/>
        <v>#REF!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>
      <c r="A104" s="5" t="e">
        <f t="shared" ref="A104:C104" si="31">'Master '!#REF!</f>
        <v>#REF!</v>
      </c>
      <c r="B104" s="7" t="e">
        <f t="shared" si="31"/>
        <v>#REF!</v>
      </c>
      <c r="C104" s="7" t="e">
        <f t="shared" si="31"/>
        <v>#REF!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>
      <c r="A105" s="5" t="e">
        <f t="shared" ref="A105:C105" si="32">'Master '!#REF!</f>
        <v>#REF!</v>
      </c>
      <c r="B105" s="7" t="e">
        <f t="shared" si="32"/>
        <v>#REF!</v>
      </c>
      <c r="C105" s="7" t="e">
        <f t="shared" si="32"/>
        <v>#REF!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>
      <c r="A106" s="5" t="e">
        <f t="shared" ref="A106:C106" si="33">'Master '!#REF!</f>
        <v>#REF!</v>
      </c>
      <c r="B106" s="7" t="e">
        <f t="shared" si="33"/>
        <v>#REF!</v>
      </c>
      <c r="C106" s="7" t="e">
        <f t="shared" si="33"/>
        <v>#REF!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>
      <c r="A107" s="5" t="e">
        <f t="shared" ref="A107:C107" si="34">'Master '!#REF!</f>
        <v>#REF!</v>
      </c>
      <c r="B107" s="7" t="e">
        <f t="shared" si="34"/>
        <v>#REF!</v>
      </c>
      <c r="C107" s="7" t="e">
        <f t="shared" si="34"/>
        <v>#REF!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>
      <c r="A108" s="5" t="e">
        <f t="shared" ref="A108:C108" si="35">'Master '!#REF!</f>
        <v>#REF!</v>
      </c>
      <c r="B108" s="7" t="e">
        <f t="shared" si="35"/>
        <v>#REF!</v>
      </c>
      <c r="C108" s="7" t="e">
        <f t="shared" si="35"/>
        <v>#REF!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>
      <c r="A109" s="5" t="e">
        <f t="shared" ref="A109:C109" si="36">'Master '!#REF!</f>
        <v>#REF!</v>
      </c>
      <c r="B109" s="7" t="e">
        <f t="shared" si="36"/>
        <v>#REF!</v>
      </c>
      <c r="C109" s="7" t="e">
        <f t="shared" si="36"/>
        <v>#REF!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>
      <c r="A110" s="5" t="e">
        <f t="shared" ref="A110:C110" si="37">'Master '!#REF!</f>
        <v>#REF!</v>
      </c>
      <c r="B110" s="7" t="e">
        <f t="shared" si="37"/>
        <v>#REF!</v>
      </c>
      <c r="C110" s="7" t="e">
        <f t="shared" si="37"/>
        <v>#REF!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>
      <c r="A111" s="5" t="e">
        <f t="shared" ref="A111:C111" si="38">'Master '!#REF!</f>
        <v>#REF!</v>
      </c>
      <c r="B111" s="7" t="e">
        <f t="shared" si="38"/>
        <v>#REF!</v>
      </c>
      <c r="C111" s="7" t="e">
        <f t="shared" si="38"/>
        <v>#REF!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>
      <c r="A112" s="5" t="e">
        <f t="shared" ref="A112:C112" si="39">'Master '!#REF!</f>
        <v>#REF!</v>
      </c>
      <c r="B112" s="7" t="e">
        <f t="shared" si="39"/>
        <v>#REF!</v>
      </c>
      <c r="C112" s="7" t="e">
        <f t="shared" si="39"/>
        <v>#REF!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>
      <c r="A113" s="5" t="e">
        <f t="shared" ref="A113:C113" si="40">'Master '!#REF!</f>
        <v>#REF!</v>
      </c>
      <c r="B113" s="7" t="e">
        <f t="shared" si="40"/>
        <v>#REF!</v>
      </c>
      <c r="C113" s="7" t="e">
        <f t="shared" si="40"/>
        <v>#REF!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>
      <c r="A114" s="5" t="e">
        <f t="shared" ref="A114:C114" si="41">'Master '!#REF!</f>
        <v>#REF!</v>
      </c>
      <c r="B114" s="7" t="e">
        <f t="shared" si="41"/>
        <v>#REF!</v>
      </c>
      <c r="C114" s="7" t="e">
        <f t="shared" si="41"/>
        <v>#REF!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>
      <c r="A115" s="5" t="e">
        <f t="shared" ref="A115:C115" si="42">'Master '!#REF!</f>
        <v>#REF!</v>
      </c>
      <c r="B115" s="7" t="e">
        <f t="shared" si="42"/>
        <v>#REF!</v>
      </c>
      <c r="C115" s="7" t="e">
        <f t="shared" si="42"/>
        <v>#REF!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>
      <c r="A116" s="5" t="e">
        <f t="shared" ref="A116:C116" si="43">'Master '!#REF!</f>
        <v>#REF!</v>
      </c>
      <c r="B116" s="7" t="e">
        <f t="shared" si="43"/>
        <v>#REF!</v>
      </c>
      <c r="C116" s="7" t="e">
        <f t="shared" si="43"/>
        <v>#REF!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>
      <c r="A117" s="5" t="e">
        <f t="shared" ref="A117:C117" si="44">'Master '!#REF!</f>
        <v>#REF!</v>
      </c>
      <c r="B117" s="7" t="e">
        <f t="shared" si="44"/>
        <v>#REF!</v>
      </c>
      <c r="C117" s="7" t="e">
        <f t="shared" si="44"/>
        <v>#REF!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>
      <c r="A118" s="5" t="e">
        <f t="shared" ref="A118:C118" si="45">'Master '!#REF!</f>
        <v>#REF!</v>
      </c>
      <c r="B118" s="7" t="e">
        <f t="shared" si="45"/>
        <v>#REF!</v>
      </c>
      <c r="C118" s="7" t="e">
        <f t="shared" si="45"/>
        <v>#REF!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>
      <c r="A119" s="5" t="e">
        <f t="shared" ref="A119:C119" si="46">'Master '!#REF!</f>
        <v>#REF!</v>
      </c>
      <c r="B119" s="7" t="e">
        <f t="shared" si="46"/>
        <v>#REF!</v>
      </c>
      <c r="C119" s="7" t="e">
        <f t="shared" si="46"/>
        <v>#REF!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>
      <c r="A120" s="5" t="e">
        <f t="shared" ref="A120:C120" si="47">'Master '!#REF!</f>
        <v>#REF!</v>
      </c>
      <c r="B120" s="7" t="e">
        <f t="shared" si="47"/>
        <v>#REF!</v>
      </c>
      <c r="C120" s="7" t="e">
        <f t="shared" si="47"/>
        <v>#REF!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>
      <c r="A121" s="5" t="e">
        <f t="shared" ref="A121:C121" si="48">'Master '!#REF!</f>
        <v>#REF!</v>
      </c>
      <c r="B121" s="7" t="e">
        <f t="shared" si="48"/>
        <v>#REF!</v>
      </c>
      <c r="C121" s="7" t="e">
        <f t="shared" si="48"/>
        <v>#REF!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>
      <c r="A122" s="5" t="e">
        <f t="shared" ref="A122:C122" si="49">'Master '!#REF!</f>
        <v>#REF!</v>
      </c>
      <c r="B122" s="7" t="e">
        <f t="shared" si="49"/>
        <v>#REF!</v>
      </c>
      <c r="C122" s="7" t="e">
        <f t="shared" si="49"/>
        <v>#REF!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>
      <c r="A123" s="5" t="e">
        <f t="shared" ref="A123:C123" si="50">'Master '!#REF!</f>
        <v>#REF!</v>
      </c>
      <c r="B123" s="7" t="e">
        <f t="shared" si="50"/>
        <v>#REF!</v>
      </c>
      <c r="C123" s="7" t="e">
        <f t="shared" si="50"/>
        <v>#REF!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>
      <c r="A124" s="5" t="e">
        <f t="shared" ref="A124:C124" si="51">'Master '!#REF!</f>
        <v>#REF!</v>
      </c>
      <c r="B124" s="7" t="e">
        <f t="shared" si="51"/>
        <v>#REF!</v>
      </c>
      <c r="C124" s="7" t="e">
        <f t="shared" si="51"/>
        <v>#REF!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>
      <c r="A125" s="5" t="e">
        <f t="shared" ref="A125:C125" si="52">'Master '!#REF!</f>
        <v>#REF!</v>
      </c>
      <c r="B125" s="7" t="e">
        <f t="shared" si="52"/>
        <v>#REF!</v>
      </c>
      <c r="C125" s="7" t="e">
        <f t="shared" si="52"/>
        <v>#REF!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>
      <c r="A126" s="5" t="e">
        <f t="shared" ref="A126:C126" si="53">'Master '!#REF!</f>
        <v>#REF!</v>
      </c>
      <c r="B126" s="7" t="e">
        <f t="shared" si="53"/>
        <v>#REF!</v>
      </c>
      <c r="C126" s="7" t="e">
        <f t="shared" si="53"/>
        <v>#REF!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>
      <c r="A127" s="5"/>
      <c r="B127" s="7"/>
      <c r="C127" s="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>
      <c r="A128" s="5"/>
      <c r="B128" s="7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ef="A3" r:id="rId1" display="https://banweb.pdx.edu/pls/oprd/bwlkosad.P_FacSelectAtypView?xyz=MTM4OTU1NQ==" xr:uid="{00000000-0004-0000-0200-000000000000}"/>
    <hyperlink ref="A4" r:id="rId2" display="https://banweb.pdx.edu/pls/oprd/bwlkosad.P_FacSelectAtypView?xyz=MTMyODc5MQ==" xr:uid="{00000000-0004-0000-0200-000001000000}"/>
    <hyperlink ref="A6" r:id="rId3" display="https://banweb.pdx.edu/pls/oprd/bwlkosad.P_FacSelectAtypView?xyz=MTM4OTU1NQ==" xr:uid="{00000000-0004-0000-0200-000002000000}"/>
    <hyperlink ref="A7" r:id="rId4" display="https://banweb.pdx.edu/pls/oprd/bwlkosad.P_FacSelectAtypView?xyz=NDE0NzQ3" xr:uid="{00000000-0004-0000-0200-000003000000}"/>
    <hyperlink ref="A26" r:id="rId5" display="https://banweb.pdx.edu/pls/oprd/bwlkosad.P_FacSelectAtypView?xyz=MTM3NTU4MQ==" xr:uid="{00000000-0004-0000-0200-000004000000}"/>
    <hyperlink ref="A27" r:id="rId6" display="https://banweb.pdx.edu/pls/oprd/bwlkosad.P_FacSelectAtypView?xyz=MTM5MjQzMA==" xr:uid="{00000000-0004-0000-0200-000005000000}"/>
    <hyperlink ref="A28" r:id="rId7" display="https://banweb.pdx.edu/pls/oprd/bwlkosad.P_FacSelectAtypView?xyz=MTUxNzAyMA==" xr:uid="{00000000-0004-0000-0200-000006000000}"/>
    <hyperlink ref="A29" r:id="rId8" display="https://banweb.pdx.edu/pls/oprd/bwlkosad.P_FacSelectAtypView?xyz=MTU1OTU2MA==" xr:uid="{00000000-0004-0000-0200-000007000000}"/>
    <hyperlink ref="A31" r:id="rId9" display="https://banweb.pdx.edu/pls/oprd/bwlkosad.P_FacSelectAtypView?xyz=MTU0MDEwNg==" xr:uid="{00000000-0004-0000-0200-000008000000}"/>
    <hyperlink ref="A34" r:id="rId10" display="https://banweb.pdx.edu/pls/oprd/bwlkosad.P_FacSelectAtypView?xyz=MTMxMzIwNw==" xr:uid="{00000000-0004-0000-0200-000009000000}"/>
    <hyperlink ref="A36" r:id="rId11" display="https://banweb.pdx.edu/pls/oprd/bwlkosad.P_FacSelectAtypView?xyz=MTQwNzIyNQ==" xr:uid="{00000000-0004-0000-0200-00000A000000}"/>
    <hyperlink ref="A37" r:id="rId12" display="https://banweb.pdx.edu/pls/oprd/bwlkosad.P_FacSelectAtypView?xyz=MTQ0MDg4MQ==" xr:uid="{00000000-0004-0000-0200-00000B000000}"/>
    <hyperlink ref="A38" r:id="rId13" display="https://banweb.pdx.edu/pls/oprd/bwlkosad.P_FacSelectAtypView?xyz=MTUwMzgxOQ==" xr:uid="{00000000-0004-0000-0200-00000C000000}"/>
    <hyperlink ref="A39" r:id="rId14" display="https://banweb.pdx.edu/pls/oprd/bwlkosad.P_FacSelectAtypView?xyz=MTE0MTkzMQ==" xr:uid="{00000000-0004-0000-0200-00000D000000}"/>
    <hyperlink ref="A40" r:id="rId15" display="https://banweb.pdx.edu/pls/oprd/bwlkosad.P_FacSelectAtypView?xyz=MTUzMTE2Nw==" xr:uid="{00000000-0004-0000-0200-00000E000000}"/>
    <hyperlink ref="A41" r:id="rId16" display="https://banweb.pdx.edu/pls/oprd/bwlkosad.P_FacSelectAtypView?xyz=MTQ3NjY0Nw==" xr:uid="{00000000-0004-0000-0200-00000F000000}"/>
    <hyperlink ref="A43" r:id="rId17" display="https://banweb.pdx.edu/pls/oprd/bwlkosad.P_FacSelectAtypView?xyz=ODU1MTI0" xr:uid="{00000000-0004-0000-0200-000010000000}"/>
    <hyperlink ref="A44" r:id="rId18" display="https://banweb.pdx.edu/pls/oprd/bwlkosad.P_FacSelectAtypView?xyz=MTM4ODU4MQ==" xr:uid="{00000000-0004-0000-0200-000011000000}"/>
    <hyperlink ref="A46" r:id="rId19" display="https://banweb.pdx.edu/pls/oprd/bwlkosad.P_FacSelectAtypView?xyz=MTUzMTg1MQ==" xr:uid="{00000000-0004-0000-0200-000012000000}"/>
    <hyperlink ref="A47" r:id="rId20" display="https://banweb.pdx.edu/pls/oprd/bwlkosad.P_FacSelectAtypView?xyz=MTQ1MjMwNw==" xr:uid="{00000000-0004-0000-0200-000013000000}"/>
    <hyperlink ref="A48" r:id="rId21" display="https://banweb.pdx.edu/pls/oprd/bwlkosad.P_FacSelectAtypView?xyz=MTM2NTI1NA==" xr:uid="{00000000-0004-0000-0200-000014000000}"/>
    <hyperlink ref="A49" r:id="rId22" display="https://banweb.pdx.edu/pls/oprd/bwlkosad.P_FacSelectAtypView?xyz=MTU1NjE4Mw==" xr:uid="{00000000-0004-0000-0200-000015000000}"/>
    <hyperlink ref="A50" r:id="rId23" display="https://banweb.pdx.edu/pls/oprd/bwlkosad.P_FacSelectAtypView?xyz=MTAyNzkyMQ==" xr:uid="{00000000-0004-0000-0200-000016000000}"/>
    <hyperlink ref="A51" r:id="rId24" display="https://banweb.pdx.edu/pls/oprd/bwlkosad.P_FacSelectAtypView?xyz=MTQ2MTUyOA==" xr:uid="{00000000-0004-0000-0200-000017000000}"/>
    <hyperlink ref="A53" r:id="rId25" display="https://banweb.pdx.edu/pls/oprd/bwlkosad.P_FacSelectAtypView?xyz=ODY0MTQ=" xr:uid="{00000000-0004-0000-0200-000018000000}"/>
    <hyperlink ref="A54" r:id="rId26" display="https://banweb.pdx.edu/pls/oprd/bwlkosad.P_FacSelectAtypView?xyz=MTIyMTA1OQ==" xr:uid="{00000000-0004-0000-0200-000019000000}"/>
    <hyperlink ref="A56" r:id="rId27" display="https://banweb.pdx.edu/pls/oprd/bwlkosad.P_FacSelectAtypView?xyz=MTQzMDM1Mg==" xr:uid="{00000000-0004-0000-0200-00001A000000}"/>
    <hyperlink ref="A57" r:id="rId28" display="https://banweb.pdx.edu/pls/oprd/bwlkosad.P_FacSelectAtypView?xyz=MTQ2NDczOA==" xr:uid="{00000000-0004-0000-0200-00001B000000}"/>
    <hyperlink ref="A59" r:id="rId29" display="https://banweb.pdx.edu/pls/oprd/bwlkosad.P_FacSelectAtypView?xyz=MTQ2MDE0Nw==" xr:uid="{00000000-0004-0000-0200-00001C000000}"/>
    <hyperlink ref="A60" r:id="rId30" display="https://banweb.pdx.edu/pls/oprd/bwlkosad.P_FacSelectAtypView?xyz=MTQ3NzQ3Mg==" xr:uid="{00000000-0004-0000-0200-00001D000000}"/>
    <hyperlink ref="A61" r:id="rId31" display="https://banweb.pdx.edu/pls/oprd/bwlkosad.P_FacSelectAtypView?xyz=MTQ5MjIxMA==" xr:uid="{00000000-0004-0000-0200-00001E000000}"/>
    <hyperlink ref="A62" r:id="rId32" display="https://banweb.pdx.edu/pls/oprd/bwlkosad.P_FacSelectAtypView?xyz=ODU3OTYy" xr:uid="{00000000-0004-0000-0200-00001F000000}"/>
    <hyperlink ref="A63" r:id="rId33" display="https://banweb.pdx.edu/pls/oprd/bwlkosad.P_FacSelectAtypView?xyz=MTAxMzA5NA==" xr:uid="{00000000-0004-0000-0200-000020000000}"/>
    <hyperlink ref="A64" r:id="rId34" display="https://banweb.pdx.edu/pls/oprd/bwlkosad.P_FacSelectAtypView?xyz=MTQwNDUxMw==" xr:uid="{00000000-0004-0000-0200-000021000000}"/>
    <hyperlink ref="A65" r:id="rId35" display="https://banweb.pdx.edu/pls/oprd/bwlkosad.P_FacSelectAtypView?xyz=ODcyNzY4" xr:uid="{00000000-0004-0000-0200-000022000000}"/>
    <hyperlink ref="A66" r:id="rId36" display="https://banweb.pdx.edu/pls/oprd/bwlkosad.P_FacSelectAtypView?xyz=MTQzOTM0Mw==" xr:uid="{00000000-0004-0000-0200-000023000000}"/>
    <hyperlink ref="A68" r:id="rId37" display="https://banweb.pdx.edu/pls/oprd/bwlkosad.P_FacSelectAtypView?xyz=MTU2MTI4OA==" xr:uid="{00000000-0004-0000-0200-000024000000}"/>
    <hyperlink ref="A69" r:id="rId38" display="https://banweb.pdx.edu/pls/oprd/bwlkosad.P_FacSelectAtypView?xyz=MTUyMDI5Mw==" xr:uid="{00000000-0004-0000-0200-000025000000}"/>
    <hyperlink ref="A70" r:id="rId39" display="https://banweb.pdx.edu/pls/oprd/bwlkosad.P_FacSelectAtypView?xyz=MTE4ODgxNQ==" xr:uid="{00000000-0004-0000-0200-000026000000}"/>
    <hyperlink ref="A71" r:id="rId40" display="https://banweb.pdx.edu/pls/oprd/bwlkosad.P_FacSelectAtypView?xyz=MTExNTYzMw==" xr:uid="{00000000-0004-0000-0200-000027000000}"/>
    <hyperlink ref="A72" r:id="rId41" display="https://banweb.pdx.edu/pls/oprd/bwlkosad.P_FacSelectAtypView?xyz=MTU2MjYwMw==" xr:uid="{00000000-0004-0000-0200-000028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1000"/>
  <sheetViews>
    <sheetView tabSelected="1" workbookViewId="0">
      <pane ySplit="3" topLeftCell="A4" activePane="bottomLeft" state="frozen"/>
      <selection pane="bottomLeft" activeCell="D30" sqref="D30"/>
    </sheetView>
  </sheetViews>
  <sheetFormatPr baseColWidth="10" defaultColWidth="15.1640625" defaultRowHeight="15" customHeight="1"/>
  <cols>
    <col min="1" max="1" width="21.5" customWidth="1"/>
    <col min="2" max="2" width="15.33203125" customWidth="1"/>
    <col min="3" max="3" width="23.33203125" customWidth="1"/>
    <col min="4" max="4" width="10.6640625" customWidth="1"/>
    <col min="5" max="5" width="23.33203125" customWidth="1"/>
    <col min="6" max="6" width="10.83203125" customWidth="1"/>
    <col min="7" max="7" width="23.33203125" customWidth="1"/>
    <col min="8" max="8" width="12.83203125" customWidth="1"/>
    <col min="9" max="9" width="23.33203125" customWidth="1"/>
    <col min="10" max="10" width="14.83203125" style="52" customWidth="1"/>
    <col min="11" max="11" width="23.33203125" customWidth="1"/>
    <col min="12" max="12" width="12" customWidth="1"/>
    <col min="13" max="13" width="23.33203125" customWidth="1"/>
    <col min="14" max="14" width="11.33203125" customWidth="1"/>
    <col min="15" max="15" width="23.33203125" customWidth="1"/>
    <col min="16" max="16" width="13.6640625" customWidth="1"/>
    <col min="17" max="17" width="23.33203125" customWidth="1"/>
    <col min="18" max="18" width="11.33203125" customWidth="1"/>
    <col min="19" max="19" width="23.33203125" customWidth="1"/>
    <col min="20" max="20" width="11.33203125" customWidth="1"/>
    <col min="21" max="21" width="23.33203125" customWidth="1"/>
    <col min="22" max="22" width="11.33203125" customWidth="1"/>
    <col min="23" max="23" width="23.33203125" customWidth="1"/>
    <col min="24" max="24" width="11.33203125" customWidth="1"/>
    <col min="25" max="25" width="23.33203125" customWidth="1"/>
    <col min="26" max="26" width="11.33203125" customWidth="1"/>
    <col min="27" max="27" width="23.33203125" customWidth="1"/>
    <col min="28" max="28" width="11.33203125" customWidth="1"/>
    <col min="29" max="29" width="23.33203125" customWidth="1"/>
    <col min="30" max="30" width="11.33203125" customWidth="1"/>
    <col min="31" max="31" width="23.33203125" customWidth="1"/>
    <col min="32" max="32" width="11.33203125" customWidth="1"/>
    <col min="33" max="33" width="23.33203125" customWidth="1"/>
    <col min="34" max="34" width="11.33203125" customWidth="1"/>
    <col min="35" max="35" width="23.33203125" customWidth="1"/>
    <col min="36" max="36" width="11.33203125" customWidth="1"/>
    <col min="37" max="37" width="23.33203125" customWidth="1"/>
    <col min="38" max="38" width="11.33203125" customWidth="1"/>
    <col min="39" max="39" width="23.33203125" customWidth="1"/>
    <col min="40" max="40" width="11.33203125" customWidth="1"/>
  </cols>
  <sheetData>
    <row r="1" spans="1:40" ht="14.25" customHeight="1">
      <c r="A1" s="2" t="s">
        <v>15</v>
      </c>
      <c r="B1" s="42" t="s">
        <v>15</v>
      </c>
      <c r="C1" s="14" t="s">
        <v>16</v>
      </c>
      <c r="D1" s="14" t="s">
        <v>16</v>
      </c>
      <c r="E1" s="2" t="s">
        <v>17</v>
      </c>
      <c r="F1" s="2" t="s">
        <v>17</v>
      </c>
      <c r="G1" s="14" t="s">
        <v>18</v>
      </c>
      <c r="H1" s="14" t="s">
        <v>18</v>
      </c>
      <c r="I1" s="2" t="s">
        <v>19</v>
      </c>
      <c r="J1" s="49" t="s">
        <v>19</v>
      </c>
      <c r="K1" s="14" t="s">
        <v>20</v>
      </c>
      <c r="L1" s="14" t="s">
        <v>20</v>
      </c>
      <c r="M1" s="2" t="s">
        <v>21</v>
      </c>
      <c r="N1" s="2" t="s">
        <v>21</v>
      </c>
      <c r="O1" s="14" t="s">
        <v>22</v>
      </c>
      <c r="P1" s="14" t="s">
        <v>22</v>
      </c>
      <c r="Q1" s="2" t="s">
        <v>23</v>
      </c>
      <c r="R1" s="2" t="s">
        <v>23</v>
      </c>
      <c r="S1" s="14" t="s">
        <v>24</v>
      </c>
      <c r="T1" s="14" t="s">
        <v>39</v>
      </c>
      <c r="U1" s="2" t="s">
        <v>40</v>
      </c>
      <c r="V1" s="2" t="s">
        <v>25</v>
      </c>
      <c r="W1" s="14" t="s">
        <v>41</v>
      </c>
      <c r="X1" s="14" t="s">
        <v>26</v>
      </c>
      <c r="Y1" s="2" t="s">
        <v>42</v>
      </c>
      <c r="Z1" s="2" t="s">
        <v>27</v>
      </c>
      <c r="AA1" s="14" t="s">
        <v>28</v>
      </c>
      <c r="AB1" s="14" t="s">
        <v>43</v>
      </c>
      <c r="AC1" s="2" t="s">
        <v>29</v>
      </c>
      <c r="AD1" s="2" t="s">
        <v>44</v>
      </c>
      <c r="AE1" s="14" t="s">
        <v>30</v>
      </c>
      <c r="AF1" s="14" t="s">
        <v>45</v>
      </c>
      <c r="AG1" s="2" t="s">
        <v>31</v>
      </c>
      <c r="AH1" s="2" t="s">
        <v>46</v>
      </c>
      <c r="AI1" s="14" t="s">
        <v>32</v>
      </c>
      <c r="AJ1" s="14" t="s">
        <v>47</v>
      </c>
      <c r="AK1" s="2" t="s">
        <v>33</v>
      </c>
      <c r="AL1" s="2" t="s">
        <v>48</v>
      </c>
      <c r="AM1" s="14" t="s">
        <v>34</v>
      </c>
      <c r="AN1" s="14" t="s">
        <v>49</v>
      </c>
    </row>
    <row r="2" spans="1:40" ht="14.25" customHeight="1">
      <c r="A2" s="7" t="s">
        <v>50</v>
      </c>
      <c r="B2" s="43" t="s">
        <v>51</v>
      </c>
      <c r="C2" s="15" t="s">
        <v>50</v>
      </c>
      <c r="D2" s="15" t="s">
        <v>51</v>
      </c>
      <c r="E2" s="7" t="s">
        <v>50</v>
      </c>
      <c r="F2" s="7" t="s">
        <v>51</v>
      </c>
      <c r="G2" s="15" t="s">
        <v>50</v>
      </c>
      <c r="H2" s="15" t="s">
        <v>51</v>
      </c>
      <c r="I2" s="7" t="s">
        <v>50</v>
      </c>
      <c r="J2" s="50" t="s">
        <v>51</v>
      </c>
      <c r="K2" s="15" t="s">
        <v>50</v>
      </c>
      <c r="L2" s="15" t="s">
        <v>51</v>
      </c>
      <c r="M2" s="7" t="s">
        <v>50</v>
      </c>
      <c r="N2" s="7" t="s">
        <v>51</v>
      </c>
      <c r="O2" s="15" t="s">
        <v>50</v>
      </c>
      <c r="P2" s="15" t="s">
        <v>51</v>
      </c>
      <c r="Q2" s="7" t="s">
        <v>50</v>
      </c>
      <c r="R2" s="7" t="s">
        <v>51</v>
      </c>
      <c r="S2" s="15" t="s">
        <v>50</v>
      </c>
      <c r="T2" s="15" t="s">
        <v>51</v>
      </c>
      <c r="U2" s="7" t="s">
        <v>50</v>
      </c>
      <c r="V2" s="7" t="s">
        <v>51</v>
      </c>
      <c r="W2" s="15" t="s">
        <v>50</v>
      </c>
      <c r="X2" s="15" t="s">
        <v>51</v>
      </c>
      <c r="Y2" s="7" t="s">
        <v>50</v>
      </c>
      <c r="Z2" s="7" t="s">
        <v>51</v>
      </c>
      <c r="AA2" s="15" t="s">
        <v>50</v>
      </c>
      <c r="AB2" s="15" t="s">
        <v>51</v>
      </c>
      <c r="AC2" s="7" t="s">
        <v>50</v>
      </c>
      <c r="AD2" s="7" t="s">
        <v>51</v>
      </c>
      <c r="AE2" s="15" t="s">
        <v>50</v>
      </c>
      <c r="AF2" s="15" t="s">
        <v>51</v>
      </c>
      <c r="AG2" s="7" t="s">
        <v>50</v>
      </c>
      <c r="AH2" s="7" t="s">
        <v>51</v>
      </c>
      <c r="AI2" s="15" t="s">
        <v>50</v>
      </c>
      <c r="AJ2" s="15" t="s">
        <v>51</v>
      </c>
      <c r="AK2" s="7" t="s">
        <v>50</v>
      </c>
      <c r="AL2" s="7" t="s">
        <v>51</v>
      </c>
      <c r="AM2" s="15" t="s">
        <v>50</v>
      </c>
      <c r="AN2" s="15" t="s">
        <v>51</v>
      </c>
    </row>
    <row r="3" spans="1:40" ht="14.25" customHeight="1">
      <c r="A3" s="7" t="s">
        <v>52</v>
      </c>
      <c r="B3" s="43"/>
      <c r="C3" s="15" t="s">
        <v>52</v>
      </c>
      <c r="D3" s="15"/>
      <c r="E3" s="28" t="str">
        <f t="array" ref="E3">IF(ISERROR(INDEX('Master '!$A$2:$A$257,MATCH(F3,'Master '!$B$2:$B$257,0))),IF(ISERROR(INDEX('Master '!$A$2:$A$257,MATCH(F3,'Master '!$C$2:$C$257,0))),IF(F3="","-","Not on Roster"),INDEX('Master '!$A$2:$A$257,MATCH(F3,'Master '!$C$2:$C$257,0))),INDEX('Master '!$A$2:$A$257,MATCH(F3,'Master '!$B$2:$B$257,0)))</f>
        <v>-</v>
      </c>
      <c r="F3" s="12"/>
      <c r="G3" s="15" t="s">
        <v>52</v>
      </c>
      <c r="H3" s="15"/>
      <c r="I3" s="7" t="s">
        <v>52</v>
      </c>
      <c r="J3" s="50"/>
      <c r="K3" s="15" t="s">
        <v>52</v>
      </c>
      <c r="L3" s="15"/>
      <c r="M3" s="7" t="s">
        <v>52</v>
      </c>
      <c r="N3" s="7"/>
      <c r="O3" s="15" t="s">
        <v>52</v>
      </c>
      <c r="P3" s="15"/>
      <c r="Q3" s="7" t="s">
        <v>52</v>
      </c>
      <c r="R3" s="7"/>
      <c r="S3" s="15" t="s">
        <v>52</v>
      </c>
      <c r="T3" s="15"/>
      <c r="U3" s="7" t="s">
        <v>52</v>
      </c>
      <c r="V3" s="7"/>
      <c r="W3" s="15" t="s">
        <v>52</v>
      </c>
      <c r="X3" s="15"/>
      <c r="Y3" s="7" t="s">
        <v>52</v>
      </c>
      <c r="Z3" s="7"/>
      <c r="AA3" s="15" t="s">
        <v>52</v>
      </c>
      <c r="AB3" s="15"/>
      <c r="AC3" s="7" t="s">
        <v>52</v>
      </c>
      <c r="AD3" s="7"/>
      <c r="AE3" s="15" t="s">
        <v>52</v>
      </c>
      <c r="AF3" s="15"/>
      <c r="AG3" s="7" t="s">
        <v>52</v>
      </c>
      <c r="AH3" s="7"/>
      <c r="AI3" s="15" t="s">
        <v>52</v>
      </c>
      <c r="AJ3" s="15"/>
      <c r="AK3" s="7" t="s">
        <v>52</v>
      </c>
      <c r="AL3" s="7"/>
      <c r="AM3" s="15" t="s">
        <v>52</v>
      </c>
      <c r="AN3" s="15"/>
    </row>
    <row r="4" spans="1:40" ht="14.25" customHeight="1">
      <c r="A4" s="16"/>
      <c r="B4" s="43"/>
      <c r="C4" s="17"/>
      <c r="D4" s="15"/>
      <c r="E4" s="28" t="str">
        <f t="array" ref="E4">IF(ISERROR(INDEX('Master '!$A$2:$A$257,MATCH(F4,'Master '!$B$2:$B$257,0))),IF(ISERROR(INDEX('Master '!$A$2:$A$257,MATCH(F4,'Master '!$C$2:$C$257,0))),IF(F4="","-","Not on Roster"),INDEX('Master '!$A$2:$A$257,MATCH(F4,'Master '!$C$2:$C$257,0))),INDEX('Master '!$A$2:$A$257,MATCH(F4,'Master '!$B$2:$B$257,0)))</f>
        <v>-</v>
      </c>
      <c r="F4" s="12"/>
      <c r="G4" s="19" t="str">
        <f t="array" ref="G4">IF(ISERROR(INDEX('Master '!$A$2:$A$257,MATCH(H4,'Master '!$B$2:$B$257,0))),IF(ISERROR(INDEX('Master '!$A$2:$A$257,MATCH(H4,'Master '!$C$2:$C$257,0))),IF(H4="","-","Not on Roster"),INDEX('Master '!$A$2:$A$257,MATCH(H4,'Master '!$C$2:$C$257,0))),INDEX('Master '!$A$2:$A$257,MATCH(H4,'Master '!$B$2:$B$257,0)))</f>
        <v>-</v>
      </c>
      <c r="H4" s="18"/>
      <c r="I4" s="16"/>
      <c r="J4" s="50"/>
      <c r="K4" s="17"/>
      <c r="L4" s="15"/>
      <c r="M4" s="16"/>
      <c r="N4" s="7"/>
      <c r="O4" s="17"/>
      <c r="P4" s="15"/>
      <c r="Q4" s="16"/>
      <c r="R4" s="7"/>
      <c r="S4" s="17"/>
      <c r="T4" s="15"/>
      <c r="U4" s="16"/>
      <c r="V4" s="7"/>
      <c r="W4" s="17"/>
      <c r="X4" s="15"/>
      <c r="Y4" s="16"/>
      <c r="Z4" s="7"/>
      <c r="AA4" s="17"/>
      <c r="AB4" s="15"/>
      <c r="AC4" s="16"/>
      <c r="AD4" s="46"/>
      <c r="AE4" s="17"/>
      <c r="AF4" s="15"/>
      <c r="AG4" s="16"/>
      <c r="AH4" s="7"/>
      <c r="AI4" s="17"/>
      <c r="AJ4" s="15"/>
      <c r="AK4" s="16"/>
      <c r="AL4" s="7"/>
      <c r="AM4" s="17"/>
      <c r="AN4" s="15"/>
    </row>
    <row r="5" spans="1:40" ht="14.25" customHeight="1">
      <c r="A5" s="41" t="str">
        <f t="array" ref="A5">IF(ISERROR(INDEX('Master '!$A$2:$A$257,MATCH(B5,'Master '!$B$2:$B$257,0))),IF(ISERROR(INDEX('Master '!$A$2:$A$257,MATCH(B5,'Master '!$C$2:$C$257,0))),IF(B5="","-","Not on Roster"),INDEX('Master '!$A$2:$A$257,MATCH(B5,'Master '!$C$2:$C$257,0))),INDEX('Master '!$A$2:$A$257,MATCH(B5,'Master '!$B$2:$B$257,0)))</f>
        <v xml:space="preserve">Zhang, Shutao </v>
      </c>
      <c r="B5" s="43">
        <v>908198638</v>
      </c>
      <c r="C5" s="19" t="str">
        <f t="array" ref="C5">IF(ISERROR(INDEX('Master '!$A$2:$A$257,MATCH(D5,'Master '!$B$2:$B$257,0))),IF(ISERROR(INDEX('Master '!$A$2:$A$257,MATCH(D5,'Master '!$C$2:$C$257,0))),IF(D5="","-","Not on Roster"),INDEX('Master '!$A$2:$A$257,MATCH(D5,'Master '!$C$2:$C$257,0))),INDEX('Master '!$A$2:$A$257,MATCH(D5,'Master '!$B$2:$B$257,0)))</f>
        <v xml:space="preserve">Lyons, Jimmy </v>
      </c>
      <c r="D5" s="15">
        <v>916560097</v>
      </c>
      <c r="E5" s="28" t="str">
        <f t="array" ref="E5">IF(ISERROR(INDEX('Master '!$A$2:$A$257,MATCH(F5,'Master '!$B$2:$B$257,0))),IF(ISERROR(INDEX('Master '!$A$2:$A$257,MATCH(F5,'Master '!$C$2:$C$257,0))),IF(F5="","-","Not on Roster"),INDEX('Master '!$A$2:$A$257,MATCH(F5,'Master '!$C$2:$C$257,0))),INDEX('Master '!$A$2:$A$257,MATCH(F5,'Master '!$B$2:$B$257,0)))</f>
        <v>-</v>
      </c>
      <c r="F5" s="12"/>
      <c r="G5" s="19" t="str">
        <f t="array" ref="G5">IF(ISERROR(INDEX('Master '!$A$2:$A$257,MATCH(H5,'Master '!$B$2:$B$257,0))),IF(ISERROR(INDEX('Master '!$A$2:$A$257,MATCH(H5,'Master '!$C$2:$C$257,0))),IF(H5="","-","Not on Roster"),INDEX('Master '!$A$2:$A$257,MATCH(H5,'Master '!$C$2:$C$257,0))),INDEX('Master '!$A$2:$A$257,MATCH(H5,'Master '!$B$2:$B$257,0)))</f>
        <v>-</v>
      </c>
      <c r="H5" s="18"/>
      <c r="I5" s="20" t="str">
        <f t="array" ref="I5">IF(ISERROR(INDEX('Master '!$A$2:$A$257,MATCH(J5,'Master '!$B$2:$B$257,0))),IF(ISERROR(INDEX('Master '!$A$2:$A$257,MATCH(J5,'Master '!$C$2:$C$257,0))),IF(J5="","-","Not on Roster"),INDEX('Master '!$A$2:$A$257,MATCH(J5,'Master '!$C$2:$C$257,0))),INDEX('Master '!$A$2:$A$257,MATCH(J5,'Master '!$B$2:$B$257,0)))</f>
        <v>-</v>
      </c>
      <c r="J5" s="50"/>
      <c r="K5" s="19" t="str">
        <f t="array" ref="K5">IF(ISERROR(INDEX('Master '!$A$2:$A$257,MATCH(L5,'Master '!$B$2:$B$257,0))),IF(ISERROR(INDEX('Master '!$A$2:$A$257,MATCH(L5,'Master '!$C$2:$C$257,0))),IF(L5="","-","Not on Roster"),INDEX('Master '!$A$2:$A$257,MATCH(L5,'Master '!$C$2:$C$257,0))),INDEX('Master '!$A$2:$A$257,MATCH(L5,'Master '!$B$2:$B$257,0)))</f>
        <v>-</v>
      </c>
      <c r="L5" s="15"/>
      <c r="M5" s="41" t="str">
        <f t="array" ref="M5">IF(ISERROR(INDEX('Master '!$A$2:$A$257,MATCH(N5,'Master '!$B$2:$B$257,0))),IF(ISERROR(INDEX('Master '!$A$2:$A$257,MATCH(N5,'Master '!$C$2:$C$257,0))),IF(N5="","-","Not on Roster"),INDEX('Master '!$A$2:$A$257,MATCH(N5,'Master '!$C$2:$C$257,0))),INDEX('Master '!$A$2:$A$257,MATCH(N5,'Master '!$B$2:$B$257,0)))</f>
        <v>-</v>
      </c>
      <c r="N5" s="7"/>
      <c r="O5" s="19" t="str">
        <f t="array" ref="O5">IF(ISERROR(INDEX('Master '!$A$2:$A$257,MATCH(P5,'Master '!$B$2:$B$257,0))),IF(ISERROR(INDEX('Master '!$A$2:$A$257,MATCH(P5,'Master '!$C$2:$C$257,0))),IF(P5="","-","Not on Roster"),INDEX('Master '!$A$2:$A$257,MATCH(P5,'Master '!$C$2:$C$257,0))),INDEX('Master '!$A$2:$A$257,MATCH(P5,'Master '!$B$2:$B$257,0)))</f>
        <v>-</v>
      </c>
      <c r="P5" s="15"/>
      <c r="Q5" s="20" t="str">
        <f t="array" ref="Q5">IF(ISERROR(INDEX('Master '!$A$2:$A$257,MATCH(R5,'Master '!$B$2:$B$257,0))),IF(ISERROR(INDEX('Master '!$A$2:$A$257,MATCH(R5,'Master '!$C$2:$C$257,0))),IF(R5="","-","Not on Roster"),INDEX('Master '!$A$2:$A$257,MATCH(R5,'Master '!$C$2:$C$257,0))),INDEX('Master '!$A$2:$A$257,MATCH(R5,'Master '!$B$2:$B$257,0)))</f>
        <v>-</v>
      </c>
      <c r="R5" s="7"/>
      <c r="S5" s="19" t="str">
        <f t="array" ref="S5">IF(ISERROR(INDEX('Master '!$A$2:$A$257,MATCH(T5,'Master '!$B$2:$B$257,0))),IF(ISERROR(INDEX('Master '!$A$2:$A$257,MATCH(T5,'Master '!$C$2:$C$257,0))),IF(T5="","-","Not on Roster"),INDEX('Master '!$A$2:$A$257,MATCH(T5,'Master '!$C$2:$C$257,0))),INDEX('Master '!$A$2:$A$257,MATCH(T5,'Master '!$B$2:$B$257,0)))</f>
        <v>-</v>
      </c>
      <c r="T5" s="15"/>
      <c r="U5" s="41" t="str">
        <f t="array" ref="U5">IF(ISERROR(INDEX('Master '!$A$2:$A$257,MATCH(V5,'Master '!$B$2:$B$257,0))),IF(ISERROR(INDEX('Master '!$A$2:$A$257,MATCH(V5,'Master '!$C$2:$C$257,0))),IF(V5="","-","Not on Roster"),INDEX('Master '!$A$2:$A$257,MATCH(V5,'Master '!$C$2:$C$257,0))),INDEX('Master '!$A$2:$A$257,MATCH(V5,'Master '!$B$2:$B$257,0)))</f>
        <v>-</v>
      </c>
      <c r="V5" s="7"/>
      <c r="W5" s="19" t="str">
        <f t="array" ref="W5">IF(ISERROR(INDEX('Master '!$A$2:$A$257,MATCH(X5,'Master '!$B$2:$B$257,0))),IF(ISERROR(INDEX('Master '!$A$2:$A$257,MATCH(X5,'Master '!$C$2:$C$257,0))),IF(X5="","-","Not on Roster"),INDEX('Master '!$A$2:$A$257,MATCH(X5,'Master '!$C$2:$C$257,0))),INDEX('Master '!$A$2:$A$257,MATCH(X5,'Master '!$B$2:$B$257,0)))</f>
        <v>-</v>
      </c>
      <c r="X5" s="15"/>
      <c r="Y5" s="41" t="str">
        <f t="array" ref="Y5">IF(ISERROR(INDEX('Master '!$A$2:$A$257,MATCH(Z5,'Master '!$B$2:$B$257,0))),IF(ISERROR(INDEX('Master '!$A$2:$A$257,MATCH(Z5,'Master '!$C$2:$C$257,0))),IF(Z5="","-","Not on Roster"),INDEX('Master '!$A$2:$A$257,MATCH(Z5,'Master '!$C$2:$C$257,0))),INDEX('Master '!$A$2:$A$257,MATCH(Z5,'Master '!$B$2:$B$257,0)))</f>
        <v>-</v>
      </c>
      <c r="Z5" s="7"/>
      <c r="AA5" s="19" t="str">
        <f t="array" ref="AA5">IF(ISERROR(INDEX('Master '!$A$2:$A$257,MATCH(AB5,'Master '!$B$2:$B$257,0))),IF(ISERROR(INDEX('Master '!$A$2:$A$257,MATCH(AB5,'Master '!$C$2:$C$257,0))),IF(AB5="","-","Not on Roster"),INDEX('Master '!$A$2:$A$257,MATCH(AB5,'Master '!$C$2:$C$257,0))),INDEX('Master '!$A$2:$A$257,MATCH(AB5,'Master '!$B$2:$B$257,0)))</f>
        <v>-</v>
      </c>
      <c r="AB5" s="15"/>
      <c r="AC5" s="20" t="str">
        <f t="array" ref="AC5">IF(ISERROR(INDEX('Master '!$A$2:$A$257,MATCH(AD5,'Master '!$B$2:$B$257,0))),IF(ISERROR(INDEX('Master '!$A$2:$A$257,MATCH(AD5,'Master '!$C$2:$C$257,0))),IF(AD5="","-","Not on Roster"),INDEX('Master '!$A$2:$A$257,MATCH(AD5,'Master '!$C$2:$C$257,0))),INDEX('Master '!$A$2:$A$257,MATCH(AD5,'Master '!$B$2:$B$257,0)))</f>
        <v>-</v>
      </c>
      <c r="AD5" s="47"/>
      <c r="AE5" s="19" t="str">
        <f t="array" ref="AE5">IF(ISERROR(INDEX('Master '!$A$2:$A$257,MATCH(AF5,'Master '!$B$2:$B$257,0))),IF(ISERROR(INDEX('Master '!$A$2:$A$257,MATCH(AF5,'Master '!$C$2:$C$257,0))),IF(AF5="","-","Not on Roster"),INDEX('Master '!$A$2:$A$257,MATCH(AF5,'Master '!$C$2:$C$257,0))),INDEX('Master '!$A$2:$A$257,MATCH(AF5,'Master '!$B$2:$B$257,0)))</f>
        <v>-</v>
      </c>
      <c r="AF5" s="15"/>
      <c r="AG5" s="20" t="str">
        <f t="array" ref="AG5">IF(ISERROR(INDEX('Master '!$A$2:$A$257,MATCH(AH5,'Master '!$B$2:$B$257,0))),IF(ISERROR(INDEX('Master '!$A$2:$A$257,MATCH(AH5,'Master '!$C$2:$C$257,0))),IF(AH5="","-","Not on Roster"),INDEX('Master '!$A$2:$A$257,MATCH(AH5,'Master '!$C$2:$C$257,0))),INDEX('Master '!$A$2:$A$257,MATCH(AH5,'Master '!$B$2:$B$257,0)))</f>
        <v>-</v>
      </c>
      <c r="AH5" s="7"/>
      <c r="AI5" s="19" t="str">
        <f t="array" ref="AI5">IF(ISERROR(INDEX('Master '!$A$2:$A$257,MATCH(AJ5,'Master '!$B$2:$B$257,0))),IF(ISERROR(INDEX('Master '!$A$2:$A$257,MATCH(AJ5,'Master '!$C$2:$C$257,0))),IF(AJ5="","-","Not on Roster"),INDEX('Master '!$A$2:$A$257,MATCH(AJ5,'Master '!$C$2:$C$257,0))),INDEX('Master '!$A$2:$A$257,MATCH(AJ5,'Master '!$B$2:$B$257,0)))</f>
        <v>-</v>
      </c>
      <c r="AJ5" s="15"/>
      <c r="AK5" s="20" t="str">
        <f t="array" ref="AK5">IF(ISERROR(INDEX('Master '!$A$2:$A$257,MATCH(AL5,'Master '!$B$2:$B$257,0))),IF(ISERROR(INDEX('Master '!$A$2:$A$257,MATCH(AL5,'Master '!$C$2:$C$257,0))),IF(AL5="","-","Not on Roster"),INDEX('Master '!$A$2:$A$257,MATCH(AL5,'Master '!$C$2:$C$257,0))),INDEX('Master '!$A$2:$A$257,MATCH(AL5,'Master '!$B$2:$B$257,0)))</f>
        <v>-</v>
      </c>
      <c r="AL5" s="7"/>
      <c r="AM5" s="19" t="str">
        <f t="array" ref="AM5">IF(ISERROR(INDEX('Master '!$A$2:$A$257,MATCH(AN5,'Master '!$B$2:$B$257,0))),IF(ISERROR(INDEX('Master '!$A$2:$A$257,MATCH(AN5,'Master '!$C$2:$C$257,0))),IF(AN5="","-","Not on Roster"),INDEX('Master '!$A$2:$A$257,MATCH(AN5,'Master '!$C$2:$C$257,0))),INDEX('Master '!$A$2:$A$257,MATCH(AN5,'Master '!$B$2:$B$257,0)))</f>
        <v>-</v>
      </c>
      <c r="AN5" s="15"/>
    </row>
    <row r="6" spans="1:40" ht="14.25" customHeight="1">
      <c r="A6" s="41" t="str">
        <f t="array" ref="A6">IF(ISERROR(INDEX('Master '!$A$2:$A$257,MATCH(B6,'Master '!$B$2:$B$257,0))),IF(ISERROR(INDEX('Master '!$A$2:$A$257,MATCH(B6,'Master '!$C$2:$C$257,0))),IF(B6="","-","Not on Roster"),INDEX('Master '!$A$2:$A$257,MATCH(B6,'Master '!$C$2:$C$257,0))),INDEX('Master '!$A$2:$A$257,MATCH(B6,'Master '!$B$2:$B$257,0)))</f>
        <v xml:space="preserve">Khalid, Mohammad A. </v>
      </c>
      <c r="B6" s="43">
        <v>915247679</v>
      </c>
      <c r="C6" s="19" t="str">
        <f t="array" ref="C6">IF(ISERROR(INDEX('Master '!$A$2:$A$257,MATCH(D6,'Master '!$B$2:$B$257,0))),IF(ISERROR(INDEX('Master '!$A$2:$A$257,MATCH(D6,'Master '!$C$2:$C$257,0))),IF(D6="","-","Not on Roster"),INDEX('Master '!$A$2:$A$257,MATCH(D6,'Master '!$C$2:$C$257,0))),INDEX('Master '!$A$2:$A$257,MATCH(D6,'Master '!$B$2:$B$257,0)))</f>
        <v xml:space="preserve">Khalid, Mohammad A. </v>
      </c>
      <c r="D6" s="15">
        <v>915247679</v>
      </c>
      <c r="E6" s="28" t="str">
        <f t="array" ref="E6">IF(ISERROR(INDEX('Master '!$A$2:$A$257,MATCH(F6,'Master '!$B$2:$B$257,0))),IF(ISERROR(INDEX('Master '!$A$2:$A$257,MATCH(F6,'Master '!$C$2:$C$257,0))),IF(F6="","-","Not on Roster"),INDEX('Master '!$A$2:$A$257,MATCH(F6,'Master '!$C$2:$C$257,0))),INDEX('Master '!$A$2:$A$257,MATCH(F6,'Master '!$B$2:$B$257,0)))</f>
        <v>-</v>
      </c>
      <c r="F6" s="12"/>
      <c r="G6" s="19" t="str">
        <f t="array" ref="G6">IF(ISERROR(INDEX('Master '!$A$2:$A$257,MATCH(H6,'Master '!$B$2:$B$257,0))),IF(ISERROR(INDEX('Master '!$A$2:$A$257,MATCH(H6,'Master '!$C$2:$C$257,0))),IF(H6="","-","Not on Roster"),INDEX('Master '!$A$2:$A$257,MATCH(H6,'Master '!$C$2:$C$257,0))),INDEX('Master '!$A$2:$A$257,MATCH(H6,'Master '!$B$2:$B$257,0)))</f>
        <v>-</v>
      </c>
      <c r="H6" s="18"/>
      <c r="I6" s="20" t="str">
        <f t="array" ref="I6">IF(ISERROR(INDEX('Master '!$A$2:$A$257,MATCH(J6,'Master '!$B$2:$B$257,0))),IF(ISERROR(INDEX('Master '!$A$2:$A$257,MATCH(J6,'Master '!$C$2:$C$257,0))),IF(J6="","-","Not on Roster"),INDEX('Master '!$A$2:$A$257,MATCH(J6,'Master '!$C$2:$C$257,0))),INDEX('Master '!$A$2:$A$257,MATCH(J6,'Master '!$B$2:$B$257,0)))</f>
        <v>-</v>
      </c>
      <c r="J6" s="50"/>
      <c r="K6" s="19" t="str">
        <f t="array" ref="K6">IF(ISERROR(INDEX('Master '!$A$2:$A$257,MATCH(L6,'Master '!$B$2:$B$257,0))),IF(ISERROR(INDEX('Master '!$A$2:$A$257,MATCH(L6,'Master '!$C$2:$C$257,0))),IF(L6="","-","Not on Roster"),INDEX('Master '!$A$2:$A$257,MATCH(L6,'Master '!$C$2:$C$257,0))),INDEX('Master '!$A$2:$A$257,MATCH(L6,'Master '!$B$2:$B$257,0)))</f>
        <v>-</v>
      </c>
      <c r="L6" s="15"/>
      <c r="M6" s="41" t="str">
        <f t="array" ref="M6">IF(ISERROR(INDEX('Master '!$A$2:$A$257,MATCH(N6,'Master '!$B$2:$B$257,0))),IF(ISERROR(INDEX('Master '!$A$2:$A$257,MATCH(N6,'Master '!$C$2:$C$257,0))),IF(N6="","-","Not on Roster"),INDEX('Master '!$A$2:$A$257,MATCH(N6,'Master '!$C$2:$C$257,0))),INDEX('Master '!$A$2:$A$257,MATCH(N6,'Master '!$B$2:$B$257,0)))</f>
        <v>-</v>
      </c>
      <c r="N6" s="7"/>
      <c r="O6" s="19" t="str">
        <f t="array" ref="O6">IF(ISERROR(INDEX('Master '!$A$2:$A$257,MATCH(P6,'Master '!$B$2:$B$257,0))),IF(ISERROR(INDEX('Master '!$A$2:$A$257,MATCH(P6,'Master '!$C$2:$C$257,0))),IF(P6="","-","Not on Roster"),INDEX('Master '!$A$2:$A$257,MATCH(P6,'Master '!$C$2:$C$257,0))),INDEX('Master '!$A$2:$A$257,MATCH(P6,'Master '!$B$2:$B$257,0)))</f>
        <v>-</v>
      </c>
      <c r="P6" s="15"/>
      <c r="Q6" s="41" t="str">
        <f t="array" ref="Q6">IF(ISERROR(INDEX('Master '!$A$2:$A$257,MATCH(R6,'Master '!$B$2:$B$257,0))),IF(ISERROR(INDEX('Master '!$A$2:$A$257,MATCH(R6,'Master '!$C$2:$C$257,0))),IF(R6="","-","Not on Roster"),INDEX('Master '!$A$2:$A$257,MATCH(R6,'Master '!$C$2:$C$257,0))),INDEX('Master '!$A$2:$A$257,MATCH(R6,'Master '!$B$2:$B$257,0)))</f>
        <v>-</v>
      </c>
      <c r="R6" s="7"/>
      <c r="S6" s="19" t="str">
        <f t="array" ref="S6">IF(ISERROR(INDEX('Master '!$A$2:$A$257,MATCH(T6,'Master '!$B$2:$B$257,0))),IF(ISERROR(INDEX('Master '!$A$2:$A$257,MATCH(T6,'Master '!$C$2:$C$257,0))),IF(T6="","-","Not on Roster"),INDEX('Master '!$A$2:$A$257,MATCH(T6,'Master '!$C$2:$C$257,0))),INDEX('Master '!$A$2:$A$257,MATCH(T6,'Master '!$B$2:$B$257,0)))</f>
        <v>-</v>
      </c>
      <c r="T6" s="15"/>
      <c r="U6" s="41" t="str">
        <f t="array" ref="U6">IF(ISERROR(INDEX('Master '!$A$2:$A$257,MATCH(V6,'Master '!$B$2:$B$257,0))),IF(ISERROR(INDEX('Master '!$A$2:$A$257,MATCH(V6,'Master '!$C$2:$C$257,0))),IF(V6="","-","Not on Roster"),INDEX('Master '!$A$2:$A$257,MATCH(V6,'Master '!$C$2:$C$257,0))),INDEX('Master '!$A$2:$A$257,MATCH(V6,'Master '!$B$2:$B$257,0)))</f>
        <v>-</v>
      </c>
      <c r="V6" s="7"/>
      <c r="W6" s="19" t="str">
        <f t="array" ref="W6">IF(ISERROR(INDEX('Master '!$A$2:$A$257,MATCH(X6,'Master '!$B$2:$B$257,0))),IF(ISERROR(INDEX('Master '!$A$2:$A$257,MATCH(X6,'Master '!$C$2:$C$257,0))),IF(X6="","-","Not on Roster"),INDEX('Master '!$A$2:$A$257,MATCH(X6,'Master '!$C$2:$C$257,0))),INDEX('Master '!$A$2:$A$257,MATCH(X6,'Master '!$B$2:$B$257,0)))</f>
        <v>-</v>
      </c>
      <c r="X6" s="15"/>
      <c r="Y6" s="41" t="str">
        <f t="array" ref="Y6">IF(ISERROR(INDEX('Master '!$A$2:$A$257,MATCH(Z6,'Master '!$B$2:$B$257,0))),IF(ISERROR(INDEX('Master '!$A$2:$A$257,MATCH(Z6,'Master '!$C$2:$C$257,0))),IF(Z6="","-","Not on Roster"),INDEX('Master '!$A$2:$A$257,MATCH(Z6,'Master '!$C$2:$C$257,0))),INDEX('Master '!$A$2:$A$257,MATCH(Z6,'Master '!$B$2:$B$257,0)))</f>
        <v>-</v>
      </c>
      <c r="Z6" s="7"/>
      <c r="AA6" s="19" t="str">
        <f t="array" ref="AA6">IF(ISERROR(INDEX('Master '!$A$2:$A$257,MATCH(AB6,'Master '!$B$2:$B$257,0))),IF(ISERROR(INDEX('Master '!$A$2:$A$257,MATCH(AB6,'Master '!$C$2:$C$257,0))),IF(AB6="","-","Not on Roster"),INDEX('Master '!$A$2:$A$257,MATCH(AB6,'Master '!$C$2:$C$257,0))),INDEX('Master '!$A$2:$A$257,MATCH(AB6,'Master '!$B$2:$B$257,0)))</f>
        <v>-</v>
      </c>
      <c r="AB6" s="15"/>
      <c r="AC6" s="20" t="str">
        <f t="array" ref="AC6">IF(ISERROR(INDEX('Master '!$A$2:$A$257,MATCH(AD6,'Master '!$B$2:$B$257,0))),IF(ISERROR(INDEX('Master '!$A$2:$A$257,MATCH(AD6,'Master '!$C$2:$C$257,0))),IF(AD6="","-","Not on Roster"),INDEX('Master '!$A$2:$A$257,MATCH(AD6,'Master '!$C$2:$C$257,0))),INDEX('Master '!$A$2:$A$257,MATCH(AD6,'Master '!$B$2:$B$257,0)))</f>
        <v>-</v>
      </c>
      <c r="AD6" s="47"/>
      <c r="AE6" s="19" t="str">
        <f t="array" ref="AE6">IF(ISERROR(INDEX('Master '!$A$2:$A$257,MATCH(AF6,'Master '!$B$2:$B$257,0))),IF(ISERROR(INDEX('Master '!$A$2:$A$257,MATCH(AF6,'Master '!$C$2:$C$257,0))),IF(AF6="","-","Not on Roster"),INDEX('Master '!$A$2:$A$257,MATCH(AF6,'Master '!$C$2:$C$257,0))),INDEX('Master '!$A$2:$A$257,MATCH(AF6,'Master '!$B$2:$B$257,0)))</f>
        <v>-</v>
      </c>
      <c r="AF6" s="15"/>
      <c r="AG6" s="20" t="str">
        <f t="array" ref="AG6">IF(ISERROR(INDEX('Master '!$A$2:$A$257,MATCH(AH6,'Master '!$B$2:$B$257,0))),IF(ISERROR(INDEX('Master '!$A$2:$A$257,MATCH(AH6,'Master '!$C$2:$C$257,0))),IF(AH6="","-","Not on Roster"),INDEX('Master '!$A$2:$A$257,MATCH(AH6,'Master '!$C$2:$C$257,0))),INDEX('Master '!$A$2:$A$257,MATCH(AH6,'Master '!$B$2:$B$257,0)))</f>
        <v>-</v>
      </c>
      <c r="AH6" s="7"/>
      <c r="AI6" s="19" t="str">
        <f t="array" ref="AI6">IF(ISERROR(INDEX('Master '!$A$2:$A$257,MATCH(AJ6,'Master '!$B$2:$B$257,0))),IF(ISERROR(INDEX('Master '!$A$2:$A$257,MATCH(AJ6,'Master '!$C$2:$C$257,0))),IF(AJ6="","-","Not on Roster"),INDEX('Master '!$A$2:$A$257,MATCH(AJ6,'Master '!$C$2:$C$257,0))),INDEX('Master '!$A$2:$A$257,MATCH(AJ6,'Master '!$B$2:$B$257,0)))</f>
        <v>-</v>
      </c>
      <c r="AJ6" s="15"/>
      <c r="AK6" s="20" t="str">
        <f t="array" ref="AK6">IF(ISERROR(INDEX('Master '!$A$2:$A$257,MATCH(AL6,'Master '!$B$2:$B$257,0))),IF(ISERROR(INDEX('Master '!$A$2:$A$257,MATCH(AL6,'Master '!$C$2:$C$257,0))),IF(AL6="","-","Not on Roster"),INDEX('Master '!$A$2:$A$257,MATCH(AL6,'Master '!$C$2:$C$257,0))),INDEX('Master '!$A$2:$A$257,MATCH(AL6,'Master '!$B$2:$B$257,0)))</f>
        <v>-</v>
      </c>
      <c r="AL6" s="7"/>
      <c r="AM6" s="19" t="str">
        <f t="array" ref="AM6">IF(ISERROR(INDEX('Master '!$A$2:$A$257,MATCH(AN6,'Master '!$B$2:$B$257,0))),IF(ISERROR(INDEX('Master '!$A$2:$A$257,MATCH(AN6,'Master '!$C$2:$C$257,0))),IF(AN6="","-","Not on Roster"),INDEX('Master '!$A$2:$A$257,MATCH(AN6,'Master '!$C$2:$C$257,0))),INDEX('Master '!$A$2:$A$257,MATCH(AN6,'Master '!$B$2:$B$257,0)))</f>
        <v>-</v>
      </c>
      <c r="AN6" s="15"/>
    </row>
    <row r="7" spans="1:40" ht="14.25" customHeight="1">
      <c r="A7" s="41" t="str">
        <f t="array" ref="A7">IF(ISERROR(INDEX('Master '!$A$2:$A$257,MATCH(B7,'Master '!$B$2:$B$257,0))),IF(ISERROR(INDEX('Master '!$A$2:$A$257,MATCH(B7,'Master '!$C$2:$C$257,0))),IF(B7="","-","Not on Roster"),INDEX('Master '!$A$2:$A$257,MATCH(B7,'Master '!$C$2:$C$257,0))),INDEX('Master '!$A$2:$A$257,MATCH(B7,'Master '!$B$2:$B$257,0)))</f>
        <v xml:space="preserve">Young, Jeff P. </v>
      </c>
      <c r="B7" s="43">
        <v>982576413</v>
      </c>
      <c r="C7" s="19" t="str">
        <f t="array" ref="C7">IF(ISERROR(INDEX('Master '!$A$2:$A$257,MATCH(D7,'Master '!$B$2:$B$257,0))),IF(ISERROR(INDEX('Master '!$A$2:$A$257,MATCH(D7,'Master '!$C$2:$C$257,0))),IF(D7="","-","Not on Roster"),INDEX('Master '!$A$2:$A$257,MATCH(D7,'Master '!$C$2:$C$257,0))),INDEX('Master '!$A$2:$A$257,MATCH(D7,'Master '!$B$2:$B$257,0)))</f>
        <v xml:space="preserve">Marchuk, David A. </v>
      </c>
      <c r="D7" s="15">
        <v>946998061</v>
      </c>
      <c r="E7" s="28" t="str">
        <f t="array" ref="E7">IF(ISERROR(INDEX('Master '!$A$2:$A$257,MATCH(F7,'Master '!$B$2:$B$257,0))),IF(ISERROR(INDEX('Master '!$A$2:$A$257,MATCH(F7,'Master '!$C$2:$C$257,0))),IF(F7="","-","Not on Roster"),INDEX('Master '!$A$2:$A$257,MATCH(F7,'Master '!$C$2:$C$257,0))),INDEX('Master '!$A$2:$A$257,MATCH(F7,'Master '!$B$2:$B$257,0)))</f>
        <v>-</v>
      </c>
      <c r="F7" s="12"/>
      <c r="G7" s="19" t="str">
        <f t="array" ref="G7">IF(ISERROR(INDEX('Master '!$A$2:$A$257,MATCH(H7,'Master '!$B$2:$B$257,0))),IF(ISERROR(INDEX('Master '!$A$2:$A$257,MATCH(H7,'Master '!$C$2:$C$257,0))),IF(H7="","-","Not on Roster"),INDEX('Master '!$A$2:$A$257,MATCH(H7,'Master '!$C$2:$C$257,0))),INDEX('Master '!$A$2:$A$257,MATCH(H7,'Master '!$B$2:$B$257,0)))</f>
        <v>-</v>
      </c>
      <c r="H7" s="18"/>
      <c r="I7" s="20" t="str">
        <f t="array" ref="I7">IF(ISERROR(INDEX('Master '!$A$2:$A$257,MATCH(J7,'Master '!$B$2:$B$257,0))),IF(ISERROR(INDEX('Master '!$A$2:$A$257,MATCH(J7,'Master '!$C$2:$C$257,0))),IF(J7="","-","Not on Roster"),INDEX('Master '!$A$2:$A$257,MATCH(J7,'Master '!$C$2:$C$257,0))),INDEX('Master '!$A$2:$A$257,MATCH(J7,'Master '!$B$2:$B$257,0)))</f>
        <v>-</v>
      </c>
      <c r="J7" s="50"/>
      <c r="K7" s="19" t="str">
        <f t="array" ref="K7">IF(ISERROR(INDEX('Master '!$A$2:$A$257,MATCH(L7,'Master '!$B$2:$B$257,0))),IF(ISERROR(INDEX('Master '!$A$2:$A$257,MATCH(L7,'Master '!$C$2:$C$257,0))),IF(L7="","-","Not on Roster"),INDEX('Master '!$A$2:$A$257,MATCH(L7,'Master '!$C$2:$C$257,0))),INDEX('Master '!$A$2:$A$257,MATCH(L7,'Master '!$B$2:$B$257,0)))</f>
        <v>-</v>
      </c>
      <c r="L7" s="15"/>
      <c r="M7" s="41" t="str">
        <f t="array" ref="M7">IF(ISERROR(INDEX('Master '!$A$2:$A$257,MATCH(N7,'Master '!$B$2:$B$257,0))),IF(ISERROR(INDEX('Master '!$A$2:$A$257,MATCH(N7,'Master '!$C$2:$C$257,0))),IF(N7="","-","Not on Roster"),INDEX('Master '!$A$2:$A$257,MATCH(N7,'Master '!$C$2:$C$257,0))),INDEX('Master '!$A$2:$A$257,MATCH(N7,'Master '!$B$2:$B$257,0)))</f>
        <v>-</v>
      </c>
      <c r="N7" s="7"/>
      <c r="O7" s="19" t="str">
        <f t="array" ref="O7">IF(ISERROR(INDEX('Master '!$A$2:$A$257,MATCH(P7,'Master '!$B$2:$B$257,0))),IF(ISERROR(INDEX('Master '!$A$2:$A$257,MATCH(P7,'Master '!$C$2:$C$257,0))),IF(P7="","-","Not on Roster"),INDEX('Master '!$A$2:$A$257,MATCH(P7,'Master '!$C$2:$C$257,0))),INDEX('Master '!$A$2:$A$257,MATCH(P7,'Master '!$B$2:$B$257,0)))</f>
        <v>-</v>
      </c>
      <c r="P7" s="15"/>
      <c r="Q7" s="41" t="str">
        <f t="array" ref="Q7">IF(ISERROR(INDEX('Master '!$A$2:$A$257,MATCH(R7,'Master '!$B$2:$B$257,0))),IF(ISERROR(INDEX('Master '!$A$2:$A$257,MATCH(R7,'Master '!$C$2:$C$257,0))),IF(R7="","-","Not on Roster"),INDEX('Master '!$A$2:$A$257,MATCH(R7,'Master '!$C$2:$C$257,0))),INDEX('Master '!$A$2:$A$257,MATCH(R7,'Master '!$B$2:$B$257,0)))</f>
        <v>-</v>
      </c>
      <c r="R7" s="7"/>
      <c r="S7" s="19" t="str">
        <f t="array" ref="S7">IF(ISERROR(INDEX('Master '!$A$2:$A$257,MATCH(T7,'Master '!$B$2:$B$257,0))),IF(ISERROR(INDEX('Master '!$A$2:$A$257,MATCH(T7,'Master '!$C$2:$C$257,0))),IF(T7="","-","Not on Roster"),INDEX('Master '!$A$2:$A$257,MATCH(T7,'Master '!$C$2:$C$257,0))),INDEX('Master '!$A$2:$A$257,MATCH(T7,'Master '!$B$2:$B$257,0)))</f>
        <v>-</v>
      </c>
      <c r="T7" s="15"/>
      <c r="U7" s="41" t="str">
        <f t="array" ref="U7">IF(ISERROR(INDEX('Master '!$A$2:$A$257,MATCH(V7,'Master '!$B$2:$B$257,0))),IF(ISERROR(INDEX('Master '!$A$2:$A$257,MATCH(V7,'Master '!$C$2:$C$257,0))),IF(V7="","-","Not on Roster"),INDEX('Master '!$A$2:$A$257,MATCH(V7,'Master '!$C$2:$C$257,0))),INDEX('Master '!$A$2:$A$257,MATCH(V7,'Master '!$B$2:$B$257,0)))</f>
        <v>-</v>
      </c>
      <c r="V7" s="7"/>
      <c r="W7" s="19" t="str">
        <f t="array" ref="W7">IF(ISERROR(INDEX('Master '!$A$2:$A$257,MATCH(X7,'Master '!$B$2:$B$257,0))),IF(ISERROR(INDEX('Master '!$A$2:$A$257,MATCH(X7,'Master '!$C$2:$C$257,0))),IF(X7="","-","Not on Roster"),INDEX('Master '!$A$2:$A$257,MATCH(X7,'Master '!$C$2:$C$257,0))),INDEX('Master '!$A$2:$A$257,MATCH(X7,'Master '!$B$2:$B$257,0)))</f>
        <v>-</v>
      </c>
      <c r="X7" s="15"/>
      <c r="Y7" s="41" t="str">
        <f t="array" ref="Y7">IF(ISERROR(INDEX('Master '!$A$2:$A$257,MATCH(Z7,'Master '!$B$2:$B$257,0))),IF(ISERROR(INDEX('Master '!$A$2:$A$257,MATCH(Z7,'Master '!$C$2:$C$257,0))),IF(Z7="","-","Not on Roster"),INDEX('Master '!$A$2:$A$257,MATCH(Z7,'Master '!$C$2:$C$257,0))),INDEX('Master '!$A$2:$A$257,MATCH(Z7,'Master '!$B$2:$B$257,0)))</f>
        <v>-</v>
      </c>
      <c r="Z7" s="7"/>
      <c r="AA7" s="19" t="str">
        <f t="array" ref="AA7">IF(ISERROR(INDEX('Master '!$A$2:$A$257,MATCH(AB7,'Master '!$B$2:$B$257,0))),IF(ISERROR(INDEX('Master '!$A$2:$A$257,MATCH(AB7,'Master '!$C$2:$C$257,0))),IF(AB7="","-","Not on Roster"),INDEX('Master '!$A$2:$A$257,MATCH(AB7,'Master '!$C$2:$C$257,0))),INDEX('Master '!$A$2:$A$257,MATCH(AB7,'Master '!$B$2:$B$257,0)))</f>
        <v>-</v>
      </c>
      <c r="AB7" s="15"/>
      <c r="AC7" s="20" t="str">
        <f t="array" ref="AC7">IF(ISERROR(INDEX('Master '!$A$2:$A$257,MATCH(AD7,'Master '!$B$2:$B$257,0))),IF(ISERROR(INDEX('Master '!$A$2:$A$257,MATCH(AD7,'Master '!$C$2:$C$257,0))),IF(AD7="","-","Not on Roster"),INDEX('Master '!$A$2:$A$257,MATCH(AD7,'Master '!$C$2:$C$257,0))),INDEX('Master '!$A$2:$A$257,MATCH(AD7,'Master '!$B$2:$B$257,0)))</f>
        <v>-</v>
      </c>
      <c r="AD7" s="47"/>
      <c r="AE7" s="19" t="str">
        <f t="array" ref="AE7">IF(ISERROR(INDEX('Master '!$A$2:$A$257,MATCH(AF7,'Master '!$B$2:$B$257,0))),IF(ISERROR(INDEX('Master '!$A$2:$A$257,MATCH(AF7,'Master '!$C$2:$C$257,0))),IF(AF7="","-","Not on Roster"),INDEX('Master '!$A$2:$A$257,MATCH(AF7,'Master '!$C$2:$C$257,0))),INDEX('Master '!$A$2:$A$257,MATCH(AF7,'Master '!$B$2:$B$257,0)))</f>
        <v>-</v>
      </c>
      <c r="AF7" s="15"/>
      <c r="AG7" s="20" t="str">
        <f t="array" ref="AG7">IF(ISERROR(INDEX('Master '!$A$2:$A$257,MATCH(AH7,'Master '!$B$2:$B$257,0))),IF(ISERROR(INDEX('Master '!$A$2:$A$257,MATCH(AH7,'Master '!$C$2:$C$257,0))),IF(AH7="","-","Not on Roster"),INDEX('Master '!$A$2:$A$257,MATCH(AH7,'Master '!$C$2:$C$257,0))),INDEX('Master '!$A$2:$A$257,MATCH(AH7,'Master '!$B$2:$B$257,0)))</f>
        <v>-</v>
      </c>
      <c r="AH7" s="7"/>
      <c r="AI7" s="19" t="str">
        <f t="array" ref="AI7">IF(ISERROR(INDEX('Master '!$A$2:$A$257,MATCH(AJ7,'Master '!$B$2:$B$257,0))),IF(ISERROR(INDEX('Master '!$A$2:$A$257,MATCH(AJ7,'Master '!$C$2:$C$257,0))),IF(AJ7="","-","Not on Roster"),INDEX('Master '!$A$2:$A$257,MATCH(AJ7,'Master '!$C$2:$C$257,0))),INDEX('Master '!$A$2:$A$257,MATCH(AJ7,'Master '!$B$2:$B$257,0)))</f>
        <v>-</v>
      </c>
      <c r="AJ7" s="15"/>
      <c r="AK7" s="20" t="str">
        <f t="array" ref="AK7">IF(ISERROR(INDEX('Master '!$A$2:$A$257,MATCH(AL7,'Master '!$B$2:$B$257,0))),IF(ISERROR(INDEX('Master '!$A$2:$A$257,MATCH(AL7,'Master '!$C$2:$C$257,0))),IF(AL7="","-","Not on Roster"),INDEX('Master '!$A$2:$A$257,MATCH(AL7,'Master '!$C$2:$C$257,0))),INDEX('Master '!$A$2:$A$257,MATCH(AL7,'Master '!$B$2:$B$257,0)))</f>
        <v>-</v>
      </c>
      <c r="AL7" s="7"/>
      <c r="AM7" s="19" t="str">
        <f t="array" ref="AM7">IF(ISERROR(INDEX('Master '!$A$2:$A$257,MATCH(AN7,'Master '!$B$2:$B$257,0))),IF(ISERROR(INDEX('Master '!$A$2:$A$257,MATCH(AN7,'Master '!$C$2:$C$257,0))),IF(AN7="","-","Not on Roster"),INDEX('Master '!$A$2:$A$257,MATCH(AN7,'Master '!$C$2:$C$257,0))),INDEX('Master '!$A$2:$A$257,MATCH(AN7,'Master '!$B$2:$B$257,0)))</f>
        <v>-</v>
      </c>
      <c r="AN7" s="15"/>
    </row>
    <row r="8" spans="1:40" ht="14.25" customHeight="1">
      <c r="A8" s="41" t="str">
        <f t="array" ref="A8">IF(ISERROR(INDEX('Master '!$A$2:$A$257,MATCH(B8,'Master '!$B$2:$B$257,0))),IF(ISERROR(INDEX('Master '!$A$2:$A$257,MATCH(B8,'Master '!$C$2:$C$257,0))),IF(B8="","-","Not on Roster"),INDEX('Master '!$A$2:$A$257,MATCH(B8,'Master '!$C$2:$C$257,0))),INDEX('Master '!$A$2:$A$257,MATCH(B8,'Master '!$B$2:$B$257,0)))</f>
        <v xml:space="preserve">Nguyen, Justine V. </v>
      </c>
      <c r="B8" s="43">
        <v>970350140</v>
      </c>
      <c r="C8" s="19" t="str">
        <f t="array" ref="C8">IF(ISERROR(INDEX('Master '!$A$2:$A$257,MATCH(D8,'Master '!$B$2:$B$257,0))),IF(ISERROR(INDEX('Master '!$A$2:$A$257,MATCH(D8,'Master '!$C$2:$C$257,0))),IF(D8="","-","Not on Roster"),INDEX('Master '!$A$2:$A$257,MATCH(D8,'Master '!$C$2:$C$257,0))),INDEX('Master '!$A$2:$A$257,MATCH(D8,'Master '!$B$2:$B$257,0)))</f>
        <v xml:space="preserve">Young, Jeff P. </v>
      </c>
      <c r="D8" s="15">
        <v>982576413</v>
      </c>
      <c r="E8" s="28" t="str">
        <f t="array" ref="E8">IF(ISERROR(INDEX('Master '!$A$2:$A$257,MATCH(F8,'Master '!$B$2:$B$257,0))),IF(ISERROR(INDEX('Master '!$A$2:$A$257,MATCH(F8,'Master '!$C$2:$C$257,0))),IF(F8="","-","Not on Roster"),INDEX('Master '!$A$2:$A$257,MATCH(F8,'Master '!$C$2:$C$257,0))),INDEX('Master '!$A$2:$A$257,MATCH(F8,'Master '!$B$2:$B$257,0)))</f>
        <v>-</v>
      </c>
      <c r="F8" s="12"/>
      <c r="G8" s="19" t="str">
        <f t="array" ref="G8">IF(ISERROR(INDEX('Master '!$A$2:$A$257,MATCH(H8,'Master '!$B$2:$B$257,0))),IF(ISERROR(INDEX('Master '!$A$2:$A$257,MATCH(H8,'Master '!$C$2:$C$257,0))),IF(H8="","-","Not on Roster"),INDEX('Master '!$A$2:$A$257,MATCH(H8,'Master '!$C$2:$C$257,0))),INDEX('Master '!$A$2:$A$257,MATCH(H8,'Master '!$B$2:$B$257,0)))</f>
        <v>-</v>
      </c>
      <c r="H8" s="18"/>
      <c r="I8" s="20" t="str">
        <f t="array" ref="I8">IF(ISERROR(INDEX('Master '!$A$2:$A$257,MATCH(J8,'Master '!$B$2:$B$257,0))),IF(ISERROR(INDEX('Master '!$A$2:$A$257,MATCH(J8,'Master '!$C$2:$C$257,0))),IF(J8="","-","Not on Roster"),INDEX('Master '!$A$2:$A$257,MATCH(J8,'Master '!$C$2:$C$257,0))),INDEX('Master '!$A$2:$A$257,MATCH(J8,'Master '!$B$2:$B$257,0)))</f>
        <v>-</v>
      </c>
      <c r="J8" s="50"/>
      <c r="K8" s="19" t="str">
        <f t="array" ref="K8">IF(ISERROR(INDEX('Master '!$A$2:$A$257,MATCH(L8,'Master '!$B$2:$B$257,0))),IF(ISERROR(INDEX('Master '!$A$2:$A$257,MATCH(L8,'Master '!$C$2:$C$257,0))),IF(L8="","-","Not on Roster"),INDEX('Master '!$A$2:$A$257,MATCH(L8,'Master '!$C$2:$C$257,0))),INDEX('Master '!$A$2:$A$257,MATCH(L8,'Master '!$B$2:$B$257,0)))</f>
        <v>-</v>
      </c>
      <c r="L8" s="15"/>
      <c r="M8" s="41" t="str">
        <f t="array" ref="M8">IF(ISERROR(INDEX('Master '!$A$2:$A$257,MATCH(N8,'Master '!$B$2:$B$257,0))),IF(ISERROR(INDEX('Master '!$A$2:$A$257,MATCH(N8,'Master '!$C$2:$C$257,0))),IF(N8="","-","Not on Roster"),INDEX('Master '!$A$2:$A$257,MATCH(N8,'Master '!$C$2:$C$257,0))),INDEX('Master '!$A$2:$A$257,MATCH(N8,'Master '!$B$2:$B$257,0)))</f>
        <v>-</v>
      </c>
      <c r="N8" s="7"/>
      <c r="O8" s="19" t="str">
        <f t="array" ref="O8">IF(ISERROR(INDEX('Master '!$A$2:$A$257,MATCH(P8,'Master '!$B$2:$B$257,0))),IF(ISERROR(INDEX('Master '!$A$2:$A$257,MATCH(P8,'Master '!$C$2:$C$257,0))),IF(P8="","-","Not on Roster"),INDEX('Master '!$A$2:$A$257,MATCH(P8,'Master '!$C$2:$C$257,0))),INDEX('Master '!$A$2:$A$257,MATCH(P8,'Master '!$B$2:$B$257,0)))</f>
        <v>-</v>
      </c>
      <c r="P8" s="15"/>
      <c r="Q8" s="41" t="str">
        <f t="array" ref="Q8">IF(ISERROR(INDEX('Master '!$A$2:$A$257,MATCH(R8,'Master '!$B$2:$B$257,0))),IF(ISERROR(INDEX('Master '!$A$2:$A$257,MATCH(R8,'Master '!$C$2:$C$257,0))),IF(R8="","-","Not on Roster"),INDEX('Master '!$A$2:$A$257,MATCH(R8,'Master '!$C$2:$C$257,0))),INDEX('Master '!$A$2:$A$257,MATCH(R8,'Master '!$B$2:$B$257,0)))</f>
        <v>-</v>
      </c>
      <c r="R8" s="7"/>
      <c r="S8" s="19" t="str">
        <f t="array" ref="S8">IF(ISERROR(INDEX('Master '!$A$2:$A$257,MATCH(T8,'Master '!$B$2:$B$257,0))),IF(ISERROR(INDEX('Master '!$A$2:$A$257,MATCH(T8,'Master '!$C$2:$C$257,0))),IF(T8="","-","Not on Roster"),INDEX('Master '!$A$2:$A$257,MATCH(T8,'Master '!$C$2:$C$257,0))),INDEX('Master '!$A$2:$A$257,MATCH(T8,'Master '!$B$2:$B$257,0)))</f>
        <v>-</v>
      </c>
      <c r="T8" s="15"/>
      <c r="U8" s="41" t="str">
        <f t="array" ref="U8">IF(ISERROR(INDEX('Master '!$A$2:$A$257,MATCH(V8,'Master '!$B$2:$B$257,0))),IF(ISERROR(INDEX('Master '!$A$2:$A$257,MATCH(V8,'Master '!$C$2:$C$257,0))),IF(V8="","-","Not on Roster"),INDEX('Master '!$A$2:$A$257,MATCH(V8,'Master '!$C$2:$C$257,0))),INDEX('Master '!$A$2:$A$257,MATCH(V8,'Master '!$B$2:$B$257,0)))</f>
        <v>-</v>
      </c>
      <c r="V8" s="7"/>
      <c r="W8" s="19" t="str">
        <f t="array" ref="W8">IF(ISERROR(INDEX('Master '!$A$2:$A$257,MATCH(X8,'Master '!$B$2:$B$257,0))),IF(ISERROR(INDEX('Master '!$A$2:$A$257,MATCH(X8,'Master '!$C$2:$C$257,0))),IF(X8="","-","Not on Roster"),INDEX('Master '!$A$2:$A$257,MATCH(X8,'Master '!$C$2:$C$257,0))),INDEX('Master '!$A$2:$A$257,MATCH(X8,'Master '!$B$2:$B$257,0)))</f>
        <v>-</v>
      </c>
      <c r="X8" s="15"/>
      <c r="Y8" s="41" t="str">
        <f t="array" ref="Y8">IF(ISERROR(INDEX('Master '!$A$2:$A$257,MATCH(Z8,'Master '!$B$2:$B$257,0))),IF(ISERROR(INDEX('Master '!$A$2:$A$257,MATCH(Z8,'Master '!$C$2:$C$257,0))),IF(Z8="","-","Not on Roster"),INDEX('Master '!$A$2:$A$257,MATCH(Z8,'Master '!$C$2:$C$257,0))),INDEX('Master '!$A$2:$A$257,MATCH(Z8,'Master '!$B$2:$B$257,0)))</f>
        <v>-</v>
      </c>
      <c r="Z8" s="7"/>
      <c r="AA8" s="19" t="str">
        <f t="array" ref="AA8">IF(ISERROR(INDEX('Master '!$A$2:$A$257,MATCH(AB8,'Master '!$B$2:$B$257,0))),IF(ISERROR(INDEX('Master '!$A$2:$A$257,MATCH(AB8,'Master '!$C$2:$C$257,0))),IF(AB8="","-","Not on Roster"),INDEX('Master '!$A$2:$A$257,MATCH(AB8,'Master '!$C$2:$C$257,0))),INDEX('Master '!$A$2:$A$257,MATCH(AB8,'Master '!$B$2:$B$257,0)))</f>
        <v>-</v>
      </c>
      <c r="AB8" s="15"/>
      <c r="AC8" s="20" t="str">
        <f t="array" ref="AC8">IF(ISERROR(INDEX('Master '!$A$2:$A$257,MATCH(AD8,'Master '!$B$2:$B$257,0))),IF(ISERROR(INDEX('Master '!$A$2:$A$257,MATCH(AD8,'Master '!$C$2:$C$257,0))),IF(AD8="","-","Not on Roster"),INDEX('Master '!$A$2:$A$257,MATCH(AD8,'Master '!$C$2:$C$257,0))),INDEX('Master '!$A$2:$A$257,MATCH(AD8,'Master '!$B$2:$B$257,0)))</f>
        <v>-</v>
      </c>
      <c r="AD8" s="47"/>
      <c r="AE8" s="19" t="str">
        <f t="array" ref="AE8">IF(ISERROR(INDEX('Master '!$A$2:$A$257,MATCH(AF8,'Master '!$B$2:$B$257,0))),IF(ISERROR(INDEX('Master '!$A$2:$A$257,MATCH(AF8,'Master '!$C$2:$C$257,0))),IF(AF8="","-","Not on Roster"),INDEX('Master '!$A$2:$A$257,MATCH(AF8,'Master '!$C$2:$C$257,0))),INDEX('Master '!$A$2:$A$257,MATCH(AF8,'Master '!$B$2:$B$257,0)))</f>
        <v>-</v>
      </c>
      <c r="AF8" s="15"/>
      <c r="AG8" s="20" t="str">
        <f t="array" ref="AG8">IF(ISERROR(INDEX('Master '!$A$2:$A$257,MATCH(AH8,'Master '!$B$2:$B$257,0))),IF(ISERROR(INDEX('Master '!$A$2:$A$257,MATCH(AH8,'Master '!$C$2:$C$257,0))),IF(AH8="","-","Not on Roster"),INDEX('Master '!$A$2:$A$257,MATCH(AH8,'Master '!$C$2:$C$257,0))),INDEX('Master '!$A$2:$A$257,MATCH(AH8,'Master '!$B$2:$B$257,0)))</f>
        <v>-</v>
      </c>
      <c r="AH8" s="7"/>
      <c r="AI8" s="19" t="str">
        <f t="array" ref="AI8">IF(ISERROR(INDEX('Master '!$A$2:$A$257,MATCH(AJ8,'Master '!$B$2:$B$257,0))),IF(ISERROR(INDEX('Master '!$A$2:$A$257,MATCH(AJ8,'Master '!$C$2:$C$257,0))),IF(AJ8="","-","Not on Roster"),INDEX('Master '!$A$2:$A$257,MATCH(AJ8,'Master '!$C$2:$C$257,0))),INDEX('Master '!$A$2:$A$257,MATCH(AJ8,'Master '!$B$2:$B$257,0)))</f>
        <v>-</v>
      </c>
      <c r="AJ8" s="15"/>
      <c r="AK8" s="20" t="str">
        <f t="array" ref="AK8">IF(ISERROR(INDEX('Master '!$A$2:$A$257,MATCH(AL8,'Master '!$B$2:$B$257,0))),IF(ISERROR(INDEX('Master '!$A$2:$A$257,MATCH(AL8,'Master '!$C$2:$C$257,0))),IF(AL8="","-","Not on Roster"),INDEX('Master '!$A$2:$A$257,MATCH(AL8,'Master '!$C$2:$C$257,0))),INDEX('Master '!$A$2:$A$257,MATCH(AL8,'Master '!$B$2:$B$257,0)))</f>
        <v>-</v>
      </c>
      <c r="AL8" s="7"/>
      <c r="AM8" s="19" t="str">
        <f t="array" ref="AM8">IF(ISERROR(INDEX('Master '!$A$2:$A$257,MATCH(AN8,'Master '!$B$2:$B$257,0))),IF(ISERROR(INDEX('Master '!$A$2:$A$257,MATCH(AN8,'Master '!$C$2:$C$257,0))),IF(AN8="","-","Not on Roster"),INDEX('Master '!$A$2:$A$257,MATCH(AN8,'Master '!$C$2:$C$257,0))),INDEX('Master '!$A$2:$A$257,MATCH(AN8,'Master '!$B$2:$B$257,0)))</f>
        <v>-</v>
      </c>
      <c r="AN8" s="15"/>
    </row>
    <row r="9" spans="1:40" ht="14.25" customHeight="1">
      <c r="A9" s="41" t="str">
        <f t="array" ref="A9">IF(ISERROR(INDEX('Master '!$A$2:$A$257,MATCH(B9,'Master '!$B$2:$B$257,0))),IF(ISERROR(INDEX('Master '!$A$2:$A$257,MATCH(B9,'Master '!$C$2:$C$257,0))),IF(B9="","-","Not on Roster"),INDEX('Master '!$A$2:$A$257,MATCH(B9,'Master '!$C$2:$C$257,0))),INDEX('Master '!$A$2:$A$257,MATCH(B9,'Master '!$B$2:$B$257,0)))</f>
        <v xml:space="preserve">Bowling, Jack L. </v>
      </c>
      <c r="B9" s="43">
        <v>963939496</v>
      </c>
      <c r="C9" s="19" t="str">
        <f t="array" ref="C9">IF(ISERROR(INDEX('Master '!$A$2:$A$257,MATCH(D9,'Master '!$B$2:$B$257,0))),IF(ISERROR(INDEX('Master '!$A$2:$A$257,MATCH(D9,'Master '!$C$2:$C$257,0))),IF(D9="","-","Not on Roster"),INDEX('Master '!$A$2:$A$257,MATCH(D9,'Master '!$C$2:$C$257,0))),INDEX('Master '!$A$2:$A$257,MATCH(D9,'Master '!$B$2:$B$257,0)))</f>
        <v xml:space="preserve">Ferreira Lopes, Fellipe </v>
      </c>
      <c r="D9" s="15">
        <v>966069018</v>
      </c>
      <c r="E9" s="28" t="str">
        <f t="array" ref="E9">IF(ISERROR(INDEX('Master '!$A$2:$A$257,MATCH(F9,'Master '!$B$2:$B$257,0))),IF(ISERROR(INDEX('Master '!$A$2:$A$257,MATCH(F9,'Master '!$C$2:$C$257,0))),IF(F9="","-","Not on Roster"),INDEX('Master '!$A$2:$A$257,MATCH(F9,'Master '!$C$2:$C$257,0))),INDEX('Master '!$A$2:$A$257,MATCH(F9,'Master '!$B$2:$B$257,0)))</f>
        <v>-</v>
      </c>
      <c r="F9" s="12"/>
      <c r="G9" s="19" t="str">
        <f t="array" ref="G9">IF(ISERROR(INDEX('Master '!$A$2:$A$257,MATCH(H9,'Master '!$B$2:$B$257,0))),IF(ISERROR(INDEX('Master '!$A$2:$A$257,MATCH(H9,'Master '!$C$2:$C$257,0))),IF(H9="","-","Not on Roster"),INDEX('Master '!$A$2:$A$257,MATCH(H9,'Master '!$C$2:$C$257,0))),INDEX('Master '!$A$2:$A$257,MATCH(H9,'Master '!$B$2:$B$257,0)))</f>
        <v>-</v>
      </c>
      <c r="H9" s="18"/>
      <c r="I9" s="20" t="str">
        <f t="array" ref="I9">IF(ISERROR(INDEX('Master '!$A$2:$A$257,MATCH(J9,'Master '!$B$2:$B$257,0))),IF(ISERROR(INDEX('Master '!$A$2:$A$257,MATCH(J9,'Master '!$C$2:$C$257,0))),IF(J9="","-","Not on Roster"),INDEX('Master '!$A$2:$A$257,MATCH(J9,'Master '!$C$2:$C$257,0))),INDEX('Master '!$A$2:$A$257,MATCH(J9,'Master '!$B$2:$B$257,0)))</f>
        <v>-</v>
      </c>
      <c r="J9" s="50"/>
      <c r="K9" s="19" t="str">
        <f t="array" ref="K9">IF(ISERROR(INDEX('Master '!$A$2:$A$257,MATCH(L9,'Master '!$B$2:$B$257,0))),IF(ISERROR(INDEX('Master '!$A$2:$A$257,MATCH(L9,'Master '!$C$2:$C$257,0))),IF(L9="","-","Not on Roster"),INDEX('Master '!$A$2:$A$257,MATCH(L9,'Master '!$C$2:$C$257,0))),INDEX('Master '!$A$2:$A$257,MATCH(L9,'Master '!$B$2:$B$257,0)))</f>
        <v>-</v>
      </c>
      <c r="L9" s="15"/>
      <c r="M9" s="41" t="str">
        <f t="array" ref="M9">IF(ISERROR(INDEX('Master '!$A$2:$A$257,MATCH(N9,'Master '!$B$2:$B$257,0))),IF(ISERROR(INDEX('Master '!$A$2:$A$257,MATCH(N9,'Master '!$C$2:$C$257,0))),IF(N9="","-","Not on Roster"),INDEX('Master '!$A$2:$A$257,MATCH(N9,'Master '!$C$2:$C$257,0))),INDEX('Master '!$A$2:$A$257,MATCH(N9,'Master '!$B$2:$B$257,0)))</f>
        <v>-</v>
      </c>
      <c r="N9" s="7"/>
      <c r="O9" s="19" t="str">
        <f t="array" ref="O9">IF(ISERROR(INDEX('Master '!$A$2:$A$257,MATCH(P9,'Master '!$B$2:$B$257,0))),IF(ISERROR(INDEX('Master '!$A$2:$A$257,MATCH(P9,'Master '!$C$2:$C$257,0))),IF(P9="","-","Not on Roster"),INDEX('Master '!$A$2:$A$257,MATCH(P9,'Master '!$C$2:$C$257,0))),INDEX('Master '!$A$2:$A$257,MATCH(P9,'Master '!$B$2:$B$257,0)))</f>
        <v>-</v>
      </c>
      <c r="P9" s="15"/>
      <c r="Q9" s="41" t="str">
        <f t="array" ref="Q9">IF(ISERROR(INDEX('Master '!$A$2:$A$257,MATCH(R9,'Master '!$B$2:$B$257,0))),IF(ISERROR(INDEX('Master '!$A$2:$A$257,MATCH(R9,'Master '!$C$2:$C$257,0))),IF(R9="","-","Not on Roster"),INDEX('Master '!$A$2:$A$257,MATCH(R9,'Master '!$C$2:$C$257,0))),INDEX('Master '!$A$2:$A$257,MATCH(R9,'Master '!$B$2:$B$257,0)))</f>
        <v>-</v>
      </c>
      <c r="R9" s="7"/>
      <c r="S9" s="19" t="str">
        <f t="array" ref="S9">IF(ISERROR(INDEX('Master '!$A$2:$A$257,MATCH(T9,'Master '!$B$2:$B$257,0))),IF(ISERROR(INDEX('Master '!$A$2:$A$257,MATCH(T9,'Master '!$C$2:$C$257,0))),IF(T9="","-","Not on Roster"),INDEX('Master '!$A$2:$A$257,MATCH(T9,'Master '!$C$2:$C$257,0))),INDEX('Master '!$A$2:$A$257,MATCH(T9,'Master '!$B$2:$B$257,0)))</f>
        <v>-</v>
      </c>
      <c r="T9" s="15"/>
      <c r="U9" s="41" t="str">
        <f t="array" ref="U9">IF(ISERROR(INDEX('Master '!$A$2:$A$257,MATCH(V9,'Master '!$B$2:$B$257,0))),IF(ISERROR(INDEX('Master '!$A$2:$A$257,MATCH(V9,'Master '!$C$2:$C$257,0))),IF(V9="","-","Not on Roster"),INDEX('Master '!$A$2:$A$257,MATCH(V9,'Master '!$C$2:$C$257,0))),INDEX('Master '!$A$2:$A$257,MATCH(V9,'Master '!$B$2:$B$257,0)))</f>
        <v>-</v>
      </c>
      <c r="V9" s="7"/>
      <c r="W9" s="19" t="str">
        <f t="array" ref="W9">IF(ISERROR(INDEX('Master '!$A$2:$A$257,MATCH(X9,'Master '!$B$2:$B$257,0))),IF(ISERROR(INDEX('Master '!$A$2:$A$257,MATCH(X9,'Master '!$C$2:$C$257,0))),IF(X9="","-","Not on Roster"),INDEX('Master '!$A$2:$A$257,MATCH(X9,'Master '!$C$2:$C$257,0))),INDEX('Master '!$A$2:$A$257,MATCH(X9,'Master '!$B$2:$B$257,0)))</f>
        <v>-</v>
      </c>
      <c r="X9" s="15"/>
      <c r="Y9" s="41" t="str">
        <f t="array" ref="Y9">IF(ISERROR(INDEX('Master '!$A$2:$A$257,MATCH(Z9,'Master '!$B$2:$B$257,0))),IF(ISERROR(INDEX('Master '!$A$2:$A$257,MATCH(Z9,'Master '!$C$2:$C$257,0))),IF(Z9="","-","Not on Roster"),INDEX('Master '!$A$2:$A$257,MATCH(Z9,'Master '!$C$2:$C$257,0))),INDEX('Master '!$A$2:$A$257,MATCH(Z9,'Master '!$B$2:$B$257,0)))</f>
        <v>-</v>
      </c>
      <c r="Z9" s="7"/>
      <c r="AA9" s="19" t="str">
        <f t="array" ref="AA9">IF(ISERROR(INDEX('Master '!$A$2:$A$257,MATCH(AB9,'Master '!$B$2:$B$257,0))),IF(ISERROR(INDEX('Master '!$A$2:$A$257,MATCH(AB9,'Master '!$C$2:$C$257,0))),IF(AB9="","-","Not on Roster"),INDEX('Master '!$A$2:$A$257,MATCH(AB9,'Master '!$C$2:$C$257,0))),INDEX('Master '!$A$2:$A$257,MATCH(AB9,'Master '!$B$2:$B$257,0)))</f>
        <v>-</v>
      </c>
      <c r="AB9" s="15"/>
      <c r="AC9" s="20" t="str">
        <f t="array" ref="AC9">IF(ISERROR(INDEX('Master '!$A$2:$A$257,MATCH(AD9,'Master '!$B$2:$B$257,0))),IF(ISERROR(INDEX('Master '!$A$2:$A$257,MATCH(AD9,'Master '!$C$2:$C$257,0))),IF(AD9="","-","Not on Roster"),INDEX('Master '!$A$2:$A$257,MATCH(AD9,'Master '!$C$2:$C$257,0))),INDEX('Master '!$A$2:$A$257,MATCH(AD9,'Master '!$B$2:$B$257,0)))</f>
        <v>-</v>
      </c>
      <c r="AD9" s="47"/>
      <c r="AE9" s="19" t="str">
        <f t="array" ref="AE9">IF(ISERROR(INDEX('Master '!$A$2:$A$257,MATCH(AF9,'Master '!$B$2:$B$257,0))),IF(ISERROR(INDEX('Master '!$A$2:$A$257,MATCH(AF9,'Master '!$C$2:$C$257,0))),IF(AF9="","-","Not on Roster"),INDEX('Master '!$A$2:$A$257,MATCH(AF9,'Master '!$C$2:$C$257,0))),INDEX('Master '!$A$2:$A$257,MATCH(AF9,'Master '!$B$2:$B$257,0)))</f>
        <v>-</v>
      </c>
      <c r="AF9" s="15"/>
      <c r="AG9" s="20" t="str">
        <f t="array" ref="AG9">IF(ISERROR(INDEX('Master '!$A$2:$A$257,MATCH(AH9,'Master '!$B$2:$B$257,0))),IF(ISERROR(INDEX('Master '!$A$2:$A$257,MATCH(AH9,'Master '!$C$2:$C$257,0))),IF(AH9="","-","Not on Roster"),INDEX('Master '!$A$2:$A$257,MATCH(AH9,'Master '!$C$2:$C$257,0))),INDEX('Master '!$A$2:$A$257,MATCH(AH9,'Master '!$B$2:$B$257,0)))</f>
        <v>-</v>
      </c>
      <c r="AH9" s="7"/>
      <c r="AI9" s="19" t="str">
        <f t="array" ref="AI9">IF(ISERROR(INDEX('Master '!$A$2:$A$257,MATCH(AJ9,'Master '!$B$2:$B$257,0))),IF(ISERROR(INDEX('Master '!$A$2:$A$257,MATCH(AJ9,'Master '!$C$2:$C$257,0))),IF(AJ9="","-","Not on Roster"),INDEX('Master '!$A$2:$A$257,MATCH(AJ9,'Master '!$C$2:$C$257,0))),INDEX('Master '!$A$2:$A$257,MATCH(AJ9,'Master '!$B$2:$B$257,0)))</f>
        <v>-</v>
      </c>
      <c r="AJ9" s="15"/>
      <c r="AK9" s="20" t="str">
        <f t="array" ref="AK9">IF(ISERROR(INDEX('Master '!$A$2:$A$257,MATCH(AL9,'Master '!$B$2:$B$257,0))),IF(ISERROR(INDEX('Master '!$A$2:$A$257,MATCH(AL9,'Master '!$C$2:$C$257,0))),IF(AL9="","-","Not on Roster"),INDEX('Master '!$A$2:$A$257,MATCH(AL9,'Master '!$C$2:$C$257,0))),INDEX('Master '!$A$2:$A$257,MATCH(AL9,'Master '!$B$2:$B$257,0)))</f>
        <v>-</v>
      </c>
      <c r="AL9" s="7"/>
      <c r="AM9" s="19" t="str">
        <f t="array" ref="AM9">IF(ISERROR(INDEX('Master '!$A$2:$A$257,MATCH(AN9,'Master '!$B$2:$B$257,0))),IF(ISERROR(INDEX('Master '!$A$2:$A$257,MATCH(AN9,'Master '!$C$2:$C$257,0))),IF(AN9="","-","Not on Roster"),INDEX('Master '!$A$2:$A$257,MATCH(AN9,'Master '!$C$2:$C$257,0))),INDEX('Master '!$A$2:$A$257,MATCH(AN9,'Master '!$B$2:$B$257,0)))</f>
        <v>-</v>
      </c>
      <c r="AN9" s="15"/>
    </row>
    <row r="10" spans="1:40" ht="14.25" customHeight="1">
      <c r="A10" s="41" t="str">
        <f t="array" ref="A10">IF(ISERROR(INDEX('Master '!$A$2:$A$257,MATCH(B10,'Master '!$B$2:$B$257,0))),IF(ISERROR(INDEX('Master '!$A$2:$A$257,MATCH(B10,'Master '!$C$2:$C$257,0))),IF(B10="","-","Not on Roster"),INDEX('Master '!$A$2:$A$257,MATCH(B10,'Master '!$C$2:$C$257,0))),INDEX('Master '!$A$2:$A$257,MATCH(B10,'Master '!$B$2:$B$257,0)))</f>
        <v xml:space="preserve">Alhemli, Khalid A. </v>
      </c>
      <c r="B10" s="43">
        <v>935633629</v>
      </c>
      <c r="C10" s="19" t="str">
        <f t="array" ref="C10">IF(ISERROR(INDEX('Master '!$A$2:$A$257,MATCH(D10,'Master '!$B$2:$B$257,0))),IF(ISERROR(INDEX('Master '!$A$2:$A$257,MATCH(D10,'Master '!$C$2:$C$257,0))),IF(D10="","-","Not on Roster"),INDEX('Master '!$A$2:$A$257,MATCH(D10,'Master '!$C$2:$C$257,0))),INDEX('Master '!$A$2:$A$257,MATCH(D10,'Master '!$B$2:$B$257,0)))</f>
        <v xml:space="preserve">Zhang, Shutao </v>
      </c>
      <c r="D10" s="15">
        <v>908198638</v>
      </c>
      <c r="E10" s="28" t="str">
        <f t="array" ref="E10">IF(ISERROR(INDEX('Master '!$A$2:$A$257,MATCH(F10,'Master '!$B$2:$B$257,0))),IF(ISERROR(INDEX('Master '!$A$2:$A$257,MATCH(F10,'Master '!$C$2:$C$257,0))),IF(F10="","-","Not on Roster"),INDEX('Master '!$A$2:$A$257,MATCH(F10,'Master '!$C$2:$C$257,0))),INDEX('Master '!$A$2:$A$257,MATCH(F10,'Master '!$B$2:$B$257,0)))</f>
        <v>-</v>
      </c>
      <c r="F10" s="12"/>
      <c r="G10" s="19" t="str">
        <f t="array" ref="G10">IF(ISERROR(INDEX('Master '!$A$2:$A$257,MATCH(H10,'Master '!$B$2:$B$257,0))),IF(ISERROR(INDEX('Master '!$A$2:$A$257,MATCH(H10,'Master '!$C$2:$C$257,0))),IF(H10="","-","Not on Roster"),INDEX('Master '!$A$2:$A$257,MATCH(H10,'Master '!$C$2:$C$257,0))),INDEX('Master '!$A$2:$A$257,MATCH(H10,'Master '!$B$2:$B$257,0)))</f>
        <v>-</v>
      </c>
      <c r="H10" s="18"/>
      <c r="I10" s="20" t="str">
        <f t="array" ref="I10">IF(ISERROR(INDEX('Master '!$A$2:$A$257,MATCH(J10,'Master '!$B$2:$B$257,0))),IF(ISERROR(INDEX('Master '!$A$2:$A$257,MATCH(J10,'Master '!$C$2:$C$257,0))),IF(J10="","-","Not on Roster"),INDEX('Master '!$A$2:$A$257,MATCH(J10,'Master '!$C$2:$C$257,0))),INDEX('Master '!$A$2:$A$257,MATCH(J10,'Master '!$B$2:$B$257,0)))</f>
        <v>-</v>
      </c>
      <c r="J10" s="50"/>
      <c r="K10" s="19" t="str">
        <f t="array" ref="K10">IF(ISERROR(INDEX('Master '!$A$2:$A$257,MATCH(L10,'Master '!$B$2:$B$257,0))),IF(ISERROR(INDEX('Master '!$A$2:$A$257,MATCH(L10,'Master '!$C$2:$C$257,0))),IF(L10="","-","Not on Roster"),INDEX('Master '!$A$2:$A$257,MATCH(L10,'Master '!$C$2:$C$257,0))),INDEX('Master '!$A$2:$A$257,MATCH(L10,'Master '!$B$2:$B$257,0)))</f>
        <v>-</v>
      </c>
      <c r="L10" s="15"/>
      <c r="M10" s="41" t="str">
        <f t="array" ref="M10">IF(ISERROR(INDEX('Master '!$A$2:$A$257,MATCH(N10,'Master '!$B$2:$B$257,0))),IF(ISERROR(INDEX('Master '!$A$2:$A$257,MATCH(N10,'Master '!$C$2:$C$257,0))),IF(N10="","-","Not on Roster"),INDEX('Master '!$A$2:$A$257,MATCH(N10,'Master '!$C$2:$C$257,0))),INDEX('Master '!$A$2:$A$257,MATCH(N10,'Master '!$B$2:$B$257,0)))</f>
        <v>-</v>
      </c>
      <c r="N10" s="7"/>
      <c r="O10" s="19" t="str">
        <f t="array" ref="O10">IF(ISERROR(INDEX('Master '!$A$2:$A$257,MATCH(P10,'Master '!$B$2:$B$257,0))),IF(ISERROR(INDEX('Master '!$A$2:$A$257,MATCH(P10,'Master '!$C$2:$C$257,0))),IF(P10="","-","Not on Roster"),INDEX('Master '!$A$2:$A$257,MATCH(P10,'Master '!$C$2:$C$257,0))),INDEX('Master '!$A$2:$A$257,MATCH(P10,'Master '!$B$2:$B$257,0)))</f>
        <v>-</v>
      </c>
      <c r="P10" s="15"/>
      <c r="Q10" s="41" t="str">
        <f t="array" ref="Q10">IF(ISERROR(INDEX('Master '!$A$2:$A$257,MATCH(R10,'Master '!$B$2:$B$257,0))),IF(ISERROR(INDEX('Master '!$A$2:$A$257,MATCH(R10,'Master '!$C$2:$C$257,0))),IF(R10="","-","Not on Roster"),INDEX('Master '!$A$2:$A$257,MATCH(R10,'Master '!$C$2:$C$257,0))),INDEX('Master '!$A$2:$A$257,MATCH(R10,'Master '!$B$2:$B$257,0)))</f>
        <v>-</v>
      </c>
      <c r="R10" s="7"/>
      <c r="S10" s="19" t="str">
        <f t="array" ref="S10">IF(ISERROR(INDEX('Master '!$A$2:$A$257,MATCH(T10,'Master '!$B$2:$B$257,0))),IF(ISERROR(INDEX('Master '!$A$2:$A$257,MATCH(T10,'Master '!$C$2:$C$257,0))),IF(T10="","-","Not on Roster"),INDEX('Master '!$A$2:$A$257,MATCH(T10,'Master '!$C$2:$C$257,0))),INDEX('Master '!$A$2:$A$257,MATCH(T10,'Master '!$B$2:$B$257,0)))</f>
        <v>-</v>
      </c>
      <c r="T10" s="15"/>
      <c r="U10" s="41" t="str">
        <f t="array" ref="U10">IF(ISERROR(INDEX('Master '!$A$2:$A$257,MATCH(V10,'Master '!$B$2:$B$257,0))),IF(ISERROR(INDEX('Master '!$A$2:$A$257,MATCH(V10,'Master '!$C$2:$C$257,0))),IF(V10="","-","Not on Roster"),INDEX('Master '!$A$2:$A$257,MATCH(V10,'Master '!$C$2:$C$257,0))),INDEX('Master '!$A$2:$A$257,MATCH(V10,'Master '!$B$2:$B$257,0)))</f>
        <v>-</v>
      </c>
      <c r="V10" s="7"/>
      <c r="W10" s="19" t="str">
        <f t="array" ref="W10">IF(ISERROR(INDEX('Master '!$A$2:$A$257,MATCH(X10,'Master '!$B$2:$B$257,0))),IF(ISERROR(INDEX('Master '!$A$2:$A$257,MATCH(X10,'Master '!$C$2:$C$257,0))),IF(X10="","-","Not on Roster"),INDEX('Master '!$A$2:$A$257,MATCH(X10,'Master '!$C$2:$C$257,0))),INDEX('Master '!$A$2:$A$257,MATCH(X10,'Master '!$B$2:$B$257,0)))</f>
        <v>-</v>
      </c>
      <c r="X10" s="15"/>
      <c r="Y10" s="41" t="str">
        <f t="array" ref="Y10">IF(ISERROR(INDEX('Master '!$A$2:$A$257,MATCH(Z10,'Master '!$B$2:$B$257,0))),IF(ISERROR(INDEX('Master '!$A$2:$A$257,MATCH(Z10,'Master '!$C$2:$C$257,0))),IF(Z10="","-","Not on Roster"),INDEX('Master '!$A$2:$A$257,MATCH(Z10,'Master '!$C$2:$C$257,0))),INDEX('Master '!$A$2:$A$257,MATCH(Z10,'Master '!$B$2:$B$257,0)))</f>
        <v>-</v>
      </c>
      <c r="Z10" s="7"/>
      <c r="AA10" s="19" t="str">
        <f t="array" ref="AA10">IF(ISERROR(INDEX('Master '!$A$2:$A$257,MATCH(AB10,'Master '!$B$2:$B$257,0))),IF(ISERROR(INDEX('Master '!$A$2:$A$257,MATCH(AB10,'Master '!$C$2:$C$257,0))),IF(AB10="","-","Not on Roster"),INDEX('Master '!$A$2:$A$257,MATCH(AB10,'Master '!$C$2:$C$257,0))),INDEX('Master '!$A$2:$A$257,MATCH(AB10,'Master '!$B$2:$B$257,0)))</f>
        <v>-</v>
      </c>
      <c r="AB10" s="15"/>
      <c r="AC10" s="20" t="str">
        <f t="array" ref="AC10">IF(ISERROR(INDEX('Master '!$A$2:$A$257,MATCH(AD10,'Master '!$B$2:$B$257,0))),IF(ISERROR(INDEX('Master '!$A$2:$A$257,MATCH(AD10,'Master '!$C$2:$C$257,0))),IF(AD10="","-","Not on Roster"),INDEX('Master '!$A$2:$A$257,MATCH(AD10,'Master '!$C$2:$C$257,0))),INDEX('Master '!$A$2:$A$257,MATCH(AD10,'Master '!$B$2:$B$257,0)))</f>
        <v>-</v>
      </c>
      <c r="AD10" s="47"/>
      <c r="AE10" s="19" t="str">
        <f t="array" ref="AE10">IF(ISERROR(INDEX('Master '!$A$2:$A$257,MATCH(AF10,'Master '!$B$2:$B$257,0))),IF(ISERROR(INDEX('Master '!$A$2:$A$257,MATCH(AF10,'Master '!$C$2:$C$257,0))),IF(AF10="","-","Not on Roster"),INDEX('Master '!$A$2:$A$257,MATCH(AF10,'Master '!$C$2:$C$257,0))),INDEX('Master '!$A$2:$A$257,MATCH(AF10,'Master '!$B$2:$B$257,0)))</f>
        <v>-</v>
      </c>
      <c r="AF10" s="15"/>
      <c r="AG10" s="20" t="str">
        <f t="array" ref="AG10">IF(ISERROR(INDEX('Master '!$A$2:$A$257,MATCH(AH10,'Master '!$B$2:$B$257,0))),IF(ISERROR(INDEX('Master '!$A$2:$A$257,MATCH(AH10,'Master '!$C$2:$C$257,0))),IF(AH10="","-","Not on Roster"),INDEX('Master '!$A$2:$A$257,MATCH(AH10,'Master '!$C$2:$C$257,0))),INDEX('Master '!$A$2:$A$257,MATCH(AH10,'Master '!$B$2:$B$257,0)))</f>
        <v>-</v>
      </c>
      <c r="AH10" s="7"/>
      <c r="AI10" s="19" t="str">
        <f t="array" ref="AI10">IF(ISERROR(INDEX('Master '!$A$2:$A$257,MATCH(AJ10,'Master '!$B$2:$B$257,0))),IF(ISERROR(INDEX('Master '!$A$2:$A$257,MATCH(AJ10,'Master '!$C$2:$C$257,0))),IF(AJ10="","-","Not on Roster"),INDEX('Master '!$A$2:$A$257,MATCH(AJ10,'Master '!$C$2:$C$257,0))),INDEX('Master '!$A$2:$A$257,MATCH(AJ10,'Master '!$B$2:$B$257,0)))</f>
        <v>-</v>
      </c>
      <c r="AJ10" s="15"/>
      <c r="AK10" s="20" t="str">
        <f t="array" ref="AK10">IF(ISERROR(INDEX('Master '!$A$2:$A$257,MATCH(AL10,'Master '!$B$2:$B$257,0))),IF(ISERROR(INDEX('Master '!$A$2:$A$257,MATCH(AL10,'Master '!$C$2:$C$257,0))),IF(AL10="","-","Not on Roster"),INDEX('Master '!$A$2:$A$257,MATCH(AL10,'Master '!$C$2:$C$257,0))),INDEX('Master '!$A$2:$A$257,MATCH(AL10,'Master '!$B$2:$B$257,0)))</f>
        <v>-</v>
      </c>
      <c r="AL10" s="7"/>
      <c r="AM10" s="19" t="str">
        <f t="array" ref="AM10">IF(ISERROR(INDEX('Master '!$A$2:$A$257,MATCH(AN10,'Master '!$B$2:$B$257,0))),IF(ISERROR(INDEX('Master '!$A$2:$A$257,MATCH(AN10,'Master '!$C$2:$C$257,0))),IF(AN10="","-","Not on Roster"),INDEX('Master '!$A$2:$A$257,MATCH(AN10,'Master '!$C$2:$C$257,0))),INDEX('Master '!$A$2:$A$257,MATCH(AN10,'Master '!$B$2:$B$257,0)))</f>
        <v>-</v>
      </c>
      <c r="AN10" s="15"/>
    </row>
    <row r="11" spans="1:40" ht="14.25" customHeight="1">
      <c r="A11" s="41" t="str">
        <f t="array" ref="A11">IF(ISERROR(INDEX('Master '!$A$2:$A$257,MATCH(B11,'Master '!$B$2:$B$257,0))),IF(ISERROR(INDEX('Master '!$A$2:$A$257,MATCH(B11,'Master '!$C$2:$C$257,0))),IF(B11="","-","Not on Roster"),INDEX('Master '!$A$2:$A$257,MATCH(B11,'Master '!$C$2:$C$257,0))),INDEX('Master '!$A$2:$A$257,MATCH(B11,'Master '!$B$2:$B$257,0)))</f>
        <v xml:space="preserve">Bates, Daniel </v>
      </c>
      <c r="B11" s="43">
        <v>975600936</v>
      </c>
      <c r="C11" s="19" t="str">
        <f t="array" ref="C11">IF(ISERROR(INDEX('Master '!$A$2:$A$257,MATCH(D11,'Master '!$B$2:$B$257,0))),IF(ISERROR(INDEX('Master '!$A$2:$A$257,MATCH(D11,'Master '!$C$2:$C$257,0))),IF(D11="","-","Not on Roster"),INDEX('Master '!$A$2:$A$257,MATCH(D11,'Master '!$C$2:$C$257,0))),INDEX('Master '!$A$2:$A$257,MATCH(D11,'Master '!$B$2:$B$257,0)))</f>
        <v xml:space="preserve">Hu, Yutong </v>
      </c>
      <c r="D11" s="15">
        <v>951594550</v>
      </c>
      <c r="E11" s="28" t="str">
        <f t="array" ref="E11">IF(ISERROR(INDEX('Master '!$A$2:$A$257,MATCH(F11,'Master '!$B$2:$B$257,0))),IF(ISERROR(INDEX('Master '!$A$2:$A$257,MATCH(F11,'Master '!$C$2:$C$257,0))),IF(F11="","-","Not on Roster"),INDEX('Master '!$A$2:$A$257,MATCH(F11,'Master '!$C$2:$C$257,0))),INDEX('Master '!$A$2:$A$257,MATCH(F11,'Master '!$B$2:$B$257,0)))</f>
        <v>-</v>
      </c>
      <c r="F11" s="12"/>
      <c r="G11" s="19" t="str">
        <f t="array" ref="G11">IF(ISERROR(INDEX('Master '!$A$2:$A$257,MATCH(H11,'Master '!$B$2:$B$257,0))),IF(ISERROR(INDEX('Master '!$A$2:$A$257,MATCH(H11,'Master '!$C$2:$C$257,0))),IF(H11="","-","Not on Roster"),INDEX('Master '!$A$2:$A$257,MATCH(H11,'Master '!$C$2:$C$257,0))),INDEX('Master '!$A$2:$A$257,MATCH(H11,'Master '!$B$2:$B$257,0)))</f>
        <v>-</v>
      </c>
      <c r="H11" s="18"/>
      <c r="I11" s="20" t="str">
        <f t="array" ref="I11">IF(ISERROR(INDEX('Master '!$A$2:$A$257,MATCH(J11,'Master '!$B$2:$B$257,0))),IF(ISERROR(INDEX('Master '!$A$2:$A$257,MATCH(J11,'Master '!$C$2:$C$257,0))),IF(J11="","-","Not on Roster"),INDEX('Master '!$A$2:$A$257,MATCH(J11,'Master '!$C$2:$C$257,0))),INDEX('Master '!$A$2:$A$257,MATCH(J11,'Master '!$B$2:$B$257,0)))</f>
        <v>-</v>
      </c>
      <c r="J11" s="50"/>
      <c r="K11" s="19" t="str">
        <f t="array" ref="K11">IF(ISERROR(INDEX('Master '!$A$2:$A$257,MATCH(L11,'Master '!$B$2:$B$257,0))),IF(ISERROR(INDEX('Master '!$A$2:$A$257,MATCH(L11,'Master '!$C$2:$C$257,0))),IF(L11="","-","Not on Roster"),INDEX('Master '!$A$2:$A$257,MATCH(L11,'Master '!$C$2:$C$257,0))),INDEX('Master '!$A$2:$A$257,MATCH(L11,'Master '!$B$2:$B$257,0)))</f>
        <v>-</v>
      </c>
      <c r="L11" s="15"/>
      <c r="M11" s="41" t="str">
        <f t="array" ref="M11">IF(ISERROR(INDEX('Master '!$A$2:$A$257,MATCH(N11,'Master '!$B$2:$B$257,0))),IF(ISERROR(INDEX('Master '!$A$2:$A$257,MATCH(N11,'Master '!$C$2:$C$257,0))),IF(N11="","-","Not on Roster"),INDEX('Master '!$A$2:$A$257,MATCH(N11,'Master '!$C$2:$C$257,0))),INDEX('Master '!$A$2:$A$257,MATCH(N11,'Master '!$B$2:$B$257,0)))</f>
        <v>-</v>
      </c>
      <c r="N11" s="7"/>
      <c r="O11" s="19" t="str">
        <f t="array" ref="O11">IF(ISERROR(INDEX('Master '!$A$2:$A$257,MATCH(P11,'Master '!$B$2:$B$257,0))),IF(ISERROR(INDEX('Master '!$A$2:$A$257,MATCH(P11,'Master '!$C$2:$C$257,0))),IF(P11="","-","Not on Roster"),INDEX('Master '!$A$2:$A$257,MATCH(P11,'Master '!$C$2:$C$257,0))),INDEX('Master '!$A$2:$A$257,MATCH(P11,'Master '!$B$2:$B$257,0)))</f>
        <v>-</v>
      </c>
      <c r="P11" s="15"/>
      <c r="Q11" s="41" t="str">
        <f t="array" ref="Q11">IF(ISERROR(INDEX('Master '!$A$2:$A$257,MATCH(R11,'Master '!$B$2:$B$257,0))),IF(ISERROR(INDEX('Master '!$A$2:$A$257,MATCH(R11,'Master '!$C$2:$C$257,0))),IF(R11="","-","Not on Roster"),INDEX('Master '!$A$2:$A$257,MATCH(R11,'Master '!$C$2:$C$257,0))),INDEX('Master '!$A$2:$A$257,MATCH(R11,'Master '!$B$2:$B$257,0)))</f>
        <v>-</v>
      </c>
      <c r="R11" s="7"/>
      <c r="S11" s="19" t="str">
        <f t="array" ref="S11">IF(ISERROR(INDEX('Master '!$A$2:$A$257,MATCH(T11,'Master '!$B$2:$B$257,0))),IF(ISERROR(INDEX('Master '!$A$2:$A$257,MATCH(T11,'Master '!$C$2:$C$257,0))),IF(T11="","-","Not on Roster"),INDEX('Master '!$A$2:$A$257,MATCH(T11,'Master '!$C$2:$C$257,0))),INDEX('Master '!$A$2:$A$257,MATCH(T11,'Master '!$B$2:$B$257,0)))</f>
        <v>-</v>
      </c>
      <c r="T11" s="15"/>
      <c r="U11" s="41" t="str">
        <f t="array" ref="U11">IF(ISERROR(INDEX('Master '!$A$2:$A$257,MATCH(V11,'Master '!$B$2:$B$257,0))),IF(ISERROR(INDEX('Master '!$A$2:$A$257,MATCH(V11,'Master '!$C$2:$C$257,0))),IF(V11="","-","Not on Roster"),INDEX('Master '!$A$2:$A$257,MATCH(V11,'Master '!$C$2:$C$257,0))),INDEX('Master '!$A$2:$A$257,MATCH(V11,'Master '!$B$2:$B$257,0)))</f>
        <v>-</v>
      </c>
      <c r="V11" s="7"/>
      <c r="W11" s="19" t="str">
        <f t="array" ref="W11">IF(ISERROR(INDEX('Master '!$A$2:$A$257,MATCH(X11,'Master '!$B$2:$B$257,0))),IF(ISERROR(INDEX('Master '!$A$2:$A$257,MATCH(X11,'Master '!$C$2:$C$257,0))),IF(X11="","-","Not on Roster"),INDEX('Master '!$A$2:$A$257,MATCH(X11,'Master '!$C$2:$C$257,0))),INDEX('Master '!$A$2:$A$257,MATCH(X11,'Master '!$B$2:$B$257,0)))</f>
        <v>-</v>
      </c>
      <c r="X11" s="15"/>
      <c r="Y11" s="41" t="str">
        <f t="array" ref="Y11">IF(ISERROR(INDEX('Master '!$A$2:$A$257,MATCH(Z11,'Master '!$B$2:$B$257,0))),IF(ISERROR(INDEX('Master '!$A$2:$A$257,MATCH(Z11,'Master '!$C$2:$C$257,0))),IF(Z11="","-","Not on Roster"),INDEX('Master '!$A$2:$A$257,MATCH(Z11,'Master '!$C$2:$C$257,0))),INDEX('Master '!$A$2:$A$257,MATCH(Z11,'Master '!$B$2:$B$257,0)))</f>
        <v>-</v>
      </c>
      <c r="Z11" s="7"/>
      <c r="AA11" s="19" t="str">
        <f t="array" ref="AA11">IF(ISERROR(INDEX('Master '!$A$2:$A$257,MATCH(AB11,'Master '!$B$2:$B$257,0))),IF(ISERROR(INDEX('Master '!$A$2:$A$257,MATCH(AB11,'Master '!$C$2:$C$257,0))),IF(AB11="","-","Not on Roster"),INDEX('Master '!$A$2:$A$257,MATCH(AB11,'Master '!$C$2:$C$257,0))),INDEX('Master '!$A$2:$A$257,MATCH(AB11,'Master '!$B$2:$B$257,0)))</f>
        <v>-</v>
      </c>
      <c r="AB11" s="15"/>
      <c r="AC11" s="20" t="str">
        <f t="array" ref="AC11">IF(ISERROR(INDEX('Master '!$A$2:$A$257,MATCH(AD11,'Master '!$B$2:$B$257,0))),IF(ISERROR(INDEX('Master '!$A$2:$A$257,MATCH(AD11,'Master '!$C$2:$C$257,0))),IF(AD11="","-","Not on Roster"),INDEX('Master '!$A$2:$A$257,MATCH(AD11,'Master '!$C$2:$C$257,0))),INDEX('Master '!$A$2:$A$257,MATCH(AD11,'Master '!$B$2:$B$257,0)))</f>
        <v>-</v>
      </c>
      <c r="AD11" s="47"/>
      <c r="AE11" s="19" t="str">
        <f t="array" ref="AE11">IF(ISERROR(INDEX('Master '!$A$2:$A$257,MATCH(AF11,'Master '!$B$2:$B$257,0))),IF(ISERROR(INDEX('Master '!$A$2:$A$257,MATCH(AF11,'Master '!$C$2:$C$257,0))),IF(AF11="","-","Not on Roster"),INDEX('Master '!$A$2:$A$257,MATCH(AF11,'Master '!$C$2:$C$257,0))),INDEX('Master '!$A$2:$A$257,MATCH(AF11,'Master '!$B$2:$B$257,0)))</f>
        <v>-</v>
      </c>
      <c r="AF11" s="15"/>
      <c r="AG11" s="20" t="str">
        <f t="array" ref="AG11">IF(ISERROR(INDEX('Master '!$A$2:$A$257,MATCH(AH11,'Master '!$B$2:$B$257,0))),IF(ISERROR(INDEX('Master '!$A$2:$A$257,MATCH(AH11,'Master '!$C$2:$C$257,0))),IF(AH11="","-","Not on Roster"),INDEX('Master '!$A$2:$A$257,MATCH(AH11,'Master '!$C$2:$C$257,0))),INDEX('Master '!$A$2:$A$257,MATCH(AH11,'Master '!$B$2:$B$257,0)))</f>
        <v>-</v>
      </c>
      <c r="AH11" s="7"/>
      <c r="AI11" s="19" t="str">
        <f t="array" ref="AI11">IF(ISERROR(INDEX('Master '!$A$2:$A$257,MATCH(AJ11,'Master '!$B$2:$B$257,0))),IF(ISERROR(INDEX('Master '!$A$2:$A$257,MATCH(AJ11,'Master '!$C$2:$C$257,0))),IF(AJ11="","-","Not on Roster"),INDEX('Master '!$A$2:$A$257,MATCH(AJ11,'Master '!$C$2:$C$257,0))),INDEX('Master '!$A$2:$A$257,MATCH(AJ11,'Master '!$B$2:$B$257,0)))</f>
        <v>-</v>
      </c>
      <c r="AJ11" s="15"/>
      <c r="AK11" s="20" t="str">
        <f t="array" ref="AK11">IF(ISERROR(INDEX('Master '!$A$2:$A$257,MATCH(AL11,'Master '!$B$2:$B$257,0))),IF(ISERROR(INDEX('Master '!$A$2:$A$257,MATCH(AL11,'Master '!$C$2:$C$257,0))),IF(AL11="","-","Not on Roster"),INDEX('Master '!$A$2:$A$257,MATCH(AL11,'Master '!$C$2:$C$257,0))),INDEX('Master '!$A$2:$A$257,MATCH(AL11,'Master '!$B$2:$B$257,0)))</f>
        <v>-</v>
      </c>
      <c r="AL11" s="7"/>
      <c r="AM11" s="19" t="str">
        <f t="array" ref="AM11">IF(ISERROR(INDEX('Master '!$A$2:$A$257,MATCH(AN11,'Master '!$B$2:$B$257,0))),IF(ISERROR(INDEX('Master '!$A$2:$A$257,MATCH(AN11,'Master '!$C$2:$C$257,0))),IF(AN11="","-","Not on Roster"),INDEX('Master '!$A$2:$A$257,MATCH(AN11,'Master '!$C$2:$C$257,0))),INDEX('Master '!$A$2:$A$257,MATCH(AN11,'Master '!$B$2:$B$257,0)))</f>
        <v>-</v>
      </c>
      <c r="AN11" s="15"/>
    </row>
    <row r="12" spans="1:40" ht="14.25" customHeight="1">
      <c r="A12" s="41" t="str">
        <f t="array" ref="A12">IF(ISERROR(INDEX('Master '!$A$2:$A$257,MATCH(B12,'Master '!$B$2:$B$257,0))),IF(ISERROR(INDEX('Master '!$A$2:$A$257,MATCH(B12,'Master '!$C$2:$C$257,0))),IF(B12="","-","Not on Roster"),INDEX('Master '!$A$2:$A$257,MATCH(B12,'Master '!$C$2:$C$257,0))),INDEX('Master '!$A$2:$A$257,MATCH(B12,'Master '!$B$2:$B$257,0)))</f>
        <v xml:space="preserve">Lapine, Dmitri K. </v>
      </c>
      <c r="B12" s="43">
        <v>973240224</v>
      </c>
      <c r="C12" s="19" t="str">
        <f t="array" ref="C12">IF(ISERROR(INDEX('Master '!$A$2:$A$257,MATCH(D12,'Master '!$B$2:$B$257,0))),IF(ISERROR(INDEX('Master '!$A$2:$A$257,MATCH(D12,'Master '!$C$2:$C$257,0))),IF(D12="","-","Not on Roster"),INDEX('Master '!$A$2:$A$257,MATCH(D12,'Master '!$C$2:$C$257,0))),INDEX('Master '!$A$2:$A$257,MATCH(D12,'Master '!$B$2:$B$257,0)))</f>
        <v xml:space="preserve">Sabini, Jonathan </v>
      </c>
      <c r="D12" s="15">
        <v>906743110</v>
      </c>
      <c r="E12" s="28" t="str">
        <f t="array" ref="E12">IF(ISERROR(INDEX('Master '!$A$2:$A$257,MATCH(F12,'Master '!$B$2:$B$257,0))),IF(ISERROR(INDEX('Master '!$A$2:$A$257,MATCH(F12,'Master '!$C$2:$C$257,0))),IF(F12="","-","Not on Roster"),INDEX('Master '!$A$2:$A$257,MATCH(F12,'Master '!$C$2:$C$257,0))),INDEX('Master '!$A$2:$A$257,MATCH(F12,'Master '!$B$2:$B$257,0)))</f>
        <v>-</v>
      </c>
      <c r="F12" s="12"/>
      <c r="G12" s="19" t="str">
        <f t="array" ref="G12">IF(ISERROR(INDEX('Master '!$A$2:$A$257,MATCH(H12,'Master '!$B$2:$B$257,0))),IF(ISERROR(INDEX('Master '!$A$2:$A$257,MATCH(H12,'Master '!$C$2:$C$257,0))),IF(H12="","-","Not on Roster"),INDEX('Master '!$A$2:$A$257,MATCH(H12,'Master '!$C$2:$C$257,0))),INDEX('Master '!$A$2:$A$257,MATCH(H12,'Master '!$B$2:$B$257,0)))</f>
        <v>-</v>
      </c>
      <c r="H12" s="18"/>
      <c r="I12" s="20" t="str">
        <f t="array" ref="I12">IF(ISERROR(INDEX('Master '!$A$2:$A$257,MATCH(J12,'Master '!$B$2:$B$257,0))),IF(ISERROR(INDEX('Master '!$A$2:$A$257,MATCH(J12,'Master '!$C$2:$C$257,0))),IF(J12="","-","Not on Roster"),INDEX('Master '!$A$2:$A$257,MATCH(J12,'Master '!$C$2:$C$257,0))),INDEX('Master '!$A$2:$A$257,MATCH(J12,'Master '!$B$2:$B$257,0)))</f>
        <v>-</v>
      </c>
      <c r="J12" s="50"/>
      <c r="K12" s="19" t="str">
        <f t="array" ref="K12">IF(ISERROR(INDEX('Master '!$A$2:$A$257,MATCH(L12,'Master '!$B$2:$B$257,0))),IF(ISERROR(INDEX('Master '!$A$2:$A$257,MATCH(L12,'Master '!$C$2:$C$257,0))),IF(L12="","-","Not on Roster"),INDEX('Master '!$A$2:$A$257,MATCH(L12,'Master '!$C$2:$C$257,0))),INDEX('Master '!$A$2:$A$257,MATCH(L12,'Master '!$B$2:$B$257,0)))</f>
        <v>-</v>
      </c>
      <c r="L12" s="15"/>
      <c r="M12" s="41" t="str">
        <f t="array" ref="M12">IF(ISERROR(INDEX('Master '!$A$2:$A$257,MATCH(N12,'Master '!$B$2:$B$257,0))),IF(ISERROR(INDEX('Master '!$A$2:$A$257,MATCH(N12,'Master '!$C$2:$C$257,0))),IF(N12="","-","Not on Roster"),INDEX('Master '!$A$2:$A$257,MATCH(N12,'Master '!$C$2:$C$257,0))),INDEX('Master '!$A$2:$A$257,MATCH(N12,'Master '!$B$2:$B$257,0)))</f>
        <v>-</v>
      </c>
      <c r="N12" s="7"/>
      <c r="O12" s="19" t="str">
        <f t="array" ref="O12">IF(ISERROR(INDEX('Master '!$A$2:$A$257,MATCH(P12,'Master '!$B$2:$B$257,0))),IF(ISERROR(INDEX('Master '!$A$2:$A$257,MATCH(P12,'Master '!$C$2:$C$257,0))),IF(P12="","-","Not on Roster"),INDEX('Master '!$A$2:$A$257,MATCH(P12,'Master '!$C$2:$C$257,0))),INDEX('Master '!$A$2:$A$257,MATCH(P12,'Master '!$B$2:$B$257,0)))</f>
        <v>-</v>
      </c>
      <c r="P12" s="15"/>
      <c r="Q12" s="41" t="str">
        <f t="array" ref="Q12">IF(ISERROR(INDEX('Master '!$A$2:$A$257,MATCH(R12,'Master '!$B$2:$B$257,0))),IF(ISERROR(INDEX('Master '!$A$2:$A$257,MATCH(R12,'Master '!$C$2:$C$257,0))),IF(R12="","-","Not on Roster"),INDEX('Master '!$A$2:$A$257,MATCH(R12,'Master '!$C$2:$C$257,0))),INDEX('Master '!$A$2:$A$257,MATCH(R12,'Master '!$B$2:$B$257,0)))</f>
        <v>-</v>
      </c>
      <c r="R12" s="7"/>
      <c r="S12" s="19" t="str">
        <f t="array" ref="S12">IF(ISERROR(INDEX('Master '!$A$2:$A$257,MATCH(T12,'Master '!$B$2:$B$257,0))),IF(ISERROR(INDEX('Master '!$A$2:$A$257,MATCH(T12,'Master '!$C$2:$C$257,0))),IF(T12="","-","Not on Roster"),INDEX('Master '!$A$2:$A$257,MATCH(T12,'Master '!$C$2:$C$257,0))),INDEX('Master '!$A$2:$A$257,MATCH(T12,'Master '!$B$2:$B$257,0)))</f>
        <v>-</v>
      </c>
      <c r="T12" s="15"/>
      <c r="U12" s="41" t="str">
        <f t="array" ref="U12">IF(ISERROR(INDEX('Master '!$A$2:$A$257,MATCH(V12,'Master '!$B$2:$B$257,0))),IF(ISERROR(INDEX('Master '!$A$2:$A$257,MATCH(V12,'Master '!$C$2:$C$257,0))),IF(V12="","-","Not on Roster"),INDEX('Master '!$A$2:$A$257,MATCH(V12,'Master '!$C$2:$C$257,0))),INDEX('Master '!$A$2:$A$257,MATCH(V12,'Master '!$B$2:$B$257,0)))</f>
        <v>-</v>
      </c>
      <c r="V12" s="7"/>
      <c r="W12" s="19" t="str">
        <f t="array" ref="W12">IF(ISERROR(INDEX('Master '!$A$2:$A$257,MATCH(X12,'Master '!$B$2:$B$257,0))),IF(ISERROR(INDEX('Master '!$A$2:$A$257,MATCH(X12,'Master '!$C$2:$C$257,0))),IF(X12="","-","Not on Roster"),INDEX('Master '!$A$2:$A$257,MATCH(X12,'Master '!$C$2:$C$257,0))),INDEX('Master '!$A$2:$A$257,MATCH(X12,'Master '!$B$2:$B$257,0)))</f>
        <v>-</v>
      </c>
      <c r="X12" s="15"/>
      <c r="Y12" s="41" t="str">
        <f t="array" ref="Y12">IF(ISERROR(INDEX('Master '!$A$2:$A$257,MATCH(Z12,'Master '!$B$2:$B$257,0))),IF(ISERROR(INDEX('Master '!$A$2:$A$257,MATCH(Z12,'Master '!$C$2:$C$257,0))),IF(Z12="","-","Not on Roster"),INDEX('Master '!$A$2:$A$257,MATCH(Z12,'Master '!$C$2:$C$257,0))),INDEX('Master '!$A$2:$A$257,MATCH(Z12,'Master '!$B$2:$B$257,0)))</f>
        <v>-</v>
      </c>
      <c r="Z12" s="7"/>
      <c r="AA12" s="19" t="str">
        <f t="array" ref="AA12">IF(ISERROR(INDEX('Master '!$A$2:$A$257,MATCH(AB12,'Master '!$B$2:$B$257,0))),IF(ISERROR(INDEX('Master '!$A$2:$A$257,MATCH(AB12,'Master '!$C$2:$C$257,0))),IF(AB12="","-","Not on Roster"),INDEX('Master '!$A$2:$A$257,MATCH(AB12,'Master '!$C$2:$C$257,0))),INDEX('Master '!$A$2:$A$257,MATCH(AB12,'Master '!$B$2:$B$257,0)))</f>
        <v>-</v>
      </c>
      <c r="AB12" s="15"/>
      <c r="AC12" s="20" t="str">
        <f t="array" ref="AC12">IF(ISERROR(INDEX('Master '!$A$2:$A$257,MATCH(AD12,'Master '!$B$2:$B$257,0))),IF(ISERROR(INDEX('Master '!$A$2:$A$257,MATCH(AD12,'Master '!$C$2:$C$257,0))),IF(AD12="","-","Not on Roster"),INDEX('Master '!$A$2:$A$257,MATCH(AD12,'Master '!$C$2:$C$257,0))),INDEX('Master '!$A$2:$A$257,MATCH(AD12,'Master '!$B$2:$B$257,0)))</f>
        <v>-</v>
      </c>
      <c r="AD12" s="47"/>
      <c r="AE12" s="19" t="str">
        <f t="array" ref="AE12">IF(ISERROR(INDEX('Master '!$A$2:$A$257,MATCH(AF12,'Master '!$B$2:$B$257,0))),IF(ISERROR(INDEX('Master '!$A$2:$A$257,MATCH(AF12,'Master '!$C$2:$C$257,0))),IF(AF12="","-","Not on Roster"),INDEX('Master '!$A$2:$A$257,MATCH(AF12,'Master '!$C$2:$C$257,0))),INDEX('Master '!$A$2:$A$257,MATCH(AF12,'Master '!$B$2:$B$257,0)))</f>
        <v>-</v>
      </c>
      <c r="AF12" s="15"/>
      <c r="AG12" s="20" t="str">
        <f t="array" ref="AG12">IF(ISERROR(INDEX('Master '!$A$2:$A$257,MATCH(AH12,'Master '!$B$2:$B$257,0))),IF(ISERROR(INDEX('Master '!$A$2:$A$257,MATCH(AH12,'Master '!$C$2:$C$257,0))),IF(AH12="","-","Not on Roster"),INDEX('Master '!$A$2:$A$257,MATCH(AH12,'Master '!$C$2:$C$257,0))),INDEX('Master '!$A$2:$A$257,MATCH(AH12,'Master '!$B$2:$B$257,0)))</f>
        <v>-</v>
      </c>
      <c r="AH12" s="7"/>
      <c r="AI12" s="19" t="str">
        <f t="array" ref="AI12">IF(ISERROR(INDEX('Master '!$A$2:$A$257,MATCH(AJ12,'Master '!$B$2:$B$257,0))),IF(ISERROR(INDEX('Master '!$A$2:$A$257,MATCH(AJ12,'Master '!$C$2:$C$257,0))),IF(AJ12="","-","Not on Roster"),INDEX('Master '!$A$2:$A$257,MATCH(AJ12,'Master '!$C$2:$C$257,0))),INDEX('Master '!$A$2:$A$257,MATCH(AJ12,'Master '!$B$2:$B$257,0)))</f>
        <v>-</v>
      </c>
      <c r="AJ12" s="15"/>
      <c r="AK12" s="20" t="str">
        <f t="array" ref="AK12">IF(ISERROR(INDEX('Master '!$A$2:$A$257,MATCH(AL12,'Master '!$B$2:$B$257,0))),IF(ISERROR(INDEX('Master '!$A$2:$A$257,MATCH(AL12,'Master '!$C$2:$C$257,0))),IF(AL12="","-","Not on Roster"),INDEX('Master '!$A$2:$A$257,MATCH(AL12,'Master '!$C$2:$C$257,0))),INDEX('Master '!$A$2:$A$257,MATCH(AL12,'Master '!$B$2:$B$257,0)))</f>
        <v>-</v>
      </c>
      <c r="AL12" s="7"/>
      <c r="AM12" s="19" t="str">
        <f t="array" ref="AM12">IF(ISERROR(INDEX('Master '!$A$2:$A$257,MATCH(AN12,'Master '!$B$2:$B$257,0))),IF(ISERROR(INDEX('Master '!$A$2:$A$257,MATCH(AN12,'Master '!$C$2:$C$257,0))),IF(AN12="","-","Not on Roster"),INDEX('Master '!$A$2:$A$257,MATCH(AN12,'Master '!$C$2:$C$257,0))),INDEX('Master '!$A$2:$A$257,MATCH(AN12,'Master '!$B$2:$B$257,0)))</f>
        <v>-</v>
      </c>
      <c r="AN12" s="15"/>
    </row>
    <row r="13" spans="1:40" ht="14.25" customHeight="1">
      <c r="A13" s="41" t="str">
        <f t="array" ref="A13">IF(ISERROR(INDEX('Master '!$A$2:$A$257,MATCH(B13,'Master '!$B$2:$B$257,0))),IF(ISERROR(INDEX('Master '!$A$2:$A$257,MATCH(B13,'Master '!$C$2:$C$257,0))),IF(B13="","-","Not on Roster"),INDEX('Master '!$A$2:$A$257,MATCH(B13,'Master '!$C$2:$C$257,0))),INDEX('Master '!$A$2:$A$257,MATCH(B13,'Master '!$B$2:$B$257,0)))</f>
        <v xml:space="preserve">Gandarilla, Isnardo J. </v>
      </c>
      <c r="B13" s="43">
        <v>990051921</v>
      </c>
      <c r="C13" s="19" t="str">
        <f t="array" ref="C13">IF(ISERROR(INDEX('Master '!$A$2:$A$257,MATCH(D13,'Master '!$B$2:$B$257,0))),IF(ISERROR(INDEX('Master '!$A$2:$A$257,MATCH(D13,'Master '!$C$2:$C$257,0))),IF(D13="","-","Not on Roster"),INDEX('Master '!$A$2:$A$257,MATCH(D13,'Master '!$C$2:$C$257,0))),INDEX('Master '!$A$2:$A$257,MATCH(D13,'Master '!$B$2:$B$257,0)))</f>
        <v xml:space="preserve">Freymiller, Kevin B. </v>
      </c>
      <c r="D13" s="15">
        <v>932212956</v>
      </c>
      <c r="E13" s="28" t="str">
        <f t="array" ref="E13">IF(ISERROR(INDEX('Master '!$A$2:$A$257,MATCH(F13,'Master '!$B$2:$B$257,0))),IF(ISERROR(INDEX('Master '!$A$2:$A$257,MATCH(F13,'Master '!$C$2:$C$257,0))),IF(F13="","-","Not on Roster"),INDEX('Master '!$A$2:$A$257,MATCH(F13,'Master '!$C$2:$C$257,0))),INDEX('Master '!$A$2:$A$257,MATCH(F13,'Master '!$B$2:$B$257,0)))</f>
        <v>-</v>
      </c>
      <c r="F13" s="12"/>
      <c r="G13" s="19" t="str">
        <f t="array" ref="G13">IF(ISERROR(INDEX('Master '!$A$2:$A$257,MATCH(H13,'Master '!$B$2:$B$257,0))),IF(ISERROR(INDEX('Master '!$A$2:$A$257,MATCH(H13,'Master '!$C$2:$C$257,0))),IF(H13="","-","Not on Roster"),INDEX('Master '!$A$2:$A$257,MATCH(H13,'Master '!$C$2:$C$257,0))),INDEX('Master '!$A$2:$A$257,MATCH(H13,'Master '!$B$2:$B$257,0)))</f>
        <v>-</v>
      </c>
      <c r="H13" s="18"/>
      <c r="I13" s="20" t="str">
        <f t="array" ref="I13">IF(ISERROR(INDEX('Master '!$A$2:$A$257,MATCH(J13,'Master '!$B$2:$B$257,0))),IF(ISERROR(INDEX('Master '!$A$2:$A$257,MATCH(J13,'Master '!$C$2:$C$257,0))),IF(J13="","-","Not on Roster"),INDEX('Master '!$A$2:$A$257,MATCH(J13,'Master '!$C$2:$C$257,0))),INDEX('Master '!$A$2:$A$257,MATCH(J13,'Master '!$B$2:$B$257,0)))</f>
        <v>-</v>
      </c>
      <c r="J13" s="50"/>
      <c r="K13" s="19" t="str">
        <f t="array" ref="K13">IF(ISERROR(INDEX('Master '!$A$2:$A$257,MATCH(L13,'Master '!$B$2:$B$257,0))),IF(ISERROR(INDEX('Master '!$A$2:$A$257,MATCH(L13,'Master '!$C$2:$C$257,0))),IF(L13="","-","Not on Roster"),INDEX('Master '!$A$2:$A$257,MATCH(L13,'Master '!$C$2:$C$257,0))),INDEX('Master '!$A$2:$A$257,MATCH(L13,'Master '!$B$2:$B$257,0)))</f>
        <v>-</v>
      </c>
      <c r="L13" s="15"/>
      <c r="M13" s="41" t="str">
        <f t="array" ref="M13">IF(ISERROR(INDEX('Master '!$A$2:$A$257,MATCH(N13,'Master '!$B$2:$B$257,0))),IF(ISERROR(INDEX('Master '!$A$2:$A$257,MATCH(N13,'Master '!$C$2:$C$257,0))),IF(N13="","-","Not on Roster"),INDEX('Master '!$A$2:$A$257,MATCH(N13,'Master '!$C$2:$C$257,0))),INDEX('Master '!$A$2:$A$257,MATCH(N13,'Master '!$B$2:$B$257,0)))</f>
        <v>-</v>
      </c>
      <c r="N13" s="7"/>
      <c r="O13" s="19" t="str">
        <f t="array" ref="O13">IF(ISERROR(INDEX('Master '!$A$2:$A$257,MATCH(P13,'Master '!$B$2:$B$257,0))),IF(ISERROR(INDEX('Master '!$A$2:$A$257,MATCH(P13,'Master '!$C$2:$C$257,0))),IF(P13="","-","Not on Roster"),INDEX('Master '!$A$2:$A$257,MATCH(P13,'Master '!$C$2:$C$257,0))),INDEX('Master '!$A$2:$A$257,MATCH(P13,'Master '!$B$2:$B$257,0)))</f>
        <v>-</v>
      </c>
      <c r="P13" s="15"/>
      <c r="Q13" s="41" t="str">
        <f t="array" ref="Q13">IF(ISERROR(INDEX('Master '!$A$2:$A$257,MATCH(R13,'Master '!$B$2:$B$257,0))),IF(ISERROR(INDEX('Master '!$A$2:$A$257,MATCH(R13,'Master '!$C$2:$C$257,0))),IF(R13="","-","Not on Roster"),INDEX('Master '!$A$2:$A$257,MATCH(R13,'Master '!$C$2:$C$257,0))),INDEX('Master '!$A$2:$A$257,MATCH(R13,'Master '!$B$2:$B$257,0)))</f>
        <v>-</v>
      </c>
      <c r="R13" s="7"/>
      <c r="S13" s="19" t="str">
        <f t="array" ref="S13">IF(ISERROR(INDEX('Master '!$A$2:$A$257,MATCH(T13,'Master '!$B$2:$B$257,0))),IF(ISERROR(INDEX('Master '!$A$2:$A$257,MATCH(T13,'Master '!$C$2:$C$257,0))),IF(T13="","-","Not on Roster"),INDEX('Master '!$A$2:$A$257,MATCH(T13,'Master '!$C$2:$C$257,0))),INDEX('Master '!$A$2:$A$257,MATCH(T13,'Master '!$B$2:$B$257,0)))</f>
        <v>-</v>
      </c>
      <c r="T13" s="15"/>
      <c r="U13" s="41" t="str">
        <f t="array" ref="U13">IF(ISERROR(INDEX('Master '!$A$2:$A$257,MATCH(V13,'Master '!$B$2:$B$257,0))),IF(ISERROR(INDEX('Master '!$A$2:$A$257,MATCH(V13,'Master '!$C$2:$C$257,0))),IF(V13="","-","Not on Roster"),INDEX('Master '!$A$2:$A$257,MATCH(V13,'Master '!$C$2:$C$257,0))),INDEX('Master '!$A$2:$A$257,MATCH(V13,'Master '!$B$2:$B$257,0)))</f>
        <v>-</v>
      </c>
      <c r="V13" s="7"/>
      <c r="W13" s="19" t="str">
        <f t="array" ref="W13">IF(ISERROR(INDEX('Master '!$A$2:$A$257,MATCH(X13,'Master '!$B$2:$B$257,0))),IF(ISERROR(INDEX('Master '!$A$2:$A$257,MATCH(X13,'Master '!$C$2:$C$257,0))),IF(X13="","-","Not on Roster"),INDEX('Master '!$A$2:$A$257,MATCH(X13,'Master '!$C$2:$C$257,0))),INDEX('Master '!$A$2:$A$257,MATCH(X13,'Master '!$B$2:$B$257,0)))</f>
        <v>-</v>
      </c>
      <c r="X13" s="15"/>
      <c r="Y13" s="41" t="str">
        <f t="array" ref="Y13">IF(ISERROR(INDEX('Master '!$A$2:$A$257,MATCH(Z13,'Master '!$B$2:$B$257,0))),IF(ISERROR(INDEX('Master '!$A$2:$A$257,MATCH(Z13,'Master '!$C$2:$C$257,0))),IF(Z13="","-","Not on Roster"),INDEX('Master '!$A$2:$A$257,MATCH(Z13,'Master '!$C$2:$C$257,0))),INDEX('Master '!$A$2:$A$257,MATCH(Z13,'Master '!$B$2:$B$257,0)))</f>
        <v>-</v>
      </c>
      <c r="Z13" s="7"/>
      <c r="AA13" s="19" t="str">
        <f t="array" ref="AA13">IF(ISERROR(INDEX('Master '!$A$2:$A$257,MATCH(AB13,'Master '!$B$2:$B$257,0))),IF(ISERROR(INDEX('Master '!$A$2:$A$257,MATCH(AB13,'Master '!$C$2:$C$257,0))),IF(AB13="","-","Not on Roster"),INDEX('Master '!$A$2:$A$257,MATCH(AB13,'Master '!$C$2:$C$257,0))),INDEX('Master '!$A$2:$A$257,MATCH(AB13,'Master '!$B$2:$B$257,0)))</f>
        <v>-</v>
      </c>
      <c r="AB13" s="15"/>
      <c r="AC13" s="20" t="str">
        <f t="array" ref="AC13">IF(ISERROR(INDEX('Master '!$A$2:$A$257,MATCH(AD13,'Master '!$B$2:$B$257,0))),IF(ISERROR(INDEX('Master '!$A$2:$A$257,MATCH(AD13,'Master '!$C$2:$C$257,0))),IF(AD13="","-","Not on Roster"),INDEX('Master '!$A$2:$A$257,MATCH(AD13,'Master '!$C$2:$C$257,0))),INDEX('Master '!$A$2:$A$257,MATCH(AD13,'Master '!$B$2:$B$257,0)))</f>
        <v>-</v>
      </c>
      <c r="AD13" s="47"/>
      <c r="AE13" s="19" t="str">
        <f t="array" ref="AE13">IF(ISERROR(INDEX('Master '!$A$2:$A$257,MATCH(AF13,'Master '!$B$2:$B$257,0))),IF(ISERROR(INDEX('Master '!$A$2:$A$257,MATCH(AF13,'Master '!$C$2:$C$257,0))),IF(AF13="","-","Not on Roster"),INDEX('Master '!$A$2:$A$257,MATCH(AF13,'Master '!$C$2:$C$257,0))),INDEX('Master '!$A$2:$A$257,MATCH(AF13,'Master '!$B$2:$B$257,0)))</f>
        <v>-</v>
      </c>
      <c r="AF13" s="15"/>
      <c r="AG13" s="20" t="str">
        <f t="array" ref="AG13">IF(ISERROR(INDEX('Master '!$A$2:$A$257,MATCH(AH13,'Master '!$B$2:$B$257,0))),IF(ISERROR(INDEX('Master '!$A$2:$A$257,MATCH(AH13,'Master '!$C$2:$C$257,0))),IF(AH13="","-","Not on Roster"),INDEX('Master '!$A$2:$A$257,MATCH(AH13,'Master '!$C$2:$C$257,0))),INDEX('Master '!$A$2:$A$257,MATCH(AH13,'Master '!$B$2:$B$257,0)))</f>
        <v>-</v>
      </c>
      <c r="AH13" s="7"/>
      <c r="AI13" s="19" t="str">
        <f t="array" ref="AI13">IF(ISERROR(INDEX('Master '!$A$2:$A$257,MATCH(AJ13,'Master '!$B$2:$B$257,0))),IF(ISERROR(INDEX('Master '!$A$2:$A$257,MATCH(AJ13,'Master '!$C$2:$C$257,0))),IF(AJ13="","-","Not on Roster"),INDEX('Master '!$A$2:$A$257,MATCH(AJ13,'Master '!$C$2:$C$257,0))),INDEX('Master '!$A$2:$A$257,MATCH(AJ13,'Master '!$B$2:$B$257,0)))</f>
        <v>-</v>
      </c>
      <c r="AJ13" s="15"/>
      <c r="AK13" s="20" t="str">
        <f t="array" ref="AK13">IF(ISERROR(INDEX('Master '!$A$2:$A$257,MATCH(AL13,'Master '!$B$2:$B$257,0))),IF(ISERROR(INDEX('Master '!$A$2:$A$257,MATCH(AL13,'Master '!$C$2:$C$257,0))),IF(AL13="","-","Not on Roster"),INDEX('Master '!$A$2:$A$257,MATCH(AL13,'Master '!$C$2:$C$257,0))),INDEX('Master '!$A$2:$A$257,MATCH(AL13,'Master '!$B$2:$B$257,0)))</f>
        <v>-</v>
      </c>
      <c r="AL13" s="7"/>
      <c r="AM13" s="19" t="str">
        <f t="array" ref="AM13">IF(ISERROR(INDEX('Master '!$A$2:$A$257,MATCH(AN13,'Master '!$B$2:$B$257,0))),IF(ISERROR(INDEX('Master '!$A$2:$A$257,MATCH(AN13,'Master '!$C$2:$C$257,0))),IF(AN13="","-","Not on Roster"),INDEX('Master '!$A$2:$A$257,MATCH(AN13,'Master '!$C$2:$C$257,0))),INDEX('Master '!$A$2:$A$257,MATCH(AN13,'Master '!$B$2:$B$257,0)))</f>
        <v>-</v>
      </c>
      <c r="AN13" s="15"/>
    </row>
    <row r="14" spans="1:40" ht="14.25" customHeight="1">
      <c r="A14" s="41" t="str">
        <f t="array" ref="A14">IF(ISERROR(INDEX('Master '!$A$2:$A$257,MATCH(B14,'Master '!$B$2:$B$257,0))),IF(ISERROR(INDEX('Master '!$A$2:$A$257,MATCH(B14,'Master '!$C$2:$C$257,0))),IF(B14="","-","Not on Roster"),INDEX('Master '!$A$2:$A$257,MATCH(B14,'Master '!$C$2:$C$257,0))),INDEX('Master '!$A$2:$A$257,MATCH(B14,'Master '!$B$2:$B$257,0)))</f>
        <v xml:space="preserve">Lyons, Jimmy </v>
      </c>
      <c r="B14" s="43">
        <v>916560097</v>
      </c>
      <c r="C14" s="19" t="str">
        <f t="array" ref="C14">IF(ISERROR(INDEX('Master '!$A$2:$A$257,MATCH(D14,'Master '!$B$2:$B$257,0))),IF(ISERROR(INDEX('Master '!$A$2:$A$257,MATCH(D14,'Master '!$C$2:$C$257,0))),IF(D14="","-","Not on Roster"),INDEX('Master '!$A$2:$A$257,MATCH(D14,'Master '!$C$2:$C$257,0))),INDEX('Master '!$A$2:$A$257,MATCH(D14,'Master '!$B$2:$B$257,0)))</f>
        <v xml:space="preserve">Davis, Zachary M. </v>
      </c>
      <c r="D14" s="15">
        <v>972482934</v>
      </c>
      <c r="E14" s="28" t="str">
        <f t="array" ref="E14">IF(ISERROR(INDEX('Master '!$A$2:$A$257,MATCH(F14,'Master '!$B$2:$B$257,0))),IF(ISERROR(INDEX('Master '!$A$2:$A$257,MATCH(F14,'Master '!$C$2:$C$257,0))),IF(F14="","-","Not on Roster"),INDEX('Master '!$A$2:$A$257,MATCH(F14,'Master '!$C$2:$C$257,0))),INDEX('Master '!$A$2:$A$257,MATCH(F14,'Master '!$B$2:$B$257,0)))</f>
        <v>-</v>
      </c>
      <c r="F14" s="12"/>
      <c r="G14" s="19" t="str">
        <f t="array" ref="G14">IF(ISERROR(INDEX('Master '!$A$2:$A$257,MATCH(H14,'Master '!$B$2:$B$257,0))),IF(ISERROR(INDEX('Master '!$A$2:$A$257,MATCH(H14,'Master '!$C$2:$C$257,0))),IF(H14="","-","Not on Roster"),INDEX('Master '!$A$2:$A$257,MATCH(H14,'Master '!$C$2:$C$257,0))),INDEX('Master '!$A$2:$A$257,MATCH(H14,'Master '!$B$2:$B$257,0)))</f>
        <v>-</v>
      </c>
      <c r="H14" s="18"/>
      <c r="I14" s="20" t="str">
        <f t="array" ref="I14">IF(ISERROR(INDEX('Master '!$A$2:$A$257,MATCH(J14,'Master '!$B$2:$B$257,0))),IF(ISERROR(INDEX('Master '!$A$2:$A$257,MATCH(J14,'Master '!$C$2:$C$257,0))),IF(J14="","-","Not on Roster"),INDEX('Master '!$A$2:$A$257,MATCH(J14,'Master '!$C$2:$C$257,0))),INDEX('Master '!$A$2:$A$257,MATCH(J14,'Master '!$B$2:$B$257,0)))</f>
        <v>-</v>
      </c>
      <c r="J14" s="50"/>
      <c r="K14" s="19" t="str">
        <f t="array" ref="K14">IF(ISERROR(INDEX('Master '!$A$2:$A$257,MATCH(L14,'Master '!$B$2:$B$257,0))),IF(ISERROR(INDEX('Master '!$A$2:$A$257,MATCH(L14,'Master '!$C$2:$C$257,0))),IF(L14="","-","Not on Roster"),INDEX('Master '!$A$2:$A$257,MATCH(L14,'Master '!$C$2:$C$257,0))),INDEX('Master '!$A$2:$A$257,MATCH(L14,'Master '!$B$2:$B$257,0)))</f>
        <v>-</v>
      </c>
      <c r="L14" s="15"/>
      <c r="M14" s="41" t="str">
        <f t="array" ref="M14">IF(ISERROR(INDEX('Master '!$A$2:$A$257,MATCH(N14,'Master '!$B$2:$B$257,0))),IF(ISERROR(INDEX('Master '!$A$2:$A$257,MATCH(N14,'Master '!$C$2:$C$257,0))),IF(N14="","-","Not on Roster"),INDEX('Master '!$A$2:$A$257,MATCH(N14,'Master '!$C$2:$C$257,0))),INDEX('Master '!$A$2:$A$257,MATCH(N14,'Master '!$B$2:$B$257,0)))</f>
        <v>-</v>
      </c>
      <c r="N14" s="7"/>
      <c r="O14" s="19" t="str">
        <f t="array" ref="O14">IF(ISERROR(INDEX('Master '!$A$2:$A$257,MATCH(P14,'Master '!$B$2:$B$257,0))),IF(ISERROR(INDEX('Master '!$A$2:$A$257,MATCH(P14,'Master '!$C$2:$C$257,0))),IF(P14="","-","Not on Roster"),INDEX('Master '!$A$2:$A$257,MATCH(P14,'Master '!$C$2:$C$257,0))),INDEX('Master '!$A$2:$A$257,MATCH(P14,'Master '!$B$2:$B$257,0)))</f>
        <v>-</v>
      </c>
      <c r="P14" s="15"/>
      <c r="Q14" s="41" t="str">
        <f t="array" ref="Q14">IF(ISERROR(INDEX('Master '!$A$2:$A$257,MATCH(R14,'Master '!$B$2:$B$257,0))),IF(ISERROR(INDEX('Master '!$A$2:$A$257,MATCH(R14,'Master '!$C$2:$C$257,0))),IF(R14="","-","Not on Roster"),INDEX('Master '!$A$2:$A$257,MATCH(R14,'Master '!$C$2:$C$257,0))),INDEX('Master '!$A$2:$A$257,MATCH(R14,'Master '!$B$2:$B$257,0)))</f>
        <v>-</v>
      </c>
      <c r="R14" s="7"/>
      <c r="S14" s="19" t="str">
        <f t="array" ref="S14">IF(ISERROR(INDEX('Master '!$A$2:$A$257,MATCH(T14,'Master '!$B$2:$B$257,0))),IF(ISERROR(INDEX('Master '!$A$2:$A$257,MATCH(T14,'Master '!$C$2:$C$257,0))),IF(T14="","-","Not on Roster"),INDEX('Master '!$A$2:$A$257,MATCH(T14,'Master '!$C$2:$C$257,0))),INDEX('Master '!$A$2:$A$257,MATCH(T14,'Master '!$B$2:$B$257,0)))</f>
        <v>-</v>
      </c>
      <c r="T14" s="15"/>
      <c r="U14" s="41" t="str">
        <f t="array" ref="U14">IF(ISERROR(INDEX('Master '!$A$2:$A$257,MATCH(V14,'Master '!$B$2:$B$257,0))),IF(ISERROR(INDEX('Master '!$A$2:$A$257,MATCH(V14,'Master '!$C$2:$C$257,0))),IF(V14="","-","Not on Roster"),INDEX('Master '!$A$2:$A$257,MATCH(V14,'Master '!$C$2:$C$257,0))),INDEX('Master '!$A$2:$A$257,MATCH(V14,'Master '!$B$2:$B$257,0)))</f>
        <v>-</v>
      </c>
      <c r="V14" s="7"/>
      <c r="W14" s="19" t="str">
        <f t="array" ref="W14">IF(ISERROR(INDEX('Master '!$A$2:$A$257,MATCH(X14,'Master '!$B$2:$B$257,0))),IF(ISERROR(INDEX('Master '!$A$2:$A$257,MATCH(X14,'Master '!$C$2:$C$257,0))),IF(X14="","-","Not on Roster"),INDEX('Master '!$A$2:$A$257,MATCH(X14,'Master '!$C$2:$C$257,0))),INDEX('Master '!$A$2:$A$257,MATCH(X14,'Master '!$B$2:$B$257,0)))</f>
        <v>-</v>
      </c>
      <c r="X14" s="15"/>
      <c r="Y14" s="41" t="str">
        <f t="array" ref="Y14">IF(ISERROR(INDEX('Master '!$A$2:$A$257,MATCH(Z14,'Master '!$B$2:$B$257,0))),IF(ISERROR(INDEX('Master '!$A$2:$A$257,MATCH(Z14,'Master '!$C$2:$C$257,0))),IF(Z14="","-","Not on Roster"),INDEX('Master '!$A$2:$A$257,MATCH(Z14,'Master '!$C$2:$C$257,0))),INDEX('Master '!$A$2:$A$257,MATCH(Z14,'Master '!$B$2:$B$257,0)))</f>
        <v>-</v>
      </c>
      <c r="Z14" s="7"/>
      <c r="AA14" s="19" t="str">
        <f t="array" ref="AA14">IF(ISERROR(INDEX('Master '!$A$2:$A$257,MATCH(AB14,'Master '!$B$2:$B$257,0))),IF(ISERROR(INDEX('Master '!$A$2:$A$257,MATCH(AB14,'Master '!$C$2:$C$257,0))),IF(AB14="","-","Not on Roster"),INDEX('Master '!$A$2:$A$257,MATCH(AB14,'Master '!$C$2:$C$257,0))),INDEX('Master '!$A$2:$A$257,MATCH(AB14,'Master '!$B$2:$B$257,0)))</f>
        <v>-</v>
      </c>
      <c r="AB14" s="15"/>
      <c r="AC14" s="20" t="str">
        <f t="array" ref="AC14">IF(ISERROR(INDEX('Master '!$A$2:$A$257,MATCH(AD14,'Master '!$B$2:$B$257,0))),IF(ISERROR(INDEX('Master '!$A$2:$A$257,MATCH(AD14,'Master '!$C$2:$C$257,0))),IF(AD14="","-","Not on Roster"),INDEX('Master '!$A$2:$A$257,MATCH(AD14,'Master '!$C$2:$C$257,0))),INDEX('Master '!$A$2:$A$257,MATCH(AD14,'Master '!$B$2:$B$257,0)))</f>
        <v>-</v>
      </c>
      <c r="AD14" s="47"/>
      <c r="AE14" s="19" t="str">
        <f t="array" ref="AE14">IF(ISERROR(INDEX('Master '!$A$2:$A$257,MATCH(AF14,'Master '!$B$2:$B$257,0))),IF(ISERROR(INDEX('Master '!$A$2:$A$257,MATCH(AF14,'Master '!$C$2:$C$257,0))),IF(AF14="","-","Not on Roster"),INDEX('Master '!$A$2:$A$257,MATCH(AF14,'Master '!$C$2:$C$257,0))),INDEX('Master '!$A$2:$A$257,MATCH(AF14,'Master '!$B$2:$B$257,0)))</f>
        <v>-</v>
      </c>
      <c r="AF14" s="15"/>
      <c r="AG14" s="20" t="str">
        <f t="array" ref="AG14">IF(ISERROR(INDEX('Master '!$A$2:$A$257,MATCH(AH14,'Master '!$B$2:$B$257,0))),IF(ISERROR(INDEX('Master '!$A$2:$A$257,MATCH(AH14,'Master '!$C$2:$C$257,0))),IF(AH14="","-","Not on Roster"),INDEX('Master '!$A$2:$A$257,MATCH(AH14,'Master '!$C$2:$C$257,0))),INDEX('Master '!$A$2:$A$257,MATCH(AH14,'Master '!$B$2:$B$257,0)))</f>
        <v>-</v>
      </c>
      <c r="AH14" s="7"/>
      <c r="AI14" s="19" t="str">
        <f t="array" ref="AI14">IF(ISERROR(INDEX('Master '!$A$2:$A$257,MATCH(AJ14,'Master '!$B$2:$B$257,0))),IF(ISERROR(INDEX('Master '!$A$2:$A$257,MATCH(AJ14,'Master '!$C$2:$C$257,0))),IF(AJ14="","-","Not on Roster"),INDEX('Master '!$A$2:$A$257,MATCH(AJ14,'Master '!$C$2:$C$257,0))),INDEX('Master '!$A$2:$A$257,MATCH(AJ14,'Master '!$B$2:$B$257,0)))</f>
        <v>-</v>
      </c>
      <c r="AJ14" s="15"/>
      <c r="AK14" s="20" t="str">
        <f t="array" ref="AK14">IF(ISERROR(INDEX('Master '!$A$2:$A$257,MATCH(AL14,'Master '!$B$2:$B$257,0))),IF(ISERROR(INDEX('Master '!$A$2:$A$257,MATCH(AL14,'Master '!$C$2:$C$257,0))),IF(AL14="","-","Not on Roster"),INDEX('Master '!$A$2:$A$257,MATCH(AL14,'Master '!$C$2:$C$257,0))),INDEX('Master '!$A$2:$A$257,MATCH(AL14,'Master '!$B$2:$B$257,0)))</f>
        <v>-</v>
      </c>
      <c r="AL14" s="7"/>
      <c r="AM14" s="19" t="str">
        <f t="array" ref="AM14">IF(ISERROR(INDEX('Master '!$A$2:$A$257,MATCH(AN14,'Master '!$B$2:$B$257,0))),IF(ISERROR(INDEX('Master '!$A$2:$A$257,MATCH(AN14,'Master '!$C$2:$C$257,0))),IF(AN14="","-","Not on Roster"),INDEX('Master '!$A$2:$A$257,MATCH(AN14,'Master '!$C$2:$C$257,0))),INDEX('Master '!$A$2:$A$257,MATCH(AN14,'Master '!$B$2:$B$257,0)))</f>
        <v>-</v>
      </c>
      <c r="AN14" s="15"/>
    </row>
    <row r="15" spans="1:40" ht="14.25" customHeight="1">
      <c r="A15" s="41" t="str">
        <f t="array" ref="A15">IF(ISERROR(INDEX('Master '!$A$2:$A$257,MATCH(B15,'Master '!$B$2:$B$257,0))),IF(ISERROR(INDEX('Master '!$A$2:$A$257,MATCH(B15,'Master '!$C$2:$C$257,0))),IF(B15="","-","Not on Roster"),INDEX('Master '!$A$2:$A$257,MATCH(B15,'Master '!$C$2:$C$257,0))),INDEX('Master '!$A$2:$A$257,MATCH(B15,'Master '!$B$2:$B$257,0)))</f>
        <v xml:space="preserve">Paivarinta, Jonah M. </v>
      </c>
      <c r="B15" s="43">
        <v>962430641</v>
      </c>
      <c r="C15" s="19" t="str">
        <f t="array" ref="C15">IF(ISERROR(INDEX('Master '!$A$2:$A$257,MATCH(D15,'Master '!$B$2:$B$257,0))),IF(ISERROR(INDEX('Master '!$A$2:$A$257,MATCH(D15,'Master '!$C$2:$C$257,0))),IF(D15="","-","Not on Roster"),INDEX('Master '!$A$2:$A$257,MATCH(D15,'Master '!$C$2:$C$257,0))),INDEX('Master '!$A$2:$A$257,MATCH(D15,'Master '!$B$2:$B$257,0)))</f>
        <v xml:space="preserve">Vargas, Henry J. (Pref: Jim) </v>
      </c>
      <c r="D15" s="48">
        <v>911791006</v>
      </c>
      <c r="E15" s="28" t="str">
        <f t="array" ref="E15">IF(ISERROR(INDEX('Master '!$A$2:$A$257,MATCH(F15,'Master '!$B$2:$B$257,0))),IF(ISERROR(INDEX('Master '!$A$2:$A$257,MATCH(F15,'Master '!$C$2:$C$257,0))),IF(F15="","-","Not on Roster"),INDEX('Master '!$A$2:$A$257,MATCH(F15,'Master '!$C$2:$C$257,0))),INDEX('Master '!$A$2:$A$257,MATCH(F15,'Master '!$B$2:$B$257,0)))</f>
        <v>-</v>
      </c>
      <c r="F15" s="12"/>
      <c r="G15" s="19" t="str">
        <f t="array" ref="G15">IF(ISERROR(INDEX('Master '!$A$2:$A$257,MATCH(H15,'Master '!$B$2:$B$257,0))),IF(ISERROR(INDEX('Master '!$A$2:$A$257,MATCH(H15,'Master '!$C$2:$C$257,0))),IF(H15="","-","Not on Roster"),INDEX('Master '!$A$2:$A$257,MATCH(H15,'Master '!$C$2:$C$257,0))),INDEX('Master '!$A$2:$A$257,MATCH(H15,'Master '!$B$2:$B$257,0)))</f>
        <v>-</v>
      </c>
      <c r="H15" s="18"/>
      <c r="I15" s="20" t="str">
        <f t="array" ref="I15">IF(ISERROR(INDEX('Master '!$A$2:$A$257,MATCH(J15,'Master '!$B$2:$B$257,0))),IF(ISERROR(INDEX('Master '!$A$2:$A$257,MATCH(J15,'Master '!$C$2:$C$257,0))),IF(J15="","-","Not on Roster"),INDEX('Master '!$A$2:$A$257,MATCH(J15,'Master '!$C$2:$C$257,0))),INDEX('Master '!$A$2:$A$257,MATCH(J15,'Master '!$B$2:$B$257,0)))</f>
        <v>-</v>
      </c>
      <c r="J15" s="50"/>
      <c r="K15" s="19" t="str">
        <f t="array" ref="K15">IF(ISERROR(INDEX('Master '!$A$2:$A$257,MATCH(L15,'Master '!$B$2:$B$257,0))),IF(ISERROR(INDEX('Master '!$A$2:$A$257,MATCH(L15,'Master '!$C$2:$C$257,0))),IF(L15="","-","Not on Roster"),INDEX('Master '!$A$2:$A$257,MATCH(L15,'Master '!$C$2:$C$257,0))),INDEX('Master '!$A$2:$A$257,MATCH(L15,'Master '!$B$2:$B$257,0)))</f>
        <v>-</v>
      </c>
      <c r="L15" s="15"/>
      <c r="M15" s="41" t="str">
        <f t="array" ref="M15">IF(ISERROR(INDEX('Master '!$A$2:$A$257,MATCH(N15,'Master '!$B$2:$B$257,0))),IF(ISERROR(INDEX('Master '!$A$2:$A$257,MATCH(N15,'Master '!$C$2:$C$257,0))),IF(N15="","-","Not on Roster"),INDEX('Master '!$A$2:$A$257,MATCH(N15,'Master '!$C$2:$C$257,0))),INDEX('Master '!$A$2:$A$257,MATCH(N15,'Master '!$B$2:$B$257,0)))</f>
        <v>-</v>
      </c>
      <c r="N15" s="7"/>
      <c r="O15" s="19" t="str">
        <f t="array" ref="O15">IF(ISERROR(INDEX('Master '!$A$2:$A$257,MATCH(P15,'Master '!$B$2:$B$257,0))),IF(ISERROR(INDEX('Master '!$A$2:$A$257,MATCH(P15,'Master '!$C$2:$C$257,0))),IF(P15="","-","Not on Roster"),INDEX('Master '!$A$2:$A$257,MATCH(P15,'Master '!$C$2:$C$257,0))),INDEX('Master '!$A$2:$A$257,MATCH(P15,'Master '!$B$2:$B$257,0)))</f>
        <v>-</v>
      </c>
      <c r="P15" s="15"/>
      <c r="Q15" s="41" t="str">
        <f t="array" ref="Q15">IF(ISERROR(INDEX('Master '!$A$2:$A$257,MATCH(R15,'Master '!$B$2:$B$257,0))),IF(ISERROR(INDEX('Master '!$A$2:$A$257,MATCH(R15,'Master '!$C$2:$C$257,0))),IF(R15="","-","Not on Roster"),INDEX('Master '!$A$2:$A$257,MATCH(R15,'Master '!$C$2:$C$257,0))),INDEX('Master '!$A$2:$A$257,MATCH(R15,'Master '!$B$2:$B$257,0)))</f>
        <v>-</v>
      </c>
      <c r="R15" s="7"/>
      <c r="S15" s="19" t="str">
        <f t="array" ref="S15">IF(ISERROR(INDEX('Master '!$A$2:$A$257,MATCH(T15,'Master '!$B$2:$B$257,0))),IF(ISERROR(INDEX('Master '!$A$2:$A$257,MATCH(T15,'Master '!$C$2:$C$257,0))),IF(T15="","-","Not on Roster"),INDEX('Master '!$A$2:$A$257,MATCH(T15,'Master '!$C$2:$C$257,0))),INDEX('Master '!$A$2:$A$257,MATCH(T15,'Master '!$B$2:$B$257,0)))</f>
        <v>-</v>
      </c>
      <c r="T15" s="15"/>
      <c r="U15" s="41" t="str">
        <f t="array" ref="U15">IF(ISERROR(INDEX('Master '!$A$2:$A$257,MATCH(V15,'Master '!$B$2:$B$257,0))),IF(ISERROR(INDEX('Master '!$A$2:$A$257,MATCH(V15,'Master '!$C$2:$C$257,0))),IF(V15="","-","Not on Roster"),INDEX('Master '!$A$2:$A$257,MATCH(V15,'Master '!$C$2:$C$257,0))),INDEX('Master '!$A$2:$A$257,MATCH(V15,'Master '!$B$2:$B$257,0)))</f>
        <v>-</v>
      </c>
      <c r="V15" s="7"/>
      <c r="W15" s="19" t="str">
        <f t="array" ref="W15">IF(ISERROR(INDEX('Master '!$A$2:$A$257,MATCH(X15,'Master '!$B$2:$B$257,0))),IF(ISERROR(INDEX('Master '!$A$2:$A$257,MATCH(X15,'Master '!$C$2:$C$257,0))),IF(X15="","-","Not on Roster"),INDEX('Master '!$A$2:$A$257,MATCH(X15,'Master '!$C$2:$C$257,0))),INDEX('Master '!$A$2:$A$257,MATCH(X15,'Master '!$B$2:$B$257,0)))</f>
        <v>-</v>
      </c>
      <c r="X15" s="15"/>
      <c r="Y15" s="41" t="str">
        <f t="array" ref="Y15">IF(ISERROR(INDEX('Master '!$A$2:$A$257,MATCH(Z15,'Master '!$B$2:$B$257,0))),IF(ISERROR(INDEX('Master '!$A$2:$A$257,MATCH(Z15,'Master '!$C$2:$C$257,0))),IF(Z15="","-","Not on Roster"),INDEX('Master '!$A$2:$A$257,MATCH(Z15,'Master '!$C$2:$C$257,0))),INDEX('Master '!$A$2:$A$257,MATCH(Z15,'Master '!$B$2:$B$257,0)))</f>
        <v>-</v>
      </c>
      <c r="Z15" s="7"/>
      <c r="AA15" s="19" t="str">
        <f t="array" ref="AA15">IF(ISERROR(INDEX('Master '!$A$2:$A$257,MATCH(AB15,'Master '!$B$2:$B$257,0))),IF(ISERROR(INDEX('Master '!$A$2:$A$257,MATCH(AB15,'Master '!$C$2:$C$257,0))),IF(AB15="","-","Not on Roster"),INDEX('Master '!$A$2:$A$257,MATCH(AB15,'Master '!$C$2:$C$257,0))),INDEX('Master '!$A$2:$A$257,MATCH(AB15,'Master '!$B$2:$B$257,0)))</f>
        <v>-</v>
      </c>
      <c r="AB15" s="15"/>
      <c r="AC15" s="20" t="str">
        <f t="array" ref="AC15">IF(ISERROR(INDEX('Master '!$A$2:$A$257,MATCH(AD15,'Master '!$B$2:$B$257,0))),IF(ISERROR(INDEX('Master '!$A$2:$A$257,MATCH(AD15,'Master '!$C$2:$C$257,0))),IF(AD15="","-","Not on Roster"),INDEX('Master '!$A$2:$A$257,MATCH(AD15,'Master '!$C$2:$C$257,0))),INDEX('Master '!$A$2:$A$257,MATCH(AD15,'Master '!$B$2:$B$257,0)))</f>
        <v>-</v>
      </c>
      <c r="AD15" s="47"/>
      <c r="AE15" s="19" t="str">
        <f t="array" ref="AE15">IF(ISERROR(INDEX('Master '!$A$2:$A$257,MATCH(AF15,'Master '!$B$2:$B$257,0))),IF(ISERROR(INDEX('Master '!$A$2:$A$257,MATCH(AF15,'Master '!$C$2:$C$257,0))),IF(AF15="","-","Not on Roster"),INDEX('Master '!$A$2:$A$257,MATCH(AF15,'Master '!$C$2:$C$257,0))),INDEX('Master '!$A$2:$A$257,MATCH(AF15,'Master '!$B$2:$B$257,0)))</f>
        <v>-</v>
      </c>
      <c r="AF15" s="15"/>
      <c r="AG15" s="20" t="str">
        <f t="array" ref="AG15">IF(ISERROR(INDEX('Master '!$A$2:$A$257,MATCH(AH15,'Master '!$B$2:$B$257,0))),IF(ISERROR(INDEX('Master '!$A$2:$A$257,MATCH(AH15,'Master '!$C$2:$C$257,0))),IF(AH15="","-","Not on Roster"),INDEX('Master '!$A$2:$A$257,MATCH(AH15,'Master '!$C$2:$C$257,0))),INDEX('Master '!$A$2:$A$257,MATCH(AH15,'Master '!$B$2:$B$257,0)))</f>
        <v>-</v>
      </c>
      <c r="AH15" s="7"/>
      <c r="AI15" s="19" t="str">
        <f t="array" ref="AI15">IF(ISERROR(INDEX('Master '!$A$2:$A$257,MATCH(AJ15,'Master '!$B$2:$B$257,0))),IF(ISERROR(INDEX('Master '!$A$2:$A$257,MATCH(AJ15,'Master '!$C$2:$C$257,0))),IF(AJ15="","-","Not on Roster"),INDEX('Master '!$A$2:$A$257,MATCH(AJ15,'Master '!$C$2:$C$257,0))),INDEX('Master '!$A$2:$A$257,MATCH(AJ15,'Master '!$B$2:$B$257,0)))</f>
        <v>-</v>
      </c>
      <c r="AJ15" s="15"/>
      <c r="AK15" s="20" t="str">
        <f t="array" ref="AK15">IF(ISERROR(INDEX('Master '!$A$2:$A$257,MATCH(AL15,'Master '!$B$2:$B$257,0))),IF(ISERROR(INDEX('Master '!$A$2:$A$257,MATCH(AL15,'Master '!$C$2:$C$257,0))),IF(AL15="","-","Not on Roster"),INDEX('Master '!$A$2:$A$257,MATCH(AL15,'Master '!$C$2:$C$257,0))),INDEX('Master '!$A$2:$A$257,MATCH(AL15,'Master '!$B$2:$B$257,0)))</f>
        <v>-</v>
      </c>
      <c r="AL15" s="7"/>
      <c r="AM15" s="19" t="str">
        <f t="array" ref="AM15">IF(ISERROR(INDEX('Master '!$A$2:$A$257,MATCH(AN15,'Master '!$B$2:$B$257,0))),IF(ISERROR(INDEX('Master '!$A$2:$A$257,MATCH(AN15,'Master '!$C$2:$C$257,0))),IF(AN15="","-","Not on Roster"),INDEX('Master '!$A$2:$A$257,MATCH(AN15,'Master '!$C$2:$C$257,0))),INDEX('Master '!$A$2:$A$257,MATCH(AN15,'Master '!$B$2:$B$257,0)))</f>
        <v>-</v>
      </c>
      <c r="AN15" s="15"/>
    </row>
    <row r="16" spans="1:40" ht="14.25" customHeight="1">
      <c r="A16" s="41" t="str">
        <f t="array" ref="A16">IF(ISERROR(INDEX('Master '!$A$2:$A$257,MATCH(B16,'Master '!$B$2:$B$257,0))),IF(ISERROR(INDEX('Master '!$A$2:$A$257,MATCH(B16,'Master '!$C$2:$C$257,0))),IF(B16="","-","Not on Roster"),INDEX('Master '!$A$2:$A$257,MATCH(B16,'Master '!$C$2:$C$257,0))),INDEX('Master '!$A$2:$A$257,MATCH(B16,'Master '!$B$2:$B$257,0)))</f>
        <v xml:space="preserve">Gabriel, Michael D. </v>
      </c>
      <c r="B16" s="43">
        <v>944236721</v>
      </c>
      <c r="C16" s="19" t="str">
        <f t="array" ref="C16">IF(ISERROR(INDEX('Master '!$A$2:$A$257,MATCH(D16,'Master '!$B$2:$B$257,0))),IF(ISERROR(INDEX('Master '!$A$2:$A$257,MATCH(D16,'Master '!$C$2:$C$257,0))),IF(D16="","-","Not on Roster"),INDEX('Master '!$A$2:$A$257,MATCH(D16,'Master '!$C$2:$C$257,0))),INDEX('Master '!$A$2:$A$257,MATCH(D16,'Master '!$B$2:$B$257,0)))</f>
        <v xml:space="preserve">Bowling, Jack L. </v>
      </c>
      <c r="D16" s="15">
        <v>963939496</v>
      </c>
      <c r="E16" s="28" t="str">
        <f t="array" ref="E16">IF(ISERROR(INDEX('Master '!$A$2:$A$257,MATCH(F16,'Master '!$B$2:$B$257,0))),IF(ISERROR(INDEX('Master '!$A$2:$A$257,MATCH(F16,'Master '!$C$2:$C$257,0))),IF(F16="","-","Not on Roster"),INDEX('Master '!$A$2:$A$257,MATCH(F16,'Master '!$C$2:$C$257,0))),INDEX('Master '!$A$2:$A$257,MATCH(F16,'Master '!$B$2:$B$257,0)))</f>
        <v>-</v>
      </c>
      <c r="F16" s="12"/>
      <c r="G16" s="19" t="str">
        <f t="array" ref="G16">IF(ISERROR(INDEX('Master '!$A$2:$A$257,MATCH(H16,'Master '!$B$2:$B$257,0))),IF(ISERROR(INDEX('Master '!$A$2:$A$257,MATCH(H16,'Master '!$C$2:$C$257,0))),IF(H16="","-","Not on Roster"),INDEX('Master '!$A$2:$A$257,MATCH(H16,'Master '!$C$2:$C$257,0))),INDEX('Master '!$A$2:$A$257,MATCH(H16,'Master '!$B$2:$B$257,0)))</f>
        <v>-</v>
      </c>
      <c r="H16" s="18"/>
      <c r="I16" s="20" t="str">
        <f t="array" ref="I16">IF(ISERROR(INDEX('Master '!$A$2:$A$257,MATCH(J16,'Master '!$B$2:$B$257,0))),IF(ISERROR(INDEX('Master '!$A$2:$A$257,MATCH(J16,'Master '!$C$2:$C$257,0))),IF(J16="","-","Not on Roster"),INDEX('Master '!$A$2:$A$257,MATCH(J16,'Master '!$C$2:$C$257,0))),INDEX('Master '!$A$2:$A$257,MATCH(J16,'Master '!$B$2:$B$257,0)))</f>
        <v>-</v>
      </c>
      <c r="J16" s="50"/>
      <c r="K16" s="19" t="str">
        <f t="array" ref="K16">IF(ISERROR(INDEX('Master '!$A$2:$A$257,MATCH(L16,'Master '!$B$2:$B$257,0))),IF(ISERROR(INDEX('Master '!$A$2:$A$257,MATCH(L16,'Master '!$C$2:$C$257,0))),IF(L16="","-","Not on Roster"),INDEX('Master '!$A$2:$A$257,MATCH(L16,'Master '!$C$2:$C$257,0))),INDEX('Master '!$A$2:$A$257,MATCH(L16,'Master '!$B$2:$B$257,0)))</f>
        <v>-</v>
      </c>
      <c r="L16" s="15"/>
      <c r="M16" s="41" t="str">
        <f t="array" ref="M16">IF(ISERROR(INDEX('Master '!$A$2:$A$257,MATCH(N16,'Master '!$B$2:$B$257,0))),IF(ISERROR(INDEX('Master '!$A$2:$A$257,MATCH(N16,'Master '!$C$2:$C$257,0))),IF(N16="","-","Not on Roster"),INDEX('Master '!$A$2:$A$257,MATCH(N16,'Master '!$C$2:$C$257,0))),INDEX('Master '!$A$2:$A$257,MATCH(N16,'Master '!$B$2:$B$257,0)))</f>
        <v>-</v>
      </c>
      <c r="N16" s="7"/>
      <c r="O16" s="19" t="str">
        <f t="array" ref="O16">IF(ISERROR(INDEX('Master '!$A$2:$A$257,MATCH(P16,'Master '!$B$2:$B$257,0))),IF(ISERROR(INDEX('Master '!$A$2:$A$257,MATCH(P16,'Master '!$C$2:$C$257,0))),IF(P16="","-","Not on Roster"),INDEX('Master '!$A$2:$A$257,MATCH(P16,'Master '!$C$2:$C$257,0))),INDEX('Master '!$A$2:$A$257,MATCH(P16,'Master '!$B$2:$B$257,0)))</f>
        <v>-</v>
      </c>
      <c r="P16" s="15"/>
      <c r="Q16" s="41" t="str">
        <f t="array" ref="Q16">IF(ISERROR(INDEX('Master '!$A$2:$A$257,MATCH(R16,'Master '!$B$2:$B$257,0))),IF(ISERROR(INDEX('Master '!$A$2:$A$257,MATCH(R16,'Master '!$C$2:$C$257,0))),IF(R16="","-","Not on Roster"),INDEX('Master '!$A$2:$A$257,MATCH(R16,'Master '!$C$2:$C$257,0))),INDEX('Master '!$A$2:$A$257,MATCH(R16,'Master '!$B$2:$B$257,0)))</f>
        <v>-</v>
      </c>
      <c r="R16" s="7"/>
      <c r="S16" s="19" t="str">
        <f t="array" ref="S16">IF(ISERROR(INDEX('Master '!$A$2:$A$257,MATCH(T16,'Master '!$B$2:$B$257,0))),IF(ISERROR(INDEX('Master '!$A$2:$A$257,MATCH(T16,'Master '!$C$2:$C$257,0))),IF(T16="","-","Not on Roster"),INDEX('Master '!$A$2:$A$257,MATCH(T16,'Master '!$C$2:$C$257,0))),INDEX('Master '!$A$2:$A$257,MATCH(T16,'Master '!$B$2:$B$257,0)))</f>
        <v>-</v>
      </c>
      <c r="T16" s="15"/>
      <c r="U16" s="41" t="str">
        <f t="array" ref="U16">IF(ISERROR(INDEX('Master '!$A$2:$A$257,MATCH(V16,'Master '!$B$2:$B$257,0))),IF(ISERROR(INDEX('Master '!$A$2:$A$257,MATCH(V16,'Master '!$C$2:$C$257,0))),IF(V16="","-","Not on Roster"),INDEX('Master '!$A$2:$A$257,MATCH(V16,'Master '!$C$2:$C$257,0))),INDEX('Master '!$A$2:$A$257,MATCH(V16,'Master '!$B$2:$B$257,0)))</f>
        <v>-</v>
      </c>
      <c r="V16" s="7"/>
      <c r="W16" s="19" t="str">
        <f t="array" ref="W16">IF(ISERROR(INDEX('Master '!$A$2:$A$257,MATCH(X16,'Master '!$B$2:$B$257,0))),IF(ISERROR(INDEX('Master '!$A$2:$A$257,MATCH(X16,'Master '!$C$2:$C$257,0))),IF(X16="","-","Not on Roster"),INDEX('Master '!$A$2:$A$257,MATCH(X16,'Master '!$C$2:$C$257,0))),INDEX('Master '!$A$2:$A$257,MATCH(X16,'Master '!$B$2:$B$257,0)))</f>
        <v>-</v>
      </c>
      <c r="X16" s="15"/>
      <c r="Y16" s="41" t="str">
        <f t="array" ref="Y16">IF(ISERROR(INDEX('Master '!$A$2:$A$257,MATCH(Z16,'Master '!$B$2:$B$257,0))),IF(ISERROR(INDEX('Master '!$A$2:$A$257,MATCH(Z16,'Master '!$C$2:$C$257,0))),IF(Z16="","-","Not on Roster"),INDEX('Master '!$A$2:$A$257,MATCH(Z16,'Master '!$C$2:$C$257,0))),INDEX('Master '!$A$2:$A$257,MATCH(Z16,'Master '!$B$2:$B$257,0)))</f>
        <v>-</v>
      </c>
      <c r="Z16" s="7"/>
      <c r="AA16" s="19" t="str">
        <f t="array" ref="AA16">IF(ISERROR(INDEX('Master '!$A$2:$A$257,MATCH(AB16,'Master '!$B$2:$B$257,0))),IF(ISERROR(INDEX('Master '!$A$2:$A$257,MATCH(AB16,'Master '!$C$2:$C$257,0))),IF(AB16="","-","Not on Roster"),INDEX('Master '!$A$2:$A$257,MATCH(AB16,'Master '!$C$2:$C$257,0))),INDEX('Master '!$A$2:$A$257,MATCH(AB16,'Master '!$B$2:$B$257,0)))</f>
        <v>-</v>
      </c>
      <c r="AB16" s="15"/>
      <c r="AC16" s="20" t="str">
        <f t="array" ref="AC16">IF(ISERROR(INDEX('Master '!$A$2:$A$257,MATCH(AD16,'Master '!$B$2:$B$257,0))),IF(ISERROR(INDEX('Master '!$A$2:$A$257,MATCH(AD16,'Master '!$C$2:$C$257,0))),IF(AD16="","-","Not on Roster"),INDEX('Master '!$A$2:$A$257,MATCH(AD16,'Master '!$C$2:$C$257,0))),INDEX('Master '!$A$2:$A$257,MATCH(AD16,'Master '!$B$2:$B$257,0)))</f>
        <v>-</v>
      </c>
      <c r="AD16" s="47"/>
      <c r="AE16" s="19" t="str">
        <f t="array" ref="AE16">IF(ISERROR(INDEX('Master '!$A$2:$A$257,MATCH(AF16,'Master '!$B$2:$B$257,0))),IF(ISERROR(INDEX('Master '!$A$2:$A$257,MATCH(AF16,'Master '!$C$2:$C$257,0))),IF(AF16="","-","Not on Roster"),INDEX('Master '!$A$2:$A$257,MATCH(AF16,'Master '!$C$2:$C$257,0))),INDEX('Master '!$A$2:$A$257,MATCH(AF16,'Master '!$B$2:$B$257,0)))</f>
        <v>-</v>
      </c>
      <c r="AF16" s="15"/>
      <c r="AG16" s="20" t="str">
        <f t="array" ref="AG16">IF(ISERROR(INDEX('Master '!$A$2:$A$257,MATCH(AH16,'Master '!$B$2:$B$257,0))),IF(ISERROR(INDEX('Master '!$A$2:$A$257,MATCH(AH16,'Master '!$C$2:$C$257,0))),IF(AH16="","-","Not on Roster"),INDEX('Master '!$A$2:$A$257,MATCH(AH16,'Master '!$C$2:$C$257,0))),INDEX('Master '!$A$2:$A$257,MATCH(AH16,'Master '!$B$2:$B$257,0)))</f>
        <v>-</v>
      </c>
      <c r="AH16" s="7"/>
      <c r="AI16" s="19" t="str">
        <f t="array" ref="AI16">IF(ISERROR(INDEX('Master '!$A$2:$A$257,MATCH(AJ16,'Master '!$B$2:$B$257,0))),IF(ISERROR(INDEX('Master '!$A$2:$A$257,MATCH(AJ16,'Master '!$C$2:$C$257,0))),IF(AJ16="","-","Not on Roster"),INDEX('Master '!$A$2:$A$257,MATCH(AJ16,'Master '!$C$2:$C$257,0))),INDEX('Master '!$A$2:$A$257,MATCH(AJ16,'Master '!$B$2:$B$257,0)))</f>
        <v>-</v>
      </c>
      <c r="AJ16" s="15"/>
      <c r="AK16" s="20" t="str">
        <f t="array" ref="AK16">IF(ISERROR(INDEX('Master '!$A$2:$A$257,MATCH(AL16,'Master '!$B$2:$B$257,0))),IF(ISERROR(INDEX('Master '!$A$2:$A$257,MATCH(AL16,'Master '!$C$2:$C$257,0))),IF(AL16="","-","Not on Roster"),INDEX('Master '!$A$2:$A$257,MATCH(AL16,'Master '!$C$2:$C$257,0))),INDEX('Master '!$A$2:$A$257,MATCH(AL16,'Master '!$B$2:$B$257,0)))</f>
        <v>-</v>
      </c>
      <c r="AL16" s="7"/>
      <c r="AM16" s="19" t="str">
        <f t="array" ref="AM16">IF(ISERROR(INDEX('Master '!$A$2:$A$257,MATCH(AN16,'Master '!$B$2:$B$257,0))),IF(ISERROR(INDEX('Master '!$A$2:$A$257,MATCH(AN16,'Master '!$C$2:$C$257,0))),IF(AN16="","-","Not on Roster"),INDEX('Master '!$A$2:$A$257,MATCH(AN16,'Master '!$C$2:$C$257,0))),INDEX('Master '!$A$2:$A$257,MATCH(AN16,'Master '!$B$2:$B$257,0)))</f>
        <v>-</v>
      </c>
      <c r="AN16" s="15"/>
    </row>
    <row r="17" spans="1:40" ht="14.25" customHeight="1">
      <c r="A17" s="41" t="str">
        <f t="array" ref="A17">IF(ISERROR(INDEX('Master '!$A$2:$A$257,MATCH(B17,'Master '!$B$2:$B$257,0))),IF(ISERROR(INDEX('Master '!$A$2:$A$257,MATCH(B17,'Master '!$C$2:$C$257,0))),IF(B17="","-","Not on Roster"),INDEX('Master '!$A$2:$A$257,MATCH(B17,'Master '!$C$2:$C$257,0))),INDEX('Master '!$A$2:$A$257,MATCH(B17,'Master '!$B$2:$B$257,0)))</f>
        <v xml:space="preserve">Ferreira Lopes, Fellipe </v>
      </c>
      <c r="B17" s="43">
        <v>966069018</v>
      </c>
      <c r="C17" s="19" t="str">
        <f t="array" ref="C17">IF(ISERROR(INDEX('Master '!$A$2:$A$257,MATCH(D17,'Master '!$B$2:$B$257,0))),IF(ISERROR(INDEX('Master '!$A$2:$A$257,MATCH(D17,'Master '!$C$2:$C$257,0))),IF(D17="","-","Not on Roster"),INDEX('Master '!$A$2:$A$257,MATCH(D17,'Master '!$C$2:$C$257,0))),INDEX('Master '!$A$2:$A$257,MATCH(D17,'Master '!$B$2:$B$257,0)))</f>
        <v xml:space="preserve">Stewart, Morgan R. </v>
      </c>
      <c r="D17" s="15">
        <v>943212796</v>
      </c>
      <c r="E17" s="28" t="str">
        <f t="array" ref="E17">IF(ISERROR(INDEX('Master '!$A$2:$A$257,MATCH(F17,'Master '!$B$2:$B$257,0))),IF(ISERROR(INDEX('Master '!$A$2:$A$257,MATCH(F17,'Master '!$C$2:$C$257,0))),IF(F17="","-","Not on Roster"),INDEX('Master '!$A$2:$A$257,MATCH(F17,'Master '!$C$2:$C$257,0))),INDEX('Master '!$A$2:$A$257,MATCH(F17,'Master '!$B$2:$B$257,0)))</f>
        <v>-</v>
      </c>
      <c r="F17" s="12"/>
      <c r="G17" s="19" t="str">
        <f t="array" ref="G17">IF(ISERROR(INDEX('Master '!$A$2:$A$257,MATCH(H17,'Master '!$B$2:$B$257,0))),IF(ISERROR(INDEX('Master '!$A$2:$A$257,MATCH(H17,'Master '!$C$2:$C$257,0))),IF(H17="","-","Not on Roster"),INDEX('Master '!$A$2:$A$257,MATCH(H17,'Master '!$C$2:$C$257,0))),INDEX('Master '!$A$2:$A$257,MATCH(H17,'Master '!$B$2:$B$257,0)))</f>
        <v>-</v>
      </c>
      <c r="H17" s="18"/>
      <c r="I17" s="20" t="str">
        <f t="array" ref="I17">IF(ISERROR(INDEX('Master '!$A$2:$A$257,MATCH(J17,'Master '!$B$2:$B$257,0))),IF(ISERROR(INDEX('Master '!$A$2:$A$257,MATCH(J17,'Master '!$C$2:$C$257,0))),IF(J17="","-","Not on Roster"),INDEX('Master '!$A$2:$A$257,MATCH(J17,'Master '!$C$2:$C$257,0))),INDEX('Master '!$A$2:$A$257,MATCH(J17,'Master '!$B$2:$B$257,0)))</f>
        <v>-</v>
      </c>
      <c r="J17" s="50"/>
      <c r="K17" s="19" t="str">
        <f t="array" ref="K17">IF(ISERROR(INDEX('Master '!$A$2:$A$257,MATCH(L17,'Master '!$B$2:$B$257,0))),IF(ISERROR(INDEX('Master '!$A$2:$A$257,MATCH(L17,'Master '!$C$2:$C$257,0))),IF(L17="","-","Not on Roster"),INDEX('Master '!$A$2:$A$257,MATCH(L17,'Master '!$C$2:$C$257,0))),INDEX('Master '!$A$2:$A$257,MATCH(L17,'Master '!$B$2:$B$257,0)))</f>
        <v>-</v>
      </c>
      <c r="L17" s="15"/>
      <c r="M17" s="41" t="str">
        <f t="array" ref="M17">IF(ISERROR(INDEX('Master '!$A$2:$A$257,MATCH(N17,'Master '!$B$2:$B$257,0))),IF(ISERROR(INDEX('Master '!$A$2:$A$257,MATCH(N17,'Master '!$C$2:$C$257,0))),IF(N17="","-","Not on Roster"),INDEX('Master '!$A$2:$A$257,MATCH(N17,'Master '!$C$2:$C$257,0))),INDEX('Master '!$A$2:$A$257,MATCH(N17,'Master '!$B$2:$B$257,0)))</f>
        <v>-</v>
      </c>
      <c r="N17" s="7"/>
      <c r="O17" s="19" t="str">
        <f t="array" ref="O17">IF(ISERROR(INDEX('Master '!$A$2:$A$257,MATCH(P17,'Master '!$B$2:$B$257,0))),IF(ISERROR(INDEX('Master '!$A$2:$A$257,MATCH(P17,'Master '!$C$2:$C$257,0))),IF(P17="","-","Not on Roster"),INDEX('Master '!$A$2:$A$257,MATCH(P17,'Master '!$C$2:$C$257,0))),INDEX('Master '!$A$2:$A$257,MATCH(P17,'Master '!$B$2:$B$257,0)))</f>
        <v>-</v>
      </c>
      <c r="P17" s="15"/>
      <c r="Q17" s="41" t="str">
        <f t="array" ref="Q17">IF(ISERROR(INDEX('Master '!$A$2:$A$257,MATCH(R17,'Master '!$B$2:$B$257,0))),IF(ISERROR(INDEX('Master '!$A$2:$A$257,MATCH(R17,'Master '!$C$2:$C$257,0))),IF(R17="","-","Not on Roster"),INDEX('Master '!$A$2:$A$257,MATCH(R17,'Master '!$C$2:$C$257,0))),INDEX('Master '!$A$2:$A$257,MATCH(R17,'Master '!$B$2:$B$257,0)))</f>
        <v>-</v>
      </c>
      <c r="R17" s="7"/>
      <c r="S17" s="19" t="str">
        <f t="array" ref="S17">IF(ISERROR(INDEX('Master '!$A$2:$A$257,MATCH(T17,'Master '!$B$2:$B$257,0))),IF(ISERROR(INDEX('Master '!$A$2:$A$257,MATCH(T17,'Master '!$C$2:$C$257,0))),IF(T17="","-","Not on Roster"),INDEX('Master '!$A$2:$A$257,MATCH(T17,'Master '!$C$2:$C$257,0))),INDEX('Master '!$A$2:$A$257,MATCH(T17,'Master '!$B$2:$B$257,0)))</f>
        <v>-</v>
      </c>
      <c r="T17" s="15"/>
      <c r="U17" s="41" t="str">
        <f t="array" ref="U17">IF(ISERROR(INDEX('Master '!$A$2:$A$257,MATCH(V17,'Master '!$B$2:$B$257,0))),IF(ISERROR(INDEX('Master '!$A$2:$A$257,MATCH(V17,'Master '!$C$2:$C$257,0))),IF(V17="","-","Not on Roster"),INDEX('Master '!$A$2:$A$257,MATCH(V17,'Master '!$C$2:$C$257,0))),INDEX('Master '!$A$2:$A$257,MATCH(V17,'Master '!$B$2:$B$257,0)))</f>
        <v>-</v>
      </c>
      <c r="V17" s="7"/>
      <c r="W17" s="19" t="str">
        <f t="array" ref="W17">IF(ISERROR(INDEX('Master '!$A$2:$A$257,MATCH(X17,'Master '!$B$2:$B$257,0))),IF(ISERROR(INDEX('Master '!$A$2:$A$257,MATCH(X17,'Master '!$C$2:$C$257,0))),IF(X17="","-","Not on Roster"),INDEX('Master '!$A$2:$A$257,MATCH(X17,'Master '!$C$2:$C$257,0))),INDEX('Master '!$A$2:$A$257,MATCH(X17,'Master '!$B$2:$B$257,0)))</f>
        <v>-</v>
      </c>
      <c r="X17" s="15"/>
      <c r="Y17" s="41" t="str">
        <f t="array" ref="Y17">IF(ISERROR(INDEX('Master '!$A$2:$A$257,MATCH(Z17,'Master '!$B$2:$B$257,0))),IF(ISERROR(INDEX('Master '!$A$2:$A$257,MATCH(Z17,'Master '!$C$2:$C$257,0))),IF(Z17="","-","Not on Roster"),INDEX('Master '!$A$2:$A$257,MATCH(Z17,'Master '!$C$2:$C$257,0))),INDEX('Master '!$A$2:$A$257,MATCH(Z17,'Master '!$B$2:$B$257,0)))</f>
        <v>-</v>
      </c>
      <c r="Z17" s="7"/>
      <c r="AA17" s="19" t="str">
        <f t="array" ref="AA17">IF(ISERROR(INDEX('Master '!$A$2:$A$257,MATCH(AB17,'Master '!$B$2:$B$257,0))),IF(ISERROR(INDEX('Master '!$A$2:$A$257,MATCH(AB17,'Master '!$C$2:$C$257,0))),IF(AB17="","-","Not on Roster"),INDEX('Master '!$A$2:$A$257,MATCH(AB17,'Master '!$C$2:$C$257,0))),INDEX('Master '!$A$2:$A$257,MATCH(AB17,'Master '!$B$2:$B$257,0)))</f>
        <v>-</v>
      </c>
      <c r="AB17" s="15"/>
      <c r="AC17" s="20" t="str">
        <f t="array" ref="AC17">IF(ISERROR(INDEX('Master '!$A$2:$A$257,MATCH(AD17,'Master '!$B$2:$B$257,0))),IF(ISERROR(INDEX('Master '!$A$2:$A$257,MATCH(AD17,'Master '!$C$2:$C$257,0))),IF(AD17="","-","Not on Roster"),INDEX('Master '!$A$2:$A$257,MATCH(AD17,'Master '!$C$2:$C$257,0))),INDEX('Master '!$A$2:$A$257,MATCH(AD17,'Master '!$B$2:$B$257,0)))</f>
        <v>-</v>
      </c>
      <c r="AD17" s="47"/>
      <c r="AE17" s="19" t="str">
        <f t="array" ref="AE17">IF(ISERROR(INDEX('Master '!$A$2:$A$257,MATCH(AF17,'Master '!$B$2:$B$257,0))),IF(ISERROR(INDEX('Master '!$A$2:$A$257,MATCH(AF17,'Master '!$C$2:$C$257,0))),IF(AF17="","-","Not on Roster"),INDEX('Master '!$A$2:$A$257,MATCH(AF17,'Master '!$C$2:$C$257,0))),INDEX('Master '!$A$2:$A$257,MATCH(AF17,'Master '!$B$2:$B$257,0)))</f>
        <v>-</v>
      </c>
      <c r="AF17" s="15"/>
      <c r="AG17" s="20" t="str">
        <f t="array" ref="AG17">IF(ISERROR(INDEX('Master '!$A$2:$A$257,MATCH(AH17,'Master '!$B$2:$B$257,0))),IF(ISERROR(INDEX('Master '!$A$2:$A$257,MATCH(AH17,'Master '!$C$2:$C$257,0))),IF(AH17="","-","Not on Roster"),INDEX('Master '!$A$2:$A$257,MATCH(AH17,'Master '!$C$2:$C$257,0))),INDEX('Master '!$A$2:$A$257,MATCH(AH17,'Master '!$B$2:$B$257,0)))</f>
        <v>-</v>
      </c>
      <c r="AH17" s="7"/>
      <c r="AI17" s="19" t="str">
        <f t="array" ref="AI17">IF(ISERROR(INDEX('Master '!$A$2:$A$257,MATCH(AJ17,'Master '!$B$2:$B$257,0))),IF(ISERROR(INDEX('Master '!$A$2:$A$257,MATCH(AJ17,'Master '!$C$2:$C$257,0))),IF(AJ17="","-","Not on Roster"),INDEX('Master '!$A$2:$A$257,MATCH(AJ17,'Master '!$C$2:$C$257,0))),INDEX('Master '!$A$2:$A$257,MATCH(AJ17,'Master '!$B$2:$B$257,0)))</f>
        <v>-</v>
      </c>
      <c r="AJ17" s="15"/>
      <c r="AK17" s="20" t="str">
        <f t="array" ref="AK17">IF(ISERROR(INDEX('Master '!$A$2:$A$257,MATCH(AL17,'Master '!$B$2:$B$257,0))),IF(ISERROR(INDEX('Master '!$A$2:$A$257,MATCH(AL17,'Master '!$C$2:$C$257,0))),IF(AL17="","-","Not on Roster"),INDEX('Master '!$A$2:$A$257,MATCH(AL17,'Master '!$C$2:$C$257,0))),INDEX('Master '!$A$2:$A$257,MATCH(AL17,'Master '!$B$2:$B$257,0)))</f>
        <v>-</v>
      </c>
      <c r="AL17" s="7"/>
      <c r="AM17" s="19" t="str">
        <f t="array" ref="AM17">IF(ISERROR(INDEX('Master '!$A$2:$A$257,MATCH(AN17,'Master '!$B$2:$B$257,0))),IF(ISERROR(INDEX('Master '!$A$2:$A$257,MATCH(AN17,'Master '!$C$2:$C$257,0))),IF(AN17="","-","Not on Roster"),INDEX('Master '!$A$2:$A$257,MATCH(AN17,'Master '!$C$2:$C$257,0))),INDEX('Master '!$A$2:$A$257,MATCH(AN17,'Master '!$B$2:$B$257,0)))</f>
        <v>-</v>
      </c>
      <c r="AN17" s="15"/>
    </row>
    <row r="18" spans="1:40" ht="14.25" customHeight="1">
      <c r="A18" s="41" t="str">
        <f t="array" ref="A18">IF(ISERROR(INDEX('Master '!$A$2:$A$257,MATCH(B18,'Master '!$B$2:$B$257,0))),IF(ISERROR(INDEX('Master '!$A$2:$A$257,MATCH(B18,'Master '!$C$2:$C$257,0))),IF(B18="","-","Not on Roster"),INDEX('Master '!$A$2:$A$257,MATCH(B18,'Master '!$C$2:$C$257,0))),INDEX('Master '!$A$2:$A$257,MATCH(B18,'Master '!$B$2:$B$257,0)))</f>
        <v xml:space="preserve">Marchuk, David A. </v>
      </c>
      <c r="B18" s="43">
        <v>946998061</v>
      </c>
      <c r="C18" s="19" t="str">
        <f t="array" ref="C18">IF(ISERROR(INDEX('Master '!$A$2:$A$257,MATCH(D18,'Master '!$B$2:$B$257,0))),IF(ISERROR(INDEX('Master '!$A$2:$A$257,MATCH(D18,'Master '!$C$2:$C$257,0))),IF(D18="","-","Not on Roster"),INDEX('Master '!$A$2:$A$257,MATCH(D18,'Master '!$C$2:$C$257,0))),INDEX('Master '!$A$2:$A$257,MATCH(D18,'Master '!$B$2:$B$257,0)))</f>
        <v xml:space="preserve">Nguyen, Justine V. </v>
      </c>
      <c r="D18" s="15">
        <v>970350140</v>
      </c>
      <c r="E18" s="28" t="str">
        <f t="array" ref="E18">IF(ISERROR(INDEX('Master '!$A$2:$A$257,MATCH(F18,'Master '!$B$2:$B$257,0))),IF(ISERROR(INDEX('Master '!$A$2:$A$257,MATCH(F18,'Master '!$C$2:$C$257,0))),IF(F18="","-","Not on Roster"),INDEX('Master '!$A$2:$A$257,MATCH(F18,'Master '!$C$2:$C$257,0))),INDEX('Master '!$A$2:$A$257,MATCH(F18,'Master '!$B$2:$B$257,0)))</f>
        <v>-</v>
      </c>
      <c r="F18" s="12"/>
      <c r="G18" s="19" t="str">
        <f t="array" ref="G18">IF(ISERROR(INDEX('Master '!$A$2:$A$257,MATCH(H18,'Master '!$B$2:$B$257,0))),IF(ISERROR(INDEX('Master '!$A$2:$A$257,MATCH(H18,'Master '!$C$2:$C$257,0))),IF(H18="","-","Not on Roster"),INDEX('Master '!$A$2:$A$257,MATCH(H18,'Master '!$C$2:$C$257,0))),INDEX('Master '!$A$2:$A$257,MATCH(H18,'Master '!$B$2:$B$257,0)))</f>
        <v>-</v>
      </c>
      <c r="H18" s="18"/>
      <c r="I18" s="20" t="str">
        <f t="array" ref="I18">IF(ISERROR(INDEX('Master '!$A$2:$A$257,MATCH(J18,'Master '!$B$2:$B$257,0))),IF(ISERROR(INDEX('Master '!$A$2:$A$257,MATCH(J18,'Master '!$C$2:$C$257,0))),IF(J18="","-","Not on Roster"),INDEX('Master '!$A$2:$A$257,MATCH(J18,'Master '!$C$2:$C$257,0))),INDEX('Master '!$A$2:$A$257,MATCH(J18,'Master '!$B$2:$B$257,0)))</f>
        <v>-</v>
      </c>
      <c r="J18" s="50"/>
      <c r="K18" s="19" t="str">
        <f t="array" ref="K18">IF(ISERROR(INDEX('Master '!$A$2:$A$257,MATCH(L18,'Master '!$B$2:$B$257,0))),IF(ISERROR(INDEX('Master '!$A$2:$A$257,MATCH(L18,'Master '!$C$2:$C$257,0))),IF(L18="","-","Not on Roster"),INDEX('Master '!$A$2:$A$257,MATCH(L18,'Master '!$C$2:$C$257,0))),INDEX('Master '!$A$2:$A$257,MATCH(L18,'Master '!$B$2:$B$257,0)))</f>
        <v>-</v>
      </c>
      <c r="L18" s="15"/>
      <c r="M18" s="41" t="str">
        <f t="array" ref="M18">IF(ISERROR(INDEX('Master '!$A$2:$A$257,MATCH(N18,'Master '!$B$2:$B$257,0))),IF(ISERROR(INDEX('Master '!$A$2:$A$257,MATCH(N18,'Master '!$C$2:$C$257,0))),IF(N18="","-","Not on Roster"),INDEX('Master '!$A$2:$A$257,MATCH(N18,'Master '!$C$2:$C$257,0))),INDEX('Master '!$A$2:$A$257,MATCH(N18,'Master '!$B$2:$B$257,0)))</f>
        <v>-</v>
      </c>
      <c r="N18" s="7"/>
      <c r="O18" s="19" t="str">
        <f t="array" ref="O18">IF(ISERROR(INDEX('Master '!$A$2:$A$257,MATCH(P18,'Master '!$B$2:$B$257,0))),IF(ISERROR(INDEX('Master '!$A$2:$A$257,MATCH(P18,'Master '!$C$2:$C$257,0))),IF(P18="","-","Not on Roster"),INDEX('Master '!$A$2:$A$257,MATCH(P18,'Master '!$C$2:$C$257,0))),INDEX('Master '!$A$2:$A$257,MATCH(P18,'Master '!$B$2:$B$257,0)))</f>
        <v>-</v>
      </c>
      <c r="P18" s="15"/>
      <c r="Q18" s="41" t="str">
        <f t="array" ref="Q18">IF(ISERROR(INDEX('Master '!$A$2:$A$257,MATCH(R18,'Master '!$B$2:$B$257,0))),IF(ISERROR(INDEX('Master '!$A$2:$A$257,MATCH(R18,'Master '!$C$2:$C$257,0))),IF(R18="","-","Not on Roster"),INDEX('Master '!$A$2:$A$257,MATCH(R18,'Master '!$C$2:$C$257,0))),INDEX('Master '!$A$2:$A$257,MATCH(R18,'Master '!$B$2:$B$257,0)))</f>
        <v>-</v>
      </c>
      <c r="R18" s="7"/>
      <c r="S18" s="19" t="str">
        <f t="array" ref="S18">IF(ISERROR(INDEX('Master '!$A$2:$A$257,MATCH(T18,'Master '!$B$2:$B$257,0))),IF(ISERROR(INDEX('Master '!$A$2:$A$257,MATCH(T18,'Master '!$C$2:$C$257,0))),IF(T18="","-","Not on Roster"),INDEX('Master '!$A$2:$A$257,MATCH(T18,'Master '!$C$2:$C$257,0))),INDEX('Master '!$A$2:$A$257,MATCH(T18,'Master '!$B$2:$B$257,0)))</f>
        <v>-</v>
      </c>
      <c r="T18" s="15"/>
      <c r="U18" s="41" t="str">
        <f t="array" ref="U18">IF(ISERROR(INDEX('Master '!$A$2:$A$257,MATCH(V18,'Master '!$B$2:$B$257,0))),IF(ISERROR(INDEX('Master '!$A$2:$A$257,MATCH(V18,'Master '!$C$2:$C$257,0))),IF(V18="","-","Not on Roster"),INDEX('Master '!$A$2:$A$257,MATCH(V18,'Master '!$C$2:$C$257,0))),INDEX('Master '!$A$2:$A$257,MATCH(V18,'Master '!$B$2:$B$257,0)))</f>
        <v>-</v>
      </c>
      <c r="V18" s="7"/>
      <c r="W18" s="19" t="str">
        <f t="array" ref="W18">IF(ISERROR(INDEX('Master '!$A$2:$A$257,MATCH(X18,'Master '!$B$2:$B$257,0))),IF(ISERROR(INDEX('Master '!$A$2:$A$257,MATCH(X18,'Master '!$C$2:$C$257,0))),IF(X18="","-","Not on Roster"),INDEX('Master '!$A$2:$A$257,MATCH(X18,'Master '!$C$2:$C$257,0))),INDEX('Master '!$A$2:$A$257,MATCH(X18,'Master '!$B$2:$B$257,0)))</f>
        <v>-</v>
      </c>
      <c r="X18" s="15"/>
      <c r="Y18" s="41" t="str">
        <f t="array" ref="Y18">IF(ISERROR(INDEX('Master '!$A$2:$A$257,MATCH(Z18,'Master '!$B$2:$B$257,0))),IF(ISERROR(INDEX('Master '!$A$2:$A$257,MATCH(Z18,'Master '!$C$2:$C$257,0))),IF(Z18="","-","Not on Roster"),INDEX('Master '!$A$2:$A$257,MATCH(Z18,'Master '!$C$2:$C$257,0))),INDEX('Master '!$A$2:$A$257,MATCH(Z18,'Master '!$B$2:$B$257,0)))</f>
        <v>-</v>
      </c>
      <c r="Z18" s="7"/>
      <c r="AA18" s="19" t="str">
        <f t="array" ref="AA18">IF(ISERROR(INDEX('Master '!$A$2:$A$257,MATCH(AB18,'Master '!$B$2:$B$257,0))),IF(ISERROR(INDEX('Master '!$A$2:$A$257,MATCH(AB18,'Master '!$C$2:$C$257,0))),IF(AB18="","-","Not on Roster"),INDEX('Master '!$A$2:$A$257,MATCH(AB18,'Master '!$C$2:$C$257,0))),INDEX('Master '!$A$2:$A$257,MATCH(AB18,'Master '!$B$2:$B$257,0)))</f>
        <v>-</v>
      </c>
      <c r="AB18" s="15"/>
      <c r="AC18" s="20" t="str">
        <f t="array" ref="AC18">IF(ISERROR(INDEX('Master '!$A$2:$A$257,MATCH(AD18,'Master '!$B$2:$B$257,0))),IF(ISERROR(INDEX('Master '!$A$2:$A$257,MATCH(AD18,'Master '!$C$2:$C$257,0))),IF(AD18="","-","Not on Roster"),INDEX('Master '!$A$2:$A$257,MATCH(AD18,'Master '!$C$2:$C$257,0))),INDEX('Master '!$A$2:$A$257,MATCH(AD18,'Master '!$B$2:$B$257,0)))</f>
        <v>-</v>
      </c>
      <c r="AD18" s="47"/>
      <c r="AE18" s="19" t="str">
        <f t="array" ref="AE18">IF(ISERROR(INDEX('Master '!$A$2:$A$257,MATCH(AF18,'Master '!$B$2:$B$257,0))),IF(ISERROR(INDEX('Master '!$A$2:$A$257,MATCH(AF18,'Master '!$C$2:$C$257,0))),IF(AF18="","-","Not on Roster"),INDEX('Master '!$A$2:$A$257,MATCH(AF18,'Master '!$C$2:$C$257,0))),INDEX('Master '!$A$2:$A$257,MATCH(AF18,'Master '!$B$2:$B$257,0)))</f>
        <v>-</v>
      </c>
      <c r="AF18" s="15"/>
      <c r="AG18" s="20" t="str">
        <f t="array" ref="AG18">IF(ISERROR(INDEX('Master '!$A$2:$A$257,MATCH(AH18,'Master '!$B$2:$B$257,0))),IF(ISERROR(INDEX('Master '!$A$2:$A$257,MATCH(AH18,'Master '!$C$2:$C$257,0))),IF(AH18="","-","Not on Roster"),INDEX('Master '!$A$2:$A$257,MATCH(AH18,'Master '!$C$2:$C$257,0))),INDEX('Master '!$A$2:$A$257,MATCH(AH18,'Master '!$B$2:$B$257,0)))</f>
        <v>-</v>
      </c>
      <c r="AH18" s="7"/>
      <c r="AI18" s="19" t="str">
        <f t="array" ref="AI18">IF(ISERROR(INDEX('Master '!$A$2:$A$257,MATCH(AJ18,'Master '!$B$2:$B$257,0))),IF(ISERROR(INDEX('Master '!$A$2:$A$257,MATCH(AJ18,'Master '!$C$2:$C$257,0))),IF(AJ18="","-","Not on Roster"),INDEX('Master '!$A$2:$A$257,MATCH(AJ18,'Master '!$C$2:$C$257,0))),INDEX('Master '!$A$2:$A$257,MATCH(AJ18,'Master '!$B$2:$B$257,0)))</f>
        <v>-</v>
      </c>
      <c r="AJ18" s="15"/>
      <c r="AK18" s="20" t="str">
        <f t="array" ref="AK18">IF(ISERROR(INDEX('Master '!$A$2:$A$257,MATCH(AL18,'Master '!$B$2:$B$257,0))),IF(ISERROR(INDEX('Master '!$A$2:$A$257,MATCH(AL18,'Master '!$C$2:$C$257,0))),IF(AL18="","-","Not on Roster"),INDEX('Master '!$A$2:$A$257,MATCH(AL18,'Master '!$C$2:$C$257,0))),INDEX('Master '!$A$2:$A$257,MATCH(AL18,'Master '!$B$2:$B$257,0)))</f>
        <v>-</v>
      </c>
      <c r="AL18" s="7"/>
      <c r="AM18" s="19" t="str">
        <f t="array" ref="AM18">IF(ISERROR(INDEX('Master '!$A$2:$A$257,MATCH(AN18,'Master '!$B$2:$B$257,0))),IF(ISERROR(INDEX('Master '!$A$2:$A$257,MATCH(AN18,'Master '!$C$2:$C$257,0))),IF(AN18="","-","Not on Roster"),INDEX('Master '!$A$2:$A$257,MATCH(AN18,'Master '!$C$2:$C$257,0))),INDEX('Master '!$A$2:$A$257,MATCH(AN18,'Master '!$B$2:$B$257,0)))</f>
        <v>-</v>
      </c>
      <c r="AN18" s="15"/>
    </row>
    <row r="19" spans="1:40" ht="14.25" customHeight="1">
      <c r="A19" s="41" t="str">
        <f t="array" ref="A19">IF(ISERROR(INDEX('Master '!$A$2:$A$257,MATCH(B19,'Master '!$B$2:$B$257,0))),IF(ISERROR(INDEX('Master '!$A$2:$A$257,MATCH(B19,'Master '!$C$2:$C$257,0))),IF(B19="","-","Not on Roster"),INDEX('Master '!$A$2:$A$257,MATCH(B19,'Master '!$C$2:$C$257,0))),INDEX('Master '!$A$2:$A$257,MATCH(B19,'Master '!$B$2:$B$257,0)))</f>
        <v xml:space="preserve">Freymiller, Kevin B. </v>
      </c>
      <c r="B19" s="43">
        <v>932212956</v>
      </c>
      <c r="C19" s="19" t="str">
        <f t="array" ref="C19">IF(ISERROR(INDEX('Master '!$A$2:$A$257,MATCH(D19,'Master '!$B$2:$B$257,0))),IF(ISERROR(INDEX('Master '!$A$2:$A$257,MATCH(D19,'Master '!$C$2:$C$257,0))),IF(D19="","-","Not on Roster"),INDEX('Master '!$A$2:$A$257,MATCH(D19,'Master '!$C$2:$C$257,0))),INDEX('Master '!$A$2:$A$257,MATCH(D19,'Master '!$B$2:$B$257,0)))</f>
        <v xml:space="preserve">Huckleberry, Scott N. </v>
      </c>
      <c r="D19" s="15">
        <v>951951596</v>
      </c>
      <c r="E19" s="28" t="str">
        <f t="array" ref="E19">IF(ISERROR(INDEX('Master '!$A$2:$A$257,MATCH(F19,'Master '!$B$2:$B$257,0))),IF(ISERROR(INDEX('Master '!$A$2:$A$257,MATCH(F19,'Master '!$C$2:$C$257,0))),IF(F19="","-","Not on Roster"),INDEX('Master '!$A$2:$A$257,MATCH(F19,'Master '!$C$2:$C$257,0))),INDEX('Master '!$A$2:$A$257,MATCH(F19,'Master '!$B$2:$B$257,0)))</f>
        <v>-</v>
      </c>
      <c r="F19" s="12"/>
      <c r="G19" s="19" t="str">
        <f t="array" ref="G19">IF(ISERROR(INDEX('Master '!$A$2:$A$257,MATCH(H19,'Master '!$B$2:$B$257,0))),IF(ISERROR(INDEX('Master '!$A$2:$A$257,MATCH(H19,'Master '!$C$2:$C$257,0))),IF(H19="","-","Not on Roster"),INDEX('Master '!$A$2:$A$257,MATCH(H19,'Master '!$C$2:$C$257,0))),INDEX('Master '!$A$2:$A$257,MATCH(H19,'Master '!$B$2:$B$257,0)))</f>
        <v>-</v>
      </c>
      <c r="H19" s="18"/>
      <c r="I19" s="20" t="str">
        <f t="array" ref="I19">IF(ISERROR(INDEX('Master '!$A$2:$A$257,MATCH(J19,'Master '!$B$2:$B$257,0))),IF(ISERROR(INDEX('Master '!$A$2:$A$257,MATCH(J19,'Master '!$C$2:$C$257,0))),IF(J19="","-","Not on Roster"),INDEX('Master '!$A$2:$A$257,MATCH(J19,'Master '!$C$2:$C$257,0))),INDEX('Master '!$A$2:$A$257,MATCH(J19,'Master '!$B$2:$B$257,0)))</f>
        <v>-</v>
      </c>
      <c r="J19" s="50"/>
      <c r="K19" s="19" t="str">
        <f t="array" ref="K19">IF(ISERROR(INDEX('Master '!$A$2:$A$257,MATCH(L19,'Master '!$B$2:$B$257,0))),IF(ISERROR(INDEX('Master '!$A$2:$A$257,MATCH(L19,'Master '!$C$2:$C$257,0))),IF(L19="","-","Not on Roster"),INDEX('Master '!$A$2:$A$257,MATCH(L19,'Master '!$C$2:$C$257,0))),INDEX('Master '!$A$2:$A$257,MATCH(L19,'Master '!$B$2:$B$257,0)))</f>
        <v>-</v>
      </c>
      <c r="L19" s="15"/>
      <c r="M19" s="41" t="str">
        <f t="array" ref="M19">IF(ISERROR(INDEX('Master '!$A$2:$A$257,MATCH(N19,'Master '!$B$2:$B$257,0))),IF(ISERROR(INDEX('Master '!$A$2:$A$257,MATCH(N19,'Master '!$C$2:$C$257,0))),IF(N19="","-","Not on Roster"),INDEX('Master '!$A$2:$A$257,MATCH(N19,'Master '!$C$2:$C$257,0))),INDEX('Master '!$A$2:$A$257,MATCH(N19,'Master '!$B$2:$B$257,0)))</f>
        <v>-</v>
      </c>
      <c r="N19" s="7"/>
      <c r="O19" s="19" t="str">
        <f t="array" ref="O19">IF(ISERROR(INDEX('Master '!$A$2:$A$257,MATCH(P19,'Master '!$B$2:$B$257,0))),IF(ISERROR(INDEX('Master '!$A$2:$A$257,MATCH(P19,'Master '!$C$2:$C$257,0))),IF(P19="","-","Not on Roster"),INDEX('Master '!$A$2:$A$257,MATCH(P19,'Master '!$C$2:$C$257,0))),INDEX('Master '!$A$2:$A$257,MATCH(P19,'Master '!$B$2:$B$257,0)))</f>
        <v>-</v>
      </c>
      <c r="P19" s="15"/>
      <c r="Q19" s="41" t="str">
        <f t="array" ref="Q19">IF(ISERROR(INDEX('Master '!$A$2:$A$257,MATCH(R19,'Master '!$B$2:$B$257,0))),IF(ISERROR(INDEX('Master '!$A$2:$A$257,MATCH(R19,'Master '!$C$2:$C$257,0))),IF(R19="","-","Not on Roster"),INDEX('Master '!$A$2:$A$257,MATCH(R19,'Master '!$C$2:$C$257,0))),INDEX('Master '!$A$2:$A$257,MATCH(R19,'Master '!$B$2:$B$257,0)))</f>
        <v>-</v>
      </c>
      <c r="R19" s="7"/>
      <c r="S19" s="19" t="str">
        <f t="array" ref="S19">IF(ISERROR(INDEX('Master '!$A$2:$A$257,MATCH(T19,'Master '!$B$2:$B$257,0))),IF(ISERROR(INDEX('Master '!$A$2:$A$257,MATCH(T19,'Master '!$C$2:$C$257,0))),IF(T19="","-","Not on Roster"),INDEX('Master '!$A$2:$A$257,MATCH(T19,'Master '!$C$2:$C$257,0))),INDEX('Master '!$A$2:$A$257,MATCH(T19,'Master '!$B$2:$B$257,0)))</f>
        <v>-</v>
      </c>
      <c r="T19" s="15"/>
      <c r="U19" s="41" t="str">
        <f t="array" ref="U19">IF(ISERROR(INDEX('Master '!$A$2:$A$257,MATCH(V19,'Master '!$B$2:$B$257,0))),IF(ISERROR(INDEX('Master '!$A$2:$A$257,MATCH(V19,'Master '!$C$2:$C$257,0))),IF(V19="","-","Not on Roster"),INDEX('Master '!$A$2:$A$257,MATCH(V19,'Master '!$C$2:$C$257,0))),INDEX('Master '!$A$2:$A$257,MATCH(V19,'Master '!$B$2:$B$257,0)))</f>
        <v>-</v>
      </c>
      <c r="V19" s="7"/>
      <c r="W19" s="19" t="str">
        <f t="array" ref="W19">IF(ISERROR(INDEX('Master '!$A$2:$A$257,MATCH(X19,'Master '!$B$2:$B$257,0))),IF(ISERROR(INDEX('Master '!$A$2:$A$257,MATCH(X19,'Master '!$C$2:$C$257,0))),IF(X19="","-","Not on Roster"),INDEX('Master '!$A$2:$A$257,MATCH(X19,'Master '!$C$2:$C$257,0))),INDEX('Master '!$A$2:$A$257,MATCH(X19,'Master '!$B$2:$B$257,0)))</f>
        <v>-</v>
      </c>
      <c r="X19" s="15"/>
      <c r="Y19" s="41" t="str">
        <f t="array" ref="Y19">IF(ISERROR(INDEX('Master '!$A$2:$A$257,MATCH(Z19,'Master '!$B$2:$B$257,0))),IF(ISERROR(INDEX('Master '!$A$2:$A$257,MATCH(Z19,'Master '!$C$2:$C$257,0))),IF(Z19="","-","Not on Roster"),INDEX('Master '!$A$2:$A$257,MATCH(Z19,'Master '!$C$2:$C$257,0))),INDEX('Master '!$A$2:$A$257,MATCH(Z19,'Master '!$B$2:$B$257,0)))</f>
        <v>-</v>
      </c>
      <c r="Z19" s="7"/>
      <c r="AA19" s="19" t="str">
        <f t="array" ref="AA19">IF(ISERROR(INDEX('Master '!$A$2:$A$257,MATCH(AB19,'Master '!$B$2:$B$257,0))),IF(ISERROR(INDEX('Master '!$A$2:$A$257,MATCH(AB19,'Master '!$C$2:$C$257,0))),IF(AB19="","-","Not on Roster"),INDEX('Master '!$A$2:$A$257,MATCH(AB19,'Master '!$C$2:$C$257,0))),INDEX('Master '!$A$2:$A$257,MATCH(AB19,'Master '!$B$2:$B$257,0)))</f>
        <v>-</v>
      </c>
      <c r="AB19" s="15"/>
      <c r="AC19" s="20" t="str">
        <f t="array" ref="AC19">IF(ISERROR(INDEX('Master '!$A$2:$A$257,MATCH(AD19,'Master '!$B$2:$B$257,0))),IF(ISERROR(INDEX('Master '!$A$2:$A$257,MATCH(AD19,'Master '!$C$2:$C$257,0))),IF(AD19="","-","Not on Roster"),INDEX('Master '!$A$2:$A$257,MATCH(AD19,'Master '!$C$2:$C$257,0))),INDEX('Master '!$A$2:$A$257,MATCH(AD19,'Master '!$B$2:$B$257,0)))</f>
        <v>-</v>
      </c>
      <c r="AD19" s="47"/>
      <c r="AE19" s="19" t="str">
        <f t="array" ref="AE19">IF(ISERROR(INDEX('Master '!$A$2:$A$257,MATCH(AF19,'Master '!$B$2:$B$257,0))),IF(ISERROR(INDEX('Master '!$A$2:$A$257,MATCH(AF19,'Master '!$C$2:$C$257,0))),IF(AF19="","-","Not on Roster"),INDEX('Master '!$A$2:$A$257,MATCH(AF19,'Master '!$C$2:$C$257,0))),INDEX('Master '!$A$2:$A$257,MATCH(AF19,'Master '!$B$2:$B$257,0)))</f>
        <v>-</v>
      </c>
      <c r="AF19" s="15"/>
      <c r="AG19" s="20" t="str">
        <f t="array" ref="AG19">IF(ISERROR(INDEX('Master '!$A$2:$A$257,MATCH(AH19,'Master '!$B$2:$B$257,0))),IF(ISERROR(INDEX('Master '!$A$2:$A$257,MATCH(AH19,'Master '!$C$2:$C$257,0))),IF(AH19="","-","Not on Roster"),INDEX('Master '!$A$2:$A$257,MATCH(AH19,'Master '!$C$2:$C$257,0))),INDEX('Master '!$A$2:$A$257,MATCH(AH19,'Master '!$B$2:$B$257,0)))</f>
        <v>-</v>
      </c>
      <c r="AH19" s="7"/>
      <c r="AI19" s="19" t="str">
        <f t="array" ref="AI19">IF(ISERROR(INDEX('Master '!$A$2:$A$257,MATCH(AJ19,'Master '!$B$2:$B$257,0))),IF(ISERROR(INDEX('Master '!$A$2:$A$257,MATCH(AJ19,'Master '!$C$2:$C$257,0))),IF(AJ19="","-","Not on Roster"),INDEX('Master '!$A$2:$A$257,MATCH(AJ19,'Master '!$C$2:$C$257,0))),INDEX('Master '!$A$2:$A$257,MATCH(AJ19,'Master '!$B$2:$B$257,0)))</f>
        <v>-</v>
      </c>
      <c r="AJ19" s="15"/>
      <c r="AK19" s="20" t="str">
        <f t="array" ref="AK19">IF(ISERROR(INDEX('Master '!$A$2:$A$257,MATCH(AL19,'Master '!$B$2:$B$257,0))),IF(ISERROR(INDEX('Master '!$A$2:$A$257,MATCH(AL19,'Master '!$C$2:$C$257,0))),IF(AL19="","-","Not on Roster"),INDEX('Master '!$A$2:$A$257,MATCH(AL19,'Master '!$C$2:$C$257,0))),INDEX('Master '!$A$2:$A$257,MATCH(AL19,'Master '!$B$2:$B$257,0)))</f>
        <v>-</v>
      </c>
      <c r="AL19" s="7"/>
      <c r="AM19" s="19" t="str">
        <f t="array" ref="AM19">IF(ISERROR(INDEX('Master '!$A$2:$A$257,MATCH(AN19,'Master '!$B$2:$B$257,0))),IF(ISERROR(INDEX('Master '!$A$2:$A$257,MATCH(AN19,'Master '!$C$2:$C$257,0))),IF(AN19="","-","Not on Roster"),INDEX('Master '!$A$2:$A$257,MATCH(AN19,'Master '!$C$2:$C$257,0))),INDEX('Master '!$A$2:$A$257,MATCH(AN19,'Master '!$B$2:$B$257,0)))</f>
        <v>-</v>
      </c>
      <c r="AN19" s="15"/>
    </row>
    <row r="20" spans="1:40" ht="14.25" customHeight="1">
      <c r="A20" s="41" t="str">
        <f t="array" ref="A20">IF(ISERROR(INDEX('Master '!$A$2:$A$257,MATCH(B20,'Master '!$B$2:$B$257,0))),IF(ISERROR(INDEX('Master '!$A$2:$A$257,MATCH(B20,'Master '!$C$2:$C$257,0))),IF(B20="","-","Not on Roster"),INDEX('Master '!$A$2:$A$257,MATCH(B20,'Master '!$C$2:$C$257,0))),INDEX('Master '!$A$2:$A$257,MATCH(B20,'Master '!$B$2:$B$257,0)))</f>
        <v xml:space="preserve">Huckleberry, Scott N. </v>
      </c>
      <c r="B20" s="43">
        <v>951951596</v>
      </c>
      <c r="C20" s="19" t="str">
        <f t="array" ref="C20">IF(ISERROR(INDEX('Master '!$A$2:$A$257,MATCH(D20,'Master '!$B$2:$B$257,0))),IF(ISERROR(INDEX('Master '!$A$2:$A$257,MATCH(D20,'Master '!$C$2:$C$257,0))),IF(D20="","-","Not on Roster"),INDEX('Master '!$A$2:$A$257,MATCH(D20,'Master '!$C$2:$C$257,0))),INDEX('Master '!$A$2:$A$257,MATCH(D20,'Master '!$B$2:$B$257,0)))</f>
        <v xml:space="preserve">Woody, Daniel C. </v>
      </c>
      <c r="D20" s="15">
        <v>959712190</v>
      </c>
      <c r="E20" s="28" t="str">
        <f t="array" ref="E20">IF(ISERROR(INDEX('Master '!$A$2:$A$257,MATCH(F20,'Master '!$B$2:$B$257,0))),IF(ISERROR(INDEX('Master '!$A$2:$A$257,MATCH(F20,'Master '!$C$2:$C$257,0))),IF(F20="","-","Not on Roster"),INDEX('Master '!$A$2:$A$257,MATCH(F20,'Master '!$C$2:$C$257,0))),INDEX('Master '!$A$2:$A$257,MATCH(F20,'Master '!$B$2:$B$257,0)))</f>
        <v>-</v>
      </c>
      <c r="F20" s="12"/>
      <c r="G20" s="19" t="str">
        <f t="array" ref="G20">IF(ISERROR(INDEX('Master '!$A$2:$A$257,MATCH(H20,'Master '!$B$2:$B$257,0))),IF(ISERROR(INDEX('Master '!$A$2:$A$257,MATCH(H20,'Master '!$C$2:$C$257,0))),IF(H20="","-","Not on Roster"),INDEX('Master '!$A$2:$A$257,MATCH(H20,'Master '!$C$2:$C$257,0))),INDEX('Master '!$A$2:$A$257,MATCH(H20,'Master '!$B$2:$B$257,0)))</f>
        <v>-</v>
      </c>
      <c r="H20" s="18"/>
      <c r="I20" s="20" t="str">
        <f t="array" ref="I20">IF(ISERROR(INDEX('Master '!$A$2:$A$257,MATCH(J20,'Master '!$B$2:$B$257,0))),IF(ISERROR(INDEX('Master '!$A$2:$A$257,MATCH(J20,'Master '!$C$2:$C$257,0))),IF(J20="","-","Not on Roster"),INDEX('Master '!$A$2:$A$257,MATCH(J20,'Master '!$C$2:$C$257,0))),INDEX('Master '!$A$2:$A$257,MATCH(J20,'Master '!$B$2:$B$257,0)))</f>
        <v>-</v>
      </c>
      <c r="J20" s="50"/>
      <c r="K20" s="19" t="str">
        <f t="array" ref="K20">IF(ISERROR(INDEX('Master '!$A$2:$A$257,MATCH(L20,'Master '!$B$2:$B$257,0))),IF(ISERROR(INDEX('Master '!$A$2:$A$257,MATCH(L20,'Master '!$C$2:$C$257,0))),IF(L20="","-","Not on Roster"),INDEX('Master '!$A$2:$A$257,MATCH(L20,'Master '!$C$2:$C$257,0))),INDEX('Master '!$A$2:$A$257,MATCH(L20,'Master '!$B$2:$B$257,0)))</f>
        <v>-</v>
      </c>
      <c r="L20" s="15"/>
      <c r="M20" s="41" t="str">
        <f t="array" ref="M20">IF(ISERROR(INDEX('Master '!$A$2:$A$257,MATCH(N20,'Master '!$B$2:$B$257,0))),IF(ISERROR(INDEX('Master '!$A$2:$A$257,MATCH(N20,'Master '!$C$2:$C$257,0))),IF(N20="","-","Not on Roster"),INDEX('Master '!$A$2:$A$257,MATCH(N20,'Master '!$C$2:$C$257,0))),INDEX('Master '!$A$2:$A$257,MATCH(N20,'Master '!$B$2:$B$257,0)))</f>
        <v>-</v>
      </c>
      <c r="N20" s="7"/>
      <c r="O20" s="19" t="str">
        <f t="array" ref="O20">IF(ISERROR(INDEX('Master '!$A$2:$A$257,MATCH(P20,'Master '!$B$2:$B$257,0))),IF(ISERROR(INDEX('Master '!$A$2:$A$257,MATCH(P20,'Master '!$C$2:$C$257,0))),IF(P20="","-","Not on Roster"),INDEX('Master '!$A$2:$A$257,MATCH(P20,'Master '!$C$2:$C$257,0))),INDEX('Master '!$A$2:$A$257,MATCH(P20,'Master '!$B$2:$B$257,0)))</f>
        <v>-</v>
      </c>
      <c r="P20" s="15"/>
      <c r="Q20" s="41" t="str">
        <f t="array" ref="Q20">IF(ISERROR(INDEX('Master '!$A$2:$A$257,MATCH(R20,'Master '!$B$2:$B$257,0))),IF(ISERROR(INDEX('Master '!$A$2:$A$257,MATCH(R20,'Master '!$C$2:$C$257,0))),IF(R20="","-","Not on Roster"),INDEX('Master '!$A$2:$A$257,MATCH(R20,'Master '!$C$2:$C$257,0))),INDEX('Master '!$A$2:$A$257,MATCH(R20,'Master '!$B$2:$B$257,0)))</f>
        <v>-</v>
      </c>
      <c r="R20" s="7"/>
      <c r="S20" s="19" t="str">
        <f t="array" ref="S20">IF(ISERROR(INDEX('Master '!$A$2:$A$257,MATCH(T20,'Master '!$B$2:$B$257,0))),IF(ISERROR(INDEX('Master '!$A$2:$A$257,MATCH(T20,'Master '!$C$2:$C$257,0))),IF(T20="","-","Not on Roster"),INDEX('Master '!$A$2:$A$257,MATCH(T20,'Master '!$C$2:$C$257,0))),INDEX('Master '!$A$2:$A$257,MATCH(T20,'Master '!$B$2:$B$257,0)))</f>
        <v>-</v>
      </c>
      <c r="T20" s="15"/>
      <c r="U20" s="41" t="str">
        <f t="array" ref="U20">IF(ISERROR(INDEX('Master '!$A$2:$A$257,MATCH(V20,'Master '!$B$2:$B$257,0))),IF(ISERROR(INDEX('Master '!$A$2:$A$257,MATCH(V20,'Master '!$C$2:$C$257,0))),IF(V20="","-","Not on Roster"),INDEX('Master '!$A$2:$A$257,MATCH(V20,'Master '!$C$2:$C$257,0))),INDEX('Master '!$A$2:$A$257,MATCH(V20,'Master '!$B$2:$B$257,0)))</f>
        <v>-</v>
      </c>
      <c r="V20" s="7"/>
      <c r="W20" s="19" t="str">
        <f t="array" ref="W20">IF(ISERROR(INDEX('Master '!$A$2:$A$257,MATCH(X20,'Master '!$B$2:$B$257,0))),IF(ISERROR(INDEX('Master '!$A$2:$A$257,MATCH(X20,'Master '!$C$2:$C$257,0))),IF(X20="","-","Not on Roster"),INDEX('Master '!$A$2:$A$257,MATCH(X20,'Master '!$C$2:$C$257,0))),INDEX('Master '!$A$2:$A$257,MATCH(X20,'Master '!$B$2:$B$257,0)))</f>
        <v>-</v>
      </c>
      <c r="X20" s="15"/>
      <c r="Y20" s="41" t="str">
        <f t="array" ref="Y20">IF(ISERROR(INDEX('Master '!$A$2:$A$257,MATCH(Z20,'Master '!$B$2:$B$257,0))),IF(ISERROR(INDEX('Master '!$A$2:$A$257,MATCH(Z20,'Master '!$C$2:$C$257,0))),IF(Z20="","-","Not on Roster"),INDEX('Master '!$A$2:$A$257,MATCH(Z20,'Master '!$C$2:$C$257,0))),INDEX('Master '!$A$2:$A$257,MATCH(Z20,'Master '!$B$2:$B$257,0)))</f>
        <v>-</v>
      </c>
      <c r="Z20" s="7"/>
      <c r="AA20" s="19" t="str">
        <f t="array" ref="AA20">IF(ISERROR(INDEX('Master '!$A$2:$A$257,MATCH(AB20,'Master '!$B$2:$B$257,0))),IF(ISERROR(INDEX('Master '!$A$2:$A$257,MATCH(AB20,'Master '!$C$2:$C$257,0))),IF(AB20="","-","Not on Roster"),INDEX('Master '!$A$2:$A$257,MATCH(AB20,'Master '!$C$2:$C$257,0))),INDEX('Master '!$A$2:$A$257,MATCH(AB20,'Master '!$B$2:$B$257,0)))</f>
        <v>-</v>
      </c>
      <c r="AB20" s="15"/>
      <c r="AC20" s="20" t="str">
        <f t="array" ref="AC20">IF(ISERROR(INDEX('Master '!$A$2:$A$257,MATCH(AD20,'Master '!$B$2:$B$257,0))),IF(ISERROR(INDEX('Master '!$A$2:$A$257,MATCH(AD20,'Master '!$C$2:$C$257,0))),IF(AD20="","-","Not on Roster"),INDEX('Master '!$A$2:$A$257,MATCH(AD20,'Master '!$C$2:$C$257,0))),INDEX('Master '!$A$2:$A$257,MATCH(AD20,'Master '!$B$2:$B$257,0)))</f>
        <v>-</v>
      </c>
      <c r="AD20" s="47"/>
      <c r="AE20" s="19" t="str">
        <f t="array" ref="AE20">IF(ISERROR(INDEX('Master '!$A$2:$A$257,MATCH(AF20,'Master '!$B$2:$B$257,0))),IF(ISERROR(INDEX('Master '!$A$2:$A$257,MATCH(AF20,'Master '!$C$2:$C$257,0))),IF(AF20="","-","Not on Roster"),INDEX('Master '!$A$2:$A$257,MATCH(AF20,'Master '!$C$2:$C$257,0))),INDEX('Master '!$A$2:$A$257,MATCH(AF20,'Master '!$B$2:$B$257,0)))</f>
        <v>-</v>
      </c>
      <c r="AF20" s="15"/>
      <c r="AG20" s="20" t="str">
        <f t="array" ref="AG20">IF(ISERROR(INDEX('Master '!$A$2:$A$257,MATCH(AH20,'Master '!$B$2:$B$257,0))),IF(ISERROR(INDEX('Master '!$A$2:$A$257,MATCH(AH20,'Master '!$C$2:$C$257,0))),IF(AH20="","-","Not on Roster"),INDEX('Master '!$A$2:$A$257,MATCH(AH20,'Master '!$C$2:$C$257,0))),INDEX('Master '!$A$2:$A$257,MATCH(AH20,'Master '!$B$2:$B$257,0)))</f>
        <v>-</v>
      </c>
      <c r="AH20" s="7"/>
      <c r="AI20" s="19" t="str">
        <f t="array" ref="AI20">IF(ISERROR(INDEX('Master '!$A$2:$A$257,MATCH(AJ20,'Master '!$B$2:$B$257,0))),IF(ISERROR(INDEX('Master '!$A$2:$A$257,MATCH(AJ20,'Master '!$C$2:$C$257,0))),IF(AJ20="","-","Not on Roster"),INDEX('Master '!$A$2:$A$257,MATCH(AJ20,'Master '!$C$2:$C$257,0))),INDEX('Master '!$A$2:$A$257,MATCH(AJ20,'Master '!$B$2:$B$257,0)))</f>
        <v>-</v>
      </c>
      <c r="AJ20" s="15"/>
      <c r="AK20" s="20" t="str">
        <f t="array" ref="AK20">IF(ISERROR(INDEX('Master '!$A$2:$A$257,MATCH(AL20,'Master '!$B$2:$B$257,0))),IF(ISERROR(INDEX('Master '!$A$2:$A$257,MATCH(AL20,'Master '!$C$2:$C$257,0))),IF(AL20="","-","Not on Roster"),INDEX('Master '!$A$2:$A$257,MATCH(AL20,'Master '!$C$2:$C$257,0))),INDEX('Master '!$A$2:$A$257,MATCH(AL20,'Master '!$B$2:$B$257,0)))</f>
        <v>-</v>
      </c>
      <c r="AL20" s="7"/>
      <c r="AM20" s="19" t="str">
        <f t="array" ref="AM20">IF(ISERROR(INDEX('Master '!$A$2:$A$257,MATCH(AN20,'Master '!$B$2:$B$257,0))),IF(ISERROR(INDEX('Master '!$A$2:$A$257,MATCH(AN20,'Master '!$C$2:$C$257,0))),IF(AN20="","-","Not on Roster"),INDEX('Master '!$A$2:$A$257,MATCH(AN20,'Master '!$C$2:$C$257,0))),INDEX('Master '!$A$2:$A$257,MATCH(AN20,'Master '!$B$2:$B$257,0)))</f>
        <v>-</v>
      </c>
      <c r="AN20" s="15"/>
    </row>
    <row r="21" spans="1:40" ht="14.25" customHeight="1">
      <c r="A21" s="41" t="str">
        <f t="array" ref="A21">IF(ISERROR(INDEX('Master '!$A$2:$A$257,MATCH(B21,'Master '!$B$2:$B$257,0))),IF(ISERROR(INDEX('Master '!$A$2:$A$257,MATCH(B21,'Master '!$C$2:$C$257,0))),IF(B21="","-","Not on Roster"),INDEX('Master '!$A$2:$A$257,MATCH(B21,'Master '!$C$2:$C$257,0))),INDEX('Master '!$A$2:$A$257,MATCH(B21,'Master '!$B$2:$B$257,0)))</f>
        <v xml:space="preserve">Hu, Yutong </v>
      </c>
      <c r="B21" s="43">
        <v>951594550</v>
      </c>
      <c r="C21" s="19" t="str">
        <f t="array" ref="C21">IF(ISERROR(INDEX('Master '!$A$2:$A$257,MATCH(D21,'Master '!$B$2:$B$257,0))),IF(ISERROR(INDEX('Master '!$A$2:$A$257,MATCH(D21,'Master '!$C$2:$C$257,0))),IF(D21="","-","Not on Roster"),INDEX('Master '!$A$2:$A$257,MATCH(D21,'Master '!$C$2:$C$257,0))),INDEX('Master '!$A$2:$A$257,MATCH(D21,'Master '!$B$2:$B$257,0)))</f>
        <v xml:space="preserve">Gandarilla, Isnardo J. </v>
      </c>
      <c r="D21" s="15">
        <v>990051921</v>
      </c>
      <c r="E21" s="28" t="str">
        <f t="array" ref="E21">IF(ISERROR(INDEX('Master '!$A$2:$A$257,MATCH(F21,'Master '!$B$2:$B$257,0))),IF(ISERROR(INDEX('Master '!$A$2:$A$257,MATCH(F21,'Master '!$C$2:$C$257,0))),IF(F21="","-","Not on Roster"),INDEX('Master '!$A$2:$A$257,MATCH(F21,'Master '!$C$2:$C$257,0))),INDEX('Master '!$A$2:$A$257,MATCH(F21,'Master '!$B$2:$B$257,0)))</f>
        <v>-</v>
      </c>
      <c r="F21" s="12"/>
      <c r="G21" s="19" t="str">
        <f t="array" ref="G21">IF(ISERROR(INDEX('Master '!$A$2:$A$257,MATCH(H21,'Master '!$B$2:$B$257,0))),IF(ISERROR(INDEX('Master '!$A$2:$A$257,MATCH(H21,'Master '!$C$2:$C$257,0))),IF(H21="","-","Not on Roster"),INDEX('Master '!$A$2:$A$257,MATCH(H21,'Master '!$C$2:$C$257,0))),INDEX('Master '!$A$2:$A$257,MATCH(H21,'Master '!$B$2:$B$257,0)))</f>
        <v>-</v>
      </c>
      <c r="H21" s="18"/>
      <c r="I21" s="20" t="str">
        <f t="array" ref="I21">IF(ISERROR(INDEX('Master '!$A$2:$A$257,MATCH(J21,'Master '!$B$2:$B$257,0))),IF(ISERROR(INDEX('Master '!$A$2:$A$257,MATCH(J21,'Master '!$C$2:$C$257,0))),IF(J21="","-","Not on Roster"),INDEX('Master '!$A$2:$A$257,MATCH(J21,'Master '!$C$2:$C$257,0))),INDEX('Master '!$A$2:$A$257,MATCH(J21,'Master '!$B$2:$B$257,0)))</f>
        <v>-</v>
      </c>
      <c r="J21" s="50"/>
      <c r="K21" s="19" t="str">
        <f t="array" ref="K21">IF(ISERROR(INDEX('Master '!$A$2:$A$257,MATCH(L21,'Master '!$B$2:$B$257,0))),IF(ISERROR(INDEX('Master '!$A$2:$A$257,MATCH(L21,'Master '!$C$2:$C$257,0))),IF(L21="","-","Not on Roster"),INDEX('Master '!$A$2:$A$257,MATCH(L21,'Master '!$C$2:$C$257,0))),INDEX('Master '!$A$2:$A$257,MATCH(L21,'Master '!$B$2:$B$257,0)))</f>
        <v>-</v>
      </c>
      <c r="L21" s="15"/>
      <c r="M21" s="41" t="str">
        <f t="array" ref="M21">IF(ISERROR(INDEX('Master '!$A$2:$A$257,MATCH(N21,'Master '!$B$2:$B$257,0))),IF(ISERROR(INDEX('Master '!$A$2:$A$257,MATCH(N21,'Master '!$C$2:$C$257,0))),IF(N21="","-","Not on Roster"),INDEX('Master '!$A$2:$A$257,MATCH(N21,'Master '!$C$2:$C$257,0))),INDEX('Master '!$A$2:$A$257,MATCH(N21,'Master '!$B$2:$B$257,0)))</f>
        <v>-</v>
      </c>
      <c r="N21" s="7"/>
      <c r="O21" s="19" t="str">
        <f t="array" ref="O21">IF(ISERROR(INDEX('Master '!$A$2:$A$257,MATCH(P21,'Master '!$B$2:$B$257,0))),IF(ISERROR(INDEX('Master '!$A$2:$A$257,MATCH(P21,'Master '!$C$2:$C$257,0))),IF(P21="","-","Not on Roster"),INDEX('Master '!$A$2:$A$257,MATCH(P21,'Master '!$C$2:$C$257,0))),INDEX('Master '!$A$2:$A$257,MATCH(P21,'Master '!$B$2:$B$257,0)))</f>
        <v>-</v>
      </c>
      <c r="P21" s="15"/>
      <c r="Q21" s="41" t="str">
        <f t="array" ref="Q21">IF(ISERROR(INDEX('Master '!$A$2:$A$257,MATCH(R21,'Master '!$B$2:$B$257,0))),IF(ISERROR(INDEX('Master '!$A$2:$A$257,MATCH(R21,'Master '!$C$2:$C$257,0))),IF(R21="","-","Not on Roster"),INDEX('Master '!$A$2:$A$257,MATCH(R21,'Master '!$C$2:$C$257,0))),INDEX('Master '!$A$2:$A$257,MATCH(R21,'Master '!$B$2:$B$257,0)))</f>
        <v>-</v>
      </c>
      <c r="R21" s="7"/>
      <c r="S21" s="19" t="str">
        <f t="array" ref="S21">IF(ISERROR(INDEX('Master '!$A$2:$A$257,MATCH(T21,'Master '!$B$2:$B$257,0))),IF(ISERROR(INDEX('Master '!$A$2:$A$257,MATCH(T21,'Master '!$C$2:$C$257,0))),IF(T21="","-","Not on Roster"),INDEX('Master '!$A$2:$A$257,MATCH(T21,'Master '!$C$2:$C$257,0))),INDEX('Master '!$A$2:$A$257,MATCH(T21,'Master '!$B$2:$B$257,0)))</f>
        <v>-</v>
      </c>
      <c r="T21" s="15"/>
      <c r="U21" s="41" t="str">
        <f t="array" ref="U21">IF(ISERROR(INDEX('Master '!$A$2:$A$257,MATCH(V21,'Master '!$B$2:$B$257,0))),IF(ISERROR(INDEX('Master '!$A$2:$A$257,MATCH(V21,'Master '!$C$2:$C$257,0))),IF(V21="","-","Not on Roster"),INDEX('Master '!$A$2:$A$257,MATCH(V21,'Master '!$C$2:$C$257,0))),INDEX('Master '!$A$2:$A$257,MATCH(V21,'Master '!$B$2:$B$257,0)))</f>
        <v>-</v>
      </c>
      <c r="V21" s="7"/>
      <c r="W21" s="19" t="str">
        <f t="array" ref="W21">IF(ISERROR(INDEX('Master '!$A$2:$A$257,MATCH(X21,'Master '!$B$2:$B$257,0))),IF(ISERROR(INDEX('Master '!$A$2:$A$257,MATCH(X21,'Master '!$C$2:$C$257,0))),IF(X21="","-","Not on Roster"),INDEX('Master '!$A$2:$A$257,MATCH(X21,'Master '!$C$2:$C$257,0))),INDEX('Master '!$A$2:$A$257,MATCH(X21,'Master '!$B$2:$B$257,0)))</f>
        <v>-</v>
      </c>
      <c r="X21" s="15"/>
      <c r="Y21" s="41" t="str">
        <f t="array" ref="Y21">IF(ISERROR(INDEX('Master '!$A$2:$A$257,MATCH(Z21,'Master '!$B$2:$B$257,0))),IF(ISERROR(INDEX('Master '!$A$2:$A$257,MATCH(Z21,'Master '!$C$2:$C$257,0))),IF(Z21="","-","Not on Roster"),INDEX('Master '!$A$2:$A$257,MATCH(Z21,'Master '!$C$2:$C$257,0))),INDEX('Master '!$A$2:$A$257,MATCH(Z21,'Master '!$B$2:$B$257,0)))</f>
        <v>-</v>
      </c>
      <c r="Z21" s="7"/>
      <c r="AA21" s="19" t="str">
        <f t="array" ref="AA21">IF(ISERROR(INDEX('Master '!$A$2:$A$257,MATCH(AB21,'Master '!$B$2:$B$257,0))),IF(ISERROR(INDEX('Master '!$A$2:$A$257,MATCH(AB21,'Master '!$C$2:$C$257,0))),IF(AB21="","-","Not on Roster"),INDEX('Master '!$A$2:$A$257,MATCH(AB21,'Master '!$C$2:$C$257,0))),INDEX('Master '!$A$2:$A$257,MATCH(AB21,'Master '!$B$2:$B$257,0)))</f>
        <v>-</v>
      </c>
      <c r="AB21" s="15"/>
      <c r="AC21" s="20" t="str">
        <f t="array" ref="AC21">IF(ISERROR(INDEX('Master '!$A$2:$A$257,MATCH(AD21,'Master '!$B$2:$B$257,0))),IF(ISERROR(INDEX('Master '!$A$2:$A$257,MATCH(AD21,'Master '!$C$2:$C$257,0))),IF(AD21="","-","Not on Roster"),INDEX('Master '!$A$2:$A$257,MATCH(AD21,'Master '!$C$2:$C$257,0))),INDEX('Master '!$A$2:$A$257,MATCH(AD21,'Master '!$B$2:$B$257,0)))</f>
        <v>-</v>
      </c>
      <c r="AD21" s="47"/>
      <c r="AE21" s="19" t="str">
        <f t="array" ref="AE21">IF(ISERROR(INDEX('Master '!$A$2:$A$257,MATCH(AF21,'Master '!$B$2:$B$257,0))),IF(ISERROR(INDEX('Master '!$A$2:$A$257,MATCH(AF21,'Master '!$C$2:$C$257,0))),IF(AF21="","-","Not on Roster"),INDEX('Master '!$A$2:$A$257,MATCH(AF21,'Master '!$C$2:$C$257,0))),INDEX('Master '!$A$2:$A$257,MATCH(AF21,'Master '!$B$2:$B$257,0)))</f>
        <v>-</v>
      </c>
      <c r="AF21" s="15"/>
      <c r="AG21" s="20" t="str">
        <f t="array" ref="AG21">IF(ISERROR(INDEX('Master '!$A$2:$A$257,MATCH(AH21,'Master '!$B$2:$B$257,0))),IF(ISERROR(INDEX('Master '!$A$2:$A$257,MATCH(AH21,'Master '!$C$2:$C$257,0))),IF(AH21="","-","Not on Roster"),INDEX('Master '!$A$2:$A$257,MATCH(AH21,'Master '!$C$2:$C$257,0))),INDEX('Master '!$A$2:$A$257,MATCH(AH21,'Master '!$B$2:$B$257,0)))</f>
        <v>-</v>
      </c>
      <c r="AH21" s="7"/>
      <c r="AI21" s="19" t="str">
        <f t="array" ref="AI21">IF(ISERROR(INDEX('Master '!$A$2:$A$257,MATCH(AJ21,'Master '!$B$2:$B$257,0))),IF(ISERROR(INDEX('Master '!$A$2:$A$257,MATCH(AJ21,'Master '!$C$2:$C$257,0))),IF(AJ21="","-","Not on Roster"),INDEX('Master '!$A$2:$A$257,MATCH(AJ21,'Master '!$C$2:$C$257,0))),INDEX('Master '!$A$2:$A$257,MATCH(AJ21,'Master '!$B$2:$B$257,0)))</f>
        <v>-</v>
      </c>
      <c r="AJ21" s="15"/>
      <c r="AK21" s="20" t="str">
        <f t="array" ref="AK21">IF(ISERROR(INDEX('Master '!$A$2:$A$257,MATCH(AL21,'Master '!$B$2:$B$257,0))),IF(ISERROR(INDEX('Master '!$A$2:$A$257,MATCH(AL21,'Master '!$C$2:$C$257,0))),IF(AL21="","-","Not on Roster"),INDEX('Master '!$A$2:$A$257,MATCH(AL21,'Master '!$C$2:$C$257,0))),INDEX('Master '!$A$2:$A$257,MATCH(AL21,'Master '!$B$2:$B$257,0)))</f>
        <v>-</v>
      </c>
      <c r="AL21" s="7"/>
      <c r="AM21" s="19" t="str">
        <f t="array" ref="AM21">IF(ISERROR(INDEX('Master '!$A$2:$A$257,MATCH(AN21,'Master '!$B$2:$B$257,0))),IF(ISERROR(INDEX('Master '!$A$2:$A$257,MATCH(AN21,'Master '!$C$2:$C$257,0))),IF(AN21="","-","Not on Roster"),INDEX('Master '!$A$2:$A$257,MATCH(AN21,'Master '!$C$2:$C$257,0))),INDEX('Master '!$A$2:$A$257,MATCH(AN21,'Master '!$B$2:$B$257,0)))</f>
        <v>-</v>
      </c>
      <c r="AN21" s="15"/>
    </row>
    <row r="22" spans="1:40" ht="14.25" customHeight="1">
      <c r="A22" s="41" t="str">
        <f t="array" ref="A22">IF(ISERROR(INDEX('Master '!$A$2:$A$257,MATCH(B22,'Master '!$B$2:$B$257,0))),IF(ISERROR(INDEX('Master '!$A$2:$A$257,MATCH(B22,'Master '!$C$2:$C$257,0))),IF(B22="","-","Not on Roster"),INDEX('Master '!$A$2:$A$257,MATCH(B22,'Master '!$C$2:$C$257,0))),INDEX('Master '!$A$2:$A$257,MATCH(B22,'Master '!$B$2:$B$257,0)))</f>
        <v xml:space="preserve">Sabini, Jonathan </v>
      </c>
      <c r="B22" s="43">
        <v>906743110</v>
      </c>
      <c r="C22" s="19" t="str">
        <f t="array" ref="C22">IF(ISERROR(INDEX('Master '!$A$2:$A$257,MATCH(D22,'Master '!$B$2:$B$257,0))),IF(ISERROR(INDEX('Master '!$A$2:$A$257,MATCH(D22,'Master '!$C$2:$C$257,0))),IF(D22="","-","Not on Roster"),INDEX('Master '!$A$2:$A$257,MATCH(D22,'Master '!$C$2:$C$257,0))),INDEX('Master '!$A$2:$A$257,MATCH(D22,'Master '!$B$2:$B$257,0)))</f>
        <v xml:space="preserve">Paivarinta, Jonah M. </v>
      </c>
      <c r="D22" s="15">
        <v>962430641</v>
      </c>
      <c r="E22" s="28" t="str">
        <f t="array" ref="E22">IF(ISERROR(INDEX('Master '!$A$2:$A$257,MATCH(F22,'Master '!$B$2:$B$257,0))),IF(ISERROR(INDEX('Master '!$A$2:$A$257,MATCH(F22,'Master '!$C$2:$C$257,0))),IF(F22="","-","Not on Roster"),INDEX('Master '!$A$2:$A$257,MATCH(F22,'Master '!$C$2:$C$257,0))),INDEX('Master '!$A$2:$A$257,MATCH(F22,'Master '!$B$2:$B$257,0)))</f>
        <v>-</v>
      </c>
      <c r="F22" s="12"/>
      <c r="G22" s="19" t="str">
        <f t="array" ref="G22">IF(ISERROR(INDEX('Master '!$A$2:$A$257,MATCH(H22,'Master '!$B$2:$B$257,0))),IF(ISERROR(INDEX('Master '!$A$2:$A$257,MATCH(H22,'Master '!$C$2:$C$257,0))),IF(H22="","-","Not on Roster"),INDEX('Master '!$A$2:$A$257,MATCH(H22,'Master '!$C$2:$C$257,0))),INDEX('Master '!$A$2:$A$257,MATCH(H22,'Master '!$B$2:$B$257,0)))</f>
        <v>-</v>
      </c>
      <c r="H22" s="18"/>
      <c r="I22" s="20" t="str">
        <f t="array" ref="I22">IF(ISERROR(INDEX('Master '!$A$2:$A$257,MATCH(J22,'Master '!$B$2:$B$257,0))),IF(ISERROR(INDEX('Master '!$A$2:$A$257,MATCH(J22,'Master '!$C$2:$C$257,0))),IF(J22="","-","Not on Roster"),INDEX('Master '!$A$2:$A$257,MATCH(J22,'Master '!$C$2:$C$257,0))),INDEX('Master '!$A$2:$A$257,MATCH(J22,'Master '!$B$2:$B$257,0)))</f>
        <v>-</v>
      </c>
      <c r="J22" s="50"/>
      <c r="K22" s="19" t="str">
        <f t="array" ref="K22">IF(ISERROR(INDEX('Master '!$A$2:$A$257,MATCH(L22,'Master '!$B$2:$B$257,0))),IF(ISERROR(INDEX('Master '!$A$2:$A$257,MATCH(L22,'Master '!$C$2:$C$257,0))),IF(L22="","-","Not on Roster"),INDEX('Master '!$A$2:$A$257,MATCH(L22,'Master '!$C$2:$C$257,0))),INDEX('Master '!$A$2:$A$257,MATCH(L22,'Master '!$B$2:$B$257,0)))</f>
        <v>-</v>
      </c>
      <c r="L22" s="15"/>
      <c r="M22" s="41" t="str">
        <f t="array" ref="M22">IF(ISERROR(INDEX('Master '!$A$2:$A$257,MATCH(N22,'Master '!$B$2:$B$257,0))),IF(ISERROR(INDEX('Master '!$A$2:$A$257,MATCH(N22,'Master '!$C$2:$C$257,0))),IF(N22="","-","Not on Roster"),INDEX('Master '!$A$2:$A$257,MATCH(N22,'Master '!$C$2:$C$257,0))),INDEX('Master '!$A$2:$A$257,MATCH(N22,'Master '!$B$2:$B$257,0)))</f>
        <v>-</v>
      </c>
      <c r="N22" s="7"/>
      <c r="O22" s="19" t="str">
        <f t="array" ref="O22">IF(ISERROR(INDEX('Master '!$A$2:$A$257,MATCH(P22,'Master '!$B$2:$B$257,0))),IF(ISERROR(INDEX('Master '!$A$2:$A$257,MATCH(P22,'Master '!$C$2:$C$257,0))),IF(P22="","-","Not on Roster"),INDEX('Master '!$A$2:$A$257,MATCH(P22,'Master '!$C$2:$C$257,0))),INDEX('Master '!$A$2:$A$257,MATCH(P22,'Master '!$B$2:$B$257,0)))</f>
        <v>-</v>
      </c>
      <c r="P22" s="15"/>
      <c r="Q22" s="41" t="str">
        <f t="array" ref="Q22">IF(ISERROR(INDEX('Master '!$A$2:$A$257,MATCH(R22,'Master '!$B$2:$B$257,0))),IF(ISERROR(INDEX('Master '!$A$2:$A$257,MATCH(R22,'Master '!$C$2:$C$257,0))),IF(R22="","-","Not on Roster"),INDEX('Master '!$A$2:$A$257,MATCH(R22,'Master '!$C$2:$C$257,0))),INDEX('Master '!$A$2:$A$257,MATCH(R22,'Master '!$B$2:$B$257,0)))</f>
        <v>-</v>
      </c>
      <c r="R22" s="7"/>
      <c r="S22" s="19" t="str">
        <f t="array" ref="S22">IF(ISERROR(INDEX('Master '!$A$2:$A$257,MATCH(T22,'Master '!$B$2:$B$257,0))),IF(ISERROR(INDEX('Master '!$A$2:$A$257,MATCH(T22,'Master '!$C$2:$C$257,0))),IF(T22="","-","Not on Roster"),INDEX('Master '!$A$2:$A$257,MATCH(T22,'Master '!$C$2:$C$257,0))),INDEX('Master '!$A$2:$A$257,MATCH(T22,'Master '!$B$2:$B$257,0)))</f>
        <v>-</v>
      </c>
      <c r="T22" s="15"/>
      <c r="U22" s="41" t="str">
        <f t="array" ref="U22">IF(ISERROR(INDEX('Master '!$A$2:$A$257,MATCH(V22,'Master '!$B$2:$B$257,0))),IF(ISERROR(INDEX('Master '!$A$2:$A$257,MATCH(V22,'Master '!$C$2:$C$257,0))),IF(V22="","-","Not on Roster"),INDEX('Master '!$A$2:$A$257,MATCH(V22,'Master '!$C$2:$C$257,0))),INDEX('Master '!$A$2:$A$257,MATCH(V22,'Master '!$B$2:$B$257,0)))</f>
        <v>-</v>
      </c>
      <c r="V22" s="7"/>
      <c r="W22" s="19" t="str">
        <f t="array" ref="W22">IF(ISERROR(INDEX('Master '!$A$2:$A$257,MATCH(X22,'Master '!$B$2:$B$257,0))),IF(ISERROR(INDEX('Master '!$A$2:$A$257,MATCH(X22,'Master '!$C$2:$C$257,0))),IF(X22="","-","Not on Roster"),INDEX('Master '!$A$2:$A$257,MATCH(X22,'Master '!$C$2:$C$257,0))),INDEX('Master '!$A$2:$A$257,MATCH(X22,'Master '!$B$2:$B$257,0)))</f>
        <v>-</v>
      </c>
      <c r="X22" s="15"/>
      <c r="Y22" s="41" t="str">
        <f t="array" ref="Y22">IF(ISERROR(INDEX('Master '!$A$2:$A$257,MATCH(Z22,'Master '!$B$2:$B$257,0))),IF(ISERROR(INDEX('Master '!$A$2:$A$257,MATCH(Z22,'Master '!$C$2:$C$257,0))),IF(Z22="","-","Not on Roster"),INDEX('Master '!$A$2:$A$257,MATCH(Z22,'Master '!$C$2:$C$257,0))),INDEX('Master '!$A$2:$A$257,MATCH(Z22,'Master '!$B$2:$B$257,0)))</f>
        <v>-</v>
      </c>
      <c r="Z22" s="7"/>
      <c r="AA22" s="19" t="str">
        <f t="array" ref="AA22">IF(ISERROR(INDEX('Master '!$A$2:$A$257,MATCH(AB22,'Master '!$B$2:$B$257,0))),IF(ISERROR(INDEX('Master '!$A$2:$A$257,MATCH(AB22,'Master '!$C$2:$C$257,0))),IF(AB22="","-","Not on Roster"),INDEX('Master '!$A$2:$A$257,MATCH(AB22,'Master '!$C$2:$C$257,0))),INDEX('Master '!$A$2:$A$257,MATCH(AB22,'Master '!$B$2:$B$257,0)))</f>
        <v>-</v>
      </c>
      <c r="AB22" s="15"/>
      <c r="AC22" s="20" t="str">
        <f t="array" ref="AC22">IF(ISERROR(INDEX('Master '!$A$2:$A$257,MATCH(AD22,'Master '!$B$2:$B$257,0))),IF(ISERROR(INDEX('Master '!$A$2:$A$257,MATCH(AD22,'Master '!$C$2:$C$257,0))),IF(AD22="","-","Not on Roster"),INDEX('Master '!$A$2:$A$257,MATCH(AD22,'Master '!$C$2:$C$257,0))),INDEX('Master '!$A$2:$A$257,MATCH(AD22,'Master '!$B$2:$B$257,0)))</f>
        <v>-</v>
      </c>
      <c r="AD22" s="47"/>
      <c r="AE22" s="19" t="str">
        <f t="array" ref="AE22">IF(ISERROR(INDEX('Master '!$A$2:$A$257,MATCH(AF22,'Master '!$B$2:$B$257,0))),IF(ISERROR(INDEX('Master '!$A$2:$A$257,MATCH(AF22,'Master '!$C$2:$C$257,0))),IF(AF22="","-","Not on Roster"),INDEX('Master '!$A$2:$A$257,MATCH(AF22,'Master '!$C$2:$C$257,0))),INDEX('Master '!$A$2:$A$257,MATCH(AF22,'Master '!$B$2:$B$257,0)))</f>
        <v>-</v>
      </c>
      <c r="AF22" s="15"/>
      <c r="AG22" s="20" t="str">
        <f t="array" ref="AG22">IF(ISERROR(INDEX('Master '!$A$2:$A$257,MATCH(AH22,'Master '!$B$2:$B$257,0))),IF(ISERROR(INDEX('Master '!$A$2:$A$257,MATCH(AH22,'Master '!$C$2:$C$257,0))),IF(AH22="","-","Not on Roster"),INDEX('Master '!$A$2:$A$257,MATCH(AH22,'Master '!$C$2:$C$257,0))),INDEX('Master '!$A$2:$A$257,MATCH(AH22,'Master '!$B$2:$B$257,0)))</f>
        <v>-</v>
      </c>
      <c r="AH22" s="7"/>
      <c r="AI22" s="19" t="str">
        <f t="array" ref="AI22">IF(ISERROR(INDEX('Master '!$A$2:$A$257,MATCH(AJ22,'Master '!$B$2:$B$257,0))),IF(ISERROR(INDEX('Master '!$A$2:$A$257,MATCH(AJ22,'Master '!$C$2:$C$257,0))),IF(AJ22="","-","Not on Roster"),INDEX('Master '!$A$2:$A$257,MATCH(AJ22,'Master '!$C$2:$C$257,0))),INDEX('Master '!$A$2:$A$257,MATCH(AJ22,'Master '!$B$2:$B$257,0)))</f>
        <v>-</v>
      </c>
      <c r="AJ22" s="15"/>
      <c r="AK22" s="20" t="str">
        <f t="array" ref="AK22">IF(ISERROR(INDEX('Master '!$A$2:$A$257,MATCH(AL22,'Master '!$B$2:$B$257,0))),IF(ISERROR(INDEX('Master '!$A$2:$A$257,MATCH(AL22,'Master '!$C$2:$C$257,0))),IF(AL22="","-","Not on Roster"),INDEX('Master '!$A$2:$A$257,MATCH(AL22,'Master '!$C$2:$C$257,0))),INDEX('Master '!$A$2:$A$257,MATCH(AL22,'Master '!$B$2:$B$257,0)))</f>
        <v>-</v>
      </c>
      <c r="AL22" s="7"/>
      <c r="AM22" s="19" t="str">
        <f t="array" ref="AM22">IF(ISERROR(INDEX('Master '!$A$2:$A$257,MATCH(AN22,'Master '!$B$2:$B$257,0))),IF(ISERROR(INDEX('Master '!$A$2:$A$257,MATCH(AN22,'Master '!$C$2:$C$257,0))),IF(AN22="","-","Not on Roster"),INDEX('Master '!$A$2:$A$257,MATCH(AN22,'Master '!$C$2:$C$257,0))),INDEX('Master '!$A$2:$A$257,MATCH(AN22,'Master '!$B$2:$B$257,0)))</f>
        <v>-</v>
      </c>
      <c r="AN22" s="15"/>
    </row>
    <row r="23" spans="1:40" ht="14.25" customHeight="1">
      <c r="A23" s="41" t="str">
        <f t="array" ref="A23">IF(ISERROR(INDEX('Master '!$A$2:$A$257,MATCH(B23,'Master '!$B$2:$B$257,0))),IF(ISERROR(INDEX('Master '!$A$2:$A$257,MATCH(B23,'Master '!$C$2:$C$257,0))),IF(B23="","-","Not on Roster"),INDEX('Master '!$A$2:$A$257,MATCH(B23,'Master '!$C$2:$C$257,0))),INDEX('Master '!$A$2:$A$257,MATCH(B23,'Master '!$B$2:$B$257,0)))</f>
        <v xml:space="preserve">Woody, Daniel C. </v>
      </c>
      <c r="B23" s="43">
        <v>959712190</v>
      </c>
      <c r="C23" s="19" t="str">
        <f t="array" ref="C23">IF(ISERROR(INDEX('Master '!$A$2:$A$257,MATCH(D23,'Master '!$B$2:$B$257,0))),IF(ISERROR(INDEX('Master '!$A$2:$A$257,MATCH(D23,'Master '!$C$2:$C$257,0))),IF(D23="","-","Not on Roster"),INDEX('Master '!$A$2:$A$257,MATCH(D23,'Master '!$C$2:$C$257,0))),INDEX('Master '!$A$2:$A$257,MATCH(D23,'Master '!$B$2:$B$257,0)))</f>
        <v xml:space="preserve">Fuentes Rosa, Carlos D. </v>
      </c>
      <c r="D23" s="15">
        <v>970885854</v>
      </c>
      <c r="E23" s="28" t="str">
        <f t="array" ref="E23">IF(ISERROR(INDEX('Master '!$A$2:$A$257,MATCH(F23,'Master '!$B$2:$B$257,0))),IF(ISERROR(INDEX('Master '!$A$2:$A$257,MATCH(F23,'Master '!$C$2:$C$257,0))),IF(F23="","-","Not on Roster"),INDEX('Master '!$A$2:$A$257,MATCH(F23,'Master '!$C$2:$C$257,0))),INDEX('Master '!$A$2:$A$257,MATCH(F23,'Master '!$B$2:$B$257,0)))</f>
        <v>-</v>
      </c>
      <c r="F23" s="12"/>
      <c r="G23" s="19" t="str">
        <f t="array" ref="G23">IF(ISERROR(INDEX('Master '!$A$2:$A$257,MATCH(H23,'Master '!$B$2:$B$257,0))),IF(ISERROR(INDEX('Master '!$A$2:$A$257,MATCH(H23,'Master '!$C$2:$C$257,0))),IF(H23="","-","Not on Roster"),INDEX('Master '!$A$2:$A$257,MATCH(H23,'Master '!$C$2:$C$257,0))),INDEX('Master '!$A$2:$A$257,MATCH(H23,'Master '!$B$2:$B$257,0)))</f>
        <v>-</v>
      </c>
      <c r="H23" s="18"/>
      <c r="I23" s="20" t="str">
        <f t="array" ref="I23">IF(ISERROR(INDEX('Master '!$A$2:$A$257,MATCH(J23,'Master '!$B$2:$B$257,0))),IF(ISERROR(INDEX('Master '!$A$2:$A$257,MATCH(J23,'Master '!$C$2:$C$257,0))),IF(J23="","-","Not on Roster"),INDEX('Master '!$A$2:$A$257,MATCH(J23,'Master '!$C$2:$C$257,0))),INDEX('Master '!$A$2:$A$257,MATCH(J23,'Master '!$B$2:$B$257,0)))</f>
        <v>-</v>
      </c>
      <c r="J23" s="50"/>
      <c r="K23" s="19" t="str">
        <f t="array" ref="K23">IF(ISERROR(INDEX('Master '!$A$2:$A$257,MATCH(L23,'Master '!$B$2:$B$257,0))),IF(ISERROR(INDEX('Master '!$A$2:$A$257,MATCH(L23,'Master '!$C$2:$C$257,0))),IF(L23="","-","Not on Roster"),INDEX('Master '!$A$2:$A$257,MATCH(L23,'Master '!$C$2:$C$257,0))),INDEX('Master '!$A$2:$A$257,MATCH(L23,'Master '!$B$2:$B$257,0)))</f>
        <v>-</v>
      </c>
      <c r="L23" s="15"/>
      <c r="M23" s="41" t="str">
        <f t="array" ref="M23">IF(ISERROR(INDEX('Master '!$A$2:$A$257,MATCH(N23,'Master '!$B$2:$B$257,0))),IF(ISERROR(INDEX('Master '!$A$2:$A$257,MATCH(N23,'Master '!$C$2:$C$257,0))),IF(N23="","-","Not on Roster"),INDEX('Master '!$A$2:$A$257,MATCH(N23,'Master '!$C$2:$C$257,0))),INDEX('Master '!$A$2:$A$257,MATCH(N23,'Master '!$B$2:$B$257,0)))</f>
        <v>-</v>
      </c>
      <c r="N23" s="7"/>
      <c r="O23" s="19" t="str">
        <f t="array" ref="O23">IF(ISERROR(INDEX('Master '!$A$2:$A$257,MATCH(P23,'Master '!$B$2:$B$257,0))),IF(ISERROR(INDEX('Master '!$A$2:$A$257,MATCH(P23,'Master '!$C$2:$C$257,0))),IF(P23="","-","Not on Roster"),INDEX('Master '!$A$2:$A$257,MATCH(P23,'Master '!$C$2:$C$257,0))),INDEX('Master '!$A$2:$A$257,MATCH(P23,'Master '!$B$2:$B$257,0)))</f>
        <v>-</v>
      </c>
      <c r="P23" s="15"/>
      <c r="Q23" s="41" t="str">
        <f t="array" ref="Q23">IF(ISERROR(INDEX('Master '!$A$2:$A$257,MATCH(R23,'Master '!$B$2:$B$257,0))),IF(ISERROR(INDEX('Master '!$A$2:$A$257,MATCH(R23,'Master '!$C$2:$C$257,0))),IF(R23="","-","Not on Roster"),INDEX('Master '!$A$2:$A$257,MATCH(R23,'Master '!$C$2:$C$257,0))),INDEX('Master '!$A$2:$A$257,MATCH(R23,'Master '!$B$2:$B$257,0)))</f>
        <v>-</v>
      </c>
      <c r="R23" s="7"/>
      <c r="S23" s="19" t="str">
        <f t="array" ref="S23">IF(ISERROR(INDEX('Master '!$A$2:$A$257,MATCH(T23,'Master '!$B$2:$B$257,0))),IF(ISERROR(INDEX('Master '!$A$2:$A$257,MATCH(T23,'Master '!$C$2:$C$257,0))),IF(T23="","-","Not on Roster"),INDEX('Master '!$A$2:$A$257,MATCH(T23,'Master '!$C$2:$C$257,0))),INDEX('Master '!$A$2:$A$257,MATCH(T23,'Master '!$B$2:$B$257,0)))</f>
        <v>-</v>
      </c>
      <c r="T23" s="15"/>
      <c r="U23" s="41" t="str">
        <f t="array" ref="U23">IF(ISERROR(INDEX('Master '!$A$2:$A$257,MATCH(V23,'Master '!$B$2:$B$257,0))),IF(ISERROR(INDEX('Master '!$A$2:$A$257,MATCH(V23,'Master '!$C$2:$C$257,0))),IF(V23="","-","Not on Roster"),INDEX('Master '!$A$2:$A$257,MATCH(V23,'Master '!$C$2:$C$257,0))),INDEX('Master '!$A$2:$A$257,MATCH(V23,'Master '!$B$2:$B$257,0)))</f>
        <v>-</v>
      </c>
      <c r="V23" s="7"/>
      <c r="W23" s="19" t="str">
        <f t="array" ref="W23">IF(ISERROR(INDEX('Master '!$A$2:$A$257,MATCH(X23,'Master '!$B$2:$B$257,0))),IF(ISERROR(INDEX('Master '!$A$2:$A$257,MATCH(X23,'Master '!$C$2:$C$257,0))),IF(X23="","-","Not on Roster"),INDEX('Master '!$A$2:$A$257,MATCH(X23,'Master '!$C$2:$C$257,0))),INDEX('Master '!$A$2:$A$257,MATCH(X23,'Master '!$B$2:$B$257,0)))</f>
        <v>-</v>
      </c>
      <c r="X23" s="15"/>
      <c r="Y23" s="41" t="str">
        <f t="array" ref="Y23">IF(ISERROR(INDEX('Master '!$A$2:$A$257,MATCH(Z23,'Master '!$B$2:$B$257,0))),IF(ISERROR(INDEX('Master '!$A$2:$A$257,MATCH(Z23,'Master '!$C$2:$C$257,0))),IF(Z23="","-","Not on Roster"),INDEX('Master '!$A$2:$A$257,MATCH(Z23,'Master '!$C$2:$C$257,0))),INDEX('Master '!$A$2:$A$257,MATCH(Z23,'Master '!$B$2:$B$257,0)))</f>
        <v>-</v>
      </c>
      <c r="Z23" s="7"/>
      <c r="AA23" s="19" t="str">
        <f t="array" ref="AA23">IF(ISERROR(INDEX('Master '!$A$2:$A$257,MATCH(AB23,'Master '!$B$2:$B$257,0))),IF(ISERROR(INDEX('Master '!$A$2:$A$257,MATCH(AB23,'Master '!$C$2:$C$257,0))),IF(AB23="","-","Not on Roster"),INDEX('Master '!$A$2:$A$257,MATCH(AB23,'Master '!$C$2:$C$257,0))),INDEX('Master '!$A$2:$A$257,MATCH(AB23,'Master '!$B$2:$B$257,0)))</f>
        <v>-</v>
      </c>
      <c r="AB23" s="15"/>
      <c r="AC23" s="20" t="str">
        <f t="array" ref="AC23">IF(ISERROR(INDEX('Master '!$A$2:$A$257,MATCH(AD23,'Master '!$B$2:$B$257,0))),IF(ISERROR(INDEX('Master '!$A$2:$A$257,MATCH(AD23,'Master '!$C$2:$C$257,0))),IF(AD23="","-","Not on Roster"),INDEX('Master '!$A$2:$A$257,MATCH(AD23,'Master '!$C$2:$C$257,0))),INDEX('Master '!$A$2:$A$257,MATCH(AD23,'Master '!$B$2:$B$257,0)))</f>
        <v>-</v>
      </c>
      <c r="AD23" s="47"/>
      <c r="AE23" s="19" t="str">
        <f t="array" ref="AE23">IF(ISERROR(INDEX('Master '!$A$2:$A$257,MATCH(AF23,'Master '!$B$2:$B$257,0))),IF(ISERROR(INDEX('Master '!$A$2:$A$257,MATCH(AF23,'Master '!$C$2:$C$257,0))),IF(AF23="","-","Not on Roster"),INDEX('Master '!$A$2:$A$257,MATCH(AF23,'Master '!$C$2:$C$257,0))),INDEX('Master '!$A$2:$A$257,MATCH(AF23,'Master '!$B$2:$B$257,0)))</f>
        <v>-</v>
      </c>
      <c r="AF23" s="15"/>
      <c r="AG23" s="20" t="str">
        <f t="array" ref="AG23">IF(ISERROR(INDEX('Master '!$A$2:$A$257,MATCH(AH23,'Master '!$B$2:$B$257,0))),IF(ISERROR(INDEX('Master '!$A$2:$A$257,MATCH(AH23,'Master '!$C$2:$C$257,0))),IF(AH23="","-","Not on Roster"),INDEX('Master '!$A$2:$A$257,MATCH(AH23,'Master '!$C$2:$C$257,0))),INDEX('Master '!$A$2:$A$257,MATCH(AH23,'Master '!$B$2:$B$257,0)))</f>
        <v>-</v>
      </c>
      <c r="AH23" s="7"/>
      <c r="AI23" s="19" t="str">
        <f t="array" ref="AI23">IF(ISERROR(INDEX('Master '!$A$2:$A$257,MATCH(AJ23,'Master '!$B$2:$B$257,0))),IF(ISERROR(INDEX('Master '!$A$2:$A$257,MATCH(AJ23,'Master '!$C$2:$C$257,0))),IF(AJ23="","-","Not on Roster"),INDEX('Master '!$A$2:$A$257,MATCH(AJ23,'Master '!$C$2:$C$257,0))),INDEX('Master '!$A$2:$A$257,MATCH(AJ23,'Master '!$B$2:$B$257,0)))</f>
        <v>-</v>
      </c>
      <c r="AJ23" s="15"/>
      <c r="AK23" s="20" t="str">
        <f t="array" ref="AK23">IF(ISERROR(INDEX('Master '!$A$2:$A$257,MATCH(AL23,'Master '!$B$2:$B$257,0))),IF(ISERROR(INDEX('Master '!$A$2:$A$257,MATCH(AL23,'Master '!$C$2:$C$257,0))),IF(AL23="","-","Not on Roster"),INDEX('Master '!$A$2:$A$257,MATCH(AL23,'Master '!$C$2:$C$257,0))),INDEX('Master '!$A$2:$A$257,MATCH(AL23,'Master '!$B$2:$B$257,0)))</f>
        <v>-</v>
      </c>
      <c r="AL23" s="7"/>
      <c r="AM23" s="19" t="str">
        <f t="array" ref="AM23">IF(ISERROR(INDEX('Master '!$A$2:$A$257,MATCH(AN23,'Master '!$B$2:$B$257,0))),IF(ISERROR(INDEX('Master '!$A$2:$A$257,MATCH(AN23,'Master '!$C$2:$C$257,0))),IF(AN23="","-","Not on Roster"),INDEX('Master '!$A$2:$A$257,MATCH(AN23,'Master '!$C$2:$C$257,0))),INDEX('Master '!$A$2:$A$257,MATCH(AN23,'Master '!$B$2:$B$257,0)))</f>
        <v>-</v>
      </c>
      <c r="AN23" s="15"/>
    </row>
    <row r="24" spans="1:40" ht="14.25" customHeight="1">
      <c r="A24" s="41" t="str">
        <f t="array" ref="A24">IF(ISERROR(INDEX('Master '!$A$2:$A$257,MATCH(B24,'Master '!$B$2:$B$257,0))),IF(ISERROR(INDEX('Master '!$A$2:$A$257,MATCH(B24,'Master '!$C$2:$C$257,0))),IF(B24="","-","Not on Roster"),INDEX('Master '!$A$2:$A$257,MATCH(B24,'Master '!$C$2:$C$257,0))),INDEX('Master '!$A$2:$A$257,MATCH(B24,'Master '!$B$2:$B$257,0)))</f>
        <v xml:space="preserve">Hawke, Mallory S. </v>
      </c>
      <c r="B24" s="43">
        <v>974355369</v>
      </c>
      <c r="C24" s="19" t="str">
        <f t="array" ref="C24">IF(ISERROR(INDEX('Master '!$A$2:$A$257,MATCH(D24,'Master '!$B$2:$B$257,0))),IF(ISERROR(INDEX('Master '!$A$2:$A$257,MATCH(D24,'Master '!$C$2:$C$257,0))),IF(D24="","-","Not on Roster"),INDEX('Master '!$A$2:$A$257,MATCH(D24,'Master '!$C$2:$C$257,0))),INDEX('Master '!$A$2:$A$257,MATCH(D24,'Master '!$B$2:$B$257,0)))</f>
        <v xml:space="preserve">D'Agosto, Yuri </v>
      </c>
      <c r="D24" s="15">
        <v>905125966</v>
      </c>
      <c r="E24" s="28" t="str">
        <f t="array" ref="E24">IF(ISERROR(INDEX('Master '!$A$2:$A$257,MATCH(F24,'Master '!$B$2:$B$257,0))),IF(ISERROR(INDEX('Master '!$A$2:$A$257,MATCH(F24,'Master '!$C$2:$C$257,0))),IF(F24="","-","Not on Roster"),INDEX('Master '!$A$2:$A$257,MATCH(F24,'Master '!$C$2:$C$257,0))),INDEX('Master '!$A$2:$A$257,MATCH(F24,'Master '!$B$2:$B$257,0)))</f>
        <v>-</v>
      </c>
      <c r="F24" s="12"/>
      <c r="G24" s="19" t="str">
        <f t="array" ref="G24">IF(ISERROR(INDEX('Master '!$A$2:$A$257,MATCH(H24,'Master '!$B$2:$B$257,0))),IF(ISERROR(INDEX('Master '!$A$2:$A$257,MATCH(H24,'Master '!$C$2:$C$257,0))),IF(H24="","-","Not on Roster"),INDEX('Master '!$A$2:$A$257,MATCH(H24,'Master '!$C$2:$C$257,0))),INDEX('Master '!$A$2:$A$257,MATCH(H24,'Master '!$B$2:$B$257,0)))</f>
        <v>-</v>
      </c>
      <c r="H24" s="18"/>
      <c r="I24" s="20" t="str">
        <f t="array" ref="I24">IF(ISERROR(INDEX('Master '!$A$2:$A$257,MATCH(J24,'Master '!$B$2:$B$257,0))),IF(ISERROR(INDEX('Master '!$A$2:$A$257,MATCH(J24,'Master '!$C$2:$C$257,0))),IF(J24="","-","Not on Roster"),INDEX('Master '!$A$2:$A$257,MATCH(J24,'Master '!$C$2:$C$257,0))),INDEX('Master '!$A$2:$A$257,MATCH(J24,'Master '!$B$2:$B$257,0)))</f>
        <v>-</v>
      </c>
      <c r="J24" s="50"/>
      <c r="K24" s="19" t="str">
        <f t="array" ref="K24">IF(ISERROR(INDEX('Master '!$A$2:$A$257,MATCH(L24,'Master '!$B$2:$B$257,0))),IF(ISERROR(INDEX('Master '!$A$2:$A$257,MATCH(L24,'Master '!$C$2:$C$257,0))),IF(L24="","-","Not on Roster"),INDEX('Master '!$A$2:$A$257,MATCH(L24,'Master '!$C$2:$C$257,0))),INDEX('Master '!$A$2:$A$257,MATCH(L24,'Master '!$B$2:$B$257,0)))</f>
        <v>-</v>
      </c>
      <c r="L24" s="15"/>
      <c r="M24" s="41" t="str">
        <f t="array" ref="M24">IF(ISERROR(INDEX('Master '!$A$2:$A$257,MATCH(N24,'Master '!$B$2:$B$257,0))),IF(ISERROR(INDEX('Master '!$A$2:$A$257,MATCH(N24,'Master '!$C$2:$C$257,0))),IF(N24="","-","Not on Roster"),INDEX('Master '!$A$2:$A$257,MATCH(N24,'Master '!$C$2:$C$257,0))),INDEX('Master '!$A$2:$A$257,MATCH(N24,'Master '!$B$2:$B$257,0)))</f>
        <v>-</v>
      </c>
      <c r="N24" s="7"/>
      <c r="O24" s="19" t="str">
        <f t="array" ref="O24">IF(ISERROR(INDEX('Master '!$A$2:$A$257,MATCH(P24,'Master '!$B$2:$B$257,0))),IF(ISERROR(INDEX('Master '!$A$2:$A$257,MATCH(P24,'Master '!$C$2:$C$257,0))),IF(P24="","-","Not on Roster"),INDEX('Master '!$A$2:$A$257,MATCH(P24,'Master '!$C$2:$C$257,0))),INDEX('Master '!$A$2:$A$257,MATCH(P24,'Master '!$B$2:$B$257,0)))</f>
        <v>-</v>
      </c>
      <c r="P24" s="15"/>
      <c r="Q24" s="41" t="str">
        <f t="array" ref="Q24">IF(ISERROR(INDEX('Master '!$A$2:$A$257,MATCH(R24,'Master '!$B$2:$B$257,0))),IF(ISERROR(INDEX('Master '!$A$2:$A$257,MATCH(R24,'Master '!$C$2:$C$257,0))),IF(R24="","-","Not on Roster"),INDEX('Master '!$A$2:$A$257,MATCH(R24,'Master '!$C$2:$C$257,0))),INDEX('Master '!$A$2:$A$257,MATCH(R24,'Master '!$B$2:$B$257,0)))</f>
        <v>-</v>
      </c>
      <c r="R24" s="7"/>
      <c r="S24" s="19" t="str">
        <f t="array" ref="S24">IF(ISERROR(INDEX('Master '!$A$2:$A$257,MATCH(T24,'Master '!$B$2:$B$257,0))),IF(ISERROR(INDEX('Master '!$A$2:$A$257,MATCH(T24,'Master '!$C$2:$C$257,0))),IF(T24="","-","Not on Roster"),INDEX('Master '!$A$2:$A$257,MATCH(T24,'Master '!$C$2:$C$257,0))),INDEX('Master '!$A$2:$A$257,MATCH(T24,'Master '!$B$2:$B$257,0)))</f>
        <v>-</v>
      </c>
      <c r="T24" s="15"/>
      <c r="U24" s="41" t="str">
        <f t="array" ref="U24">IF(ISERROR(INDEX('Master '!$A$2:$A$257,MATCH(V24,'Master '!$B$2:$B$257,0))),IF(ISERROR(INDEX('Master '!$A$2:$A$257,MATCH(V24,'Master '!$C$2:$C$257,0))),IF(V24="","-","Not on Roster"),INDEX('Master '!$A$2:$A$257,MATCH(V24,'Master '!$C$2:$C$257,0))),INDEX('Master '!$A$2:$A$257,MATCH(V24,'Master '!$B$2:$B$257,0)))</f>
        <v>-</v>
      </c>
      <c r="V24" s="7"/>
      <c r="W24" s="19" t="str">
        <f t="array" ref="W24">IF(ISERROR(INDEX('Master '!$A$2:$A$257,MATCH(X24,'Master '!$B$2:$B$257,0))),IF(ISERROR(INDEX('Master '!$A$2:$A$257,MATCH(X24,'Master '!$C$2:$C$257,0))),IF(X24="","-","Not on Roster"),INDEX('Master '!$A$2:$A$257,MATCH(X24,'Master '!$C$2:$C$257,0))),INDEX('Master '!$A$2:$A$257,MATCH(X24,'Master '!$B$2:$B$257,0)))</f>
        <v>-</v>
      </c>
      <c r="X24" s="15"/>
      <c r="Y24" s="41" t="str">
        <f t="array" ref="Y24">IF(ISERROR(INDEX('Master '!$A$2:$A$257,MATCH(Z24,'Master '!$B$2:$B$257,0))),IF(ISERROR(INDEX('Master '!$A$2:$A$257,MATCH(Z24,'Master '!$C$2:$C$257,0))),IF(Z24="","-","Not on Roster"),INDEX('Master '!$A$2:$A$257,MATCH(Z24,'Master '!$C$2:$C$257,0))),INDEX('Master '!$A$2:$A$257,MATCH(Z24,'Master '!$B$2:$B$257,0)))</f>
        <v>-</v>
      </c>
      <c r="Z24" s="7"/>
      <c r="AA24" s="19" t="str">
        <f t="array" ref="AA24">IF(ISERROR(INDEX('Master '!$A$2:$A$257,MATCH(AB24,'Master '!$B$2:$B$257,0))),IF(ISERROR(INDEX('Master '!$A$2:$A$257,MATCH(AB24,'Master '!$C$2:$C$257,0))),IF(AB24="","-","Not on Roster"),INDEX('Master '!$A$2:$A$257,MATCH(AB24,'Master '!$C$2:$C$257,0))),INDEX('Master '!$A$2:$A$257,MATCH(AB24,'Master '!$B$2:$B$257,0)))</f>
        <v>-</v>
      </c>
      <c r="AB24" s="15"/>
      <c r="AC24" s="20" t="str">
        <f t="array" ref="AC24">IF(ISERROR(INDEX('Master '!$A$2:$A$257,MATCH(AD24,'Master '!$B$2:$B$257,0))),IF(ISERROR(INDEX('Master '!$A$2:$A$257,MATCH(AD24,'Master '!$C$2:$C$257,0))),IF(AD24="","-","Not on Roster"),INDEX('Master '!$A$2:$A$257,MATCH(AD24,'Master '!$C$2:$C$257,0))),INDEX('Master '!$A$2:$A$257,MATCH(AD24,'Master '!$B$2:$B$257,0)))</f>
        <v>-</v>
      </c>
      <c r="AD24" s="47"/>
      <c r="AE24" s="19" t="str">
        <f t="array" ref="AE24">IF(ISERROR(INDEX('Master '!$A$2:$A$257,MATCH(AF24,'Master '!$B$2:$B$257,0))),IF(ISERROR(INDEX('Master '!$A$2:$A$257,MATCH(AF24,'Master '!$C$2:$C$257,0))),IF(AF24="","-","Not on Roster"),INDEX('Master '!$A$2:$A$257,MATCH(AF24,'Master '!$C$2:$C$257,0))),INDEX('Master '!$A$2:$A$257,MATCH(AF24,'Master '!$B$2:$B$257,0)))</f>
        <v>-</v>
      </c>
      <c r="AF24" s="15"/>
      <c r="AG24" s="20" t="str">
        <f t="array" ref="AG24">IF(ISERROR(INDEX('Master '!$A$2:$A$257,MATCH(AH24,'Master '!$B$2:$B$257,0))),IF(ISERROR(INDEX('Master '!$A$2:$A$257,MATCH(AH24,'Master '!$C$2:$C$257,0))),IF(AH24="","-","Not on Roster"),INDEX('Master '!$A$2:$A$257,MATCH(AH24,'Master '!$C$2:$C$257,0))),INDEX('Master '!$A$2:$A$257,MATCH(AH24,'Master '!$B$2:$B$257,0)))</f>
        <v>-</v>
      </c>
      <c r="AH24" s="7"/>
      <c r="AI24" s="19" t="str">
        <f t="array" ref="AI24">IF(ISERROR(INDEX('Master '!$A$2:$A$257,MATCH(AJ24,'Master '!$B$2:$B$257,0))),IF(ISERROR(INDEX('Master '!$A$2:$A$257,MATCH(AJ24,'Master '!$C$2:$C$257,0))),IF(AJ24="","-","Not on Roster"),INDEX('Master '!$A$2:$A$257,MATCH(AJ24,'Master '!$C$2:$C$257,0))),INDEX('Master '!$A$2:$A$257,MATCH(AJ24,'Master '!$B$2:$B$257,0)))</f>
        <v>-</v>
      </c>
      <c r="AJ24" s="15"/>
      <c r="AK24" s="20" t="str">
        <f t="array" ref="AK24">IF(ISERROR(INDEX('Master '!$A$2:$A$257,MATCH(AL24,'Master '!$B$2:$B$257,0))),IF(ISERROR(INDEX('Master '!$A$2:$A$257,MATCH(AL24,'Master '!$C$2:$C$257,0))),IF(AL24="","-","Not on Roster"),INDEX('Master '!$A$2:$A$257,MATCH(AL24,'Master '!$C$2:$C$257,0))),INDEX('Master '!$A$2:$A$257,MATCH(AL24,'Master '!$B$2:$B$257,0)))</f>
        <v>-</v>
      </c>
      <c r="AL24" s="7"/>
      <c r="AM24" s="19" t="str">
        <f t="array" ref="AM24">IF(ISERROR(INDEX('Master '!$A$2:$A$257,MATCH(AN24,'Master '!$B$2:$B$257,0))),IF(ISERROR(INDEX('Master '!$A$2:$A$257,MATCH(AN24,'Master '!$C$2:$C$257,0))),IF(AN24="","-","Not on Roster"),INDEX('Master '!$A$2:$A$257,MATCH(AN24,'Master '!$C$2:$C$257,0))),INDEX('Master '!$A$2:$A$257,MATCH(AN24,'Master '!$B$2:$B$257,0)))</f>
        <v>-</v>
      </c>
      <c r="AN24" s="15"/>
    </row>
    <row r="25" spans="1:40" ht="14.25" customHeight="1">
      <c r="A25" s="41" t="str">
        <f t="array" ref="A25">IF(ISERROR(INDEX('Master '!$A$2:$A$257,MATCH(B25,'Master '!$B$2:$B$257,0))),IF(ISERROR(INDEX('Master '!$A$2:$A$257,MATCH(B25,'Master '!$C$2:$C$257,0))),IF(B25="","-","Not on Roster"),INDEX('Master '!$A$2:$A$257,MATCH(B25,'Master '!$C$2:$C$257,0))),INDEX('Master '!$A$2:$A$257,MATCH(B25,'Master '!$B$2:$B$257,0)))</f>
        <v xml:space="preserve">D'Agosto, Yuri </v>
      </c>
      <c r="B25" s="43">
        <v>905125966</v>
      </c>
      <c r="C25" s="19" t="str">
        <f t="array" ref="C25">IF(ISERROR(INDEX('Master '!$A$2:$A$257,MATCH(D25,'Master '!$B$2:$B$257,0))),IF(ISERROR(INDEX('Master '!$A$2:$A$257,MATCH(D25,'Master '!$C$2:$C$257,0))),IF(D25="","-","Not on Roster"),INDEX('Master '!$A$2:$A$257,MATCH(D25,'Master '!$C$2:$C$257,0))),INDEX('Master '!$A$2:$A$257,MATCH(D25,'Master '!$B$2:$B$257,0)))</f>
        <v xml:space="preserve">Dang, Tam M. </v>
      </c>
      <c r="D25" s="15">
        <v>939578495</v>
      </c>
      <c r="E25" s="28" t="str">
        <f t="array" ref="E25">IF(ISERROR(INDEX('Master '!$A$2:$A$257,MATCH(F25,'Master '!$B$2:$B$257,0))),IF(ISERROR(INDEX('Master '!$A$2:$A$257,MATCH(F25,'Master '!$C$2:$C$257,0))),IF(F25="","-","Not on Roster"),INDEX('Master '!$A$2:$A$257,MATCH(F25,'Master '!$C$2:$C$257,0))),INDEX('Master '!$A$2:$A$257,MATCH(F25,'Master '!$B$2:$B$257,0)))</f>
        <v>-</v>
      </c>
      <c r="F25" s="12"/>
      <c r="G25" s="19" t="str">
        <f t="array" ref="G25">IF(ISERROR(INDEX('Master '!$A$2:$A$257,MATCH(H25,'Master '!$B$2:$B$257,0))),IF(ISERROR(INDEX('Master '!$A$2:$A$257,MATCH(H25,'Master '!$C$2:$C$257,0))),IF(H25="","-","Not on Roster"),INDEX('Master '!$A$2:$A$257,MATCH(H25,'Master '!$C$2:$C$257,0))),INDEX('Master '!$A$2:$A$257,MATCH(H25,'Master '!$B$2:$B$257,0)))</f>
        <v>-</v>
      </c>
      <c r="H25" s="18"/>
      <c r="I25" s="20" t="str">
        <f t="array" ref="I25">IF(ISERROR(INDEX('Master '!$A$2:$A$257,MATCH(J25,'Master '!$B$2:$B$257,0))),IF(ISERROR(INDEX('Master '!$A$2:$A$257,MATCH(J25,'Master '!$C$2:$C$257,0))),IF(J25="","-","Not on Roster"),INDEX('Master '!$A$2:$A$257,MATCH(J25,'Master '!$C$2:$C$257,0))),INDEX('Master '!$A$2:$A$257,MATCH(J25,'Master '!$B$2:$B$257,0)))</f>
        <v>-</v>
      </c>
      <c r="J25" s="50"/>
      <c r="K25" s="19" t="str">
        <f t="array" ref="K25">IF(ISERROR(INDEX('Master '!$A$2:$A$257,MATCH(L25,'Master '!$B$2:$B$257,0))),IF(ISERROR(INDEX('Master '!$A$2:$A$257,MATCH(L25,'Master '!$C$2:$C$257,0))),IF(L25="","-","Not on Roster"),INDEX('Master '!$A$2:$A$257,MATCH(L25,'Master '!$C$2:$C$257,0))),INDEX('Master '!$A$2:$A$257,MATCH(L25,'Master '!$B$2:$B$257,0)))</f>
        <v>-</v>
      </c>
      <c r="L25" s="15"/>
      <c r="M25" s="41" t="str">
        <f t="array" ref="M25">IF(ISERROR(INDEX('Master '!$A$2:$A$257,MATCH(N25,'Master '!$B$2:$B$257,0))),IF(ISERROR(INDEX('Master '!$A$2:$A$257,MATCH(N25,'Master '!$C$2:$C$257,0))),IF(N25="","-","Not on Roster"),INDEX('Master '!$A$2:$A$257,MATCH(N25,'Master '!$C$2:$C$257,0))),INDEX('Master '!$A$2:$A$257,MATCH(N25,'Master '!$B$2:$B$257,0)))</f>
        <v>-</v>
      </c>
      <c r="N25" s="7"/>
      <c r="O25" s="19" t="str">
        <f t="array" ref="O25">IF(ISERROR(INDEX('Master '!$A$2:$A$257,MATCH(P25,'Master '!$B$2:$B$257,0))),IF(ISERROR(INDEX('Master '!$A$2:$A$257,MATCH(P25,'Master '!$C$2:$C$257,0))),IF(P25="","-","Not on Roster"),INDEX('Master '!$A$2:$A$257,MATCH(P25,'Master '!$C$2:$C$257,0))),INDEX('Master '!$A$2:$A$257,MATCH(P25,'Master '!$B$2:$B$257,0)))</f>
        <v>-</v>
      </c>
      <c r="P25" s="15"/>
      <c r="Q25" s="41" t="str">
        <f t="array" ref="Q25">IF(ISERROR(INDEX('Master '!$A$2:$A$257,MATCH(R25,'Master '!$B$2:$B$257,0))),IF(ISERROR(INDEX('Master '!$A$2:$A$257,MATCH(R25,'Master '!$C$2:$C$257,0))),IF(R25="","-","Not on Roster"),INDEX('Master '!$A$2:$A$257,MATCH(R25,'Master '!$C$2:$C$257,0))),INDEX('Master '!$A$2:$A$257,MATCH(R25,'Master '!$B$2:$B$257,0)))</f>
        <v>-</v>
      </c>
      <c r="R25" s="7"/>
      <c r="S25" s="19" t="str">
        <f t="array" ref="S25">IF(ISERROR(INDEX('Master '!$A$2:$A$257,MATCH(T25,'Master '!$B$2:$B$257,0))),IF(ISERROR(INDEX('Master '!$A$2:$A$257,MATCH(T25,'Master '!$C$2:$C$257,0))),IF(T25="","-","Not on Roster"),INDEX('Master '!$A$2:$A$257,MATCH(T25,'Master '!$C$2:$C$257,0))),INDEX('Master '!$A$2:$A$257,MATCH(T25,'Master '!$B$2:$B$257,0)))</f>
        <v>-</v>
      </c>
      <c r="T25" s="15"/>
      <c r="U25" s="41" t="str">
        <f t="array" ref="U25">IF(ISERROR(INDEX('Master '!$A$2:$A$257,MATCH(V25,'Master '!$B$2:$B$257,0))),IF(ISERROR(INDEX('Master '!$A$2:$A$257,MATCH(V25,'Master '!$C$2:$C$257,0))),IF(V25="","-","Not on Roster"),INDEX('Master '!$A$2:$A$257,MATCH(V25,'Master '!$C$2:$C$257,0))),INDEX('Master '!$A$2:$A$257,MATCH(V25,'Master '!$B$2:$B$257,0)))</f>
        <v>-</v>
      </c>
      <c r="V25" s="7"/>
      <c r="W25" s="19" t="str">
        <f t="array" ref="W25">IF(ISERROR(INDEX('Master '!$A$2:$A$257,MATCH(X25,'Master '!$B$2:$B$257,0))),IF(ISERROR(INDEX('Master '!$A$2:$A$257,MATCH(X25,'Master '!$C$2:$C$257,0))),IF(X25="","-","Not on Roster"),INDEX('Master '!$A$2:$A$257,MATCH(X25,'Master '!$C$2:$C$257,0))),INDEX('Master '!$A$2:$A$257,MATCH(X25,'Master '!$B$2:$B$257,0)))</f>
        <v>-</v>
      </c>
      <c r="X25" s="15"/>
      <c r="Y25" s="41" t="str">
        <f t="array" ref="Y25">IF(ISERROR(INDEX('Master '!$A$2:$A$257,MATCH(Z25,'Master '!$B$2:$B$257,0))),IF(ISERROR(INDEX('Master '!$A$2:$A$257,MATCH(Z25,'Master '!$C$2:$C$257,0))),IF(Z25="","-","Not on Roster"),INDEX('Master '!$A$2:$A$257,MATCH(Z25,'Master '!$C$2:$C$257,0))),INDEX('Master '!$A$2:$A$257,MATCH(Z25,'Master '!$B$2:$B$257,0)))</f>
        <v>-</v>
      </c>
      <c r="Z25" s="7"/>
      <c r="AA25" s="19" t="str">
        <f t="array" ref="AA25">IF(ISERROR(INDEX('Master '!$A$2:$A$257,MATCH(AB25,'Master '!$B$2:$B$257,0))),IF(ISERROR(INDEX('Master '!$A$2:$A$257,MATCH(AB25,'Master '!$C$2:$C$257,0))),IF(AB25="","-","Not on Roster"),INDEX('Master '!$A$2:$A$257,MATCH(AB25,'Master '!$C$2:$C$257,0))),INDEX('Master '!$A$2:$A$257,MATCH(AB25,'Master '!$B$2:$B$257,0)))</f>
        <v>-</v>
      </c>
      <c r="AB25" s="15"/>
      <c r="AC25" s="20" t="str">
        <f t="array" ref="AC25">IF(ISERROR(INDEX('Master '!$A$2:$A$257,MATCH(AD25,'Master '!$B$2:$B$257,0))),IF(ISERROR(INDEX('Master '!$A$2:$A$257,MATCH(AD25,'Master '!$C$2:$C$257,0))),IF(AD25="","-","Not on Roster"),INDEX('Master '!$A$2:$A$257,MATCH(AD25,'Master '!$C$2:$C$257,0))),INDEX('Master '!$A$2:$A$257,MATCH(AD25,'Master '!$B$2:$B$257,0)))</f>
        <v>-</v>
      </c>
      <c r="AD25" s="47"/>
      <c r="AE25" s="19" t="str">
        <f t="array" ref="AE25">IF(ISERROR(INDEX('Master '!$A$2:$A$257,MATCH(AF25,'Master '!$B$2:$B$257,0))),IF(ISERROR(INDEX('Master '!$A$2:$A$257,MATCH(AF25,'Master '!$C$2:$C$257,0))),IF(AF25="","-","Not on Roster"),INDEX('Master '!$A$2:$A$257,MATCH(AF25,'Master '!$C$2:$C$257,0))),INDEX('Master '!$A$2:$A$257,MATCH(AF25,'Master '!$B$2:$B$257,0)))</f>
        <v>-</v>
      </c>
      <c r="AF25" s="15"/>
      <c r="AG25" s="20" t="str">
        <f t="array" ref="AG25">IF(ISERROR(INDEX('Master '!$A$2:$A$257,MATCH(AH25,'Master '!$B$2:$B$257,0))),IF(ISERROR(INDEX('Master '!$A$2:$A$257,MATCH(AH25,'Master '!$C$2:$C$257,0))),IF(AH25="","-","Not on Roster"),INDEX('Master '!$A$2:$A$257,MATCH(AH25,'Master '!$C$2:$C$257,0))),INDEX('Master '!$A$2:$A$257,MATCH(AH25,'Master '!$B$2:$B$257,0)))</f>
        <v>-</v>
      </c>
      <c r="AH25" s="7"/>
      <c r="AI25" s="19" t="str">
        <f t="array" ref="AI25">IF(ISERROR(INDEX('Master '!$A$2:$A$257,MATCH(AJ25,'Master '!$B$2:$B$257,0))),IF(ISERROR(INDEX('Master '!$A$2:$A$257,MATCH(AJ25,'Master '!$C$2:$C$257,0))),IF(AJ25="","-","Not on Roster"),INDEX('Master '!$A$2:$A$257,MATCH(AJ25,'Master '!$C$2:$C$257,0))),INDEX('Master '!$A$2:$A$257,MATCH(AJ25,'Master '!$B$2:$B$257,0)))</f>
        <v>-</v>
      </c>
      <c r="AJ25" s="15"/>
      <c r="AK25" s="20" t="str">
        <f t="array" ref="AK25">IF(ISERROR(INDEX('Master '!$A$2:$A$257,MATCH(AL25,'Master '!$B$2:$B$257,0))),IF(ISERROR(INDEX('Master '!$A$2:$A$257,MATCH(AL25,'Master '!$C$2:$C$257,0))),IF(AL25="","-","Not on Roster"),INDEX('Master '!$A$2:$A$257,MATCH(AL25,'Master '!$C$2:$C$257,0))),INDEX('Master '!$A$2:$A$257,MATCH(AL25,'Master '!$B$2:$B$257,0)))</f>
        <v>-</v>
      </c>
      <c r="AL25" s="7"/>
      <c r="AM25" s="19" t="str">
        <f t="array" ref="AM25">IF(ISERROR(INDEX('Master '!$A$2:$A$257,MATCH(AN25,'Master '!$B$2:$B$257,0))),IF(ISERROR(INDEX('Master '!$A$2:$A$257,MATCH(AN25,'Master '!$C$2:$C$257,0))),IF(AN25="","-","Not on Roster"),INDEX('Master '!$A$2:$A$257,MATCH(AN25,'Master '!$C$2:$C$257,0))),INDEX('Master '!$A$2:$A$257,MATCH(AN25,'Master '!$B$2:$B$257,0)))</f>
        <v>-</v>
      </c>
      <c r="AN25" s="15"/>
    </row>
    <row r="26" spans="1:40" ht="14.25" customHeight="1">
      <c r="A26" s="41" t="str">
        <f t="array" ref="A26">IF(ISERROR(INDEX('Master '!$A$2:$A$257,MATCH(B26,'Master '!$B$2:$B$257,0))),IF(ISERROR(INDEX('Master '!$A$2:$A$257,MATCH(B26,'Master '!$C$2:$C$257,0))),IF(B26="","-","Not on Roster"),INDEX('Master '!$A$2:$A$257,MATCH(B26,'Master '!$C$2:$C$257,0))),INDEX('Master '!$A$2:$A$257,MATCH(B26,'Master '!$B$2:$B$257,0)))</f>
        <v xml:space="preserve">Fuentes Rosa, Carlos D. </v>
      </c>
      <c r="B26" s="43">
        <v>970885854</v>
      </c>
      <c r="C26" s="19" t="str">
        <f t="array" ref="C26">IF(ISERROR(INDEX('Master '!$A$2:$A$257,MATCH(D26,'Master '!$B$2:$B$257,0))),IF(ISERROR(INDEX('Master '!$A$2:$A$257,MATCH(D26,'Master '!$C$2:$C$257,0))),IF(D26="","-","Not on Roster"),INDEX('Master '!$A$2:$A$257,MATCH(D26,'Master '!$C$2:$C$257,0))),INDEX('Master '!$A$2:$A$257,MATCH(D26,'Master '!$B$2:$B$257,0)))</f>
        <v xml:space="preserve">Gabriel, Michael D. </v>
      </c>
      <c r="D26" s="15">
        <v>944236721</v>
      </c>
      <c r="E26" s="28" t="str">
        <f t="array" ref="E26">IF(ISERROR(INDEX('Master '!$A$2:$A$257,MATCH(F26,'Master '!$B$2:$B$257,0))),IF(ISERROR(INDEX('Master '!$A$2:$A$257,MATCH(F26,'Master '!$C$2:$C$257,0))),IF(F26="","-","Not on Roster"),INDEX('Master '!$A$2:$A$257,MATCH(F26,'Master '!$C$2:$C$257,0))),INDEX('Master '!$A$2:$A$257,MATCH(F26,'Master '!$B$2:$B$257,0)))</f>
        <v>-</v>
      </c>
      <c r="F26" s="12"/>
      <c r="G26" s="19" t="str">
        <f t="array" ref="G26">IF(ISERROR(INDEX('Master '!$A$2:$A$257,MATCH(H26,'Master '!$B$2:$B$257,0))),IF(ISERROR(INDEX('Master '!$A$2:$A$257,MATCH(H26,'Master '!$C$2:$C$257,0))),IF(H26="","-","Not on Roster"),INDEX('Master '!$A$2:$A$257,MATCH(H26,'Master '!$C$2:$C$257,0))),INDEX('Master '!$A$2:$A$257,MATCH(H26,'Master '!$B$2:$B$257,0)))</f>
        <v>-</v>
      </c>
      <c r="H26" s="18"/>
      <c r="I26" s="20" t="str">
        <f t="array" ref="I26">IF(ISERROR(INDEX('Master '!$A$2:$A$257,MATCH(J26,'Master '!$B$2:$B$257,0))),IF(ISERROR(INDEX('Master '!$A$2:$A$257,MATCH(J26,'Master '!$C$2:$C$257,0))),IF(J26="","-","Not on Roster"),INDEX('Master '!$A$2:$A$257,MATCH(J26,'Master '!$C$2:$C$257,0))),INDEX('Master '!$A$2:$A$257,MATCH(J26,'Master '!$B$2:$B$257,0)))</f>
        <v>-</v>
      </c>
      <c r="J26" s="50"/>
      <c r="K26" s="19" t="str">
        <f t="array" ref="K26">IF(ISERROR(INDEX('Master '!$A$2:$A$257,MATCH(L26,'Master '!$B$2:$B$257,0))),IF(ISERROR(INDEX('Master '!$A$2:$A$257,MATCH(L26,'Master '!$C$2:$C$257,0))),IF(L26="","-","Not on Roster"),INDEX('Master '!$A$2:$A$257,MATCH(L26,'Master '!$C$2:$C$257,0))),INDEX('Master '!$A$2:$A$257,MATCH(L26,'Master '!$B$2:$B$257,0)))</f>
        <v>-</v>
      </c>
      <c r="L26" s="15"/>
      <c r="M26" s="41" t="str">
        <f t="array" ref="M26">IF(ISERROR(INDEX('Master '!$A$2:$A$257,MATCH(N26,'Master '!$B$2:$B$257,0))),IF(ISERROR(INDEX('Master '!$A$2:$A$257,MATCH(N26,'Master '!$C$2:$C$257,0))),IF(N26="","-","Not on Roster"),INDEX('Master '!$A$2:$A$257,MATCH(N26,'Master '!$C$2:$C$257,0))),INDEX('Master '!$A$2:$A$257,MATCH(N26,'Master '!$B$2:$B$257,0)))</f>
        <v>-</v>
      </c>
      <c r="N26" s="7"/>
      <c r="O26" s="19" t="str">
        <f t="array" ref="O26">IF(ISERROR(INDEX('Master '!$A$2:$A$257,MATCH(P26,'Master '!$B$2:$B$257,0))),IF(ISERROR(INDEX('Master '!$A$2:$A$257,MATCH(P26,'Master '!$C$2:$C$257,0))),IF(P26="","-","Not on Roster"),INDEX('Master '!$A$2:$A$257,MATCH(P26,'Master '!$C$2:$C$257,0))),INDEX('Master '!$A$2:$A$257,MATCH(P26,'Master '!$B$2:$B$257,0)))</f>
        <v>-</v>
      </c>
      <c r="P26" s="15"/>
      <c r="Q26" s="41" t="str">
        <f t="array" ref="Q26">IF(ISERROR(INDEX('Master '!$A$2:$A$257,MATCH(R26,'Master '!$B$2:$B$257,0))),IF(ISERROR(INDEX('Master '!$A$2:$A$257,MATCH(R26,'Master '!$C$2:$C$257,0))),IF(R26="","-","Not on Roster"),INDEX('Master '!$A$2:$A$257,MATCH(R26,'Master '!$C$2:$C$257,0))),INDEX('Master '!$A$2:$A$257,MATCH(R26,'Master '!$B$2:$B$257,0)))</f>
        <v>-</v>
      </c>
      <c r="R26" s="7"/>
      <c r="S26" s="19" t="str">
        <f t="array" ref="S26">IF(ISERROR(INDEX('Master '!$A$2:$A$257,MATCH(T26,'Master '!$B$2:$B$257,0))),IF(ISERROR(INDEX('Master '!$A$2:$A$257,MATCH(T26,'Master '!$C$2:$C$257,0))),IF(T26="","-","Not on Roster"),INDEX('Master '!$A$2:$A$257,MATCH(T26,'Master '!$C$2:$C$257,0))),INDEX('Master '!$A$2:$A$257,MATCH(T26,'Master '!$B$2:$B$257,0)))</f>
        <v>-</v>
      </c>
      <c r="T26" s="15"/>
      <c r="U26" s="41" t="str">
        <f t="array" ref="U26">IF(ISERROR(INDEX('Master '!$A$2:$A$257,MATCH(V26,'Master '!$B$2:$B$257,0))),IF(ISERROR(INDEX('Master '!$A$2:$A$257,MATCH(V26,'Master '!$C$2:$C$257,0))),IF(V26="","-","Not on Roster"),INDEX('Master '!$A$2:$A$257,MATCH(V26,'Master '!$C$2:$C$257,0))),INDEX('Master '!$A$2:$A$257,MATCH(V26,'Master '!$B$2:$B$257,0)))</f>
        <v>-</v>
      </c>
      <c r="V26" s="7"/>
      <c r="W26" s="19" t="str">
        <f t="array" ref="W26">IF(ISERROR(INDEX('Master '!$A$2:$A$257,MATCH(X26,'Master '!$B$2:$B$257,0))),IF(ISERROR(INDEX('Master '!$A$2:$A$257,MATCH(X26,'Master '!$C$2:$C$257,0))),IF(X26="","-","Not on Roster"),INDEX('Master '!$A$2:$A$257,MATCH(X26,'Master '!$C$2:$C$257,0))),INDEX('Master '!$A$2:$A$257,MATCH(X26,'Master '!$B$2:$B$257,0)))</f>
        <v>-</v>
      </c>
      <c r="X26" s="15"/>
      <c r="Y26" s="41" t="str">
        <f t="array" ref="Y26">IF(ISERROR(INDEX('Master '!$A$2:$A$257,MATCH(Z26,'Master '!$B$2:$B$257,0))),IF(ISERROR(INDEX('Master '!$A$2:$A$257,MATCH(Z26,'Master '!$C$2:$C$257,0))),IF(Z26="","-","Not on Roster"),INDEX('Master '!$A$2:$A$257,MATCH(Z26,'Master '!$C$2:$C$257,0))),INDEX('Master '!$A$2:$A$257,MATCH(Z26,'Master '!$B$2:$B$257,0)))</f>
        <v>-</v>
      </c>
      <c r="Z26" s="7"/>
      <c r="AA26" s="19" t="str">
        <f t="array" ref="AA26">IF(ISERROR(INDEX('Master '!$A$2:$A$257,MATCH(AB26,'Master '!$B$2:$B$257,0))),IF(ISERROR(INDEX('Master '!$A$2:$A$257,MATCH(AB26,'Master '!$C$2:$C$257,0))),IF(AB26="","-","Not on Roster"),INDEX('Master '!$A$2:$A$257,MATCH(AB26,'Master '!$C$2:$C$257,0))),INDEX('Master '!$A$2:$A$257,MATCH(AB26,'Master '!$B$2:$B$257,0)))</f>
        <v>-</v>
      </c>
      <c r="AB26" s="15"/>
      <c r="AC26" s="20" t="str">
        <f t="array" ref="AC26">IF(ISERROR(INDEX('Master '!$A$2:$A$257,MATCH(AD26,'Master '!$B$2:$B$257,0))),IF(ISERROR(INDEX('Master '!$A$2:$A$257,MATCH(AD26,'Master '!$C$2:$C$257,0))),IF(AD26="","-","Not on Roster"),INDEX('Master '!$A$2:$A$257,MATCH(AD26,'Master '!$C$2:$C$257,0))),INDEX('Master '!$A$2:$A$257,MATCH(AD26,'Master '!$B$2:$B$257,0)))</f>
        <v>-</v>
      </c>
      <c r="AD26" s="47"/>
      <c r="AE26" s="19" t="str">
        <f t="array" ref="AE26">IF(ISERROR(INDEX('Master '!$A$2:$A$257,MATCH(AF26,'Master '!$B$2:$B$257,0))),IF(ISERROR(INDEX('Master '!$A$2:$A$257,MATCH(AF26,'Master '!$C$2:$C$257,0))),IF(AF26="","-","Not on Roster"),INDEX('Master '!$A$2:$A$257,MATCH(AF26,'Master '!$C$2:$C$257,0))),INDEX('Master '!$A$2:$A$257,MATCH(AF26,'Master '!$B$2:$B$257,0)))</f>
        <v>-</v>
      </c>
      <c r="AF26" s="15"/>
      <c r="AG26" s="20" t="str">
        <f t="array" ref="AG26">IF(ISERROR(INDEX('Master '!$A$2:$A$257,MATCH(AH26,'Master '!$B$2:$B$257,0))),IF(ISERROR(INDEX('Master '!$A$2:$A$257,MATCH(AH26,'Master '!$C$2:$C$257,0))),IF(AH26="","-","Not on Roster"),INDEX('Master '!$A$2:$A$257,MATCH(AH26,'Master '!$C$2:$C$257,0))),INDEX('Master '!$A$2:$A$257,MATCH(AH26,'Master '!$B$2:$B$257,0)))</f>
        <v>-</v>
      </c>
      <c r="AH26" s="7"/>
      <c r="AI26" s="19" t="str">
        <f t="array" ref="AI26">IF(ISERROR(INDEX('Master '!$A$2:$A$257,MATCH(AJ26,'Master '!$B$2:$B$257,0))),IF(ISERROR(INDEX('Master '!$A$2:$A$257,MATCH(AJ26,'Master '!$C$2:$C$257,0))),IF(AJ26="","-","Not on Roster"),INDEX('Master '!$A$2:$A$257,MATCH(AJ26,'Master '!$C$2:$C$257,0))),INDEX('Master '!$A$2:$A$257,MATCH(AJ26,'Master '!$B$2:$B$257,0)))</f>
        <v>-</v>
      </c>
      <c r="AJ26" s="15"/>
      <c r="AK26" s="20" t="str">
        <f t="array" ref="AK26">IF(ISERROR(INDEX('Master '!$A$2:$A$257,MATCH(AL26,'Master '!$B$2:$B$257,0))),IF(ISERROR(INDEX('Master '!$A$2:$A$257,MATCH(AL26,'Master '!$C$2:$C$257,0))),IF(AL26="","-","Not on Roster"),INDEX('Master '!$A$2:$A$257,MATCH(AL26,'Master '!$C$2:$C$257,0))),INDEX('Master '!$A$2:$A$257,MATCH(AL26,'Master '!$B$2:$B$257,0)))</f>
        <v>-</v>
      </c>
      <c r="AL26" s="7"/>
      <c r="AM26" s="19" t="str">
        <f t="array" ref="AM26">IF(ISERROR(INDEX('Master '!$A$2:$A$257,MATCH(AN26,'Master '!$B$2:$B$257,0))),IF(ISERROR(INDEX('Master '!$A$2:$A$257,MATCH(AN26,'Master '!$C$2:$C$257,0))),IF(AN26="","-","Not on Roster"),INDEX('Master '!$A$2:$A$257,MATCH(AN26,'Master '!$C$2:$C$257,0))),INDEX('Master '!$A$2:$A$257,MATCH(AN26,'Master '!$B$2:$B$257,0)))</f>
        <v>-</v>
      </c>
      <c r="AN26" s="15"/>
    </row>
    <row r="27" spans="1:40" ht="14.25" customHeight="1">
      <c r="A27" s="41" t="str">
        <f t="array" ref="A27">IF(ISERROR(INDEX('Master '!$A$2:$A$257,MATCH(B27,'Master '!$B$2:$B$257,0))),IF(ISERROR(INDEX('Master '!$A$2:$A$257,MATCH(B27,'Master '!$C$2:$C$257,0))),IF(B27="","-","Not on Roster"),INDEX('Master '!$A$2:$A$257,MATCH(B27,'Master '!$C$2:$C$257,0))),INDEX('Master '!$A$2:$A$257,MATCH(B27,'Master '!$B$2:$B$257,0)))</f>
        <v xml:space="preserve">Vargas, Henry J. (Pref: Jim) </v>
      </c>
      <c r="B27" s="43">
        <v>911791006</v>
      </c>
      <c r="C27" s="19" t="str">
        <f t="array" ref="C27">IF(ISERROR(INDEX('Master '!$A$2:$A$257,MATCH(D27,'Master '!$B$2:$B$257,0))),IF(ISERROR(INDEX('Master '!$A$2:$A$257,MATCH(D27,'Master '!$C$2:$C$257,0))),IF(D27="","-","Not on Roster"),INDEX('Master '!$A$2:$A$257,MATCH(D27,'Master '!$C$2:$C$257,0))),INDEX('Master '!$A$2:$A$257,MATCH(D27,'Master '!$B$2:$B$257,0)))</f>
        <v>Not on Roster</v>
      </c>
      <c r="D27" s="37">
        <v>951663717</v>
      </c>
      <c r="E27" s="28" t="str">
        <f t="array" ref="E27">IF(ISERROR(INDEX('Master '!$A$2:$A$257,MATCH(F27,'Master '!$B$2:$B$257,0))),IF(ISERROR(INDEX('Master '!$A$2:$A$257,MATCH(F27,'Master '!$C$2:$C$257,0))),IF(F27="","-","Not on Roster"),INDEX('Master '!$A$2:$A$257,MATCH(F27,'Master '!$C$2:$C$257,0))),INDEX('Master '!$A$2:$A$257,MATCH(F27,'Master '!$B$2:$B$257,0)))</f>
        <v>-</v>
      </c>
      <c r="F27" s="12"/>
      <c r="G27" s="19" t="str">
        <f t="array" ref="G27">IF(ISERROR(INDEX('Master '!$A$2:$A$257,MATCH(H27,'Master '!$B$2:$B$257,0))),IF(ISERROR(INDEX('Master '!$A$2:$A$257,MATCH(H27,'Master '!$C$2:$C$257,0))),IF(H27="","-","Not on Roster"),INDEX('Master '!$A$2:$A$257,MATCH(H27,'Master '!$C$2:$C$257,0))),INDEX('Master '!$A$2:$A$257,MATCH(H27,'Master '!$B$2:$B$257,0)))</f>
        <v>-</v>
      </c>
      <c r="H27" s="18"/>
      <c r="I27" s="20" t="str">
        <f t="array" ref="I27">IF(ISERROR(INDEX('Master '!$A$2:$A$257,MATCH(J27,'Master '!$B$2:$B$257,0))),IF(ISERROR(INDEX('Master '!$A$2:$A$257,MATCH(J27,'Master '!$C$2:$C$257,0))),IF(J27="","-","Not on Roster"),INDEX('Master '!$A$2:$A$257,MATCH(J27,'Master '!$C$2:$C$257,0))),INDEX('Master '!$A$2:$A$257,MATCH(J27,'Master '!$B$2:$B$257,0)))</f>
        <v>-</v>
      </c>
      <c r="J27" s="50"/>
      <c r="K27" s="19" t="str">
        <f t="array" ref="K27">IF(ISERROR(INDEX('Master '!$A$2:$A$257,MATCH(L27,'Master '!$B$2:$B$257,0))),IF(ISERROR(INDEX('Master '!$A$2:$A$257,MATCH(L27,'Master '!$C$2:$C$257,0))),IF(L27="","-","Not on Roster"),INDEX('Master '!$A$2:$A$257,MATCH(L27,'Master '!$C$2:$C$257,0))),INDEX('Master '!$A$2:$A$257,MATCH(L27,'Master '!$B$2:$B$257,0)))</f>
        <v>-</v>
      </c>
      <c r="L27" s="15"/>
      <c r="M27" s="41" t="str">
        <f t="array" ref="M27">IF(ISERROR(INDEX('Master '!$A$2:$A$257,MATCH(N27,'Master '!$B$2:$B$257,0))),IF(ISERROR(INDEX('Master '!$A$2:$A$257,MATCH(N27,'Master '!$C$2:$C$257,0))),IF(N27="","-","Not on Roster"),INDEX('Master '!$A$2:$A$257,MATCH(N27,'Master '!$C$2:$C$257,0))),INDEX('Master '!$A$2:$A$257,MATCH(N27,'Master '!$B$2:$B$257,0)))</f>
        <v>-</v>
      </c>
      <c r="N27" s="7"/>
      <c r="O27" s="19" t="str">
        <f t="array" ref="O27">IF(ISERROR(INDEX('Master '!$A$2:$A$257,MATCH(P27,'Master '!$B$2:$B$257,0))),IF(ISERROR(INDEX('Master '!$A$2:$A$257,MATCH(P27,'Master '!$C$2:$C$257,0))),IF(P27="","-","Not on Roster"),INDEX('Master '!$A$2:$A$257,MATCH(P27,'Master '!$C$2:$C$257,0))),INDEX('Master '!$A$2:$A$257,MATCH(P27,'Master '!$B$2:$B$257,0)))</f>
        <v>-</v>
      </c>
      <c r="P27" s="15"/>
      <c r="Q27" s="41" t="str">
        <f t="array" ref="Q27">IF(ISERROR(INDEX('Master '!$A$2:$A$257,MATCH(R27,'Master '!$B$2:$B$257,0))),IF(ISERROR(INDEX('Master '!$A$2:$A$257,MATCH(R27,'Master '!$C$2:$C$257,0))),IF(R27="","-","Not on Roster"),INDEX('Master '!$A$2:$A$257,MATCH(R27,'Master '!$C$2:$C$257,0))),INDEX('Master '!$A$2:$A$257,MATCH(R27,'Master '!$B$2:$B$257,0)))</f>
        <v>-</v>
      </c>
      <c r="R27" s="7"/>
      <c r="S27" s="19" t="str">
        <f t="array" ref="S27">IF(ISERROR(INDEX('Master '!$A$2:$A$257,MATCH(T27,'Master '!$B$2:$B$257,0))),IF(ISERROR(INDEX('Master '!$A$2:$A$257,MATCH(T27,'Master '!$C$2:$C$257,0))),IF(T27="","-","Not on Roster"),INDEX('Master '!$A$2:$A$257,MATCH(T27,'Master '!$C$2:$C$257,0))),INDEX('Master '!$A$2:$A$257,MATCH(T27,'Master '!$B$2:$B$257,0)))</f>
        <v>-</v>
      </c>
      <c r="T27" s="15"/>
      <c r="U27" s="41" t="str">
        <f t="array" ref="U27">IF(ISERROR(INDEX('Master '!$A$2:$A$257,MATCH(V27,'Master '!$B$2:$B$257,0))),IF(ISERROR(INDEX('Master '!$A$2:$A$257,MATCH(V27,'Master '!$C$2:$C$257,0))),IF(V27="","-","Not on Roster"),INDEX('Master '!$A$2:$A$257,MATCH(V27,'Master '!$C$2:$C$257,0))),INDEX('Master '!$A$2:$A$257,MATCH(V27,'Master '!$B$2:$B$257,0)))</f>
        <v>-</v>
      </c>
      <c r="V27" s="7"/>
      <c r="W27" s="19" t="str">
        <f t="array" ref="W27">IF(ISERROR(INDEX('Master '!$A$2:$A$257,MATCH(X27,'Master '!$B$2:$B$257,0))),IF(ISERROR(INDEX('Master '!$A$2:$A$257,MATCH(X27,'Master '!$C$2:$C$257,0))),IF(X27="","-","Not on Roster"),INDEX('Master '!$A$2:$A$257,MATCH(X27,'Master '!$C$2:$C$257,0))),INDEX('Master '!$A$2:$A$257,MATCH(X27,'Master '!$B$2:$B$257,0)))</f>
        <v>-</v>
      </c>
      <c r="X27" s="15"/>
      <c r="Y27" s="41" t="str">
        <f t="array" ref="Y27">IF(ISERROR(INDEX('Master '!$A$2:$A$257,MATCH(Z27,'Master '!$B$2:$B$257,0))),IF(ISERROR(INDEX('Master '!$A$2:$A$257,MATCH(Z27,'Master '!$C$2:$C$257,0))),IF(Z27="","-","Not on Roster"),INDEX('Master '!$A$2:$A$257,MATCH(Z27,'Master '!$C$2:$C$257,0))),INDEX('Master '!$A$2:$A$257,MATCH(Z27,'Master '!$B$2:$B$257,0)))</f>
        <v>-</v>
      </c>
      <c r="Z27" s="7"/>
      <c r="AA27" s="19" t="str">
        <f t="array" ref="AA27">IF(ISERROR(INDEX('Master '!$A$2:$A$257,MATCH(AB27,'Master '!$B$2:$B$257,0))),IF(ISERROR(INDEX('Master '!$A$2:$A$257,MATCH(AB27,'Master '!$C$2:$C$257,0))),IF(AB27="","-","Not on Roster"),INDEX('Master '!$A$2:$A$257,MATCH(AB27,'Master '!$C$2:$C$257,0))),INDEX('Master '!$A$2:$A$257,MATCH(AB27,'Master '!$B$2:$B$257,0)))</f>
        <v>-</v>
      </c>
      <c r="AB27" s="15"/>
      <c r="AC27" s="20" t="str">
        <f t="array" ref="AC27">IF(ISERROR(INDEX('Master '!$A$2:$A$257,MATCH(AD27,'Master '!$B$2:$B$257,0))),IF(ISERROR(INDEX('Master '!$A$2:$A$257,MATCH(AD27,'Master '!$C$2:$C$257,0))),IF(AD27="","-","Not on Roster"),INDEX('Master '!$A$2:$A$257,MATCH(AD27,'Master '!$C$2:$C$257,0))),INDEX('Master '!$A$2:$A$257,MATCH(AD27,'Master '!$B$2:$B$257,0)))</f>
        <v>-</v>
      </c>
      <c r="AD27" s="47"/>
      <c r="AE27" s="19" t="str">
        <f t="array" ref="AE27">IF(ISERROR(INDEX('Master '!$A$2:$A$257,MATCH(AF27,'Master '!$B$2:$B$257,0))),IF(ISERROR(INDEX('Master '!$A$2:$A$257,MATCH(AF27,'Master '!$C$2:$C$257,0))),IF(AF27="","-","Not on Roster"),INDEX('Master '!$A$2:$A$257,MATCH(AF27,'Master '!$C$2:$C$257,0))),INDEX('Master '!$A$2:$A$257,MATCH(AF27,'Master '!$B$2:$B$257,0)))</f>
        <v>-</v>
      </c>
      <c r="AF27" s="15"/>
      <c r="AG27" s="20" t="str">
        <f t="array" ref="AG27">IF(ISERROR(INDEX('Master '!$A$2:$A$257,MATCH(AH27,'Master '!$B$2:$B$257,0))),IF(ISERROR(INDEX('Master '!$A$2:$A$257,MATCH(AH27,'Master '!$C$2:$C$257,0))),IF(AH27="","-","Not on Roster"),INDEX('Master '!$A$2:$A$257,MATCH(AH27,'Master '!$C$2:$C$257,0))),INDEX('Master '!$A$2:$A$257,MATCH(AH27,'Master '!$B$2:$B$257,0)))</f>
        <v>-</v>
      </c>
      <c r="AH27" s="7"/>
      <c r="AI27" s="19" t="str">
        <f t="array" ref="AI27">IF(ISERROR(INDEX('Master '!$A$2:$A$257,MATCH(AJ27,'Master '!$B$2:$B$257,0))),IF(ISERROR(INDEX('Master '!$A$2:$A$257,MATCH(AJ27,'Master '!$C$2:$C$257,0))),IF(AJ27="","-","Not on Roster"),INDEX('Master '!$A$2:$A$257,MATCH(AJ27,'Master '!$C$2:$C$257,0))),INDEX('Master '!$A$2:$A$257,MATCH(AJ27,'Master '!$B$2:$B$257,0)))</f>
        <v>-</v>
      </c>
      <c r="AJ27" s="15"/>
      <c r="AK27" s="20" t="str">
        <f t="array" ref="AK27">IF(ISERROR(INDEX('Master '!$A$2:$A$257,MATCH(AL27,'Master '!$B$2:$B$257,0))),IF(ISERROR(INDEX('Master '!$A$2:$A$257,MATCH(AL27,'Master '!$C$2:$C$257,0))),IF(AL27="","-","Not on Roster"),INDEX('Master '!$A$2:$A$257,MATCH(AL27,'Master '!$C$2:$C$257,0))),INDEX('Master '!$A$2:$A$257,MATCH(AL27,'Master '!$B$2:$B$257,0)))</f>
        <v>-</v>
      </c>
      <c r="AL27" s="7"/>
      <c r="AM27" s="19" t="str">
        <f t="array" ref="AM27">IF(ISERROR(INDEX('Master '!$A$2:$A$257,MATCH(AN27,'Master '!$B$2:$B$257,0))),IF(ISERROR(INDEX('Master '!$A$2:$A$257,MATCH(AN27,'Master '!$C$2:$C$257,0))),IF(AN27="","-","Not on Roster"),INDEX('Master '!$A$2:$A$257,MATCH(AN27,'Master '!$C$2:$C$257,0))),INDEX('Master '!$A$2:$A$257,MATCH(AN27,'Master '!$B$2:$B$257,0)))</f>
        <v>-</v>
      </c>
      <c r="AN27" s="15"/>
    </row>
    <row r="28" spans="1:40" ht="14.25" customHeight="1">
      <c r="A28" s="41" t="str">
        <f t="array" ref="A28">IF(ISERROR(INDEX('Master '!$A$2:$A$257,MATCH(B28,'Master '!$B$2:$B$257,0))),IF(ISERROR(INDEX('Master '!$A$2:$A$257,MATCH(B28,'Master '!$C$2:$C$257,0))),IF(B28="","-","Not on Roster"),INDEX('Master '!$A$2:$A$257,MATCH(B28,'Master '!$C$2:$C$257,0))),INDEX('Master '!$A$2:$A$257,MATCH(B28,'Master '!$B$2:$B$257,0)))</f>
        <v xml:space="preserve">Davis, Zachary M. </v>
      </c>
      <c r="B28" s="43">
        <v>972482934</v>
      </c>
      <c r="C28" s="19" t="str">
        <f t="array" ref="C28">IF(ISERROR(INDEX('Master '!$A$2:$A$257,MATCH(D28,'Master '!$B$2:$B$257,0))),IF(ISERROR(INDEX('Master '!$A$2:$A$257,MATCH(D28,'Master '!$C$2:$C$257,0))),IF(D28="","-","Not on Roster"),INDEX('Master '!$A$2:$A$257,MATCH(D28,'Master '!$C$2:$C$257,0))),INDEX('Master '!$A$2:$A$257,MATCH(D28,'Master '!$B$2:$B$257,0)))</f>
        <v xml:space="preserve">Lapine, Dmitri K. </v>
      </c>
      <c r="D28" s="15">
        <v>973240224</v>
      </c>
      <c r="E28" s="28" t="str">
        <f t="array" ref="E28">IF(ISERROR(INDEX('Master '!$A$2:$A$257,MATCH(F28,'Master '!$B$2:$B$257,0))),IF(ISERROR(INDEX('Master '!$A$2:$A$257,MATCH(F28,'Master '!$C$2:$C$257,0))),IF(F28="","-","Not on Roster"),INDEX('Master '!$A$2:$A$257,MATCH(F28,'Master '!$C$2:$C$257,0))),INDEX('Master '!$A$2:$A$257,MATCH(F28,'Master '!$B$2:$B$257,0)))</f>
        <v>-</v>
      </c>
      <c r="F28" s="12"/>
      <c r="G28" s="19" t="str">
        <f t="array" ref="G28">IF(ISERROR(INDEX('Master '!$A$2:$A$257,MATCH(H28,'Master '!$B$2:$B$257,0))),IF(ISERROR(INDEX('Master '!$A$2:$A$257,MATCH(H28,'Master '!$C$2:$C$257,0))),IF(H28="","-","Not on Roster"),INDEX('Master '!$A$2:$A$257,MATCH(H28,'Master '!$C$2:$C$257,0))),INDEX('Master '!$A$2:$A$257,MATCH(H28,'Master '!$B$2:$B$257,0)))</f>
        <v>-</v>
      </c>
      <c r="H28" s="18"/>
      <c r="I28" s="20" t="str">
        <f t="array" ref="I28">IF(ISERROR(INDEX('Master '!$A$2:$A$257,MATCH(J28,'Master '!$B$2:$B$257,0))),IF(ISERROR(INDEX('Master '!$A$2:$A$257,MATCH(J28,'Master '!$C$2:$C$257,0))),IF(J28="","-","Not on Roster"),INDEX('Master '!$A$2:$A$257,MATCH(J28,'Master '!$C$2:$C$257,0))),INDEX('Master '!$A$2:$A$257,MATCH(J28,'Master '!$B$2:$B$257,0)))</f>
        <v>-</v>
      </c>
      <c r="J28" s="50"/>
      <c r="K28" s="19" t="str">
        <f t="array" ref="K28">IF(ISERROR(INDEX('Master '!$A$2:$A$257,MATCH(L28,'Master '!$B$2:$B$257,0))),IF(ISERROR(INDEX('Master '!$A$2:$A$257,MATCH(L28,'Master '!$C$2:$C$257,0))),IF(L28="","-","Not on Roster"),INDEX('Master '!$A$2:$A$257,MATCH(L28,'Master '!$C$2:$C$257,0))),INDEX('Master '!$A$2:$A$257,MATCH(L28,'Master '!$B$2:$B$257,0)))</f>
        <v>-</v>
      </c>
      <c r="L28" s="15"/>
      <c r="M28" s="41" t="str">
        <f t="array" ref="M28">IF(ISERROR(INDEX('Master '!$A$2:$A$257,MATCH(N28,'Master '!$B$2:$B$257,0))),IF(ISERROR(INDEX('Master '!$A$2:$A$257,MATCH(N28,'Master '!$C$2:$C$257,0))),IF(N28="","-","Not on Roster"),INDEX('Master '!$A$2:$A$257,MATCH(N28,'Master '!$C$2:$C$257,0))),INDEX('Master '!$A$2:$A$257,MATCH(N28,'Master '!$B$2:$B$257,0)))</f>
        <v>-</v>
      </c>
      <c r="N28" s="7"/>
      <c r="O28" s="19" t="str">
        <f t="array" ref="O28">IF(ISERROR(INDEX('Master '!$A$2:$A$257,MATCH(P28,'Master '!$B$2:$B$257,0))),IF(ISERROR(INDEX('Master '!$A$2:$A$257,MATCH(P28,'Master '!$C$2:$C$257,0))),IF(P28="","-","Not on Roster"),INDEX('Master '!$A$2:$A$257,MATCH(P28,'Master '!$C$2:$C$257,0))),INDEX('Master '!$A$2:$A$257,MATCH(P28,'Master '!$B$2:$B$257,0)))</f>
        <v>-</v>
      </c>
      <c r="P28" s="15"/>
      <c r="Q28" s="41" t="str">
        <f t="array" ref="Q28">IF(ISERROR(INDEX('Master '!$A$2:$A$257,MATCH(R28,'Master '!$B$2:$B$257,0))),IF(ISERROR(INDEX('Master '!$A$2:$A$257,MATCH(R28,'Master '!$C$2:$C$257,0))),IF(R28="","-","Not on Roster"),INDEX('Master '!$A$2:$A$257,MATCH(R28,'Master '!$C$2:$C$257,0))),INDEX('Master '!$A$2:$A$257,MATCH(R28,'Master '!$B$2:$B$257,0)))</f>
        <v>-</v>
      </c>
      <c r="R28" s="7"/>
      <c r="S28" s="19" t="str">
        <f t="array" ref="S28">IF(ISERROR(INDEX('Master '!$A$2:$A$257,MATCH(T28,'Master '!$B$2:$B$257,0))),IF(ISERROR(INDEX('Master '!$A$2:$A$257,MATCH(T28,'Master '!$C$2:$C$257,0))),IF(T28="","-","Not on Roster"),INDEX('Master '!$A$2:$A$257,MATCH(T28,'Master '!$C$2:$C$257,0))),INDEX('Master '!$A$2:$A$257,MATCH(T28,'Master '!$B$2:$B$257,0)))</f>
        <v>-</v>
      </c>
      <c r="T28" s="15"/>
      <c r="U28" s="41" t="str">
        <f t="array" ref="U28">IF(ISERROR(INDEX('Master '!$A$2:$A$257,MATCH(V28,'Master '!$B$2:$B$257,0))),IF(ISERROR(INDEX('Master '!$A$2:$A$257,MATCH(V28,'Master '!$C$2:$C$257,0))),IF(V28="","-","Not on Roster"),INDEX('Master '!$A$2:$A$257,MATCH(V28,'Master '!$C$2:$C$257,0))),INDEX('Master '!$A$2:$A$257,MATCH(V28,'Master '!$B$2:$B$257,0)))</f>
        <v>-</v>
      </c>
      <c r="V28" s="7"/>
      <c r="W28" s="19" t="str">
        <f t="array" ref="W28">IF(ISERROR(INDEX('Master '!$A$2:$A$257,MATCH(X28,'Master '!$B$2:$B$257,0))),IF(ISERROR(INDEX('Master '!$A$2:$A$257,MATCH(X28,'Master '!$C$2:$C$257,0))),IF(X28="","-","Not on Roster"),INDEX('Master '!$A$2:$A$257,MATCH(X28,'Master '!$C$2:$C$257,0))),INDEX('Master '!$A$2:$A$257,MATCH(X28,'Master '!$B$2:$B$257,0)))</f>
        <v>-</v>
      </c>
      <c r="X28" s="15"/>
      <c r="Y28" s="41" t="str">
        <f t="array" ref="Y28">IF(ISERROR(INDEX('Master '!$A$2:$A$257,MATCH(Z28,'Master '!$B$2:$B$257,0))),IF(ISERROR(INDEX('Master '!$A$2:$A$257,MATCH(Z28,'Master '!$C$2:$C$257,0))),IF(Z28="","-","Not on Roster"),INDEX('Master '!$A$2:$A$257,MATCH(Z28,'Master '!$C$2:$C$257,0))),INDEX('Master '!$A$2:$A$257,MATCH(Z28,'Master '!$B$2:$B$257,0)))</f>
        <v>-</v>
      </c>
      <c r="Z28" s="15"/>
      <c r="AA28" s="19" t="str">
        <f t="array" ref="AA28">IF(ISERROR(INDEX('Master '!$A$2:$A$257,MATCH(AB28,'Master '!$B$2:$B$257,0))),IF(ISERROR(INDEX('Master '!$A$2:$A$257,MATCH(AB28,'Master '!$C$2:$C$257,0))),IF(AB28="","-","Not on Roster"),INDEX('Master '!$A$2:$A$257,MATCH(AB28,'Master '!$C$2:$C$257,0))),INDEX('Master '!$A$2:$A$257,MATCH(AB28,'Master '!$B$2:$B$257,0)))</f>
        <v>-</v>
      </c>
      <c r="AB28" s="15"/>
      <c r="AC28" s="20" t="str">
        <f t="array" ref="AC28">IF(ISERROR(INDEX('Master '!$A$2:$A$257,MATCH(AD28,'Master '!$B$2:$B$257,0))),IF(ISERROR(INDEX('Master '!$A$2:$A$257,MATCH(AD28,'Master '!$C$2:$C$257,0))),IF(AD28="","-","Not on Roster"),INDEX('Master '!$A$2:$A$257,MATCH(AD28,'Master '!$C$2:$C$257,0))),INDEX('Master '!$A$2:$A$257,MATCH(AD28,'Master '!$B$2:$B$257,0)))</f>
        <v>-</v>
      </c>
      <c r="AD28" s="47"/>
      <c r="AE28" s="19" t="str">
        <f t="array" ref="AE28">IF(ISERROR(INDEX('Master '!$A$2:$A$257,MATCH(AF28,'Master '!$B$2:$B$257,0))),IF(ISERROR(INDEX('Master '!$A$2:$A$257,MATCH(AF28,'Master '!$C$2:$C$257,0))),IF(AF28="","-","Not on Roster"),INDEX('Master '!$A$2:$A$257,MATCH(AF28,'Master '!$C$2:$C$257,0))),INDEX('Master '!$A$2:$A$257,MATCH(AF28,'Master '!$B$2:$B$257,0)))</f>
        <v>-</v>
      </c>
      <c r="AF28" s="15"/>
      <c r="AG28" s="20" t="str">
        <f t="array" ref="AG28">IF(ISERROR(INDEX('Master '!$A$2:$A$257,MATCH(AH28,'Master '!$B$2:$B$257,0))),IF(ISERROR(INDEX('Master '!$A$2:$A$257,MATCH(AH28,'Master '!$C$2:$C$257,0))),IF(AH28="","-","Not on Roster"),INDEX('Master '!$A$2:$A$257,MATCH(AH28,'Master '!$C$2:$C$257,0))),INDEX('Master '!$A$2:$A$257,MATCH(AH28,'Master '!$B$2:$B$257,0)))</f>
        <v>-</v>
      </c>
      <c r="AH28" s="7"/>
      <c r="AI28" s="19" t="str">
        <f t="array" ref="AI28">IF(ISERROR(INDEX('Master '!$A$2:$A$257,MATCH(AJ28,'Master '!$B$2:$B$257,0))),IF(ISERROR(INDEX('Master '!$A$2:$A$257,MATCH(AJ28,'Master '!$C$2:$C$257,0))),IF(AJ28="","-","Not on Roster"),INDEX('Master '!$A$2:$A$257,MATCH(AJ28,'Master '!$C$2:$C$257,0))),INDEX('Master '!$A$2:$A$257,MATCH(AJ28,'Master '!$B$2:$B$257,0)))</f>
        <v>-</v>
      </c>
      <c r="AJ28" s="15"/>
      <c r="AK28" s="20" t="str">
        <f t="array" ref="AK28">IF(ISERROR(INDEX('Master '!$A$2:$A$257,MATCH(AL28,'Master '!$B$2:$B$257,0))),IF(ISERROR(INDEX('Master '!$A$2:$A$257,MATCH(AL28,'Master '!$C$2:$C$257,0))),IF(AL28="","-","Not on Roster"),INDEX('Master '!$A$2:$A$257,MATCH(AL28,'Master '!$C$2:$C$257,0))),INDEX('Master '!$A$2:$A$257,MATCH(AL28,'Master '!$B$2:$B$257,0)))</f>
        <v>-</v>
      </c>
      <c r="AL28" s="7"/>
      <c r="AM28" s="19" t="str">
        <f t="array" ref="AM28">IF(ISERROR(INDEX('Master '!$A$2:$A$257,MATCH(AN28,'Master '!$B$2:$B$257,0))),IF(ISERROR(INDEX('Master '!$A$2:$A$257,MATCH(AN28,'Master '!$C$2:$C$257,0))),IF(AN28="","-","Not on Roster"),INDEX('Master '!$A$2:$A$257,MATCH(AN28,'Master '!$C$2:$C$257,0))),INDEX('Master '!$A$2:$A$257,MATCH(AN28,'Master '!$B$2:$B$257,0)))</f>
        <v>-</v>
      </c>
      <c r="AN28" s="15"/>
    </row>
    <row r="29" spans="1:40" ht="14.25" customHeight="1">
      <c r="A29" s="41" t="str">
        <f t="array" ref="A29">IF(ISERROR(INDEX('Master '!$A$2:$A$257,MATCH(B29,'Master '!$B$2:$B$257,0))),IF(ISERROR(INDEX('Master '!$A$2:$A$257,MATCH(B29,'Master '!$C$2:$C$257,0))),IF(B29="","-","Not on Roster"),INDEX('Master '!$A$2:$A$257,MATCH(B29,'Master '!$C$2:$C$257,0))),INDEX('Master '!$A$2:$A$257,MATCH(B29,'Master '!$B$2:$B$257,0)))</f>
        <v xml:space="preserve">Stewart, Morgan R. </v>
      </c>
      <c r="B29" s="43">
        <v>943212796</v>
      </c>
      <c r="C29" s="19" t="str">
        <f t="array" ref="C29">IF(ISERROR(INDEX('Master '!$A$2:$A$257,MATCH(D29,'Master '!$B$2:$B$257,0))),IF(ISERROR(INDEX('Master '!$A$2:$A$257,MATCH(D29,'Master '!$C$2:$C$257,0))),IF(D29="","-","Not on Roster"),INDEX('Master '!$A$2:$A$257,MATCH(D29,'Master '!$C$2:$C$257,0))),INDEX('Master '!$A$2:$A$257,MATCH(D29,'Master '!$B$2:$B$257,0)))</f>
        <v xml:space="preserve">Hawke, Mallory S. </v>
      </c>
      <c r="D29" s="15">
        <v>974355369</v>
      </c>
      <c r="E29" s="28" t="str">
        <f t="array" ref="E29">IF(ISERROR(INDEX('Master '!$A$2:$A$257,MATCH(F29,'Master '!$B$2:$B$257,0))),IF(ISERROR(INDEX('Master '!$A$2:$A$257,MATCH(F29,'Master '!$C$2:$C$257,0))),IF(F29="","-","Not on Roster"),INDEX('Master '!$A$2:$A$257,MATCH(F29,'Master '!$C$2:$C$257,0))),INDEX('Master '!$A$2:$A$257,MATCH(F29,'Master '!$B$2:$B$257,0)))</f>
        <v>-</v>
      </c>
      <c r="F29" s="12"/>
      <c r="G29" s="19" t="str">
        <f t="array" ref="G29">IF(ISERROR(INDEX('Master '!$A$2:$A$257,MATCH(H29,'Master '!$B$2:$B$257,0))),IF(ISERROR(INDEX('Master '!$A$2:$A$257,MATCH(H29,'Master '!$C$2:$C$257,0))),IF(H29="","-","Not on Roster"),INDEX('Master '!$A$2:$A$257,MATCH(H29,'Master '!$C$2:$C$257,0))),INDEX('Master '!$A$2:$A$257,MATCH(H29,'Master '!$B$2:$B$257,0)))</f>
        <v>-</v>
      </c>
      <c r="H29" s="18"/>
      <c r="I29" s="20" t="str">
        <f t="array" ref="I29">IF(ISERROR(INDEX('Master '!$A$2:$A$257,MATCH(J29,'Master '!$B$2:$B$257,0))),IF(ISERROR(INDEX('Master '!$A$2:$A$257,MATCH(J29,'Master '!$C$2:$C$257,0))),IF(J29="","-","Not on Roster"),INDEX('Master '!$A$2:$A$257,MATCH(J29,'Master '!$C$2:$C$257,0))),INDEX('Master '!$A$2:$A$257,MATCH(J29,'Master '!$B$2:$B$257,0)))</f>
        <v>-</v>
      </c>
      <c r="J29" s="50"/>
      <c r="K29" s="19" t="str">
        <f t="array" ref="K29">IF(ISERROR(INDEX('Master '!$A$2:$A$257,MATCH(L29,'Master '!$B$2:$B$257,0))),IF(ISERROR(INDEX('Master '!$A$2:$A$257,MATCH(L29,'Master '!$C$2:$C$257,0))),IF(L29="","-","Not on Roster"),INDEX('Master '!$A$2:$A$257,MATCH(L29,'Master '!$C$2:$C$257,0))),INDEX('Master '!$A$2:$A$257,MATCH(L29,'Master '!$B$2:$B$257,0)))</f>
        <v>-</v>
      </c>
      <c r="L29" s="15"/>
      <c r="M29" s="41" t="str">
        <f t="array" ref="M29">IF(ISERROR(INDEX('Master '!$A$2:$A$257,MATCH(N29,'Master '!$B$2:$B$257,0))),IF(ISERROR(INDEX('Master '!$A$2:$A$257,MATCH(N29,'Master '!$C$2:$C$257,0))),IF(N29="","-","Not on Roster"),INDEX('Master '!$A$2:$A$257,MATCH(N29,'Master '!$C$2:$C$257,0))),INDEX('Master '!$A$2:$A$257,MATCH(N29,'Master '!$B$2:$B$257,0)))</f>
        <v>-</v>
      </c>
      <c r="N29" s="7"/>
      <c r="O29" s="19" t="str">
        <f t="array" ref="O29">IF(ISERROR(INDEX('Master '!$A$2:$A$257,MATCH(P29,'Master '!$B$2:$B$257,0))),IF(ISERROR(INDEX('Master '!$A$2:$A$257,MATCH(P29,'Master '!$C$2:$C$257,0))),IF(P29="","-","Not on Roster"),INDEX('Master '!$A$2:$A$257,MATCH(P29,'Master '!$C$2:$C$257,0))),INDEX('Master '!$A$2:$A$257,MATCH(P29,'Master '!$B$2:$B$257,0)))</f>
        <v>-</v>
      </c>
      <c r="P29" s="15"/>
      <c r="Q29" s="41" t="str">
        <f t="array" ref="Q29">IF(ISERROR(INDEX('Master '!$A$2:$A$257,MATCH(R29,'Master '!$B$2:$B$257,0))),IF(ISERROR(INDEX('Master '!$A$2:$A$257,MATCH(R29,'Master '!$C$2:$C$257,0))),IF(R29="","-","Not on Roster"),INDEX('Master '!$A$2:$A$257,MATCH(R29,'Master '!$C$2:$C$257,0))),INDEX('Master '!$A$2:$A$257,MATCH(R29,'Master '!$B$2:$B$257,0)))</f>
        <v>-</v>
      </c>
      <c r="R29" s="7"/>
      <c r="S29" s="19" t="str">
        <f t="array" ref="S29">IF(ISERROR(INDEX('Master '!$A$2:$A$257,MATCH(T29,'Master '!$B$2:$B$257,0))),IF(ISERROR(INDEX('Master '!$A$2:$A$257,MATCH(T29,'Master '!$C$2:$C$257,0))),IF(T29="","-","Not on Roster"),INDEX('Master '!$A$2:$A$257,MATCH(T29,'Master '!$C$2:$C$257,0))),INDEX('Master '!$A$2:$A$257,MATCH(T29,'Master '!$B$2:$B$257,0)))</f>
        <v>-</v>
      </c>
      <c r="T29" s="15"/>
      <c r="U29" s="41" t="str">
        <f t="array" ref="U29">IF(ISERROR(INDEX('Master '!$A$2:$A$257,MATCH(V29,'Master '!$B$2:$B$257,0))),IF(ISERROR(INDEX('Master '!$A$2:$A$257,MATCH(V29,'Master '!$C$2:$C$257,0))),IF(V29="","-","Not on Roster"),INDEX('Master '!$A$2:$A$257,MATCH(V29,'Master '!$C$2:$C$257,0))),INDEX('Master '!$A$2:$A$257,MATCH(V29,'Master '!$B$2:$B$257,0)))</f>
        <v>-</v>
      </c>
      <c r="V29" s="7"/>
      <c r="W29" s="19" t="str">
        <f t="array" ref="W29">IF(ISERROR(INDEX('Master '!$A$2:$A$257,MATCH(X29,'Master '!$B$2:$B$257,0))),IF(ISERROR(INDEX('Master '!$A$2:$A$257,MATCH(X29,'Master '!$C$2:$C$257,0))),IF(X29="","-","Not on Roster"),INDEX('Master '!$A$2:$A$257,MATCH(X29,'Master '!$C$2:$C$257,0))),INDEX('Master '!$A$2:$A$257,MATCH(X29,'Master '!$B$2:$B$257,0)))</f>
        <v>-</v>
      </c>
      <c r="X29" s="15"/>
      <c r="Y29" s="41" t="str">
        <f t="array" ref="Y29">IF(ISERROR(INDEX('Master '!$A$2:$A$257,MATCH(Z29,'Master '!$B$2:$B$257,0))),IF(ISERROR(INDEX('Master '!$A$2:$A$257,MATCH(Z29,'Master '!$C$2:$C$257,0))),IF(Z29="","-","Not on Roster"),INDEX('Master '!$A$2:$A$257,MATCH(Z29,'Master '!$C$2:$C$257,0))),INDEX('Master '!$A$2:$A$257,MATCH(Z29,'Master '!$B$2:$B$257,0)))</f>
        <v>-</v>
      </c>
      <c r="Z29" s="15"/>
      <c r="AA29" s="19" t="str">
        <f t="array" ref="AA29">IF(ISERROR(INDEX('Master '!$A$2:$A$257,MATCH(AB29,'Master '!$B$2:$B$257,0))),IF(ISERROR(INDEX('Master '!$A$2:$A$257,MATCH(AB29,'Master '!$C$2:$C$257,0))),IF(AB29="","-","Not on Roster"),INDEX('Master '!$A$2:$A$257,MATCH(AB29,'Master '!$C$2:$C$257,0))),INDEX('Master '!$A$2:$A$257,MATCH(AB29,'Master '!$B$2:$B$257,0)))</f>
        <v>-</v>
      </c>
      <c r="AB29" s="15"/>
      <c r="AC29" s="20" t="str">
        <f t="array" ref="AC29">IF(ISERROR(INDEX('Master '!$A$2:$A$257,MATCH(AD29,'Master '!$B$2:$B$257,0))),IF(ISERROR(INDEX('Master '!$A$2:$A$257,MATCH(AD29,'Master '!$C$2:$C$257,0))),IF(AD29="","-","Not on Roster"),INDEX('Master '!$A$2:$A$257,MATCH(AD29,'Master '!$C$2:$C$257,0))),INDEX('Master '!$A$2:$A$257,MATCH(AD29,'Master '!$B$2:$B$257,0)))</f>
        <v>-</v>
      </c>
      <c r="AD29" s="47"/>
      <c r="AE29" s="19" t="str">
        <f t="array" ref="AE29">IF(ISERROR(INDEX('Master '!$A$2:$A$257,MATCH(AF29,'Master '!$B$2:$B$257,0))),IF(ISERROR(INDEX('Master '!$A$2:$A$257,MATCH(AF29,'Master '!$C$2:$C$257,0))),IF(AF29="","-","Not on Roster"),INDEX('Master '!$A$2:$A$257,MATCH(AF29,'Master '!$C$2:$C$257,0))),INDEX('Master '!$A$2:$A$257,MATCH(AF29,'Master '!$B$2:$B$257,0)))</f>
        <v>-</v>
      </c>
      <c r="AF29" s="15"/>
      <c r="AG29" s="20" t="str">
        <f t="array" ref="AG29">IF(ISERROR(INDEX('Master '!$A$2:$A$257,MATCH(AH29,'Master '!$B$2:$B$257,0))),IF(ISERROR(INDEX('Master '!$A$2:$A$257,MATCH(AH29,'Master '!$C$2:$C$257,0))),IF(AH29="","-","Not on Roster"),INDEX('Master '!$A$2:$A$257,MATCH(AH29,'Master '!$C$2:$C$257,0))),INDEX('Master '!$A$2:$A$257,MATCH(AH29,'Master '!$B$2:$B$257,0)))</f>
        <v>-</v>
      </c>
      <c r="AH29" s="7"/>
      <c r="AI29" s="19" t="str">
        <f t="array" ref="AI29">IF(ISERROR(INDEX('Master '!$A$2:$A$257,MATCH(AJ29,'Master '!$B$2:$B$257,0))),IF(ISERROR(INDEX('Master '!$A$2:$A$257,MATCH(AJ29,'Master '!$C$2:$C$257,0))),IF(AJ29="","-","Not on Roster"),INDEX('Master '!$A$2:$A$257,MATCH(AJ29,'Master '!$C$2:$C$257,0))),INDEX('Master '!$A$2:$A$257,MATCH(AJ29,'Master '!$B$2:$B$257,0)))</f>
        <v>-</v>
      </c>
      <c r="AJ29" s="15"/>
      <c r="AK29" s="20" t="str">
        <f t="array" ref="AK29">IF(ISERROR(INDEX('Master '!$A$2:$A$257,MATCH(AL29,'Master '!$B$2:$B$257,0))),IF(ISERROR(INDEX('Master '!$A$2:$A$257,MATCH(AL29,'Master '!$C$2:$C$257,0))),IF(AL29="","-","Not on Roster"),INDEX('Master '!$A$2:$A$257,MATCH(AL29,'Master '!$C$2:$C$257,0))),INDEX('Master '!$A$2:$A$257,MATCH(AL29,'Master '!$B$2:$B$257,0)))</f>
        <v>-</v>
      </c>
      <c r="AL29" s="7"/>
      <c r="AM29" s="19" t="str">
        <f t="array" ref="AM29">IF(ISERROR(INDEX('Master '!$A$2:$A$257,MATCH(AN29,'Master '!$B$2:$B$257,0))),IF(ISERROR(INDEX('Master '!$A$2:$A$257,MATCH(AN29,'Master '!$C$2:$C$257,0))),IF(AN29="","-","Not on Roster"),INDEX('Master '!$A$2:$A$257,MATCH(AN29,'Master '!$C$2:$C$257,0))),INDEX('Master '!$A$2:$A$257,MATCH(AN29,'Master '!$B$2:$B$257,0)))</f>
        <v>-</v>
      </c>
      <c r="AN29" s="15"/>
    </row>
    <row r="30" spans="1:40" ht="14.25" customHeight="1">
      <c r="A30" s="41" t="str">
        <f t="array" ref="A30">IF(ISERROR(INDEX('Master '!$A$2:$A$257,MATCH(B30,'Master '!$B$2:$B$257,0))),IF(ISERROR(INDEX('Master '!$A$2:$A$257,MATCH(B30,'Master '!$C$2:$C$257,0))),IF(B30="","-","Not on Roster"),INDEX('Master '!$A$2:$A$257,MATCH(B30,'Master '!$C$2:$C$257,0))),INDEX('Master '!$A$2:$A$257,MATCH(B30,'Master '!$B$2:$B$257,0)))</f>
        <v>Not on Roster</v>
      </c>
      <c r="B30" s="43">
        <v>951663717</v>
      </c>
      <c r="C30" s="19" t="str">
        <f t="array" ref="C30">IF(ISERROR(INDEX('Master '!$A$2:$A$257,MATCH(D30,'Master '!$B$2:$B$257,0))),IF(ISERROR(INDEX('Master '!$A$2:$A$257,MATCH(D30,'Master '!$C$2:$C$257,0))),IF(D30="","-","Not on Roster"),INDEX('Master '!$A$2:$A$257,MATCH(D30,'Master '!$C$2:$C$257,0))),INDEX('Master '!$A$2:$A$257,MATCH(D30,'Master '!$B$2:$B$257,0)))</f>
        <v>-</v>
      </c>
      <c r="D30" s="15"/>
      <c r="E30" s="28" t="str">
        <f t="array" ref="E30">IF(ISERROR(INDEX('Master '!$A$2:$A$257,MATCH(F30,'Master '!$B$2:$B$257,0))),IF(ISERROR(INDEX('Master '!$A$2:$A$257,MATCH(F30,'Master '!$C$2:$C$257,0))),IF(F30="","-","Not on Roster"),INDEX('Master '!$A$2:$A$257,MATCH(F30,'Master '!$C$2:$C$257,0))),INDEX('Master '!$A$2:$A$257,MATCH(F30,'Master '!$B$2:$B$257,0)))</f>
        <v>-</v>
      </c>
      <c r="F30" s="12"/>
      <c r="G30" s="19" t="str">
        <f t="array" ref="G30">IF(ISERROR(INDEX('Master '!$A$2:$A$257,MATCH(H30,'Master '!$B$2:$B$257,0))),IF(ISERROR(INDEX('Master '!$A$2:$A$257,MATCH(H30,'Master '!$C$2:$C$257,0))),IF(H30="","-","Not on Roster"),INDEX('Master '!$A$2:$A$257,MATCH(H30,'Master '!$C$2:$C$257,0))),INDEX('Master '!$A$2:$A$257,MATCH(H30,'Master '!$B$2:$B$257,0)))</f>
        <v>-</v>
      </c>
      <c r="H30" s="18"/>
      <c r="I30" s="20" t="str">
        <f t="array" ref="I30">IF(ISERROR(INDEX('Master '!$A$2:$A$257,MATCH(J30,'Master '!$B$2:$B$257,0))),IF(ISERROR(INDEX('Master '!$A$2:$A$257,MATCH(J30,'Master '!$C$2:$C$257,0))),IF(J30="","-","Not on Roster"),INDEX('Master '!$A$2:$A$257,MATCH(J30,'Master '!$C$2:$C$257,0))),INDEX('Master '!$A$2:$A$257,MATCH(J30,'Master '!$B$2:$B$257,0)))</f>
        <v>-</v>
      </c>
      <c r="J30" s="50"/>
      <c r="K30" s="19" t="str">
        <f t="array" ref="K30">IF(ISERROR(INDEX('Master '!$A$2:$A$257,MATCH(L30,'Master '!$B$2:$B$257,0))),IF(ISERROR(INDEX('Master '!$A$2:$A$257,MATCH(L30,'Master '!$C$2:$C$257,0))),IF(L30="","-","Not on Roster"),INDEX('Master '!$A$2:$A$257,MATCH(L30,'Master '!$C$2:$C$257,0))),INDEX('Master '!$A$2:$A$257,MATCH(L30,'Master '!$B$2:$B$257,0)))</f>
        <v>-</v>
      </c>
      <c r="L30" s="15"/>
      <c r="M30" s="41" t="str">
        <f t="array" ref="M30">IF(ISERROR(INDEX('Master '!$A$2:$A$257,MATCH(N30,'Master '!$B$2:$B$257,0))),IF(ISERROR(INDEX('Master '!$A$2:$A$257,MATCH(N30,'Master '!$C$2:$C$257,0))),IF(N30="","-","Not on Roster"),INDEX('Master '!$A$2:$A$257,MATCH(N30,'Master '!$C$2:$C$257,0))),INDEX('Master '!$A$2:$A$257,MATCH(N30,'Master '!$B$2:$B$257,0)))</f>
        <v>-</v>
      </c>
      <c r="N30" s="7"/>
      <c r="O30" s="19" t="str">
        <f t="array" ref="O30">IF(ISERROR(INDEX('Master '!$A$2:$A$257,MATCH(P30,'Master '!$B$2:$B$257,0))),IF(ISERROR(INDEX('Master '!$A$2:$A$257,MATCH(P30,'Master '!$C$2:$C$257,0))),IF(P30="","-","Not on Roster"),INDEX('Master '!$A$2:$A$257,MATCH(P30,'Master '!$C$2:$C$257,0))),INDEX('Master '!$A$2:$A$257,MATCH(P30,'Master '!$B$2:$B$257,0)))</f>
        <v>-</v>
      </c>
      <c r="P30" s="15"/>
      <c r="Q30" s="41" t="str">
        <f t="array" ref="Q30">IF(ISERROR(INDEX('Master '!$A$2:$A$257,MATCH(R30,'Master '!$B$2:$B$257,0))),IF(ISERROR(INDEX('Master '!$A$2:$A$257,MATCH(R30,'Master '!$C$2:$C$257,0))),IF(R30="","-","Not on Roster"),INDEX('Master '!$A$2:$A$257,MATCH(R30,'Master '!$C$2:$C$257,0))),INDEX('Master '!$A$2:$A$257,MATCH(R30,'Master '!$B$2:$B$257,0)))</f>
        <v>-</v>
      </c>
      <c r="R30" s="7"/>
      <c r="S30" s="19" t="str">
        <f t="array" ref="S30">IF(ISERROR(INDEX('Master '!$A$2:$A$257,MATCH(T30,'Master '!$B$2:$B$257,0))),IF(ISERROR(INDEX('Master '!$A$2:$A$257,MATCH(T30,'Master '!$C$2:$C$257,0))),IF(T30="","-","Not on Roster"),INDEX('Master '!$A$2:$A$257,MATCH(T30,'Master '!$C$2:$C$257,0))),INDEX('Master '!$A$2:$A$257,MATCH(T30,'Master '!$B$2:$B$257,0)))</f>
        <v>-</v>
      </c>
      <c r="T30" s="15"/>
      <c r="U30" s="41" t="str">
        <f t="array" ref="U30">IF(ISERROR(INDEX('Master '!$A$2:$A$257,MATCH(V30,'Master '!$B$2:$B$257,0))),IF(ISERROR(INDEX('Master '!$A$2:$A$257,MATCH(V30,'Master '!$C$2:$C$257,0))),IF(V30="","-","Not on Roster"),INDEX('Master '!$A$2:$A$257,MATCH(V30,'Master '!$C$2:$C$257,0))),INDEX('Master '!$A$2:$A$257,MATCH(V30,'Master '!$B$2:$B$257,0)))</f>
        <v>-</v>
      </c>
      <c r="V30" s="7"/>
      <c r="W30" s="19" t="str">
        <f t="array" ref="W30">IF(ISERROR(INDEX('Master '!$A$2:$A$257,MATCH(X30,'Master '!$B$2:$B$257,0))),IF(ISERROR(INDEX('Master '!$A$2:$A$257,MATCH(X30,'Master '!$C$2:$C$257,0))),IF(X30="","-","Not on Roster"),INDEX('Master '!$A$2:$A$257,MATCH(X30,'Master '!$C$2:$C$257,0))),INDEX('Master '!$A$2:$A$257,MATCH(X30,'Master '!$B$2:$B$257,0)))</f>
        <v>-</v>
      </c>
      <c r="X30" s="15"/>
      <c r="Y30" s="41" t="str">
        <f t="array" ref="Y30">IF(ISERROR(INDEX('Master '!$A$2:$A$257,MATCH(Z30,'Master '!$B$2:$B$257,0))),IF(ISERROR(INDEX('Master '!$A$2:$A$257,MATCH(Z30,'Master '!$C$2:$C$257,0))),IF(Z30="","-","Not on Roster"),INDEX('Master '!$A$2:$A$257,MATCH(Z30,'Master '!$C$2:$C$257,0))),INDEX('Master '!$A$2:$A$257,MATCH(Z30,'Master '!$B$2:$B$257,0)))</f>
        <v>-</v>
      </c>
      <c r="Z30" s="15"/>
      <c r="AA30" s="19" t="str">
        <f t="array" ref="AA30">IF(ISERROR(INDEX('Master '!$A$2:$A$257,MATCH(AB30,'Master '!$B$2:$B$257,0))),IF(ISERROR(INDEX('Master '!$A$2:$A$257,MATCH(AB30,'Master '!$C$2:$C$257,0))),IF(AB30="","-","Not on Roster"),INDEX('Master '!$A$2:$A$257,MATCH(AB30,'Master '!$C$2:$C$257,0))),INDEX('Master '!$A$2:$A$257,MATCH(AB30,'Master '!$B$2:$B$257,0)))</f>
        <v>-</v>
      </c>
      <c r="AB30" s="15"/>
      <c r="AC30" s="20" t="str">
        <f t="array" ref="AC30">IF(ISERROR(INDEX('Master '!$A$2:$A$257,MATCH(AD30,'Master '!$B$2:$B$257,0))),IF(ISERROR(INDEX('Master '!$A$2:$A$257,MATCH(AD30,'Master '!$C$2:$C$257,0))),IF(AD30="","-","Not on Roster"),INDEX('Master '!$A$2:$A$257,MATCH(AD30,'Master '!$C$2:$C$257,0))),INDEX('Master '!$A$2:$A$257,MATCH(AD30,'Master '!$B$2:$B$257,0)))</f>
        <v>-</v>
      </c>
      <c r="AD30" s="47"/>
      <c r="AE30" s="19" t="str">
        <f t="array" ref="AE30">IF(ISERROR(INDEX('Master '!$A$2:$A$257,MATCH(AF30,'Master '!$B$2:$B$257,0))),IF(ISERROR(INDEX('Master '!$A$2:$A$257,MATCH(AF30,'Master '!$C$2:$C$257,0))),IF(AF30="","-","Not on Roster"),INDEX('Master '!$A$2:$A$257,MATCH(AF30,'Master '!$C$2:$C$257,0))),INDEX('Master '!$A$2:$A$257,MATCH(AF30,'Master '!$B$2:$B$257,0)))</f>
        <v>-</v>
      </c>
      <c r="AF30" s="15"/>
      <c r="AG30" s="20" t="str">
        <f t="array" ref="AG30">IF(ISERROR(INDEX('Master '!$A$2:$A$257,MATCH(AH30,'Master '!$B$2:$B$257,0))),IF(ISERROR(INDEX('Master '!$A$2:$A$257,MATCH(AH30,'Master '!$C$2:$C$257,0))),IF(AH30="","-","Not on Roster"),INDEX('Master '!$A$2:$A$257,MATCH(AH30,'Master '!$C$2:$C$257,0))),INDEX('Master '!$A$2:$A$257,MATCH(AH30,'Master '!$B$2:$B$257,0)))</f>
        <v>-</v>
      </c>
      <c r="AH30" s="7"/>
      <c r="AI30" s="19" t="str">
        <f t="array" ref="AI30">IF(ISERROR(INDEX('Master '!$A$2:$A$257,MATCH(AJ30,'Master '!$B$2:$B$257,0))),IF(ISERROR(INDEX('Master '!$A$2:$A$257,MATCH(AJ30,'Master '!$C$2:$C$257,0))),IF(AJ30="","-","Not on Roster"),INDEX('Master '!$A$2:$A$257,MATCH(AJ30,'Master '!$C$2:$C$257,0))),INDEX('Master '!$A$2:$A$257,MATCH(AJ30,'Master '!$B$2:$B$257,0)))</f>
        <v>-</v>
      </c>
      <c r="AJ30" s="15"/>
      <c r="AK30" s="20" t="str">
        <f t="array" ref="AK30">IF(ISERROR(INDEX('Master '!$A$2:$A$257,MATCH(AL30,'Master '!$B$2:$B$257,0))),IF(ISERROR(INDEX('Master '!$A$2:$A$257,MATCH(AL30,'Master '!$C$2:$C$257,0))),IF(AL30="","-","Not on Roster"),INDEX('Master '!$A$2:$A$257,MATCH(AL30,'Master '!$C$2:$C$257,0))),INDEX('Master '!$A$2:$A$257,MATCH(AL30,'Master '!$B$2:$B$257,0)))</f>
        <v>-</v>
      </c>
      <c r="AL30" s="7"/>
      <c r="AM30" s="19" t="str">
        <f t="array" ref="AM30">IF(ISERROR(INDEX('Master '!$A$2:$A$257,MATCH(AN30,'Master '!$B$2:$B$257,0))),IF(ISERROR(INDEX('Master '!$A$2:$A$257,MATCH(AN30,'Master '!$C$2:$C$257,0))),IF(AN30="","-","Not on Roster"),INDEX('Master '!$A$2:$A$257,MATCH(AN30,'Master '!$C$2:$C$257,0))),INDEX('Master '!$A$2:$A$257,MATCH(AN30,'Master '!$B$2:$B$257,0)))</f>
        <v>-</v>
      </c>
      <c r="AN30" s="15"/>
    </row>
    <row r="31" spans="1:40" ht="14.25" customHeight="1">
      <c r="A31" s="41" t="str">
        <f t="array" ref="A31">IF(ISERROR(INDEX('Master '!$A$2:$A$257,MATCH(B31,'Master '!$B$2:$B$257,0))),IF(ISERROR(INDEX('Master '!$A$2:$A$257,MATCH(B31,'Master '!$C$2:$C$257,0))),IF(B31="","-","Not on Roster"),INDEX('Master '!$A$2:$A$257,MATCH(B31,'Master '!$C$2:$C$257,0))),INDEX('Master '!$A$2:$A$257,MATCH(B31,'Master '!$B$2:$B$257,0)))</f>
        <v xml:space="preserve">Lobo, Stefan </v>
      </c>
      <c r="B31" s="43">
        <v>906331147</v>
      </c>
      <c r="C31" s="19" t="str">
        <f t="array" ref="C31">IF(ISERROR(INDEX('Master '!$A$2:$A$257,MATCH(D31,'Master '!$B$2:$B$257,0))),IF(ISERROR(INDEX('Master '!$A$2:$A$257,MATCH(D31,'Master '!$C$2:$C$257,0))),IF(D31="","-","Not on Roster"),INDEX('Master '!$A$2:$A$257,MATCH(D31,'Master '!$C$2:$C$257,0))),INDEX('Master '!$A$2:$A$257,MATCH(D31,'Master '!$B$2:$B$257,0)))</f>
        <v>-</v>
      </c>
      <c r="D31" s="15"/>
      <c r="E31" s="28" t="str">
        <f t="array" ref="E31">IF(ISERROR(INDEX('Master '!$A$2:$A$257,MATCH(F31,'Master '!$B$2:$B$257,0))),IF(ISERROR(INDEX('Master '!$A$2:$A$257,MATCH(F31,'Master '!$C$2:$C$257,0))),IF(F31="","-","Not on Roster"),INDEX('Master '!$A$2:$A$257,MATCH(F31,'Master '!$C$2:$C$257,0))),INDEX('Master '!$A$2:$A$257,MATCH(F31,'Master '!$B$2:$B$257,0)))</f>
        <v>-</v>
      </c>
      <c r="F31" s="12"/>
      <c r="G31" s="19" t="str">
        <f t="array" ref="G31">IF(ISERROR(INDEX('Master '!$A$2:$A$257,MATCH(H31,'Master '!$B$2:$B$257,0))),IF(ISERROR(INDEX('Master '!$A$2:$A$257,MATCH(H31,'Master '!$C$2:$C$257,0))),IF(H31="","-","Not on Roster"),INDEX('Master '!$A$2:$A$257,MATCH(H31,'Master '!$C$2:$C$257,0))),INDEX('Master '!$A$2:$A$257,MATCH(H31,'Master '!$B$2:$B$257,0)))</f>
        <v>-</v>
      </c>
      <c r="H31" s="18"/>
      <c r="I31" s="20" t="str">
        <f t="array" ref="I31">IF(ISERROR(INDEX('Master '!$A$2:$A$257,MATCH(J31,'Master '!$B$2:$B$257,0))),IF(ISERROR(INDEX('Master '!$A$2:$A$257,MATCH(J31,'Master '!$C$2:$C$257,0))),IF(J31="","-","Not on Roster"),INDEX('Master '!$A$2:$A$257,MATCH(J31,'Master '!$C$2:$C$257,0))),INDEX('Master '!$A$2:$A$257,MATCH(J31,'Master '!$B$2:$B$257,0)))</f>
        <v>-</v>
      </c>
      <c r="J31" s="50"/>
      <c r="K31" s="19" t="str">
        <f t="array" ref="K31">IF(ISERROR(INDEX('Master '!$A$2:$A$257,MATCH(L31,'Master '!$B$2:$B$257,0))),IF(ISERROR(INDEX('Master '!$A$2:$A$257,MATCH(L31,'Master '!$C$2:$C$257,0))),IF(L31="","-","Not on Roster"),INDEX('Master '!$A$2:$A$257,MATCH(L31,'Master '!$C$2:$C$257,0))),INDEX('Master '!$A$2:$A$257,MATCH(L31,'Master '!$B$2:$B$257,0)))</f>
        <v>-</v>
      </c>
      <c r="L31" s="15"/>
      <c r="M31" s="41" t="str">
        <f t="array" ref="M31">IF(ISERROR(INDEX('Master '!$A$2:$A$257,MATCH(N31,'Master '!$B$2:$B$257,0))),IF(ISERROR(INDEX('Master '!$A$2:$A$257,MATCH(N31,'Master '!$C$2:$C$257,0))),IF(N31="","-","Not on Roster"),INDEX('Master '!$A$2:$A$257,MATCH(N31,'Master '!$C$2:$C$257,0))),INDEX('Master '!$A$2:$A$257,MATCH(N31,'Master '!$B$2:$B$257,0)))</f>
        <v>-</v>
      </c>
      <c r="N31" s="7"/>
      <c r="O31" s="19" t="str">
        <f t="array" ref="O31">IF(ISERROR(INDEX('Master '!$A$2:$A$257,MATCH(P31,'Master '!$B$2:$B$257,0))),IF(ISERROR(INDEX('Master '!$A$2:$A$257,MATCH(P31,'Master '!$C$2:$C$257,0))),IF(P31="","-","Not on Roster"),INDEX('Master '!$A$2:$A$257,MATCH(P31,'Master '!$C$2:$C$257,0))),INDEX('Master '!$A$2:$A$257,MATCH(P31,'Master '!$B$2:$B$257,0)))</f>
        <v>-</v>
      </c>
      <c r="P31" s="15"/>
      <c r="Q31" s="41" t="str">
        <f t="array" ref="Q31">IF(ISERROR(INDEX('Master '!$A$2:$A$257,MATCH(R31,'Master '!$B$2:$B$257,0))),IF(ISERROR(INDEX('Master '!$A$2:$A$257,MATCH(R31,'Master '!$C$2:$C$257,0))),IF(R31="","-","Not on Roster"),INDEX('Master '!$A$2:$A$257,MATCH(R31,'Master '!$C$2:$C$257,0))),INDEX('Master '!$A$2:$A$257,MATCH(R31,'Master '!$B$2:$B$257,0)))</f>
        <v>-</v>
      </c>
      <c r="R31" s="7"/>
      <c r="S31" s="19" t="str">
        <f t="array" ref="S31">IF(ISERROR(INDEX('Master '!$A$2:$A$257,MATCH(T31,'Master '!$B$2:$B$257,0))),IF(ISERROR(INDEX('Master '!$A$2:$A$257,MATCH(T31,'Master '!$C$2:$C$257,0))),IF(T31="","-","Not on Roster"),INDEX('Master '!$A$2:$A$257,MATCH(T31,'Master '!$C$2:$C$257,0))),INDEX('Master '!$A$2:$A$257,MATCH(T31,'Master '!$B$2:$B$257,0)))</f>
        <v>-</v>
      </c>
      <c r="T31" s="15"/>
      <c r="U31" s="41" t="str">
        <f t="array" ref="U31">IF(ISERROR(INDEX('Master '!$A$2:$A$257,MATCH(V31,'Master '!$B$2:$B$257,0))),IF(ISERROR(INDEX('Master '!$A$2:$A$257,MATCH(V31,'Master '!$C$2:$C$257,0))),IF(V31="","-","Not on Roster"),INDEX('Master '!$A$2:$A$257,MATCH(V31,'Master '!$C$2:$C$257,0))),INDEX('Master '!$A$2:$A$257,MATCH(V31,'Master '!$B$2:$B$257,0)))</f>
        <v>-</v>
      </c>
      <c r="V31" s="7"/>
      <c r="W31" s="19" t="str">
        <f t="array" ref="W31">IF(ISERROR(INDEX('Master '!$A$2:$A$257,MATCH(X31,'Master '!$B$2:$B$257,0))),IF(ISERROR(INDEX('Master '!$A$2:$A$257,MATCH(X31,'Master '!$C$2:$C$257,0))),IF(X31="","-","Not on Roster"),INDEX('Master '!$A$2:$A$257,MATCH(X31,'Master '!$C$2:$C$257,0))),INDEX('Master '!$A$2:$A$257,MATCH(X31,'Master '!$B$2:$B$257,0)))</f>
        <v>-</v>
      </c>
      <c r="X31" s="15"/>
      <c r="Y31" s="41" t="str">
        <f t="array" ref="Y31">IF(ISERROR(INDEX('Master '!$A$2:$A$257,MATCH(Z31,'Master '!$B$2:$B$257,0))),IF(ISERROR(INDEX('Master '!$A$2:$A$257,MATCH(Z31,'Master '!$C$2:$C$257,0))),IF(Z31="","-","Not on Roster"),INDEX('Master '!$A$2:$A$257,MATCH(Z31,'Master '!$C$2:$C$257,0))),INDEX('Master '!$A$2:$A$257,MATCH(Z31,'Master '!$B$2:$B$257,0)))</f>
        <v>-</v>
      </c>
      <c r="Z31" s="15"/>
      <c r="AA31" s="19" t="str">
        <f t="array" ref="AA31">IF(ISERROR(INDEX('Master '!$A$2:$A$257,MATCH(AB31,'Master '!$B$2:$B$257,0))),IF(ISERROR(INDEX('Master '!$A$2:$A$257,MATCH(AB31,'Master '!$C$2:$C$257,0))),IF(AB31="","-","Not on Roster"),INDEX('Master '!$A$2:$A$257,MATCH(AB31,'Master '!$C$2:$C$257,0))),INDEX('Master '!$A$2:$A$257,MATCH(AB31,'Master '!$B$2:$B$257,0)))</f>
        <v>-</v>
      </c>
      <c r="AB31" s="15"/>
      <c r="AC31" s="20" t="str">
        <f t="array" ref="AC31">IF(ISERROR(INDEX('Master '!$A$2:$A$257,MATCH(AD31,'Master '!$B$2:$B$257,0))),IF(ISERROR(INDEX('Master '!$A$2:$A$257,MATCH(AD31,'Master '!$C$2:$C$257,0))),IF(AD31="","-","Not on Roster"),INDEX('Master '!$A$2:$A$257,MATCH(AD31,'Master '!$C$2:$C$257,0))),INDEX('Master '!$A$2:$A$257,MATCH(AD31,'Master '!$B$2:$B$257,0)))</f>
        <v>-</v>
      </c>
      <c r="AD31" s="47"/>
      <c r="AE31" s="19" t="str">
        <f t="array" ref="AE31">IF(ISERROR(INDEX('Master '!$A$2:$A$257,MATCH(AF31,'Master '!$B$2:$B$257,0))),IF(ISERROR(INDEX('Master '!$A$2:$A$257,MATCH(AF31,'Master '!$C$2:$C$257,0))),IF(AF31="","-","Not on Roster"),INDEX('Master '!$A$2:$A$257,MATCH(AF31,'Master '!$C$2:$C$257,0))),INDEX('Master '!$A$2:$A$257,MATCH(AF31,'Master '!$B$2:$B$257,0)))</f>
        <v>-</v>
      </c>
      <c r="AF31" s="15"/>
      <c r="AG31" s="20" t="str">
        <f t="array" ref="AG31">IF(ISERROR(INDEX('Master '!$A$2:$A$257,MATCH(AH31,'Master '!$B$2:$B$257,0))),IF(ISERROR(INDEX('Master '!$A$2:$A$257,MATCH(AH31,'Master '!$C$2:$C$257,0))),IF(AH31="","-","Not on Roster"),INDEX('Master '!$A$2:$A$257,MATCH(AH31,'Master '!$C$2:$C$257,0))),INDEX('Master '!$A$2:$A$257,MATCH(AH31,'Master '!$B$2:$B$257,0)))</f>
        <v>-</v>
      </c>
      <c r="AH31" s="7"/>
      <c r="AI31" s="19" t="str">
        <f t="array" ref="AI31">IF(ISERROR(INDEX('Master '!$A$2:$A$257,MATCH(AJ31,'Master '!$B$2:$B$257,0))),IF(ISERROR(INDEX('Master '!$A$2:$A$257,MATCH(AJ31,'Master '!$C$2:$C$257,0))),IF(AJ31="","-","Not on Roster"),INDEX('Master '!$A$2:$A$257,MATCH(AJ31,'Master '!$C$2:$C$257,0))),INDEX('Master '!$A$2:$A$257,MATCH(AJ31,'Master '!$B$2:$B$257,0)))</f>
        <v>-</v>
      </c>
      <c r="AJ31" s="15"/>
      <c r="AK31" s="20" t="str">
        <f t="array" ref="AK31">IF(ISERROR(INDEX('Master '!$A$2:$A$257,MATCH(AL31,'Master '!$B$2:$B$257,0))),IF(ISERROR(INDEX('Master '!$A$2:$A$257,MATCH(AL31,'Master '!$C$2:$C$257,0))),IF(AL31="","-","Not on Roster"),INDEX('Master '!$A$2:$A$257,MATCH(AL31,'Master '!$C$2:$C$257,0))),INDEX('Master '!$A$2:$A$257,MATCH(AL31,'Master '!$B$2:$B$257,0)))</f>
        <v>-</v>
      </c>
      <c r="AL31" s="7"/>
      <c r="AM31" s="19" t="str">
        <f t="array" ref="AM31">IF(ISERROR(INDEX('Master '!$A$2:$A$257,MATCH(AN31,'Master '!$B$2:$B$257,0))),IF(ISERROR(INDEX('Master '!$A$2:$A$257,MATCH(AN31,'Master '!$C$2:$C$257,0))),IF(AN31="","-","Not on Roster"),INDEX('Master '!$A$2:$A$257,MATCH(AN31,'Master '!$C$2:$C$257,0))),INDEX('Master '!$A$2:$A$257,MATCH(AN31,'Master '!$B$2:$B$257,0)))</f>
        <v>-</v>
      </c>
      <c r="AN31" s="15"/>
    </row>
    <row r="32" spans="1:40" ht="14.25" customHeight="1">
      <c r="A32" s="41" t="str">
        <f t="array" ref="A32">IF(ISERROR(INDEX('Master '!$A$2:$A$257,MATCH(B32,'Master '!$B$2:$B$257,0))),IF(ISERROR(INDEX('Master '!$A$2:$A$257,MATCH(B32,'Master '!$C$2:$C$257,0))),IF(B32="","-","Not on Roster"),INDEX('Master '!$A$2:$A$257,MATCH(B32,'Master '!$C$2:$C$257,0))),INDEX('Master '!$A$2:$A$257,MATCH(B32,'Master '!$B$2:$B$257,0)))</f>
        <v xml:space="preserve">Betts, Joshua O. </v>
      </c>
      <c r="B32" s="43">
        <v>979171623</v>
      </c>
      <c r="C32" s="19" t="str">
        <f t="array" ref="C32">IF(ISERROR(INDEX('Master '!$A$2:$A$257,MATCH(D32,'Master '!$B$2:$B$257,0))),IF(ISERROR(INDEX('Master '!$A$2:$A$257,MATCH(D32,'Master '!$C$2:$C$257,0))),IF(D32="","-","Not on Roster"),INDEX('Master '!$A$2:$A$257,MATCH(D32,'Master '!$C$2:$C$257,0))),INDEX('Master '!$A$2:$A$257,MATCH(D32,'Master '!$B$2:$B$257,0)))</f>
        <v>-</v>
      </c>
      <c r="D32" s="15"/>
      <c r="E32" s="28" t="str">
        <f t="array" ref="E32">IF(ISERROR(INDEX('Master '!$A$2:$A$257,MATCH(F32,'Master '!$B$2:$B$257,0))),IF(ISERROR(INDEX('Master '!$A$2:$A$257,MATCH(F32,'Master '!$C$2:$C$257,0))),IF(F32="","-","Not on Roster"),INDEX('Master '!$A$2:$A$257,MATCH(F32,'Master '!$C$2:$C$257,0))),INDEX('Master '!$A$2:$A$257,MATCH(F32,'Master '!$B$2:$B$257,0)))</f>
        <v>-</v>
      </c>
      <c r="F32" s="12"/>
      <c r="G32" s="19" t="str">
        <f t="array" ref="G32">IF(ISERROR(INDEX('Master '!$A$2:$A$257,MATCH(H32,'Master '!$B$2:$B$257,0))),IF(ISERROR(INDEX('Master '!$A$2:$A$257,MATCH(H32,'Master '!$C$2:$C$257,0))),IF(H32="","-","Not on Roster"),INDEX('Master '!$A$2:$A$257,MATCH(H32,'Master '!$C$2:$C$257,0))),INDEX('Master '!$A$2:$A$257,MATCH(H32,'Master '!$B$2:$B$257,0)))</f>
        <v>-</v>
      </c>
      <c r="H32" s="18"/>
      <c r="I32" s="20" t="str">
        <f t="array" ref="I32">IF(ISERROR(INDEX('Master '!$A$2:$A$257,MATCH(J32,'Master '!$B$2:$B$257,0))),IF(ISERROR(INDEX('Master '!$A$2:$A$257,MATCH(J32,'Master '!$C$2:$C$257,0))),IF(J32="","-","Not on Roster"),INDEX('Master '!$A$2:$A$257,MATCH(J32,'Master '!$C$2:$C$257,0))),INDEX('Master '!$A$2:$A$257,MATCH(J32,'Master '!$B$2:$B$257,0)))</f>
        <v>-</v>
      </c>
      <c r="J32" s="50"/>
      <c r="K32" s="19" t="str">
        <f t="array" ref="K32">IF(ISERROR(INDEX('Master '!$A$2:$A$257,MATCH(L32,'Master '!$B$2:$B$257,0))),IF(ISERROR(INDEX('Master '!$A$2:$A$257,MATCH(L32,'Master '!$C$2:$C$257,0))),IF(L32="","-","Not on Roster"),INDEX('Master '!$A$2:$A$257,MATCH(L32,'Master '!$C$2:$C$257,0))),INDEX('Master '!$A$2:$A$257,MATCH(L32,'Master '!$B$2:$B$257,0)))</f>
        <v>-</v>
      </c>
      <c r="L32" s="15"/>
      <c r="M32" s="41" t="str">
        <f t="array" ref="M32">IF(ISERROR(INDEX('Master '!$A$2:$A$257,MATCH(N32,'Master '!$B$2:$B$257,0))),IF(ISERROR(INDEX('Master '!$A$2:$A$257,MATCH(N32,'Master '!$C$2:$C$257,0))),IF(N32="","-","Not on Roster"),INDEX('Master '!$A$2:$A$257,MATCH(N32,'Master '!$C$2:$C$257,0))),INDEX('Master '!$A$2:$A$257,MATCH(N32,'Master '!$B$2:$B$257,0)))</f>
        <v>-</v>
      </c>
      <c r="N32" s="7"/>
      <c r="O32" s="19" t="str">
        <f t="array" ref="O32">IF(ISERROR(INDEX('Master '!$A$2:$A$257,MATCH(P32,'Master '!$B$2:$B$257,0))),IF(ISERROR(INDEX('Master '!$A$2:$A$257,MATCH(P32,'Master '!$C$2:$C$257,0))),IF(P32="","-","Not on Roster"),INDEX('Master '!$A$2:$A$257,MATCH(P32,'Master '!$C$2:$C$257,0))),INDEX('Master '!$A$2:$A$257,MATCH(P32,'Master '!$B$2:$B$257,0)))</f>
        <v>-</v>
      </c>
      <c r="P32" s="15"/>
      <c r="Q32" s="41" t="str">
        <f t="array" ref="Q32">IF(ISERROR(INDEX('Master '!$A$2:$A$257,MATCH(R32,'Master '!$B$2:$B$257,0))),IF(ISERROR(INDEX('Master '!$A$2:$A$257,MATCH(R32,'Master '!$C$2:$C$257,0))),IF(R32="","-","Not on Roster"),INDEX('Master '!$A$2:$A$257,MATCH(R32,'Master '!$C$2:$C$257,0))),INDEX('Master '!$A$2:$A$257,MATCH(R32,'Master '!$B$2:$B$257,0)))</f>
        <v>-</v>
      </c>
      <c r="R32" s="7"/>
      <c r="S32" s="19" t="str">
        <f t="array" ref="S32">IF(ISERROR(INDEX('Master '!$A$2:$A$257,MATCH(T32,'Master '!$B$2:$B$257,0))),IF(ISERROR(INDEX('Master '!$A$2:$A$257,MATCH(T32,'Master '!$C$2:$C$257,0))),IF(T32="","-","Not on Roster"),INDEX('Master '!$A$2:$A$257,MATCH(T32,'Master '!$C$2:$C$257,0))),INDEX('Master '!$A$2:$A$257,MATCH(T32,'Master '!$B$2:$B$257,0)))</f>
        <v>-</v>
      </c>
      <c r="T32" s="15"/>
      <c r="U32" s="41" t="str">
        <f t="array" ref="U32">IF(ISERROR(INDEX('Master '!$A$2:$A$257,MATCH(V32,'Master '!$B$2:$B$257,0))),IF(ISERROR(INDEX('Master '!$A$2:$A$257,MATCH(V32,'Master '!$C$2:$C$257,0))),IF(V32="","-","Not on Roster"),INDEX('Master '!$A$2:$A$257,MATCH(V32,'Master '!$C$2:$C$257,0))),INDEX('Master '!$A$2:$A$257,MATCH(V32,'Master '!$B$2:$B$257,0)))</f>
        <v>-</v>
      </c>
      <c r="V32" s="7"/>
      <c r="W32" s="19" t="str">
        <f t="array" ref="W32">IF(ISERROR(INDEX('Master '!$A$2:$A$257,MATCH(X32,'Master '!$B$2:$B$257,0))),IF(ISERROR(INDEX('Master '!$A$2:$A$257,MATCH(X32,'Master '!$C$2:$C$257,0))),IF(X32="","-","Not on Roster"),INDEX('Master '!$A$2:$A$257,MATCH(X32,'Master '!$C$2:$C$257,0))),INDEX('Master '!$A$2:$A$257,MATCH(X32,'Master '!$B$2:$B$257,0)))</f>
        <v>-</v>
      </c>
      <c r="X32" s="15"/>
      <c r="Y32" s="41" t="str">
        <f t="array" ref="Y32">IF(ISERROR(INDEX('Master '!$A$2:$A$257,MATCH(Z32,'Master '!$B$2:$B$257,0))),IF(ISERROR(INDEX('Master '!$A$2:$A$257,MATCH(Z32,'Master '!$C$2:$C$257,0))),IF(Z32="","-","Not on Roster"),INDEX('Master '!$A$2:$A$257,MATCH(Z32,'Master '!$C$2:$C$257,0))),INDEX('Master '!$A$2:$A$257,MATCH(Z32,'Master '!$B$2:$B$257,0)))</f>
        <v>-</v>
      </c>
      <c r="Z32" s="15"/>
      <c r="AA32" s="19" t="str">
        <f t="array" ref="AA32">IF(ISERROR(INDEX('Master '!$A$2:$A$257,MATCH(AB32,'Master '!$B$2:$B$257,0))),IF(ISERROR(INDEX('Master '!$A$2:$A$257,MATCH(AB32,'Master '!$C$2:$C$257,0))),IF(AB32="","-","Not on Roster"),INDEX('Master '!$A$2:$A$257,MATCH(AB32,'Master '!$C$2:$C$257,0))),INDEX('Master '!$A$2:$A$257,MATCH(AB32,'Master '!$B$2:$B$257,0)))</f>
        <v>-</v>
      </c>
      <c r="AB32" s="15"/>
      <c r="AC32" s="20" t="str">
        <f t="array" ref="AC32">IF(ISERROR(INDEX('Master '!$A$2:$A$257,MATCH(AD32,'Master '!$B$2:$B$257,0))),IF(ISERROR(INDEX('Master '!$A$2:$A$257,MATCH(AD32,'Master '!$C$2:$C$257,0))),IF(AD32="","-","Not on Roster"),INDEX('Master '!$A$2:$A$257,MATCH(AD32,'Master '!$C$2:$C$257,0))),INDEX('Master '!$A$2:$A$257,MATCH(AD32,'Master '!$B$2:$B$257,0)))</f>
        <v>-</v>
      </c>
      <c r="AD32" s="47"/>
      <c r="AE32" s="19" t="str">
        <f t="array" ref="AE32">IF(ISERROR(INDEX('Master '!$A$2:$A$257,MATCH(AF32,'Master '!$B$2:$B$257,0))),IF(ISERROR(INDEX('Master '!$A$2:$A$257,MATCH(AF32,'Master '!$C$2:$C$257,0))),IF(AF32="","-","Not on Roster"),INDEX('Master '!$A$2:$A$257,MATCH(AF32,'Master '!$C$2:$C$257,0))),INDEX('Master '!$A$2:$A$257,MATCH(AF32,'Master '!$B$2:$B$257,0)))</f>
        <v>-</v>
      </c>
      <c r="AF32" s="15"/>
      <c r="AG32" s="20" t="str">
        <f t="array" ref="AG32">IF(ISERROR(INDEX('Master '!$A$2:$A$257,MATCH(AH32,'Master '!$B$2:$B$257,0))),IF(ISERROR(INDEX('Master '!$A$2:$A$257,MATCH(AH32,'Master '!$C$2:$C$257,0))),IF(AH32="","-","Not on Roster"),INDEX('Master '!$A$2:$A$257,MATCH(AH32,'Master '!$C$2:$C$257,0))),INDEX('Master '!$A$2:$A$257,MATCH(AH32,'Master '!$B$2:$B$257,0)))</f>
        <v>-</v>
      </c>
      <c r="AH32" s="7"/>
      <c r="AI32" s="19" t="str">
        <f t="array" ref="AI32">IF(ISERROR(INDEX('Master '!$A$2:$A$257,MATCH(AJ32,'Master '!$B$2:$B$257,0))),IF(ISERROR(INDEX('Master '!$A$2:$A$257,MATCH(AJ32,'Master '!$C$2:$C$257,0))),IF(AJ32="","-","Not on Roster"),INDEX('Master '!$A$2:$A$257,MATCH(AJ32,'Master '!$C$2:$C$257,0))),INDEX('Master '!$A$2:$A$257,MATCH(AJ32,'Master '!$B$2:$B$257,0)))</f>
        <v>-</v>
      </c>
      <c r="AJ32" s="15"/>
      <c r="AK32" s="20" t="str">
        <f t="array" ref="AK32">IF(ISERROR(INDEX('Master '!$A$2:$A$257,MATCH(AL32,'Master '!$B$2:$B$257,0))),IF(ISERROR(INDEX('Master '!$A$2:$A$257,MATCH(AL32,'Master '!$C$2:$C$257,0))),IF(AL32="","-","Not on Roster"),INDEX('Master '!$A$2:$A$257,MATCH(AL32,'Master '!$C$2:$C$257,0))),INDEX('Master '!$A$2:$A$257,MATCH(AL32,'Master '!$B$2:$B$257,0)))</f>
        <v>-</v>
      </c>
      <c r="AL32" s="7"/>
      <c r="AM32" s="19" t="str">
        <f t="array" ref="AM32">IF(ISERROR(INDEX('Master '!$A$2:$A$257,MATCH(AN32,'Master '!$B$2:$B$257,0))),IF(ISERROR(INDEX('Master '!$A$2:$A$257,MATCH(AN32,'Master '!$C$2:$C$257,0))),IF(AN32="","-","Not on Roster"),INDEX('Master '!$A$2:$A$257,MATCH(AN32,'Master '!$C$2:$C$257,0))),INDEX('Master '!$A$2:$A$257,MATCH(AN32,'Master '!$B$2:$B$257,0)))</f>
        <v>-</v>
      </c>
      <c r="AN32" s="15"/>
    </row>
    <row r="33" spans="1:40" ht="14.25" customHeight="1">
      <c r="A33" s="41" t="str">
        <f t="array" ref="A33">IF(ISERROR(INDEX('Master '!$A$2:$A$257,MATCH(B33,'Master '!$B$2:$B$257,0))),IF(ISERROR(INDEX('Master '!$A$2:$A$257,MATCH(B33,'Master '!$C$2:$C$257,0))),IF(B33="","-","Not on Roster"),INDEX('Master '!$A$2:$A$257,MATCH(B33,'Master '!$C$2:$C$257,0))),INDEX('Master '!$A$2:$A$257,MATCH(B33,'Master '!$B$2:$B$257,0)))</f>
        <v>-</v>
      </c>
      <c r="B33" s="43"/>
      <c r="C33" s="19" t="str">
        <f t="array" ref="C33">IF(ISERROR(INDEX('Master '!$A$2:$A$257,MATCH(D33,'Master '!$B$2:$B$257,0))),IF(ISERROR(INDEX('Master '!$A$2:$A$257,MATCH(D33,'Master '!$C$2:$C$257,0))),IF(D33="","-","Not on Roster"),INDEX('Master '!$A$2:$A$257,MATCH(D33,'Master '!$C$2:$C$257,0))),INDEX('Master '!$A$2:$A$257,MATCH(D33,'Master '!$B$2:$B$257,0)))</f>
        <v>-</v>
      </c>
      <c r="D33" s="15"/>
      <c r="E33" s="28" t="str">
        <f t="array" ref="E33">IF(ISERROR(INDEX('Master '!$A$2:$A$257,MATCH(F33,'Master '!$B$2:$B$257,0))),IF(ISERROR(INDEX('Master '!$A$2:$A$257,MATCH(F33,'Master '!$C$2:$C$257,0))),IF(F33="","-","Not on Roster"),INDEX('Master '!$A$2:$A$257,MATCH(F33,'Master '!$C$2:$C$257,0))),INDEX('Master '!$A$2:$A$257,MATCH(F33,'Master '!$B$2:$B$257,0)))</f>
        <v>-</v>
      </c>
      <c r="F33" s="12"/>
      <c r="G33" s="19" t="str">
        <f t="array" ref="G33">IF(ISERROR(INDEX('Master '!$A$2:$A$257,MATCH(H33,'Master '!$B$2:$B$257,0))),IF(ISERROR(INDEX('Master '!$A$2:$A$257,MATCH(H33,'Master '!$C$2:$C$257,0))),IF(H33="","-","Not on Roster"),INDEX('Master '!$A$2:$A$257,MATCH(H33,'Master '!$C$2:$C$257,0))),INDEX('Master '!$A$2:$A$257,MATCH(H33,'Master '!$B$2:$B$257,0)))</f>
        <v>-</v>
      </c>
      <c r="H33" s="18"/>
      <c r="I33" s="20" t="str">
        <f t="array" ref="I33">IF(ISERROR(INDEX('Master '!$A$2:$A$257,MATCH(J33,'Master '!$B$2:$B$257,0))),IF(ISERROR(INDEX('Master '!$A$2:$A$257,MATCH(J33,'Master '!$C$2:$C$257,0))),IF(J33="","-","Not on Roster"),INDEX('Master '!$A$2:$A$257,MATCH(J33,'Master '!$C$2:$C$257,0))),INDEX('Master '!$A$2:$A$257,MATCH(J33,'Master '!$B$2:$B$257,0)))</f>
        <v>-</v>
      </c>
      <c r="J33" s="50"/>
      <c r="K33" s="19" t="str">
        <f t="array" ref="K33">IF(ISERROR(INDEX('Master '!$A$2:$A$257,MATCH(L33,'Master '!$B$2:$B$257,0))),IF(ISERROR(INDEX('Master '!$A$2:$A$257,MATCH(L33,'Master '!$C$2:$C$257,0))),IF(L33="","-","Not on Roster"),INDEX('Master '!$A$2:$A$257,MATCH(L33,'Master '!$C$2:$C$257,0))),INDEX('Master '!$A$2:$A$257,MATCH(L33,'Master '!$B$2:$B$257,0)))</f>
        <v>-</v>
      </c>
      <c r="L33" s="15"/>
      <c r="M33" s="41" t="str">
        <f t="array" ref="M33">IF(ISERROR(INDEX('Master '!$A$2:$A$257,MATCH(N33,'Master '!$B$2:$B$257,0))),IF(ISERROR(INDEX('Master '!$A$2:$A$257,MATCH(N33,'Master '!$C$2:$C$257,0))),IF(N33="","-","Not on Roster"),INDEX('Master '!$A$2:$A$257,MATCH(N33,'Master '!$C$2:$C$257,0))),INDEX('Master '!$A$2:$A$257,MATCH(N33,'Master '!$B$2:$B$257,0)))</f>
        <v>-</v>
      </c>
      <c r="N33" s="7"/>
      <c r="O33" s="19" t="str">
        <f t="array" ref="O33">IF(ISERROR(INDEX('Master '!$A$2:$A$257,MATCH(P33,'Master '!$B$2:$B$257,0))),IF(ISERROR(INDEX('Master '!$A$2:$A$257,MATCH(P33,'Master '!$C$2:$C$257,0))),IF(P33="","-","Not on Roster"),INDEX('Master '!$A$2:$A$257,MATCH(P33,'Master '!$C$2:$C$257,0))),INDEX('Master '!$A$2:$A$257,MATCH(P33,'Master '!$B$2:$B$257,0)))</f>
        <v>-</v>
      </c>
      <c r="P33" s="15"/>
      <c r="Q33" s="41" t="str">
        <f t="array" ref="Q33">IF(ISERROR(INDEX('Master '!$A$2:$A$257,MATCH(R33,'Master '!$B$2:$B$257,0))),IF(ISERROR(INDEX('Master '!$A$2:$A$257,MATCH(R33,'Master '!$C$2:$C$257,0))),IF(R33="","-","Not on Roster"),INDEX('Master '!$A$2:$A$257,MATCH(R33,'Master '!$C$2:$C$257,0))),INDEX('Master '!$A$2:$A$257,MATCH(R33,'Master '!$B$2:$B$257,0)))</f>
        <v>-</v>
      </c>
      <c r="R33" s="7"/>
      <c r="S33" s="19" t="str">
        <f t="array" ref="S33">IF(ISERROR(INDEX('Master '!$A$2:$A$257,MATCH(T33,'Master '!$B$2:$B$257,0))),IF(ISERROR(INDEX('Master '!$A$2:$A$257,MATCH(T33,'Master '!$C$2:$C$257,0))),IF(T33="","-","Not on Roster"),INDEX('Master '!$A$2:$A$257,MATCH(T33,'Master '!$C$2:$C$257,0))),INDEX('Master '!$A$2:$A$257,MATCH(T33,'Master '!$B$2:$B$257,0)))</f>
        <v>-</v>
      </c>
      <c r="T33" s="15"/>
      <c r="U33" s="41" t="str">
        <f t="array" ref="U33">IF(ISERROR(INDEX('Master '!$A$2:$A$257,MATCH(V33,'Master '!$B$2:$B$257,0))),IF(ISERROR(INDEX('Master '!$A$2:$A$257,MATCH(V33,'Master '!$C$2:$C$257,0))),IF(V33="","-","Not on Roster"),INDEX('Master '!$A$2:$A$257,MATCH(V33,'Master '!$C$2:$C$257,0))),INDEX('Master '!$A$2:$A$257,MATCH(V33,'Master '!$B$2:$B$257,0)))</f>
        <v>-</v>
      </c>
      <c r="V33" s="7"/>
      <c r="W33" s="19" t="str">
        <f t="array" ref="W33">IF(ISERROR(INDEX('Master '!$A$2:$A$257,MATCH(X33,'Master '!$B$2:$B$257,0))),IF(ISERROR(INDEX('Master '!$A$2:$A$257,MATCH(X33,'Master '!$C$2:$C$257,0))),IF(X33="","-","Not on Roster"),INDEX('Master '!$A$2:$A$257,MATCH(X33,'Master '!$C$2:$C$257,0))),INDEX('Master '!$A$2:$A$257,MATCH(X33,'Master '!$B$2:$B$257,0)))</f>
        <v>-</v>
      </c>
      <c r="X33" s="15"/>
      <c r="Y33" s="41" t="str">
        <f t="array" ref="Y33">IF(ISERROR(INDEX('Master '!$A$2:$A$257,MATCH(Z33,'Master '!$B$2:$B$257,0))),IF(ISERROR(INDEX('Master '!$A$2:$A$257,MATCH(Z33,'Master '!$C$2:$C$257,0))),IF(Z33="","-","Not on Roster"),INDEX('Master '!$A$2:$A$257,MATCH(Z33,'Master '!$C$2:$C$257,0))),INDEX('Master '!$A$2:$A$257,MATCH(Z33,'Master '!$B$2:$B$257,0)))</f>
        <v>-</v>
      </c>
      <c r="Z33" s="15"/>
      <c r="AA33" s="19" t="str">
        <f t="array" ref="AA33">IF(ISERROR(INDEX('Master '!$A$2:$A$257,MATCH(AB33,'Master '!$B$2:$B$257,0))),IF(ISERROR(INDEX('Master '!$A$2:$A$257,MATCH(AB33,'Master '!$C$2:$C$257,0))),IF(AB33="","-","Not on Roster"),INDEX('Master '!$A$2:$A$257,MATCH(AB33,'Master '!$C$2:$C$257,0))),INDEX('Master '!$A$2:$A$257,MATCH(AB33,'Master '!$B$2:$B$257,0)))</f>
        <v>-</v>
      </c>
      <c r="AB33" s="15"/>
      <c r="AC33" s="20" t="str">
        <f t="array" ref="AC33">IF(ISERROR(INDEX('Master '!$A$2:$A$257,MATCH(AD33,'Master '!$B$2:$B$257,0))),IF(ISERROR(INDEX('Master '!$A$2:$A$257,MATCH(AD33,'Master '!$C$2:$C$257,0))),IF(AD33="","-","Not on Roster"),INDEX('Master '!$A$2:$A$257,MATCH(AD33,'Master '!$C$2:$C$257,0))),INDEX('Master '!$A$2:$A$257,MATCH(AD33,'Master '!$B$2:$B$257,0)))</f>
        <v>-</v>
      </c>
      <c r="AD33" s="47"/>
      <c r="AE33" s="19" t="str">
        <f t="array" ref="AE33">IF(ISERROR(INDEX('Master '!$A$2:$A$257,MATCH(AF33,'Master '!$B$2:$B$257,0))),IF(ISERROR(INDEX('Master '!$A$2:$A$257,MATCH(AF33,'Master '!$C$2:$C$257,0))),IF(AF33="","-","Not on Roster"),INDEX('Master '!$A$2:$A$257,MATCH(AF33,'Master '!$C$2:$C$257,0))),INDEX('Master '!$A$2:$A$257,MATCH(AF33,'Master '!$B$2:$B$257,0)))</f>
        <v>-</v>
      </c>
      <c r="AF33" s="15"/>
      <c r="AG33" s="20" t="str">
        <f t="array" ref="AG33">IF(ISERROR(INDEX('Master '!$A$2:$A$257,MATCH(AH33,'Master '!$B$2:$B$257,0))),IF(ISERROR(INDEX('Master '!$A$2:$A$257,MATCH(AH33,'Master '!$C$2:$C$257,0))),IF(AH33="","-","Not on Roster"),INDEX('Master '!$A$2:$A$257,MATCH(AH33,'Master '!$C$2:$C$257,0))),INDEX('Master '!$A$2:$A$257,MATCH(AH33,'Master '!$B$2:$B$257,0)))</f>
        <v>-</v>
      </c>
      <c r="AH33" s="7"/>
      <c r="AI33" s="19" t="str">
        <f t="array" ref="AI33">IF(ISERROR(INDEX('Master '!$A$2:$A$257,MATCH(AJ33,'Master '!$B$2:$B$257,0))),IF(ISERROR(INDEX('Master '!$A$2:$A$257,MATCH(AJ33,'Master '!$C$2:$C$257,0))),IF(AJ33="","-","Not on Roster"),INDEX('Master '!$A$2:$A$257,MATCH(AJ33,'Master '!$C$2:$C$257,0))),INDEX('Master '!$A$2:$A$257,MATCH(AJ33,'Master '!$B$2:$B$257,0)))</f>
        <v>-</v>
      </c>
      <c r="AJ33" s="15"/>
      <c r="AK33" s="20" t="str">
        <f t="array" ref="AK33">IF(ISERROR(INDEX('Master '!$A$2:$A$257,MATCH(AL33,'Master '!$B$2:$B$257,0))),IF(ISERROR(INDEX('Master '!$A$2:$A$257,MATCH(AL33,'Master '!$C$2:$C$257,0))),IF(AL33="","-","Not on Roster"),INDEX('Master '!$A$2:$A$257,MATCH(AL33,'Master '!$C$2:$C$257,0))),INDEX('Master '!$A$2:$A$257,MATCH(AL33,'Master '!$B$2:$B$257,0)))</f>
        <v>-</v>
      </c>
      <c r="AL33" s="7"/>
      <c r="AM33" s="19" t="str">
        <f t="array" ref="AM33">IF(ISERROR(INDEX('Master '!$A$2:$A$257,MATCH(AN33,'Master '!$B$2:$B$257,0))),IF(ISERROR(INDEX('Master '!$A$2:$A$257,MATCH(AN33,'Master '!$C$2:$C$257,0))),IF(AN33="","-","Not on Roster"),INDEX('Master '!$A$2:$A$257,MATCH(AN33,'Master '!$C$2:$C$257,0))),INDEX('Master '!$A$2:$A$257,MATCH(AN33,'Master '!$B$2:$B$257,0)))</f>
        <v>-</v>
      </c>
      <c r="AN33" s="15"/>
    </row>
    <row r="34" spans="1:40" ht="14.25" customHeight="1">
      <c r="A34" s="41" t="str">
        <f t="array" ref="A34">IF(ISERROR(INDEX('Master '!$A$2:$A$257,MATCH(B34,'Master '!$B$2:$B$257,0))),IF(ISERROR(INDEX('Master '!$A$2:$A$257,MATCH(B34,'Master '!$C$2:$C$257,0))),IF(B34="","-","Not on Roster"),INDEX('Master '!$A$2:$A$257,MATCH(B34,'Master '!$C$2:$C$257,0))),INDEX('Master '!$A$2:$A$257,MATCH(B34,'Master '!$B$2:$B$257,0)))</f>
        <v>-</v>
      </c>
      <c r="B34" s="43"/>
      <c r="C34" s="19" t="str">
        <f t="array" ref="C34">IF(ISERROR(INDEX('Master '!$A$2:$A$257,MATCH(D34,'Master '!$B$2:$B$257,0))),IF(ISERROR(INDEX('Master '!$A$2:$A$257,MATCH(D34,'Master '!$C$2:$C$257,0))),IF(D34="","-","Not on Roster"),INDEX('Master '!$A$2:$A$257,MATCH(D34,'Master '!$C$2:$C$257,0))),INDEX('Master '!$A$2:$A$257,MATCH(D34,'Master '!$B$2:$B$257,0)))</f>
        <v>-</v>
      </c>
      <c r="D34" s="15"/>
      <c r="E34" s="28" t="str">
        <f t="array" ref="E34">IF(ISERROR(INDEX('Master '!$A$2:$A$257,MATCH(F34,'Master '!$B$2:$B$257,0))),IF(ISERROR(INDEX('Master '!$A$2:$A$257,MATCH(F34,'Master '!$C$2:$C$257,0))),IF(F34="","-","Not on Roster"),INDEX('Master '!$A$2:$A$257,MATCH(F34,'Master '!$C$2:$C$257,0))),INDEX('Master '!$A$2:$A$257,MATCH(F34,'Master '!$B$2:$B$257,0)))</f>
        <v>-</v>
      </c>
      <c r="F34" s="12"/>
      <c r="G34" s="19" t="str">
        <f t="array" ref="G34">IF(ISERROR(INDEX('Master '!$A$2:$A$257,MATCH(H34,'Master '!$B$2:$B$257,0))),IF(ISERROR(INDEX('Master '!$A$2:$A$257,MATCH(H34,'Master '!$C$2:$C$257,0))),IF(H34="","-","Not on Roster"),INDEX('Master '!$A$2:$A$257,MATCH(H34,'Master '!$C$2:$C$257,0))),INDEX('Master '!$A$2:$A$257,MATCH(H34,'Master '!$B$2:$B$257,0)))</f>
        <v>-</v>
      </c>
      <c r="H34" s="18"/>
      <c r="I34" s="20" t="str">
        <f t="array" ref="I34">IF(ISERROR(INDEX('Master '!$A$2:$A$257,MATCH(J34,'Master '!$B$2:$B$257,0))),IF(ISERROR(INDEX('Master '!$A$2:$A$257,MATCH(J34,'Master '!$C$2:$C$257,0))),IF(J34="","-","Not on Roster"),INDEX('Master '!$A$2:$A$257,MATCH(J34,'Master '!$C$2:$C$257,0))),INDEX('Master '!$A$2:$A$257,MATCH(J34,'Master '!$B$2:$B$257,0)))</f>
        <v>-</v>
      </c>
      <c r="J34" s="50"/>
      <c r="K34" s="19" t="str">
        <f t="array" ref="K34">IF(ISERROR(INDEX('Master '!$A$2:$A$257,MATCH(L34,'Master '!$B$2:$B$257,0))),IF(ISERROR(INDEX('Master '!$A$2:$A$257,MATCH(L34,'Master '!$C$2:$C$257,0))),IF(L34="","-","Not on Roster"),INDEX('Master '!$A$2:$A$257,MATCH(L34,'Master '!$C$2:$C$257,0))),INDEX('Master '!$A$2:$A$257,MATCH(L34,'Master '!$B$2:$B$257,0)))</f>
        <v>-</v>
      </c>
      <c r="L34" s="15"/>
      <c r="M34" s="41" t="str">
        <f t="array" ref="M34">IF(ISERROR(INDEX('Master '!$A$2:$A$257,MATCH(N34,'Master '!$B$2:$B$257,0))),IF(ISERROR(INDEX('Master '!$A$2:$A$257,MATCH(N34,'Master '!$C$2:$C$257,0))),IF(N34="","-","Not on Roster"),INDEX('Master '!$A$2:$A$257,MATCH(N34,'Master '!$C$2:$C$257,0))),INDEX('Master '!$A$2:$A$257,MATCH(N34,'Master '!$B$2:$B$257,0)))</f>
        <v>-</v>
      </c>
      <c r="N34" s="7"/>
      <c r="O34" s="19" t="str">
        <f t="array" ref="O34">IF(ISERROR(INDEX('Master '!$A$2:$A$257,MATCH(P34,'Master '!$B$2:$B$257,0))),IF(ISERROR(INDEX('Master '!$A$2:$A$257,MATCH(P34,'Master '!$C$2:$C$257,0))),IF(P34="","-","Not on Roster"),INDEX('Master '!$A$2:$A$257,MATCH(P34,'Master '!$C$2:$C$257,0))),INDEX('Master '!$A$2:$A$257,MATCH(P34,'Master '!$B$2:$B$257,0)))</f>
        <v>-</v>
      </c>
      <c r="P34" s="15"/>
      <c r="Q34" s="41" t="str">
        <f t="array" ref="Q34">IF(ISERROR(INDEX('Master '!$A$2:$A$257,MATCH(R34,'Master '!$B$2:$B$257,0))),IF(ISERROR(INDEX('Master '!$A$2:$A$257,MATCH(R34,'Master '!$C$2:$C$257,0))),IF(R34="","-","Not on Roster"),INDEX('Master '!$A$2:$A$257,MATCH(R34,'Master '!$C$2:$C$257,0))),INDEX('Master '!$A$2:$A$257,MATCH(R34,'Master '!$B$2:$B$257,0)))</f>
        <v>-</v>
      </c>
      <c r="R34" s="7"/>
      <c r="S34" s="19" t="str">
        <f t="array" ref="S34">IF(ISERROR(INDEX('Master '!$A$2:$A$257,MATCH(T34,'Master '!$B$2:$B$257,0))),IF(ISERROR(INDEX('Master '!$A$2:$A$257,MATCH(T34,'Master '!$C$2:$C$257,0))),IF(T34="","-","Not on Roster"),INDEX('Master '!$A$2:$A$257,MATCH(T34,'Master '!$C$2:$C$257,0))),INDEX('Master '!$A$2:$A$257,MATCH(T34,'Master '!$B$2:$B$257,0)))</f>
        <v>-</v>
      </c>
      <c r="T34" s="15"/>
      <c r="U34" s="41" t="str">
        <f t="array" ref="U34">IF(ISERROR(INDEX('Master '!$A$2:$A$257,MATCH(V34,'Master '!$B$2:$B$257,0))),IF(ISERROR(INDEX('Master '!$A$2:$A$257,MATCH(V34,'Master '!$C$2:$C$257,0))),IF(V34="","-","Not on Roster"),INDEX('Master '!$A$2:$A$257,MATCH(V34,'Master '!$C$2:$C$257,0))),INDEX('Master '!$A$2:$A$257,MATCH(V34,'Master '!$B$2:$B$257,0)))</f>
        <v>-</v>
      </c>
      <c r="V34" s="7"/>
      <c r="W34" s="19" t="str">
        <f t="array" ref="W34">IF(ISERROR(INDEX('Master '!$A$2:$A$257,MATCH(X34,'Master '!$B$2:$B$257,0))),IF(ISERROR(INDEX('Master '!$A$2:$A$257,MATCH(X34,'Master '!$C$2:$C$257,0))),IF(X34="","-","Not on Roster"),INDEX('Master '!$A$2:$A$257,MATCH(X34,'Master '!$C$2:$C$257,0))),INDEX('Master '!$A$2:$A$257,MATCH(X34,'Master '!$B$2:$B$257,0)))</f>
        <v>-</v>
      </c>
      <c r="X34" s="15"/>
      <c r="Y34" s="41" t="str">
        <f t="array" ref="Y34">IF(ISERROR(INDEX('Master '!$A$2:$A$257,MATCH(Z34,'Master '!$B$2:$B$257,0))),IF(ISERROR(INDEX('Master '!$A$2:$A$257,MATCH(Z34,'Master '!$C$2:$C$257,0))),IF(Z34="","-","Not on Roster"),INDEX('Master '!$A$2:$A$257,MATCH(Z34,'Master '!$C$2:$C$257,0))),INDEX('Master '!$A$2:$A$257,MATCH(Z34,'Master '!$B$2:$B$257,0)))</f>
        <v>-</v>
      </c>
      <c r="Z34" s="15"/>
      <c r="AA34" s="19" t="str">
        <f t="array" ref="AA34">IF(ISERROR(INDEX('Master '!$A$2:$A$257,MATCH(AB34,'Master '!$B$2:$B$257,0))),IF(ISERROR(INDEX('Master '!$A$2:$A$257,MATCH(AB34,'Master '!$C$2:$C$257,0))),IF(AB34="","-","Not on Roster"),INDEX('Master '!$A$2:$A$257,MATCH(AB34,'Master '!$C$2:$C$257,0))),INDEX('Master '!$A$2:$A$257,MATCH(AB34,'Master '!$B$2:$B$257,0)))</f>
        <v>-</v>
      </c>
      <c r="AB34" s="15"/>
      <c r="AC34" s="20" t="str">
        <f t="array" ref="AC34">IF(ISERROR(INDEX('Master '!$A$2:$A$257,MATCH(AD34,'Master '!$B$2:$B$257,0))),IF(ISERROR(INDEX('Master '!$A$2:$A$257,MATCH(AD34,'Master '!$C$2:$C$257,0))),IF(AD34="","-","Not on Roster"),INDEX('Master '!$A$2:$A$257,MATCH(AD34,'Master '!$C$2:$C$257,0))),INDEX('Master '!$A$2:$A$257,MATCH(AD34,'Master '!$B$2:$B$257,0)))</f>
        <v>-</v>
      </c>
      <c r="AD34" s="47"/>
      <c r="AE34" s="19" t="str">
        <f t="array" ref="AE34">IF(ISERROR(INDEX('Master '!$A$2:$A$257,MATCH(AF34,'Master '!$B$2:$B$257,0))),IF(ISERROR(INDEX('Master '!$A$2:$A$257,MATCH(AF34,'Master '!$C$2:$C$257,0))),IF(AF34="","-","Not on Roster"),INDEX('Master '!$A$2:$A$257,MATCH(AF34,'Master '!$C$2:$C$257,0))),INDEX('Master '!$A$2:$A$257,MATCH(AF34,'Master '!$B$2:$B$257,0)))</f>
        <v>-</v>
      </c>
      <c r="AF34" s="15"/>
      <c r="AG34" s="20" t="str">
        <f t="array" ref="AG34">IF(ISERROR(INDEX('Master '!$A$2:$A$257,MATCH(AH34,'Master '!$B$2:$B$257,0))),IF(ISERROR(INDEX('Master '!$A$2:$A$257,MATCH(AH34,'Master '!$C$2:$C$257,0))),IF(AH34="","-","Not on Roster"),INDEX('Master '!$A$2:$A$257,MATCH(AH34,'Master '!$C$2:$C$257,0))),INDEX('Master '!$A$2:$A$257,MATCH(AH34,'Master '!$B$2:$B$257,0)))</f>
        <v>-</v>
      </c>
      <c r="AH34" s="7"/>
      <c r="AI34" s="19" t="str">
        <f t="array" ref="AI34">IF(ISERROR(INDEX('Master '!$A$2:$A$257,MATCH(AJ34,'Master '!$B$2:$B$257,0))),IF(ISERROR(INDEX('Master '!$A$2:$A$257,MATCH(AJ34,'Master '!$C$2:$C$257,0))),IF(AJ34="","-","Not on Roster"),INDEX('Master '!$A$2:$A$257,MATCH(AJ34,'Master '!$C$2:$C$257,0))),INDEX('Master '!$A$2:$A$257,MATCH(AJ34,'Master '!$B$2:$B$257,0)))</f>
        <v>-</v>
      </c>
      <c r="AJ34" s="15"/>
      <c r="AK34" s="20" t="str">
        <f t="array" ref="AK34">IF(ISERROR(INDEX('Master '!$A$2:$A$257,MATCH(AL34,'Master '!$B$2:$B$257,0))),IF(ISERROR(INDEX('Master '!$A$2:$A$257,MATCH(AL34,'Master '!$C$2:$C$257,0))),IF(AL34="","-","Not on Roster"),INDEX('Master '!$A$2:$A$257,MATCH(AL34,'Master '!$C$2:$C$257,0))),INDEX('Master '!$A$2:$A$257,MATCH(AL34,'Master '!$B$2:$B$257,0)))</f>
        <v>-</v>
      </c>
      <c r="AL34" s="7"/>
      <c r="AM34" s="19" t="str">
        <f t="array" ref="AM34">IF(ISERROR(INDEX('Master '!$A$2:$A$257,MATCH(AN34,'Master '!$B$2:$B$257,0))),IF(ISERROR(INDEX('Master '!$A$2:$A$257,MATCH(AN34,'Master '!$C$2:$C$257,0))),IF(AN34="","-","Not on Roster"),INDEX('Master '!$A$2:$A$257,MATCH(AN34,'Master '!$C$2:$C$257,0))),INDEX('Master '!$A$2:$A$257,MATCH(AN34,'Master '!$B$2:$B$257,0)))</f>
        <v>-</v>
      </c>
      <c r="AN34" s="15"/>
    </row>
    <row r="35" spans="1:40" ht="14.25" customHeight="1">
      <c r="A35" s="41" t="str">
        <f t="array" ref="A35">IF(ISERROR(INDEX('Master '!$A$2:$A$257,MATCH(B35,'Master '!$B$2:$B$257,0))),IF(ISERROR(INDEX('Master '!$A$2:$A$257,MATCH(B35,'Master '!$C$2:$C$257,0))),IF(B35="","-","Not on Roster"),INDEX('Master '!$A$2:$A$257,MATCH(B35,'Master '!$C$2:$C$257,0))),INDEX('Master '!$A$2:$A$257,MATCH(B35,'Master '!$B$2:$B$257,0)))</f>
        <v>-</v>
      </c>
      <c r="B35" s="43"/>
      <c r="C35" s="19" t="str">
        <f t="array" ref="C35">IF(ISERROR(INDEX('Master '!$A$2:$A$257,MATCH(D35,'Master '!$B$2:$B$257,0))),IF(ISERROR(INDEX('Master '!$A$2:$A$257,MATCH(D35,'Master '!$C$2:$C$257,0))),IF(D35="","-","Not on Roster"),INDEX('Master '!$A$2:$A$257,MATCH(D35,'Master '!$C$2:$C$257,0))),INDEX('Master '!$A$2:$A$257,MATCH(D35,'Master '!$B$2:$B$257,0)))</f>
        <v>-</v>
      </c>
      <c r="D35" s="15"/>
      <c r="E35" s="28" t="str">
        <f t="array" ref="E35">IF(ISERROR(INDEX('Master '!$A$2:$A$257,MATCH(F35,'Master '!$B$2:$B$257,0))),IF(ISERROR(INDEX('Master '!$A$2:$A$257,MATCH(F35,'Master '!$C$2:$C$257,0))),IF(F35="","-","Not on Roster"),INDEX('Master '!$A$2:$A$257,MATCH(F35,'Master '!$C$2:$C$257,0))),INDEX('Master '!$A$2:$A$257,MATCH(F35,'Master '!$B$2:$B$257,0)))</f>
        <v>-</v>
      </c>
      <c r="F35" s="12"/>
      <c r="G35" s="19" t="str">
        <f t="array" ref="G35">IF(ISERROR(INDEX('Master '!$A$2:$A$257,MATCH(H35,'Master '!$B$2:$B$257,0))),IF(ISERROR(INDEX('Master '!$A$2:$A$257,MATCH(H35,'Master '!$C$2:$C$257,0))),IF(H35="","-","Not on Roster"),INDEX('Master '!$A$2:$A$257,MATCH(H35,'Master '!$C$2:$C$257,0))),INDEX('Master '!$A$2:$A$257,MATCH(H35,'Master '!$B$2:$B$257,0)))</f>
        <v>-</v>
      </c>
      <c r="H35" s="18"/>
      <c r="I35" s="20" t="str">
        <f t="array" ref="I35">IF(ISERROR(INDEX('Master '!$A$2:$A$257,MATCH(J35,'Master '!$B$2:$B$257,0))),IF(ISERROR(INDEX('Master '!$A$2:$A$257,MATCH(J35,'Master '!$C$2:$C$257,0))),IF(J35="","-","Not on Roster"),INDEX('Master '!$A$2:$A$257,MATCH(J35,'Master '!$C$2:$C$257,0))),INDEX('Master '!$A$2:$A$257,MATCH(J35,'Master '!$B$2:$B$257,0)))</f>
        <v>-</v>
      </c>
      <c r="J35" s="50"/>
      <c r="K35" s="19" t="str">
        <f t="array" ref="K35">IF(ISERROR(INDEX('Master '!$A$2:$A$257,MATCH(L35,'Master '!$B$2:$B$257,0))),IF(ISERROR(INDEX('Master '!$A$2:$A$257,MATCH(L35,'Master '!$C$2:$C$257,0))),IF(L35="","-","Not on Roster"),INDEX('Master '!$A$2:$A$257,MATCH(L35,'Master '!$C$2:$C$257,0))),INDEX('Master '!$A$2:$A$257,MATCH(L35,'Master '!$B$2:$B$257,0)))</f>
        <v>-</v>
      </c>
      <c r="L35" s="15"/>
      <c r="M35" s="41" t="str">
        <f t="array" ref="M35">IF(ISERROR(INDEX('Master '!$A$2:$A$257,MATCH(N35,'Master '!$B$2:$B$257,0))),IF(ISERROR(INDEX('Master '!$A$2:$A$257,MATCH(N35,'Master '!$C$2:$C$257,0))),IF(N35="","-","Not on Roster"),INDEX('Master '!$A$2:$A$257,MATCH(N35,'Master '!$C$2:$C$257,0))),INDEX('Master '!$A$2:$A$257,MATCH(N35,'Master '!$B$2:$B$257,0)))</f>
        <v>-</v>
      </c>
      <c r="N35" s="7"/>
      <c r="O35" s="19" t="str">
        <f t="array" ref="O35">IF(ISERROR(INDEX('Master '!$A$2:$A$257,MATCH(P35,'Master '!$B$2:$B$257,0))),IF(ISERROR(INDEX('Master '!$A$2:$A$257,MATCH(P35,'Master '!$C$2:$C$257,0))),IF(P35="","-","Not on Roster"),INDEX('Master '!$A$2:$A$257,MATCH(P35,'Master '!$C$2:$C$257,0))),INDEX('Master '!$A$2:$A$257,MATCH(P35,'Master '!$B$2:$B$257,0)))</f>
        <v>-</v>
      </c>
      <c r="P35" s="15"/>
      <c r="Q35" s="41" t="str">
        <f t="array" ref="Q35">IF(ISERROR(INDEX('Master '!$A$2:$A$257,MATCH(R35,'Master '!$B$2:$B$257,0))),IF(ISERROR(INDEX('Master '!$A$2:$A$257,MATCH(R35,'Master '!$C$2:$C$257,0))),IF(R35="","-","Not on Roster"),INDEX('Master '!$A$2:$A$257,MATCH(R35,'Master '!$C$2:$C$257,0))),INDEX('Master '!$A$2:$A$257,MATCH(R35,'Master '!$B$2:$B$257,0)))</f>
        <v>-</v>
      </c>
      <c r="R35" s="7"/>
      <c r="S35" s="19" t="str">
        <f t="array" ref="S35">IF(ISERROR(INDEX('Master '!$A$2:$A$257,MATCH(T35,'Master '!$B$2:$B$257,0))),IF(ISERROR(INDEX('Master '!$A$2:$A$257,MATCH(T35,'Master '!$C$2:$C$257,0))),IF(T35="","-","Not on Roster"),INDEX('Master '!$A$2:$A$257,MATCH(T35,'Master '!$C$2:$C$257,0))),INDEX('Master '!$A$2:$A$257,MATCH(T35,'Master '!$B$2:$B$257,0)))</f>
        <v>-</v>
      </c>
      <c r="T35" s="15"/>
      <c r="U35" s="41" t="str">
        <f t="array" ref="U35">IF(ISERROR(INDEX('Master '!$A$2:$A$257,MATCH(V35,'Master '!$B$2:$B$257,0))),IF(ISERROR(INDEX('Master '!$A$2:$A$257,MATCH(V35,'Master '!$C$2:$C$257,0))),IF(V35="","-","Not on Roster"),INDEX('Master '!$A$2:$A$257,MATCH(V35,'Master '!$C$2:$C$257,0))),INDEX('Master '!$A$2:$A$257,MATCH(V35,'Master '!$B$2:$B$257,0)))</f>
        <v>-</v>
      </c>
      <c r="V35" s="7"/>
      <c r="W35" s="19" t="str">
        <f t="array" ref="W35">IF(ISERROR(INDEX('Master '!$A$2:$A$257,MATCH(X35,'Master '!$B$2:$B$257,0))),IF(ISERROR(INDEX('Master '!$A$2:$A$257,MATCH(X35,'Master '!$C$2:$C$257,0))),IF(X35="","-","Not on Roster"),INDEX('Master '!$A$2:$A$257,MATCH(X35,'Master '!$C$2:$C$257,0))),INDEX('Master '!$A$2:$A$257,MATCH(X35,'Master '!$B$2:$B$257,0)))</f>
        <v>-</v>
      </c>
      <c r="X35" s="15"/>
      <c r="Y35" s="41" t="str">
        <f t="array" ref="Y35">IF(ISERROR(INDEX('Master '!$A$2:$A$257,MATCH(Z35,'Master '!$B$2:$B$257,0))),IF(ISERROR(INDEX('Master '!$A$2:$A$257,MATCH(Z35,'Master '!$C$2:$C$257,0))),IF(Z35="","-","Not on Roster"),INDEX('Master '!$A$2:$A$257,MATCH(Z35,'Master '!$C$2:$C$257,0))),INDEX('Master '!$A$2:$A$257,MATCH(Z35,'Master '!$B$2:$B$257,0)))</f>
        <v>-</v>
      </c>
      <c r="Z35" s="15"/>
      <c r="AA35" s="19" t="str">
        <f t="array" ref="AA35">IF(ISERROR(INDEX('Master '!$A$2:$A$257,MATCH(AB35,'Master '!$B$2:$B$257,0))),IF(ISERROR(INDEX('Master '!$A$2:$A$257,MATCH(AB35,'Master '!$C$2:$C$257,0))),IF(AB35="","-","Not on Roster"),INDEX('Master '!$A$2:$A$257,MATCH(AB35,'Master '!$C$2:$C$257,0))),INDEX('Master '!$A$2:$A$257,MATCH(AB35,'Master '!$B$2:$B$257,0)))</f>
        <v>-</v>
      </c>
      <c r="AB35" s="15"/>
      <c r="AC35" s="20" t="str">
        <f t="array" ref="AC35">IF(ISERROR(INDEX('Master '!$A$2:$A$257,MATCH(AD35,'Master '!$B$2:$B$257,0))),IF(ISERROR(INDEX('Master '!$A$2:$A$257,MATCH(AD35,'Master '!$C$2:$C$257,0))),IF(AD35="","-","Not on Roster"),INDEX('Master '!$A$2:$A$257,MATCH(AD35,'Master '!$C$2:$C$257,0))),INDEX('Master '!$A$2:$A$257,MATCH(AD35,'Master '!$B$2:$B$257,0)))</f>
        <v>-</v>
      </c>
      <c r="AD35" s="47"/>
      <c r="AE35" s="19" t="str">
        <f t="array" ref="AE35">IF(ISERROR(INDEX('Master '!$A$2:$A$257,MATCH(AF35,'Master '!$B$2:$B$257,0))),IF(ISERROR(INDEX('Master '!$A$2:$A$257,MATCH(AF35,'Master '!$C$2:$C$257,0))),IF(AF35="","-","Not on Roster"),INDEX('Master '!$A$2:$A$257,MATCH(AF35,'Master '!$C$2:$C$257,0))),INDEX('Master '!$A$2:$A$257,MATCH(AF35,'Master '!$B$2:$B$257,0)))</f>
        <v>-</v>
      </c>
      <c r="AF35" s="15"/>
      <c r="AG35" s="20" t="str">
        <f t="array" ref="AG35">IF(ISERROR(INDEX('Master '!$A$2:$A$257,MATCH(AH35,'Master '!$B$2:$B$257,0))),IF(ISERROR(INDEX('Master '!$A$2:$A$257,MATCH(AH35,'Master '!$C$2:$C$257,0))),IF(AH35="","-","Not on Roster"),INDEX('Master '!$A$2:$A$257,MATCH(AH35,'Master '!$C$2:$C$257,0))),INDEX('Master '!$A$2:$A$257,MATCH(AH35,'Master '!$B$2:$B$257,0)))</f>
        <v>-</v>
      </c>
      <c r="AH35" s="7"/>
      <c r="AI35" s="19" t="str">
        <f t="array" ref="AI35">IF(ISERROR(INDEX('Master '!$A$2:$A$257,MATCH(AJ35,'Master '!$B$2:$B$257,0))),IF(ISERROR(INDEX('Master '!$A$2:$A$257,MATCH(AJ35,'Master '!$C$2:$C$257,0))),IF(AJ35="","-","Not on Roster"),INDEX('Master '!$A$2:$A$257,MATCH(AJ35,'Master '!$C$2:$C$257,0))),INDEX('Master '!$A$2:$A$257,MATCH(AJ35,'Master '!$B$2:$B$257,0)))</f>
        <v>-</v>
      </c>
      <c r="AJ35" s="15"/>
      <c r="AK35" s="20" t="str">
        <f t="array" ref="AK35">IF(ISERROR(INDEX('Master '!$A$2:$A$257,MATCH(AL35,'Master '!$B$2:$B$257,0))),IF(ISERROR(INDEX('Master '!$A$2:$A$257,MATCH(AL35,'Master '!$C$2:$C$257,0))),IF(AL35="","-","Not on Roster"),INDEX('Master '!$A$2:$A$257,MATCH(AL35,'Master '!$C$2:$C$257,0))),INDEX('Master '!$A$2:$A$257,MATCH(AL35,'Master '!$B$2:$B$257,0)))</f>
        <v>-</v>
      </c>
      <c r="AL35" s="7"/>
      <c r="AM35" s="19" t="str">
        <f t="array" ref="AM35">IF(ISERROR(INDEX('Master '!$A$2:$A$257,MATCH(AN35,'Master '!$B$2:$B$257,0))),IF(ISERROR(INDEX('Master '!$A$2:$A$257,MATCH(AN35,'Master '!$C$2:$C$257,0))),IF(AN35="","-","Not on Roster"),INDEX('Master '!$A$2:$A$257,MATCH(AN35,'Master '!$C$2:$C$257,0))),INDEX('Master '!$A$2:$A$257,MATCH(AN35,'Master '!$B$2:$B$257,0)))</f>
        <v>-</v>
      </c>
      <c r="AN35" s="15"/>
    </row>
    <row r="36" spans="1:40" ht="14.25" customHeight="1">
      <c r="A36" s="41" t="str">
        <f t="array" ref="A36">IF(ISERROR(INDEX('Master '!$A$2:$A$257,MATCH(B36,'Master '!$B$2:$B$257,0))),IF(ISERROR(INDEX('Master '!$A$2:$A$257,MATCH(B36,'Master '!$C$2:$C$257,0))),IF(B36="","-","Not on Roster"),INDEX('Master '!$A$2:$A$257,MATCH(B36,'Master '!$C$2:$C$257,0))),INDEX('Master '!$A$2:$A$257,MATCH(B36,'Master '!$B$2:$B$257,0)))</f>
        <v>-</v>
      </c>
      <c r="B36" s="43"/>
      <c r="C36" s="19" t="str">
        <f t="array" ref="C36">IF(ISERROR(INDEX('Master '!$A$2:$A$257,MATCH(D36,'Master '!$B$2:$B$257,0))),IF(ISERROR(INDEX('Master '!$A$2:$A$257,MATCH(D36,'Master '!$C$2:$C$257,0))),IF(D36="","-","Not on Roster"),INDEX('Master '!$A$2:$A$257,MATCH(D36,'Master '!$C$2:$C$257,0))),INDEX('Master '!$A$2:$A$257,MATCH(D36,'Master '!$B$2:$B$257,0)))</f>
        <v>-</v>
      </c>
      <c r="D36" s="15"/>
      <c r="E36" s="28" t="str">
        <f t="array" ref="E36">IF(ISERROR(INDEX('Master '!$A$2:$A$257,MATCH(F36,'Master '!$B$2:$B$257,0))),IF(ISERROR(INDEX('Master '!$A$2:$A$257,MATCH(F36,'Master '!$C$2:$C$257,0))),IF(F36="","-","Not on Roster"),INDEX('Master '!$A$2:$A$257,MATCH(F36,'Master '!$C$2:$C$257,0))),INDEX('Master '!$A$2:$A$257,MATCH(F36,'Master '!$B$2:$B$257,0)))</f>
        <v>-</v>
      </c>
      <c r="F36" s="12"/>
      <c r="G36" s="19" t="str">
        <f t="array" ref="G36">IF(ISERROR(INDEX('Master '!$A$2:$A$257,MATCH(H36,'Master '!$B$2:$B$257,0))),IF(ISERROR(INDEX('Master '!$A$2:$A$257,MATCH(H36,'Master '!$C$2:$C$257,0))),IF(H36="","-","Not on Roster"),INDEX('Master '!$A$2:$A$257,MATCH(H36,'Master '!$C$2:$C$257,0))),INDEX('Master '!$A$2:$A$257,MATCH(H36,'Master '!$B$2:$B$257,0)))</f>
        <v>-</v>
      </c>
      <c r="H36" s="18"/>
      <c r="I36" s="20" t="str">
        <f t="array" ref="I36">IF(ISERROR(INDEX('Master '!$A$2:$A$257,MATCH(J36,'Master '!$B$2:$B$257,0))),IF(ISERROR(INDEX('Master '!$A$2:$A$257,MATCH(J36,'Master '!$C$2:$C$257,0))),IF(J36="","-","Not on Roster"),INDEX('Master '!$A$2:$A$257,MATCH(J36,'Master '!$C$2:$C$257,0))),INDEX('Master '!$A$2:$A$257,MATCH(J36,'Master '!$B$2:$B$257,0)))</f>
        <v>-</v>
      </c>
      <c r="J36" s="50"/>
      <c r="K36" s="19" t="str">
        <f t="array" ref="K36">IF(ISERROR(INDEX('Master '!$A$2:$A$257,MATCH(L36,'Master '!$B$2:$B$257,0))),IF(ISERROR(INDEX('Master '!$A$2:$A$257,MATCH(L36,'Master '!$C$2:$C$257,0))),IF(L36="","-","Not on Roster"),INDEX('Master '!$A$2:$A$257,MATCH(L36,'Master '!$C$2:$C$257,0))),INDEX('Master '!$A$2:$A$257,MATCH(L36,'Master '!$B$2:$B$257,0)))</f>
        <v>-</v>
      </c>
      <c r="L36" s="15"/>
      <c r="M36" s="41" t="str">
        <f t="array" ref="M36">IF(ISERROR(INDEX('Master '!$A$2:$A$257,MATCH(N36,'Master '!$B$2:$B$257,0))),IF(ISERROR(INDEX('Master '!$A$2:$A$257,MATCH(N36,'Master '!$C$2:$C$257,0))),IF(N36="","-","Not on Roster"),INDEX('Master '!$A$2:$A$257,MATCH(N36,'Master '!$C$2:$C$257,0))),INDEX('Master '!$A$2:$A$257,MATCH(N36,'Master '!$B$2:$B$257,0)))</f>
        <v>-</v>
      </c>
      <c r="N36" s="7"/>
      <c r="O36" s="19" t="str">
        <f t="array" ref="O36">IF(ISERROR(INDEX('Master '!$A$2:$A$257,MATCH(P36,'Master '!$B$2:$B$257,0))),IF(ISERROR(INDEX('Master '!$A$2:$A$257,MATCH(P36,'Master '!$C$2:$C$257,0))),IF(P36="","-","Not on Roster"),INDEX('Master '!$A$2:$A$257,MATCH(P36,'Master '!$C$2:$C$257,0))),INDEX('Master '!$A$2:$A$257,MATCH(P36,'Master '!$B$2:$B$257,0)))</f>
        <v>-</v>
      </c>
      <c r="P36" s="15"/>
      <c r="Q36" s="41" t="str">
        <f t="array" ref="Q36">IF(ISERROR(INDEX('Master '!$A$2:$A$257,MATCH(R36,'Master '!$B$2:$B$257,0))),IF(ISERROR(INDEX('Master '!$A$2:$A$257,MATCH(R36,'Master '!$C$2:$C$257,0))),IF(R36="","-","Not on Roster"),INDEX('Master '!$A$2:$A$257,MATCH(R36,'Master '!$C$2:$C$257,0))),INDEX('Master '!$A$2:$A$257,MATCH(R36,'Master '!$B$2:$B$257,0)))</f>
        <v>-</v>
      </c>
      <c r="R36" s="7"/>
      <c r="S36" s="19" t="str">
        <f t="array" ref="S36">IF(ISERROR(INDEX('Master '!$A$2:$A$257,MATCH(T36,'Master '!$B$2:$B$257,0))),IF(ISERROR(INDEX('Master '!$A$2:$A$257,MATCH(T36,'Master '!$C$2:$C$257,0))),IF(T36="","-","Not on Roster"),INDEX('Master '!$A$2:$A$257,MATCH(T36,'Master '!$C$2:$C$257,0))),INDEX('Master '!$A$2:$A$257,MATCH(T36,'Master '!$B$2:$B$257,0)))</f>
        <v>-</v>
      </c>
      <c r="T36" s="15"/>
      <c r="U36" s="41" t="str">
        <f t="array" ref="U36">IF(ISERROR(INDEX('Master '!$A$2:$A$257,MATCH(V36,'Master '!$B$2:$B$257,0))),IF(ISERROR(INDEX('Master '!$A$2:$A$257,MATCH(V36,'Master '!$C$2:$C$257,0))),IF(V36="","-","Not on Roster"),INDEX('Master '!$A$2:$A$257,MATCH(V36,'Master '!$C$2:$C$257,0))),INDEX('Master '!$A$2:$A$257,MATCH(V36,'Master '!$B$2:$B$257,0)))</f>
        <v>-</v>
      </c>
      <c r="V36" s="7"/>
      <c r="W36" s="19" t="str">
        <f t="array" ref="W36">IF(ISERROR(INDEX('Master '!$A$2:$A$257,MATCH(X36,'Master '!$B$2:$B$257,0))),IF(ISERROR(INDEX('Master '!$A$2:$A$257,MATCH(X36,'Master '!$C$2:$C$257,0))),IF(X36="","-","Not on Roster"),INDEX('Master '!$A$2:$A$257,MATCH(X36,'Master '!$C$2:$C$257,0))),INDEX('Master '!$A$2:$A$257,MATCH(X36,'Master '!$B$2:$B$257,0)))</f>
        <v>-</v>
      </c>
      <c r="X36" s="15"/>
      <c r="Y36" s="41" t="str">
        <f t="array" ref="Y36">IF(ISERROR(INDEX('Master '!$A$2:$A$257,MATCH(Z36,'Master '!$B$2:$B$257,0))),IF(ISERROR(INDEX('Master '!$A$2:$A$257,MATCH(Z36,'Master '!$C$2:$C$257,0))),IF(Z36="","-","Not on Roster"),INDEX('Master '!$A$2:$A$257,MATCH(Z36,'Master '!$C$2:$C$257,0))),INDEX('Master '!$A$2:$A$257,MATCH(Z36,'Master '!$B$2:$B$257,0)))</f>
        <v>-</v>
      </c>
      <c r="Z36" s="15"/>
      <c r="AA36" s="19" t="str">
        <f t="array" ref="AA36">IF(ISERROR(INDEX('Master '!$A$2:$A$257,MATCH(AB36,'Master '!$B$2:$B$257,0))),IF(ISERROR(INDEX('Master '!$A$2:$A$257,MATCH(AB36,'Master '!$C$2:$C$257,0))),IF(AB36="","-","Not on Roster"),INDEX('Master '!$A$2:$A$257,MATCH(AB36,'Master '!$C$2:$C$257,0))),INDEX('Master '!$A$2:$A$257,MATCH(AB36,'Master '!$B$2:$B$257,0)))</f>
        <v>-</v>
      </c>
      <c r="AB36" s="15"/>
      <c r="AC36" s="20" t="str">
        <f t="array" ref="AC36">IF(ISERROR(INDEX('Master '!$A$2:$A$257,MATCH(AD36,'Master '!$B$2:$B$257,0))),IF(ISERROR(INDEX('Master '!$A$2:$A$257,MATCH(AD36,'Master '!$C$2:$C$257,0))),IF(AD36="","-","Not on Roster"),INDEX('Master '!$A$2:$A$257,MATCH(AD36,'Master '!$C$2:$C$257,0))),INDEX('Master '!$A$2:$A$257,MATCH(AD36,'Master '!$B$2:$B$257,0)))</f>
        <v>-</v>
      </c>
      <c r="AD36" s="47"/>
      <c r="AE36" s="19" t="str">
        <f t="array" ref="AE36">IF(ISERROR(INDEX('Master '!$A$2:$A$257,MATCH(AF36,'Master '!$B$2:$B$257,0))),IF(ISERROR(INDEX('Master '!$A$2:$A$257,MATCH(AF36,'Master '!$C$2:$C$257,0))),IF(AF36="","-","Not on Roster"),INDEX('Master '!$A$2:$A$257,MATCH(AF36,'Master '!$C$2:$C$257,0))),INDEX('Master '!$A$2:$A$257,MATCH(AF36,'Master '!$B$2:$B$257,0)))</f>
        <v>-</v>
      </c>
      <c r="AF36" s="15"/>
      <c r="AG36" s="20" t="str">
        <f t="array" ref="AG36">IF(ISERROR(INDEX('Master '!$A$2:$A$257,MATCH(AH36,'Master '!$B$2:$B$257,0))),IF(ISERROR(INDEX('Master '!$A$2:$A$257,MATCH(AH36,'Master '!$C$2:$C$257,0))),IF(AH36="","-","Not on Roster"),INDEX('Master '!$A$2:$A$257,MATCH(AH36,'Master '!$C$2:$C$257,0))),INDEX('Master '!$A$2:$A$257,MATCH(AH36,'Master '!$B$2:$B$257,0)))</f>
        <v>-</v>
      </c>
      <c r="AH36" s="7"/>
      <c r="AI36" s="19" t="str">
        <f t="array" ref="AI36">IF(ISERROR(INDEX('Master '!$A$2:$A$257,MATCH(AJ36,'Master '!$B$2:$B$257,0))),IF(ISERROR(INDEX('Master '!$A$2:$A$257,MATCH(AJ36,'Master '!$C$2:$C$257,0))),IF(AJ36="","-","Not on Roster"),INDEX('Master '!$A$2:$A$257,MATCH(AJ36,'Master '!$C$2:$C$257,0))),INDEX('Master '!$A$2:$A$257,MATCH(AJ36,'Master '!$B$2:$B$257,0)))</f>
        <v>-</v>
      </c>
      <c r="AJ36" s="15"/>
      <c r="AK36" s="20" t="str">
        <f t="array" ref="AK36">IF(ISERROR(INDEX('Master '!$A$2:$A$257,MATCH(AL36,'Master '!$B$2:$B$257,0))),IF(ISERROR(INDEX('Master '!$A$2:$A$257,MATCH(AL36,'Master '!$C$2:$C$257,0))),IF(AL36="","-","Not on Roster"),INDEX('Master '!$A$2:$A$257,MATCH(AL36,'Master '!$C$2:$C$257,0))),INDEX('Master '!$A$2:$A$257,MATCH(AL36,'Master '!$B$2:$B$257,0)))</f>
        <v>-</v>
      </c>
      <c r="AL36" s="7"/>
      <c r="AM36" s="19" t="str">
        <f t="array" ref="AM36">IF(ISERROR(INDEX('Master '!$A$2:$A$257,MATCH(AN36,'Master '!$B$2:$B$257,0))),IF(ISERROR(INDEX('Master '!$A$2:$A$257,MATCH(AN36,'Master '!$C$2:$C$257,0))),IF(AN36="","-","Not on Roster"),INDEX('Master '!$A$2:$A$257,MATCH(AN36,'Master '!$C$2:$C$257,0))),INDEX('Master '!$A$2:$A$257,MATCH(AN36,'Master '!$B$2:$B$257,0)))</f>
        <v>-</v>
      </c>
      <c r="AN36" s="15"/>
    </row>
    <row r="37" spans="1:40" ht="14.25" customHeight="1">
      <c r="A37" s="41" t="str">
        <f t="array" ref="A37">IF(ISERROR(INDEX('Master '!$A$2:$A$257,MATCH(B37,'Master '!$B$2:$B$257,0))),IF(ISERROR(INDEX('Master '!$A$2:$A$257,MATCH(B37,'Master '!$C$2:$C$257,0))),IF(B37="","-","Not on Roster"),INDEX('Master '!$A$2:$A$257,MATCH(B37,'Master '!$C$2:$C$257,0))),INDEX('Master '!$A$2:$A$257,MATCH(B37,'Master '!$B$2:$B$257,0)))</f>
        <v>-</v>
      </c>
      <c r="B37" s="43"/>
      <c r="C37" s="19" t="str">
        <f t="array" ref="C37">IF(ISERROR(INDEX('Master '!$A$2:$A$257,MATCH(D37,'Master '!$B$2:$B$257,0))),IF(ISERROR(INDEX('Master '!$A$2:$A$257,MATCH(D37,'Master '!$C$2:$C$257,0))),IF(D37="","-","Not on Roster"),INDEX('Master '!$A$2:$A$257,MATCH(D37,'Master '!$C$2:$C$257,0))),INDEX('Master '!$A$2:$A$257,MATCH(D37,'Master '!$B$2:$B$257,0)))</f>
        <v>-</v>
      </c>
      <c r="D37" s="15"/>
      <c r="E37" s="28" t="str">
        <f t="array" ref="E37">IF(ISERROR(INDEX('Master '!$A$2:$A$257,MATCH(F37,'Master '!$B$2:$B$257,0))),IF(ISERROR(INDEX('Master '!$A$2:$A$257,MATCH(F37,'Master '!$C$2:$C$257,0))),IF(F37="","-","Not on Roster"),INDEX('Master '!$A$2:$A$257,MATCH(F37,'Master '!$C$2:$C$257,0))),INDEX('Master '!$A$2:$A$257,MATCH(F37,'Master '!$B$2:$B$257,0)))</f>
        <v>-</v>
      </c>
      <c r="F37" s="12"/>
      <c r="G37" s="19" t="str">
        <f t="array" ref="G37">IF(ISERROR(INDEX('Master '!$A$2:$A$257,MATCH(H37,'Master '!$B$2:$B$257,0))),IF(ISERROR(INDEX('Master '!$A$2:$A$257,MATCH(H37,'Master '!$C$2:$C$257,0))),IF(H37="","-","Not on Roster"),INDEX('Master '!$A$2:$A$257,MATCH(H37,'Master '!$C$2:$C$257,0))),INDEX('Master '!$A$2:$A$257,MATCH(H37,'Master '!$B$2:$B$257,0)))</f>
        <v>-</v>
      </c>
      <c r="H37" s="18"/>
      <c r="I37" s="20" t="str">
        <f t="array" ref="I37">IF(ISERROR(INDEX('Master '!$A$2:$A$257,MATCH(J37,'Master '!$B$2:$B$257,0))),IF(ISERROR(INDEX('Master '!$A$2:$A$257,MATCH(J37,'Master '!$C$2:$C$257,0))),IF(J37="","-","Not on Roster"),INDEX('Master '!$A$2:$A$257,MATCH(J37,'Master '!$C$2:$C$257,0))),INDEX('Master '!$A$2:$A$257,MATCH(J37,'Master '!$B$2:$B$257,0)))</f>
        <v>-</v>
      </c>
      <c r="J37" s="50"/>
      <c r="K37" s="19" t="str">
        <f t="array" ref="K37">IF(ISERROR(INDEX('Master '!$A$2:$A$257,MATCH(L37,'Master '!$B$2:$B$257,0))),IF(ISERROR(INDEX('Master '!$A$2:$A$257,MATCH(L37,'Master '!$C$2:$C$257,0))),IF(L37="","-","Not on Roster"),INDEX('Master '!$A$2:$A$257,MATCH(L37,'Master '!$C$2:$C$257,0))),INDEX('Master '!$A$2:$A$257,MATCH(L37,'Master '!$B$2:$B$257,0)))</f>
        <v>-</v>
      </c>
      <c r="L37" s="15"/>
      <c r="M37" s="41" t="str">
        <f t="array" ref="M37">IF(ISERROR(INDEX('Master '!$A$2:$A$257,MATCH(N37,'Master '!$B$2:$B$257,0))),IF(ISERROR(INDEX('Master '!$A$2:$A$257,MATCH(N37,'Master '!$C$2:$C$257,0))),IF(N37="","-","Not on Roster"),INDEX('Master '!$A$2:$A$257,MATCH(N37,'Master '!$C$2:$C$257,0))),INDEX('Master '!$A$2:$A$257,MATCH(N37,'Master '!$B$2:$B$257,0)))</f>
        <v>-</v>
      </c>
      <c r="N37" s="7"/>
      <c r="O37" s="19" t="str">
        <f t="array" ref="O37">IF(ISERROR(INDEX('Master '!$A$2:$A$257,MATCH(P37,'Master '!$B$2:$B$257,0))),IF(ISERROR(INDEX('Master '!$A$2:$A$257,MATCH(P37,'Master '!$C$2:$C$257,0))),IF(P37="","-","Not on Roster"),INDEX('Master '!$A$2:$A$257,MATCH(P37,'Master '!$C$2:$C$257,0))),INDEX('Master '!$A$2:$A$257,MATCH(P37,'Master '!$B$2:$B$257,0)))</f>
        <v>-</v>
      </c>
      <c r="P37" s="15"/>
      <c r="Q37" s="41" t="str">
        <f t="array" ref="Q37">IF(ISERROR(INDEX('Master '!$A$2:$A$257,MATCH(R37,'Master '!$B$2:$B$257,0))),IF(ISERROR(INDEX('Master '!$A$2:$A$257,MATCH(R37,'Master '!$C$2:$C$257,0))),IF(R37="","-","Not on Roster"),INDEX('Master '!$A$2:$A$257,MATCH(R37,'Master '!$C$2:$C$257,0))),INDEX('Master '!$A$2:$A$257,MATCH(R37,'Master '!$B$2:$B$257,0)))</f>
        <v>-</v>
      </c>
      <c r="R37" s="7"/>
      <c r="S37" s="19" t="str">
        <f t="array" ref="S37">IF(ISERROR(INDEX('Master '!$A$2:$A$257,MATCH(T37,'Master '!$B$2:$B$257,0))),IF(ISERROR(INDEX('Master '!$A$2:$A$257,MATCH(T37,'Master '!$C$2:$C$257,0))),IF(T37="","-","Not on Roster"),INDEX('Master '!$A$2:$A$257,MATCH(T37,'Master '!$C$2:$C$257,0))),INDEX('Master '!$A$2:$A$257,MATCH(T37,'Master '!$B$2:$B$257,0)))</f>
        <v>-</v>
      </c>
      <c r="T37" s="15"/>
      <c r="U37" s="41" t="str">
        <f t="array" ref="U37">IF(ISERROR(INDEX('Master '!$A$2:$A$257,MATCH(V37,'Master '!$B$2:$B$257,0))),IF(ISERROR(INDEX('Master '!$A$2:$A$257,MATCH(V37,'Master '!$C$2:$C$257,0))),IF(V37="","-","Not on Roster"),INDEX('Master '!$A$2:$A$257,MATCH(V37,'Master '!$C$2:$C$257,0))),INDEX('Master '!$A$2:$A$257,MATCH(V37,'Master '!$B$2:$B$257,0)))</f>
        <v>-</v>
      </c>
      <c r="V37" s="7"/>
      <c r="W37" s="19" t="str">
        <f t="array" ref="W37">IF(ISERROR(INDEX('Master '!$A$2:$A$257,MATCH(X37,'Master '!$B$2:$B$257,0))),IF(ISERROR(INDEX('Master '!$A$2:$A$257,MATCH(X37,'Master '!$C$2:$C$257,0))),IF(X37="","-","Not on Roster"),INDEX('Master '!$A$2:$A$257,MATCH(X37,'Master '!$C$2:$C$257,0))),INDEX('Master '!$A$2:$A$257,MATCH(X37,'Master '!$B$2:$B$257,0)))</f>
        <v>-</v>
      </c>
      <c r="X37" s="15"/>
      <c r="Y37" s="41" t="str">
        <f t="array" ref="Y37">IF(ISERROR(INDEX('Master '!$A$2:$A$257,MATCH(Z37,'Master '!$B$2:$B$257,0))),IF(ISERROR(INDEX('Master '!$A$2:$A$257,MATCH(Z37,'Master '!$C$2:$C$257,0))),IF(Z37="","-","Not on Roster"),INDEX('Master '!$A$2:$A$257,MATCH(Z37,'Master '!$C$2:$C$257,0))),INDEX('Master '!$A$2:$A$257,MATCH(Z37,'Master '!$B$2:$B$257,0)))</f>
        <v>-</v>
      </c>
      <c r="Z37" s="15"/>
      <c r="AA37" s="19" t="str">
        <f t="array" ref="AA37">IF(ISERROR(INDEX('Master '!$A$2:$A$257,MATCH(AB37,'Master '!$B$2:$B$257,0))),IF(ISERROR(INDEX('Master '!$A$2:$A$257,MATCH(AB37,'Master '!$C$2:$C$257,0))),IF(AB37="","-","Not on Roster"),INDEX('Master '!$A$2:$A$257,MATCH(AB37,'Master '!$C$2:$C$257,0))),INDEX('Master '!$A$2:$A$257,MATCH(AB37,'Master '!$B$2:$B$257,0)))</f>
        <v>-</v>
      </c>
      <c r="AB37" s="15"/>
      <c r="AC37" s="20" t="str">
        <f t="array" ref="AC37">IF(ISERROR(INDEX('Master '!$A$2:$A$257,MATCH(AD37,'Master '!$B$2:$B$257,0))),IF(ISERROR(INDEX('Master '!$A$2:$A$257,MATCH(AD37,'Master '!$C$2:$C$257,0))),IF(AD37="","-","Not on Roster"),INDEX('Master '!$A$2:$A$257,MATCH(AD37,'Master '!$C$2:$C$257,0))),INDEX('Master '!$A$2:$A$257,MATCH(AD37,'Master '!$B$2:$B$257,0)))</f>
        <v>-</v>
      </c>
      <c r="AD37" s="47"/>
      <c r="AE37" s="19" t="str">
        <f t="array" ref="AE37">IF(ISERROR(INDEX('Master '!$A$2:$A$257,MATCH(AF37,'Master '!$B$2:$B$257,0))),IF(ISERROR(INDEX('Master '!$A$2:$A$257,MATCH(AF37,'Master '!$C$2:$C$257,0))),IF(AF37="","-","Not on Roster"),INDEX('Master '!$A$2:$A$257,MATCH(AF37,'Master '!$C$2:$C$257,0))),INDEX('Master '!$A$2:$A$257,MATCH(AF37,'Master '!$B$2:$B$257,0)))</f>
        <v>-</v>
      </c>
      <c r="AF37" s="15"/>
      <c r="AG37" s="20" t="str">
        <f t="array" ref="AG37">IF(ISERROR(INDEX('Master '!$A$2:$A$257,MATCH(AH37,'Master '!$B$2:$B$257,0))),IF(ISERROR(INDEX('Master '!$A$2:$A$257,MATCH(AH37,'Master '!$C$2:$C$257,0))),IF(AH37="","-","Not on Roster"),INDEX('Master '!$A$2:$A$257,MATCH(AH37,'Master '!$C$2:$C$257,0))),INDEX('Master '!$A$2:$A$257,MATCH(AH37,'Master '!$B$2:$B$257,0)))</f>
        <v>-</v>
      </c>
      <c r="AH37" s="7"/>
      <c r="AI37" s="19" t="str">
        <f t="array" ref="AI37">IF(ISERROR(INDEX('Master '!$A$2:$A$257,MATCH(AJ37,'Master '!$B$2:$B$257,0))),IF(ISERROR(INDEX('Master '!$A$2:$A$257,MATCH(AJ37,'Master '!$C$2:$C$257,0))),IF(AJ37="","-","Not on Roster"),INDEX('Master '!$A$2:$A$257,MATCH(AJ37,'Master '!$C$2:$C$257,0))),INDEX('Master '!$A$2:$A$257,MATCH(AJ37,'Master '!$B$2:$B$257,0)))</f>
        <v>-</v>
      </c>
      <c r="AJ37" s="15"/>
      <c r="AK37" s="20" t="str">
        <f t="array" ref="AK37">IF(ISERROR(INDEX('Master '!$A$2:$A$257,MATCH(AL37,'Master '!$B$2:$B$257,0))),IF(ISERROR(INDEX('Master '!$A$2:$A$257,MATCH(AL37,'Master '!$C$2:$C$257,0))),IF(AL37="","-","Not on Roster"),INDEX('Master '!$A$2:$A$257,MATCH(AL37,'Master '!$C$2:$C$257,0))),INDEX('Master '!$A$2:$A$257,MATCH(AL37,'Master '!$B$2:$B$257,0)))</f>
        <v>-</v>
      </c>
      <c r="AL37" s="7"/>
      <c r="AM37" s="19" t="str">
        <f t="array" ref="AM37">IF(ISERROR(INDEX('Master '!$A$2:$A$257,MATCH(AN37,'Master '!$B$2:$B$257,0))),IF(ISERROR(INDEX('Master '!$A$2:$A$257,MATCH(AN37,'Master '!$C$2:$C$257,0))),IF(AN37="","-","Not on Roster"),INDEX('Master '!$A$2:$A$257,MATCH(AN37,'Master '!$C$2:$C$257,0))),INDEX('Master '!$A$2:$A$257,MATCH(AN37,'Master '!$B$2:$B$257,0)))</f>
        <v>-</v>
      </c>
      <c r="AN37" s="15"/>
    </row>
    <row r="38" spans="1:40" ht="14.25" customHeight="1">
      <c r="A38" s="41" t="str">
        <f t="array" ref="A38">IF(ISERROR(INDEX('Master '!$A$2:$A$257,MATCH(B38,'Master '!$B$2:$B$257,0))),IF(ISERROR(INDEX('Master '!$A$2:$A$257,MATCH(B38,'Master '!$C$2:$C$257,0))),IF(B38="","-","Not on Roster"),INDEX('Master '!$A$2:$A$257,MATCH(B38,'Master '!$C$2:$C$257,0))),INDEX('Master '!$A$2:$A$257,MATCH(B38,'Master '!$B$2:$B$257,0)))</f>
        <v>-</v>
      </c>
      <c r="B38" s="43"/>
      <c r="C38" s="19" t="str">
        <f t="array" ref="C38">IF(ISERROR(INDEX('Master '!$A$2:$A$257,MATCH(D38,'Master '!$B$2:$B$257,0))),IF(ISERROR(INDEX('Master '!$A$2:$A$257,MATCH(D38,'Master '!$C$2:$C$257,0))),IF(D38="","-","Not on Roster"),INDEX('Master '!$A$2:$A$257,MATCH(D38,'Master '!$C$2:$C$257,0))),INDEX('Master '!$A$2:$A$257,MATCH(D38,'Master '!$B$2:$B$257,0)))</f>
        <v>-</v>
      </c>
      <c r="D38" s="15"/>
      <c r="E38" s="28" t="str">
        <f t="array" ref="E38">IF(ISERROR(INDEX('Master '!$A$2:$A$257,MATCH(F38,'Master '!$B$2:$B$257,0))),IF(ISERROR(INDEX('Master '!$A$2:$A$257,MATCH(F38,'Master '!$C$2:$C$257,0))),IF(F38="","-","Not on Roster"),INDEX('Master '!$A$2:$A$257,MATCH(F38,'Master '!$C$2:$C$257,0))),INDEX('Master '!$A$2:$A$257,MATCH(F38,'Master '!$B$2:$B$257,0)))</f>
        <v>-</v>
      </c>
      <c r="F38" s="12"/>
      <c r="G38" s="19" t="str">
        <f t="array" ref="G38">IF(ISERROR(INDEX('Master '!$A$2:$A$257,MATCH(H38,'Master '!$B$2:$B$257,0))),IF(ISERROR(INDEX('Master '!$A$2:$A$257,MATCH(H38,'Master '!$C$2:$C$257,0))),IF(H38="","-","Not on Roster"),INDEX('Master '!$A$2:$A$257,MATCH(H38,'Master '!$C$2:$C$257,0))),INDEX('Master '!$A$2:$A$257,MATCH(H38,'Master '!$B$2:$B$257,0)))</f>
        <v>-</v>
      </c>
      <c r="H38" s="18"/>
      <c r="I38" s="20" t="str">
        <f t="array" ref="I38">IF(ISERROR(INDEX('Master '!$A$2:$A$257,MATCH(J38,'Master '!$B$2:$B$257,0))),IF(ISERROR(INDEX('Master '!$A$2:$A$257,MATCH(J38,'Master '!$C$2:$C$257,0))),IF(J38="","-","Not on Roster"),INDEX('Master '!$A$2:$A$257,MATCH(J38,'Master '!$C$2:$C$257,0))),INDEX('Master '!$A$2:$A$257,MATCH(J38,'Master '!$B$2:$B$257,0)))</f>
        <v>-</v>
      </c>
      <c r="J38" s="50"/>
      <c r="K38" s="19" t="str">
        <f t="array" ref="K38">IF(ISERROR(INDEX('Master '!$A$2:$A$257,MATCH(L38,'Master '!$B$2:$B$257,0))),IF(ISERROR(INDEX('Master '!$A$2:$A$257,MATCH(L38,'Master '!$C$2:$C$257,0))),IF(L38="","-","Not on Roster"),INDEX('Master '!$A$2:$A$257,MATCH(L38,'Master '!$C$2:$C$257,0))),INDEX('Master '!$A$2:$A$257,MATCH(L38,'Master '!$B$2:$B$257,0)))</f>
        <v>-</v>
      </c>
      <c r="L38" s="15"/>
      <c r="M38" s="41" t="str">
        <f t="array" ref="M38">IF(ISERROR(INDEX('Master '!$A$2:$A$257,MATCH(N38,'Master '!$B$2:$B$257,0))),IF(ISERROR(INDEX('Master '!$A$2:$A$257,MATCH(N38,'Master '!$C$2:$C$257,0))),IF(N38="","-","Not on Roster"),INDEX('Master '!$A$2:$A$257,MATCH(N38,'Master '!$C$2:$C$257,0))),INDEX('Master '!$A$2:$A$257,MATCH(N38,'Master '!$B$2:$B$257,0)))</f>
        <v>-</v>
      </c>
      <c r="N38" s="7"/>
      <c r="O38" s="19" t="str">
        <f t="array" ref="O38">IF(ISERROR(INDEX('Master '!$A$2:$A$257,MATCH(P38,'Master '!$B$2:$B$257,0))),IF(ISERROR(INDEX('Master '!$A$2:$A$257,MATCH(P38,'Master '!$C$2:$C$257,0))),IF(P38="","-","Not on Roster"),INDEX('Master '!$A$2:$A$257,MATCH(P38,'Master '!$C$2:$C$257,0))),INDEX('Master '!$A$2:$A$257,MATCH(P38,'Master '!$B$2:$B$257,0)))</f>
        <v>-</v>
      </c>
      <c r="P38" s="15"/>
      <c r="Q38" s="41" t="str">
        <f t="array" ref="Q38">IF(ISERROR(INDEX('Master '!$A$2:$A$257,MATCH(R38,'Master '!$B$2:$B$257,0))),IF(ISERROR(INDEX('Master '!$A$2:$A$257,MATCH(R38,'Master '!$C$2:$C$257,0))),IF(R38="","-","Not on Roster"),INDEX('Master '!$A$2:$A$257,MATCH(R38,'Master '!$C$2:$C$257,0))),INDEX('Master '!$A$2:$A$257,MATCH(R38,'Master '!$B$2:$B$257,0)))</f>
        <v>-</v>
      </c>
      <c r="R38" s="7"/>
      <c r="S38" s="19" t="str">
        <f t="array" ref="S38">IF(ISERROR(INDEX('Master '!$A$2:$A$257,MATCH(T38,'Master '!$B$2:$B$257,0))),IF(ISERROR(INDEX('Master '!$A$2:$A$257,MATCH(T38,'Master '!$C$2:$C$257,0))),IF(T38="","-","Not on Roster"),INDEX('Master '!$A$2:$A$257,MATCH(T38,'Master '!$C$2:$C$257,0))),INDEX('Master '!$A$2:$A$257,MATCH(T38,'Master '!$B$2:$B$257,0)))</f>
        <v>-</v>
      </c>
      <c r="T38" s="15"/>
      <c r="U38" s="41" t="str">
        <f t="array" ref="U38">IF(ISERROR(INDEX('Master '!$A$2:$A$257,MATCH(V38,'Master '!$B$2:$B$257,0))),IF(ISERROR(INDEX('Master '!$A$2:$A$257,MATCH(V38,'Master '!$C$2:$C$257,0))),IF(V38="","-","Not on Roster"),INDEX('Master '!$A$2:$A$257,MATCH(V38,'Master '!$C$2:$C$257,0))),INDEX('Master '!$A$2:$A$257,MATCH(V38,'Master '!$B$2:$B$257,0)))</f>
        <v>-</v>
      </c>
      <c r="V38" s="7"/>
      <c r="W38" s="19" t="str">
        <f t="array" ref="W38">IF(ISERROR(INDEX('Master '!$A$2:$A$257,MATCH(X38,'Master '!$B$2:$B$257,0))),IF(ISERROR(INDEX('Master '!$A$2:$A$257,MATCH(X38,'Master '!$C$2:$C$257,0))),IF(X38="","-","Not on Roster"),INDEX('Master '!$A$2:$A$257,MATCH(X38,'Master '!$C$2:$C$257,0))),INDEX('Master '!$A$2:$A$257,MATCH(X38,'Master '!$B$2:$B$257,0)))</f>
        <v>-</v>
      </c>
      <c r="X38" s="15"/>
      <c r="Y38" s="41" t="str">
        <f t="array" ref="Y38">IF(ISERROR(INDEX('Master '!$A$2:$A$257,MATCH(Z38,'Master '!$B$2:$B$257,0))),IF(ISERROR(INDEX('Master '!$A$2:$A$257,MATCH(Z38,'Master '!$C$2:$C$257,0))),IF(Z38="","-","Not on Roster"),INDEX('Master '!$A$2:$A$257,MATCH(Z38,'Master '!$C$2:$C$257,0))),INDEX('Master '!$A$2:$A$257,MATCH(Z38,'Master '!$B$2:$B$257,0)))</f>
        <v>-</v>
      </c>
      <c r="Z38" s="15"/>
      <c r="AA38" s="19" t="str">
        <f t="array" ref="AA38">IF(ISERROR(INDEX('Master '!$A$2:$A$257,MATCH(AB38,'Master '!$B$2:$B$257,0))),IF(ISERROR(INDEX('Master '!$A$2:$A$257,MATCH(AB38,'Master '!$C$2:$C$257,0))),IF(AB38="","-","Not on Roster"),INDEX('Master '!$A$2:$A$257,MATCH(AB38,'Master '!$C$2:$C$257,0))),INDEX('Master '!$A$2:$A$257,MATCH(AB38,'Master '!$B$2:$B$257,0)))</f>
        <v>-</v>
      </c>
      <c r="AB38" s="15"/>
      <c r="AC38" s="20" t="str">
        <f t="array" ref="AC38">IF(ISERROR(INDEX('Master '!$A$2:$A$257,MATCH(AD38,'Master '!$B$2:$B$257,0))),IF(ISERROR(INDEX('Master '!$A$2:$A$257,MATCH(AD38,'Master '!$C$2:$C$257,0))),IF(AD38="","-","Not on Roster"),INDEX('Master '!$A$2:$A$257,MATCH(AD38,'Master '!$C$2:$C$257,0))),INDEX('Master '!$A$2:$A$257,MATCH(AD38,'Master '!$B$2:$B$257,0)))</f>
        <v>-</v>
      </c>
      <c r="AD38" s="47"/>
      <c r="AE38" s="19" t="str">
        <f t="array" ref="AE38">IF(ISERROR(INDEX('Master '!$A$2:$A$257,MATCH(AF38,'Master '!$B$2:$B$257,0))),IF(ISERROR(INDEX('Master '!$A$2:$A$257,MATCH(AF38,'Master '!$C$2:$C$257,0))),IF(AF38="","-","Not on Roster"),INDEX('Master '!$A$2:$A$257,MATCH(AF38,'Master '!$C$2:$C$257,0))),INDEX('Master '!$A$2:$A$257,MATCH(AF38,'Master '!$B$2:$B$257,0)))</f>
        <v>-</v>
      </c>
      <c r="AF38" s="15"/>
      <c r="AG38" s="20" t="str">
        <f t="array" ref="AG38">IF(ISERROR(INDEX('Master '!$A$2:$A$257,MATCH(AH38,'Master '!$B$2:$B$257,0))),IF(ISERROR(INDEX('Master '!$A$2:$A$257,MATCH(AH38,'Master '!$C$2:$C$257,0))),IF(AH38="","-","Not on Roster"),INDEX('Master '!$A$2:$A$257,MATCH(AH38,'Master '!$C$2:$C$257,0))),INDEX('Master '!$A$2:$A$257,MATCH(AH38,'Master '!$B$2:$B$257,0)))</f>
        <v>-</v>
      </c>
      <c r="AH38" s="7"/>
      <c r="AI38" s="19" t="str">
        <f t="array" ref="AI38">IF(ISERROR(INDEX('Master '!$A$2:$A$257,MATCH(AJ38,'Master '!$B$2:$B$257,0))),IF(ISERROR(INDEX('Master '!$A$2:$A$257,MATCH(AJ38,'Master '!$C$2:$C$257,0))),IF(AJ38="","-","Not on Roster"),INDEX('Master '!$A$2:$A$257,MATCH(AJ38,'Master '!$C$2:$C$257,0))),INDEX('Master '!$A$2:$A$257,MATCH(AJ38,'Master '!$B$2:$B$257,0)))</f>
        <v>-</v>
      </c>
      <c r="AJ38" s="15"/>
      <c r="AK38" s="20" t="str">
        <f t="array" ref="AK38">IF(ISERROR(INDEX('Master '!$A$2:$A$257,MATCH(AL38,'Master '!$B$2:$B$257,0))),IF(ISERROR(INDEX('Master '!$A$2:$A$257,MATCH(AL38,'Master '!$C$2:$C$257,0))),IF(AL38="","-","Not on Roster"),INDEX('Master '!$A$2:$A$257,MATCH(AL38,'Master '!$C$2:$C$257,0))),INDEX('Master '!$A$2:$A$257,MATCH(AL38,'Master '!$B$2:$B$257,0)))</f>
        <v>-</v>
      </c>
      <c r="AL38" s="7"/>
      <c r="AM38" s="19" t="str">
        <f t="array" ref="AM38">IF(ISERROR(INDEX('Master '!$A$2:$A$257,MATCH(AN38,'Master '!$B$2:$B$257,0))),IF(ISERROR(INDEX('Master '!$A$2:$A$257,MATCH(AN38,'Master '!$C$2:$C$257,0))),IF(AN38="","-","Not on Roster"),INDEX('Master '!$A$2:$A$257,MATCH(AN38,'Master '!$C$2:$C$257,0))),INDEX('Master '!$A$2:$A$257,MATCH(AN38,'Master '!$B$2:$B$257,0)))</f>
        <v>-</v>
      </c>
      <c r="AN38" s="15"/>
    </row>
    <row r="39" spans="1:40" ht="14.25" customHeight="1">
      <c r="A39" s="41" t="str">
        <f t="array" ref="A39">IF(ISERROR(INDEX('Master '!$A$2:$A$257,MATCH(B39,'Master '!$B$2:$B$257,0))),IF(ISERROR(INDEX('Master '!$A$2:$A$257,MATCH(B39,'Master '!$C$2:$C$257,0))),IF(B39="","-","Not on Roster"),INDEX('Master '!$A$2:$A$257,MATCH(B39,'Master '!$C$2:$C$257,0))),INDEX('Master '!$A$2:$A$257,MATCH(B39,'Master '!$B$2:$B$257,0)))</f>
        <v>-</v>
      </c>
      <c r="B39" s="43"/>
      <c r="C39" s="19" t="str">
        <f t="array" ref="C39">IF(ISERROR(INDEX('Master '!$A$2:$A$257,MATCH(D39,'Master '!$B$2:$B$257,0))),IF(ISERROR(INDEX('Master '!$A$2:$A$257,MATCH(D39,'Master '!$C$2:$C$257,0))),IF(D39="","-","Not on Roster"),INDEX('Master '!$A$2:$A$257,MATCH(D39,'Master '!$C$2:$C$257,0))),INDEX('Master '!$A$2:$A$257,MATCH(D39,'Master '!$B$2:$B$257,0)))</f>
        <v>-</v>
      </c>
      <c r="D39" s="15"/>
      <c r="E39" s="28" t="str">
        <f t="array" ref="E39">IF(ISERROR(INDEX('Master '!$A$2:$A$257,MATCH(F39,'Master '!$B$2:$B$257,0))),IF(ISERROR(INDEX('Master '!$A$2:$A$257,MATCH(F39,'Master '!$C$2:$C$257,0))),IF(F39="","-","Not on Roster"),INDEX('Master '!$A$2:$A$257,MATCH(F39,'Master '!$C$2:$C$257,0))),INDEX('Master '!$A$2:$A$257,MATCH(F39,'Master '!$B$2:$B$257,0)))</f>
        <v>-</v>
      </c>
      <c r="F39" s="12"/>
      <c r="G39" s="19" t="str">
        <f t="array" ref="G39">IF(ISERROR(INDEX('Master '!$A$2:$A$257,MATCH(H39,'Master '!$B$2:$B$257,0))),IF(ISERROR(INDEX('Master '!$A$2:$A$257,MATCH(H39,'Master '!$C$2:$C$257,0))),IF(H39="","-","Not on Roster"),INDEX('Master '!$A$2:$A$257,MATCH(H39,'Master '!$C$2:$C$257,0))),INDEX('Master '!$A$2:$A$257,MATCH(H39,'Master '!$B$2:$B$257,0)))</f>
        <v>-</v>
      </c>
      <c r="H39" s="18"/>
      <c r="I39" s="20" t="str">
        <f t="array" ref="I39">IF(ISERROR(INDEX('Master '!$A$2:$A$257,MATCH(J39,'Master '!$B$2:$B$257,0))),IF(ISERROR(INDEX('Master '!$A$2:$A$257,MATCH(J39,'Master '!$C$2:$C$257,0))),IF(J39="","-","Not on Roster"),INDEX('Master '!$A$2:$A$257,MATCH(J39,'Master '!$C$2:$C$257,0))),INDEX('Master '!$A$2:$A$257,MATCH(J39,'Master '!$B$2:$B$257,0)))</f>
        <v>-</v>
      </c>
      <c r="J39" s="50"/>
      <c r="K39" s="19" t="str">
        <f t="array" ref="K39">IF(ISERROR(INDEX('Master '!$A$2:$A$257,MATCH(L39,'Master '!$B$2:$B$257,0))),IF(ISERROR(INDEX('Master '!$A$2:$A$257,MATCH(L39,'Master '!$C$2:$C$257,0))),IF(L39="","-","Not on Roster"),INDEX('Master '!$A$2:$A$257,MATCH(L39,'Master '!$C$2:$C$257,0))),INDEX('Master '!$A$2:$A$257,MATCH(L39,'Master '!$B$2:$B$257,0)))</f>
        <v>-</v>
      </c>
      <c r="L39" s="15"/>
      <c r="M39" s="41" t="str">
        <f t="array" ref="M39">IF(ISERROR(INDEX('Master '!$A$2:$A$257,MATCH(N39,'Master '!$B$2:$B$257,0))),IF(ISERROR(INDEX('Master '!$A$2:$A$257,MATCH(N39,'Master '!$C$2:$C$257,0))),IF(N39="","-","Not on Roster"),INDEX('Master '!$A$2:$A$257,MATCH(N39,'Master '!$C$2:$C$257,0))),INDEX('Master '!$A$2:$A$257,MATCH(N39,'Master '!$B$2:$B$257,0)))</f>
        <v>-</v>
      </c>
      <c r="N39" s="7"/>
      <c r="O39" s="19" t="str">
        <f t="array" ref="O39">IF(ISERROR(INDEX('Master '!$A$2:$A$257,MATCH(P39,'Master '!$B$2:$B$257,0))),IF(ISERROR(INDEX('Master '!$A$2:$A$257,MATCH(P39,'Master '!$C$2:$C$257,0))),IF(P39="","-","Not on Roster"),INDEX('Master '!$A$2:$A$257,MATCH(P39,'Master '!$C$2:$C$257,0))),INDEX('Master '!$A$2:$A$257,MATCH(P39,'Master '!$B$2:$B$257,0)))</f>
        <v>-</v>
      </c>
      <c r="P39" s="15"/>
      <c r="Q39" s="41" t="str">
        <f t="array" ref="Q39">IF(ISERROR(INDEX('Master '!$A$2:$A$257,MATCH(R39,'Master '!$B$2:$B$257,0))),IF(ISERROR(INDEX('Master '!$A$2:$A$257,MATCH(R39,'Master '!$C$2:$C$257,0))),IF(R39="","-","Not on Roster"),INDEX('Master '!$A$2:$A$257,MATCH(R39,'Master '!$C$2:$C$257,0))),INDEX('Master '!$A$2:$A$257,MATCH(R39,'Master '!$B$2:$B$257,0)))</f>
        <v>-</v>
      </c>
      <c r="R39" s="7"/>
      <c r="S39" s="19" t="str">
        <f t="array" ref="S39">IF(ISERROR(INDEX('Master '!$A$2:$A$257,MATCH(T39,'Master '!$B$2:$B$257,0))),IF(ISERROR(INDEX('Master '!$A$2:$A$257,MATCH(T39,'Master '!$C$2:$C$257,0))),IF(T39="","-","Not on Roster"),INDEX('Master '!$A$2:$A$257,MATCH(T39,'Master '!$C$2:$C$257,0))),INDEX('Master '!$A$2:$A$257,MATCH(T39,'Master '!$B$2:$B$257,0)))</f>
        <v>-</v>
      </c>
      <c r="T39" s="15"/>
      <c r="U39" s="41" t="str">
        <f t="array" ref="U39">IF(ISERROR(INDEX('Master '!$A$2:$A$257,MATCH(V39,'Master '!$B$2:$B$257,0))),IF(ISERROR(INDEX('Master '!$A$2:$A$257,MATCH(V39,'Master '!$C$2:$C$257,0))),IF(V39="","-","Not on Roster"),INDEX('Master '!$A$2:$A$257,MATCH(V39,'Master '!$C$2:$C$257,0))),INDEX('Master '!$A$2:$A$257,MATCH(V39,'Master '!$B$2:$B$257,0)))</f>
        <v>-</v>
      </c>
      <c r="V39" s="7"/>
      <c r="W39" s="19" t="str">
        <f t="array" ref="W39">IF(ISERROR(INDEX('Master '!$A$2:$A$257,MATCH(X39,'Master '!$B$2:$B$257,0))),IF(ISERROR(INDEX('Master '!$A$2:$A$257,MATCH(X39,'Master '!$C$2:$C$257,0))),IF(X39="","-","Not on Roster"),INDEX('Master '!$A$2:$A$257,MATCH(X39,'Master '!$C$2:$C$257,0))),INDEX('Master '!$A$2:$A$257,MATCH(X39,'Master '!$B$2:$B$257,0)))</f>
        <v>-</v>
      </c>
      <c r="X39" s="15"/>
      <c r="Y39" s="41" t="str">
        <f t="array" ref="Y39">IF(ISERROR(INDEX('Master '!$A$2:$A$257,MATCH(Z39,'Master '!$B$2:$B$257,0))),IF(ISERROR(INDEX('Master '!$A$2:$A$257,MATCH(Z39,'Master '!$C$2:$C$257,0))),IF(Z39="","-","Not on Roster"),INDEX('Master '!$A$2:$A$257,MATCH(Z39,'Master '!$C$2:$C$257,0))),INDEX('Master '!$A$2:$A$257,MATCH(Z39,'Master '!$B$2:$B$257,0)))</f>
        <v>-</v>
      </c>
      <c r="Z39" s="15"/>
      <c r="AA39" s="19" t="str">
        <f t="array" ref="AA39">IF(ISERROR(INDEX('Master '!$A$2:$A$257,MATCH(AB39,'Master '!$B$2:$B$257,0))),IF(ISERROR(INDEX('Master '!$A$2:$A$257,MATCH(AB39,'Master '!$C$2:$C$257,0))),IF(AB39="","-","Not on Roster"),INDEX('Master '!$A$2:$A$257,MATCH(AB39,'Master '!$C$2:$C$257,0))),INDEX('Master '!$A$2:$A$257,MATCH(AB39,'Master '!$B$2:$B$257,0)))</f>
        <v>-</v>
      </c>
      <c r="AB39" s="15"/>
      <c r="AC39" s="20" t="str">
        <f t="array" ref="AC39">IF(ISERROR(INDEX('Master '!$A$2:$A$257,MATCH(AD39,'Master '!$B$2:$B$257,0))),IF(ISERROR(INDEX('Master '!$A$2:$A$257,MATCH(AD39,'Master '!$C$2:$C$257,0))),IF(AD39="","-","Not on Roster"),INDEX('Master '!$A$2:$A$257,MATCH(AD39,'Master '!$C$2:$C$257,0))),INDEX('Master '!$A$2:$A$257,MATCH(AD39,'Master '!$B$2:$B$257,0)))</f>
        <v>-</v>
      </c>
      <c r="AD39" s="47"/>
      <c r="AE39" s="19" t="str">
        <f t="array" ref="AE39">IF(ISERROR(INDEX('Master '!$A$2:$A$257,MATCH(AF39,'Master '!$B$2:$B$257,0))),IF(ISERROR(INDEX('Master '!$A$2:$A$257,MATCH(AF39,'Master '!$C$2:$C$257,0))),IF(AF39="","-","Not on Roster"),INDEX('Master '!$A$2:$A$257,MATCH(AF39,'Master '!$C$2:$C$257,0))),INDEX('Master '!$A$2:$A$257,MATCH(AF39,'Master '!$B$2:$B$257,0)))</f>
        <v>-</v>
      </c>
      <c r="AF39" s="15"/>
      <c r="AG39" s="20" t="str">
        <f t="array" ref="AG39">IF(ISERROR(INDEX('Master '!$A$2:$A$257,MATCH(AH39,'Master '!$B$2:$B$257,0))),IF(ISERROR(INDEX('Master '!$A$2:$A$257,MATCH(AH39,'Master '!$C$2:$C$257,0))),IF(AH39="","-","Not on Roster"),INDEX('Master '!$A$2:$A$257,MATCH(AH39,'Master '!$C$2:$C$257,0))),INDEX('Master '!$A$2:$A$257,MATCH(AH39,'Master '!$B$2:$B$257,0)))</f>
        <v>-</v>
      </c>
      <c r="AH39" s="7"/>
      <c r="AI39" s="19" t="str">
        <f t="array" ref="AI39">IF(ISERROR(INDEX('Master '!$A$2:$A$257,MATCH(AJ39,'Master '!$B$2:$B$257,0))),IF(ISERROR(INDEX('Master '!$A$2:$A$257,MATCH(AJ39,'Master '!$C$2:$C$257,0))),IF(AJ39="","-","Not on Roster"),INDEX('Master '!$A$2:$A$257,MATCH(AJ39,'Master '!$C$2:$C$257,0))),INDEX('Master '!$A$2:$A$257,MATCH(AJ39,'Master '!$B$2:$B$257,0)))</f>
        <v>-</v>
      </c>
      <c r="AJ39" s="15"/>
      <c r="AK39" s="20" t="str">
        <f t="array" ref="AK39">IF(ISERROR(INDEX('Master '!$A$2:$A$257,MATCH(AL39,'Master '!$B$2:$B$257,0))),IF(ISERROR(INDEX('Master '!$A$2:$A$257,MATCH(AL39,'Master '!$C$2:$C$257,0))),IF(AL39="","-","Not on Roster"),INDEX('Master '!$A$2:$A$257,MATCH(AL39,'Master '!$C$2:$C$257,0))),INDEX('Master '!$A$2:$A$257,MATCH(AL39,'Master '!$B$2:$B$257,0)))</f>
        <v>-</v>
      </c>
      <c r="AL39" s="7"/>
      <c r="AM39" s="19" t="str">
        <f t="array" ref="AM39">IF(ISERROR(INDEX('Master '!$A$2:$A$257,MATCH(AN39,'Master '!$B$2:$B$257,0))),IF(ISERROR(INDEX('Master '!$A$2:$A$257,MATCH(AN39,'Master '!$C$2:$C$257,0))),IF(AN39="","-","Not on Roster"),INDEX('Master '!$A$2:$A$257,MATCH(AN39,'Master '!$C$2:$C$257,0))),INDEX('Master '!$A$2:$A$257,MATCH(AN39,'Master '!$B$2:$B$257,0)))</f>
        <v>-</v>
      </c>
      <c r="AN39" s="15"/>
    </row>
    <row r="40" spans="1:40" ht="14.25" customHeight="1">
      <c r="A40" s="41" t="str">
        <f t="array" ref="A40">IF(ISERROR(INDEX('Master '!$A$2:$A$257,MATCH(B40,'Master '!$B$2:$B$257,0))),IF(ISERROR(INDEX('Master '!$A$2:$A$257,MATCH(B40,'Master '!$C$2:$C$257,0))),IF(B40="","-","Not on Roster"),INDEX('Master '!$A$2:$A$257,MATCH(B40,'Master '!$C$2:$C$257,0))),INDEX('Master '!$A$2:$A$257,MATCH(B40,'Master '!$B$2:$B$257,0)))</f>
        <v>-</v>
      </c>
      <c r="B40" s="43"/>
      <c r="C40" s="19" t="str">
        <f t="array" ref="C40">IF(ISERROR(INDEX('Master '!$A$2:$A$257,MATCH(D40,'Master '!$B$2:$B$257,0))),IF(ISERROR(INDEX('Master '!$A$2:$A$257,MATCH(D40,'Master '!$C$2:$C$257,0))),IF(D40="","-","Not on Roster"),INDEX('Master '!$A$2:$A$257,MATCH(D40,'Master '!$C$2:$C$257,0))),INDEX('Master '!$A$2:$A$257,MATCH(D40,'Master '!$B$2:$B$257,0)))</f>
        <v>-</v>
      </c>
      <c r="D40" s="15"/>
      <c r="E40" s="28" t="str">
        <f t="array" ref="E40">IF(ISERROR(INDEX('Master '!$A$2:$A$257,MATCH(F40,'Master '!$B$2:$B$257,0))),IF(ISERROR(INDEX('Master '!$A$2:$A$257,MATCH(F40,'Master '!$C$2:$C$257,0))),IF(F40="","-","Not on Roster"),INDEX('Master '!$A$2:$A$257,MATCH(F40,'Master '!$C$2:$C$257,0))),INDEX('Master '!$A$2:$A$257,MATCH(F40,'Master '!$B$2:$B$257,0)))</f>
        <v>-</v>
      </c>
      <c r="F40" s="12"/>
      <c r="G40" s="19" t="str">
        <f t="array" ref="G40">IF(ISERROR(INDEX('Master '!$A$2:$A$257,MATCH(H40,'Master '!$B$2:$B$257,0))),IF(ISERROR(INDEX('Master '!$A$2:$A$257,MATCH(H40,'Master '!$C$2:$C$257,0))),IF(H40="","-","Not on Roster"),INDEX('Master '!$A$2:$A$257,MATCH(H40,'Master '!$C$2:$C$257,0))),INDEX('Master '!$A$2:$A$257,MATCH(H40,'Master '!$B$2:$B$257,0)))</f>
        <v>-</v>
      </c>
      <c r="H40" s="18"/>
      <c r="I40" s="20" t="str">
        <f t="array" ref="I40">IF(ISERROR(INDEX('Master '!$A$2:$A$257,MATCH(J40,'Master '!$B$2:$B$257,0))),IF(ISERROR(INDEX('Master '!$A$2:$A$257,MATCH(J40,'Master '!$C$2:$C$257,0))),IF(J40="","-","Not on Roster"),INDEX('Master '!$A$2:$A$257,MATCH(J40,'Master '!$C$2:$C$257,0))),INDEX('Master '!$A$2:$A$257,MATCH(J40,'Master '!$B$2:$B$257,0)))</f>
        <v>-</v>
      </c>
      <c r="J40" s="50"/>
      <c r="K40" s="19" t="str">
        <f t="array" ref="K40">IF(ISERROR(INDEX('Master '!$A$2:$A$257,MATCH(L40,'Master '!$B$2:$B$257,0))),IF(ISERROR(INDEX('Master '!$A$2:$A$257,MATCH(L40,'Master '!$C$2:$C$257,0))),IF(L40="","-","Not on Roster"),INDEX('Master '!$A$2:$A$257,MATCH(L40,'Master '!$C$2:$C$257,0))),INDEX('Master '!$A$2:$A$257,MATCH(L40,'Master '!$B$2:$B$257,0)))</f>
        <v>-</v>
      </c>
      <c r="L40" s="15"/>
      <c r="M40" s="41" t="str">
        <f t="array" ref="M40">IF(ISERROR(INDEX('Master '!$A$2:$A$257,MATCH(N40,'Master '!$B$2:$B$257,0))),IF(ISERROR(INDEX('Master '!$A$2:$A$257,MATCH(N40,'Master '!$C$2:$C$257,0))),IF(N40="","-","Not on Roster"),INDEX('Master '!$A$2:$A$257,MATCH(N40,'Master '!$C$2:$C$257,0))),INDEX('Master '!$A$2:$A$257,MATCH(N40,'Master '!$B$2:$B$257,0)))</f>
        <v>-</v>
      </c>
      <c r="N40" s="7"/>
      <c r="O40" s="19" t="str">
        <f t="array" ref="O40">IF(ISERROR(INDEX('Master '!$A$2:$A$257,MATCH(P40,'Master '!$B$2:$B$257,0))),IF(ISERROR(INDEX('Master '!$A$2:$A$257,MATCH(P40,'Master '!$C$2:$C$257,0))),IF(P40="","-","Not on Roster"),INDEX('Master '!$A$2:$A$257,MATCH(P40,'Master '!$C$2:$C$257,0))),INDEX('Master '!$A$2:$A$257,MATCH(P40,'Master '!$B$2:$B$257,0)))</f>
        <v>-</v>
      </c>
      <c r="P40" s="15"/>
      <c r="Q40" s="41" t="str">
        <f t="array" ref="Q40">IF(ISERROR(INDEX('Master '!$A$2:$A$257,MATCH(R40,'Master '!$B$2:$B$257,0))),IF(ISERROR(INDEX('Master '!$A$2:$A$257,MATCH(R40,'Master '!$C$2:$C$257,0))),IF(R40="","-","Not on Roster"),INDEX('Master '!$A$2:$A$257,MATCH(R40,'Master '!$C$2:$C$257,0))),INDEX('Master '!$A$2:$A$257,MATCH(R40,'Master '!$B$2:$B$257,0)))</f>
        <v>-</v>
      </c>
      <c r="R40" s="7"/>
      <c r="S40" s="19" t="str">
        <f t="array" ref="S40">IF(ISERROR(INDEX('Master '!$A$2:$A$257,MATCH(T40,'Master '!$B$2:$B$257,0))),IF(ISERROR(INDEX('Master '!$A$2:$A$257,MATCH(T40,'Master '!$C$2:$C$257,0))),IF(T40="","-","Not on Roster"),INDEX('Master '!$A$2:$A$257,MATCH(T40,'Master '!$C$2:$C$257,0))),INDEX('Master '!$A$2:$A$257,MATCH(T40,'Master '!$B$2:$B$257,0)))</f>
        <v>-</v>
      </c>
      <c r="T40" s="15"/>
      <c r="U40" s="41" t="str">
        <f t="array" ref="U40">IF(ISERROR(INDEX('Master '!$A$2:$A$257,MATCH(V40,'Master '!$B$2:$B$257,0))),IF(ISERROR(INDEX('Master '!$A$2:$A$257,MATCH(V40,'Master '!$C$2:$C$257,0))),IF(V40="","-","Not on Roster"),INDEX('Master '!$A$2:$A$257,MATCH(V40,'Master '!$C$2:$C$257,0))),INDEX('Master '!$A$2:$A$257,MATCH(V40,'Master '!$B$2:$B$257,0)))</f>
        <v>-</v>
      </c>
      <c r="V40" s="7"/>
      <c r="W40" s="19" t="str">
        <f t="array" ref="W40">IF(ISERROR(INDEX('Master '!$A$2:$A$257,MATCH(X40,'Master '!$B$2:$B$257,0))),IF(ISERROR(INDEX('Master '!$A$2:$A$257,MATCH(X40,'Master '!$C$2:$C$257,0))),IF(X40="","-","Not on Roster"),INDEX('Master '!$A$2:$A$257,MATCH(X40,'Master '!$C$2:$C$257,0))),INDEX('Master '!$A$2:$A$257,MATCH(X40,'Master '!$B$2:$B$257,0)))</f>
        <v>-</v>
      </c>
      <c r="X40" s="15"/>
      <c r="Y40" s="41" t="str">
        <f t="array" ref="Y40">IF(ISERROR(INDEX('Master '!$A$2:$A$257,MATCH(Z40,'Master '!$B$2:$B$257,0))),IF(ISERROR(INDEX('Master '!$A$2:$A$257,MATCH(Z40,'Master '!$C$2:$C$257,0))),IF(Z40="","-","Not on Roster"),INDEX('Master '!$A$2:$A$257,MATCH(Z40,'Master '!$C$2:$C$257,0))),INDEX('Master '!$A$2:$A$257,MATCH(Z40,'Master '!$B$2:$B$257,0)))</f>
        <v>-</v>
      </c>
      <c r="Z40" s="15"/>
      <c r="AA40" s="19" t="str">
        <f t="array" ref="AA40">IF(ISERROR(INDEX('Master '!$A$2:$A$257,MATCH(AB40,'Master '!$B$2:$B$257,0))),IF(ISERROR(INDEX('Master '!$A$2:$A$257,MATCH(AB40,'Master '!$C$2:$C$257,0))),IF(AB40="","-","Not on Roster"),INDEX('Master '!$A$2:$A$257,MATCH(AB40,'Master '!$C$2:$C$257,0))),INDEX('Master '!$A$2:$A$257,MATCH(AB40,'Master '!$B$2:$B$257,0)))</f>
        <v>-</v>
      </c>
      <c r="AB40" s="15"/>
      <c r="AC40" s="20" t="str">
        <f t="array" ref="AC40">IF(ISERROR(INDEX('Master '!$A$2:$A$257,MATCH(AD40,'Master '!$B$2:$B$257,0))),IF(ISERROR(INDEX('Master '!$A$2:$A$257,MATCH(AD40,'Master '!$C$2:$C$257,0))),IF(AD40="","-","Not on Roster"),INDEX('Master '!$A$2:$A$257,MATCH(AD40,'Master '!$C$2:$C$257,0))),INDEX('Master '!$A$2:$A$257,MATCH(AD40,'Master '!$B$2:$B$257,0)))</f>
        <v>-</v>
      </c>
      <c r="AD40" s="47"/>
      <c r="AE40" s="19" t="str">
        <f t="array" ref="AE40">IF(ISERROR(INDEX('Master '!$A$2:$A$257,MATCH(AF40,'Master '!$B$2:$B$257,0))),IF(ISERROR(INDEX('Master '!$A$2:$A$257,MATCH(AF40,'Master '!$C$2:$C$257,0))),IF(AF40="","-","Not on Roster"),INDEX('Master '!$A$2:$A$257,MATCH(AF40,'Master '!$C$2:$C$257,0))),INDEX('Master '!$A$2:$A$257,MATCH(AF40,'Master '!$B$2:$B$257,0)))</f>
        <v>-</v>
      </c>
      <c r="AF40" s="15"/>
      <c r="AG40" s="20" t="str">
        <f t="array" ref="AG40">IF(ISERROR(INDEX('Master '!$A$2:$A$257,MATCH(AH40,'Master '!$B$2:$B$257,0))),IF(ISERROR(INDEX('Master '!$A$2:$A$257,MATCH(AH40,'Master '!$C$2:$C$257,0))),IF(AH40="","-","Not on Roster"),INDEX('Master '!$A$2:$A$257,MATCH(AH40,'Master '!$C$2:$C$257,0))),INDEX('Master '!$A$2:$A$257,MATCH(AH40,'Master '!$B$2:$B$257,0)))</f>
        <v>-</v>
      </c>
      <c r="AH40" s="7"/>
      <c r="AI40" s="19" t="str">
        <f t="array" ref="AI40">IF(ISERROR(INDEX('Master '!$A$2:$A$257,MATCH(AJ40,'Master '!$B$2:$B$257,0))),IF(ISERROR(INDEX('Master '!$A$2:$A$257,MATCH(AJ40,'Master '!$C$2:$C$257,0))),IF(AJ40="","-","Not on Roster"),INDEX('Master '!$A$2:$A$257,MATCH(AJ40,'Master '!$C$2:$C$257,0))),INDEX('Master '!$A$2:$A$257,MATCH(AJ40,'Master '!$B$2:$B$257,0)))</f>
        <v>-</v>
      </c>
      <c r="AJ40" s="15"/>
      <c r="AK40" s="20" t="str">
        <f t="array" ref="AK40">IF(ISERROR(INDEX('Master '!$A$2:$A$257,MATCH(AL40,'Master '!$B$2:$B$257,0))),IF(ISERROR(INDEX('Master '!$A$2:$A$257,MATCH(AL40,'Master '!$C$2:$C$257,0))),IF(AL40="","-","Not on Roster"),INDEX('Master '!$A$2:$A$257,MATCH(AL40,'Master '!$C$2:$C$257,0))),INDEX('Master '!$A$2:$A$257,MATCH(AL40,'Master '!$B$2:$B$257,0)))</f>
        <v>-</v>
      </c>
      <c r="AL40" s="7"/>
      <c r="AM40" s="19" t="str">
        <f t="array" ref="AM40">IF(ISERROR(INDEX('Master '!$A$2:$A$257,MATCH(AN40,'Master '!$B$2:$B$257,0))),IF(ISERROR(INDEX('Master '!$A$2:$A$257,MATCH(AN40,'Master '!$C$2:$C$257,0))),IF(AN40="","-","Not on Roster"),INDEX('Master '!$A$2:$A$257,MATCH(AN40,'Master '!$C$2:$C$257,0))),INDEX('Master '!$A$2:$A$257,MATCH(AN40,'Master '!$B$2:$B$257,0)))</f>
        <v>-</v>
      </c>
      <c r="AN40" s="15"/>
    </row>
    <row r="41" spans="1:40" ht="14.25" customHeight="1">
      <c r="A41" s="41" t="str">
        <f t="array" ref="A41">IF(ISERROR(INDEX('Master '!$A$2:$A$257,MATCH(B41,'Master '!$B$2:$B$257,0))),IF(ISERROR(INDEX('Master '!$A$2:$A$257,MATCH(B41,'Master '!$C$2:$C$257,0))),IF(B41="","-","Not on Roster"),INDEX('Master '!$A$2:$A$257,MATCH(B41,'Master '!$C$2:$C$257,0))),INDEX('Master '!$A$2:$A$257,MATCH(B41,'Master '!$B$2:$B$257,0)))</f>
        <v>-</v>
      </c>
      <c r="B41" s="43"/>
      <c r="C41" s="19" t="str">
        <f t="array" ref="C41">IF(ISERROR(INDEX('Master '!$A$2:$A$257,MATCH(D41,'Master '!$B$2:$B$257,0))),IF(ISERROR(INDEX('Master '!$A$2:$A$257,MATCH(D41,'Master '!$C$2:$C$257,0))),IF(D41="","-","Not on Roster"),INDEX('Master '!$A$2:$A$257,MATCH(D41,'Master '!$C$2:$C$257,0))),INDEX('Master '!$A$2:$A$257,MATCH(D41,'Master '!$B$2:$B$257,0)))</f>
        <v>-</v>
      </c>
      <c r="D41" s="15"/>
      <c r="E41" s="28" t="str">
        <f t="array" ref="E41">IF(ISERROR(INDEX('Master '!$A$2:$A$257,MATCH(F41,'Master '!$B$2:$B$257,0))),IF(ISERROR(INDEX('Master '!$A$2:$A$257,MATCH(F41,'Master '!$C$2:$C$257,0))),IF(F41="","-","Not on Roster"),INDEX('Master '!$A$2:$A$257,MATCH(F41,'Master '!$C$2:$C$257,0))),INDEX('Master '!$A$2:$A$257,MATCH(F41,'Master '!$B$2:$B$257,0)))</f>
        <v>-</v>
      </c>
      <c r="F41" s="12"/>
      <c r="G41" s="19" t="str">
        <f t="array" ref="G41">IF(ISERROR(INDEX('Master '!$A$2:$A$257,MATCH(H41,'Master '!$B$2:$B$257,0))),IF(ISERROR(INDEX('Master '!$A$2:$A$257,MATCH(H41,'Master '!$C$2:$C$257,0))),IF(H41="","-","Not on Roster"),INDEX('Master '!$A$2:$A$257,MATCH(H41,'Master '!$C$2:$C$257,0))),INDEX('Master '!$A$2:$A$257,MATCH(H41,'Master '!$B$2:$B$257,0)))</f>
        <v>-</v>
      </c>
      <c r="H41" s="18"/>
      <c r="I41" s="20" t="str">
        <f t="array" ref="I41">IF(ISERROR(INDEX('Master '!$A$2:$A$257,MATCH(J41,'Master '!$B$2:$B$257,0))),IF(ISERROR(INDEX('Master '!$A$2:$A$257,MATCH(J41,'Master '!$C$2:$C$257,0))),IF(J41="","-","Not on Roster"),INDEX('Master '!$A$2:$A$257,MATCH(J41,'Master '!$C$2:$C$257,0))),INDEX('Master '!$A$2:$A$257,MATCH(J41,'Master '!$B$2:$B$257,0)))</f>
        <v>-</v>
      </c>
      <c r="J41" s="50"/>
      <c r="K41" s="19" t="str">
        <f t="array" ref="K41">IF(ISERROR(INDEX('Master '!$A$2:$A$257,MATCH(L41,'Master '!$B$2:$B$257,0))),IF(ISERROR(INDEX('Master '!$A$2:$A$257,MATCH(L41,'Master '!$C$2:$C$257,0))),IF(L41="","-","Not on Roster"),INDEX('Master '!$A$2:$A$257,MATCH(L41,'Master '!$C$2:$C$257,0))),INDEX('Master '!$A$2:$A$257,MATCH(L41,'Master '!$B$2:$B$257,0)))</f>
        <v>-</v>
      </c>
      <c r="L41" s="15"/>
      <c r="M41" s="41" t="str">
        <f t="array" ref="M41">IF(ISERROR(INDEX('Master '!$A$2:$A$257,MATCH(N41,'Master '!$B$2:$B$257,0))),IF(ISERROR(INDEX('Master '!$A$2:$A$257,MATCH(N41,'Master '!$C$2:$C$257,0))),IF(N41="","-","Not on Roster"),INDEX('Master '!$A$2:$A$257,MATCH(N41,'Master '!$C$2:$C$257,0))),INDEX('Master '!$A$2:$A$257,MATCH(N41,'Master '!$B$2:$B$257,0)))</f>
        <v>-</v>
      </c>
      <c r="N41" s="7"/>
      <c r="O41" s="19" t="str">
        <f t="array" ref="O41">IF(ISERROR(INDEX('Master '!$A$2:$A$257,MATCH(P41,'Master '!$B$2:$B$257,0))),IF(ISERROR(INDEX('Master '!$A$2:$A$257,MATCH(P41,'Master '!$C$2:$C$257,0))),IF(P41="","-","Not on Roster"),INDEX('Master '!$A$2:$A$257,MATCH(P41,'Master '!$C$2:$C$257,0))),INDEX('Master '!$A$2:$A$257,MATCH(P41,'Master '!$B$2:$B$257,0)))</f>
        <v>-</v>
      </c>
      <c r="P41" s="15"/>
      <c r="Q41" s="41" t="str">
        <f t="array" ref="Q41">IF(ISERROR(INDEX('Master '!$A$2:$A$257,MATCH(R41,'Master '!$B$2:$B$257,0))),IF(ISERROR(INDEX('Master '!$A$2:$A$257,MATCH(R41,'Master '!$C$2:$C$257,0))),IF(R41="","-","Not on Roster"),INDEX('Master '!$A$2:$A$257,MATCH(R41,'Master '!$C$2:$C$257,0))),INDEX('Master '!$A$2:$A$257,MATCH(R41,'Master '!$B$2:$B$257,0)))</f>
        <v>-</v>
      </c>
      <c r="R41" s="7"/>
      <c r="S41" s="19" t="str">
        <f t="array" ref="S41">IF(ISERROR(INDEX('Master '!$A$2:$A$257,MATCH(T41,'Master '!$B$2:$B$257,0))),IF(ISERROR(INDEX('Master '!$A$2:$A$257,MATCH(T41,'Master '!$C$2:$C$257,0))),IF(T41="","-","Not on Roster"),INDEX('Master '!$A$2:$A$257,MATCH(T41,'Master '!$C$2:$C$257,0))),INDEX('Master '!$A$2:$A$257,MATCH(T41,'Master '!$B$2:$B$257,0)))</f>
        <v>-</v>
      </c>
      <c r="T41" s="15"/>
      <c r="U41" s="41" t="str">
        <f t="array" ref="U41">IF(ISERROR(INDEX('Master '!$A$2:$A$257,MATCH(V41,'Master '!$B$2:$B$257,0))),IF(ISERROR(INDEX('Master '!$A$2:$A$257,MATCH(V41,'Master '!$C$2:$C$257,0))),IF(V41="","-","Not on Roster"),INDEX('Master '!$A$2:$A$257,MATCH(V41,'Master '!$C$2:$C$257,0))),INDEX('Master '!$A$2:$A$257,MATCH(V41,'Master '!$B$2:$B$257,0)))</f>
        <v>-</v>
      </c>
      <c r="V41" s="7"/>
      <c r="W41" s="19" t="str">
        <f t="array" ref="W41">IF(ISERROR(INDEX('Master '!$A$2:$A$257,MATCH(X41,'Master '!$B$2:$B$257,0))),IF(ISERROR(INDEX('Master '!$A$2:$A$257,MATCH(X41,'Master '!$C$2:$C$257,0))),IF(X41="","-","Not on Roster"),INDEX('Master '!$A$2:$A$257,MATCH(X41,'Master '!$C$2:$C$257,0))),INDEX('Master '!$A$2:$A$257,MATCH(X41,'Master '!$B$2:$B$257,0)))</f>
        <v>-</v>
      </c>
      <c r="X41" s="15"/>
      <c r="Y41" s="41" t="str">
        <f t="array" ref="Y41">IF(ISERROR(INDEX('Master '!$A$2:$A$257,MATCH(Z41,'Master '!$B$2:$B$257,0))),IF(ISERROR(INDEX('Master '!$A$2:$A$257,MATCH(Z41,'Master '!$C$2:$C$257,0))),IF(Z41="","-","Not on Roster"),INDEX('Master '!$A$2:$A$257,MATCH(Z41,'Master '!$C$2:$C$257,0))),INDEX('Master '!$A$2:$A$257,MATCH(Z41,'Master '!$B$2:$B$257,0)))</f>
        <v>-</v>
      </c>
      <c r="Z41" s="15"/>
      <c r="AA41" s="19" t="str">
        <f t="array" ref="AA41">IF(ISERROR(INDEX('Master '!$A$2:$A$257,MATCH(AB41,'Master '!$B$2:$B$257,0))),IF(ISERROR(INDEX('Master '!$A$2:$A$257,MATCH(AB41,'Master '!$C$2:$C$257,0))),IF(AB41="","-","Not on Roster"),INDEX('Master '!$A$2:$A$257,MATCH(AB41,'Master '!$C$2:$C$257,0))),INDEX('Master '!$A$2:$A$257,MATCH(AB41,'Master '!$B$2:$B$257,0)))</f>
        <v>-</v>
      </c>
      <c r="AB41" s="15"/>
      <c r="AC41" s="20" t="str">
        <f t="array" ref="AC41">IF(ISERROR(INDEX('Master '!$A$2:$A$257,MATCH(AD41,'Master '!$B$2:$B$257,0))),IF(ISERROR(INDEX('Master '!$A$2:$A$257,MATCH(AD41,'Master '!$C$2:$C$257,0))),IF(AD41="","-","Not on Roster"),INDEX('Master '!$A$2:$A$257,MATCH(AD41,'Master '!$C$2:$C$257,0))),INDEX('Master '!$A$2:$A$257,MATCH(AD41,'Master '!$B$2:$B$257,0)))</f>
        <v>-</v>
      </c>
      <c r="AD41" s="47"/>
      <c r="AE41" s="19" t="str">
        <f t="array" ref="AE41">IF(ISERROR(INDEX('Master '!$A$2:$A$257,MATCH(AF41,'Master '!$B$2:$B$257,0))),IF(ISERROR(INDEX('Master '!$A$2:$A$257,MATCH(AF41,'Master '!$C$2:$C$257,0))),IF(AF41="","-","Not on Roster"),INDEX('Master '!$A$2:$A$257,MATCH(AF41,'Master '!$C$2:$C$257,0))),INDEX('Master '!$A$2:$A$257,MATCH(AF41,'Master '!$B$2:$B$257,0)))</f>
        <v>-</v>
      </c>
      <c r="AF41" s="15"/>
      <c r="AG41" s="20" t="str">
        <f t="array" ref="AG41">IF(ISERROR(INDEX('Master '!$A$2:$A$257,MATCH(AH41,'Master '!$B$2:$B$257,0))),IF(ISERROR(INDEX('Master '!$A$2:$A$257,MATCH(AH41,'Master '!$C$2:$C$257,0))),IF(AH41="","-","Not on Roster"),INDEX('Master '!$A$2:$A$257,MATCH(AH41,'Master '!$C$2:$C$257,0))),INDEX('Master '!$A$2:$A$257,MATCH(AH41,'Master '!$B$2:$B$257,0)))</f>
        <v>-</v>
      </c>
      <c r="AH41" s="7"/>
      <c r="AI41" s="19" t="str">
        <f t="array" ref="AI41">IF(ISERROR(INDEX('Master '!$A$2:$A$257,MATCH(AJ41,'Master '!$B$2:$B$257,0))),IF(ISERROR(INDEX('Master '!$A$2:$A$257,MATCH(AJ41,'Master '!$C$2:$C$257,0))),IF(AJ41="","-","Not on Roster"),INDEX('Master '!$A$2:$A$257,MATCH(AJ41,'Master '!$C$2:$C$257,0))),INDEX('Master '!$A$2:$A$257,MATCH(AJ41,'Master '!$B$2:$B$257,0)))</f>
        <v>-</v>
      </c>
      <c r="AJ41" s="15"/>
      <c r="AK41" s="20" t="str">
        <f t="array" ref="AK41">IF(ISERROR(INDEX('Master '!$A$2:$A$257,MATCH(AL41,'Master '!$B$2:$B$257,0))),IF(ISERROR(INDEX('Master '!$A$2:$A$257,MATCH(AL41,'Master '!$C$2:$C$257,0))),IF(AL41="","-","Not on Roster"),INDEX('Master '!$A$2:$A$257,MATCH(AL41,'Master '!$C$2:$C$257,0))),INDEX('Master '!$A$2:$A$257,MATCH(AL41,'Master '!$B$2:$B$257,0)))</f>
        <v>-</v>
      </c>
      <c r="AL41" s="7"/>
      <c r="AM41" s="19" t="str">
        <f t="array" ref="AM41">IF(ISERROR(INDEX('Master '!$A$2:$A$257,MATCH(AN41,'Master '!$B$2:$B$257,0))),IF(ISERROR(INDEX('Master '!$A$2:$A$257,MATCH(AN41,'Master '!$C$2:$C$257,0))),IF(AN41="","-","Not on Roster"),INDEX('Master '!$A$2:$A$257,MATCH(AN41,'Master '!$C$2:$C$257,0))),INDEX('Master '!$A$2:$A$257,MATCH(AN41,'Master '!$B$2:$B$257,0)))</f>
        <v>-</v>
      </c>
      <c r="AN41" s="15"/>
    </row>
    <row r="42" spans="1:40" ht="14.25" customHeight="1">
      <c r="A42" s="41" t="str">
        <f t="array" ref="A42">IF(ISERROR(INDEX('Master '!$A$2:$A$257,MATCH(B42,'Master '!$B$2:$B$257,0))),IF(ISERROR(INDEX('Master '!$A$2:$A$257,MATCH(B42,'Master '!$C$2:$C$257,0))),IF(B42="","-","Not on Roster"),INDEX('Master '!$A$2:$A$257,MATCH(B42,'Master '!$C$2:$C$257,0))),INDEX('Master '!$A$2:$A$257,MATCH(B42,'Master '!$B$2:$B$257,0)))</f>
        <v>-</v>
      </c>
      <c r="B42" s="43"/>
      <c r="C42" s="19" t="str">
        <f t="array" ref="C42">IF(ISERROR(INDEX('Master '!$A$2:$A$257,MATCH(D42,'Master '!$B$2:$B$257,0))),IF(ISERROR(INDEX('Master '!$A$2:$A$257,MATCH(D42,'Master '!$C$2:$C$257,0))),IF(D42="","-","Not on Roster"),INDEX('Master '!$A$2:$A$257,MATCH(D42,'Master '!$C$2:$C$257,0))),INDEX('Master '!$A$2:$A$257,MATCH(D42,'Master '!$B$2:$B$257,0)))</f>
        <v>-</v>
      </c>
      <c r="D42" s="15"/>
      <c r="E42" s="28" t="str">
        <f t="array" ref="E42">IF(ISERROR(INDEX('Master '!$A$2:$A$257,MATCH(F42,'Master '!$B$2:$B$257,0))),IF(ISERROR(INDEX('Master '!$A$2:$A$257,MATCH(F42,'Master '!$C$2:$C$257,0))),IF(F42="","-","Not on Roster"),INDEX('Master '!$A$2:$A$257,MATCH(F42,'Master '!$C$2:$C$257,0))),INDEX('Master '!$A$2:$A$257,MATCH(F42,'Master '!$B$2:$B$257,0)))</f>
        <v>-</v>
      </c>
      <c r="F42" s="12"/>
      <c r="G42" s="19" t="str">
        <f t="array" ref="G42">IF(ISERROR(INDEX('Master '!$A$2:$A$257,MATCH(H42,'Master '!$B$2:$B$257,0))),IF(ISERROR(INDEX('Master '!$A$2:$A$257,MATCH(H42,'Master '!$C$2:$C$257,0))),IF(H42="","-","Not on Roster"),INDEX('Master '!$A$2:$A$257,MATCH(H42,'Master '!$C$2:$C$257,0))),INDEX('Master '!$A$2:$A$257,MATCH(H42,'Master '!$B$2:$B$257,0)))</f>
        <v>-</v>
      </c>
      <c r="H42" s="18"/>
      <c r="I42" s="20" t="str">
        <f t="array" ref="I42">IF(ISERROR(INDEX('Master '!$A$2:$A$257,MATCH(J42,'Master '!$B$2:$B$257,0))),IF(ISERROR(INDEX('Master '!$A$2:$A$257,MATCH(J42,'Master '!$C$2:$C$257,0))),IF(J42="","-","Not on Roster"),INDEX('Master '!$A$2:$A$257,MATCH(J42,'Master '!$C$2:$C$257,0))),INDEX('Master '!$A$2:$A$257,MATCH(J42,'Master '!$B$2:$B$257,0)))</f>
        <v>-</v>
      </c>
      <c r="J42" s="50"/>
      <c r="K42" s="19" t="str">
        <f t="array" ref="K42">IF(ISERROR(INDEX('Master '!$A$2:$A$257,MATCH(L42,'Master '!$B$2:$B$257,0))),IF(ISERROR(INDEX('Master '!$A$2:$A$257,MATCH(L42,'Master '!$C$2:$C$257,0))),IF(L42="","-","Not on Roster"),INDEX('Master '!$A$2:$A$257,MATCH(L42,'Master '!$C$2:$C$257,0))),INDEX('Master '!$A$2:$A$257,MATCH(L42,'Master '!$B$2:$B$257,0)))</f>
        <v>-</v>
      </c>
      <c r="L42" s="15"/>
      <c r="M42" s="41" t="str">
        <f t="array" ref="M42">IF(ISERROR(INDEX('Master '!$A$2:$A$257,MATCH(N42,'Master '!$B$2:$B$257,0))),IF(ISERROR(INDEX('Master '!$A$2:$A$257,MATCH(N42,'Master '!$C$2:$C$257,0))),IF(N42="","-","Not on Roster"),INDEX('Master '!$A$2:$A$257,MATCH(N42,'Master '!$C$2:$C$257,0))),INDEX('Master '!$A$2:$A$257,MATCH(N42,'Master '!$B$2:$B$257,0)))</f>
        <v>-</v>
      </c>
      <c r="N42" s="7"/>
      <c r="O42" s="19" t="str">
        <f t="array" ref="O42">IF(ISERROR(INDEX('Master '!$A$2:$A$257,MATCH(P42,'Master '!$B$2:$B$257,0))),IF(ISERROR(INDEX('Master '!$A$2:$A$257,MATCH(P42,'Master '!$C$2:$C$257,0))),IF(P42="","-","Not on Roster"),INDEX('Master '!$A$2:$A$257,MATCH(P42,'Master '!$C$2:$C$257,0))),INDEX('Master '!$A$2:$A$257,MATCH(P42,'Master '!$B$2:$B$257,0)))</f>
        <v>-</v>
      </c>
      <c r="P42" s="15"/>
      <c r="Q42" s="41" t="str">
        <f t="array" ref="Q42">IF(ISERROR(INDEX('Master '!$A$2:$A$257,MATCH(R42,'Master '!$B$2:$B$257,0))),IF(ISERROR(INDEX('Master '!$A$2:$A$257,MATCH(R42,'Master '!$C$2:$C$257,0))),IF(R42="","-","Not on Roster"),INDEX('Master '!$A$2:$A$257,MATCH(R42,'Master '!$C$2:$C$257,0))),INDEX('Master '!$A$2:$A$257,MATCH(R42,'Master '!$B$2:$B$257,0)))</f>
        <v>-</v>
      </c>
      <c r="R42" s="7"/>
      <c r="S42" s="19" t="str">
        <f t="array" ref="S42">IF(ISERROR(INDEX('Master '!$A$2:$A$257,MATCH(T42,'Master '!$B$2:$B$257,0))),IF(ISERROR(INDEX('Master '!$A$2:$A$257,MATCH(T42,'Master '!$C$2:$C$257,0))),IF(T42="","-","Not on Roster"),INDEX('Master '!$A$2:$A$257,MATCH(T42,'Master '!$C$2:$C$257,0))),INDEX('Master '!$A$2:$A$257,MATCH(T42,'Master '!$B$2:$B$257,0)))</f>
        <v>-</v>
      </c>
      <c r="T42" s="15"/>
      <c r="U42" s="41" t="str">
        <f t="array" ref="U42">IF(ISERROR(INDEX('Master '!$A$2:$A$257,MATCH(V42,'Master '!$B$2:$B$257,0))),IF(ISERROR(INDEX('Master '!$A$2:$A$257,MATCH(V42,'Master '!$C$2:$C$257,0))),IF(V42="","-","Not on Roster"),INDEX('Master '!$A$2:$A$257,MATCH(V42,'Master '!$C$2:$C$257,0))),INDEX('Master '!$A$2:$A$257,MATCH(V42,'Master '!$B$2:$B$257,0)))</f>
        <v>-</v>
      </c>
      <c r="V42" s="7"/>
      <c r="W42" s="19" t="str">
        <f t="array" ref="W42">IF(ISERROR(INDEX('Master '!$A$2:$A$257,MATCH(X42,'Master '!$B$2:$B$257,0))),IF(ISERROR(INDEX('Master '!$A$2:$A$257,MATCH(X42,'Master '!$C$2:$C$257,0))),IF(X42="","-","Not on Roster"),INDEX('Master '!$A$2:$A$257,MATCH(X42,'Master '!$C$2:$C$257,0))),INDEX('Master '!$A$2:$A$257,MATCH(X42,'Master '!$B$2:$B$257,0)))</f>
        <v>-</v>
      </c>
      <c r="X42" s="15"/>
      <c r="Y42" s="41" t="str">
        <f t="array" ref="Y42">IF(ISERROR(INDEX('Master '!$A$2:$A$257,MATCH(Z42,'Master '!$B$2:$B$257,0))),IF(ISERROR(INDEX('Master '!$A$2:$A$257,MATCH(Z42,'Master '!$C$2:$C$257,0))),IF(Z42="","-","Not on Roster"),INDEX('Master '!$A$2:$A$257,MATCH(Z42,'Master '!$C$2:$C$257,0))),INDEX('Master '!$A$2:$A$257,MATCH(Z42,'Master '!$B$2:$B$257,0)))</f>
        <v>-</v>
      </c>
      <c r="Z42" s="15"/>
      <c r="AA42" s="19" t="str">
        <f t="array" ref="AA42">IF(ISERROR(INDEX('Master '!$A$2:$A$257,MATCH(AB42,'Master '!$B$2:$B$257,0))),IF(ISERROR(INDEX('Master '!$A$2:$A$257,MATCH(AB42,'Master '!$C$2:$C$257,0))),IF(AB42="","-","Not on Roster"),INDEX('Master '!$A$2:$A$257,MATCH(AB42,'Master '!$C$2:$C$257,0))),INDEX('Master '!$A$2:$A$257,MATCH(AB42,'Master '!$B$2:$B$257,0)))</f>
        <v>-</v>
      </c>
      <c r="AB42" s="15"/>
      <c r="AC42" s="20" t="str">
        <f t="array" ref="AC42">IF(ISERROR(INDEX('Master '!$A$2:$A$257,MATCH(AD42,'Master '!$B$2:$B$257,0))),IF(ISERROR(INDEX('Master '!$A$2:$A$257,MATCH(AD42,'Master '!$C$2:$C$257,0))),IF(AD42="","-","Not on Roster"),INDEX('Master '!$A$2:$A$257,MATCH(AD42,'Master '!$C$2:$C$257,0))),INDEX('Master '!$A$2:$A$257,MATCH(AD42,'Master '!$B$2:$B$257,0)))</f>
        <v>-</v>
      </c>
      <c r="AD42" s="47"/>
      <c r="AE42" s="19" t="str">
        <f t="array" ref="AE42">IF(ISERROR(INDEX('Master '!$A$2:$A$257,MATCH(AF42,'Master '!$B$2:$B$257,0))),IF(ISERROR(INDEX('Master '!$A$2:$A$257,MATCH(AF42,'Master '!$C$2:$C$257,0))),IF(AF42="","-","Not on Roster"),INDEX('Master '!$A$2:$A$257,MATCH(AF42,'Master '!$C$2:$C$257,0))),INDEX('Master '!$A$2:$A$257,MATCH(AF42,'Master '!$B$2:$B$257,0)))</f>
        <v>-</v>
      </c>
      <c r="AF42" s="15"/>
      <c r="AG42" s="20" t="str">
        <f t="array" ref="AG42">IF(ISERROR(INDEX('Master '!$A$2:$A$257,MATCH(AH42,'Master '!$B$2:$B$257,0))),IF(ISERROR(INDEX('Master '!$A$2:$A$257,MATCH(AH42,'Master '!$C$2:$C$257,0))),IF(AH42="","-","Not on Roster"),INDEX('Master '!$A$2:$A$257,MATCH(AH42,'Master '!$C$2:$C$257,0))),INDEX('Master '!$A$2:$A$257,MATCH(AH42,'Master '!$B$2:$B$257,0)))</f>
        <v>-</v>
      </c>
      <c r="AH42" s="7"/>
      <c r="AI42" s="19" t="str">
        <f t="array" ref="AI42">IF(ISERROR(INDEX('Master '!$A$2:$A$257,MATCH(AJ42,'Master '!$B$2:$B$257,0))),IF(ISERROR(INDEX('Master '!$A$2:$A$257,MATCH(AJ42,'Master '!$C$2:$C$257,0))),IF(AJ42="","-","Not on Roster"),INDEX('Master '!$A$2:$A$257,MATCH(AJ42,'Master '!$C$2:$C$257,0))),INDEX('Master '!$A$2:$A$257,MATCH(AJ42,'Master '!$B$2:$B$257,0)))</f>
        <v>-</v>
      </c>
      <c r="AJ42" s="15"/>
      <c r="AK42" s="20" t="str">
        <f t="array" ref="AK42">IF(ISERROR(INDEX('Master '!$A$2:$A$257,MATCH(AL42,'Master '!$B$2:$B$257,0))),IF(ISERROR(INDEX('Master '!$A$2:$A$257,MATCH(AL42,'Master '!$C$2:$C$257,0))),IF(AL42="","-","Not on Roster"),INDEX('Master '!$A$2:$A$257,MATCH(AL42,'Master '!$C$2:$C$257,0))),INDEX('Master '!$A$2:$A$257,MATCH(AL42,'Master '!$B$2:$B$257,0)))</f>
        <v>-</v>
      </c>
      <c r="AL42" s="7"/>
      <c r="AM42" s="19" t="str">
        <f t="array" ref="AM42">IF(ISERROR(INDEX('Master '!$A$2:$A$257,MATCH(AN42,'Master '!$B$2:$B$257,0))),IF(ISERROR(INDEX('Master '!$A$2:$A$257,MATCH(AN42,'Master '!$C$2:$C$257,0))),IF(AN42="","-","Not on Roster"),INDEX('Master '!$A$2:$A$257,MATCH(AN42,'Master '!$C$2:$C$257,0))),INDEX('Master '!$A$2:$A$257,MATCH(AN42,'Master '!$B$2:$B$257,0)))</f>
        <v>-</v>
      </c>
      <c r="AN42" s="15"/>
    </row>
    <row r="43" spans="1:40" ht="14.25" customHeight="1">
      <c r="A43" s="41" t="str">
        <f t="array" ref="A43">IF(ISERROR(INDEX('Master '!$A$2:$A$257,MATCH(B43,'Master '!$B$2:$B$257,0))),IF(ISERROR(INDEX('Master '!$A$2:$A$257,MATCH(B43,'Master '!$C$2:$C$257,0))),IF(B43="","-","Not on Roster"),INDEX('Master '!$A$2:$A$257,MATCH(B43,'Master '!$C$2:$C$257,0))),INDEX('Master '!$A$2:$A$257,MATCH(B43,'Master '!$B$2:$B$257,0)))</f>
        <v>-</v>
      </c>
      <c r="B43" s="43"/>
      <c r="C43" s="19" t="str">
        <f t="array" ref="C43">IF(ISERROR(INDEX('Master '!$A$2:$A$257,MATCH(D43,'Master '!$B$2:$B$257,0))),IF(ISERROR(INDEX('Master '!$A$2:$A$257,MATCH(D43,'Master '!$C$2:$C$257,0))),IF(D43="","-","Not on Roster"),INDEX('Master '!$A$2:$A$257,MATCH(D43,'Master '!$C$2:$C$257,0))),INDEX('Master '!$A$2:$A$257,MATCH(D43,'Master '!$B$2:$B$257,0)))</f>
        <v>-</v>
      </c>
      <c r="D43" s="15"/>
      <c r="E43" s="28" t="str">
        <f t="array" ref="E43">IF(ISERROR(INDEX('Master '!$A$2:$A$257,MATCH(F43,'Master '!$B$2:$B$257,0))),IF(ISERROR(INDEX('Master '!$A$2:$A$257,MATCH(F43,'Master '!$C$2:$C$257,0))),IF(F43="","-","Not on Roster"),INDEX('Master '!$A$2:$A$257,MATCH(F43,'Master '!$C$2:$C$257,0))),INDEX('Master '!$A$2:$A$257,MATCH(F43,'Master '!$B$2:$B$257,0)))</f>
        <v>-</v>
      </c>
      <c r="F43" s="12"/>
      <c r="G43" s="19" t="str">
        <f t="array" ref="G43">IF(ISERROR(INDEX('Master '!$A$2:$A$257,MATCH(H43,'Master '!$B$2:$B$257,0))),IF(ISERROR(INDEX('Master '!$A$2:$A$257,MATCH(H43,'Master '!$C$2:$C$257,0))),IF(H43="","-","Not on Roster"),INDEX('Master '!$A$2:$A$257,MATCH(H43,'Master '!$C$2:$C$257,0))),INDEX('Master '!$A$2:$A$257,MATCH(H43,'Master '!$B$2:$B$257,0)))</f>
        <v>-</v>
      </c>
      <c r="H43" s="18"/>
      <c r="I43" s="20" t="str">
        <f t="array" ref="I43">IF(ISERROR(INDEX('Master '!$A$2:$A$257,MATCH(J43,'Master '!$B$2:$B$257,0))),IF(ISERROR(INDEX('Master '!$A$2:$A$257,MATCH(J43,'Master '!$C$2:$C$257,0))),IF(J43="","-","Not on Roster"),INDEX('Master '!$A$2:$A$257,MATCH(J43,'Master '!$C$2:$C$257,0))),INDEX('Master '!$A$2:$A$257,MATCH(J43,'Master '!$B$2:$B$257,0)))</f>
        <v>-</v>
      </c>
      <c r="J43" s="50"/>
      <c r="K43" s="19" t="str">
        <f t="array" ref="K43">IF(ISERROR(INDEX('Master '!$A$2:$A$257,MATCH(L43,'Master '!$B$2:$B$257,0))),IF(ISERROR(INDEX('Master '!$A$2:$A$257,MATCH(L43,'Master '!$C$2:$C$257,0))),IF(L43="","-","Not on Roster"),INDEX('Master '!$A$2:$A$257,MATCH(L43,'Master '!$C$2:$C$257,0))),INDEX('Master '!$A$2:$A$257,MATCH(L43,'Master '!$B$2:$B$257,0)))</f>
        <v>-</v>
      </c>
      <c r="L43" s="15"/>
      <c r="M43" s="41" t="str">
        <f t="array" ref="M43">IF(ISERROR(INDEX('Master '!$A$2:$A$257,MATCH(N43,'Master '!$B$2:$B$257,0))),IF(ISERROR(INDEX('Master '!$A$2:$A$257,MATCH(N43,'Master '!$C$2:$C$257,0))),IF(N43="","-","Not on Roster"),INDEX('Master '!$A$2:$A$257,MATCH(N43,'Master '!$C$2:$C$257,0))),INDEX('Master '!$A$2:$A$257,MATCH(N43,'Master '!$B$2:$B$257,0)))</f>
        <v>-</v>
      </c>
      <c r="N43" s="7"/>
      <c r="O43" s="19" t="str">
        <f t="array" ref="O43">IF(ISERROR(INDEX('Master '!$A$2:$A$257,MATCH(P43,'Master '!$B$2:$B$257,0))),IF(ISERROR(INDEX('Master '!$A$2:$A$257,MATCH(P43,'Master '!$C$2:$C$257,0))),IF(P43="","-","Not on Roster"),INDEX('Master '!$A$2:$A$257,MATCH(P43,'Master '!$C$2:$C$257,0))),INDEX('Master '!$A$2:$A$257,MATCH(P43,'Master '!$B$2:$B$257,0)))</f>
        <v>-</v>
      </c>
      <c r="P43" s="15"/>
      <c r="Q43" s="41" t="str">
        <f t="array" ref="Q43">IF(ISERROR(INDEX('Master '!$A$2:$A$257,MATCH(R43,'Master '!$B$2:$B$257,0))),IF(ISERROR(INDEX('Master '!$A$2:$A$257,MATCH(R43,'Master '!$C$2:$C$257,0))),IF(R43="","-","Not on Roster"),INDEX('Master '!$A$2:$A$257,MATCH(R43,'Master '!$C$2:$C$257,0))),INDEX('Master '!$A$2:$A$257,MATCH(R43,'Master '!$B$2:$B$257,0)))</f>
        <v>-</v>
      </c>
      <c r="R43" s="7"/>
      <c r="S43" s="19" t="str">
        <f t="array" ref="S43">IF(ISERROR(INDEX('Master '!$A$2:$A$257,MATCH(T43,'Master '!$B$2:$B$257,0))),IF(ISERROR(INDEX('Master '!$A$2:$A$257,MATCH(T43,'Master '!$C$2:$C$257,0))),IF(T43="","-","Not on Roster"),INDEX('Master '!$A$2:$A$257,MATCH(T43,'Master '!$C$2:$C$257,0))),INDEX('Master '!$A$2:$A$257,MATCH(T43,'Master '!$B$2:$B$257,0)))</f>
        <v>-</v>
      </c>
      <c r="T43" s="15"/>
      <c r="U43" s="41" t="str">
        <f t="array" ref="U43">IF(ISERROR(INDEX('Master '!$A$2:$A$257,MATCH(V43,'Master '!$B$2:$B$257,0))),IF(ISERROR(INDEX('Master '!$A$2:$A$257,MATCH(V43,'Master '!$C$2:$C$257,0))),IF(V43="","-","Not on Roster"),INDEX('Master '!$A$2:$A$257,MATCH(V43,'Master '!$C$2:$C$257,0))),INDEX('Master '!$A$2:$A$257,MATCH(V43,'Master '!$B$2:$B$257,0)))</f>
        <v>-</v>
      </c>
      <c r="V43" s="7"/>
      <c r="W43" s="19" t="str">
        <f t="array" ref="W43">IF(ISERROR(INDEX('Master '!$A$2:$A$257,MATCH(X43,'Master '!$B$2:$B$257,0))),IF(ISERROR(INDEX('Master '!$A$2:$A$257,MATCH(X43,'Master '!$C$2:$C$257,0))),IF(X43="","-","Not on Roster"),INDEX('Master '!$A$2:$A$257,MATCH(X43,'Master '!$C$2:$C$257,0))),INDEX('Master '!$A$2:$A$257,MATCH(X43,'Master '!$B$2:$B$257,0)))</f>
        <v>-</v>
      </c>
      <c r="X43" s="15"/>
      <c r="Y43" s="41" t="str">
        <f t="array" ref="Y43">IF(ISERROR(INDEX('Master '!$A$2:$A$257,MATCH(Z43,'Master '!$B$2:$B$257,0))),IF(ISERROR(INDEX('Master '!$A$2:$A$257,MATCH(Z43,'Master '!$C$2:$C$257,0))),IF(Z43="","-","Not on Roster"),INDEX('Master '!$A$2:$A$257,MATCH(Z43,'Master '!$C$2:$C$257,0))),INDEX('Master '!$A$2:$A$257,MATCH(Z43,'Master '!$B$2:$B$257,0)))</f>
        <v>-</v>
      </c>
      <c r="Z43" s="15"/>
      <c r="AA43" s="19" t="str">
        <f t="array" ref="AA43">IF(ISERROR(INDEX('Master '!$A$2:$A$257,MATCH(AB43,'Master '!$B$2:$B$257,0))),IF(ISERROR(INDEX('Master '!$A$2:$A$257,MATCH(AB43,'Master '!$C$2:$C$257,0))),IF(AB43="","-","Not on Roster"),INDEX('Master '!$A$2:$A$257,MATCH(AB43,'Master '!$C$2:$C$257,0))),INDEX('Master '!$A$2:$A$257,MATCH(AB43,'Master '!$B$2:$B$257,0)))</f>
        <v>-</v>
      </c>
      <c r="AB43" s="15"/>
      <c r="AC43" s="20" t="str">
        <f t="array" ref="AC43">IF(ISERROR(INDEX('Master '!$A$2:$A$257,MATCH(AD43,'Master '!$B$2:$B$257,0))),IF(ISERROR(INDEX('Master '!$A$2:$A$257,MATCH(AD43,'Master '!$C$2:$C$257,0))),IF(AD43="","-","Not on Roster"),INDEX('Master '!$A$2:$A$257,MATCH(AD43,'Master '!$C$2:$C$257,0))),INDEX('Master '!$A$2:$A$257,MATCH(AD43,'Master '!$B$2:$B$257,0)))</f>
        <v>-</v>
      </c>
      <c r="AD43" s="47"/>
      <c r="AE43" s="19" t="str">
        <f t="array" ref="AE43">IF(ISERROR(INDEX('Master '!$A$2:$A$257,MATCH(AF43,'Master '!$B$2:$B$257,0))),IF(ISERROR(INDEX('Master '!$A$2:$A$257,MATCH(AF43,'Master '!$C$2:$C$257,0))),IF(AF43="","-","Not on Roster"),INDEX('Master '!$A$2:$A$257,MATCH(AF43,'Master '!$C$2:$C$257,0))),INDEX('Master '!$A$2:$A$257,MATCH(AF43,'Master '!$B$2:$B$257,0)))</f>
        <v>-</v>
      </c>
      <c r="AF43" s="15"/>
      <c r="AG43" s="20" t="str">
        <f t="array" ref="AG43">IF(ISERROR(INDEX('Master '!$A$2:$A$257,MATCH(AH43,'Master '!$B$2:$B$257,0))),IF(ISERROR(INDEX('Master '!$A$2:$A$257,MATCH(AH43,'Master '!$C$2:$C$257,0))),IF(AH43="","-","Not on Roster"),INDEX('Master '!$A$2:$A$257,MATCH(AH43,'Master '!$C$2:$C$257,0))),INDEX('Master '!$A$2:$A$257,MATCH(AH43,'Master '!$B$2:$B$257,0)))</f>
        <v>-</v>
      </c>
      <c r="AH43" s="7"/>
      <c r="AI43" s="19" t="str">
        <f t="array" ref="AI43">IF(ISERROR(INDEX('Master '!$A$2:$A$257,MATCH(AJ43,'Master '!$B$2:$B$257,0))),IF(ISERROR(INDEX('Master '!$A$2:$A$257,MATCH(AJ43,'Master '!$C$2:$C$257,0))),IF(AJ43="","-","Not on Roster"),INDEX('Master '!$A$2:$A$257,MATCH(AJ43,'Master '!$C$2:$C$257,0))),INDEX('Master '!$A$2:$A$257,MATCH(AJ43,'Master '!$B$2:$B$257,0)))</f>
        <v>-</v>
      </c>
      <c r="AJ43" s="15"/>
      <c r="AK43" s="20" t="str">
        <f t="array" ref="AK43">IF(ISERROR(INDEX('Master '!$A$2:$A$257,MATCH(AL43,'Master '!$B$2:$B$257,0))),IF(ISERROR(INDEX('Master '!$A$2:$A$257,MATCH(AL43,'Master '!$C$2:$C$257,0))),IF(AL43="","-","Not on Roster"),INDEX('Master '!$A$2:$A$257,MATCH(AL43,'Master '!$C$2:$C$257,0))),INDEX('Master '!$A$2:$A$257,MATCH(AL43,'Master '!$B$2:$B$257,0)))</f>
        <v>-</v>
      </c>
      <c r="AL43" s="7"/>
      <c r="AM43" s="19" t="str">
        <f t="array" ref="AM43">IF(ISERROR(INDEX('Master '!$A$2:$A$257,MATCH(AN43,'Master '!$B$2:$B$257,0))),IF(ISERROR(INDEX('Master '!$A$2:$A$257,MATCH(AN43,'Master '!$C$2:$C$257,0))),IF(AN43="","-","Not on Roster"),INDEX('Master '!$A$2:$A$257,MATCH(AN43,'Master '!$C$2:$C$257,0))),INDEX('Master '!$A$2:$A$257,MATCH(AN43,'Master '!$B$2:$B$257,0)))</f>
        <v>-</v>
      </c>
      <c r="AN43" s="15"/>
    </row>
    <row r="44" spans="1:40" ht="14.25" customHeight="1">
      <c r="A44" s="41" t="str">
        <f t="array" ref="A44">IF(ISERROR(INDEX('Master '!$A$2:$A$257,MATCH(B44,'Master '!$B$2:$B$257,0))),IF(ISERROR(INDEX('Master '!$A$2:$A$257,MATCH(B44,'Master '!$C$2:$C$257,0))),IF(B44="","-","Not on Roster"),INDEX('Master '!$A$2:$A$257,MATCH(B44,'Master '!$C$2:$C$257,0))),INDEX('Master '!$A$2:$A$257,MATCH(B44,'Master '!$B$2:$B$257,0)))</f>
        <v>-</v>
      </c>
      <c r="B44" s="43"/>
      <c r="C44" s="19" t="str">
        <f t="array" ref="C44">IF(ISERROR(INDEX('Master '!$A$2:$A$257,MATCH(D44,'Master '!$B$2:$B$257,0))),IF(ISERROR(INDEX('Master '!$A$2:$A$257,MATCH(D44,'Master '!$C$2:$C$257,0))),IF(D44="","-","Not on Roster"),INDEX('Master '!$A$2:$A$257,MATCH(D44,'Master '!$C$2:$C$257,0))),INDEX('Master '!$A$2:$A$257,MATCH(D44,'Master '!$B$2:$B$257,0)))</f>
        <v>-</v>
      </c>
      <c r="D44" s="15"/>
      <c r="E44" s="28" t="str">
        <f t="array" ref="E44">IF(ISERROR(INDEX('Master '!$A$2:$A$257,MATCH(F44,'Master '!$B$2:$B$257,0))),IF(ISERROR(INDEX('Master '!$A$2:$A$257,MATCH(F44,'Master '!$C$2:$C$257,0))),IF(F44="","-","Not on Roster"),INDEX('Master '!$A$2:$A$257,MATCH(F44,'Master '!$C$2:$C$257,0))),INDEX('Master '!$A$2:$A$257,MATCH(F44,'Master '!$B$2:$B$257,0)))</f>
        <v>-</v>
      </c>
      <c r="F44" s="12"/>
      <c r="G44" s="19" t="str">
        <f t="array" ref="G44">IF(ISERROR(INDEX('Master '!$A$2:$A$257,MATCH(H44,'Master '!$B$2:$B$257,0))),IF(ISERROR(INDEX('Master '!$A$2:$A$257,MATCH(H44,'Master '!$C$2:$C$257,0))),IF(H44="","-","Not on Roster"),INDEX('Master '!$A$2:$A$257,MATCH(H44,'Master '!$C$2:$C$257,0))),INDEX('Master '!$A$2:$A$257,MATCH(H44,'Master '!$B$2:$B$257,0)))</f>
        <v>-</v>
      </c>
      <c r="H44" s="18"/>
      <c r="I44" s="20" t="str">
        <f t="array" ref="I44">IF(ISERROR(INDEX('Master '!$A$2:$A$257,MATCH(J44,'Master '!$B$2:$B$257,0))),IF(ISERROR(INDEX('Master '!$A$2:$A$257,MATCH(J44,'Master '!$C$2:$C$257,0))),IF(J44="","-","Not on Roster"),INDEX('Master '!$A$2:$A$257,MATCH(J44,'Master '!$C$2:$C$257,0))),INDEX('Master '!$A$2:$A$257,MATCH(J44,'Master '!$B$2:$B$257,0)))</f>
        <v>-</v>
      </c>
      <c r="J44" s="50"/>
      <c r="K44" s="19" t="str">
        <f t="array" ref="K44">IF(ISERROR(INDEX('Master '!$A$2:$A$257,MATCH(L44,'Master '!$B$2:$B$257,0))),IF(ISERROR(INDEX('Master '!$A$2:$A$257,MATCH(L44,'Master '!$C$2:$C$257,0))),IF(L44="","-","Not on Roster"),INDEX('Master '!$A$2:$A$257,MATCH(L44,'Master '!$C$2:$C$257,0))),INDEX('Master '!$A$2:$A$257,MATCH(L44,'Master '!$B$2:$B$257,0)))</f>
        <v>-</v>
      </c>
      <c r="L44" s="15"/>
      <c r="M44" s="41" t="str">
        <f t="array" ref="M44">IF(ISERROR(INDEX('Master '!$A$2:$A$257,MATCH(N44,'Master '!$B$2:$B$257,0))),IF(ISERROR(INDEX('Master '!$A$2:$A$257,MATCH(N44,'Master '!$C$2:$C$257,0))),IF(N44="","-","Not on Roster"),INDEX('Master '!$A$2:$A$257,MATCH(N44,'Master '!$C$2:$C$257,0))),INDEX('Master '!$A$2:$A$257,MATCH(N44,'Master '!$B$2:$B$257,0)))</f>
        <v>-</v>
      </c>
      <c r="N44" s="7"/>
      <c r="O44" s="19" t="str">
        <f t="array" ref="O44">IF(ISERROR(INDEX('Master '!$A$2:$A$257,MATCH(P44,'Master '!$B$2:$B$257,0))),IF(ISERROR(INDEX('Master '!$A$2:$A$257,MATCH(P44,'Master '!$C$2:$C$257,0))),IF(P44="","-","Not on Roster"),INDEX('Master '!$A$2:$A$257,MATCH(P44,'Master '!$C$2:$C$257,0))),INDEX('Master '!$A$2:$A$257,MATCH(P44,'Master '!$B$2:$B$257,0)))</f>
        <v>-</v>
      </c>
      <c r="P44" s="15"/>
      <c r="Q44" s="41" t="str">
        <f t="array" ref="Q44">IF(ISERROR(INDEX('Master '!$A$2:$A$257,MATCH(R44,'Master '!$B$2:$B$257,0))),IF(ISERROR(INDEX('Master '!$A$2:$A$257,MATCH(R44,'Master '!$C$2:$C$257,0))),IF(R44="","-","Not on Roster"),INDEX('Master '!$A$2:$A$257,MATCH(R44,'Master '!$C$2:$C$257,0))),INDEX('Master '!$A$2:$A$257,MATCH(R44,'Master '!$B$2:$B$257,0)))</f>
        <v>-</v>
      </c>
      <c r="R44" s="7"/>
      <c r="S44" s="19" t="str">
        <f t="array" ref="S44">IF(ISERROR(INDEX('Master '!$A$2:$A$257,MATCH(T44,'Master '!$B$2:$B$257,0))),IF(ISERROR(INDEX('Master '!$A$2:$A$257,MATCH(T44,'Master '!$C$2:$C$257,0))),IF(T44="","-","Not on Roster"),INDEX('Master '!$A$2:$A$257,MATCH(T44,'Master '!$C$2:$C$257,0))),INDEX('Master '!$A$2:$A$257,MATCH(T44,'Master '!$B$2:$B$257,0)))</f>
        <v>-</v>
      </c>
      <c r="T44" s="15"/>
      <c r="U44" s="41" t="str">
        <f t="array" ref="U44">IF(ISERROR(INDEX('Master '!$A$2:$A$257,MATCH(V44,'Master '!$B$2:$B$257,0))),IF(ISERROR(INDEX('Master '!$A$2:$A$257,MATCH(V44,'Master '!$C$2:$C$257,0))),IF(V44="","-","Not on Roster"),INDEX('Master '!$A$2:$A$257,MATCH(V44,'Master '!$C$2:$C$257,0))),INDEX('Master '!$A$2:$A$257,MATCH(V44,'Master '!$B$2:$B$257,0)))</f>
        <v>-</v>
      </c>
      <c r="V44" s="7"/>
      <c r="W44" s="19" t="str">
        <f t="array" ref="W44">IF(ISERROR(INDEX('Master '!$A$2:$A$257,MATCH(X44,'Master '!$B$2:$B$257,0))),IF(ISERROR(INDEX('Master '!$A$2:$A$257,MATCH(X44,'Master '!$C$2:$C$257,0))),IF(X44="","-","Not on Roster"),INDEX('Master '!$A$2:$A$257,MATCH(X44,'Master '!$C$2:$C$257,0))),INDEX('Master '!$A$2:$A$257,MATCH(X44,'Master '!$B$2:$B$257,0)))</f>
        <v>-</v>
      </c>
      <c r="X44" s="15"/>
      <c r="Y44" s="41" t="str">
        <f t="array" ref="Y44">IF(ISERROR(INDEX('Master '!$A$2:$A$257,MATCH(Z44,'Master '!$B$2:$B$257,0))),IF(ISERROR(INDEX('Master '!$A$2:$A$257,MATCH(Z44,'Master '!$C$2:$C$257,0))),IF(Z44="","-","Not on Roster"),INDEX('Master '!$A$2:$A$257,MATCH(Z44,'Master '!$C$2:$C$257,0))),INDEX('Master '!$A$2:$A$257,MATCH(Z44,'Master '!$B$2:$B$257,0)))</f>
        <v>-</v>
      </c>
      <c r="Z44" s="15"/>
      <c r="AA44" s="19" t="str">
        <f t="array" ref="AA44">IF(ISERROR(INDEX('Master '!$A$2:$A$257,MATCH(AB44,'Master '!$B$2:$B$257,0))),IF(ISERROR(INDEX('Master '!$A$2:$A$257,MATCH(AB44,'Master '!$C$2:$C$257,0))),IF(AB44="","-","Not on Roster"),INDEX('Master '!$A$2:$A$257,MATCH(AB44,'Master '!$C$2:$C$257,0))),INDEX('Master '!$A$2:$A$257,MATCH(AB44,'Master '!$B$2:$B$257,0)))</f>
        <v>-</v>
      </c>
      <c r="AB44" s="15"/>
      <c r="AC44" s="20" t="str">
        <f t="array" ref="AC44">IF(ISERROR(INDEX('Master '!$A$2:$A$257,MATCH(AD44,'Master '!$B$2:$B$257,0))),IF(ISERROR(INDEX('Master '!$A$2:$A$257,MATCH(AD44,'Master '!$C$2:$C$257,0))),IF(AD44="","-","Not on Roster"),INDEX('Master '!$A$2:$A$257,MATCH(AD44,'Master '!$C$2:$C$257,0))),INDEX('Master '!$A$2:$A$257,MATCH(AD44,'Master '!$B$2:$B$257,0)))</f>
        <v>-</v>
      </c>
      <c r="AD44" s="47"/>
      <c r="AE44" s="19" t="str">
        <f t="array" ref="AE44">IF(ISERROR(INDEX('Master '!$A$2:$A$257,MATCH(AF44,'Master '!$B$2:$B$257,0))),IF(ISERROR(INDEX('Master '!$A$2:$A$257,MATCH(AF44,'Master '!$C$2:$C$257,0))),IF(AF44="","-","Not on Roster"),INDEX('Master '!$A$2:$A$257,MATCH(AF44,'Master '!$C$2:$C$257,0))),INDEX('Master '!$A$2:$A$257,MATCH(AF44,'Master '!$B$2:$B$257,0)))</f>
        <v>-</v>
      </c>
      <c r="AF44" s="15"/>
      <c r="AG44" s="20" t="str">
        <f t="array" ref="AG44">IF(ISERROR(INDEX('Master '!$A$2:$A$257,MATCH(AH44,'Master '!$B$2:$B$257,0))),IF(ISERROR(INDEX('Master '!$A$2:$A$257,MATCH(AH44,'Master '!$C$2:$C$257,0))),IF(AH44="","-","Not on Roster"),INDEX('Master '!$A$2:$A$257,MATCH(AH44,'Master '!$C$2:$C$257,0))),INDEX('Master '!$A$2:$A$257,MATCH(AH44,'Master '!$B$2:$B$257,0)))</f>
        <v>-</v>
      </c>
      <c r="AH44" s="7"/>
      <c r="AI44" s="19" t="str">
        <f t="array" ref="AI44">IF(ISERROR(INDEX('Master '!$A$2:$A$257,MATCH(AJ44,'Master '!$B$2:$B$257,0))),IF(ISERROR(INDEX('Master '!$A$2:$A$257,MATCH(AJ44,'Master '!$C$2:$C$257,0))),IF(AJ44="","-","Not on Roster"),INDEX('Master '!$A$2:$A$257,MATCH(AJ44,'Master '!$C$2:$C$257,0))),INDEX('Master '!$A$2:$A$257,MATCH(AJ44,'Master '!$B$2:$B$257,0)))</f>
        <v>-</v>
      </c>
      <c r="AJ44" s="15"/>
      <c r="AK44" s="20" t="str">
        <f t="array" ref="AK44">IF(ISERROR(INDEX('Master '!$A$2:$A$257,MATCH(AL44,'Master '!$B$2:$B$257,0))),IF(ISERROR(INDEX('Master '!$A$2:$A$257,MATCH(AL44,'Master '!$C$2:$C$257,0))),IF(AL44="","-","Not on Roster"),INDEX('Master '!$A$2:$A$257,MATCH(AL44,'Master '!$C$2:$C$257,0))),INDEX('Master '!$A$2:$A$257,MATCH(AL44,'Master '!$B$2:$B$257,0)))</f>
        <v>-</v>
      </c>
      <c r="AL44" s="7"/>
      <c r="AM44" s="19" t="str">
        <f t="array" ref="AM44">IF(ISERROR(INDEX('Master '!$A$2:$A$257,MATCH(AN44,'Master '!$B$2:$B$257,0))),IF(ISERROR(INDEX('Master '!$A$2:$A$257,MATCH(AN44,'Master '!$C$2:$C$257,0))),IF(AN44="","-","Not on Roster"),INDEX('Master '!$A$2:$A$257,MATCH(AN44,'Master '!$C$2:$C$257,0))),INDEX('Master '!$A$2:$A$257,MATCH(AN44,'Master '!$B$2:$B$257,0)))</f>
        <v>-</v>
      </c>
      <c r="AN44" s="15"/>
    </row>
    <row r="45" spans="1:40" ht="14.25" customHeight="1">
      <c r="A45" s="41" t="str">
        <f t="array" ref="A45">IF(ISERROR(INDEX('Master '!$A$2:$A$257,MATCH(B45,'Master '!$B$2:$B$257,0))),IF(ISERROR(INDEX('Master '!$A$2:$A$257,MATCH(B45,'Master '!$C$2:$C$257,0))),IF(B45="","-","Not on Roster"),INDEX('Master '!$A$2:$A$257,MATCH(B45,'Master '!$C$2:$C$257,0))),INDEX('Master '!$A$2:$A$257,MATCH(B45,'Master '!$B$2:$B$257,0)))</f>
        <v>-</v>
      </c>
      <c r="B45" s="43"/>
      <c r="C45" s="19" t="str">
        <f t="array" ref="C45">IF(ISERROR(INDEX('Master '!$A$2:$A$257,MATCH(D45,'Master '!$B$2:$B$257,0))),IF(ISERROR(INDEX('Master '!$A$2:$A$257,MATCH(D45,'Master '!$C$2:$C$257,0))),IF(D45="","-","Not on Roster"),INDEX('Master '!$A$2:$A$257,MATCH(D45,'Master '!$C$2:$C$257,0))),INDEX('Master '!$A$2:$A$257,MATCH(D45,'Master '!$B$2:$B$257,0)))</f>
        <v>-</v>
      </c>
      <c r="D45" s="15"/>
      <c r="E45" s="28" t="str">
        <f t="array" ref="E45">IF(ISERROR(INDEX('Master '!$A$2:$A$257,MATCH(F45,'Master '!$B$2:$B$257,0))),IF(ISERROR(INDEX('Master '!$A$2:$A$257,MATCH(F45,'Master '!$C$2:$C$257,0))),IF(F45="","-","Not on Roster"),INDEX('Master '!$A$2:$A$257,MATCH(F45,'Master '!$C$2:$C$257,0))),INDEX('Master '!$A$2:$A$257,MATCH(F45,'Master '!$B$2:$B$257,0)))</f>
        <v>-</v>
      </c>
      <c r="F45" s="12"/>
      <c r="G45" s="19" t="str">
        <f t="array" ref="G45">IF(ISERROR(INDEX('Master '!$A$2:$A$257,MATCH(H45,'Master '!$B$2:$B$257,0))),IF(ISERROR(INDEX('Master '!$A$2:$A$257,MATCH(H45,'Master '!$C$2:$C$257,0))),IF(H45="","-","Not on Roster"),INDEX('Master '!$A$2:$A$257,MATCH(H45,'Master '!$C$2:$C$257,0))),INDEX('Master '!$A$2:$A$257,MATCH(H45,'Master '!$B$2:$B$257,0)))</f>
        <v>-</v>
      </c>
      <c r="H45" s="18"/>
      <c r="I45" s="20" t="str">
        <f t="array" ref="I45">IF(ISERROR(INDEX('Master '!$A$2:$A$257,MATCH(J45,'Master '!$B$2:$B$257,0))),IF(ISERROR(INDEX('Master '!$A$2:$A$257,MATCH(J45,'Master '!$C$2:$C$257,0))),IF(J45="","-","Not on Roster"),INDEX('Master '!$A$2:$A$257,MATCH(J45,'Master '!$C$2:$C$257,0))),INDEX('Master '!$A$2:$A$257,MATCH(J45,'Master '!$B$2:$B$257,0)))</f>
        <v>-</v>
      </c>
      <c r="J45" s="50"/>
      <c r="K45" s="19" t="str">
        <f t="array" ref="K45">IF(ISERROR(INDEX('Master '!$A$2:$A$257,MATCH(L45,'Master '!$B$2:$B$257,0))),IF(ISERROR(INDEX('Master '!$A$2:$A$257,MATCH(L45,'Master '!$C$2:$C$257,0))),IF(L45="","-","Not on Roster"),INDEX('Master '!$A$2:$A$257,MATCH(L45,'Master '!$C$2:$C$257,0))),INDEX('Master '!$A$2:$A$257,MATCH(L45,'Master '!$B$2:$B$257,0)))</f>
        <v>-</v>
      </c>
      <c r="L45" s="15"/>
      <c r="M45" s="41" t="str">
        <f t="array" ref="M45">IF(ISERROR(INDEX('Master '!$A$2:$A$257,MATCH(N45,'Master '!$B$2:$B$257,0))),IF(ISERROR(INDEX('Master '!$A$2:$A$257,MATCH(N45,'Master '!$C$2:$C$257,0))),IF(N45="","-","Not on Roster"),INDEX('Master '!$A$2:$A$257,MATCH(N45,'Master '!$C$2:$C$257,0))),INDEX('Master '!$A$2:$A$257,MATCH(N45,'Master '!$B$2:$B$257,0)))</f>
        <v>-</v>
      </c>
      <c r="N45" s="7"/>
      <c r="O45" s="19" t="str">
        <f t="array" ref="O45">IF(ISERROR(INDEX('Master '!$A$2:$A$257,MATCH(P45,'Master '!$B$2:$B$257,0))),IF(ISERROR(INDEX('Master '!$A$2:$A$257,MATCH(P45,'Master '!$C$2:$C$257,0))),IF(P45="","-","Not on Roster"),INDEX('Master '!$A$2:$A$257,MATCH(P45,'Master '!$C$2:$C$257,0))),INDEX('Master '!$A$2:$A$257,MATCH(P45,'Master '!$B$2:$B$257,0)))</f>
        <v>-</v>
      </c>
      <c r="P45" s="15"/>
      <c r="Q45" s="41" t="str">
        <f t="array" ref="Q45">IF(ISERROR(INDEX('Master '!$A$2:$A$257,MATCH(R45,'Master '!$B$2:$B$257,0))),IF(ISERROR(INDEX('Master '!$A$2:$A$257,MATCH(R45,'Master '!$C$2:$C$257,0))),IF(R45="","-","Not on Roster"),INDEX('Master '!$A$2:$A$257,MATCH(R45,'Master '!$C$2:$C$257,0))),INDEX('Master '!$A$2:$A$257,MATCH(R45,'Master '!$B$2:$B$257,0)))</f>
        <v>-</v>
      </c>
      <c r="R45" s="7"/>
      <c r="S45" s="19" t="str">
        <f t="array" ref="S45">IF(ISERROR(INDEX('Master '!$A$2:$A$257,MATCH(T45,'Master '!$B$2:$B$257,0))),IF(ISERROR(INDEX('Master '!$A$2:$A$257,MATCH(T45,'Master '!$C$2:$C$257,0))),IF(T45="","-","Not on Roster"),INDEX('Master '!$A$2:$A$257,MATCH(T45,'Master '!$C$2:$C$257,0))),INDEX('Master '!$A$2:$A$257,MATCH(T45,'Master '!$B$2:$B$257,0)))</f>
        <v>-</v>
      </c>
      <c r="T45" s="15"/>
      <c r="U45" s="41" t="str">
        <f t="array" ref="U45">IF(ISERROR(INDEX('Master '!$A$2:$A$257,MATCH(V45,'Master '!$B$2:$B$257,0))),IF(ISERROR(INDEX('Master '!$A$2:$A$257,MATCH(V45,'Master '!$C$2:$C$257,0))),IF(V45="","-","Not on Roster"),INDEX('Master '!$A$2:$A$257,MATCH(V45,'Master '!$C$2:$C$257,0))),INDEX('Master '!$A$2:$A$257,MATCH(V45,'Master '!$B$2:$B$257,0)))</f>
        <v>-</v>
      </c>
      <c r="V45" s="7"/>
      <c r="W45" s="19" t="str">
        <f t="array" ref="W45">IF(ISERROR(INDEX('Master '!$A$2:$A$257,MATCH(X45,'Master '!$B$2:$B$257,0))),IF(ISERROR(INDEX('Master '!$A$2:$A$257,MATCH(X45,'Master '!$C$2:$C$257,0))),IF(X45="","-","Not on Roster"),INDEX('Master '!$A$2:$A$257,MATCH(X45,'Master '!$C$2:$C$257,0))),INDEX('Master '!$A$2:$A$257,MATCH(X45,'Master '!$B$2:$B$257,0)))</f>
        <v>-</v>
      </c>
      <c r="X45" s="15"/>
      <c r="Y45" s="41" t="str">
        <f t="array" ref="Y45">IF(ISERROR(INDEX('Master '!$A$2:$A$257,MATCH(Z45,'Master '!$B$2:$B$257,0))),IF(ISERROR(INDEX('Master '!$A$2:$A$257,MATCH(Z45,'Master '!$C$2:$C$257,0))),IF(Z45="","-","Not on Roster"),INDEX('Master '!$A$2:$A$257,MATCH(Z45,'Master '!$C$2:$C$257,0))),INDEX('Master '!$A$2:$A$257,MATCH(Z45,'Master '!$B$2:$B$257,0)))</f>
        <v>-</v>
      </c>
      <c r="Z45" s="15"/>
      <c r="AA45" s="19" t="str">
        <f t="array" ref="AA45">IF(ISERROR(INDEX('Master '!$A$2:$A$257,MATCH(AB45,'Master '!$B$2:$B$257,0))),IF(ISERROR(INDEX('Master '!$A$2:$A$257,MATCH(AB45,'Master '!$C$2:$C$257,0))),IF(AB45="","-","Not on Roster"),INDEX('Master '!$A$2:$A$257,MATCH(AB45,'Master '!$C$2:$C$257,0))),INDEX('Master '!$A$2:$A$257,MATCH(AB45,'Master '!$B$2:$B$257,0)))</f>
        <v>-</v>
      </c>
      <c r="AB45" s="15"/>
      <c r="AC45" s="20" t="str">
        <f t="array" ref="AC45">IF(ISERROR(INDEX('Master '!$A$2:$A$257,MATCH(AD45,'Master '!$B$2:$B$257,0))),IF(ISERROR(INDEX('Master '!$A$2:$A$257,MATCH(AD45,'Master '!$C$2:$C$257,0))),IF(AD45="","-","Not on Roster"),INDEX('Master '!$A$2:$A$257,MATCH(AD45,'Master '!$C$2:$C$257,0))),INDEX('Master '!$A$2:$A$257,MATCH(AD45,'Master '!$B$2:$B$257,0)))</f>
        <v>-</v>
      </c>
      <c r="AD45" s="47"/>
      <c r="AE45" s="19" t="str">
        <f t="array" ref="AE45">IF(ISERROR(INDEX('Master '!$A$2:$A$257,MATCH(AF45,'Master '!$B$2:$B$257,0))),IF(ISERROR(INDEX('Master '!$A$2:$A$257,MATCH(AF45,'Master '!$C$2:$C$257,0))),IF(AF45="","-","Not on Roster"),INDEX('Master '!$A$2:$A$257,MATCH(AF45,'Master '!$C$2:$C$257,0))),INDEX('Master '!$A$2:$A$257,MATCH(AF45,'Master '!$B$2:$B$257,0)))</f>
        <v>-</v>
      </c>
      <c r="AF45" s="15"/>
      <c r="AG45" s="20" t="str">
        <f t="array" ref="AG45">IF(ISERROR(INDEX('Master '!$A$2:$A$257,MATCH(AH45,'Master '!$B$2:$B$257,0))),IF(ISERROR(INDEX('Master '!$A$2:$A$257,MATCH(AH45,'Master '!$C$2:$C$257,0))),IF(AH45="","-","Not on Roster"),INDEX('Master '!$A$2:$A$257,MATCH(AH45,'Master '!$C$2:$C$257,0))),INDEX('Master '!$A$2:$A$257,MATCH(AH45,'Master '!$B$2:$B$257,0)))</f>
        <v>-</v>
      </c>
      <c r="AH45" s="7"/>
      <c r="AI45" s="19" t="str">
        <f t="array" ref="AI45">IF(ISERROR(INDEX('Master '!$A$2:$A$257,MATCH(AJ45,'Master '!$B$2:$B$257,0))),IF(ISERROR(INDEX('Master '!$A$2:$A$257,MATCH(AJ45,'Master '!$C$2:$C$257,0))),IF(AJ45="","-","Not on Roster"),INDEX('Master '!$A$2:$A$257,MATCH(AJ45,'Master '!$C$2:$C$257,0))),INDEX('Master '!$A$2:$A$257,MATCH(AJ45,'Master '!$B$2:$B$257,0)))</f>
        <v>-</v>
      </c>
      <c r="AJ45" s="15"/>
      <c r="AK45" s="20" t="str">
        <f t="array" ref="AK45">IF(ISERROR(INDEX('Master '!$A$2:$A$257,MATCH(AL45,'Master '!$B$2:$B$257,0))),IF(ISERROR(INDEX('Master '!$A$2:$A$257,MATCH(AL45,'Master '!$C$2:$C$257,0))),IF(AL45="","-","Not on Roster"),INDEX('Master '!$A$2:$A$257,MATCH(AL45,'Master '!$C$2:$C$257,0))),INDEX('Master '!$A$2:$A$257,MATCH(AL45,'Master '!$B$2:$B$257,0)))</f>
        <v>-</v>
      </c>
      <c r="AL45" s="7"/>
      <c r="AM45" s="19" t="str">
        <f t="array" ref="AM45">IF(ISERROR(INDEX('Master '!$A$2:$A$257,MATCH(AN45,'Master '!$B$2:$B$257,0))),IF(ISERROR(INDEX('Master '!$A$2:$A$257,MATCH(AN45,'Master '!$C$2:$C$257,0))),IF(AN45="","-","Not on Roster"),INDEX('Master '!$A$2:$A$257,MATCH(AN45,'Master '!$C$2:$C$257,0))),INDEX('Master '!$A$2:$A$257,MATCH(AN45,'Master '!$B$2:$B$257,0)))</f>
        <v>-</v>
      </c>
      <c r="AN45" s="15"/>
    </row>
    <row r="46" spans="1:40" ht="14.25" customHeight="1">
      <c r="A46" s="41" t="str">
        <f t="array" ref="A46">IF(ISERROR(INDEX('Master '!$A$2:$A$257,MATCH(B46,'Master '!$B$2:$B$257,0))),IF(ISERROR(INDEX('Master '!$A$2:$A$257,MATCH(B46,'Master '!$C$2:$C$257,0))),IF(B46="","-","Not on Roster"),INDEX('Master '!$A$2:$A$257,MATCH(B46,'Master '!$C$2:$C$257,0))),INDEX('Master '!$A$2:$A$257,MATCH(B46,'Master '!$B$2:$B$257,0)))</f>
        <v>-</v>
      </c>
      <c r="B46" s="43"/>
      <c r="C46" s="19" t="str">
        <f t="array" ref="C46">IF(ISERROR(INDEX('Master '!$A$2:$A$257,MATCH(D46,'Master '!$B$2:$B$257,0))),IF(ISERROR(INDEX('Master '!$A$2:$A$257,MATCH(D46,'Master '!$C$2:$C$257,0))),IF(D46="","-","Not on Roster"),INDEX('Master '!$A$2:$A$257,MATCH(D46,'Master '!$C$2:$C$257,0))),INDEX('Master '!$A$2:$A$257,MATCH(D46,'Master '!$B$2:$B$257,0)))</f>
        <v>-</v>
      </c>
      <c r="D46" s="15"/>
      <c r="E46" s="28" t="str">
        <f t="array" ref="E46">IF(ISERROR(INDEX('Master '!$A$2:$A$257,MATCH(F46,'Master '!$B$2:$B$257,0))),IF(ISERROR(INDEX('Master '!$A$2:$A$257,MATCH(F46,'Master '!$C$2:$C$257,0))),IF(F46="","-","Not on Roster"),INDEX('Master '!$A$2:$A$257,MATCH(F46,'Master '!$C$2:$C$257,0))),INDEX('Master '!$A$2:$A$257,MATCH(F46,'Master '!$B$2:$B$257,0)))</f>
        <v>-</v>
      </c>
      <c r="F46" s="12"/>
      <c r="G46" s="19" t="str">
        <f t="array" ref="G46">IF(ISERROR(INDEX('Master '!$A$2:$A$257,MATCH(H46,'Master '!$B$2:$B$257,0))),IF(ISERROR(INDEX('Master '!$A$2:$A$257,MATCH(H46,'Master '!$C$2:$C$257,0))),IF(H46="","-","Not on Roster"),INDEX('Master '!$A$2:$A$257,MATCH(H46,'Master '!$C$2:$C$257,0))),INDEX('Master '!$A$2:$A$257,MATCH(H46,'Master '!$B$2:$B$257,0)))</f>
        <v>-</v>
      </c>
      <c r="H46" s="18"/>
      <c r="I46" s="20" t="str">
        <f t="array" ref="I46">IF(ISERROR(INDEX('Master '!$A$2:$A$257,MATCH(J46,'Master '!$B$2:$B$257,0))),IF(ISERROR(INDEX('Master '!$A$2:$A$257,MATCH(J46,'Master '!$C$2:$C$257,0))),IF(J46="","-","Not on Roster"),INDEX('Master '!$A$2:$A$257,MATCH(J46,'Master '!$C$2:$C$257,0))),INDEX('Master '!$A$2:$A$257,MATCH(J46,'Master '!$B$2:$B$257,0)))</f>
        <v>-</v>
      </c>
      <c r="J46" s="50"/>
      <c r="K46" s="19" t="str">
        <f t="array" ref="K46">IF(ISERROR(INDEX('Master '!$A$2:$A$257,MATCH(L46,'Master '!$B$2:$B$257,0))),IF(ISERROR(INDEX('Master '!$A$2:$A$257,MATCH(L46,'Master '!$C$2:$C$257,0))),IF(L46="","-","Not on Roster"),INDEX('Master '!$A$2:$A$257,MATCH(L46,'Master '!$C$2:$C$257,0))),INDEX('Master '!$A$2:$A$257,MATCH(L46,'Master '!$B$2:$B$257,0)))</f>
        <v>-</v>
      </c>
      <c r="L46" s="15"/>
      <c r="M46" s="41" t="str">
        <f t="array" ref="M46">IF(ISERROR(INDEX('Master '!$A$2:$A$257,MATCH(N46,'Master '!$B$2:$B$257,0))),IF(ISERROR(INDEX('Master '!$A$2:$A$257,MATCH(N46,'Master '!$C$2:$C$257,0))),IF(N46="","-","Not on Roster"),INDEX('Master '!$A$2:$A$257,MATCH(N46,'Master '!$C$2:$C$257,0))),INDEX('Master '!$A$2:$A$257,MATCH(N46,'Master '!$B$2:$B$257,0)))</f>
        <v>-</v>
      </c>
      <c r="N46" s="7"/>
      <c r="O46" s="19" t="str">
        <f t="array" ref="O46">IF(ISERROR(INDEX('Master '!$A$2:$A$257,MATCH(P46,'Master '!$B$2:$B$257,0))),IF(ISERROR(INDEX('Master '!$A$2:$A$257,MATCH(P46,'Master '!$C$2:$C$257,0))),IF(P46="","-","Not on Roster"),INDEX('Master '!$A$2:$A$257,MATCH(P46,'Master '!$C$2:$C$257,0))),INDEX('Master '!$A$2:$A$257,MATCH(P46,'Master '!$B$2:$B$257,0)))</f>
        <v>-</v>
      </c>
      <c r="P46" s="15"/>
      <c r="Q46" s="41" t="str">
        <f t="array" ref="Q46">IF(ISERROR(INDEX('Master '!$A$2:$A$257,MATCH(R46,'Master '!$B$2:$B$257,0))),IF(ISERROR(INDEX('Master '!$A$2:$A$257,MATCH(R46,'Master '!$C$2:$C$257,0))),IF(R46="","-","Not on Roster"),INDEX('Master '!$A$2:$A$257,MATCH(R46,'Master '!$C$2:$C$257,0))),INDEX('Master '!$A$2:$A$257,MATCH(R46,'Master '!$B$2:$B$257,0)))</f>
        <v>-</v>
      </c>
      <c r="R46" s="7"/>
      <c r="S46" s="19" t="str">
        <f t="array" ref="S46">IF(ISERROR(INDEX('Master '!$A$2:$A$257,MATCH(T46,'Master '!$B$2:$B$257,0))),IF(ISERROR(INDEX('Master '!$A$2:$A$257,MATCH(T46,'Master '!$C$2:$C$257,0))),IF(T46="","-","Not on Roster"),INDEX('Master '!$A$2:$A$257,MATCH(T46,'Master '!$C$2:$C$257,0))),INDEX('Master '!$A$2:$A$257,MATCH(T46,'Master '!$B$2:$B$257,0)))</f>
        <v>-</v>
      </c>
      <c r="T46" s="15"/>
      <c r="U46" s="41" t="str">
        <f t="array" ref="U46">IF(ISERROR(INDEX('Master '!$A$2:$A$257,MATCH(V46,'Master '!$B$2:$B$257,0))),IF(ISERROR(INDEX('Master '!$A$2:$A$257,MATCH(V46,'Master '!$C$2:$C$257,0))),IF(V46="","-","Not on Roster"),INDEX('Master '!$A$2:$A$257,MATCH(V46,'Master '!$C$2:$C$257,0))),INDEX('Master '!$A$2:$A$257,MATCH(V46,'Master '!$B$2:$B$257,0)))</f>
        <v>-</v>
      </c>
      <c r="V46" s="7"/>
      <c r="W46" s="19" t="str">
        <f t="array" ref="W46">IF(ISERROR(INDEX('Master '!$A$2:$A$257,MATCH(X46,'Master '!$B$2:$B$257,0))),IF(ISERROR(INDEX('Master '!$A$2:$A$257,MATCH(X46,'Master '!$C$2:$C$257,0))),IF(X46="","-","Not on Roster"),INDEX('Master '!$A$2:$A$257,MATCH(X46,'Master '!$C$2:$C$257,0))),INDEX('Master '!$A$2:$A$257,MATCH(X46,'Master '!$B$2:$B$257,0)))</f>
        <v>-</v>
      </c>
      <c r="X46" s="15"/>
      <c r="Y46" s="41" t="str">
        <f t="array" ref="Y46">IF(ISERROR(INDEX('Master '!$A$2:$A$257,MATCH(Z46,'Master '!$B$2:$B$257,0))),IF(ISERROR(INDEX('Master '!$A$2:$A$257,MATCH(Z46,'Master '!$C$2:$C$257,0))),IF(Z46="","-","Not on Roster"),INDEX('Master '!$A$2:$A$257,MATCH(Z46,'Master '!$C$2:$C$257,0))),INDEX('Master '!$A$2:$A$257,MATCH(Z46,'Master '!$B$2:$B$257,0)))</f>
        <v>-</v>
      </c>
      <c r="Z46" s="15"/>
      <c r="AA46" s="19" t="str">
        <f t="array" ref="AA46">IF(ISERROR(INDEX('Master '!$A$2:$A$257,MATCH(AB46,'Master '!$B$2:$B$257,0))),IF(ISERROR(INDEX('Master '!$A$2:$A$257,MATCH(AB46,'Master '!$C$2:$C$257,0))),IF(AB46="","-","Not on Roster"),INDEX('Master '!$A$2:$A$257,MATCH(AB46,'Master '!$C$2:$C$257,0))),INDEX('Master '!$A$2:$A$257,MATCH(AB46,'Master '!$B$2:$B$257,0)))</f>
        <v>-</v>
      </c>
      <c r="AB46" s="15"/>
      <c r="AC46" s="20" t="str">
        <f t="array" ref="AC46">IF(ISERROR(INDEX('Master '!$A$2:$A$257,MATCH(AD46,'Master '!$B$2:$B$257,0))),IF(ISERROR(INDEX('Master '!$A$2:$A$257,MATCH(AD46,'Master '!$C$2:$C$257,0))),IF(AD46="","-","Not on Roster"),INDEX('Master '!$A$2:$A$257,MATCH(AD46,'Master '!$C$2:$C$257,0))),INDEX('Master '!$A$2:$A$257,MATCH(AD46,'Master '!$B$2:$B$257,0)))</f>
        <v>-</v>
      </c>
      <c r="AD46" s="47"/>
      <c r="AE46" s="19" t="str">
        <f t="array" ref="AE46">IF(ISERROR(INDEX('Master '!$A$2:$A$257,MATCH(AF46,'Master '!$B$2:$B$257,0))),IF(ISERROR(INDEX('Master '!$A$2:$A$257,MATCH(AF46,'Master '!$C$2:$C$257,0))),IF(AF46="","-","Not on Roster"),INDEX('Master '!$A$2:$A$257,MATCH(AF46,'Master '!$C$2:$C$257,0))),INDEX('Master '!$A$2:$A$257,MATCH(AF46,'Master '!$B$2:$B$257,0)))</f>
        <v>-</v>
      </c>
      <c r="AF46" s="15"/>
      <c r="AG46" s="20" t="str">
        <f t="array" ref="AG46">IF(ISERROR(INDEX('Master '!$A$2:$A$257,MATCH(AH46,'Master '!$B$2:$B$257,0))),IF(ISERROR(INDEX('Master '!$A$2:$A$257,MATCH(AH46,'Master '!$C$2:$C$257,0))),IF(AH46="","-","Not on Roster"),INDEX('Master '!$A$2:$A$257,MATCH(AH46,'Master '!$C$2:$C$257,0))),INDEX('Master '!$A$2:$A$257,MATCH(AH46,'Master '!$B$2:$B$257,0)))</f>
        <v>-</v>
      </c>
      <c r="AH46" s="7"/>
      <c r="AI46" s="19" t="str">
        <f t="array" ref="AI46">IF(ISERROR(INDEX('Master '!$A$2:$A$257,MATCH(AJ46,'Master '!$B$2:$B$257,0))),IF(ISERROR(INDEX('Master '!$A$2:$A$257,MATCH(AJ46,'Master '!$C$2:$C$257,0))),IF(AJ46="","-","Not on Roster"),INDEX('Master '!$A$2:$A$257,MATCH(AJ46,'Master '!$C$2:$C$257,0))),INDEX('Master '!$A$2:$A$257,MATCH(AJ46,'Master '!$B$2:$B$257,0)))</f>
        <v>-</v>
      </c>
      <c r="AJ46" s="15"/>
      <c r="AK46" s="20" t="str">
        <f t="array" ref="AK46">IF(ISERROR(INDEX('Master '!$A$2:$A$257,MATCH(AL46,'Master '!$B$2:$B$257,0))),IF(ISERROR(INDEX('Master '!$A$2:$A$257,MATCH(AL46,'Master '!$C$2:$C$257,0))),IF(AL46="","-","Not on Roster"),INDEX('Master '!$A$2:$A$257,MATCH(AL46,'Master '!$C$2:$C$257,0))),INDEX('Master '!$A$2:$A$257,MATCH(AL46,'Master '!$B$2:$B$257,0)))</f>
        <v>-</v>
      </c>
      <c r="AL46" s="7"/>
      <c r="AM46" s="19" t="str">
        <f t="array" ref="AM46">IF(ISERROR(INDEX('Master '!$A$2:$A$257,MATCH(AN46,'Master '!$B$2:$B$257,0))),IF(ISERROR(INDEX('Master '!$A$2:$A$257,MATCH(AN46,'Master '!$C$2:$C$257,0))),IF(AN46="","-","Not on Roster"),INDEX('Master '!$A$2:$A$257,MATCH(AN46,'Master '!$C$2:$C$257,0))),INDEX('Master '!$A$2:$A$257,MATCH(AN46,'Master '!$B$2:$B$257,0)))</f>
        <v>-</v>
      </c>
      <c r="AN46" s="15"/>
    </row>
    <row r="47" spans="1:40" ht="14.25" customHeight="1">
      <c r="A47" s="41" t="str">
        <f t="array" ref="A47">IF(ISERROR(INDEX('Master '!$A$2:$A$257,MATCH(B47,'Master '!$B$2:$B$257,0))),IF(ISERROR(INDEX('Master '!$A$2:$A$257,MATCH(B47,'Master '!$C$2:$C$257,0))),IF(B47="","-","Not on Roster"),INDEX('Master '!$A$2:$A$257,MATCH(B47,'Master '!$C$2:$C$257,0))),INDEX('Master '!$A$2:$A$257,MATCH(B47,'Master '!$B$2:$B$257,0)))</f>
        <v>-</v>
      </c>
      <c r="B47" s="43"/>
      <c r="C47" s="19" t="str">
        <f t="array" ref="C47">IF(ISERROR(INDEX('Master '!$A$2:$A$257,MATCH(D47,'Master '!$B$2:$B$257,0))),IF(ISERROR(INDEX('Master '!$A$2:$A$257,MATCH(D47,'Master '!$C$2:$C$257,0))),IF(D47="","-","Not on Roster"),INDEX('Master '!$A$2:$A$257,MATCH(D47,'Master '!$C$2:$C$257,0))),INDEX('Master '!$A$2:$A$257,MATCH(D47,'Master '!$B$2:$B$257,0)))</f>
        <v>-</v>
      </c>
      <c r="D47" s="15"/>
      <c r="E47" s="28" t="str">
        <f t="array" ref="E47">IF(ISERROR(INDEX('Master '!$A$2:$A$257,MATCH(F47,'Master '!$B$2:$B$257,0))),IF(ISERROR(INDEX('Master '!$A$2:$A$257,MATCH(F47,'Master '!$C$2:$C$257,0))),IF(F47="","-","Not on Roster"),INDEX('Master '!$A$2:$A$257,MATCH(F47,'Master '!$C$2:$C$257,0))),INDEX('Master '!$A$2:$A$257,MATCH(F47,'Master '!$B$2:$B$257,0)))</f>
        <v>-</v>
      </c>
      <c r="F47" s="12"/>
      <c r="G47" s="19" t="str">
        <f t="array" ref="G47">IF(ISERROR(INDEX('Master '!$A$2:$A$257,MATCH(H47,'Master '!$B$2:$B$257,0))),IF(ISERROR(INDEX('Master '!$A$2:$A$257,MATCH(H47,'Master '!$C$2:$C$257,0))),IF(H47="","-","Not on Roster"),INDEX('Master '!$A$2:$A$257,MATCH(H47,'Master '!$C$2:$C$257,0))),INDEX('Master '!$A$2:$A$257,MATCH(H47,'Master '!$B$2:$B$257,0)))</f>
        <v>-</v>
      </c>
      <c r="H47" s="18"/>
      <c r="I47" s="20" t="str">
        <f t="array" ref="I47">IF(ISERROR(INDEX('Master '!$A$2:$A$257,MATCH(J47,'Master '!$B$2:$B$257,0))),IF(ISERROR(INDEX('Master '!$A$2:$A$257,MATCH(J47,'Master '!$C$2:$C$257,0))),IF(J47="","-","Not on Roster"),INDEX('Master '!$A$2:$A$257,MATCH(J47,'Master '!$C$2:$C$257,0))),INDEX('Master '!$A$2:$A$257,MATCH(J47,'Master '!$B$2:$B$257,0)))</f>
        <v>-</v>
      </c>
      <c r="J47" s="50"/>
      <c r="K47" s="19" t="str">
        <f t="array" ref="K47">IF(ISERROR(INDEX('Master '!$A$2:$A$257,MATCH(L47,'Master '!$B$2:$B$257,0))),IF(ISERROR(INDEX('Master '!$A$2:$A$257,MATCH(L47,'Master '!$C$2:$C$257,0))),IF(L47="","-","Not on Roster"),INDEX('Master '!$A$2:$A$257,MATCH(L47,'Master '!$C$2:$C$257,0))),INDEX('Master '!$A$2:$A$257,MATCH(L47,'Master '!$B$2:$B$257,0)))</f>
        <v>-</v>
      </c>
      <c r="L47" s="15"/>
      <c r="M47" s="41" t="str">
        <f t="array" ref="M47">IF(ISERROR(INDEX('Master '!$A$2:$A$257,MATCH(N47,'Master '!$B$2:$B$257,0))),IF(ISERROR(INDEX('Master '!$A$2:$A$257,MATCH(N47,'Master '!$C$2:$C$257,0))),IF(N47="","-","Not on Roster"),INDEX('Master '!$A$2:$A$257,MATCH(N47,'Master '!$C$2:$C$257,0))),INDEX('Master '!$A$2:$A$257,MATCH(N47,'Master '!$B$2:$B$257,0)))</f>
        <v>-</v>
      </c>
      <c r="N47" s="7"/>
      <c r="O47" s="19" t="str">
        <f t="array" ref="O47">IF(ISERROR(INDEX('Master '!$A$2:$A$257,MATCH(P47,'Master '!$B$2:$B$257,0))),IF(ISERROR(INDEX('Master '!$A$2:$A$257,MATCH(P47,'Master '!$C$2:$C$257,0))),IF(P47="","-","Not on Roster"),INDEX('Master '!$A$2:$A$257,MATCH(P47,'Master '!$C$2:$C$257,0))),INDEX('Master '!$A$2:$A$257,MATCH(P47,'Master '!$B$2:$B$257,0)))</f>
        <v>-</v>
      </c>
      <c r="P47" s="15"/>
      <c r="Q47" s="41" t="str">
        <f t="array" ref="Q47">IF(ISERROR(INDEX('Master '!$A$2:$A$257,MATCH(R47,'Master '!$B$2:$B$257,0))),IF(ISERROR(INDEX('Master '!$A$2:$A$257,MATCH(R47,'Master '!$C$2:$C$257,0))),IF(R47="","-","Not on Roster"),INDEX('Master '!$A$2:$A$257,MATCH(R47,'Master '!$C$2:$C$257,0))),INDEX('Master '!$A$2:$A$257,MATCH(R47,'Master '!$B$2:$B$257,0)))</f>
        <v>-</v>
      </c>
      <c r="R47" s="7"/>
      <c r="S47" s="19" t="str">
        <f t="array" ref="S47">IF(ISERROR(INDEX('Master '!$A$2:$A$257,MATCH(T47,'Master '!$B$2:$B$257,0))),IF(ISERROR(INDEX('Master '!$A$2:$A$257,MATCH(T47,'Master '!$C$2:$C$257,0))),IF(T47="","-","Not on Roster"),INDEX('Master '!$A$2:$A$257,MATCH(T47,'Master '!$C$2:$C$257,0))),INDEX('Master '!$A$2:$A$257,MATCH(T47,'Master '!$B$2:$B$257,0)))</f>
        <v>-</v>
      </c>
      <c r="T47" s="15"/>
      <c r="U47" s="41" t="str">
        <f t="array" ref="U47">IF(ISERROR(INDEX('Master '!$A$2:$A$257,MATCH(V47,'Master '!$B$2:$B$257,0))),IF(ISERROR(INDEX('Master '!$A$2:$A$257,MATCH(V47,'Master '!$C$2:$C$257,0))),IF(V47="","-","Not on Roster"),INDEX('Master '!$A$2:$A$257,MATCH(V47,'Master '!$C$2:$C$257,0))),INDEX('Master '!$A$2:$A$257,MATCH(V47,'Master '!$B$2:$B$257,0)))</f>
        <v>-</v>
      </c>
      <c r="V47" s="7"/>
      <c r="W47" s="19" t="str">
        <f t="array" ref="W47">IF(ISERROR(INDEX('Master '!$A$2:$A$257,MATCH(X47,'Master '!$B$2:$B$257,0))),IF(ISERROR(INDEX('Master '!$A$2:$A$257,MATCH(X47,'Master '!$C$2:$C$257,0))),IF(X47="","-","Not on Roster"),INDEX('Master '!$A$2:$A$257,MATCH(X47,'Master '!$C$2:$C$257,0))),INDEX('Master '!$A$2:$A$257,MATCH(X47,'Master '!$B$2:$B$257,0)))</f>
        <v>-</v>
      </c>
      <c r="X47" s="15"/>
      <c r="Y47" s="41" t="str">
        <f t="array" ref="Y47">IF(ISERROR(INDEX('Master '!$A$2:$A$257,MATCH(Z47,'Master '!$B$2:$B$257,0))),IF(ISERROR(INDEX('Master '!$A$2:$A$257,MATCH(Z47,'Master '!$C$2:$C$257,0))),IF(Z47="","-","Not on Roster"),INDEX('Master '!$A$2:$A$257,MATCH(Z47,'Master '!$C$2:$C$257,0))),INDEX('Master '!$A$2:$A$257,MATCH(Z47,'Master '!$B$2:$B$257,0)))</f>
        <v>-</v>
      </c>
      <c r="Z47" s="15"/>
      <c r="AA47" s="19" t="str">
        <f t="array" ref="AA47">IF(ISERROR(INDEX('Master '!$A$2:$A$257,MATCH(AB47,'Master '!$B$2:$B$257,0))),IF(ISERROR(INDEX('Master '!$A$2:$A$257,MATCH(AB47,'Master '!$C$2:$C$257,0))),IF(AB47="","-","Not on Roster"),INDEX('Master '!$A$2:$A$257,MATCH(AB47,'Master '!$C$2:$C$257,0))),INDEX('Master '!$A$2:$A$257,MATCH(AB47,'Master '!$B$2:$B$257,0)))</f>
        <v>-</v>
      </c>
      <c r="AB47" s="15"/>
      <c r="AC47" s="20" t="str">
        <f t="array" ref="AC47">IF(ISERROR(INDEX('Master '!$A$2:$A$257,MATCH(AD47,'Master '!$B$2:$B$257,0))),IF(ISERROR(INDEX('Master '!$A$2:$A$257,MATCH(AD47,'Master '!$C$2:$C$257,0))),IF(AD47="","-","Not on Roster"),INDEX('Master '!$A$2:$A$257,MATCH(AD47,'Master '!$C$2:$C$257,0))),INDEX('Master '!$A$2:$A$257,MATCH(AD47,'Master '!$B$2:$B$257,0)))</f>
        <v>-</v>
      </c>
      <c r="AD47" s="47"/>
      <c r="AE47" s="19" t="str">
        <f t="array" ref="AE47">IF(ISERROR(INDEX('Master '!$A$2:$A$257,MATCH(AF47,'Master '!$B$2:$B$257,0))),IF(ISERROR(INDEX('Master '!$A$2:$A$257,MATCH(AF47,'Master '!$C$2:$C$257,0))),IF(AF47="","-","Not on Roster"),INDEX('Master '!$A$2:$A$257,MATCH(AF47,'Master '!$C$2:$C$257,0))),INDEX('Master '!$A$2:$A$257,MATCH(AF47,'Master '!$B$2:$B$257,0)))</f>
        <v>-</v>
      </c>
      <c r="AF47" s="15"/>
      <c r="AG47" s="20" t="str">
        <f t="array" ref="AG47">IF(ISERROR(INDEX('Master '!$A$2:$A$257,MATCH(AH47,'Master '!$B$2:$B$257,0))),IF(ISERROR(INDEX('Master '!$A$2:$A$257,MATCH(AH47,'Master '!$C$2:$C$257,0))),IF(AH47="","-","Not on Roster"),INDEX('Master '!$A$2:$A$257,MATCH(AH47,'Master '!$C$2:$C$257,0))),INDEX('Master '!$A$2:$A$257,MATCH(AH47,'Master '!$B$2:$B$257,0)))</f>
        <v>-</v>
      </c>
      <c r="AH47" s="7"/>
      <c r="AI47" s="19" t="str">
        <f t="array" ref="AI47">IF(ISERROR(INDEX('Master '!$A$2:$A$257,MATCH(AJ47,'Master '!$B$2:$B$257,0))),IF(ISERROR(INDEX('Master '!$A$2:$A$257,MATCH(AJ47,'Master '!$C$2:$C$257,0))),IF(AJ47="","-","Not on Roster"),INDEX('Master '!$A$2:$A$257,MATCH(AJ47,'Master '!$C$2:$C$257,0))),INDEX('Master '!$A$2:$A$257,MATCH(AJ47,'Master '!$B$2:$B$257,0)))</f>
        <v>-</v>
      </c>
      <c r="AJ47" s="15"/>
      <c r="AK47" s="20" t="str">
        <f t="array" ref="AK47">IF(ISERROR(INDEX('Master '!$A$2:$A$257,MATCH(AL47,'Master '!$B$2:$B$257,0))),IF(ISERROR(INDEX('Master '!$A$2:$A$257,MATCH(AL47,'Master '!$C$2:$C$257,0))),IF(AL47="","-","Not on Roster"),INDEX('Master '!$A$2:$A$257,MATCH(AL47,'Master '!$C$2:$C$257,0))),INDEX('Master '!$A$2:$A$257,MATCH(AL47,'Master '!$B$2:$B$257,0)))</f>
        <v>-</v>
      </c>
      <c r="AL47" s="7"/>
      <c r="AM47" s="19" t="str">
        <f t="array" ref="AM47">IF(ISERROR(INDEX('Master '!$A$2:$A$257,MATCH(AN47,'Master '!$B$2:$B$257,0))),IF(ISERROR(INDEX('Master '!$A$2:$A$257,MATCH(AN47,'Master '!$C$2:$C$257,0))),IF(AN47="","-","Not on Roster"),INDEX('Master '!$A$2:$A$257,MATCH(AN47,'Master '!$C$2:$C$257,0))),INDEX('Master '!$A$2:$A$257,MATCH(AN47,'Master '!$B$2:$B$257,0)))</f>
        <v>-</v>
      </c>
      <c r="AN47" s="15"/>
    </row>
    <row r="48" spans="1:40" ht="14.25" customHeight="1">
      <c r="A48" s="41" t="str">
        <f t="array" ref="A48">IF(ISERROR(INDEX('Master '!$A$2:$A$257,MATCH(B48,'Master '!$B$2:$B$257,0))),IF(ISERROR(INDEX('Master '!$A$2:$A$257,MATCH(B48,'Master '!$C$2:$C$257,0))),IF(B48="","-","Not on Roster"),INDEX('Master '!$A$2:$A$257,MATCH(B48,'Master '!$C$2:$C$257,0))),INDEX('Master '!$A$2:$A$257,MATCH(B48,'Master '!$B$2:$B$257,0)))</f>
        <v>-</v>
      </c>
      <c r="B48" s="43"/>
      <c r="C48" s="19" t="str">
        <f t="array" ref="C48">IF(ISERROR(INDEX('Master '!$A$2:$A$257,MATCH(D48,'Master '!$B$2:$B$257,0))),IF(ISERROR(INDEX('Master '!$A$2:$A$257,MATCH(D48,'Master '!$C$2:$C$257,0))),IF(D48="","-","Not on Roster"),INDEX('Master '!$A$2:$A$257,MATCH(D48,'Master '!$C$2:$C$257,0))),INDEX('Master '!$A$2:$A$257,MATCH(D48,'Master '!$B$2:$B$257,0)))</f>
        <v>-</v>
      </c>
      <c r="D48" s="15"/>
      <c r="E48" s="28" t="str">
        <f t="array" ref="E48">IF(ISERROR(INDEX('Master '!$A$2:$A$257,MATCH(F48,'Master '!$B$2:$B$257,0))),IF(ISERROR(INDEX('Master '!$A$2:$A$257,MATCH(F48,'Master '!$C$2:$C$257,0))),IF(F48="","-","Not on Roster"),INDEX('Master '!$A$2:$A$257,MATCH(F48,'Master '!$C$2:$C$257,0))),INDEX('Master '!$A$2:$A$257,MATCH(F48,'Master '!$B$2:$B$257,0)))</f>
        <v>-</v>
      </c>
      <c r="F48" s="12"/>
      <c r="G48" s="19" t="str">
        <f t="array" ref="G48">IF(ISERROR(INDEX('Master '!$A$2:$A$257,MATCH(H48,'Master '!$B$2:$B$257,0))),IF(ISERROR(INDEX('Master '!$A$2:$A$257,MATCH(H48,'Master '!$C$2:$C$257,0))),IF(H48="","-","Not on Roster"),INDEX('Master '!$A$2:$A$257,MATCH(H48,'Master '!$C$2:$C$257,0))),INDEX('Master '!$A$2:$A$257,MATCH(H48,'Master '!$B$2:$B$257,0)))</f>
        <v>-</v>
      </c>
      <c r="H48" s="18"/>
      <c r="I48" s="20" t="str">
        <f t="array" ref="I48">IF(ISERROR(INDEX('Master '!$A$2:$A$257,MATCH(J48,'Master '!$B$2:$B$257,0))),IF(ISERROR(INDEX('Master '!$A$2:$A$257,MATCH(J48,'Master '!$C$2:$C$257,0))),IF(J48="","-","Not on Roster"),INDEX('Master '!$A$2:$A$257,MATCH(J48,'Master '!$C$2:$C$257,0))),INDEX('Master '!$A$2:$A$257,MATCH(J48,'Master '!$B$2:$B$257,0)))</f>
        <v>-</v>
      </c>
      <c r="J48" s="50"/>
      <c r="K48" s="19" t="str">
        <f t="array" ref="K48">IF(ISERROR(INDEX('Master '!$A$2:$A$257,MATCH(L48,'Master '!$B$2:$B$257,0))),IF(ISERROR(INDEX('Master '!$A$2:$A$257,MATCH(L48,'Master '!$C$2:$C$257,0))),IF(L48="","-","Not on Roster"),INDEX('Master '!$A$2:$A$257,MATCH(L48,'Master '!$C$2:$C$257,0))),INDEX('Master '!$A$2:$A$257,MATCH(L48,'Master '!$B$2:$B$257,0)))</f>
        <v>-</v>
      </c>
      <c r="L48" s="15"/>
      <c r="M48" s="41" t="str">
        <f t="array" ref="M48">IF(ISERROR(INDEX('Master '!$A$2:$A$257,MATCH(N48,'Master '!$B$2:$B$257,0))),IF(ISERROR(INDEX('Master '!$A$2:$A$257,MATCH(N48,'Master '!$C$2:$C$257,0))),IF(N48="","-","Not on Roster"),INDEX('Master '!$A$2:$A$257,MATCH(N48,'Master '!$C$2:$C$257,0))),INDEX('Master '!$A$2:$A$257,MATCH(N48,'Master '!$B$2:$B$257,0)))</f>
        <v>-</v>
      </c>
      <c r="N48" s="7"/>
      <c r="O48" s="19" t="str">
        <f t="array" ref="O48">IF(ISERROR(INDEX('Master '!$A$2:$A$257,MATCH(P48,'Master '!$B$2:$B$257,0))),IF(ISERROR(INDEX('Master '!$A$2:$A$257,MATCH(P48,'Master '!$C$2:$C$257,0))),IF(P48="","-","Not on Roster"),INDEX('Master '!$A$2:$A$257,MATCH(P48,'Master '!$C$2:$C$257,0))),INDEX('Master '!$A$2:$A$257,MATCH(P48,'Master '!$B$2:$B$257,0)))</f>
        <v>-</v>
      </c>
      <c r="P48" s="15"/>
      <c r="Q48" s="41" t="str">
        <f t="array" ref="Q48">IF(ISERROR(INDEX('Master '!$A$2:$A$257,MATCH(R48,'Master '!$B$2:$B$257,0))),IF(ISERROR(INDEX('Master '!$A$2:$A$257,MATCH(R48,'Master '!$C$2:$C$257,0))),IF(R48="","-","Not on Roster"),INDEX('Master '!$A$2:$A$257,MATCH(R48,'Master '!$C$2:$C$257,0))),INDEX('Master '!$A$2:$A$257,MATCH(R48,'Master '!$B$2:$B$257,0)))</f>
        <v>-</v>
      </c>
      <c r="R48" s="7"/>
      <c r="S48" s="19" t="str">
        <f t="array" ref="S48">IF(ISERROR(INDEX('Master '!$A$2:$A$257,MATCH(T48,'Master '!$B$2:$B$257,0))),IF(ISERROR(INDEX('Master '!$A$2:$A$257,MATCH(T48,'Master '!$C$2:$C$257,0))),IF(T48="","-","Not on Roster"),INDEX('Master '!$A$2:$A$257,MATCH(T48,'Master '!$C$2:$C$257,0))),INDEX('Master '!$A$2:$A$257,MATCH(T48,'Master '!$B$2:$B$257,0)))</f>
        <v>-</v>
      </c>
      <c r="T48" s="15"/>
      <c r="U48" s="41" t="str">
        <f t="array" ref="U48">IF(ISERROR(INDEX('Master '!$A$2:$A$257,MATCH(V48,'Master '!$B$2:$B$257,0))),IF(ISERROR(INDEX('Master '!$A$2:$A$257,MATCH(V48,'Master '!$C$2:$C$257,0))),IF(V48="","-","Not on Roster"),INDEX('Master '!$A$2:$A$257,MATCH(V48,'Master '!$C$2:$C$257,0))),INDEX('Master '!$A$2:$A$257,MATCH(V48,'Master '!$B$2:$B$257,0)))</f>
        <v>-</v>
      </c>
      <c r="V48" s="7"/>
      <c r="W48" s="19" t="str">
        <f t="array" ref="W48">IF(ISERROR(INDEX('Master '!$A$2:$A$257,MATCH(X48,'Master '!$B$2:$B$257,0))),IF(ISERROR(INDEX('Master '!$A$2:$A$257,MATCH(X48,'Master '!$C$2:$C$257,0))),IF(X48="","-","Not on Roster"),INDEX('Master '!$A$2:$A$257,MATCH(X48,'Master '!$C$2:$C$257,0))),INDEX('Master '!$A$2:$A$257,MATCH(X48,'Master '!$B$2:$B$257,0)))</f>
        <v>-</v>
      </c>
      <c r="X48" s="15"/>
      <c r="Y48" s="41" t="str">
        <f t="array" ref="Y48">IF(ISERROR(INDEX('Master '!$A$2:$A$257,MATCH(Z48,'Master '!$B$2:$B$257,0))),IF(ISERROR(INDEX('Master '!$A$2:$A$257,MATCH(Z48,'Master '!$C$2:$C$257,0))),IF(Z48="","-","Not on Roster"),INDEX('Master '!$A$2:$A$257,MATCH(Z48,'Master '!$C$2:$C$257,0))),INDEX('Master '!$A$2:$A$257,MATCH(Z48,'Master '!$B$2:$B$257,0)))</f>
        <v>-</v>
      </c>
      <c r="Z48" s="15"/>
      <c r="AA48" s="19" t="str">
        <f t="array" ref="AA48">IF(ISERROR(INDEX('Master '!$A$2:$A$257,MATCH(AB48,'Master '!$B$2:$B$257,0))),IF(ISERROR(INDEX('Master '!$A$2:$A$257,MATCH(AB48,'Master '!$C$2:$C$257,0))),IF(AB48="","-","Not on Roster"),INDEX('Master '!$A$2:$A$257,MATCH(AB48,'Master '!$C$2:$C$257,0))),INDEX('Master '!$A$2:$A$257,MATCH(AB48,'Master '!$B$2:$B$257,0)))</f>
        <v>-</v>
      </c>
      <c r="AB48" s="15"/>
      <c r="AC48" s="20" t="str">
        <f t="array" ref="AC48">IF(ISERROR(INDEX('Master '!$A$2:$A$257,MATCH(AD48,'Master '!$B$2:$B$257,0))),IF(ISERROR(INDEX('Master '!$A$2:$A$257,MATCH(AD48,'Master '!$C$2:$C$257,0))),IF(AD48="","-","Not on Roster"),INDEX('Master '!$A$2:$A$257,MATCH(AD48,'Master '!$C$2:$C$257,0))),INDEX('Master '!$A$2:$A$257,MATCH(AD48,'Master '!$B$2:$B$257,0)))</f>
        <v>-</v>
      </c>
      <c r="AD48" s="47"/>
      <c r="AE48" s="19" t="str">
        <f t="array" ref="AE48">IF(ISERROR(INDEX('Master '!$A$2:$A$257,MATCH(AF48,'Master '!$B$2:$B$257,0))),IF(ISERROR(INDEX('Master '!$A$2:$A$257,MATCH(AF48,'Master '!$C$2:$C$257,0))),IF(AF48="","-","Not on Roster"),INDEX('Master '!$A$2:$A$257,MATCH(AF48,'Master '!$C$2:$C$257,0))),INDEX('Master '!$A$2:$A$257,MATCH(AF48,'Master '!$B$2:$B$257,0)))</f>
        <v>-</v>
      </c>
      <c r="AF48" s="15"/>
      <c r="AG48" s="20" t="str">
        <f t="array" ref="AG48">IF(ISERROR(INDEX('Master '!$A$2:$A$257,MATCH(AH48,'Master '!$B$2:$B$257,0))),IF(ISERROR(INDEX('Master '!$A$2:$A$257,MATCH(AH48,'Master '!$C$2:$C$257,0))),IF(AH48="","-","Not on Roster"),INDEX('Master '!$A$2:$A$257,MATCH(AH48,'Master '!$C$2:$C$257,0))),INDEX('Master '!$A$2:$A$257,MATCH(AH48,'Master '!$B$2:$B$257,0)))</f>
        <v>-</v>
      </c>
      <c r="AH48" s="7"/>
      <c r="AI48" s="19" t="str">
        <f t="array" ref="AI48">IF(ISERROR(INDEX('Master '!$A$2:$A$257,MATCH(AJ48,'Master '!$B$2:$B$257,0))),IF(ISERROR(INDEX('Master '!$A$2:$A$257,MATCH(AJ48,'Master '!$C$2:$C$257,0))),IF(AJ48="","-","Not on Roster"),INDEX('Master '!$A$2:$A$257,MATCH(AJ48,'Master '!$C$2:$C$257,0))),INDEX('Master '!$A$2:$A$257,MATCH(AJ48,'Master '!$B$2:$B$257,0)))</f>
        <v>-</v>
      </c>
      <c r="AJ48" s="15"/>
      <c r="AK48" s="20" t="str">
        <f t="array" ref="AK48">IF(ISERROR(INDEX('Master '!$A$2:$A$257,MATCH(AL48,'Master '!$B$2:$B$257,0))),IF(ISERROR(INDEX('Master '!$A$2:$A$257,MATCH(AL48,'Master '!$C$2:$C$257,0))),IF(AL48="","-","Not on Roster"),INDEX('Master '!$A$2:$A$257,MATCH(AL48,'Master '!$C$2:$C$257,0))),INDEX('Master '!$A$2:$A$257,MATCH(AL48,'Master '!$B$2:$B$257,0)))</f>
        <v>-</v>
      </c>
      <c r="AL48" s="7"/>
      <c r="AM48" s="19" t="str">
        <f t="array" ref="AM48">IF(ISERROR(INDEX('Master '!$A$2:$A$257,MATCH(AN48,'Master '!$B$2:$B$257,0))),IF(ISERROR(INDEX('Master '!$A$2:$A$257,MATCH(AN48,'Master '!$C$2:$C$257,0))),IF(AN48="","-","Not on Roster"),INDEX('Master '!$A$2:$A$257,MATCH(AN48,'Master '!$C$2:$C$257,0))),INDEX('Master '!$A$2:$A$257,MATCH(AN48,'Master '!$B$2:$B$257,0)))</f>
        <v>-</v>
      </c>
      <c r="AN48" s="15"/>
    </row>
    <row r="49" spans="1:40" ht="14.25" customHeight="1">
      <c r="A49" s="41" t="str">
        <f t="array" ref="A49">IF(ISERROR(INDEX('Master '!$A$2:$A$257,MATCH(B49,'Master '!$B$2:$B$257,0))),IF(ISERROR(INDEX('Master '!$A$2:$A$257,MATCH(B49,'Master '!$C$2:$C$257,0))),IF(B49="","-","Not on Roster"),INDEX('Master '!$A$2:$A$257,MATCH(B49,'Master '!$C$2:$C$257,0))),INDEX('Master '!$A$2:$A$257,MATCH(B49,'Master '!$B$2:$B$257,0)))</f>
        <v>-</v>
      </c>
      <c r="B49" s="43"/>
      <c r="C49" s="19" t="str">
        <f t="array" ref="C49">IF(ISERROR(INDEX('Master '!$A$2:$A$257,MATCH(D49,'Master '!$B$2:$B$257,0))),IF(ISERROR(INDEX('Master '!$A$2:$A$257,MATCH(D49,'Master '!$C$2:$C$257,0))),IF(D49="","-","Not on Roster"),INDEX('Master '!$A$2:$A$257,MATCH(D49,'Master '!$C$2:$C$257,0))),INDEX('Master '!$A$2:$A$257,MATCH(D49,'Master '!$B$2:$B$257,0)))</f>
        <v>-</v>
      </c>
      <c r="D49" s="18"/>
      <c r="E49" s="28" t="str">
        <f t="array" ref="E49">IF(ISERROR(INDEX('Master '!$A$2:$A$257,MATCH(F49,'Master '!$B$2:$B$257,0))),IF(ISERROR(INDEX('Master '!$A$2:$A$257,MATCH(F49,'Master '!$C$2:$C$257,0))),IF(F49="","-","Not on Roster"),INDEX('Master '!$A$2:$A$257,MATCH(F49,'Master '!$C$2:$C$257,0))),INDEX('Master '!$A$2:$A$257,MATCH(F49,'Master '!$B$2:$B$257,0)))</f>
        <v>-</v>
      </c>
      <c r="F49" s="12"/>
      <c r="G49" s="19" t="str">
        <f t="array" ref="G49">IF(ISERROR(INDEX('Master '!$A$2:$A$257,MATCH(H49,'Master '!$B$2:$B$257,0))),IF(ISERROR(INDEX('Master '!$A$2:$A$257,MATCH(H49,'Master '!$C$2:$C$257,0))),IF(H49="","-","Not on Roster"),INDEX('Master '!$A$2:$A$257,MATCH(H49,'Master '!$C$2:$C$257,0))),INDEX('Master '!$A$2:$A$257,MATCH(H49,'Master '!$B$2:$B$257,0)))</f>
        <v>-</v>
      </c>
      <c r="H49" s="18"/>
      <c r="I49" s="20" t="str">
        <f t="array" ref="I49">IF(ISERROR(INDEX('Master '!$A$2:$A$257,MATCH(J49,'Master '!$B$2:$B$257,0))),IF(ISERROR(INDEX('Master '!$A$2:$A$257,MATCH(J49,'Master '!$C$2:$C$257,0))),IF(J49="","-","Not on Roster"),INDEX('Master '!$A$2:$A$257,MATCH(J49,'Master '!$C$2:$C$257,0))),INDEX('Master '!$A$2:$A$257,MATCH(J49,'Master '!$B$2:$B$257,0)))</f>
        <v>-</v>
      </c>
      <c r="J49" s="50"/>
      <c r="K49" s="19" t="str">
        <f t="array" ref="K49">IF(ISERROR(INDEX('Master '!$A$2:$A$257,MATCH(L49,'Master '!$B$2:$B$257,0))),IF(ISERROR(INDEX('Master '!$A$2:$A$257,MATCH(L49,'Master '!$C$2:$C$257,0))),IF(L49="","-","Not on Roster"),INDEX('Master '!$A$2:$A$257,MATCH(L49,'Master '!$C$2:$C$257,0))),INDEX('Master '!$A$2:$A$257,MATCH(L49,'Master '!$B$2:$B$257,0)))</f>
        <v>-</v>
      </c>
      <c r="L49" s="15"/>
      <c r="M49" s="41" t="str">
        <f t="array" ref="M49">IF(ISERROR(INDEX('Master '!$A$2:$A$257,MATCH(N49,'Master '!$B$2:$B$257,0))),IF(ISERROR(INDEX('Master '!$A$2:$A$257,MATCH(N49,'Master '!$C$2:$C$257,0))),IF(N49="","-","Not on Roster"),INDEX('Master '!$A$2:$A$257,MATCH(N49,'Master '!$C$2:$C$257,0))),INDEX('Master '!$A$2:$A$257,MATCH(N49,'Master '!$B$2:$B$257,0)))</f>
        <v>-</v>
      </c>
      <c r="N49" s="7"/>
      <c r="O49" s="19" t="str">
        <f t="array" ref="O49">IF(ISERROR(INDEX('Master '!$A$2:$A$257,MATCH(P49,'Master '!$B$2:$B$257,0))),IF(ISERROR(INDEX('Master '!$A$2:$A$257,MATCH(P49,'Master '!$C$2:$C$257,0))),IF(P49="","-","Not on Roster"),INDEX('Master '!$A$2:$A$257,MATCH(P49,'Master '!$C$2:$C$257,0))),INDEX('Master '!$A$2:$A$257,MATCH(P49,'Master '!$B$2:$B$257,0)))</f>
        <v>-</v>
      </c>
      <c r="P49" s="15"/>
      <c r="Q49" s="41" t="str">
        <f t="array" ref="Q49">IF(ISERROR(INDEX('Master '!$A$2:$A$257,MATCH(R49,'Master '!$B$2:$B$257,0))),IF(ISERROR(INDEX('Master '!$A$2:$A$257,MATCH(R49,'Master '!$C$2:$C$257,0))),IF(R49="","-","Not on Roster"),INDEX('Master '!$A$2:$A$257,MATCH(R49,'Master '!$C$2:$C$257,0))),INDEX('Master '!$A$2:$A$257,MATCH(R49,'Master '!$B$2:$B$257,0)))</f>
        <v>-</v>
      </c>
      <c r="R49" s="7"/>
      <c r="S49" s="19" t="str">
        <f t="array" ref="S49">IF(ISERROR(INDEX('Master '!$A$2:$A$257,MATCH(T49,'Master '!$B$2:$B$257,0))),IF(ISERROR(INDEX('Master '!$A$2:$A$257,MATCH(T49,'Master '!$C$2:$C$257,0))),IF(T49="","-","Not on Roster"),INDEX('Master '!$A$2:$A$257,MATCH(T49,'Master '!$C$2:$C$257,0))),INDEX('Master '!$A$2:$A$257,MATCH(T49,'Master '!$B$2:$B$257,0)))</f>
        <v>-</v>
      </c>
      <c r="T49" s="15"/>
      <c r="U49" s="41" t="str">
        <f t="array" ref="U49">IF(ISERROR(INDEX('Master '!$A$2:$A$257,MATCH(V49,'Master '!$B$2:$B$257,0))),IF(ISERROR(INDEX('Master '!$A$2:$A$257,MATCH(V49,'Master '!$C$2:$C$257,0))),IF(V49="","-","Not on Roster"),INDEX('Master '!$A$2:$A$257,MATCH(V49,'Master '!$C$2:$C$257,0))),INDEX('Master '!$A$2:$A$257,MATCH(V49,'Master '!$B$2:$B$257,0)))</f>
        <v>-</v>
      </c>
      <c r="V49" s="7"/>
      <c r="W49" s="19" t="str">
        <f t="array" ref="W49">IF(ISERROR(INDEX('Master '!$A$2:$A$257,MATCH(X49,'Master '!$B$2:$B$257,0))),IF(ISERROR(INDEX('Master '!$A$2:$A$257,MATCH(X49,'Master '!$C$2:$C$257,0))),IF(X49="","-","Not on Roster"),INDEX('Master '!$A$2:$A$257,MATCH(X49,'Master '!$C$2:$C$257,0))),INDEX('Master '!$A$2:$A$257,MATCH(X49,'Master '!$B$2:$B$257,0)))</f>
        <v>-</v>
      </c>
      <c r="X49" s="15"/>
      <c r="Y49" s="41" t="str">
        <f t="array" ref="Y49">IF(ISERROR(INDEX('Master '!$A$2:$A$257,MATCH(Z49,'Master '!$B$2:$B$257,0))),IF(ISERROR(INDEX('Master '!$A$2:$A$257,MATCH(Z49,'Master '!$C$2:$C$257,0))),IF(Z49="","-","Not on Roster"),INDEX('Master '!$A$2:$A$257,MATCH(Z49,'Master '!$C$2:$C$257,0))),INDEX('Master '!$A$2:$A$257,MATCH(Z49,'Master '!$B$2:$B$257,0)))</f>
        <v>-</v>
      </c>
      <c r="Z49" s="15"/>
      <c r="AA49" s="19" t="str">
        <f t="array" ref="AA49">IF(ISERROR(INDEX('Master '!$A$2:$A$257,MATCH(AB49,'Master '!$B$2:$B$257,0))),IF(ISERROR(INDEX('Master '!$A$2:$A$257,MATCH(AB49,'Master '!$C$2:$C$257,0))),IF(AB49="","-","Not on Roster"),INDEX('Master '!$A$2:$A$257,MATCH(AB49,'Master '!$C$2:$C$257,0))),INDEX('Master '!$A$2:$A$257,MATCH(AB49,'Master '!$B$2:$B$257,0)))</f>
        <v>-</v>
      </c>
      <c r="AB49" s="15"/>
      <c r="AC49" s="20" t="str">
        <f t="array" ref="AC49">IF(ISERROR(INDEX('Master '!$A$2:$A$257,MATCH(AD49,'Master '!$B$2:$B$257,0))),IF(ISERROR(INDEX('Master '!$A$2:$A$257,MATCH(AD49,'Master '!$C$2:$C$257,0))),IF(AD49="","-","Not on Roster"),INDEX('Master '!$A$2:$A$257,MATCH(AD49,'Master '!$C$2:$C$257,0))),INDEX('Master '!$A$2:$A$257,MATCH(AD49,'Master '!$B$2:$B$257,0)))</f>
        <v>-</v>
      </c>
      <c r="AD49" s="47"/>
      <c r="AE49" s="19" t="str">
        <f t="array" ref="AE49">IF(ISERROR(INDEX('Master '!$A$2:$A$257,MATCH(AF49,'Master '!$B$2:$B$257,0))),IF(ISERROR(INDEX('Master '!$A$2:$A$257,MATCH(AF49,'Master '!$C$2:$C$257,0))),IF(AF49="","-","Not on Roster"),INDEX('Master '!$A$2:$A$257,MATCH(AF49,'Master '!$C$2:$C$257,0))),INDEX('Master '!$A$2:$A$257,MATCH(AF49,'Master '!$B$2:$B$257,0)))</f>
        <v>-</v>
      </c>
      <c r="AF49" s="15"/>
      <c r="AG49" s="20" t="str">
        <f t="array" ref="AG49">IF(ISERROR(INDEX('Master '!$A$2:$A$257,MATCH(AH49,'Master '!$B$2:$B$257,0))),IF(ISERROR(INDEX('Master '!$A$2:$A$257,MATCH(AH49,'Master '!$C$2:$C$257,0))),IF(AH49="","-","Not on Roster"),INDEX('Master '!$A$2:$A$257,MATCH(AH49,'Master '!$C$2:$C$257,0))),INDEX('Master '!$A$2:$A$257,MATCH(AH49,'Master '!$B$2:$B$257,0)))</f>
        <v>-</v>
      </c>
      <c r="AH49" s="7"/>
      <c r="AI49" s="19" t="str">
        <f t="array" ref="AI49">IF(ISERROR(INDEX('Master '!$A$2:$A$257,MATCH(AJ49,'Master '!$B$2:$B$257,0))),IF(ISERROR(INDEX('Master '!$A$2:$A$257,MATCH(AJ49,'Master '!$C$2:$C$257,0))),IF(AJ49="","-","Not on Roster"),INDEX('Master '!$A$2:$A$257,MATCH(AJ49,'Master '!$C$2:$C$257,0))),INDEX('Master '!$A$2:$A$257,MATCH(AJ49,'Master '!$B$2:$B$257,0)))</f>
        <v>-</v>
      </c>
      <c r="AJ49" s="15"/>
      <c r="AK49" s="20" t="str">
        <f t="array" ref="AK49">IF(ISERROR(INDEX('Master '!$A$2:$A$257,MATCH(AL49,'Master '!$B$2:$B$257,0))),IF(ISERROR(INDEX('Master '!$A$2:$A$257,MATCH(AL49,'Master '!$C$2:$C$257,0))),IF(AL49="","-","Not on Roster"),INDEX('Master '!$A$2:$A$257,MATCH(AL49,'Master '!$C$2:$C$257,0))),INDEX('Master '!$A$2:$A$257,MATCH(AL49,'Master '!$B$2:$B$257,0)))</f>
        <v>-</v>
      </c>
      <c r="AL49" s="7"/>
      <c r="AM49" s="19" t="str">
        <f t="array" ref="AM49">IF(ISERROR(INDEX('Master '!$A$2:$A$257,MATCH(AN49,'Master '!$B$2:$B$257,0))),IF(ISERROR(INDEX('Master '!$A$2:$A$257,MATCH(AN49,'Master '!$C$2:$C$257,0))),IF(AN49="","-","Not on Roster"),INDEX('Master '!$A$2:$A$257,MATCH(AN49,'Master '!$C$2:$C$257,0))),INDEX('Master '!$A$2:$A$257,MATCH(AN49,'Master '!$B$2:$B$257,0)))</f>
        <v>-</v>
      </c>
      <c r="AN49" s="15"/>
    </row>
    <row r="50" spans="1:40" ht="14.25" customHeight="1">
      <c r="A50" s="41" t="str">
        <f t="array" ref="A50">IF(ISERROR(INDEX('Master '!$A$2:$A$257,MATCH(B50,'Master '!$B$2:$B$257,0))),IF(ISERROR(INDEX('Master '!$A$2:$A$257,MATCH(B50,'Master '!$C$2:$C$257,0))),IF(B50="","-","Not on Roster"),INDEX('Master '!$A$2:$A$257,MATCH(B50,'Master '!$C$2:$C$257,0))),INDEX('Master '!$A$2:$A$257,MATCH(B50,'Master '!$B$2:$B$257,0)))</f>
        <v>-</v>
      </c>
      <c r="B50" s="43"/>
      <c r="C50" s="19" t="str">
        <f t="array" ref="C50">IF(ISERROR(INDEX('Master '!$A$2:$A$257,MATCH(D50,'Master '!$B$2:$B$257,0))),IF(ISERROR(INDEX('Master '!$A$2:$A$257,MATCH(D50,'Master '!$C$2:$C$257,0))),IF(D50="","-","Not on Roster"),INDEX('Master '!$A$2:$A$257,MATCH(D50,'Master '!$C$2:$C$257,0))),INDEX('Master '!$A$2:$A$257,MATCH(D50,'Master '!$B$2:$B$257,0)))</f>
        <v>-</v>
      </c>
      <c r="D50" s="18"/>
      <c r="E50" s="28" t="str">
        <f t="array" ref="E50">IF(ISERROR(INDEX('Master '!$A$2:$A$257,MATCH(F50,'Master '!$B$2:$B$257,0))),IF(ISERROR(INDEX('Master '!$A$2:$A$257,MATCH(F50,'Master '!$C$2:$C$257,0))),IF(F50="","-","Not on Roster"),INDEX('Master '!$A$2:$A$257,MATCH(F50,'Master '!$C$2:$C$257,0))),INDEX('Master '!$A$2:$A$257,MATCH(F50,'Master '!$B$2:$B$257,0)))</f>
        <v>-</v>
      </c>
      <c r="F50" s="12"/>
      <c r="G50" s="19" t="str">
        <f t="array" ref="G50">IF(ISERROR(INDEX('Master '!$A$2:$A$257,MATCH(H50,'Master '!$B$2:$B$257,0))),IF(ISERROR(INDEX('Master '!$A$2:$A$257,MATCH(H50,'Master '!$C$2:$C$257,0))),IF(H50="","-","Not on Roster"),INDEX('Master '!$A$2:$A$257,MATCH(H50,'Master '!$C$2:$C$257,0))),INDEX('Master '!$A$2:$A$257,MATCH(H50,'Master '!$B$2:$B$257,0)))</f>
        <v>-</v>
      </c>
      <c r="H50" s="18"/>
      <c r="I50" s="20" t="str">
        <f t="array" ref="I50">IF(ISERROR(INDEX('Master '!$A$2:$A$257,MATCH(J50,'Master '!$B$2:$B$257,0))),IF(ISERROR(INDEX('Master '!$A$2:$A$257,MATCH(J50,'Master '!$C$2:$C$257,0))),IF(J50="","-","Not on Roster"),INDEX('Master '!$A$2:$A$257,MATCH(J50,'Master '!$C$2:$C$257,0))),INDEX('Master '!$A$2:$A$257,MATCH(J50,'Master '!$B$2:$B$257,0)))</f>
        <v>-</v>
      </c>
      <c r="J50" s="50"/>
      <c r="K50" s="19" t="str">
        <f t="array" ref="K50">IF(ISERROR(INDEX('Master '!$A$2:$A$257,MATCH(L50,'Master '!$B$2:$B$257,0))),IF(ISERROR(INDEX('Master '!$A$2:$A$257,MATCH(L50,'Master '!$C$2:$C$257,0))),IF(L50="","-","Not on Roster"),INDEX('Master '!$A$2:$A$257,MATCH(L50,'Master '!$C$2:$C$257,0))),INDEX('Master '!$A$2:$A$257,MATCH(L50,'Master '!$B$2:$B$257,0)))</f>
        <v>-</v>
      </c>
      <c r="L50" s="15"/>
      <c r="M50" s="41" t="str">
        <f t="array" ref="M50">IF(ISERROR(INDEX('Master '!$A$2:$A$257,MATCH(N50,'Master '!$B$2:$B$257,0))),IF(ISERROR(INDEX('Master '!$A$2:$A$257,MATCH(N50,'Master '!$C$2:$C$257,0))),IF(N50="","-","Not on Roster"),INDEX('Master '!$A$2:$A$257,MATCH(N50,'Master '!$C$2:$C$257,0))),INDEX('Master '!$A$2:$A$257,MATCH(N50,'Master '!$B$2:$B$257,0)))</f>
        <v>-</v>
      </c>
      <c r="N50" s="7"/>
      <c r="O50" s="19" t="str">
        <f t="array" ref="O50">IF(ISERROR(INDEX('Master '!$A$2:$A$257,MATCH(P50,'Master '!$B$2:$B$257,0))),IF(ISERROR(INDEX('Master '!$A$2:$A$257,MATCH(P50,'Master '!$C$2:$C$257,0))),IF(P50="","-","Not on Roster"),INDEX('Master '!$A$2:$A$257,MATCH(P50,'Master '!$C$2:$C$257,0))),INDEX('Master '!$A$2:$A$257,MATCH(P50,'Master '!$B$2:$B$257,0)))</f>
        <v>-</v>
      </c>
      <c r="P50" s="15"/>
      <c r="Q50" s="41" t="str">
        <f t="array" ref="Q50">IF(ISERROR(INDEX('Master '!$A$2:$A$257,MATCH(R50,'Master '!$B$2:$B$257,0))),IF(ISERROR(INDEX('Master '!$A$2:$A$257,MATCH(R50,'Master '!$C$2:$C$257,0))),IF(R50="","-","Not on Roster"),INDEX('Master '!$A$2:$A$257,MATCH(R50,'Master '!$C$2:$C$257,0))),INDEX('Master '!$A$2:$A$257,MATCH(R50,'Master '!$B$2:$B$257,0)))</f>
        <v>-</v>
      </c>
      <c r="R50" s="7"/>
      <c r="S50" s="19" t="str">
        <f t="array" ref="S50">IF(ISERROR(INDEX('Master '!$A$2:$A$257,MATCH(T50,'Master '!$B$2:$B$257,0))),IF(ISERROR(INDEX('Master '!$A$2:$A$257,MATCH(T50,'Master '!$C$2:$C$257,0))),IF(T50="","-","Not on Roster"),INDEX('Master '!$A$2:$A$257,MATCH(T50,'Master '!$C$2:$C$257,0))),INDEX('Master '!$A$2:$A$257,MATCH(T50,'Master '!$B$2:$B$257,0)))</f>
        <v>-</v>
      </c>
      <c r="T50" s="15"/>
      <c r="U50" s="41" t="str">
        <f t="array" ref="U50">IF(ISERROR(INDEX('Master '!$A$2:$A$257,MATCH(V50,'Master '!$B$2:$B$257,0))),IF(ISERROR(INDEX('Master '!$A$2:$A$257,MATCH(V50,'Master '!$C$2:$C$257,0))),IF(V50="","-","Not on Roster"),INDEX('Master '!$A$2:$A$257,MATCH(V50,'Master '!$C$2:$C$257,0))),INDEX('Master '!$A$2:$A$257,MATCH(V50,'Master '!$B$2:$B$257,0)))</f>
        <v>-</v>
      </c>
      <c r="V50" s="7"/>
      <c r="W50" s="19" t="str">
        <f t="array" ref="W50">IF(ISERROR(INDEX('Master '!$A$2:$A$257,MATCH(X50,'Master '!$B$2:$B$257,0))),IF(ISERROR(INDEX('Master '!$A$2:$A$257,MATCH(X50,'Master '!$C$2:$C$257,0))),IF(X50="","-","Not on Roster"),INDEX('Master '!$A$2:$A$257,MATCH(X50,'Master '!$C$2:$C$257,0))),INDEX('Master '!$A$2:$A$257,MATCH(X50,'Master '!$B$2:$B$257,0)))</f>
        <v>-</v>
      </c>
      <c r="X50" s="15"/>
      <c r="Y50" s="41" t="str">
        <f t="array" ref="Y50">IF(ISERROR(INDEX('Master '!$A$2:$A$257,MATCH(Z50,'Master '!$B$2:$B$257,0))),IF(ISERROR(INDEX('Master '!$A$2:$A$257,MATCH(Z50,'Master '!$C$2:$C$257,0))),IF(Z50="","-","Not on Roster"),INDEX('Master '!$A$2:$A$257,MATCH(Z50,'Master '!$C$2:$C$257,0))),INDEX('Master '!$A$2:$A$257,MATCH(Z50,'Master '!$B$2:$B$257,0)))</f>
        <v>-</v>
      </c>
      <c r="Z50" s="15"/>
      <c r="AA50" s="19" t="str">
        <f t="array" ref="AA50">IF(ISERROR(INDEX('Master '!$A$2:$A$257,MATCH(AB50,'Master '!$B$2:$B$257,0))),IF(ISERROR(INDEX('Master '!$A$2:$A$257,MATCH(AB50,'Master '!$C$2:$C$257,0))),IF(AB50="","-","Not on Roster"),INDEX('Master '!$A$2:$A$257,MATCH(AB50,'Master '!$C$2:$C$257,0))),INDEX('Master '!$A$2:$A$257,MATCH(AB50,'Master '!$B$2:$B$257,0)))</f>
        <v>-</v>
      </c>
      <c r="AB50" s="15"/>
      <c r="AC50" s="20" t="str">
        <f t="array" ref="AC50">IF(ISERROR(INDEX('Master '!$A$2:$A$257,MATCH(AD50,'Master '!$B$2:$B$257,0))),IF(ISERROR(INDEX('Master '!$A$2:$A$257,MATCH(AD50,'Master '!$C$2:$C$257,0))),IF(AD50="","-","Not on Roster"),INDEX('Master '!$A$2:$A$257,MATCH(AD50,'Master '!$C$2:$C$257,0))),INDEX('Master '!$A$2:$A$257,MATCH(AD50,'Master '!$B$2:$B$257,0)))</f>
        <v>-</v>
      </c>
      <c r="AD50" s="47"/>
      <c r="AE50" s="19" t="str">
        <f t="array" ref="AE50">IF(ISERROR(INDEX('Master '!$A$2:$A$257,MATCH(AF50,'Master '!$B$2:$B$257,0))),IF(ISERROR(INDEX('Master '!$A$2:$A$257,MATCH(AF50,'Master '!$C$2:$C$257,0))),IF(AF50="","-","Not on Roster"),INDEX('Master '!$A$2:$A$257,MATCH(AF50,'Master '!$C$2:$C$257,0))),INDEX('Master '!$A$2:$A$257,MATCH(AF50,'Master '!$B$2:$B$257,0)))</f>
        <v>-</v>
      </c>
      <c r="AF50" s="15"/>
      <c r="AG50" s="20" t="str">
        <f t="array" ref="AG50">IF(ISERROR(INDEX('Master '!$A$2:$A$257,MATCH(AH50,'Master '!$B$2:$B$257,0))),IF(ISERROR(INDEX('Master '!$A$2:$A$257,MATCH(AH50,'Master '!$C$2:$C$257,0))),IF(AH50="","-","Not on Roster"),INDEX('Master '!$A$2:$A$257,MATCH(AH50,'Master '!$C$2:$C$257,0))),INDEX('Master '!$A$2:$A$257,MATCH(AH50,'Master '!$B$2:$B$257,0)))</f>
        <v>-</v>
      </c>
      <c r="AH50" s="7"/>
      <c r="AI50" s="19" t="str">
        <f t="array" ref="AI50">IF(ISERROR(INDEX('Master '!$A$2:$A$257,MATCH(AJ50,'Master '!$B$2:$B$257,0))),IF(ISERROR(INDEX('Master '!$A$2:$A$257,MATCH(AJ50,'Master '!$C$2:$C$257,0))),IF(AJ50="","-","Not on Roster"),INDEX('Master '!$A$2:$A$257,MATCH(AJ50,'Master '!$C$2:$C$257,0))),INDEX('Master '!$A$2:$A$257,MATCH(AJ50,'Master '!$B$2:$B$257,0)))</f>
        <v>-</v>
      </c>
      <c r="AJ50" s="15"/>
      <c r="AK50" s="20" t="str">
        <f t="array" ref="AK50">IF(ISERROR(INDEX('Master '!$A$2:$A$257,MATCH(AL50,'Master '!$B$2:$B$257,0))),IF(ISERROR(INDEX('Master '!$A$2:$A$257,MATCH(AL50,'Master '!$C$2:$C$257,0))),IF(AL50="","-","Not on Roster"),INDEX('Master '!$A$2:$A$257,MATCH(AL50,'Master '!$C$2:$C$257,0))),INDEX('Master '!$A$2:$A$257,MATCH(AL50,'Master '!$B$2:$B$257,0)))</f>
        <v>-</v>
      </c>
      <c r="AL50" s="7"/>
      <c r="AM50" s="19" t="str">
        <f t="array" ref="AM50">IF(ISERROR(INDEX('Master '!$A$2:$A$257,MATCH(AN50,'Master '!$B$2:$B$257,0))),IF(ISERROR(INDEX('Master '!$A$2:$A$257,MATCH(AN50,'Master '!$C$2:$C$257,0))),IF(AN50="","-","Not on Roster"),INDEX('Master '!$A$2:$A$257,MATCH(AN50,'Master '!$C$2:$C$257,0))),INDEX('Master '!$A$2:$A$257,MATCH(AN50,'Master '!$B$2:$B$257,0)))</f>
        <v>-</v>
      </c>
      <c r="AN50" s="15"/>
    </row>
    <row r="51" spans="1:40" ht="14.25" customHeight="1">
      <c r="A51" s="41" t="str">
        <f t="array" ref="A51">IF(ISERROR(INDEX('Master '!$A$2:$A$257,MATCH(B51,'Master '!$B$2:$B$257,0))),IF(ISERROR(INDEX('Master '!$A$2:$A$257,MATCH(B51,'Master '!$C$2:$C$257,0))),IF(B51="","-","Not on Roster"),INDEX('Master '!$A$2:$A$257,MATCH(B51,'Master '!$C$2:$C$257,0))),INDEX('Master '!$A$2:$A$257,MATCH(B51,'Master '!$B$2:$B$257,0)))</f>
        <v>-</v>
      </c>
      <c r="B51" s="43"/>
      <c r="C51" s="19" t="str">
        <f t="array" ref="C51">IF(ISERROR(INDEX('Master '!$A$2:$A$257,MATCH(D51,'Master '!$B$2:$B$257,0))),IF(ISERROR(INDEX('Master '!$A$2:$A$257,MATCH(D51,'Master '!$C$2:$C$257,0))),IF(D51="","-","Not on Roster"),INDEX('Master '!$A$2:$A$257,MATCH(D51,'Master '!$C$2:$C$257,0))),INDEX('Master '!$A$2:$A$257,MATCH(D51,'Master '!$B$2:$B$257,0)))</f>
        <v>-</v>
      </c>
      <c r="D51" s="18"/>
      <c r="E51" s="28" t="str">
        <f t="array" ref="E51">IF(ISERROR(INDEX('Master '!$A$2:$A$257,MATCH(F51,'Master '!$B$2:$B$257,0))),IF(ISERROR(INDEX('Master '!$A$2:$A$257,MATCH(F51,'Master '!$C$2:$C$257,0))),IF(F51="","-","Not on Roster"),INDEX('Master '!$A$2:$A$257,MATCH(F51,'Master '!$C$2:$C$257,0))),INDEX('Master '!$A$2:$A$257,MATCH(F51,'Master '!$B$2:$B$257,0)))</f>
        <v>-</v>
      </c>
      <c r="F51" s="12"/>
      <c r="G51" s="19" t="str">
        <f t="array" ref="G51">IF(ISERROR(INDEX('Master '!$A$2:$A$257,MATCH(H51,'Master '!$B$2:$B$257,0))),IF(ISERROR(INDEX('Master '!$A$2:$A$257,MATCH(H51,'Master '!$C$2:$C$257,0))),IF(H51="","-","Not on Roster"),INDEX('Master '!$A$2:$A$257,MATCH(H51,'Master '!$C$2:$C$257,0))),INDEX('Master '!$A$2:$A$257,MATCH(H51,'Master '!$B$2:$B$257,0)))</f>
        <v>-</v>
      </c>
      <c r="H51" s="18"/>
      <c r="I51" s="20" t="str">
        <f t="array" ref="I51">IF(ISERROR(INDEX('Master '!$A$2:$A$257,MATCH(J51,'Master '!$B$2:$B$257,0))),IF(ISERROR(INDEX('Master '!$A$2:$A$257,MATCH(J51,'Master '!$C$2:$C$257,0))),IF(J51="","-","Not on Roster"),INDEX('Master '!$A$2:$A$257,MATCH(J51,'Master '!$C$2:$C$257,0))),INDEX('Master '!$A$2:$A$257,MATCH(J51,'Master '!$B$2:$B$257,0)))</f>
        <v>-</v>
      </c>
      <c r="J51" s="50"/>
      <c r="K51" s="19" t="str">
        <f t="array" ref="K51">IF(ISERROR(INDEX('Master '!$A$2:$A$257,MATCH(L51,'Master '!$B$2:$B$257,0))),IF(ISERROR(INDEX('Master '!$A$2:$A$257,MATCH(L51,'Master '!$C$2:$C$257,0))),IF(L51="","-","Not on Roster"),INDEX('Master '!$A$2:$A$257,MATCH(L51,'Master '!$C$2:$C$257,0))),INDEX('Master '!$A$2:$A$257,MATCH(L51,'Master '!$B$2:$B$257,0)))</f>
        <v>-</v>
      </c>
      <c r="L51" s="15"/>
      <c r="M51" s="41" t="str">
        <f t="array" ref="M51">IF(ISERROR(INDEX('Master '!$A$2:$A$257,MATCH(N51,'Master '!$B$2:$B$257,0))),IF(ISERROR(INDEX('Master '!$A$2:$A$257,MATCH(N51,'Master '!$C$2:$C$257,0))),IF(N51="","-","Not on Roster"),INDEX('Master '!$A$2:$A$257,MATCH(N51,'Master '!$C$2:$C$257,0))),INDEX('Master '!$A$2:$A$257,MATCH(N51,'Master '!$B$2:$B$257,0)))</f>
        <v>-</v>
      </c>
      <c r="N51" s="7"/>
      <c r="O51" s="19" t="str">
        <f t="array" ref="O51">IF(ISERROR(INDEX('Master '!$A$2:$A$257,MATCH(P51,'Master '!$B$2:$B$257,0))),IF(ISERROR(INDEX('Master '!$A$2:$A$257,MATCH(P51,'Master '!$C$2:$C$257,0))),IF(P51="","-","Not on Roster"),INDEX('Master '!$A$2:$A$257,MATCH(P51,'Master '!$C$2:$C$257,0))),INDEX('Master '!$A$2:$A$257,MATCH(P51,'Master '!$B$2:$B$257,0)))</f>
        <v>-</v>
      </c>
      <c r="P51" s="15"/>
      <c r="Q51" s="41" t="str">
        <f t="array" ref="Q51">IF(ISERROR(INDEX('Master '!$A$2:$A$257,MATCH(R51,'Master '!$B$2:$B$257,0))),IF(ISERROR(INDEX('Master '!$A$2:$A$257,MATCH(R51,'Master '!$C$2:$C$257,0))),IF(R51="","-","Not on Roster"),INDEX('Master '!$A$2:$A$257,MATCH(R51,'Master '!$C$2:$C$257,0))),INDEX('Master '!$A$2:$A$257,MATCH(R51,'Master '!$B$2:$B$257,0)))</f>
        <v>-</v>
      </c>
      <c r="R51" s="7"/>
      <c r="S51" s="19" t="str">
        <f t="array" ref="S51">IF(ISERROR(INDEX('Master '!$A$2:$A$257,MATCH(T51,'Master '!$B$2:$B$257,0))),IF(ISERROR(INDEX('Master '!$A$2:$A$257,MATCH(T51,'Master '!$C$2:$C$257,0))),IF(T51="","-","Not on Roster"),INDEX('Master '!$A$2:$A$257,MATCH(T51,'Master '!$C$2:$C$257,0))),INDEX('Master '!$A$2:$A$257,MATCH(T51,'Master '!$B$2:$B$257,0)))</f>
        <v>-</v>
      </c>
      <c r="T51" s="15"/>
      <c r="U51" s="41" t="str">
        <f t="array" ref="U51">IF(ISERROR(INDEX('Master '!$A$2:$A$257,MATCH(V51,'Master '!$B$2:$B$257,0))),IF(ISERROR(INDEX('Master '!$A$2:$A$257,MATCH(V51,'Master '!$C$2:$C$257,0))),IF(V51="","-","Not on Roster"),INDEX('Master '!$A$2:$A$257,MATCH(V51,'Master '!$C$2:$C$257,0))),INDEX('Master '!$A$2:$A$257,MATCH(V51,'Master '!$B$2:$B$257,0)))</f>
        <v>-</v>
      </c>
      <c r="V51" s="7"/>
      <c r="W51" s="19" t="str">
        <f t="array" ref="W51">IF(ISERROR(INDEX('Master '!$A$2:$A$257,MATCH(X51,'Master '!$B$2:$B$257,0))),IF(ISERROR(INDEX('Master '!$A$2:$A$257,MATCH(X51,'Master '!$C$2:$C$257,0))),IF(X51="","-","Not on Roster"),INDEX('Master '!$A$2:$A$257,MATCH(X51,'Master '!$C$2:$C$257,0))),INDEX('Master '!$A$2:$A$257,MATCH(X51,'Master '!$B$2:$B$257,0)))</f>
        <v>-</v>
      </c>
      <c r="X51" s="15"/>
      <c r="Y51" s="41" t="str">
        <f t="array" ref="Y51">IF(ISERROR(INDEX('Master '!$A$2:$A$257,MATCH(Z51,'Master '!$B$2:$B$257,0))),IF(ISERROR(INDEX('Master '!$A$2:$A$257,MATCH(Z51,'Master '!$C$2:$C$257,0))),IF(Z51="","-","Not on Roster"),INDEX('Master '!$A$2:$A$257,MATCH(Z51,'Master '!$C$2:$C$257,0))),INDEX('Master '!$A$2:$A$257,MATCH(Z51,'Master '!$B$2:$B$257,0)))</f>
        <v>-</v>
      </c>
      <c r="Z51" s="15"/>
      <c r="AA51" s="19" t="str">
        <f t="array" ref="AA51">IF(ISERROR(INDEX('Master '!$A$2:$A$257,MATCH(AB51,'Master '!$B$2:$B$257,0))),IF(ISERROR(INDEX('Master '!$A$2:$A$257,MATCH(AB51,'Master '!$C$2:$C$257,0))),IF(AB51="","-","Not on Roster"),INDEX('Master '!$A$2:$A$257,MATCH(AB51,'Master '!$C$2:$C$257,0))),INDEX('Master '!$A$2:$A$257,MATCH(AB51,'Master '!$B$2:$B$257,0)))</f>
        <v>-</v>
      </c>
      <c r="AB51" s="15"/>
      <c r="AC51" s="20" t="str">
        <f t="array" ref="AC51">IF(ISERROR(INDEX('Master '!$A$2:$A$257,MATCH(AD51,'Master '!$B$2:$B$257,0))),IF(ISERROR(INDEX('Master '!$A$2:$A$257,MATCH(AD51,'Master '!$C$2:$C$257,0))),IF(AD51="","-","Not on Roster"),INDEX('Master '!$A$2:$A$257,MATCH(AD51,'Master '!$C$2:$C$257,0))),INDEX('Master '!$A$2:$A$257,MATCH(AD51,'Master '!$B$2:$B$257,0)))</f>
        <v>-</v>
      </c>
      <c r="AD51" s="47"/>
      <c r="AE51" s="19" t="str">
        <f t="array" ref="AE51">IF(ISERROR(INDEX('Master '!$A$2:$A$257,MATCH(AF51,'Master '!$B$2:$B$257,0))),IF(ISERROR(INDEX('Master '!$A$2:$A$257,MATCH(AF51,'Master '!$C$2:$C$257,0))),IF(AF51="","-","Not on Roster"),INDEX('Master '!$A$2:$A$257,MATCH(AF51,'Master '!$C$2:$C$257,0))),INDEX('Master '!$A$2:$A$257,MATCH(AF51,'Master '!$B$2:$B$257,0)))</f>
        <v>-</v>
      </c>
      <c r="AF51" s="15"/>
      <c r="AG51" s="20" t="str">
        <f t="array" ref="AG51">IF(ISERROR(INDEX('Master '!$A$2:$A$257,MATCH(AH51,'Master '!$B$2:$B$257,0))),IF(ISERROR(INDEX('Master '!$A$2:$A$257,MATCH(AH51,'Master '!$C$2:$C$257,0))),IF(AH51="","-","Not on Roster"),INDEX('Master '!$A$2:$A$257,MATCH(AH51,'Master '!$C$2:$C$257,0))),INDEX('Master '!$A$2:$A$257,MATCH(AH51,'Master '!$B$2:$B$257,0)))</f>
        <v>-</v>
      </c>
      <c r="AH51" s="7"/>
      <c r="AI51" s="19" t="str">
        <f t="array" ref="AI51">IF(ISERROR(INDEX('Master '!$A$2:$A$257,MATCH(AJ51,'Master '!$B$2:$B$257,0))),IF(ISERROR(INDEX('Master '!$A$2:$A$257,MATCH(AJ51,'Master '!$C$2:$C$257,0))),IF(AJ51="","-","Not on Roster"),INDEX('Master '!$A$2:$A$257,MATCH(AJ51,'Master '!$C$2:$C$257,0))),INDEX('Master '!$A$2:$A$257,MATCH(AJ51,'Master '!$B$2:$B$257,0)))</f>
        <v>-</v>
      </c>
      <c r="AJ51" s="15"/>
      <c r="AK51" s="20" t="str">
        <f t="array" ref="AK51">IF(ISERROR(INDEX('Master '!$A$2:$A$257,MATCH(AL51,'Master '!$B$2:$B$257,0))),IF(ISERROR(INDEX('Master '!$A$2:$A$257,MATCH(AL51,'Master '!$C$2:$C$257,0))),IF(AL51="","-","Not on Roster"),INDEX('Master '!$A$2:$A$257,MATCH(AL51,'Master '!$C$2:$C$257,0))),INDEX('Master '!$A$2:$A$257,MATCH(AL51,'Master '!$B$2:$B$257,0)))</f>
        <v>-</v>
      </c>
      <c r="AL51" s="7"/>
      <c r="AM51" s="19" t="str">
        <f t="array" ref="AM51">IF(ISERROR(INDEX('Master '!$A$2:$A$257,MATCH(AN51,'Master '!$B$2:$B$257,0))),IF(ISERROR(INDEX('Master '!$A$2:$A$257,MATCH(AN51,'Master '!$C$2:$C$257,0))),IF(AN51="","-","Not on Roster"),INDEX('Master '!$A$2:$A$257,MATCH(AN51,'Master '!$C$2:$C$257,0))),INDEX('Master '!$A$2:$A$257,MATCH(AN51,'Master '!$B$2:$B$257,0)))</f>
        <v>-</v>
      </c>
      <c r="AN51" s="15"/>
    </row>
    <row r="52" spans="1:40" ht="14.25" customHeight="1">
      <c r="A52" s="41" t="str">
        <f t="array" ref="A52">IF(ISERROR(INDEX('Master '!$A$2:$A$257,MATCH(B52,'Master '!$B$2:$B$257,0))),IF(ISERROR(INDEX('Master '!$A$2:$A$257,MATCH(B52,'Master '!$C$2:$C$257,0))),IF(B52="","-","Not on Roster"),INDEX('Master '!$A$2:$A$257,MATCH(B52,'Master '!$C$2:$C$257,0))),INDEX('Master '!$A$2:$A$257,MATCH(B52,'Master '!$B$2:$B$257,0)))</f>
        <v>-</v>
      </c>
      <c r="B52" s="43"/>
      <c r="C52" s="19" t="str">
        <f t="array" ref="C52">IF(ISERROR(INDEX('Master '!$A$2:$A$257,MATCH(D52,'Master '!$B$2:$B$257,0))),IF(ISERROR(INDEX('Master '!$A$2:$A$257,MATCH(D52,'Master '!$C$2:$C$257,0))),IF(D52="","-","Not on Roster"),INDEX('Master '!$A$2:$A$257,MATCH(D52,'Master '!$C$2:$C$257,0))),INDEX('Master '!$A$2:$A$257,MATCH(D52,'Master '!$B$2:$B$257,0)))</f>
        <v>-</v>
      </c>
      <c r="D52" s="18"/>
      <c r="E52" s="28" t="str">
        <f t="array" ref="E52">IF(ISERROR(INDEX('Master '!$A$2:$A$257,MATCH(F52,'Master '!$B$2:$B$257,0))),IF(ISERROR(INDEX('Master '!$A$2:$A$257,MATCH(F52,'Master '!$C$2:$C$257,0))),IF(F52="","-","Not on Roster"),INDEX('Master '!$A$2:$A$257,MATCH(F52,'Master '!$C$2:$C$257,0))),INDEX('Master '!$A$2:$A$257,MATCH(F52,'Master '!$B$2:$B$257,0)))</f>
        <v>-</v>
      </c>
      <c r="F52" s="12"/>
      <c r="G52" s="19" t="str">
        <f t="array" ref="G52">IF(ISERROR(INDEX('Master '!$A$2:$A$257,MATCH(H52,'Master '!$B$2:$B$257,0))),IF(ISERROR(INDEX('Master '!$A$2:$A$257,MATCH(H52,'Master '!$C$2:$C$257,0))),IF(H52="","-","Not on Roster"),INDEX('Master '!$A$2:$A$257,MATCH(H52,'Master '!$C$2:$C$257,0))),INDEX('Master '!$A$2:$A$257,MATCH(H52,'Master '!$B$2:$B$257,0)))</f>
        <v>-</v>
      </c>
      <c r="H52" s="18"/>
      <c r="I52" s="20" t="str">
        <f t="array" ref="I52">IF(ISERROR(INDEX('Master '!$A$2:$A$257,MATCH(J52,'Master '!$B$2:$B$257,0))),IF(ISERROR(INDEX('Master '!$A$2:$A$257,MATCH(J52,'Master '!$C$2:$C$257,0))),IF(J52="","-","Not on Roster"),INDEX('Master '!$A$2:$A$257,MATCH(J52,'Master '!$C$2:$C$257,0))),INDEX('Master '!$A$2:$A$257,MATCH(J52,'Master '!$B$2:$B$257,0)))</f>
        <v>-</v>
      </c>
      <c r="J52" s="50"/>
      <c r="K52" s="19" t="str">
        <f t="array" ref="K52">IF(ISERROR(INDEX('Master '!$A$2:$A$257,MATCH(L52,'Master '!$B$2:$B$257,0))),IF(ISERROR(INDEX('Master '!$A$2:$A$257,MATCH(L52,'Master '!$C$2:$C$257,0))),IF(L52="","-","Not on Roster"),INDEX('Master '!$A$2:$A$257,MATCH(L52,'Master '!$C$2:$C$257,0))),INDEX('Master '!$A$2:$A$257,MATCH(L52,'Master '!$B$2:$B$257,0)))</f>
        <v>-</v>
      </c>
      <c r="L52" s="15"/>
      <c r="M52" s="41" t="str">
        <f t="array" ref="M52">IF(ISERROR(INDEX('Master '!$A$2:$A$257,MATCH(N52,'Master '!$B$2:$B$257,0))),IF(ISERROR(INDEX('Master '!$A$2:$A$257,MATCH(N52,'Master '!$C$2:$C$257,0))),IF(N52="","-","Not on Roster"),INDEX('Master '!$A$2:$A$257,MATCH(N52,'Master '!$C$2:$C$257,0))),INDEX('Master '!$A$2:$A$257,MATCH(N52,'Master '!$B$2:$B$257,0)))</f>
        <v>-</v>
      </c>
      <c r="N52" s="7"/>
      <c r="O52" s="19" t="str">
        <f t="array" ref="O52">IF(ISERROR(INDEX('Master '!$A$2:$A$257,MATCH(P52,'Master '!$B$2:$B$257,0))),IF(ISERROR(INDEX('Master '!$A$2:$A$257,MATCH(P52,'Master '!$C$2:$C$257,0))),IF(P52="","-","Not on Roster"),INDEX('Master '!$A$2:$A$257,MATCH(P52,'Master '!$C$2:$C$257,0))),INDEX('Master '!$A$2:$A$257,MATCH(P52,'Master '!$B$2:$B$257,0)))</f>
        <v>-</v>
      </c>
      <c r="P52" s="15"/>
      <c r="Q52" s="41" t="str">
        <f t="array" ref="Q52">IF(ISERROR(INDEX('Master '!$A$2:$A$257,MATCH(R52,'Master '!$B$2:$B$257,0))),IF(ISERROR(INDEX('Master '!$A$2:$A$257,MATCH(R52,'Master '!$C$2:$C$257,0))),IF(R52="","-","Not on Roster"),INDEX('Master '!$A$2:$A$257,MATCH(R52,'Master '!$C$2:$C$257,0))),INDEX('Master '!$A$2:$A$257,MATCH(R52,'Master '!$B$2:$B$257,0)))</f>
        <v>-</v>
      </c>
      <c r="R52" s="7"/>
      <c r="S52" s="19" t="str">
        <f t="array" ref="S52">IF(ISERROR(INDEX('Master '!$A$2:$A$257,MATCH(T52,'Master '!$B$2:$B$257,0))),IF(ISERROR(INDEX('Master '!$A$2:$A$257,MATCH(T52,'Master '!$C$2:$C$257,0))),IF(T52="","-","Not on Roster"),INDEX('Master '!$A$2:$A$257,MATCH(T52,'Master '!$C$2:$C$257,0))),INDEX('Master '!$A$2:$A$257,MATCH(T52,'Master '!$B$2:$B$257,0)))</f>
        <v>-</v>
      </c>
      <c r="T52" s="15"/>
      <c r="U52" s="41" t="str">
        <f t="array" ref="U52">IF(ISERROR(INDEX('Master '!$A$2:$A$257,MATCH(V52,'Master '!$B$2:$B$257,0))),IF(ISERROR(INDEX('Master '!$A$2:$A$257,MATCH(V52,'Master '!$C$2:$C$257,0))),IF(V52="","-","Not on Roster"),INDEX('Master '!$A$2:$A$257,MATCH(V52,'Master '!$C$2:$C$257,0))),INDEX('Master '!$A$2:$A$257,MATCH(V52,'Master '!$B$2:$B$257,0)))</f>
        <v>-</v>
      </c>
      <c r="V52" s="7"/>
      <c r="W52" s="19" t="str">
        <f t="array" ref="W52">IF(ISERROR(INDEX('Master '!$A$2:$A$257,MATCH(X52,'Master '!$B$2:$B$257,0))),IF(ISERROR(INDEX('Master '!$A$2:$A$257,MATCH(X52,'Master '!$C$2:$C$257,0))),IF(X52="","-","Not on Roster"),INDEX('Master '!$A$2:$A$257,MATCH(X52,'Master '!$C$2:$C$257,0))),INDEX('Master '!$A$2:$A$257,MATCH(X52,'Master '!$B$2:$B$257,0)))</f>
        <v>-</v>
      </c>
      <c r="X52" s="15"/>
      <c r="Y52" s="41" t="str">
        <f t="array" ref="Y52">IF(ISERROR(INDEX('Master '!$A$2:$A$257,MATCH(Z52,'Master '!$B$2:$B$257,0))),IF(ISERROR(INDEX('Master '!$A$2:$A$257,MATCH(Z52,'Master '!$C$2:$C$257,0))),IF(Z52="","-","Not on Roster"),INDEX('Master '!$A$2:$A$257,MATCH(Z52,'Master '!$C$2:$C$257,0))),INDEX('Master '!$A$2:$A$257,MATCH(Z52,'Master '!$B$2:$B$257,0)))</f>
        <v>-</v>
      </c>
      <c r="Z52" s="15"/>
      <c r="AA52" s="19" t="str">
        <f t="array" ref="AA52">IF(ISERROR(INDEX('Master '!$A$2:$A$257,MATCH(AB52,'Master '!$B$2:$B$257,0))),IF(ISERROR(INDEX('Master '!$A$2:$A$257,MATCH(AB52,'Master '!$C$2:$C$257,0))),IF(AB52="","-","Not on Roster"),INDEX('Master '!$A$2:$A$257,MATCH(AB52,'Master '!$C$2:$C$257,0))),INDEX('Master '!$A$2:$A$257,MATCH(AB52,'Master '!$B$2:$B$257,0)))</f>
        <v>-</v>
      </c>
      <c r="AB52" s="15"/>
      <c r="AC52" s="20" t="str">
        <f t="array" ref="AC52">IF(ISERROR(INDEX('Master '!$A$2:$A$257,MATCH(AD52,'Master '!$B$2:$B$257,0))),IF(ISERROR(INDEX('Master '!$A$2:$A$257,MATCH(AD52,'Master '!$C$2:$C$257,0))),IF(AD52="","-","Not on Roster"),INDEX('Master '!$A$2:$A$257,MATCH(AD52,'Master '!$C$2:$C$257,0))),INDEX('Master '!$A$2:$A$257,MATCH(AD52,'Master '!$B$2:$B$257,0)))</f>
        <v>-</v>
      </c>
      <c r="AD52" s="47"/>
      <c r="AE52" s="19" t="str">
        <f t="array" ref="AE52">IF(ISERROR(INDEX('Master '!$A$2:$A$257,MATCH(AF52,'Master '!$B$2:$B$257,0))),IF(ISERROR(INDEX('Master '!$A$2:$A$257,MATCH(AF52,'Master '!$C$2:$C$257,0))),IF(AF52="","-","Not on Roster"),INDEX('Master '!$A$2:$A$257,MATCH(AF52,'Master '!$C$2:$C$257,0))),INDEX('Master '!$A$2:$A$257,MATCH(AF52,'Master '!$B$2:$B$257,0)))</f>
        <v>-</v>
      </c>
      <c r="AF52" s="15"/>
      <c r="AG52" s="20" t="str">
        <f t="array" ref="AG52">IF(ISERROR(INDEX('Master '!$A$2:$A$257,MATCH(AH52,'Master '!$B$2:$B$257,0))),IF(ISERROR(INDEX('Master '!$A$2:$A$257,MATCH(AH52,'Master '!$C$2:$C$257,0))),IF(AH52="","-","Not on Roster"),INDEX('Master '!$A$2:$A$257,MATCH(AH52,'Master '!$C$2:$C$257,0))),INDEX('Master '!$A$2:$A$257,MATCH(AH52,'Master '!$B$2:$B$257,0)))</f>
        <v>-</v>
      </c>
      <c r="AH52" s="7"/>
      <c r="AI52" s="19" t="str">
        <f t="array" ref="AI52">IF(ISERROR(INDEX('Master '!$A$2:$A$257,MATCH(AJ52,'Master '!$B$2:$B$257,0))),IF(ISERROR(INDEX('Master '!$A$2:$A$257,MATCH(AJ52,'Master '!$C$2:$C$257,0))),IF(AJ52="","-","Not on Roster"),INDEX('Master '!$A$2:$A$257,MATCH(AJ52,'Master '!$C$2:$C$257,0))),INDEX('Master '!$A$2:$A$257,MATCH(AJ52,'Master '!$B$2:$B$257,0)))</f>
        <v>-</v>
      </c>
      <c r="AJ52" s="15"/>
      <c r="AK52" s="20" t="str">
        <f t="array" ref="AK52">IF(ISERROR(INDEX('Master '!$A$2:$A$257,MATCH(AL52,'Master '!$B$2:$B$257,0))),IF(ISERROR(INDEX('Master '!$A$2:$A$257,MATCH(AL52,'Master '!$C$2:$C$257,0))),IF(AL52="","-","Not on Roster"),INDEX('Master '!$A$2:$A$257,MATCH(AL52,'Master '!$C$2:$C$257,0))),INDEX('Master '!$A$2:$A$257,MATCH(AL52,'Master '!$B$2:$B$257,0)))</f>
        <v>-</v>
      </c>
      <c r="AL52" s="7"/>
      <c r="AM52" s="19" t="str">
        <f t="array" ref="AM52">IF(ISERROR(INDEX('Master '!$A$2:$A$257,MATCH(AN52,'Master '!$B$2:$B$257,0))),IF(ISERROR(INDEX('Master '!$A$2:$A$257,MATCH(AN52,'Master '!$C$2:$C$257,0))),IF(AN52="","-","Not on Roster"),INDEX('Master '!$A$2:$A$257,MATCH(AN52,'Master '!$C$2:$C$257,0))),INDEX('Master '!$A$2:$A$257,MATCH(AN52,'Master '!$B$2:$B$257,0)))</f>
        <v>-</v>
      </c>
      <c r="AN52" s="15"/>
    </row>
    <row r="53" spans="1:40" ht="14.25" customHeight="1">
      <c r="A53" s="41" t="str">
        <f t="array" ref="A53">IF(ISERROR(INDEX('Master '!$A$2:$A$257,MATCH(B53,'Master '!$B$2:$B$257,0))),IF(ISERROR(INDEX('Master '!$A$2:$A$257,MATCH(B53,'Master '!$C$2:$C$257,0))),IF(B53="","-","Not on Roster"),INDEX('Master '!$A$2:$A$257,MATCH(B53,'Master '!$C$2:$C$257,0))),INDEX('Master '!$A$2:$A$257,MATCH(B53,'Master '!$B$2:$B$257,0)))</f>
        <v>-</v>
      </c>
      <c r="B53" s="43"/>
      <c r="C53" s="19" t="str">
        <f t="array" ref="C53">IF(ISERROR(INDEX('Master '!$A$2:$A$257,MATCH(D53,'Master '!$B$2:$B$257,0))),IF(ISERROR(INDEX('Master '!$A$2:$A$257,MATCH(D53,'Master '!$C$2:$C$257,0))),IF(D53="","-","Not on Roster"),INDEX('Master '!$A$2:$A$257,MATCH(D53,'Master '!$C$2:$C$257,0))),INDEX('Master '!$A$2:$A$257,MATCH(D53,'Master '!$B$2:$B$257,0)))</f>
        <v>-</v>
      </c>
      <c r="D53" s="18"/>
      <c r="E53" s="28" t="str">
        <f t="array" ref="E53">IF(ISERROR(INDEX('Master '!$A$2:$A$257,MATCH(F53,'Master '!$B$2:$B$257,0))),IF(ISERROR(INDEX('Master '!$A$2:$A$257,MATCH(F53,'Master '!$C$2:$C$257,0))),IF(F53="","-","Not on Roster"),INDEX('Master '!$A$2:$A$257,MATCH(F53,'Master '!$C$2:$C$257,0))),INDEX('Master '!$A$2:$A$257,MATCH(F53,'Master '!$B$2:$B$257,0)))</f>
        <v>-</v>
      </c>
      <c r="F53" s="12"/>
      <c r="G53" s="19" t="str">
        <f t="array" ref="G53">IF(ISERROR(INDEX('Master '!$A$2:$A$257,MATCH(H53,'Master '!$B$2:$B$257,0))),IF(ISERROR(INDEX('Master '!$A$2:$A$257,MATCH(H53,'Master '!$C$2:$C$257,0))),IF(H53="","-","Not on Roster"),INDEX('Master '!$A$2:$A$257,MATCH(H53,'Master '!$C$2:$C$257,0))),INDEX('Master '!$A$2:$A$257,MATCH(H53,'Master '!$B$2:$B$257,0)))</f>
        <v>-</v>
      </c>
      <c r="H53" s="18"/>
      <c r="I53" s="20" t="str">
        <f t="array" ref="I53">IF(ISERROR(INDEX('Master '!$A$2:$A$257,MATCH(J53,'Master '!$B$2:$B$257,0))),IF(ISERROR(INDEX('Master '!$A$2:$A$257,MATCH(J53,'Master '!$C$2:$C$257,0))),IF(J53="","-","Not on Roster"),INDEX('Master '!$A$2:$A$257,MATCH(J53,'Master '!$C$2:$C$257,0))),INDEX('Master '!$A$2:$A$257,MATCH(J53,'Master '!$B$2:$B$257,0)))</f>
        <v>-</v>
      </c>
      <c r="J53" s="50"/>
      <c r="K53" s="19" t="str">
        <f t="array" ref="K53">IF(ISERROR(INDEX('Master '!$A$2:$A$257,MATCH(L53,'Master '!$B$2:$B$257,0))),IF(ISERROR(INDEX('Master '!$A$2:$A$257,MATCH(L53,'Master '!$C$2:$C$257,0))),IF(L53="","-","Not on Roster"),INDEX('Master '!$A$2:$A$257,MATCH(L53,'Master '!$C$2:$C$257,0))),INDEX('Master '!$A$2:$A$257,MATCH(L53,'Master '!$B$2:$B$257,0)))</f>
        <v>-</v>
      </c>
      <c r="L53" s="15"/>
      <c r="M53" s="41" t="str">
        <f t="array" ref="M53">IF(ISERROR(INDEX('Master '!$A$2:$A$257,MATCH(N53,'Master '!$B$2:$B$257,0))),IF(ISERROR(INDEX('Master '!$A$2:$A$257,MATCH(N53,'Master '!$C$2:$C$257,0))),IF(N53="","-","Not on Roster"),INDEX('Master '!$A$2:$A$257,MATCH(N53,'Master '!$C$2:$C$257,0))),INDEX('Master '!$A$2:$A$257,MATCH(N53,'Master '!$B$2:$B$257,0)))</f>
        <v>-</v>
      </c>
      <c r="N53" s="7"/>
      <c r="O53" s="19" t="str">
        <f t="array" ref="O53">IF(ISERROR(INDEX('Master '!$A$2:$A$257,MATCH(P53,'Master '!$B$2:$B$257,0))),IF(ISERROR(INDEX('Master '!$A$2:$A$257,MATCH(P53,'Master '!$C$2:$C$257,0))),IF(P53="","-","Not on Roster"),INDEX('Master '!$A$2:$A$257,MATCH(P53,'Master '!$C$2:$C$257,0))),INDEX('Master '!$A$2:$A$257,MATCH(P53,'Master '!$B$2:$B$257,0)))</f>
        <v>-</v>
      </c>
      <c r="P53" s="15"/>
      <c r="Q53" s="41" t="str">
        <f t="array" ref="Q53">IF(ISERROR(INDEX('Master '!$A$2:$A$257,MATCH(R53,'Master '!$B$2:$B$257,0))),IF(ISERROR(INDEX('Master '!$A$2:$A$257,MATCH(R53,'Master '!$C$2:$C$257,0))),IF(R53="","-","Not on Roster"),INDEX('Master '!$A$2:$A$257,MATCH(R53,'Master '!$C$2:$C$257,0))),INDEX('Master '!$A$2:$A$257,MATCH(R53,'Master '!$B$2:$B$257,0)))</f>
        <v>-</v>
      </c>
      <c r="R53" s="7"/>
      <c r="S53" s="19" t="str">
        <f t="array" ref="S53">IF(ISERROR(INDEX('Master '!$A$2:$A$257,MATCH(T53,'Master '!$B$2:$B$257,0))),IF(ISERROR(INDEX('Master '!$A$2:$A$257,MATCH(T53,'Master '!$C$2:$C$257,0))),IF(T53="","-","Not on Roster"),INDEX('Master '!$A$2:$A$257,MATCH(T53,'Master '!$C$2:$C$257,0))),INDEX('Master '!$A$2:$A$257,MATCH(T53,'Master '!$B$2:$B$257,0)))</f>
        <v>-</v>
      </c>
      <c r="T53" s="15"/>
      <c r="U53" s="41" t="str">
        <f t="array" ref="U53">IF(ISERROR(INDEX('Master '!$A$2:$A$257,MATCH(V53,'Master '!$B$2:$B$257,0))),IF(ISERROR(INDEX('Master '!$A$2:$A$257,MATCH(V53,'Master '!$C$2:$C$257,0))),IF(V53="","-","Not on Roster"),INDEX('Master '!$A$2:$A$257,MATCH(V53,'Master '!$C$2:$C$257,0))),INDEX('Master '!$A$2:$A$257,MATCH(V53,'Master '!$B$2:$B$257,0)))</f>
        <v>-</v>
      </c>
      <c r="V53" s="7"/>
      <c r="W53" s="19" t="str">
        <f t="array" ref="W53">IF(ISERROR(INDEX('Master '!$A$2:$A$257,MATCH(X53,'Master '!$B$2:$B$257,0))),IF(ISERROR(INDEX('Master '!$A$2:$A$257,MATCH(X53,'Master '!$C$2:$C$257,0))),IF(X53="","-","Not on Roster"),INDEX('Master '!$A$2:$A$257,MATCH(X53,'Master '!$C$2:$C$257,0))),INDEX('Master '!$A$2:$A$257,MATCH(X53,'Master '!$B$2:$B$257,0)))</f>
        <v>-</v>
      </c>
      <c r="X53" s="15"/>
      <c r="Y53" s="41" t="str">
        <f t="array" ref="Y53">IF(ISERROR(INDEX('Master '!$A$2:$A$257,MATCH(Z53,'Master '!$B$2:$B$257,0))),IF(ISERROR(INDEX('Master '!$A$2:$A$257,MATCH(Z53,'Master '!$C$2:$C$257,0))),IF(Z53="","-","Not on Roster"),INDEX('Master '!$A$2:$A$257,MATCH(Z53,'Master '!$C$2:$C$257,0))),INDEX('Master '!$A$2:$A$257,MATCH(Z53,'Master '!$B$2:$B$257,0)))</f>
        <v>-</v>
      </c>
      <c r="Z53" s="15"/>
      <c r="AA53" s="19" t="str">
        <f t="array" ref="AA53">IF(ISERROR(INDEX('Master '!$A$2:$A$257,MATCH(AB53,'Master '!$B$2:$B$257,0))),IF(ISERROR(INDEX('Master '!$A$2:$A$257,MATCH(AB53,'Master '!$C$2:$C$257,0))),IF(AB53="","-","Not on Roster"),INDEX('Master '!$A$2:$A$257,MATCH(AB53,'Master '!$C$2:$C$257,0))),INDEX('Master '!$A$2:$A$257,MATCH(AB53,'Master '!$B$2:$B$257,0)))</f>
        <v>-</v>
      </c>
      <c r="AB53" s="15"/>
      <c r="AC53" s="20" t="str">
        <f t="array" ref="AC53">IF(ISERROR(INDEX('Master '!$A$2:$A$257,MATCH(AD53,'Master '!$B$2:$B$257,0))),IF(ISERROR(INDEX('Master '!$A$2:$A$257,MATCH(AD53,'Master '!$C$2:$C$257,0))),IF(AD53="","-","Not on Roster"),INDEX('Master '!$A$2:$A$257,MATCH(AD53,'Master '!$C$2:$C$257,0))),INDEX('Master '!$A$2:$A$257,MATCH(AD53,'Master '!$B$2:$B$257,0)))</f>
        <v>-</v>
      </c>
      <c r="AD53" s="47"/>
      <c r="AE53" s="19" t="str">
        <f t="array" ref="AE53">IF(ISERROR(INDEX('Master '!$A$2:$A$257,MATCH(AF53,'Master '!$B$2:$B$257,0))),IF(ISERROR(INDEX('Master '!$A$2:$A$257,MATCH(AF53,'Master '!$C$2:$C$257,0))),IF(AF53="","-","Not on Roster"),INDEX('Master '!$A$2:$A$257,MATCH(AF53,'Master '!$C$2:$C$257,0))),INDEX('Master '!$A$2:$A$257,MATCH(AF53,'Master '!$B$2:$B$257,0)))</f>
        <v>-</v>
      </c>
      <c r="AF53" s="15"/>
      <c r="AG53" s="20" t="str">
        <f t="array" ref="AG53">IF(ISERROR(INDEX('Master '!$A$2:$A$257,MATCH(AH53,'Master '!$B$2:$B$257,0))),IF(ISERROR(INDEX('Master '!$A$2:$A$257,MATCH(AH53,'Master '!$C$2:$C$257,0))),IF(AH53="","-","Not on Roster"),INDEX('Master '!$A$2:$A$257,MATCH(AH53,'Master '!$C$2:$C$257,0))),INDEX('Master '!$A$2:$A$257,MATCH(AH53,'Master '!$B$2:$B$257,0)))</f>
        <v>-</v>
      </c>
      <c r="AH53" s="7"/>
      <c r="AI53" s="19" t="str">
        <f t="array" ref="AI53">IF(ISERROR(INDEX('Master '!$A$2:$A$257,MATCH(AJ53,'Master '!$B$2:$B$257,0))),IF(ISERROR(INDEX('Master '!$A$2:$A$257,MATCH(AJ53,'Master '!$C$2:$C$257,0))),IF(AJ53="","-","Not on Roster"),INDEX('Master '!$A$2:$A$257,MATCH(AJ53,'Master '!$C$2:$C$257,0))),INDEX('Master '!$A$2:$A$257,MATCH(AJ53,'Master '!$B$2:$B$257,0)))</f>
        <v>-</v>
      </c>
      <c r="AJ53" s="15"/>
      <c r="AK53" s="20" t="str">
        <f t="array" ref="AK53">IF(ISERROR(INDEX('Master '!$A$2:$A$257,MATCH(AL53,'Master '!$B$2:$B$257,0))),IF(ISERROR(INDEX('Master '!$A$2:$A$257,MATCH(AL53,'Master '!$C$2:$C$257,0))),IF(AL53="","-","Not on Roster"),INDEX('Master '!$A$2:$A$257,MATCH(AL53,'Master '!$C$2:$C$257,0))),INDEX('Master '!$A$2:$A$257,MATCH(AL53,'Master '!$B$2:$B$257,0)))</f>
        <v>-</v>
      </c>
      <c r="AL53" s="7"/>
      <c r="AM53" s="19" t="str">
        <f t="array" ref="AM53">IF(ISERROR(INDEX('Master '!$A$2:$A$257,MATCH(AN53,'Master '!$B$2:$B$257,0))),IF(ISERROR(INDEX('Master '!$A$2:$A$257,MATCH(AN53,'Master '!$C$2:$C$257,0))),IF(AN53="","-","Not on Roster"),INDEX('Master '!$A$2:$A$257,MATCH(AN53,'Master '!$C$2:$C$257,0))),INDEX('Master '!$A$2:$A$257,MATCH(AN53,'Master '!$B$2:$B$257,0)))</f>
        <v>-</v>
      </c>
      <c r="AN53" s="15"/>
    </row>
    <row r="54" spans="1:40" ht="14.25" customHeight="1">
      <c r="A54" s="41" t="str">
        <f t="array" ref="A54">IF(ISERROR(INDEX('Master '!$A$2:$A$257,MATCH(B54,'Master '!$B$2:$B$257,0))),IF(ISERROR(INDEX('Master '!$A$2:$A$257,MATCH(B54,'Master '!$C$2:$C$257,0))),IF(B54="","-","Not on Roster"),INDEX('Master '!$A$2:$A$257,MATCH(B54,'Master '!$C$2:$C$257,0))),INDEX('Master '!$A$2:$A$257,MATCH(B54,'Master '!$B$2:$B$257,0)))</f>
        <v>-</v>
      </c>
      <c r="B54" s="43"/>
      <c r="C54" s="19" t="str">
        <f t="array" ref="C54">IF(ISERROR(INDEX('Master '!$A$2:$A$257,MATCH(D54,'Master '!$B$2:$B$257,0))),IF(ISERROR(INDEX('Master '!$A$2:$A$257,MATCH(D54,'Master '!$C$2:$C$257,0))),IF(D54="","-","Not on Roster"),INDEX('Master '!$A$2:$A$257,MATCH(D54,'Master '!$C$2:$C$257,0))),INDEX('Master '!$A$2:$A$257,MATCH(D54,'Master '!$B$2:$B$257,0)))</f>
        <v>-</v>
      </c>
      <c r="D54" s="18"/>
      <c r="E54" s="28" t="str">
        <f t="array" ref="E54">IF(ISERROR(INDEX('Master '!$A$2:$A$257,MATCH(F54,'Master '!$B$2:$B$257,0))),IF(ISERROR(INDEX('Master '!$A$2:$A$257,MATCH(F54,'Master '!$C$2:$C$257,0))),IF(F54="","-","Not on Roster"),INDEX('Master '!$A$2:$A$257,MATCH(F54,'Master '!$C$2:$C$257,0))),INDEX('Master '!$A$2:$A$257,MATCH(F54,'Master '!$B$2:$B$257,0)))</f>
        <v>-</v>
      </c>
      <c r="F54" s="12"/>
      <c r="G54" s="19" t="str">
        <f t="array" ref="G54">IF(ISERROR(INDEX('Master '!$A$2:$A$257,MATCH(H54,'Master '!$B$2:$B$257,0))),IF(ISERROR(INDEX('Master '!$A$2:$A$257,MATCH(H54,'Master '!$C$2:$C$257,0))),IF(H54="","-","Not on Roster"),INDEX('Master '!$A$2:$A$257,MATCH(H54,'Master '!$C$2:$C$257,0))),INDEX('Master '!$A$2:$A$257,MATCH(H54,'Master '!$B$2:$B$257,0)))</f>
        <v>-</v>
      </c>
      <c r="H54" s="18"/>
      <c r="I54" s="20" t="str">
        <f t="array" ref="I54">IF(ISERROR(INDEX('Master '!$A$2:$A$257,MATCH(J54,'Master '!$B$2:$B$257,0))),IF(ISERROR(INDEX('Master '!$A$2:$A$257,MATCH(J54,'Master '!$C$2:$C$257,0))),IF(J54="","-","Not on Roster"),INDEX('Master '!$A$2:$A$257,MATCH(J54,'Master '!$C$2:$C$257,0))),INDEX('Master '!$A$2:$A$257,MATCH(J54,'Master '!$B$2:$B$257,0)))</f>
        <v>-</v>
      </c>
      <c r="J54" s="50"/>
      <c r="K54" s="19" t="str">
        <f t="array" ref="K54">IF(ISERROR(INDEX('Master '!$A$2:$A$257,MATCH(L54,'Master '!$B$2:$B$257,0))),IF(ISERROR(INDEX('Master '!$A$2:$A$257,MATCH(L54,'Master '!$C$2:$C$257,0))),IF(L54="","-","Not on Roster"),INDEX('Master '!$A$2:$A$257,MATCH(L54,'Master '!$C$2:$C$257,0))),INDEX('Master '!$A$2:$A$257,MATCH(L54,'Master '!$B$2:$B$257,0)))</f>
        <v>-</v>
      </c>
      <c r="L54" s="15"/>
      <c r="M54" s="41" t="str">
        <f t="array" ref="M54">IF(ISERROR(INDEX('Master '!$A$2:$A$257,MATCH(N54,'Master '!$B$2:$B$257,0))),IF(ISERROR(INDEX('Master '!$A$2:$A$257,MATCH(N54,'Master '!$C$2:$C$257,0))),IF(N54="","-","Not on Roster"),INDEX('Master '!$A$2:$A$257,MATCH(N54,'Master '!$C$2:$C$257,0))),INDEX('Master '!$A$2:$A$257,MATCH(N54,'Master '!$B$2:$B$257,0)))</f>
        <v>-</v>
      </c>
      <c r="N54" s="7"/>
      <c r="O54" s="19" t="str">
        <f t="array" ref="O54">IF(ISERROR(INDEX('Master '!$A$2:$A$257,MATCH(P54,'Master '!$B$2:$B$257,0))),IF(ISERROR(INDEX('Master '!$A$2:$A$257,MATCH(P54,'Master '!$C$2:$C$257,0))),IF(P54="","-","Not on Roster"),INDEX('Master '!$A$2:$A$257,MATCH(P54,'Master '!$C$2:$C$257,0))),INDEX('Master '!$A$2:$A$257,MATCH(P54,'Master '!$B$2:$B$257,0)))</f>
        <v>-</v>
      </c>
      <c r="P54" s="15"/>
      <c r="Q54" s="41" t="str">
        <f t="array" ref="Q54">IF(ISERROR(INDEX('Master '!$A$2:$A$257,MATCH(R54,'Master '!$B$2:$B$257,0))),IF(ISERROR(INDEX('Master '!$A$2:$A$257,MATCH(R54,'Master '!$C$2:$C$257,0))),IF(R54="","-","Not on Roster"),INDEX('Master '!$A$2:$A$257,MATCH(R54,'Master '!$C$2:$C$257,0))),INDEX('Master '!$A$2:$A$257,MATCH(R54,'Master '!$B$2:$B$257,0)))</f>
        <v>-</v>
      </c>
      <c r="R54" s="7"/>
      <c r="S54" s="19" t="str">
        <f t="array" ref="S54">IF(ISERROR(INDEX('Master '!$A$2:$A$257,MATCH(T54,'Master '!$B$2:$B$257,0))),IF(ISERROR(INDEX('Master '!$A$2:$A$257,MATCH(T54,'Master '!$C$2:$C$257,0))),IF(T54="","-","Not on Roster"),INDEX('Master '!$A$2:$A$257,MATCH(T54,'Master '!$C$2:$C$257,0))),INDEX('Master '!$A$2:$A$257,MATCH(T54,'Master '!$B$2:$B$257,0)))</f>
        <v>-</v>
      </c>
      <c r="T54" s="15"/>
      <c r="U54" s="41" t="str">
        <f t="array" ref="U54">IF(ISERROR(INDEX('Master '!$A$2:$A$257,MATCH(V54,'Master '!$B$2:$B$257,0))),IF(ISERROR(INDEX('Master '!$A$2:$A$257,MATCH(V54,'Master '!$C$2:$C$257,0))),IF(V54="","-","Not on Roster"),INDEX('Master '!$A$2:$A$257,MATCH(V54,'Master '!$C$2:$C$257,0))),INDEX('Master '!$A$2:$A$257,MATCH(V54,'Master '!$B$2:$B$257,0)))</f>
        <v>-</v>
      </c>
      <c r="V54" s="7"/>
      <c r="W54" s="19" t="str">
        <f t="array" ref="W54">IF(ISERROR(INDEX('Master '!$A$2:$A$257,MATCH(X54,'Master '!$B$2:$B$257,0))),IF(ISERROR(INDEX('Master '!$A$2:$A$257,MATCH(X54,'Master '!$C$2:$C$257,0))),IF(X54="","-","Not on Roster"),INDEX('Master '!$A$2:$A$257,MATCH(X54,'Master '!$C$2:$C$257,0))),INDEX('Master '!$A$2:$A$257,MATCH(X54,'Master '!$B$2:$B$257,0)))</f>
        <v>-</v>
      </c>
      <c r="X54" s="15"/>
      <c r="Y54" s="41" t="str">
        <f t="array" ref="Y54">IF(ISERROR(INDEX('Master '!$A$2:$A$257,MATCH(Z54,'Master '!$B$2:$B$257,0))),IF(ISERROR(INDEX('Master '!$A$2:$A$257,MATCH(Z54,'Master '!$C$2:$C$257,0))),IF(Z54="","-","Not on Roster"),INDEX('Master '!$A$2:$A$257,MATCH(Z54,'Master '!$C$2:$C$257,0))),INDEX('Master '!$A$2:$A$257,MATCH(Z54,'Master '!$B$2:$B$257,0)))</f>
        <v>-</v>
      </c>
      <c r="Z54" s="15"/>
      <c r="AA54" s="19" t="str">
        <f t="array" ref="AA54">IF(ISERROR(INDEX('Master '!$A$2:$A$257,MATCH(AB54,'Master '!$B$2:$B$257,0))),IF(ISERROR(INDEX('Master '!$A$2:$A$257,MATCH(AB54,'Master '!$C$2:$C$257,0))),IF(AB54="","-","Not on Roster"),INDEX('Master '!$A$2:$A$257,MATCH(AB54,'Master '!$C$2:$C$257,0))),INDEX('Master '!$A$2:$A$257,MATCH(AB54,'Master '!$B$2:$B$257,0)))</f>
        <v>-</v>
      </c>
      <c r="AB54" s="15"/>
      <c r="AC54" s="20" t="str">
        <f t="array" ref="AC54">IF(ISERROR(INDEX('Master '!$A$2:$A$257,MATCH(AD54,'Master '!$B$2:$B$257,0))),IF(ISERROR(INDEX('Master '!$A$2:$A$257,MATCH(AD54,'Master '!$C$2:$C$257,0))),IF(AD54="","-","Not on Roster"),INDEX('Master '!$A$2:$A$257,MATCH(AD54,'Master '!$C$2:$C$257,0))),INDEX('Master '!$A$2:$A$257,MATCH(AD54,'Master '!$B$2:$B$257,0)))</f>
        <v>-</v>
      </c>
      <c r="AD54" s="47"/>
      <c r="AE54" s="19" t="str">
        <f t="array" ref="AE54">IF(ISERROR(INDEX('Master '!$A$2:$A$257,MATCH(AF54,'Master '!$B$2:$B$257,0))),IF(ISERROR(INDEX('Master '!$A$2:$A$257,MATCH(AF54,'Master '!$C$2:$C$257,0))),IF(AF54="","-","Not on Roster"),INDEX('Master '!$A$2:$A$257,MATCH(AF54,'Master '!$C$2:$C$257,0))),INDEX('Master '!$A$2:$A$257,MATCH(AF54,'Master '!$B$2:$B$257,0)))</f>
        <v>-</v>
      </c>
      <c r="AF54" s="15"/>
      <c r="AG54" s="20" t="str">
        <f t="array" ref="AG54">IF(ISERROR(INDEX('Master '!$A$2:$A$257,MATCH(AH54,'Master '!$B$2:$B$257,0))),IF(ISERROR(INDEX('Master '!$A$2:$A$257,MATCH(AH54,'Master '!$C$2:$C$257,0))),IF(AH54="","-","Not on Roster"),INDEX('Master '!$A$2:$A$257,MATCH(AH54,'Master '!$C$2:$C$257,0))),INDEX('Master '!$A$2:$A$257,MATCH(AH54,'Master '!$B$2:$B$257,0)))</f>
        <v>-</v>
      </c>
      <c r="AH54" s="7"/>
      <c r="AI54" s="19" t="str">
        <f t="array" ref="AI54">IF(ISERROR(INDEX('Master '!$A$2:$A$257,MATCH(AJ54,'Master '!$B$2:$B$257,0))),IF(ISERROR(INDEX('Master '!$A$2:$A$257,MATCH(AJ54,'Master '!$C$2:$C$257,0))),IF(AJ54="","-","Not on Roster"),INDEX('Master '!$A$2:$A$257,MATCH(AJ54,'Master '!$C$2:$C$257,0))),INDEX('Master '!$A$2:$A$257,MATCH(AJ54,'Master '!$B$2:$B$257,0)))</f>
        <v>-</v>
      </c>
      <c r="AJ54" s="15"/>
      <c r="AK54" s="20" t="str">
        <f t="array" ref="AK54">IF(ISERROR(INDEX('Master '!$A$2:$A$257,MATCH(AL54,'Master '!$B$2:$B$257,0))),IF(ISERROR(INDEX('Master '!$A$2:$A$257,MATCH(AL54,'Master '!$C$2:$C$257,0))),IF(AL54="","-","Not on Roster"),INDEX('Master '!$A$2:$A$257,MATCH(AL54,'Master '!$C$2:$C$257,0))),INDEX('Master '!$A$2:$A$257,MATCH(AL54,'Master '!$B$2:$B$257,0)))</f>
        <v>-</v>
      </c>
      <c r="AL54" s="7"/>
      <c r="AM54" s="19" t="str">
        <f t="array" ref="AM54">IF(ISERROR(INDEX('Master '!$A$2:$A$257,MATCH(AN54,'Master '!$B$2:$B$257,0))),IF(ISERROR(INDEX('Master '!$A$2:$A$257,MATCH(AN54,'Master '!$C$2:$C$257,0))),IF(AN54="","-","Not on Roster"),INDEX('Master '!$A$2:$A$257,MATCH(AN54,'Master '!$C$2:$C$257,0))),INDEX('Master '!$A$2:$A$257,MATCH(AN54,'Master '!$B$2:$B$257,0)))</f>
        <v>-</v>
      </c>
      <c r="AN54" s="15"/>
    </row>
    <row r="55" spans="1:40" ht="14.25" customHeight="1">
      <c r="A55" s="41" t="str">
        <f t="array" ref="A55">IF(ISERROR(INDEX('Master '!$A$2:$A$257,MATCH(B55,'Master '!$B$2:$B$257,0))),IF(ISERROR(INDEX('Master '!$A$2:$A$257,MATCH(B55,'Master '!$C$2:$C$257,0))),IF(B55="","-","Not on Roster"),INDEX('Master '!$A$2:$A$257,MATCH(B55,'Master '!$C$2:$C$257,0))),INDEX('Master '!$A$2:$A$257,MATCH(B55,'Master '!$B$2:$B$257,0)))</f>
        <v>-</v>
      </c>
      <c r="B55" s="43"/>
      <c r="C55" s="19" t="str">
        <f t="array" ref="C55">IF(ISERROR(INDEX('Master '!$A$2:$A$257,MATCH(D55,'Master '!$B$2:$B$257,0))),IF(ISERROR(INDEX('Master '!$A$2:$A$257,MATCH(D55,'Master '!$C$2:$C$257,0))),IF(D55="","-","Not on Roster"),INDEX('Master '!$A$2:$A$257,MATCH(D55,'Master '!$C$2:$C$257,0))),INDEX('Master '!$A$2:$A$257,MATCH(D55,'Master '!$B$2:$B$257,0)))</f>
        <v>-</v>
      </c>
      <c r="D55" s="18"/>
      <c r="E55" s="28" t="str">
        <f t="array" ref="E55">IF(ISERROR(INDEX('Master '!$A$2:$A$257,MATCH(F55,'Master '!$B$2:$B$257,0))),IF(ISERROR(INDEX('Master '!$A$2:$A$257,MATCH(F55,'Master '!$C$2:$C$257,0))),IF(F55="","-","Not on Roster"),INDEX('Master '!$A$2:$A$257,MATCH(F55,'Master '!$C$2:$C$257,0))),INDEX('Master '!$A$2:$A$257,MATCH(F55,'Master '!$B$2:$B$257,0)))</f>
        <v>-</v>
      </c>
      <c r="F55" s="12"/>
      <c r="G55" s="19" t="str">
        <f t="array" ref="G55">IF(ISERROR(INDEX('Master '!$A$2:$A$257,MATCH(H55,'Master '!$B$2:$B$257,0))),IF(ISERROR(INDEX('Master '!$A$2:$A$257,MATCH(H55,'Master '!$C$2:$C$257,0))),IF(H55="","-","Not on Roster"),INDEX('Master '!$A$2:$A$257,MATCH(H55,'Master '!$C$2:$C$257,0))),INDEX('Master '!$A$2:$A$257,MATCH(H55,'Master '!$B$2:$B$257,0)))</f>
        <v>-</v>
      </c>
      <c r="H55" s="18"/>
      <c r="I55" s="20" t="str">
        <f t="array" ref="I55">IF(ISERROR(INDEX('Master '!$A$2:$A$257,MATCH(J55,'Master '!$B$2:$B$257,0))),IF(ISERROR(INDEX('Master '!$A$2:$A$257,MATCH(J55,'Master '!$C$2:$C$257,0))),IF(J55="","-","Not on Roster"),INDEX('Master '!$A$2:$A$257,MATCH(J55,'Master '!$C$2:$C$257,0))),INDEX('Master '!$A$2:$A$257,MATCH(J55,'Master '!$B$2:$B$257,0)))</f>
        <v>-</v>
      </c>
      <c r="J55" s="50"/>
      <c r="K55" s="19" t="str">
        <f t="array" ref="K55">IF(ISERROR(INDEX('Master '!$A$2:$A$257,MATCH(L55,'Master '!$B$2:$B$257,0))),IF(ISERROR(INDEX('Master '!$A$2:$A$257,MATCH(L55,'Master '!$C$2:$C$257,0))),IF(L55="","-","Not on Roster"),INDEX('Master '!$A$2:$A$257,MATCH(L55,'Master '!$C$2:$C$257,0))),INDEX('Master '!$A$2:$A$257,MATCH(L55,'Master '!$B$2:$B$257,0)))</f>
        <v>-</v>
      </c>
      <c r="L55" s="15"/>
      <c r="M55" s="41" t="str">
        <f t="array" ref="M55">IF(ISERROR(INDEX('Master '!$A$2:$A$257,MATCH(N55,'Master '!$B$2:$B$257,0))),IF(ISERROR(INDEX('Master '!$A$2:$A$257,MATCH(N55,'Master '!$C$2:$C$257,0))),IF(N55="","-","Not on Roster"),INDEX('Master '!$A$2:$A$257,MATCH(N55,'Master '!$C$2:$C$257,0))),INDEX('Master '!$A$2:$A$257,MATCH(N55,'Master '!$B$2:$B$257,0)))</f>
        <v>-</v>
      </c>
      <c r="N55" s="7"/>
      <c r="O55" s="19" t="str">
        <f t="array" ref="O55">IF(ISERROR(INDEX('Master '!$A$2:$A$257,MATCH(P55,'Master '!$B$2:$B$257,0))),IF(ISERROR(INDEX('Master '!$A$2:$A$257,MATCH(P55,'Master '!$C$2:$C$257,0))),IF(P55="","-","Not on Roster"),INDEX('Master '!$A$2:$A$257,MATCH(P55,'Master '!$C$2:$C$257,0))),INDEX('Master '!$A$2:$A$257,MATCH(P55,'Master '!$B$2:$B$257,0)))</f>
        <v>-</v>
      </c>
      <c r="P55" s="15"/>
      <c r="Q55" s="41" t="str">
        <f t="array" ref="Q55">IF(ISERROR(INDEX('Master '!$A$2:$A$257,MATCH(R55,'Master '!$B$2:$B$257,0))),IF(ISERROR(INDEX('Master '!$A$2:$A$257,MATCH(R55,'Master '!$C$2:$C$257,0))),IF(R55="","-","Not on Roster"),INDEX('Master '!$A$2:$A$257,MATCH(R55,'Master '!$C$2:$C$257,0))),INDEX('Master '!$A$2:$A$257,MATCH(R55,'Master '!$B$2:$B$257,0)))</f>
        <v>-</v>
      </c>
      <c r="R55" s="7"/>
      <c r="S55" s="19" t="str">
        <f t="array" ref="S55">IF(ISERROR(INDEX('Master '!$A$2:$A$257,MATCH(T55,'Master '!$B$2:$B$257,0))),IF(ISERROR(INDEX('Master '!$A$2:$A$257,MATCH(T55,'Master '!$C$2:$C$257,0))),IF(T55="","-","Not on Roster"),INDEX('Master '!$A$2:$A$257,MATCH(T55,'Master '!$C$2:$C$257,0))),INDEX('Master '!$A$2:$A$257,MATCH(T55,'Master '!$B$2:$B$257,0)))</f>
        <v>-</v>
      </c>
      <c r="T55" s="15"/>
      <c r="U55" s="41" t="str">
        <f t="array" ref="U55">IF(ISERROR(INDEX('Master '!$A$2:$A$257,MATCH(V55,'Master '!$B$2:$B$257,0))),IF(ISERROR(INDEX('Master '!$A$2:$A$257,MATCH(V55,'Master '!$C$2:$C$257,0))),IF(V55="","-","Not on Roster"),INDEX('Master '!$A$2:$A$257,MATCH(V55,'Master '!$C$2:$C$257,0))),INDEX('Master '!$A$2:$A$257,MATCH(V55,'Master '!$B$2:$B$257,0)))</f>
        <v>-</v>
      </c>
      <c r="V55" s="7"/>
      <c r="W55" s="19" t="str">
        <f t="array" ref="W55">IF(ISERROR(INDEX('Master '!$A$2:$A$257,MATCH(X55,'Master '!$B$2:$B$257,0))),IF(ISERROR(INDEX('Master '!$A$2:$A$257,MATCH(X55,'Master '!$C$2:$C$257,0))),IF(X55="","-","Not on Roster"),INDEX('Master '!$A$2:$A$257,MATCH(X55,'Master '!$C$2:$C$257,0))),INDEX('Master '!$A$2:$A$257,MATCH(X55,'Master '!$B$2:$B$257,0)))</f>
        <v>-</v>
      </c>
      <c r="X55" s="15"/>
      <c r="Y55" s="41" t="str">
        <f t="array" ref="Y55">IF(ISERROR(INDEX('Master '!$A$2:$A$257,MATCH(Z55,'Master '!$B$2:$B$257,0))),IF(ISERROR(INDEX('Master '!$A$2:$A$257,MATCH(Z55,'Master '!$C$2:$C$257,0))),IF(Z55="","-","Not on Roster"),INDEX('Master '!$A$2:$A$257,MATCH(Z55,'Master '!$C$2:$C$257,0))),INDEX('Master '!$A$2:$A$257,MATCH(Z55,'Master '!$B$2:$B$257,0)))</f>
        <v>-</v>
      </c>
      <c r="Z55" s="15"/>
      <c r="AA55" s="19" t="str">
        <f t="array" ref="AA55">IF(ISERROR(INDEX('Master '!$A$2:$A$257,MATCH(AB55,'Master '!$B$2:$B$257,0))),IF(ISERROR(INDEX('Master '!$A$2:$A$257,MATCH(AB55,'Master '!$C$2:$C$257,0))),IF(AB55="","-","Not on Roster"),INDEX('Master '!$A$2:$A$257,MATCH(AB55,'Master '!$C$2:$C$257,0))),INDEX('Master '!$A$2:$A$257,MATCH(AB55,'Master '!$B$2:$B$257,0)))</f>
        <v>-</v>
      </c>
      <c r="AB55" s="15"/>
      <c r="AC55" s="20" t="str">
        <f t="array" ref="AC55">IF(ISERROR(INDEX('Master '!$A$2:$A$257,MATCH(AD55,'Master '!$B$2:$B$257,0))),IF(ISERROR(INDEX('Master '!$A$2:$A$257,MATCH(AD55,'Master '!$C$2:$C$257,0))),IF(AD55="","-","Not on Roster"),INDEX('Master '!$A$2:$A$257,MATCH(AD55,'Master '!$C$2:$C$257,0))),INDEX('Master '!$A$2:$A$257,MATCH(AD55,'Master '!$B$2:$B$257,0)))</f>
        <v>-</v>
      </c>
      <c r="AD55" s="47"/>
      <c r="AE55" s="19" t="str">
        <f t="array" ref="AE55">IF(ISERROR(INDEX('Master '!$A$2:$A$257,MATCH(AF55,'Master '!$B$2:$B$257,0))),IF(ISERROR(INDEX('Master '!$A$2:$A$257,MATCH(AF55,'Master '!$C$2:$C$257,0))),IF(AF55="","-","Not on Roster"),INDEX('Master '!$A$2:$A$257,MATCH(AF55,'Master '!$C$2:$C$257,0))),INDEX('Master '!$A$2:$A$257,MATCH(AF55,'Master '!$B$2:$B$257,0)))</f>
        <v>-</v>
      </c>
      <c r="AF55" s="15"/>
      <c r="AG55" s="20" t="str">
        <f t="array" ref="AG55">IF(ISERROR(INDEX('Master '!$A$2:$A$257,MATCH(AH55,'Master '!$B$2:$B$257,0))),IF(ISERROR(INDEX('Master '!$A$2:$A$257,MATCH(AH55,'Master '!$C$2:$C$257,0))),IF(AH55="","-","Not on Roster"),INDEX('Master '!$A$2:$A$257,MATCH(AH55,'Master '!$C$2:$C$257,0))),INDEX('Master '!$A$2:$A$257,MATCH(AH55,'Master '!$B$2:$B$257,0)))</f>
        <v>-</v>
      </c>
      <c r="AH55" s="7"/>
      <c r="AI55" s="19" t="str">
        <f t="array" ref="AI55">IF(ISERROR(INDEX('Master '!$A$2:$A$257,MATCH(AJ55,'Master '!$B$2:$B$257,0))),IF(ISERROR(INDEX('Master '!$A$2:$A$257,MATCH(AJ55,'Master '!$C$2:$C$257,0))),IF(AJ55="","-","Not on Roster"),INDEX('Master '!$A$2:$A$257,MATCH(AJ55,'Master '!$C$2:$C$257,0))),INDEX('Master '!$A$2:$A$257,MATCH(AJ55,'Master '!$B$2:$B$257,0)))</f>
        <v>-</v>
      </c>
      <c r="AJ55" s="15"/>
      <c r="AK55" s="20" t="str">
        <f t="array" ref="AK55">IF(ISERROR(INDEX('Master '!$A$2:$A$257,MATCH(AL55,'Master '!$B$2:$B$257,0))),IF(ISERROR(INDEX('Master '!$A$2:$A$257,MATCH(AL55,'Master '!$C$2:$C$257,0))),IF(AL55="","-","Not on Roster"),INDEX('Master '!$A$2:$A$257,MATCH(AL55,'Master '!$C$2:$C$257,0))),INDEX('Master '!$A$2:$A$257,MATCH(AL55,'Master '!$B$2:$B$257,0)))</f>
        <v>-</v>
      </c>
      <c r="AL55" s="7"/>
      <c r="AM55" s="19" t="str">
        <f t="array" ref="AM55">IF(ISERROR(INDEX('Master '!$A$2:$A$257,MATCH(AN55,'Master '!$B$2:$B$257,0))),IF(ISERROR(INDEX('Master '!$A$2:$A$257,MATCH(AN55,'Master '!$C$2:$C$257,0))),IF(AN55="","-","Not on Roster"),INDEX('Master '!$A$2:$A$257,MATCH(AN55,'Master '!$C$2:$C$257,0))),INDEX('Master '!$A$2:$A$257,MATCH(AN55,'Master '!$B$2:$B$257,0)))</f>
        <v>-</v>
      </c>
      <c r="AN55" s="15"/>
    </row>
    <row r="56" spans="1:40" ht="14.25" customHeight="1">
      <c r="A56" s="41" t="str">
        <f t="array" ref="A56">IF(ISERROR(INDEX('Master '!$A$2:$A$257,MATCH(B56,'Master '!$B$2:$B$257,0))),IF(ISERROR(INDEX('Master '!$A$2:$A$257,MATCH(B56,'Master '!$C$2:$C$257,0))),IF(B56="","-","Not on Roster"),INDEX('Master '!$A$2:$A$257,MATCH(B56,'Master '!$C$2:$C$257,0))),INDEX('Master '!$A$2:$A$257,MATCH(B56,'Master '!$B$2:$B$257,0)))</f>
        <v>-</v>
      </c>
      <c r="B56" s="43"/>
      <c r="C56" s="19" t="str">
        <f t="array" ref="C56">IF(ISERROR(INDEX('Master '!$A$2:$A$257,MATCH(D56,'Master '!$B$2:$B$257,0))),IF(ISERROR(INDEX('Master '!$A$2:$A$257,MATCH(D56,'Master '!$C$2:$C$257,0))),IF(D56="","-","Not on Roster"),INDEX('Master '!$A$2:$A$257,MATCH(D56,'Master '!$C$2:$C$257,0))),INDEX('Master '!$A$2:$A$257,MATCH(D56,'Master '!$B$2:$B$257,0)))</f>
        <v>-</v>
      </c>
      <c r="D56" s="18"/>
      <c r="E56" s="28" t="str">
        <f t="array" ref="E56">IF(ISERROR(INDEX('Master '!$A$2:$A$257,MATCH(F56,'Master '!$B$2:$B$257,0))),IF(ISERROR(INDEX('Master '!$A$2:$A$257,MATCH(F56,'Master '!$C$2:$C$257,0))),IF(F56="","-","Not on Roster"),INDEX('Master '!$A$2:$A$257,MATCH(F56,'Master '!$C$2:$C$257,0))),INDEX('Master '!$A$2:$A$257,MATCH(F56,'Master '!$B$2:$B$257,0)))</f>
        <v>-</v>
      </c>
      <c r="F56" s="12"/>
      <c r="G56" s="19" t="str">
        <f t="array" ref="G56">IF(ISERROR(INDEX('Master '!$A$2:$A$257,MATCH(H56,'Master '!$B$2:$B$257,0))),IF(ISERROR(INDEX('Master '!$A$2:$A$257,MATCH(H56,'Master '!$C$2:$C$257,0))),IF(H56="","-","Not on Roster"),INDEX('Master '!$A$2:$A$257,MATCH(H56,'Master '!$C$2:$C$257,0))),INDEX('Master '!$A$2:$A$257,MATCH(H56,'Master '!$B$2:$B$257,0)))</f>
        <v>-</v>
      </c>
      <c r="H56" s="18"/>
      <c r="I56" s="20" t="str">
        <f t="array" ref="I56">IF(ISERROR(INDEX('Master '!$A$2:$A$257,MATCH(J56,'Master '!$B$2:$B$257,0))),IF(ISERROR(INDEX('Master '!$A$2:$A$257,MATCH(J56,'Master '!$C$2:$C$257,0))),IF(J56="","-","Not on Roster"),INDEX('Master '!$A$2:$A$257,MATCH(J56,'Master '!$C$2:$C$257,0))),INDEX('Master '!$A$2:$A$257,MATCH(J56,'Master '!$B$2:$B$257,0)))</f>
        <v>-</v>
      </c>
      <c r="J56" s="50"/>
      <c r="K56" s="19" t="str">
        <f t="array" ref="K56">IF(ISERROR(INDEX('Master '!$A$2:$A$257,MATCH(L56,'Master '!$B$2:$B$257,0))),IF(ISERROR(INDEX('Master '!$A$2:$A$257,MATCH(L56,'Master '!$C$2:$C$257,0))),IF(L56="","-","Not on Roster"),INDEX('Master '!$A$2:$A$257,MATCH(L56,'Master '!$C$2:$C$257,0))),INDEX('Master '!$A$2:$A$257,MATCH(L56,'Master '!$B$2:$B$257,0)))</f>
        <v>-</v>
      </c>
      <c r="L56" s="15"/>
      <c r="M56" s="41" t="str">
        <f t="array" ref="M56">IF(ISERROR(INDEX('Master '!$A$2:$A$257,MATCH(N56,'Master '!$B$2:$B$257,0))),IF(ISERROR(INDEX('Master '!$A$2:$A$257,MATCH(N56,'Master '!$C$2:$C$257,0))),IF(N56="","-","Not on Roster"),INDEX('Master '!$A$2:$A$257,MATCH(N56,'Master '!$C$2:$C$257,0))),INDEX('Master '!$A$2:$A$257,MATCH(N56,'Master '!$B$2:$B$257,0)))</f>
        <v>-</v>
      </c>
      <c r="N56" s="7"/>
      <c r="O56" s="19" t="str">
        <f t="array" ref="O56">IF(ISERROR(INDEX('Master '!$A$2:$A$257,MATCH(P56,'Master '!$B$2:$B$257,0))),IF(ISERROR(INDEX('Master '!$A$2:$A$257,MATCH(P56,'Master '!$C$2:$C$257,0))),IF(P56="","-","Not on Roster"),INDEX('Master '!$A$2:$A$257,MATCH(P56,'Master '!$C$2:$C$257,0))),INDEX('Master '!$A$2:$A$257,MATCH(P56,'Master '!$B$2:$B$257,0)))</f>
        <v>-</v>
      </c>
      <c r="P56" s="15"/>
      <c r="Q56" s="41" t="str">
        <f t="array" ref="Q56">IF(ISERROR(INDEX('Master '!$A$2:$A$257,MATCH(R56,'Master '!$B$2:$B$257,0))),IF(ISERROR(INDEX('Master '!$A$2:$A$257,MATCH(R56,'Master '!$C$2:$C$257,0))),IF(R56="","-","Not on Roster"),INDEX('Master '!$A$2:$A$257,MATCH(R56,'Master '!$C$2:$C$257,0))),INDEX('Master '!$A$2:$A$257,MATCH(R56,'Master '!$B$2:$B$257,0)))</f>
        <v>-</v>
      </c>
      <c r="R56" s="7"/>
      <c r="S56" s="19" t="str">
        <f t="array" ref="S56">IF(ISERROR(INDEX('Master '!$A$2:$A$257,MATCH(T56,'Master '!$B$2:$B$257,0))),IF(ISERROR(INDEX('Master '!$A$2:$A$257,MATCH(T56,'Master '!$C$2:$C$257,0))),IF(T56="","-","Not on Roster"),INDEX('Master '!$A$2:$A$257,MATCH(T56,'Master '!$C$2:$C$257,0))),INDEX('Master '!$A$2:$A$257,MATCH(T56,'Master '!$B$2:$B$257,0)))</f>
        <v>-</v>
      </c>
      <c r="T56" s="15"/>
      <c r="U56" s="41" t="str">
        <f t="array" ref="U56">IF(ISERROR(INDEX('Master '!$A$2:$A$257,MATCH(V56,'Master '!$B$2:$B$257,0))),IF(ISERROR(INDEX('Master '!$A$2:$A$257,MATCH(V56,'Master '!$C$2:$C$257,0))),IF(V56="","-","Not on Roster"),INDEX('Master '!$A$2:$A$257,MATCH(V56,'Master '!$C$2:$C$257,0))),INDEX('Master '!$A$2:$A$257,MATCH(V56,'Master '!$B$2:$B$257,0)))</f>
        <v>-</v>
      </c>
      <c r="V56" s="7"/>
      <c r="W56" s="19" t="str">
        <f t="array" ref="W56">IF(ISERROR(INDEX('Master '!$A$2:$A$257,MATCH(X56,'Master '!$B$2:$B$257,0))),IF(ISERROR(INDEX('Master '!$A$2:$A$257,MATCH(X56,'Master '!$C$2:$C$257,0))),IF(X56="","-","Not on Roster"),INDEX('Master '!$A$2:$A$257,MATCH(X56,'Master '!$C$2:$C$257,0))),INDEX('Master '!$A$2:$A$257,MATCH(X56,'Master '!$B$2:$B$257,0)))</f>
        <v>-</v>
      </c>
      <c r="X56" s="15"/>
      <c r="Y56" s="41" t="str">
        <f t="array" ref="Y56">IF(ISERROR(INDEX('Master '!$A$2:$A$257,MATCH(Z56,'Master '!$B$2:$B$257,0))),IF(ISERROR(INDEX('Master '!$A$2:$A$257,MATCH(Z56,'Master '!$C$2:$C$257,0))),IF(Z56="","-","Not on Roster"),INDEX('Master '!$A$2:$A$257,MATCH(Z56,'Master '!$C$2:$C$257,0))),INDEX('Master '!$A$2:$A$257,MATCH(Z56,'Master '!$B$2:$B$257,0)))</f>
        <v>-</v>
      </c>
      <c r="Z56" s="15"/>
      <c r="AA56" s="19" t="str">
        <f t="array" ref="AA56">IF(ISERROR(INDEX('Master '!$A$2:$A$257,MATCH(AB56,'Master '!$B$2:$B$257,0))),IF(ISERROR(INDEX('Master '!$A$2:$A$257,MATCH(AB56,'Master '!$C$2:$C$257,0))),IF(AB56="","-","Not on Roster"),INDEX('Master '!$A$2:$A$257,MATCH(AB56,'Master '!$C$2:$C$257,0))),INDEX('Master '!$A$2:$A$257,MATCH(AB56,'Master '!$B$2:$B$257,0)))</f>
        <v>-</v>
      </c>
      <c r="AB56" s="15"/>
      <c r="AC56" s="20" t="str">
        <f t="array" ref="AC56">IF(ISERROR(INDEX('Master '!$A$2:$A$257,MATCH(AD56,'Master '!$B$2:$B$257,0))),IF(ISERROR(INDEX('Master '!$A$2:$A$257,MATCH(AD56,'Master '!$C$2:$C$257,0))),IF(AD56="","-","Not on Roster"),INDEX('Master '!$A$2:$A$257,MATCH(AD56,'Master '!$C$2:$C$257,0))),INDEX('Master '!$A$2:$A$257,MATCH(AD56,'Master '!$B$2:$B$257,0)))</f>
        <v>-</v>
      </c>
      <c r="AD56" s="47"/>
      <c r="AE56" s="19" t="str">
        <f t="array" ref="AE56">IF(ISERROR(INDEX('Master '!$A$2:$A$257,MATCH(AF56,'Master '!$B$2:$B$257,0))),IF(ISERROR(INDEX('Master '!$A$2:$A$257,MATCH(AF56,'Master '!$C$2:$C$257,0))),IF(AF56="","-","Not on Roster"),INDEX('Master '!$A$2:$A$257,MATCH(AF56,'Master '!$C$2:$C$257,0))),INDEX('Master '!$A$2:$A$257,MATCH(AF56,'Master '!$B$2:$B$257,0)))</f>
        <v>-</v>
      </c>
      <c r="AF56" s="15"/>
      <c r="AG56" s="20" t="str">
        <f t="array" ref="AG56">IF(ISERROR(INDEX('Master '!$A$2:$A$257,MATCH(AH56,'Master '!$B$2:$B$257,0))),IF(ISERROR(INDEX('Master '!$A$2:$A$257,MATCH(AH56,'Master '!$C$2:$C$257,0))),IF(AH56="","-","Not on Roster"),INDEX('Master '!$A$2:$A$257,MATCH(AH56,'Master '!$C$2:$C$257,0))),INDEX('Master '!$A$2:$A$257,MATCH(AH56,'Master '!$B$2:$B$257,0)))</f>
        <v>-</v>
      </c>
      <c r="AH56" s="7"/>
      <c r="AI56" s="19" t="str">
        <f t="array" ref="AI56">IF(ISERROR(INDEX('Master '!$A$2:$A$257,MATCH(AJ56,'Master '!$B$2:$B$257,0))),IF(ISERROR(INDEX('Master '!$A$2:$A$257,MATCH(AJ56,'Master '!$C$2:$C$257,0))),IF(AJ56="","-","Not on Roster"),INDEX('Master '!$A$2:$A$257,MATCH(AJ56,'Master '!$C$2:$C$257,0))),INDEX('Master '!$A$2:$A$257,MATCH(AJ56,'Master '!$B$2:$B$257,0)))</f>
        <v>-</v>
      </c>
      <c r="AJ56" s="15"/>
      <c r="AK56" s="20" t="str">
        <f t="array" ref="AK56">IF(ISERROR(INDEX('Master '!$A$2:$A$257,MATCH(AL56,'Master '!$B$2:$B$257,0))),IF(ISERROR(INDEX('Master '!$A$2:$A$257,MATCH(AL56,'Master '!$C$2:$C$257,0))),IF(AL56="","-","Not on Roster"),INDEX('Master '!$A$2:$A$257,MATCH(AL56,'Master '!$C$2:$C$257,0))),INDEX('Master '!$A$2:$A$257,MATCH(AL56,'Master '!$B$2:$B$257,0)))</f>
        <v>-</v>
      </c>
      <c r="AL56" s="7"/>
      <c r="AM56" s="19" t="str">
        <f t="array" ref="AM56">IF(ISERROR(INDEX('Master '!$A$2:$A$257,MATCH(AN56,'Master '!$B$2:$B$257,0))),IF(ISERROR(INDEX('Master '!$A$2:$A$257,MATCH(AN56,'Master '!$C$2:$C$257,0))),IF(AN56="","-","Not on Roster"),INDEX('Master '!$A$2:$A$257,MATCH(AN56,'Master '!$C$2:$C$257,0))),INDEX('Master '!$A$2:$A$257,MATCH(AN56,'Master '!$B$2:$B$257,0)))</f>
        <v>-</v>
      </c>
      <c r="AN56" s="15"/>
    </row>
    <row r="57" spans="1:40" ht="14.25" customHeight="1">
      <c r="A57" s="41" t="str">
        <f t="array" ref="A57">IF(ISERROR(INDEX('Master '!$A$2:$A$257,MATCH(B57,'Master '!$B$2:$B$257,0))),IF(ISERROR(INDEX('Master '!$A$2:$A$257,MATCH(B57,'Master '!$C$2:$C$257,0))),IF(B57="","-","Not on Roster"),INDEX('Master '!$A$2:$A$257,MATCH(B57,'Master '!$C$2:$C$257,0))),INDEX('Master '!$A$2:$A$257,MATCH(B57,'Master '!$B$2:$B$257,0)))</f>
        <v>-</v>
      </c>
      <c r="B57" s="43"/>
      <c r="C57" s="19" t="str">
        <f t="array" ref="C57">IF(ISERROR(INDEX('Master '!$A$2:$A$257,MATCH(D57,'Master '!$B$2:$B$257,0))),IF(ISERROR(INDEX('Master '!$A$2:$A$257,MATCH(D57,'Master '!$C$2:$C$257,0))),IF(D57="","-","Not on Roster"),INDEX('Master '!$A$2:$A$257,MATCH(D57,'Master '!$C$2:$C$257,0))),INDEX('Master '!$A$2:$A$257,MATCH(D57,'Master '!$B$2:$B$257,0)))</f>
        <v>-</v>
      </c>
      <c r="D57" s="18"/>
      <c r="E57" s="28" t="str">
        <f t="array" ref="E57">IF(ISERROR(INDEX('Master '!$A$2:$A$257,MATCH(F57,'Master '!$B$2:$B$257,0))),IF(ISERROR(INDEX('Master '!$A$2:$A$257,MATCH(F57,'Master '!$C$2:$C$257,0))),IF(F57="","-","Not on Roster"),INDEX('Master '!$A$2:$A$257,MATCH(F57,'Master '!$C$2:$C$257,0))),INDEX('Master '!$A$2:$A$257,MATCH(F57,'Master '!$B$2:$B$257,0)))</f>
        <v>-</v>
      </c>
      <c r="F57" s="12"/>
      <c r="G57" s="19" t="str">
        <f t="array" ref="G57">IF(ISERROR(INDEX('Master '!$A$2:$A$257,MATCH(H57,'Master '!$B$2:$B$257,0))),IF(ISERROR(INDEX('Master '!$A$2:$A$257,MATCH(H57,'Master '!$C$2:$C$257,0))),IF(H57="","-","Not on Roster"),INDEX('Master '!$A$2:$A$257,MATCH(H57,'Master '!$C$2:$C$257,0))),INDEX('Master '!$A$2:$A$257,MATCH(H57,'Master '!$B$2:$B$257,0)))</f>
        <v>-</v>
      </c>
      <c r="H57" s="18"/>
      <c r="I57" s="20" t="str">
        <f t="array" ref="I57">IF(ISERROR(INDEX('Master '!$A$2:$A$257,MATCH(J57,'Master '!$B$2:$B$257,0))),IF(ISERROR(INDEX('Master '!$A$2:$A$257,MATCH(J57,'Master '!$C$2:$C$257,0))),IF(J57="","-","Not on Roster"),INDEX('Master '!$A$2:$A$257,MATCH(J57,'Master '!$C$2:$C$257,0))),INDEX('Master '!$A$2:$A$257,MATCH(J57,'Master '!$B$2:$B$257,0)))</f>
        <v>-</v>
      </c>
      <c r="J57" s="50"/>
      <c r="K57" s="19" t="str">
        <f t="array" ref="K57">IF(ISERROR(INDEX('Master '!$A$2:$A$257,MATCH(L57,'Master '!$B$2:$B$257,0))),IF(ISERROR(INDEX('Master '!$A$2:$A$257,MATCH(L57,'Master '!$C$2:$C$257,0))),IF(L57="","-","Not on Roster"),INDEX('Master '!$A$2:$A$257,MATCH(L57,'Master '!$C$2:$C$257,0))),INDEX('Master '!$A$2:$A$257,MATCH(L57,'Master '!$B$2:$B$257,0)))</f>
        <v>-</v>
      </c>
      <c r="L57" s="15"/>
      <c r="M57" s="41" t="str">
        <f t="array" ref="M57">IF(ISERROR(INDEX('Master '!$A$2:$A$257,MATCH(N57,'Master '!$B$2:$B$257,0))),IF(ISERROR(INDEX('Master '!$A$2:$A$257,MATCH(N57,'Master '!$C$2:$C$257,0))),IF(N57="","-","Not on Roster"),INDEX('Master '!$A$2:$A$257,MATCH(N57,'Master '!$C$2:$C$257,0))),INDEX('Master '!$A$2:$A$257,MATCH(N57,'Master '!$B$2:$B$257,0)))</f>
        <v>-</v>
      </c>
      <c r="N57" s="7"/>
      <c r="O57" s="19" t="str">
        <f t="array" ref="O57">IF(ISERROR(INDEX('Master '!$A$2:$A$257,MATCH(P57,'Master '!$B$2:$B$257,0))),IF(ISERROR(INDEX('Master '!$A$2:$A$257,MATCH(P57,'Master '!$C$2:$C$257,0))),IF(P57="","-","Not on Roster"),INDEX('Master '!$A$2:$A$257,MATCH(P57,'Master '!$C$2:$C$257,0))),INDEX('Master '!$A$2:$A$257,MATCH(P57,'Master '!$B$2:$B$257,0)))</f>
        <v>-</v>
      </c>
      <c r="P57" s="15"/>
      <c r="Q57" s="41" t="str">
        <f t="array" ref="Q57">IF(ISERROR(INDEX('Master '!$A$2:$A$257,MATCH(R57,'Master '!$B$2:$B$257,0))),IF(ISERROR(INDEX('Master '!$A$2:$A$257,MATCH(R57,'Master '!$C$2:$C$257,0))),IF(R57="","-","Not on Roster"),INDEX('Master '!$A$2:$A$257,MATCH(R57,'Master '!$C$2:$C$257,0))),INDEX('Master '!$A$2:$A$257,MATCH(R57,'Master '!$B$2:$B$257,0)))</f>
        <v>-</v>
      </c>
      <c r="R57" s="7"/>
      <c r="S57" s="19" t="str">
        <f t="array" ref="S57">IF(ISERROR(INDEX('Master '!$A$2:$A$257,MATCH(T57,'Master '!$B$2:$B$257,0))),IF(ISERROR(INDEX('Master '!$A$2:$A$257,MATCH(T57,'Master '!$C$2:$C$257,0))),IF(T57="","-","Not on Roster"),INDEX('Master '!$A$2:$A$257,MATCH(T57,'Master '!$C$2:$C$257,0))),INDEX('Master '!$A$2:$A$257,MATCH(T57,'Master '!$B$2:$B$257,0)))</f>
        <v>-</v>
      </c>
      <c r="T57" s="15"/>
      <c r="U57" s="41" t="str">
        <f t="array" ref="U57">IF(ISERROR(INDEX('Master '!$A$2:$A$257,MATCH(V57,'Master '!$B$2:$B$257,0))),IF(ISERROR(INDEX('Master '!$A$2:$A$257,MATCH(V57,'Master '!$C$2:$C$257,0))),IF(V57="","-","Not on Roster"),INDEX('Master '!$A$2:$A$257,MATCH(V57,'Master '!$C$2:$C$257,0))),INDEX('Master '!$A$2:$A$257,MATCH(V57,'Master '!$B$2:$B$257,0)))</f>
        <v>-</v>
      </c>
      <c r="V57" s="7"/>
      <c r="W57" s="19" t="str">
        <f t="array" ref="W57">IF(ISERROR(INDEX('Master '!$A$2:$A$257,MATCH(X57,'Master '!$B$2:$B$257,0))),IF(ISERROR(INDEX('Master '!$A$2:$A$257,MATCH(X57,'Master '!$C$2:$C$257,0))),IF(X57="","-","Not on Roster"),INDEX('Master '!$A$2:$A$257,MATCH(X57,'Master '!$C$2:$C$257,0))),INDEX('Master '!$A$2:$A$257,MATCH(X57,'Master '!$B$2:$B$257,0)))</f>
        <v>-</v>
      </c>
      <c r="X57" s="15"/>
      <c r="Y57" s="41" t="str">
        <f t="array" ref="Y57">IF(ISERROR(INDEX('Master '!$A$2:$A$257,MATCH(Z57,'Master '!$B$2:$B$257,0))),IF(ISERROR(INDEX('Master '!$A$2:$A$257,MATCH(Z57,'Master '!$C$2:$C$257,0))),IF(Z57="","-","Not on Roster"),INDEX('Master '!$A$2:$A$257,MATCH(Z57,'Master '!$C$2:$C$257,0))),INDEX('Master '!$A$2:$A$257,MATCH(Z57,'Master '!$B$2:$B$257,0)))</f>
        <v>-</v>
      </c>
      <c r="Z57" s="15"/>
      <c r="AA57" s="19" t="str">
        <f t="array" ref="AA57">IF(ISERROR(INDEX('Master '!$A$2:$A$257,MATCH(AB57,'Master '!$B$2:$B$257,0))),IF(ISERROR(INDEX('Master '!$A$2:$A$257,MATCH(AB57,'Master '!$C$2:$C$257,0))),IF(AB57="","-","Not on Roster"),INDEX('Master '!$A$2:$A$257,MATCH(AB57,'Master '!$C$2:$C$257,0))),INDEX('Master '!$A$2:$A$257,MATCH(AB57,'Master '!$B$2:$B$257,0)))</f>
        <v>-</v>
      </c>
      <c r="AB57" s="15"/>
      <c r="AC57" s="20" t="str">
        <f t="array" ref="AC57">IF(ISERROR(INDEX('Master '!$A$2:$A$257,MATCH(AD57,'Master '!$B$2:$B$257,0))),IF(ISERROR(INDEX('Master '!$A$2:$A$257,MATCH(AD57,'Master '!$C$2:$C$257,0))),IF(AD57="","-","Not on Roster"),INDEX('Master '!$A$2:$A$257,MATCH(AD57,'Master '!$C$2:$C$257,0))),INDEX('Master '!$A$2:$A$257,MATCH(AD57,'Master '!$B$2:$B$257,0)))</f>
        <v>-</v>
      </c>
      <c r="AD57" s="47"/>
      <c r="AE57" s="19" t="str">
        <f t="array" ref="AE57">IF(ISERROR(INDEX('Master '!$A$2:$A$257,MATCH(AF57,'Master '!$B$2:$B$257,0))),IF(ISERROR(INDEX('Master '!$A$2:$A$257,MATCH(AF57,'Master '!$C$2:$C$257,0))),IF(AF57="","-","Not on Roster"),INDEX('Master '!$A$2:$A$257,MATCH(AF57,'Master '!$C$2:$C$257,0))),INDEX('Master '!$A$2:$A$257,MATCH(AF57,'Master '!$B$2:$B$257,0)))</f>
        <v>-</v>
      </c>
      <c r="AF57" s="15"/>
      <c r="AG57" s="20" t="str">
        <f t="array" ref="AG57">IF(ISERROR(INDEX('Master '!$A$2:$A$257,MATCH(AH57,'Master '!$B$2:$B$257,0))),IF(ISERROR(INDEX('Master '!$A$2:$A$257,MATCH(AH57,'Master '!$C$2:$C$257,0))),IF(AH57="","-","Not on Roster"),INDEX('Master '!$A$2:$A$257,MATCH(AH57,'Master '!$C$2:$C$257,0))),INDEX('Master '!$A$2:$A$257,MATCH(AH57,'Master '!$B$2:$B$257,0)))</f>
        <v>-</v>
      </c>
      <c r="AH57" s="7"/>
      <c r="AI57" s="19" t="str">
        <f t="array" ref="AI57">IF(ISERROR(INDEX('Master '!$A$2:$A$257,MATCH(AJ57,'Master '!$B$2:$B$257,0))),IF(ISERROR(INDEX('Master '!$A$2:$A$257,MATCH(AJ57,'Master '!$C$2:$C$257,0))),IF(AJ57="","-","Not on Roster"),INDEX('Master '!$A$2:$A$257,MATCH(AJ57,'Master '!$C$2:$C$257,0))),INDEX('Master '!$A$2:$A$257,MATCH(AJ57,'Master '!$B$2:$B$257,0)))</f>
        <v>-</v>
      </c>
      <c r="AJ57" s="15"/>
      <c r="AK57" s="20" t="str">
        <f t="array" ref="AK57">IF(ISERROR(INDEX('Master '!$A$2:$A$257,MATCH(AL57,'Master '!$B$2:$B$257,0))),IF(ISERROR(INDEX('Master '!$A$2:$A$257,MATCH(AL57,'Master '!$C$2:$C$257,0))),IF(AL57="","-","Not on Roster"),INDEX('Master '!$A$2:$A$257,MATCH(AL57,'Master '!$C$2:$C$257,0))),INDEX('Master '!$A$2:$A$257,MATCH(AL57,'Master '!$B$2:$B$257,0)))</f>
        <v>-</v>
      </c>
      <c r="AL57" s="7"/>
      <c r="AM57" s="19" t="str">
        <f t="array" ref="AM57">IF(ISERROR(INDEX('Master '!$A$2:$A$257,MATCH(AN57,'Master '!$B$2:$B$257,0))),IF(ISERROR(INDEX('Master '!$A$2:$A$257,MATCH(AN57,'Master '!$C$2:$C$257,0))),IF(AN57="","-","Not on Roster"),INDEX('Master '!$A$2:$A$257,MATCH(AN57,'Master '!$C$2:$C$257,0))),INDEX('Master '!$A$2:$A$257,MATCH(AN57,'Master '!$B$2:$B$257,0)))</f>
        <v>-</v>
      </c>
      <c r="AN57" s="15"/>
    </row>
    <row r="58" spans="1:40" ht="14.25" customHeight="1">
      <c r="A58" s="41" t="str">
        <f t="array" ref="A58">IF(ISERROR(INDEX('Master '!$A$2:$A$257,MATCH(B58,'Master '!$B$2:$B$257,0))),IF(ISERROR(INDEX('Master '!$A$2:$A$257,MATCH(B58,'Master '!$C$2:$C$257,0))),IF(B58="","-","Not on Roster"),INDEX('Master '!$A$2:$A$257,MATCH(B58,'Master '!$C$2:$C$257,0))),INDEX('Master '!$A$2:$A$257,MATCH(B58,'Master '!$B$2:$B$257,0)))</f>
        <v>-</v>
      </c>
      <c r="B58" s="43"/>
      <c r="C58" s="19" t="str">
        <f t="array" ref="C58">IF(ISERROR(INDEX('Master '!$A$2:$A$257,MATCH(D58,'Master '!$B$2:$B$257,0))),IF(ISERROR(INDEX('Master '!$A$2:$A$257,MATCH(D58,'Master '!$C$2:$C$257,0))),IF(D58="","-","Not on Roster"),INDEX('Master '!$A$2:$A$257,MATCH(D58,'Master '!$C$2:$C$257,0))),INDEX('Master '!$A$2:$A$257,MATCH(D58,'Master '!$B$2:$B$257,0)))</f>
        <v>-</v>
      </c>
      <c r="D58" s="18"/>
      <c r="E58" s="28" t="str">
        <f t="array" ref="E58">IF(ISERROR(INDEX('Master '!$A$2:$A$257,MATCH(F58,'Master '!$B$2:$B$257,0))),IF(ISERROR(INDEX('Master '!$A$2:$A$257,MATCH(F58,'Master '!$C$2:$C$257,0))),IF(F58="","-","Not on Roster"),INDEX('Master '!$A$2:$A$257,MATCH(F58,'Master '!$C$2:$C$257,0))),INDEX('Master '!$A$2:$A$257,MATCH(F58,'Master '!$B$2:$B$257,0)))</f>
        <v>-</v>
      </c>
      <c r="F58" s="12"/>
      <c r="G58" s="19" t="str">
        <f t="array" ref="G58">IF(ISERROR(INDEX('Master '!$A$2:$A$257,MATCH(H58,'Master '!$B$2:$B$257,0))),IF(ISERROR(INDEX('Master '!$A$2:$A$257,MATCH(H58,'Master '!$C$2:$C$257,0))),IF(H58="","-","Not on Roster"),INDEX('Master '!$A$2:$A$257,MATCH(H58,'Master '!$C$2:$C$257,0))),INDEX('Master '!$A$2:$A$257,MATCH(H58,'Master '!$B$2:$B$257,0)))</f>
        <v>-</v>
      </c>
      <c r="H58" s="18"/>
      <c r="I58" s="20" t="str">
        <f t="array" ref="I58">IF(ISERROR(INDEX('Master '!$A$2:$A$257,MATCH(J58,'Master '!$B$2:$B$257,0))),IF(ISERROR(INDEX('Master '!$A$2:$A$257,MATCH(J58,'Master '!$C$2:$C$257,0))),IF(J58="","-","Not on Roster"),INDEX('Master '!$A$2:$A$257,MATCH(J58,'Master '!$C$2:$C$257,0))),INDEX('Master '!$A$2:$A$257,MATCH(J58,'Master '!$B$2:$B$257,0)))</f>
        <v>-</v>
      </c>
      <c r="J58" s="50"/>
      <c r="K58" s="19" t="str">
        <f t="array" ref="K58">IF(ISERROR(INDEX('Master '!$A$2:$A$257,MATCH(L58,'Master '!$B$2:$B$257,0))),IF(ISERROR(INDEX('Master '!$A$2:$A$257,MATCH(L58,'Master '!$C$2:$C$257,0))),IF(L58="","-","Not on Roster"),INDEX('Master '!$A$2:$A$257,MATCH(L58,'Master '!$C$2:$C$257,0))),INDEX('Master '!$A$2:$A$257,MATCH(L58,'Master '!$B$2:$B$257,0)))</f>
        <v>-</v>
      </c>
      <c r="L58" s="15"/>
      <c r="M58" s="41" t="str">
        <f t="array" ref="M58">IF(ISERROR(INDEX('Master '!$A$2:$A$257,MATCH(N58,'Master '!$B$2:$B$257,0))),IF(ISERROR(INDEX('Master '!$A$2:$A$257,MATCH(N58,'Master '!$C$2:$C$257,0))),IF(N58="","-","Not on Roster"),INDEX('Master '!$A$2:$A$257,MATCH(N58,'Master '!$C$2:$C$257,0))),INDEX('Master '!$A$2:$A$257,MATCH(N58,'Master '!$B$2:$B$257,0)))</f>
        <v>-</v>
      </c>
      <c r="N58" s="7"/>
      <c r="O58" s="19" t="str">
        <f t="array" ref="O58">IF(ISERROR(INDEX('Master '!$A$2:$A$257,MATCH(P58,'Master '!$B$2:$B$257,0))),IF(ISERROR(INDEX('Master '!$A$2:$A$257,MATCH(P58,'Master '!$C$2:$C$257,0))),IF(P58="","-","Not on Roster"),INDEX('Master '!$A$2:$A$257,MATCH(P58,'Master '!$C$2:$C$257,0))),INDEX('Master '!$A$2:$A$257,MATCH(P58,'Master '!$B$2:$B$257,0)))</f>
        <v>-</v>
      </c>
      <c r="P58" s="15"/>
      <c r="Q58" s="41" t="str">
        <f t="array" ref="Q58">IF(ISERROR(INDEX('Master '!$A$2:$A$257,MATCH(R58,'Master '!$B$2:$B$257,0))),IF(ISERROR(INDEX('Master '!$A$2:$A$257,MATCH(R58,'Master '!$C$2:$C$257,0))),IF(R58="","-","Not on Roster"),INDEX('Master '!$A$2:$A$257,MATCH(R58,'Master '!$C$2:$C$257,0))),INDEX('Master '!$A$2:$A$257,MATCH(R58,'Master '!$B$2:$B$257,0)))</f>
        <v>-</v>
      </c>
      <c r="R58" s="7"/>
      <c r="S58" s="19" t="str">
        <f t="array" ref="S58">IF(ISERROR(INDEX('Master '!$A$2:$A$257,MATCH(T58,'Master '!$B$2:$B$257,0))),IF(ISERROR(INDEX('Master '!$A$2:$A$257,MATCH(T58,'Master '!$C$2:$C$257,0))),IF(T58="","-","Not on Roster"),INDEX('Master '!$A$2:$A$257,MATCH(T58,'Master '!$C$2:$C$257,0))),INDEX('Master '!$A$2:$A$257,MATCH(T58,'Master '!$B$2:$B$257,0)))</f>
        <v>-</v>
      </c>
      <c r="T58" s="15"/>
      <c r="U58" s="41" t="str">
        <f t="array" ref="U58">IF(ISERROR(INDEX('Master '!$A$2:$A$257,MATCH(V58,'Master '!$B$2:$B$257,0))),IF(ISERROR(INDEX('Master '!$A$2:$A$257,MATCH(V58,'Master '!$C$2:$C$257,0))),IF(V58="","-","Not on Roster"),INDEX('Master '!$A$2:$A$257,MATCH(V58,'Master '!$C$2:$C$257,0))),INDEX('Master '!$A$2:$A$257,MATCH(V58,'Master '!$B$2:$B$257,0)))</f>
        <v>-</v>
      </c>
      <c r="V58" s="7"/>
      <c r="W58" s="19" t="str">
        <f t="array" ref="W58">IF(ISERROR(INDEX('Master '!$A$2:$A$257,MATCH(X58,'Master '!$B$2:$B$257,0))),IF(ISERROR(INDEX('Master '!$A$2:$A$257,MATCH(X58,'Master '!$C$2:$C$257,0))),IF(X58="","-","Not on Roster"),INDEX('Master '!$A$2:$A$257,MATCH(X58,'Master '!$C$2:$C$257,0))),INDEX('Master '!$A$2:$A$257,MATCH(X58,'Master '!$B$2:$B$257,0)))</f>
        <v>-</v>
      </c>
      <c r="X58" s="15"/>
      <c r="Y58" s="41" t="str">
        <f t="array" ref="Y58">IF(ISERROR(INDEX('Master '!$A$2:$A$257,MATCH(Z58,'Master '!$B$2:$B$257,0))),IF(ISERROR(INDEX('Master '!$A$2:$A$257,MATCH(Z58,'Master '!$C$2:$C$257,0))),IF(Z58="","-","Not on Roster"),INDEX('Master '!$A$2:$A$257,MATCH(Z58,'Master '!$C$2:$C$257,0))),INDEX('Master '!$A$2:$A$257,MATCH(Z58,'Master '!$B$2:$B$257,0)))</f>
        <v>-</v>
      </c>
      <c r="Z58" s="15"/>
      <c r="AA58" s="19" t="str">
        <f t="array" ref="AA58">IF(ISERROR(INDEX('Master '!$A$2:$A$257,MATCH(AB58,'Master '!$B$2:$B$257,0))),IF(ISERROR(INDEX('Master '!$A$2:$A$257,MATCH(AB58,'Master '!$C$2:$C$257,0))),IF(AB58="","-","Not on Roster"),INDEX('Master '!$A$2:$A$257,MATCH(AB58,'Master '!$C$2:$C$257,0))),INDEX('Master '!$A$2:$A$257,MATCH(AB58,'Master '!$B$2:$B$257,0)))</f>
        <v>-</v>
      </c>
      <c r="AB58" s="15"/>
      <c r="AC58" s="20" t="str">
        <f t="array" ref="AC58">IF(ISERROR(INDEX('Master '!$A$2:$A$257,MATCH(AD58,'Master '!$B$2:$B$257,0))),IF(ISERROR(INDEX('Master '!$A$2:$A$257,MATCH(AD58,'Master '!$C$2:$C$257,0))),IF(AD58="","-","Not on Roster"),INDEX('Master '!$A$2:$A$257,MATCH(AD58,'Master '!$C$2:$C$257,0))),INDEX('Master '!$A$2:$A$257,MATCH(AD58,'Master '!$B$2:$B$257,0)))</f>
        <v>-</v>
      </c>
      <c r="AD58" s="47"/>
      <c r="AE58" s="19" t="str">
        <f t="array" ref="AE58">IF(ISERROR(INDEX('Master '!$A$2:$A$257,MATCH(AF58,'Master '!$B$2:$B$257,0))),IF(ISERROR(INDEX('Master '!$A$2:$A$257,MATCH(AF58,'Master '!$C$2:$C$257,0))),IF(AF58="","-","Not on Roster"),INDEX('Master '!$A$2:$A$257,MATCH(AF58,'Master '!$C$2:$C$257,0))),INDEX('Master '!$A$2:$A$257,MATCH(AF58,'Master '!$B$2:$B$257,0)))</f>
        <v>-</v>
      </c>
      <c r="AF58" s="15"/>
      <c r="AG58" s="20" t="str">
        <f t="array" ref="AG58">IF(ISERROR(INDEX('Master '!$A$2:$A$257,MATCH(AH58,'Master '!$B$2:$B$257,0))),IF(ISERROR(INDEX('Master '!$A$2:$A$257,MATCH(AH58,'Master '!$C$2:$C$257,0))),IF(AH58="","-","Not on Roster"),INDEX('Master '!$A$2:$A$257,MATCH(AH58,'Master '!$C$2:$C$257,0))),INDEX('Master '!$A$2:$A$257,MATCH(AH58,'Master '!$B$2:$B$257,0)))</f>
        <v>-</v>
      </c>
      <c r="AH58" s="7"/>
      <c r="AI58" s="19" t="str">
        <f t="array" ref="AI58">IF(ISERROR(INDEX('Master '!$A$2:$A$257,MATCH(AJ58,'Master '!$B$2:$B$257,0))),IF(ISERROR(INDEX('Master '!$A$2:$A$257,MATCH(AJ58,'Master '!$C$2:$C$257,0))),IF(AJ58="","-","Not on Roster"),INDEX('Master '!$A$2:$A$257,MATCH(AJ58,'Master '!$C$2:$C$257,0))),INDEX('Master '!$A$2:$A$257,MATCH(AJ58,'Master '!$B$2:$B$257,0)))</f>
        <v>-</v>
      </c>
      <c r="AJ58" s="15"/>
      <c r="AK58" s="20" t="str">
        <f t="array" ref="AK58">IF(ISERROR(INDEX('Master '!$A$2:$A$257,MATCH(AL58,'Master '!$B$2:$B$257,0))),IF(ISERROR(INDEX('Master '!$A$2:$A$257,MATCH(AL58,'Master '!$C$2:$C$257,0))),IF(AL58="","-","Not on Roster"),INDEX('Master '!$A$2:$A$257,MATCH(AL58,'Master '!$C$2:$C$257,0))),INDEX('Master '!$A$2:$A$257,MATCH(AL58,'Master '!$B$2:$B$257,0)))</f>
        <v>-</v>
      </c>
      <c r="AL58" s="7"/>
      <c r="AM58" s="19" t="str">
        <f t="array" ref="AM58">IF(ISERROR(INDEX('Master '!$A$2:$A$257,MATCH(AN58,'Master '!$B$2:$B$257,0))),IF(ISERROR(INDEX('Master '!$A$2:$A$257,MATCH(AN58,'Master '!$C$2:$C$257,0))),IF(AN58="","-","Not on Roster"),INDEX('Master '!$A$2:$A$257,MATCH(AN58,'Master '!$C$2:$C$257,0))),INDEX('Master '!$A$2:$A$257,MATCH(AN58,'Master '!$B$2:$B$257,0)))</f>
        <v>-</v>
      </c>
      <c r="AN58" s="15"/>
    </row>
    <row r="59" spans="1:40" ht="14.25" customHeight="1">
      <c r="A59" s="41" t="str">
        <f t="array" ref="A59">IF(ISERROR(INDEX('Master '!$A$2:$A$257,MATCH(B59,'Master '!$B$2:$B$257,0))),IF(ISERROR(INDEX('Master '!$A$2:$A$257,MATCH(B59,'Master '!$C$2:$C$257,0))),IF(B59="","-","Not on Roster"),INDEX('Master '!$A$2:$A$257,MATCH(B59,'Master '!$C$2:$C$257,0))),INDEX('Master '!$A$2:$A$257,MATCH(B59,'Master '!$B$2:$B$257,0)))</f>
        <v>-</v>
      </c>
      <c r="B59" s="43"/>
      <c r="C59" s="19" t="str">
        <f t="array" ref="C59">IF(ISERROR(INDEX('Master '!$A$2:$A$257,MATCH(D59,'Master '!$B$2:$B$257,0))),IF(ISERROR(INDEX('Master '!$A$2:$A$257,MATCH(D59,'Master '!$C$2:$C$257,0))),IF(D59="","-","Not on Roster"),INDEX('Master '!$A$2:$A$257,MATCH(D59,'Master '!$C$2:$C$257,0))),INDEX('Master '!$A$2:$A$257,MATCH(D59,'Master '!$B$2:$B$257,0)))</f>
        <v>-</v>
      </c>
      <c r="D59" s="18"/>
      <c r="E59" s="28" t="str">
        <f t="array" ref="E59">IF(ISERROR(INDEX('Master '!$A$2:$A$257,MATCH(F59,'Master '!$B$2:$B$257,0))),IF(ISERROR(INDEX('Master '!$A$2:$A$257,MATCH(F59,'Master '!$C$2:$C$257,0))),IF(F59="","-","Not on Roster"),INDEX('Master '!$A$2:$A$257,MATCH(F59,'Master '!$C$2:$C$257,0))),INDEX('Master '!$A$2:$A$257,MATCH(F59,'Master '!$B$2:$B$257,0)))</f>
        <v>-</v>
      </c>
      <c r="F59" s="12"/>
      <c r="G59" s="19" t="str">
        <f t="array" ref="G59">IF(ISERROR(INDEX('Master '!$A$2:$A$257,MATCH(H59,'Master '!$B$2:$B$257,0))),IF(ISERROR(INDEX('Master '!$A$2:$A$257,MATCH(H59,'Master '!$C$2:$C$257,0))),IF(H59="","-","Not on Roster"),INDEX('Master '!$A$2:$A$257,MATCH(H59,'Master '!$C$2:$C$257,0))),INDEX('Master '!$A$2:$A$257,MATCH(H59,'Master '!$B$2:$B$257,0)))</f>
        <v>-</v>
      </c>
      <c r="H59" s="18"/>
      <c r="I59" s="20" t="str">
        <f t="array" ref="I59">IF(ISERROR(INDEX('Master '!$A$2:$A$257,MATCH(J59,'Master '!$B$2:$B$257,0))),IF(ISERROR(INDEX('Master '!$A$2:$A$257,MATCH(J59,'Master '!$C$2:$C$257,0))),IF(J59="","-","Not on Roster"),INDEX('Master '!$A$2:$A$257,MATCH(J59,'Master '!$C$2:$C$257,0))),INDEX('Master '!$A$2:$A$257,MATCH(J59,'Master '!$B$2:$B$257,0)))</f>
        <v>-</v>
      </c>
      <c r="J59" s="50"/>
      <c r="K59" s="19" t="str">
        <f t="array" ref="K59">IF(ISERROR(INDEX('Master '!$A$2:$A$257,MATCH(L59,'Master '!$B$2:$B$257,0))),IF(ISERROR(INDEX('Master '!$A$2:$A$257,MATCH(L59,'Master '!$C$2:$C$257,0))),IF(L59="","-","Not on Roster"),INDEX('Master '!$A$2:$A$257,MATCH(L59,'Master '!$C$2:$C$257,0))),INDEX('Master '!$A$2:$A$257,MATCH(L59,'Master '!$B$2:$B$257,0)))</f>
        <v>-</v>
      </c>
      <c r="L59" s="15"/>
      <c r="M59" s="41" t="str">
        <f t="array" ref="M59">IF(ISERROR(INDEX('Master '!$A$2:$A$257,MATCH(N59,'Master '!$B$2:$B$257,0))),IF(ISERROR(INDEX('Master '!$A$2:$A$257,MATCH(N59,'Master '!$C$2:$C$257,0))),IF(N59="","-","Not on Roster"),INDEX('Master '!$A$2:$A$257,MATCH(N59,'Master '!$C$2:$C$257,0))),INDEX('Master '!$A$2:$A$257,MATCH(N59,'Master '!$B$2:$B$257,0)))</f>
        <v>-</v>
      </c>
      <c r="N59" s="7"/>
      <c r="O59" s="19" t="str">
        <f t="array" ref="O59">IF(ISERROR(INDEX('Master '!$A$2:$A$257,MATCH(P59,'Master '!$B$2:$B$257,0))),IF(ISERROR(INDEX('Master '!$A$2:$A$257,MATCH(P59,'Master '!$C$2:$C$257,0))),IF(P59="","-","Not on Roster"),INDEX('Master '!$A$2:$A$257,MATCH(P59,'Master '!$C$2:$C$257,0))),INDEX('Master '!$A$2:$A$257,MATCH(P59,'Master '!$B$2:$B$257,0)))</f>
        <v>-</v>
      </c>
      <c r="P59" s="15"/>
      <c r="Q59" s="41" t="str">
        <f t="array" ref="Q59">IF(ISERROR(INDEX('Master '!$A$2:$A$257,MATCH(R59,'Master '!$B$2:$B$257,0))),IF(ISERROR(INDEX('Master '!$A$2:$A$257,MATCH(R59,'Master '!$C$2:$C$257,0))),IF(R59="","-","Not on Roster"),INDEX('Master '!$A$2:$A$257,MATCH(R59,'Master '!$C$2:$C$257,0))),INDEX('Master '!$A$2:$A$257,MATCH(R59,'Master '!$B$2:$B$257,0)))</f>
        <v>-</v>
      </c>
      <c r="R59" s="7"/>
      <c r="S59" s="19" t="str">
        <f t="array" ref="S59">IF(ISERROR(INDEX('Master '!$A$2:$A$257,MATCH(T59,'Master '!$B$2:$B$257,0))),IF(ISERROR(INDEX('Master '!$A$2:$A$257,MATCH(T59,'Master '!$C$2:$C$257,0))),IF(T59="","-","Not on Roster"),INDEX('Master '!$A$2:$A$257,MATCH(T59,'Master '!$C$2:$C$257,0))),INDEX('Master '!$A$2:$A$257,MATCH(T59,'Master '!$B$2:$B$257,0)))</f>
        <v>-</v>
      </c>
      <c r="T59" s="15"/>
      <c r="U59" s="41" t="str">
        <f t="array" ref="U59">IF(ISERROR(INDEX('Master '!$A$2:$A$257,MATCH(V59,'Master '!$B$2:$B$257,0))),IF(ISERROR(INDEX('Master '!$A$2:$A$257,MATCH(V59,'Master '!$C$2:$C$257,0))),IF(V59="","-","Not on Roster"),INDEX('Master '!$A$2:$A$257,MATCH(V59,'Master '!$C$2:$C$257,0))),INDEX('Master '!$A$2:$A$257,MATCH(V59,'Master '!$B$2:$B$257,0)))</f>
        <v>-</v>
      </c>
      <c r="V59" s="7"/>
      <c r="W59" s="19" t="str">
        <f t="array" ref="W59">IF(ISERROR(INDEX('Master '!$A$2:$A$257,MATCH(X59,'Master '!$B$2:$B$257,0))),IF(ISERROR(INDEX('Master '!$A$2:$A$257,MATCH(X59,'Master '!$C$2:$C$257,0))),IF(X59="","-","Not on Roster"),INDEX('Master '!$A$2:$A$257,MATCH(X59,'Master '!$C$2:$C$257,0))),INDEX('Master '!$A$2:$A$257,MATCH(X59,'Master '!$B$2:$B$257,0)))</f>
        <v>-</v>
      </c>
      <c r="X59" s="15"/>
      <c r="Y59" s="41" t="str">
        <f t="array" ref="Y59">IF(ISERROR(INDEX('Master '!$A$2:$A$257,MATCH(Z59,'Master '!$B$2:$B$257,0))),IF(ISERROR(INDEX('Master '!$A$2:$A$257,MATCH(Z59,'Master '!$C$2:$C$257,0))),IF(Z59="","-","Not on Roster"),INDEX('Master '!$A$2:$A$257,MATCH(Z59,'Master '!$C$2:$C$257,0))),INDEX('Master '!$A$2:$A$257,MATCH(Z59,'Master '!$B$2:$B$257,0)))</f>
        <v>-</v>
      </c>
      <c r="Z59" s="15"/>
      <c r="AA59" s="19" t="str">
        <f t="array" ref="AA59">IF(ISERROR(INDEX('Master '!$A$2:$A$257,MATCH(AB59,'Master '!$B$2:$B$257,0))),IF(ISERROR(INDEX('Master '!$A$2:$A$257,MATCH(AB59,'Master '!$C$2:$C$257,0))),IF(AB59="","-","Not on Roster"),INDEX('Master '!$A$2:$A$257,MATCH(AB59,'Master '!$C$2:$C$257,0))),INDEX('Master '!$A$2:$A$257,MATCH(AB59,'Master '!$B$2:$B$257,0)))</f>
        <v>-</v>
      </c>
      <c r="AB59" s="15"/>
      <c r="AC59" s="20" t="str">
        <f t="array" ref="AC59">IF(ISERROR(INDEX('Master '!$A$2:$A$257,MATCH(AD59,'Master '!$B$2:$B$257,0))),IF(ISERROR(INDEX('Master '!$A$2:$A$257,MATCH(AD59,'Master '!$C$2:$C$257,0))),IF(AD59="","-","Not on Roster"),INDEX('Master '!$A$2:$A$257,MATCH(AD59,'Master '!$C$2:$C$257,0))),INDEX('Master '!$A$2:$A$257,MATCH(AD59,'Master '!$B$2:$B$257,0)))</f>
        <v>-</v>
      </c>
      <c r="AD59" s="47"/>
      <c r="AE59" s="19" t="str">
        <f t="array" ref="AE59">IF(ISERROR(INDEX('Master '!$A$2:$A$257,MATCH(AF59,'Master '!$B$2:$B$257,0))),IF(ISERROR(INDEX('Master '!$A$2:$A$257,MATCH(AF59,'Master '!$C$2:$C$257,0))),IF(AF59="","-","Not on Roster"),INDEX('Master '!$A$2:$A$257,MATCH(AF59,'Master '!$C$2:$C$257,0))),INDEX('Master '!$A$2:$A$257,MATCH(AF59,'Master '!$B$2:$B$257,0)))</f>
        <v>-</v>
      </c>
      <c r="AF59" s="15"/>
      <c r="AG59" s="20" t="str">
        <f t="array" ref="AG59">IF(ISERROR(INDEX('Master '!$A$2:$A$257,MATCH(AH59,'Master '!$B$2:$B$257,0))),IF(ISERROR(INDEX('Master '!$A$2:$A$257,MATCH(AH59,'Master '!$C$2:$C$257,0))),IF(AH59="","-","Not on Roster"),INDEX('Master '!$A$2:$A$257,MATCH(AH59,'Master '!$C$2:$C$257,0))),INDEX('Master '!$A$2:$A$257,MATCH(AH59,'Master '!$B$2:$B$257,0)))</f>
        <v>-</v>
      </c>
      <c r="AH59" s="7"/>
      <c r="AI59" s="19" t="str">
        <f t="array" ref="AI59">IF(ISERROR(INDEX('Master '!$A$2:$A$257,MATCH(AJ59,'Master '!$B$2:$B$257,0))),IF(ISERROR(INDEX('Master '!$A$2:$A$257,MATCH(AJ59,'Master '!$C$2:$C$257,0))),IF(AJ59="","-","Not on Roster"),INDEX('Master '!$A$2:$A$257,MATCH(AJ59,'Master '!$C$2:$C$257,0))),INDEX('Master '!$A$2:$A$257,MATCH(AJ59,'Master '!$B$2:$B$257,0)))</f>
        <v>-</v>
      </c>
      <c r="AJ59" s="15"/>
      <c r="AK59" s="20" t="str">
        <f t="array" ref="AK59">IF(ISERROR(INDEX('Master '!$A$2:$A$257,MATCH(AL59,'Master '!$B$2:$B$257,0))),IF(ISERROR(INDEX('Master '!$A$2:$A$257,MATCH(AL59,'Master '!$C$2:$C$257,0))),IF(AL59="","-","Not on Roster"),INDEX('Master '!$A$2:$A$257,MATCH(AL59,'Master '!$C$2:$C$257,0))),INDEX('Master '!$A$2:$A$257,MATCH(AL59,'Master '!$B$2:$B$257,0)))</f>
        <v>-</v>
      </c>
      <c r="AL59" s="7"/>
      <c r="AM59" s="19" t="str">
        <f t="array" ref="AM59">IF(ISERROR(INDEX('Master '!$A$2:$A$257,MATCH(AN59,'Master '!$B$2:$B$257,0))),IF(ISERROR(INDEX('Master '!$A$2:$A$257,MATCH(AN59,'Master '!$C$2:$C$257,0))),IF(AN59="","-","Not on Roster"),INDEX('Master '!$A$2:$A$257,MATCH(AN59,'Master '!$C$2:$C$257,0))),INDEX('Master '!$A$2:$A$257,MATCH(AN59,'Master '!$B$2:$B$257,0)))</f>
        <v>-</v>
      </c>
      <c r="AN59" s="15"/>
    </row>
    <row r="60" spans="1:40" ht="14.25" customHeight="1">
      <c r="A60" s="41" t="str">
        <f t="array" ref="A60">IF(ISERROR(INDEX('Master '!$A$2:$A$257,MATCH(B60,'Master '!$B$2:$B$257,0))),IF(ISERROR(INDEX('Master '!$A$2:$A$257,MATCH(B60,'Master '!$C$2:$C$257,0))),IF(B60="","-","Not on Roster"),INDEX('Master '!$A$2:$A$257,MATCH(B60,'Master '!$C$2:$C$257,0))),INDEX('Master '!$A$2:$A$257,MATCH(B60,'Master '!$B$2:$B$257,0)))</f>
        <v>-</v>
      </c>
      <c r="B60" s="43"/>
      <c r="C60" s="19" t="str">
        <f t="array" ref="C60">IF(ISERROR(INDEX('Master '!$A$2:$A$257,MATCH(D60,'Master '!$B$2:$B$257,0))),IF(ISERROR(INDEX('Master '!$A$2:$A$257,MATCH(D60,'Master '!$C$2:$C$257,0))),IF(D60="","-","Not on Roster"),INDEX('Master '!$A$2:$A$257,MATCH(D60,'Master '!$C$2:$C$257,0))),INDEX('Master '!$A$2:$A$257,MATCH(D60,'Master '!$B$2:$B$257,0)))</f>
        <v>-</v>
      </c>
      <c r="D60" s="18"/>
      <c r="E60" s="28" t="str">
        <f t="array" ref="E60">IF(ISERROR(INDEX('Master '!$A$2:$A$257,MATCH(F60,'Master '!$B$2:$B$257,0))),IF(ISERROR(INDEX('Master '!$A$2:$A$257,MATCH(F60,'Master '!$C$2:$C$257,0))),IF(F60="","-","Not on Roster"),INDEX('Master '!$A$2:$A$257,MATCH(F60,'Master '!$C$2:$C$257,0))),INDEX('Master '!$A$2:$A$257,MATCH(F60,'Master '!$B$2:$B$257,0)))</f>
        <v>-</v>
      </c>
      <c r="F60" s="12"/>
      <c r="G60" s="19" t="str">
        <f t="array" ref="G60">IF(ISERROR(INDEX('Master '!$A$2:$A$257,MATCH(H60,'Master '!$B$2:$B$257,0))),IF(ISERROR(INDEX('Master '!$A$2:$A$257,MATCH(H60,'Master '!$C$2:$C$257,0))),IF(H60="","-","Not on Roster"),INDEX('Master '!$A$2:$A$257,MATCH(H60,'Master '!$C$2:$C$257,0))),INDEX('Master '!$A$2:$A$257,MATCH(H60,'Master '!$B$2:$B$257,0)))</f>
        <v>-</v>
      </c>
      <c r="H60" s="18"/>
      <c r="I60" s="20" t="str">
        <f t="array" ref="I60">IF(ISERROR(INDEX('Master '!$A$2:$A$257,MATCH(J60,'Master '!$B$2:$B$257,0))),IF(ISERROR(INDEX('Master '!$A$2:$A$257,MATCH(J60,'Master '!$C$2:$C$257,0))),IF(J60="","-","Not on Roster"),INDEX('Master '!$A$2:$A$257,MATCH(J60,'Master '!$C$2:$C$257,0))),INDEX('Master '!$A$2:$A$257,MATCH(J60,'Master '!$B$2:$B$257,0)))</f>
        <v>-</v>
      </c>
      <c r="J60" s="50"/>
      <c r="K60" s="19" t="str">
        <f t="array" ref="K60">IF(ISERROR(INDEX('Master '!$A$2:$A$257,MATCH(L60,'Master '!$B$2:$B$257,0))),IF(ISERROR(INDEX('Master '!$A$2:$A$257,MATCH(L60,'Master '!$C$2:$C$257,0))),IF(L60="","-","Not on Roster"),INDEX('Master '!$A$2:$A$257,MATCH(L60,'Master '!$C$2:$C$257,0))),INDEX('Master '!$A$2:$A$257,MATCH(L60,'Master '!$B$2:$B$257,0)))</f>
        <v>-</v>
      </c>
      <c r="L60" s="15"/>
      <c r="M60" s="41" t="str">
        <f t="array" ref="M60">IF(ISERROR(INDEX('Master '!$A$2:$A$257,MATCH(N60,'Master '!$B$2:$B$257,0))),IF(ISERROR(INDEX('Master '!$A$2:$A$257,MATCH(N60,'Master '!$C$2:$C$257,0))),IF(N60="","-","Not on Roster"),INDEX('Master '!$A$2:$A$257,MATCH(N60,'Master '!$C$2:$C$257,0))),INDEX('Master '!$A$2:$A$257,MATCH(N60,'Master '!$B$2:$B$257,0)))</f>
        <v>-</v>
      </c>
      <c r="N60" s="7"/>
      <c r="O60" s="19" t="str">
        <f t="array" ref="O60">IF(ISERROR(INDEX('Master '!$A$2:$A$257,MATCH(P60,'Master '!$B$2:$B$257,0))),IF(ISERROR(INDEX('Master '!$A$2:$A$257,MATCH(P60,'Master '!$C$2:$C$257,0))),IF(P60="","-","Not on Roster"),INDEX('Master '!$A$2:$A$257,MATCH(P60,'Master '!$C$2:$C$257,0))),INDEX('Master '!$A$2:$A$257,MATCH(P60,'Master '!$B$2:$B$257,0)))</f>
        <v>-</v>
      </c>
      <c r="P60" s="15"/>
      <c r="Q60" s="41" t="str">
        <f t="array" ref="Q60">IF(ISERROR(INDEX('Master '!$A$2:$A$257,MATCH(R60,'Master '!$B$2:$B$257,0))),IF(ISERROR(INDEX('Master '!$A$2:$A$257,MATCH(R60,'Master '!$C$2:$C$257,0))),IF(R60="","-","Not on Roster"),INDEX('Master '!$A$2:$A$257,MATCH(R60,'Master '!$C$2:$C$257,0))),INDEX('Master '!$A$2:$A$257,MATCH(R60,'Master '!$B$2:$B$257,0)))</f>
        <v>-</v>
      </c>
      <c r="R60" s="7"/>
      <c r="S60" s="19" t="str">
        <f t="array" ref="S60">IF(ISERROR(INDEX('Master '!$A$2:$A$257,MATCH(T60,'Master '!$B$2:$B$257,0))),IF(ISERROR(INDEX('Master '!$A$2:$A$257,MATCH(T60,'Master '!$C$2:$C$257,0))),IF(T60="","-","Not on Roster"),INDEX('Master '!$A$2:$A$257,MATCH(T60,'Master '!$C$2:$C$257,0))),INDEX('Master '!$A$2:$A$257,MATCH(T60,'Master '!$B$2:$B$257,0)))</f>
        <v>-</v>
      </c>
      <c r="T60" s="15"/>
      <c r="U60" s="41" t="str">
        <f t="array" ref="U60">IF(ISERROR(INDEX('Master '!$A$2:$A$257,MATCH(V60,'Master '!$B$2:$B$257,0))),IF(ISERROR(INDEX('Master '!$A$2:$A$257,MATCH(V60,'Master '!$C$2:$C$257,0))),IF(V60="","-","Not on Roster"),INDEX('Master '!$A$2:$A$257,MATCH(V60,'Master '!$C$2:$C$257,0))),INDEX('Master '!$A$2:$A$257,MATCH(V60,'Master '!$B$2:$B$257,0)))</f>
        <v>-</v>
      </c>
      <c r="V60" s="7"/>
      <c r="W60" s="19" t="str">
        <f t="array" ref="W60">IF(ISERROR(INDEX('Master '!$A$2:$A$257,MATCH(X60,'Master '!$B$2:$B$257,0))),IF(ISERROR(INDEX('Master '!$A$2:$A$257,MATCH(X60,'Master '!$C$2:$C$257,0))),IF(X60="","-","Not on Roster"),INDEX('Master '!$A$2:$A$257,MATCH(X60,'Master '!$C$2:$C$257,0))),INDEX('Master '!$A$2:$A$257,MATCH(X60,'Master '!$B$2:$B$257,0)))</f>
        <v>-</v>
      </c>
      <c r="X60" s="15"/>
      <c r="Y60" s="41" t="str">
        <f t="array" ref="Y60">IF(ISERROR(INDEX('Master '!$A$2:$A$257,MATCH(Z60,'Master '!$B$2:$B$257,0))),IF(ISERROR(INDEX('Master '!$A$2:$A$257,MATCH(Z60,'Master '!$C$2:$C$257,0))),IF(Z60="","-","Not on Roster"),INDEX('Master '!$A$2:$A$257,MATCH(Z60,'Master '!$C$2:$C$257,0))),INDEX('Master '!$A$2:$A$257,MATCH(Z60,'Master '!$B$2:$B$257,0)))</f>
        <v>-</v>
      </c>
      <c r="Z60" s="15"/>
      <c r="AA60" s="19" t="str">
        <f t="array" ref="AA60">IF(ISERROR(INDEX('Master '!$A$2:$A$257,MATCH(AB60,'Master '!$B$2:$B$257,0))),IF(ISERROR(INDEX('Master '!$A$2:$A$257,MATCH(AB60,'Master '!$C$2:$C$257,0))),IF(AB60="","-","Not on Roster"),INDEX('Master '!$A$2:$A$257,MATCH(AB60,'Master '!$C$2:$C$257,0))),INDEX('Master '!$A$2:$A$257,MATCH(AB60,'Master '!$B$2:$B$257,0)))</f>
        <v>-</v>
      </c>
      <c r="AB60" s="15"/>
      <c r="AC60" s="20" t="str">
        <f t="array" ref="AC60">IF(ISERROR(INDEX('Master '!$A$2:$A$257,MATCH(AD60,'Master '!$B$2:$B$257,0))),IF(ISERROR(INDEX('Master '!$A$2:$A$257,MATCH(AD60,'Master '!$C$2:$C$257,0))),IF(AD60="","-","Not on Roster"),INDEX('Master '!$A$2:$A$257,MATCH(AD60,'Master '!$C$2:$C$257,0))),INDEX('Master '!$A$2:$A$257,MATCH(AD60,'Master '!$B$2:$B$257,0)))</f>
        <v>-</v>
      </c>
      <c r="AD60" s="47"/>
      <c r="AE60" s="19" t="str">
        <f t="array" ref="AE60">IF(ISERROR(INDEX('Master '!$A$2:$A$257,MATCH(AF60,'Master '!$B$2:$B$257,0))),IF(ISERROR(INDEX('Master '!$A$2:$A$257,MATCH(AF60,'Master '!$C$2:$C$257,0))),IF(AF60="","-","Not on Roster"),INDEX('Master '!$A$2:$A$257,MATCH(AF60,'Master '!$C$2:$C$257,0))),INDEX('Master '!$A$2:$A$257,MATCH(AF60,'Master '!$B$2:$B$257,0)))</f>
        <v>-</v>
      </c>
      <c r="AF60" s="15"/>
      <c r="AG60" s="20" t="str">
        <f t="array" ref="AG60">IF(ISERROR(INDEX('Master '!$A$2:$A$257,MATCH(AH60,'Master '!$B$2:$B$257,0))),IF(ISERROR(INDEX('Master '!$A$2:$A$257,MATCH(AH60,'Master '!$C$2:$C$257,0))),IF(AH60="","-","Not on Roster"),INDEX('Master '!$A$2:$A$257,MATCH(AH60,'Master '!$C$2:$C$257,0))),INDEX('Master '!$A$2:$A$257,MATCH(AH60,'Master '!$B$2:$B$257,0)))</f>
        <v>-</v>
      </c>
      <c r="AH60" s="7"/>
      <c r="AI60" s="19" t="str">
        <f t="array" ref="AI60">IF(ISERROR(INDEX('Master '!$A$2:$A$257,MATCH(AJ60,'Master '!$B$2:$B$257,0))),IF(ISERROR(INDEX('Master '!$A$2:$A$257,MATCH(AJ60,'Master '!$C$2:$C$257,0))),IF(AJ60="","-","Not on Roster"),INDEX('Master '!$A$2:$A$257,MATCH(AJ60,'Master '!$C$2:$C$257,0))),INDEX('Master '!$A$2:$A$257,MATCH(AJ60,'Master '!$B$2:$B$257,0)))</f>
        <v>-</v>
      </c>
      <c r="AJ60" s="15"/>
      <c r="AK60" s="20" t="str">
        <f t="array" ref="AK60">IF(ISERROR(INDEX('Master '!$A$2:$A$257,MATCH(AL60,'Master '!$B$2:$B$257,0))),IF(ISERROR(INDEX('Master '!$A$2:$A$257,MATCH(AL60,'Master '!$C$2:$C$257,0))),IF(AL60="","-","Not on Roster"),INDEX('Master '!$A$2:$A$257,MATCH(AL60,'Master '!$C$2:$C$257,0))),INDEX('Master '!$A$2:$A$257,MATCH(AL60,'Master '!$B$2:$B$257,0)))</f>
        <v>-</v>
      </c>
      <c r="AL60" s="7"/>
      <c r="AM60" s="19" t="str">
        <f t="array" ref="AM60">IF(ISERROR(INDEX('Master '!$A$2:$A$257,MATCH(AN60,'Master '!$B$2:$B$257,0))),IF(ISERROR(INDEX('Master '!$A$2:$A$257,MATCH(AN60,'Master '!$C$2:$C$257,0))),IF(AN60="","-","Not on Roster"),INDEX('Master '!$A$2:$A$257,MATCH(AN60,'Master '!$C$2:$C$257,0))),INDEX('Master '!$A$2:$A$257,MATCH(AN60,'Master '!$B$2:$B$257,0)))</f>
        <v>-</v>
      </c>
      <c r="AN60" s="15"/>
    </row>
    <row r="61" spans="1:40" ht="14.25" customHeight="1">
      <c r="A61" s="41" t="str">
        <f t="array" ref="A61">IF(ISERROR(INDEX('Master '!$A$2:$A$257,MATCH(B61,'Master '!$B$2:$B$257,0))),IF(ISERROR(INDEX('Master '!$A$2:$A$257,MATCH(B61,'Master '!$C$2:$C$257,0))),IF(B61="","-","Not on Roster"),INDEX('Master '!$A$2:$A$257,MATCH(B61,'Master '!$C$2:$C$257,0))),INDEX('Master '!$A$2:$A$257,MATCH(B61,'Master '!$B$2:$B$257,0)))</f>
        <v>-</v>
      </c>
      <c r="B61" s="43"/>
      <c r="C61" s="19" t="str">
        <f t="array" ref="C61">IF(ISERROR(INDEX('Master '!$A$2:$A$257,MATCH(D61,'Master '!$B$2:$B$257,0))),IF(ISERROR(INDEX('Master '!$A$2:$A$257,MATCH(D61,'Master '!$C$2:$C$257,0))),IF(D61="","-","Not on Roster"),INDEX('Master '!$A$2:$A$257,MATCH(D61,'Master '!$C$2:$C$257,0))),INDEX('Master '!$A$2:$A$257,MATCH(D61,'Master '!$B$2:$B$257,0)))</f>
        <v>-</v>
      </c>
      <c r="D61" s="18"/>
      <c r="E61" s="28" t="str">
        <f t="array" ref="E61">IF(ISERROR(INDEX('Master '!$A$2:$A$257,MATCH(F61,'Master '!$B$2:$B$257,0))),IF(ISERROR(INDEX('Master '!$A$2:$A$257,MATCH(F61,'Master '!$C$2:$C$257,0))),IF(F61="","-","Not on Roster"),INDEX('Master '!$A$2:$A$257,MATCH(F61,'Master '!$C$2:$C$257,0))),INDEX('Master '!$A$2:$A$257,MATCH(F61,'Master '!$B$2:$B$257,0)))</f>
        <v>-</v>
      </c>
      <c r="F61" s="12"/>
      <c r="G61" s="19" t="str">
        <f t="array" ref="G61">IF(ISERROR(INDEX('Master '!$A$2:$A$257,MATCH(H61,'Master '!$B$2:$B$257,0))),IF(ISERROR(INDEX('Master '!$A$2:$A$257,MATCH(H61,'Master '!$C$2:$C$257,0))),IF(H61="","-","Not on Roster"),INDEX('Master '!$A$2:$A$257,MATCH(H61,'Master '!$C$2:$C$257,0))),INDEX('Master '!$A$2:$A$257,MATCH(H61,'Master '!$B$2:$B$257,0)))</f>
        <v>-</v>
      </c>
      <c r="H61" s="18"/>
      <c r="I61" s="20" t="str">
        <f t="array" ref="I61">IF(ISERROR(INDEX('Master '!$A$2:$A$257,MATCH(J61,'Master '!$B$2:$B$257,0))),IF(ISERROR(INDEX('Master '!$A$2:$A$257,MATCH(J61,'Master '!$C$2:$C$257,0))),IF(J61="","-","Not on Roster"),INDEX('Master '!$A$2:$A$257,MATCH(J61,'Master '!$C$2:$C$257,0))),INDEX('Master '!$A$2:$A$257,MATCH(J61,'Master '!$B$2:$B$257,0)))</f>
        <v>-</v>
      </c>
      <c r="J61" s="50"/>
      <c r="K61" s="19" t="str">
        <f t="array" ref="K61">IF(ISERROR(INDEX('Master '!$A$2:$A$257,MATCH(L61,'Master '!$B$2:$B$257,0))),IF(ISERROR(INDEX('Master '!$A$2:$A$257,MATCH(L61,'Master '!$C$2:$C$257,0))),IF(L61="","-","Not on Roster"),INDEX('Master '!$A$2:$A$257,MATCH(L61,'Master '!$C$2:$C$257,0))),INDEX('Master '!$A$2:$A$257,MATCH(L61,'Master '!$B$2:$B$257,0)))</f>
        <v>-</v>
      </c>
      <c r="L61" s="15"/>
      <c r="M61" s="41" t="str">
        <f t="array" ref="M61">IF(ISERROR(INDEX('Master '!$A$2:$A$257,MATCH(N61,'Master '!$B$2:$B$257,0))),IF(ISERROR(INDEX('Master '!$A$2:$A$257,MATCH(N61,'Master '!$C$2:$C$257,0))),IF(N61="","-","Not on Roster"),INDEX('Master '!$A$2:$A$257,MATCH(N61,'Master '!$C$2:$C$257,0))),INDEX('Master '!$A$2:$A$257,MATCH(N61,'Master '!$B$2:$B$257,0)))</f>
        <v>-</v>
      </c>
      <c r="N61" s="7"/>
      <c r="O61" s="19" t="str">
        <f t="array" ref="O61">IF(ISERROR(INDEX('Master '!$A$2:$A$257,MATCH(P61,'Master '!$B$2:$B$257,0))),IF(ISERROR(INDEX('Master '!$A$2:$A$257,MATCH(P61,'Master '!$C$2:$C$257,0))),IF(P61="","-","Not on Roster"),INDEX('Master '!$A$2:$A$257,MATCH(P61,'Master '!$C$2:$C$257,0))),INDEX('Master '!$A$2:$A$257,MATCH(P61,'Master '!$B$2:$B$257,0)))</f>
        <v>-</v>
      </c>
      <c r="P61" s="15"/>
      <c r="Q61" s="41" t="str">
        <f t="array" ref="Q61">IF(ISERROR(INDEX('Master '!$A$2:$A$257,MATCH(R61,'Master '!$B$2:$B$257,0))),IF(ISERROR(INDEX('Master '!$A$2:$A$257,MATCH(R61,'Master '!$C$2:$C$257,0))),IF(R61="","-","Not on Roster"),INDEX('Master '!$A$2:$A$257,MATCH(R61,'Master '!$C$2:$C$257,0))),INDEX('Master '!$A$2:$A$257,MATCH(R61,'Master '!$B$2:$B$257,0)))</f>
        <v>-</v>
      </c>
      <c r="R61" s="7"/>
      <c r="S61" s="19" t="str">
        <f t="array" ref="S61">IF(ISERROR(INDEX('Master '!$A$2:$A$257,MATCH(T61,'Master '!$B$2:$B$257,0))),IF(ISERROR(INDEX('Master '!$A$2:$A$257,MATCH(T61,'Master '!$C$2:$C$257,0))),IF(T61="","-","Not on Roster"),INDEX('Master '!$A$2:$A$257,MATCH(T61,'Master '!$C$2:$C$257,0))),INDEX('Master '!$A$2:$A$257,MATCH(T61,'Master '!$B$2:$B$257,0)))</f>
        <v>-</v>
      </c>
      <c r="T61" s="15"/>
      <c r="U61" s="41" t="str">
        <f t="array" ref="U61">IF(ISERROR(INDEX('Master '!$A$2:$A$257,MATCH(V61,'Master '!$B$2:$B$257,0))),IF(ISERROR(INDEX('Master '!$A$2:$A$257,MATCH(V61,'Master '!$C$2:$C$257,0))),IF(V61="","-","Not on Roster"),INDEX('Master '!$A$2:$A$257,MATCH(V61,'Master '!$C$2:$C$257,0))),INDEX('Master '!$A$2:$A$257,MATCH(V61,'Master '!$B$2:$B$257,0)))</f>
        <v>-</v>
      </c>
      <c r="V61" s="7"/>
      <c r="W61" s="19" t="str">
        <f t="array" ref="W61">IF(ISERROR(INDEX('Master '!$A$2:$A$257,MATCH(X61,'Master '!$B$2:$B$257,0))),IF(ISERROR(INDEX('Master '!$A$2:$A$257,MATCH(X61,'Master '!$C$2:$C$257,0))),IF(X61="","-","Not on Roster"),INDEX('Master '!$A$2:$A$257,MATCH(X61,'Master '!$C$2:$C$257,0))),INDEX('Master '!$A$2:$A$257,MATCH(X61,'Master '!$B$2:$B$257,0)))</f>
        <v>-</v>
      </c>
      <c r="X61" s="15"/>
      <c r="Y61" s="41" t="str">
        <f t="array" ref="Y61">IF(ISERROR(INDEX('Master '!$A$2:$A$257,MATCH(Z61,'Master '!$B$2:$B$257,0))),IF(ISERROR(INDEX('Master '!$A$2:$A$257,MATCH(Z61,'Master '!$C$2:$C$257,0))),IF(Z61="","-","Not on Roster"),INDEX('Master '!$A$2:$A$257,MATCH(Z61,'Master '!$C$2:$C$257,0))),INDEX('Master '!$A$2:$A$257,MATCH(Z61,'Master '!$B$2:$B$257,0)))</f>
        <v>-</v>
      </c>
      <c r="Z61" s="15"/>
      <c r="AA61" s="19" t="str">
        <f t="array" ref="AA61">IF(ISERROR(INDEX('Master '!$A$2:$A$257,MATCH(AB61,'Master '!$B$2:$B$257,0))),IF(ISERROR(INDEX('Master '!$A$2:$A$257,MATCH(AB61,'Master '!$C$2:$C$257,0))),IF(AB61="","-","Not on Roster"),INDEX('Master '!$A$2:$A$257,MATCH(AB61,'Master '!$C$2:$C$257,0))),INDEX('Master '!$A$2:$A$257,MATCH(AB61,'Master '!$B$2:$B$257,0)))</f>
        <v>-</v>
      </c>
      <c r="AB61" s="15"/>
      <c r="AC61" s="20" t="str">
        <f t="array" ref="AC61">IF(ISERROR(INDEX('Master '!$A$2:$A$257,MATCH(AD61,'Master '!$B$2:$B$257,0))),IF(ISERROR(INDEX('Master '!$A$2:$A$257,MATCH(AD61,'Master '!$C$2:$C$257,0))),IF(AD61="","-","Not on Roster"),INDEX('Master '!$A$2:$A$257,MATCH(AD61,'Master '!$C$2:$C$257,0))),INDEX('Master '!$A$2:$A$257,MATCH(AD61,'Master '!$B$2:$B$257,0)))</f>
        <v>-</v>
      </c>
      <c r="AD61" s="47"/>
      <c r="AE61" s="19" t="str">
        <f t="array" ref="AE61">IF(ISERROR(INDEX('Master '!$A$2:$A$257,MATCH(AF61,'Master '!$B$2:$B$257,0))),IF(ISERROR(INDEX('Master '!$A$2:$A$257,MATCH(AF61,'Master '!$C$2:$C$257,0))),IF(AF61="","-","Not on Roster"),INDEX('Master '!$A$2:$A$257,MATCH(AF61,'Master '!$C$2:$C$257,0))),INDEX('Master '!$A$2:$A$257,MATCH(AF61,'Master '!$B$2:$B$257,0)))</f>
        <v>-</v>
      </c>
      <c r="AF61" s="15"/>
      <c r="AG61" s="20" t="str">
        <f t="array" ref="AG61">IF(ISERROR(INDEX('Master '!$A$2:$A$257,MATCH(AH61,'Master '!$B$2:$B$257,0))),IF(ISERROR(INDEX('Master '!$A$2:$A$257,MATCH(AH61,'Master '!$C$2:$C$257,0))),IF(AH61="","-","Not on Roster"),INDEX('Master '!$A$2:$A$257,MATCH(AH61,'Master '!$C$2:$C$257,0))),INDEX('Master '!$A$2:$A$257,MATCH(AH61,'Master '!$B$2:$B$257,0)))</f>
        <v>-</v>
      </c>
      <c r="AH61" s="7"/>
      <c r="AI61" s="19" t="str">
        <f t="array" ref="AI61">IF(ISERROR(INDEX('Master '!$A$2:$A$257,MATCH(AJ61,'Master '!$B$2:$B$257,0))),IF(ISERROR(INDEX('Master '!$A$2:$A$257,MATCH(AJ61,'Master '!$C$2:$C$257,0))),IF(AJ61="","-","Not on Roster"),INDEX('Master '!$A$2:$A$257,MATCH(AJ61,'Master '!$C$2:$C$257,0))),INDEX('Master '!$A$2:$A$257,MATCH(AJ61,'Master '!$B$2:$B$257,0)))</f>
        <v>-</v>
      </c>
      <c r="AJ61" s="15"/>
      <c r="AK61" s="20" t="str">
        <f t="array" ref="AK61">IF(ISERROR(INDEX('Master '!$A$2:$A$257,MATCH(AL61,'Master '!$B$2:$B$257,0))),IF(ISERROR(INDEX('Master '!$A$2:$A$257,MATCH(AL61,'Master '!$C$2:$C$257,0))),IF(AL61="","-","Not on Roster"),INDEX('Master '!$A$2:$A$257,MATCH(AL61,'Master '!$C$2:$C$257,0))),INDEX('Master '!$A$2:$A$257,MATCH(AL61,'Master '!$B$2:$B$257,0)))</f>
        <v>-</v>
      </c>
      <c r="AL61" s="7"/>
      <c r="AM61" s="19" t="str">
        <f t="array" ref="AM61">IF(ISERROR(INDEX('Master '!$A$2:$A$257,MATCH(AN61,'Master '!$B$2:$B$257,0))),IF(ISERROR(INDEX('Master '!$A$2:$A$257,MATCH(AN61,'Master '!$C$2:$C$257,0))),IF(AN61="","-","Not on Roster"),INDEX('Master '!$A$2:$A$257,MATCH(AN61,'Master '!$C$2:$C$257,0))),INDEX('Master '!$A$2:$A$257,MATCH(AN61,'Master '!$B$2:$B$257,0)))</f>
        <v>-</v>
      </c>
      <c r="AN61" s="15"/>
    </row>
    <row r="62" spans="1:40" ht="14.25" customHeight="1">
      <c r="A62" s="41" t="str">
        <f t="array" ref="A62">IF(ISERROR(INDEX('Master '!$A$2:$A$257,MATCH(B62,'Master '!$B$2:$B$257,0))),IF(ISERROR(INDEX('Master '!$A$2:$A$257,MATCH(B62,'Master '!$C$2:$C$257,0))),IF(B62="","-","Not on Roster"),INDEX('Master '!$A$2:$A$257,MATCH(B62,'Master '!$C$2:$C$257,0))),INDEX('Master '!$A$2:$A$257,MATCH(B62,'Master '!$B$2:$B$257,0)))</f>
        <v>-</v>
      </c>
      <c r="B62" s="43"/>
      <c r="C62" s="19" t="str">
        <f t="array" ref="C62">IF(ISERROR(INDEX('Master '!$A$2:$A$257,MATCH(D62,'Master '!$B$2:$B$257,0))),IF(ISERROR(INDEX('Master '!$A$2:$A$257,MATCH(D62,'Master '!$C$2:$C$257,0))),IF(D62="","-","Not on Roster"),INDEX('Master '!$A$2:$A$257,MATCH(D62,'Master '!$C$2:$C$257,0))),INDEX('Master '!$A$2:$A$257,MATCH(D62,'Master '!$B$2:$B$257,0)))</f>
        <v>-</v>
      </c>
      <c r="D62" s="18"/>
      <c r="E62" s="28" t="str">
        <f t="array" ref="E62">IF(ISERROR(INDEX('Master '!$A$2:$A$257,MATCH(F62,'Master '!$B$2:$B$257,0))),IF(ISERROR(INDEX('Master '!$A$2:$A$257,MATCH(F62,'Master '!$C$2:$C$257,0))),IF(F62="","-","Not on Roster"),INDEX('Master '!$A$2:$A$257,MATCH(F62,'Master '!$C$2:$C$257,0))),INDEX('Master '!$A$2:$A$257,MATCH(F62,'Master '!$B$2:$B$257,0)))</f>
        <v>-</v>
      </c>
      <c r="F62" s="12"/>
      <c r="G62" s="19" t="str">
        <f t="array" ref="G62">IF(ISERROR(INDEX('Master '!$A$2:$A$257,MATCH(H62,'Master '!$B$2:$B$257,0))),IF(ISERROR(INDEX('Master '!$A$2:$A$257,MATCH(H62,'Master '!$C$2:$C$257,0))),IF(H62="","-","Not on Roster"),INDEX('Master '!$A$2:$A$257,MATCH(H62,'Master '!$C$2:$C$257,0))),INDEX('Master '!$A$2:$A$257,MATCH(H62,'Master '!$B$2:$B$257,0)))</f>
        <v>-</v>
      </c>
      <c r="H62" s="18"/>
      <c r="I62" s="20" t="str">
        <f t="array" ref="I62">IF(ISERROR(INDEX('Master '!$A$2:$A$257,MATCH(J62,'Master '!$B$2:$B$257,0))),IF(ISERROR(INDEX('Master '!$A$2:$A$257,MATCH(J62,'Master '!$C$2:$C$257,0))),IF(J62="","-","Not on Roster"),INDEX('Master '!$A$2:$A$257,MATCH(J62,'Master '!$C$2:$C$257,0))),INDEX('Master '!$A$2:$A$257,MATCH(J62,'Master '!$B$2:$B$257,0)))</f>
        <v>-</v>
      </c>
      <c r="J62" s="50"/>
      <c r="K62" s="19" t="str">
        <f t="array" ref="K62">IF(ISERROR(INDEX('Master '!$A$2:$A$257,MATCH(L62,'Master '!$B$2:$B$257,0))),IF(ISERROR(INDEX('Master '!$A$2:$A$257,MATCH(L62,'Master '!$C$2:$C$257,0))),IF(L62="","-","Not on Roster"),INDEX('Master '!$A$2:$A$257,MATCH(L62,'Master '!$C$2:$C$257,0))),INDEX('Master '!$A$2:$A$257,MATCH(L62,'Master '!$B$2:$B$257,0)))</f>
        <v>-</v>
      </c>
      <c r="L62" s="15"/>
      <c r="M62" s="41" t="str">
        <f t="array" ref="M62">IF(ISERROR(INDEX('Master '!$A$2:$A$257,MATCH(N62,'Master '!$B$2:$B$257,0))),IF(ISERROR(INDEX('Master '!$A$2:$A$257,MATCH(N62,'Master '!$C$2:$C$257,0))),IF(N62="","-","Not on Roster"),INDEX('Master '!$A$2:$A$257,MATCH(N62,'Master '!$C$2:$C$257,0))),INDEX('Master '!$A$2:$A$257,MATCH(N62,'Master '!$B$2:$B$257,0)))</f>
        <v>-</v>
      </c>
      <c r="N62" s="7"/>
      <c r="O62" s="19" t="str">
        <f t="array" ref="O62">IF(ISERROR(INDEX('Master '!$A$2:$A$257,MATCH(P62,'Master '!$B$2:$B$257,0))),IF(ISERROR(INDEX('Master '!$A$2:$A$257,MATCH(P62,'Master '!$C$2:$C$257,0))),IF(P62="","-","Not on Roster"),INDEX('Master '!$A$2:$A$257,MATCH(P62,'Master '!$C$2:$C$257,0))),INDEX('Master '!$A$2:$A$257,MATCH(P62,'Master '!$B$2:$B$257,0)))</f>
        <v>-</v>
      </c>
      <c r="P62" s="15"/>
      <c r="Q62" s="41" t="str">
        <f t="array" ref="Q62">IF(ISERROR(INDEX('Master '!$A$2:$A$257,MATCH(R62,'Master '!$B$2:$B$257,0))),IF(ISERROR(INDEX('Master '!$A$2:$A$257,MATCH(R62,'Master '!$C$2:$C$257,0))),IF(R62="","-","Not on Roster"),INDEX('Master '!$A$2:$A$257,MATCH(R62,'Master '!$C$2:$C$257,0))),INDEX('Master '!$A$2:$A$257,MATCH(R62,'Master '!$B$2:$B$257,0)))</f>
        <v>-</v>
      </c>
      <c r="R62" s="7"/>
      <c r="S62" s="19" t="str">
        <f t="array" ref="S62">IF(ISERROR(INDEX('Master '!$A$2:$A$257,MATCH(T62,'Master '!$B$2:$B$257,0))),IF(ISERROR(INDEX('Master '!$A$2:$A$257,MATCH(T62,'Master '!$C$2:$C$257,0))),IF(T62="","-","Not on Roster"),INDEX('Master '!$A$2:$A$257,MATCH(T62,'Master '!$C$2:$C$257,0))),INDEX('Master '!$A$2:$A$257,MATCH(T62,'Master '!$B$2:$B$257,0)))</f>
        <v>-</v>
      </c>
      <c r="T62" s="15"/>
      <c r="U62" s="41" t="str">
        <f t="array" ref="U62">IF(ISERROR(INDEX('Master '!$A$2:$A$257,MATCH(V62,'Master '!$B$2:$B$257,0))),IF(ISERROR(INDEX('Master '!$A$2:$A$257,MATCH(V62,'Master '!$C$2:$C$257,0))),IF(V62="","-","Not on Roster"),INDEX('Master '!$A$2:$A$257,MATCH(V62,'Master '!$C$2:$C$257,0))),INDEX('Master '!$A$2:$A$257,MATCH(V62,'Master '!$B$2:$B$257,0)))</f>
        <v>-</v>
      </c>
      <c r="V62" s="7"/>
      <c r="W62" s="19" t="str">
        <f t="array" ref="W62">IF(ISERROR(INDEX('Master '!$A$2:$A$257,MATCH(X62,'Master '!$B$2:$B$257,0))),IF(ISERROR(INDEX('Master '!$A$2:$A$257,MATCH(X62,'Master '!$C$2:$C$257,0))),IF(X62="","-","Not on Roster"),INDEX('Master '!$A$2:$A$257,MATCH(X62,'Master '!$C$2:$C$257,0))),INDEX('Master '!$A$2:$A$257,MATCH(X62,'Master '!$B$2:$B$257,0)))</f>
        <v>-</v>
      </c>
      <c r="X62" s="15"/>
      <c r="Y62" s="41" t="str">
        <f t="array" ref="Y62">IF(ISERROR(INDEX('Master '!$A$2:$A$257,MATCH(Z62,'Master '!$B$2:$B$257,0))),IF(ISERROR(INDEX('Master '!$A$2:$A$257,MATCH(Z62,'Master '!$C$2:$C$257,0))),IF(Z62="","-","Not on Roster"),INDEX('Master '!$A$2:$A$257,MATCH(Z62,'Master '!$C$2:$C$257,0))),INDEX('Master '!$A$2:$A$257,MATCH(Z62,'Master '!$B$2:$B$257,0)))</f>
        <v>-</v>
      </c>
      <c r="Z62" s="15"/>
      <c r="AA62" s="19" t="str">
        <f t="array" ref="AA62">IF(ISERROR(INDEX('Master '!$A$2:$A$257,MATCH(AB62,'Master '!$B$2:$B$257,0))),IF(ISERROR(INDEX('Master '!$A$2:$A$257,MATCH(AB62,'Master '!$C$2:$C$257,0))),IF(AB62="","-","Not on Roster"),INDEX('Master '!$A$2:$A$257,MATCH(AB62,'Master '!$C$2:$C$257,0))),INDEX('Master '!$A$2:$A$257,MATCH(AB62,'Master '!$B$2:$B$257,0)))</f>
        <v>-</v>
      </c>
      <c r="AB62" s="15"/>
      <c r="AC62" s="20" t="str">
        <f t="array" ref="AC62">IF(ISERROR(INDEX('Master '!$A$2:$A$257,MATCH(AD62,'Master '!$B$2:$B$257,0))),IF(ISERROR(INDEX('Master '!$A$2:$A$257,MATCH(AD62,'Master '!$C$2:$C$257,0))),IF(AD62="","-","Not on Roster"),INDEX('Master '!$A$2:$A$257,MATCH(AD62,'Master '!$C$2:$C$257,0))),INDEX('Master '!$A$2:$A$257,MATCH(AD62,'Master '!$B$2:$B$257,0)))</f>
        <v>-</v>
      </c>
      <c r="AD62" s="47"/>
      <c r="AE62" s="19" t="str">
        <f t="array" ref="AE62">IF(ISERROR(INDEX('Master '!$A$2:$A$257,MATCH(AF62,'Master '!$B$2:$B$257,0))),IF(ISERROR(INDEX('Master '!$A$2:$A$257,MATCH(AF62,'Master '!$C$2:$C$257,0))),IF(AF62="","-","Not on Roster"),INDEX('Master '!$A$2:$A$257,MATCH(AF62,'Master '!$C$2:$C$257,0))),INDEX('Master '!$A$2:$A$257,MATCH(AF62,'Master '!$B$2:$B$257,0)))</f>
        <v>-</v>
      </c>
      <c r="AF62" s="15"/>
      <c r="AG62" s="20" t="str">
        <f t="array" ref="AG62">IF(ISERROR(INDEX('Master '!$A$2:$A$257,MATCH(AH62,'Master '!$B$2:$B$257,0))),IF(ISERROR(INDEX('Master '!$A$2:$A$257,MATCH(AH62,'Master '!$C$2:$C$257,0))),IF(AH62="","-","Not on Roster"),INDEX('Master '!$A$2:$A$257,MATCH(AH62,'Master '!$C$2:$C$257,0))),INDEX('Master '!$A$2:$A$257,MATCH(AH62,'Master '!$B$2:$B$257,0)))</f>
        <v>-</v>
      </c>
      <c r="AH62" s="7"/>
      <c r="AI62" s="19" t="str">
        <f t="array" ref="AI62">IF(ISERROR(INDEX('Master '!$A$2:$A$257,MATCH(AJ62,'Master '!$B$2:$B$257,0))),IF(ISERROR(INDEX('Master '!$A$2:$A$257,MATCH(AJ62,'Master '!$C$2:$C$257,0))),IF(AJ62="","-","Not on Roster"),INDEX('Master '!$A$2:$A$257,MATCH(AJ62,'Master '!$C$2:$C$257,0))),INDEX('Master '!$A$2:$A$257,MATCH(AJ62,'Master '!$B$2:$B$257,0)))</f>
        <v>-</v>
      </c>
      <c r="AJ62" s="15"/>
      <c r="AK62" s="20" t="str">
        <f t="array" ref="AK62">IF(ISERROR(INDEX('Master '!$A$2:$A$257,MATCH(AL62,'Master '!$B$2:$B$257,0))),IF(ISERROR(INDEX('Master '!$A$2:$A$257,MATCH(AL62,'Master '!$C$2:$C$257,0))),IF(AL62="","-","Not on Roster"),INDEX('Master '!$A$2:$A$257,MATCH(AL62,'Master '!$C$2:$C$257,0))),INDEX('Master '!$A$2:$A$257,MATCH(AL62,'Master '!$B$2:$B$257,0)))</f>
        <v>-</v>
      </c>
      <c r="AL62" s="7"/>
      <c r="AM62" s="19" t="str">
        <f t="array" ref="AM62">IF(ISERROR(INDEX('Master '!$A$2:$A$257,MATCH(AN62,'Master '!$B$2:$B$257,0))),IF(ISERROR(INDEX('Master '!$A$2:$A$257,MATCH(AN62,'Master '!$C$2:$C$257,0))),IF(AN62="","-","Not on Roster"),INDEX('Master '!$A$2:$A$257,MATCH(AN62,'Master '!$C$2:$C$257,0))),INDEX('Master '!$A$2:$A$257,MATCH(AN62,'Master '!$B$2:$B$257,0)))</f>
        <v>-</v>
      </c>
      <c r="AN62" s="15"/>
    </row>
    <row r="63" spans="1:40" ht="14.25" customHeight="1">
      <c r="A63" s="41" t="str">
        <f t="array" ref="A63">IF(ISERROR(INDEX('Master '!$A$2:$A$257,MATCH(B63,'Master '!$B$2:$B$257,0))),IF(ISERROR(INDEX('Master '!$A$2:$A$257,MATCH(B63,'Master '!$C$2:$C$257,0))),IF(B63="","-","Not on Roster"),INDEX('Master '!$A$2:$A$257,MATCH(B63,'Master '!$C$2:$C$257,0))),INDEX('Master '!$A$2:$A$257,MATCH(B63,'Master '!$B$2:$B$257,0)))</f>
        <v>-</v>
      </c>
      <c r="B63" s="43"/>
      <c r="C63" s="19" t="str">
        <f t="array" ref="C63">IF(ISERROR(INDEX('Master '!$A$2:$A$257,MATCH(D63,'Master '!$B$2:$B$257,0))),IF(ISERROR(INDEX('Master '!$A$2:$A$257,MATCH(D63,'Master '!$C$2:$C$257,0))),IF(D63="","-","Not on Roster"),INDEX('Master '!$A$2:$A$257,MATCH(D63,'Master '!$C$2:$C$257,0))),INDEX('Master '!$A$2:$A$257,MATCH(D63,'Master '!$B$2:$B$257,0)))</f>
        <v>-</v>
      </c>
      <c r="D63" s="18"/>
      <c r="E63" s="28" t="str">
        <f t="array" ref="E63">IF(ISERROR(INDEX('Master '!$A$2:$A$257,MATCH(F63,'Master '!$B$2:$B$257,0))),IF(ISERROR(INDEX('Master '!$A$2:$A$257,MATCH(F63,'Master '!$C$2:$C$257,0))),IF(F63="","-","Not on Roster"),INDEX('Master '!$A$2:$A$257,MATCH(F63,'Master '!$C$2:$C$257,0))),INDEX('Master '!$A$2:$A$257,MATCH(F63,'Master '!$B$2:$B$257,0)))</f>
        <v>-</v>
      </c>
      <c r="F63" s="12"/>
      <c r="G63" s="19" t="str">
        <f t="array" ref="G63">IF(ISERROR(INDEX('Master '!$A$2:$A$257,MATCH(H63,'Master '!$B$2:$B$257,0))),IF(ISERROR(INDEX('Master '!$A$2:$A$257,MATCH(H63,'Master '!$C$2:$C$257,0))),IF(H63="","-","Not on Roster"),INDEX('Master '!$A$2:$A$257,MATCH(H63,'Master '!$C$2:$C$257,0))),INDEX('Master '!$A$2:$A$257,MATCH(H63,'Master '!$B$2:$B$257,0)))</f>
        <v>-</v>
      </c>
      <c r="H63" s="18"/>
      <c r="I63" s="20" t="str">
        <f t="array" ref="I63">IF(ISERROR(INDEX('Master '!$A$2:$A$257,MATCH(J63,'Master '!$B$2:$B$257,0))),IF(ISERROR(INDEX('Master '!$A$2:$A$257,MATCH(J63,'Master '!$C$2:$C$257,0))),IF(J63="","-","Not on Roster"),INDEX('Master '!$A$2:$A$257,MATCH(J63,'Master '!$C$2:$C$257,0))),INDEX('Master '!$A$2:$A$257,MATCH(J63,'Master '!$B$2:$B$257,0)))</f>
        <v>-</v>
      </c>
      <c r="J63" s="50"/>
      <c r="K63" s="19" t="str">
        <f t="array" ref="K63">IF(ISERROR(INDEX('Master '!$A$2:$A$257,MATCH(L63,'Master '!$B$2:$B$257,0))),IF(ISERROR(INDEX('Master '!$A$2:$A$257,MATCH(L63,'Master '!$C$2:$C$257,0))),IF(L63="","-","Not on Roster"),INDEX('Master '!$A$2:$A$257,MATCH(L63,'Master '!$C$2:$C$257,0))),INDEX('Master '!$A$2:$A$257,MATCH(L63,'Master '!$B$2:$B$257,0)))</f>
        <v>-</v>
      </c>
      <c r="L63" s="15"/>
      <c r="M63" s="41" t="str">
        <f t="array" ref="M63">IF(ISERROR(INDEX('Master '!$A$2:$A$257,MATCH(N63,'Master '!$B$2:$B$257,0))),IF(ISERROR(INDEX('Master '!$A$2:$A$257,MATCH(N63,'Master '!$C$2:$C$257,0))),IF(N63="","-","Not on Roster"),INDEX('Master '!$A$2:$A$257,MATCH(N63,'Master '!$C$2:$C$257,0))),INDEX('Master '!$A$2:$A$257,MATCH(N63,'Master '!$B$2:$B$257,0)))</f>
        <v>-</v>
      </c>
      <c r="N63" s="7"/>
      <c r="O63" s="19" t="str">
        <f t="array" ref="O63">IF(ISERROR(INDEX('Master '!$A$2:$A$257,MATCH(P63,'Master '!$B$2:$B$257,0))),IF(ISERROR(INDEX('Master '!$A$2:$A$257,MATCH(P63,'Master '!$C$2:$C$257,0))),IF(P63="","-","Not on Roster"),INDEX('Master '!$A$2:$A$257,MATCH(P63,'Master '!$C$2:$C$257,0))),INDEX('Master '!$A$2:$A$257,MATCH(P63,'Master '!$B$2:$B$257,0)))</f>
        <v>-</v>
      </c>
      <c r="P63" s="15"/>
      <c r="Q63" s="41" t="str">
        <f t="array" ref="Q63">IF(ISERROR(INDEX('Master '!$A$2:$A$257,MATCH(R63,'Master '!$B$2:$B$257,0))),IF(ISERROR(INDEX('Master '!$A$2:$A$257,MATCH(R63,'Master '!$C$2:$C$257,0))),IF(R63="","-","Not on Roster"),INDEX('Master '!$A$2:$A$257,MATCH(R63,'Master '!$C$2:$C$257,0))),INDEX('Master '!$A$2:$A$257,MATCH(R63,'Master '!$B$2:$B$257,0)))</f>
        <v>-</v>
      </c>
      <c r="R63" s="7"/>
      <c r="S63" s="19" t="str">
        <f t="array" ref="S63">IF(ISERROR(INDEX('Master '!$A$2:$A$257,MATCH(T63,'Master '!$B$2:$B$257,0))),IF(ISERROR(INDEX('Master '!$A$2:$A$257,MATCH(T63,'Master '!$C$2:$C$257,0))),IF(T63="","-","Not on Roster"),INDEX('Master '!$A$2:$A$257,MATCH(T63,'Master '!$C$2:$C$257,0))),INDEX('Master '!$A$2:$A$257,MATCH(T63,'Master '!$B$2:$B$257,0)))</f>
        <v>-</v>
      </c>
      <c r="T63" s="15"/>
      <c r="U63" s="41" t="str">
        <f t="array" ref="U63">IF(ISERROR(INDEX('Master '!$A$2:$A$257,MATCH(V63,'Master '!$B$2:$B$257,0))),IF(ISERROR(INDEX('Master '!$A$2:$A$257,MATCH(V63,'Master '!$C$2:$C$257,0))),IF(V63="","-","Not on Roster"),INDEX('Master '!$A$2:$A$257,MATCH(V63,'Master '!$C$2:$C$257,0))),INDEX('Master '!$A$2:$A$257,MATCH(V63,'Master '!$B$2:$B$257,0)))</f>
        <v>-</v>
      </c>
      <c r="V63" s="7"/>
      <c r="W63" s="19" t="str">
        <f t="array" ref="W63">IF(ISERROR(INDEX('Master '!$A$2:$A$257,MATCH(X63,'Master '!$B$2:$B$257,0))),IF(ISERROR(INDEX('Master '!$A$2:$A$257,MATCH(X63,'Master '!$C$2:$C$257,0))),IF(X63="","-","Not on Roster"),INDEX('Master '!$A$2:$A$257,MATCH(X63,'Master '!$C$2:$C$257,0))),INDEX('Master '!$A$2:$A$257,MATCH(X63,'Master '!$B$2:$B$257,0)))</f>
        <v>-</v>
      </c>
      <c r="X63" s="15"/>
      <c r="Y63" s="41" t="str">
        <f t="array" ref="Y63">IF(ISERROR(INDEX('Master '!$A$2:$A$257,MATCH(Z63,'Master '!$B$2:$B$257,0))),IF(ISERROR(INDEX('Master '!$A$2:$A$257,MATCH(Z63,'Master '!$C$2:$C$257,0))),IF(Z63="","-","Not on Roster"),INDEX('Master '!$A$2:$A$257,MATCH(Z63,'Master '!$C$2:$C$257,0))),INDEX('Master '!$A$2:$A$257,MATCH(Z63,'Master '!$B$2:$B$257,0)))</f>
        <v>-</v>
      </c>
      <c r="Z63" s="15"/>
      <c r="AA63" s="19" t="str">
        <f t="array" ref="AA63">IF(ISERROR(INDEX('Master '!$A$2:$A$257,MATCH(AB63,'Master '!$B$2:$B$257,0))),IF(ISERROR(INDEX('Master '!$A$2:$A$257,MATCH(AB63,'Master '!$C$2:$C$257,0))),IF(AB63="","-","Not on Roster"),INDEX('Master '!$A$2:$A$257,MATCH(AB63,'Master '!$C$2:$C$257,0))),INDEX('Master '!$A$2:$A$257,MATCH(AB63,'Master '!$B$2:$B$257,0)))</f>
        <v>-</v>
      </c>
      <c r="AB63" s="15"/>
      <c r="AC63" s="20" t="str">
        <f t="array" ref="AC63">IF(ISERROR(INDEX('Master '!$A$2:$A$257,MATCH(AD63,'Master '!$B$2:$B$257,0))),IF(ISERROR(INDEX('Master '!$A$2:$A$257,MATCH(AD63,'Master '!$C$2:$C$257,0))),IF(AD63="","-","Not on Roster"),INDEX('Master '!$A$2:$A$257,MATCH(AD63,'Master '!$C$2:$C$257,0))),INDEX('Master '!$A$2:$A$257,MATCH(AD63,'Master '!$B$2:$B$257,0)))</f>
        <v>-</v>
      </c>
      <c r="AD63" s="47"/>
      <c r="AE63" s="19" t="str">
        <f t="array" ref="AE63">IF(ISERROR(INDEX('Master '!$A$2:$A$257,MATCH(AF63,'Master '!$B$2:$B$257,0))),IF(ISERROR(INDEX('Master '!$A$2:$A$257,MATCH(AF63,'Master '!$C$2:$C$257,0))),IF(AF63="","-","Not on Roster"),INDEX('Master '!$A$2:$A$257,MATCH(AF63,'Master '!$C$2:$C$257,0))),INDEX('Master '!$A$2:$A$257,MATCH(AF63,'Master '!$B$2:$B$257,0)))</f>
        <v>-</v>
      </c>
      <c r="AF63" s="15"/>
      <c r="AG63" s="20" t="str">
        <f t="array" ref="AG63">IF(ISERROR(INDEX('Master '!$A$2:$A$257,MATCH(AH63,'Master '!$B$2:$B$257,0))),IF(ISERROR(INDEX('Master '!$A$2:$A$257,MATCH(AH63,'Master '!$C$2:$C$257,0))),IF(AH63="","-","Not on Roster"),INDEX('Master '!$A$2:$A$257,MATCH(AH63,'Master '!$C$2:$C$257,0))),INDEX('Master '!$A$2:$A$257,MATCH(AH63,'Master '!$B$2:$B$257,0)))</f>
        <v>-</v>
      </c>
      <c r="AH63" s="7"/>
      <c r="AI63" s="19" t="str">
        <f t="array" ref="AI63">IF(ISERROR(INDEX('Master '!$A$2:$A$257,MATCH(AJ63,'Master '!$B$2:$B$257,0))),IF(ISERROR(INDEX('Master '!$A$2:$A$257,MATCH(AJ63,'Master '!$C$2:$C$257,0))),IF(AJ63="","-","Not on Roster"),INDEX('Master '!$A$2:$A$257,MATCH(AJ63,'Master '!$C$2:$C$257,0))),INDEX('Master '!$A$2:$A$257,MATCH(AJ63,'Master '!$B$2:$B$257,0)))</f>
        <v>-</v>
      </c>
      <c r="AJ63" s="15"/>
      <c r="AK63" s="20" t="str">
        <f t="array" ref="AK63">IF(ISERROR(INDEX('Master '!$A$2:$A$257,MATCH(AL63,'Master '!$B$2:$B$257,0))),IF(ISERROR(INDEX('Master '!$A$2:$A$257,MATCH(AL63,'Master '!$C$2:$C$257,0))),IF(AL63="","-","Not on Roster"),INDEX('Master '!$A$2:$A$257,MATCH(AL63,'Master '!$C$2:$C$257,0))),INDEX('Master '!$A$2:$A$257,MATCH(AL63,'Master '!$B$2:$B$257,0)))</f>
        <v>-</v>
      </c>
      <c r="AL63" s="7"/>
      <c r="AM63" s="19" t="str">
        <f t="array" ref="AM63">IF(ISERROR(INDEX('Master '!$A$2:$A$257,MATCH(AN63,'Master '!$B$2:$B$257,0))),IF(ISERROR(INDEX('Master '!$A$2:$A$257,MATCH(AN63,'Master '!$C$2:$C$257,0))),IF(AN63="","-","Not on Roster"),INDEX('Master '!$A$2:$A$257,MATCH(AN63,'Master '!$C$2:$C$257,0))),INDEX('Master '!$A$2:$A$257,MATCH(AN63,'Master '!$B$2:$B$257,0)))</f>
        <v>-</v>
      </c>
      <c r="AN63" s="15"/>
    </row>
    <row r="64" spans="1:40" ht="14.25" customHeight="1">
      <c r="A64" s="41" t="str">
        <f t="array" ref="A64">IF(ISERROR(INDEX('Master '!$A$2:$A$257,MATCH(B64,'Master '!$B$2:$B$257,0))),IF(ISERROR(INDEX('Master '!$A$2:$A$257,MATCH(B64,'Master '!$C$2:$C$257,0))),IF(B64="","-","Not on Roster"),INDEX('Master '!$A$2:$A$257,MATCH(B64,'Master '!$C$2:$C$257,0))),INDEX('Master '!$A$2:$A$257,MATCH(B64,'Master '!$B$2:$B$257,0)))</f>
        <v>-</v>
      </c>
      <c r="B64" s="43"/>
      <c r="C64" s="19" t="str">
        <f t="array" ref="C64">IF(ISERROR(INDEX('Master '!$A$2:$A$257,MATCH(D64,'Master '!$B$2:$B$257,0))),IF(ISERROR(INDEX('Master '!$A$2:$A$257,MATCH(D64,'Master '!$C$2:$C$257,0))),IF(D64="","-","Not on Roster"),INDEX('Master '!$A$2:$A$257,MATCH(D64,'Master '!$C$2:$C$257,0))),INDEX('Master '!$A$2:$A$257,MATCH(D64,'Master '!$B$2:$B$257,0)))</f>
        <v>-</v>
      </c>
      <c r="D64" s="18"/>
      <c r="E64" s="28" t="str">
        <f t="array" ref="E64">IF(ISERROR(INDEX('Master '!$A$2:$A$257,MATCH(F64,'Master '!$B$2:$B$257,0))),IF(ISERROR(INDEX('Master '!$A$2:$A$257,MATCH(F64,'Master '!$C$2:$C$257,0))),IF(F64="","-","Not on Roster"),INDEX('Master '!$A$2:$A$257,MATCH(F64,'Master '!$C$2:$C$257,0))),INDEX('Master '!$A$2:$A$257,MATCH(F64,'Master '!$B$2:$B$257,0)))</f>
        <v>-</v>
      </c>
      <c r="F64" s="12"/>
      <c r="G64" s="19" t="str">
        <f t="array" ref="G64">IF(ISERROR(INDEX('Master '!$A$2:$A$257,MATCH(H64,'Master '!$B$2:$B$257,0))),IF(ISERROR(INDEX('Master '!$A$2:$A$257,MATCH(H64,'Master '!$C$2:$C$257,0))),IF(H64="","-","Not on Roster"),INDEX('Master '!$A$2:$A$257,MATCH(H64,'Master '!$C$2:$C$257,0))),INDEX('Master '!$A$2:$A$257,MATCH(H64,'Master '!$B$2:$B$257,0)))</f>
        <v>-</v>
      </c>
      <c r="H64" s="18"/>
      <c r="I64" s="20" t="str">
        <f t="array" ref="I64">IF(ISERROR(INDEX('Master '!$A$2:$A$257,MATCH(J64,'Master '!$B$2:$B$257,0))),IF(ISERROR(INDEX('Master '!$A$2:$A$257,MATCH(J64,'Master '!$C$2:$C$257,0))),IF(J64="","-","Not on Roster"),INDEX('Master '!$A$2:$A$257,MATCH(J64,'Master '!$C$2:$C$257,0))),INDEX('Master '!$A$2:$A$257,MATCH(J64,'Master '!$B$2:$B$257,0)))</f>
        <v>-</v>
      </c>
      <c r="J64" s="50"/>
      <c r="K64" s="19" t="str">
        <f t="array" ref="K64">IF(ISERROR(INDEX('Master '!$A$2:$A$257,MATCH(L64,'Master '!$B$2:$B$257,0))),IF(ISERROR(INDEX('Master '!$A$2:$A$257,MATCH(L64,'Master '!$C$2:$C$257,0))),IF(L64="","-","Not on Roster"),INDEX('Master '!$A$2:$A$257,MATCH(L64,'Master '!$C$2:$C$257,0))),INDEX('Master '!$A$2:$A$257,MATCH(L64,'Master '!$B$2:$B$257,0)))</f>
        <v>-</v>
      </c>
      <c r="L64" s="15"/>
      <c r="M64" s="41" t="str">
        <f t="array" ref="M64">IF(ISERROR(INDEX('Master '!$A$2:$A$257,MATCH(N64,'Master '!$B$2:$B$257,0))),IF(ISERROR(INDEX('Master '!$A$2:$A$257,MATCH(N64,'Master '!$C$2:$C$257,0))),IF(N64="","-","Not on Roster"),INDEX('Master '!$A$2:$A$257,MATCH(N64,'Master '!$C$2:$C$257,0))),INDEX('Master '!$A$2:$A$257,MATCH(N64,'Master '!$B$2:$B$257,0)))</f>
        <v>-</v>
      </c>
      <c r="N64" s="7"/>
      <c r="O64" s="19" t="str">
        <f t="array" ref="O64">IF(ISERROR(INDEX('Master '!$A$2:$A$257,MATCH(P64,'Master '!$B$2:$B$257,0))),IF(ISERROR(INDEX('Master '!$A$2:$A$257,MATCH(P64,'Master '!$C$2:$C$257,0))),IF(P64="","-","Not on Roster"),INDEX('Master '!$A$2:$A$257,MATCH(P64,'Master '!$C$2:$C$257,0))),INDEX('Master '!$A$2:$A$257,MATCH(P64,'Master '!$B$2:$B$257,0)))</f>
        <v>-</v>
      </c>
      <c r="P64" s="15"/>
      <c r="Q64" s="41" t="str">
        <f t="array" ref="Q64">IF(ISERROR(INDEX('Master '!$A$2:$A$257,MATCH(R64,'Master '!$B$2:$B$257,0))),IF(ISERROR(INDEX('Master '!$A$2:$A$257,MATCH(R64,'Master '!$C$2:$C$257,0))),IF(R64="","-","Not on Roster"),INDEX('Master '!$A$2:$A$257,MATCH(R64,'Master '!$C$2:$C$257,0))),INDEX('Master '!$A$2:$A$257,MATCH(R64,'Master '!$B$2:$B$257,0)))</f>
        <v>-</v>
      </c>
      <c r="R64" s="7"/>
      <c r="S64" s="19" t="str">
        <f t="array" ref="S64">IF(ISERROR(INDEX('Master '!$A$2:$A$257,MATCH(T64,'Master '!$B$2:$B$257,0))),IF(ISERROR(INDEX('Master '!$A$2:$A$257,MATCH(T64,'Master '!$C$2:$C$257,0))),IF(T64="","-","Not on Roster"),INDEX('Master '!$A$2:$A$257,MATCH(T64,'Master '!$C$2:$C$257,0))),INDEX('Master '!$A$2:$A$257,MATCH(T64,'Master '!$B$2:$B$257,0)))</f>
        <v>-</v>
      </c>
      <c r="T64" s="15"/>
      <c r="U64" s="41" t="str">
        <f t="array" ref="U64">IF(ISERROR(INDEX('Master '!$A$2:$A$257,MATCH(V64,'Master '!$B$2:$B$257,0))),IF(ISERROR(INDEX('Master '!$A$2:$A$257,MATCH(V64,'Master '!$C$2:$C$257,0))),IF(V64="","-","Not on Roster"),INDEX('Master '!$A$2:$A$257,MATCH(V64,'Master '!$C$2:$C$257,0))),INDEX('Master '!$A$2:$A$257,MATCH(V64,'Master '!$B$2:$B$257,0)))</f>
        <v>-</v>
      </c>
      <c r="V64" s="7"/>
      <c r="W64" s="19" t="str">
        <f t="array" ref="W64">IF(ISERROR(INDEX('Master '!$A$2:$A$257,MATCH(X64,'Master '!$B$2:$B$257,0))),IF(ISERROR(INDEX('Master '!$A$2:$A$257,MATCH(X64,'Master '!$C$2:$C$257,0))),IF(X64="","-","Not on Roster"),INDEX('Master '!$A$2:$A$257,MATCH(X64,'Master '!$C$2:$C$257,0))),INDEX('Master '!$A$2:$A$257,MATCH(X64,'Master '!$B$2:$B$257,0)))</f>
        <v>-</v>
      </c>
      <c r="X64" s="15"/>
      <c r="Y64" s="41" t="str">
        <f t="array" ref="Y64">IF(ISERROR(INDEX('Master '!$A$2:$A$257,MATCH(Z64,'Master '!$B$2:$B$257,0))),IF(ISERROR(INDEX('Master '!$A$2:$A$257,MATCH(Z64,'Master '!$C$2:$C$257,0))),IF(Z64="","-","Not on Roster"),INDEX('Master '!$A$2:$A$257,MATCH(Z64,'Master '!$C$2:$C$257,0))),INDEX('Master '!$A$2:$A$257,MATCH(Z64,'Master '!$B$2:$B$257,0)))</f>
        <v>-</v>
      </c>
      <c r="Z64" s="15"/>
      <c r="AA64" s="19" t="str">
        <f t="array" ref="AA64">IF(ISERROR(INDEX('Master '!$A$2:$A$257,MATCH(AB64,'Master '!$B$2:$B$257,0))),IF(ISERROR(INDEX('Master '!$A$2:$A$257,MATCH(AB64,'Master '!$C$2:$C$257,0))),IF(AB64="","-","Not on Roster"),INDEX('Master '!$A$2:$A$257,MATCH(AB64,'Master '!$C$2:$C$257,0))),INDEX('Master '!$A$2:$A$257,MATCH(AB64,'Master '!$B$2:$B$257,0)))</f>
        <v>-</v>
      </c>
      <c r="AB64" s="15"/>
      <c r="AC64" s="20" t="str">
        <f t="array" ref="AC64">IF(ISERROR(INDEX('Master '!$A$2:$A$257,MATCH(AD64,'Master '!$B$2:$B$257,0))),IF(ISERROR(INDEX('Master '!$A$2:$A$257,MATCH(AD64,'Master '!$C$2:$C$257,0))),IF(AD64="","-","Not on Roster"),INDEX('Master '!$A$2:$A$257,MATCH(AD64,'Master '!$C$2:$C$257,0))),INDEX('Master '!$A$2:$A$257,MATCH(AD64,'Master '!$B$2:$B$257,0)))</f>
        <v>-</v>
      </c>
      <c r="AD64" s="47"/>
      <c r="AE64" s="19" t="str">
        <f t="array" ref="AE64">IF(ISERROR(INDEX('Master '!$A$2:$A$257,MATCH(AF64,'Master '!$B$2:$B$257,0))),IF(ISERROR(INDEX('Master '!$A$2:$A$257,MATCH(AF64,'Master '!$C$2:$C$257,0))),IF(AF64="","-","Not on Roster"),INDEX('Master '!$A$2:$A$257,MATCH(AF64,'Master '!$C$2:$C$257,0))),INDEX('Master '!$A$2:$A$257,MATCH(AF64,'Master '!$B$2:$B$257,0)))</f>
        <v>-</v>
      </c>
      <c r="AF64" s="15"/>
      <c r="AG64" s="20" t="str">
        <f t="array" ref="AG64">IF(ISERROR(INDEX('Master '!$A$2:$A$257,MATCH(AH64,'Master '!$B$2:$B$257,0))),IF(ISERROR(INDEX('Master '!$A$2:$A$257,MATCH(AH64,'Master '!$C$2:$C$257,0))),IF(AH64="","-","Not on Roster"),INDEX('Master '!$A$2:$A$257,MATCH(AH64,'Master '!$C$2:$C$257,0))),INDEX('Master '!$A$2:$A$257,MATCH(AH64,'Master '!$B$2:$B$257,0)))</f>
        <v>-</v>
      </c>
      <c r="AH64" s="7"/>
      <c r="AI64" s="19" t="str">
        <f t="array" ref="AI64">IF(ISERROR(INDEX('Master '!$A$2:$A$257,MATCH(AJ64,'Master '!$B$2:$B$257,0))),IF(ISERROR(INDEX('Master '!$A$2:$A$257,MATCH(AJ64,'Master '!$C$2:$C$257,0))),IF(AJ64="","-","Not on Roster"),INDEX('Master '!$A$2:$A$257,MATCH(AJ64,'Master '!$C$2:$C$257,0))),INDEX('Master '!$A$2:$A$257,MATCH(AJ64,'Master '!$B$2:$B$257,0)))</f>
        <v>-</v>
      </c>
      <c r="AJ64" s="15"/>
      <c r="AK64" s="20" t="str">
        <f t="array" ref="AK64">IF(ISERROR(INDEX('Master '!$A$2:$A$257,MATCH(AL64,'Master '!$B$2:$B$257,0))),IF(ISERROR(INDEX('Master '!$A$2:$A$257,MATCH(AL64,'Master '!$C$2:$C$257,0))),IF(AL64="","-","Not on Roster"),INDEX('Master '!$A$2:$A$257,MATCH(AL64,'Master '!$C$2:$C$257,0))),INDEX('Master '!$A$2:$A$257,MATCH(AL64,'Master '!$B$2:$B$257,0)))</f>
        <v>-</v>
      </c>
      <c r="AL64" s="7"/>
      <c r="AM64" s="19" t="str">
        <f t="array" ref="AM64">IF(ISERROR(INDEX('Master '!$A$2:$A$257,MATCH(AN64,'Master '!$B$2:$B$257,0))),IF(ISERROR(INDEX('Master '!$A$2:$A$257,MATCH(AN64,'Master '!$C$2:$C$257,0))),IF(AN64="","-","Not on Roster"),INDEX('Master '!$A$2:$A$257,MATCH(AN64,'Master '!$C$2:$C$257,0))),INDEX('Master '!$A$2:$A$257,MATCH(AN64,'Master '!$B$2:$B$257,0)))</f>
        <v>-</v>
      </c>
      <c r="AN64" s="15"/>
    </row>
    <row r="65" spans="1:40" ht="14.25" customHeight="1">
      <c r="A65" s="41" t="str">
        <f t="array" ref="A65">IF(ISERROR(INDEX('Master '!$A$2:$A$257,MATCH(B65,'Master '!$B$2:$B$257,0))),IF(ISERROR(INDEX('Master '!$A$2:$A$257,MATCH(B65,'Master '!$C$2:$C$257,0))),IF(B65="","-","Not on Roster"),INDEX('Master '!$A$2:$A$257,MATCH(B65,'Master '!$C$2:$C$257,0))),INDEX('Master '!$A$2:$A$257,MATCH(B65,'Master '!$B$2:$B$257,0)))</f>
        <v>-</v>
      </c>
      <c r="B65" s="43"/>
      <c r="C65" s="19" t="str">
        <f t="array" ref="C65">IF(ISERROR(INDEX('Master '!$A$2:$A$257,MATCH(D65,'Master '!$B$2:$B$257,0))),IF(ISERROR(INDEX('Master '!$A$2:$A$257,MATCH(D65,'Master '!$C$2:$C$257,0))),IF(D65="","-","Not on Roster"),INDEX('Master '!$A$2:$A$257,MATCH(D65,'Master '!$C$2:$C$257,0))),INDEX('Master '!$A$2:$A$257,MATCH(D65,'Master '!$B$2:$B$257,0)))</f>
        <v>-</v>
      </c>
      <c r="D65" s="18"/>
      <c r="E65" s="28" t="str">
        <f t="array" ref="E65">IF(ISERROR(INDEX('Master '!$A$2:$A$257,MATCH(F65,'Master '!$B$2:$B$257,0))),IF(ISERROR(INDEX('Master '!$A$2:$A$257,MATCH(F65,'Master '!$C$2:$C$257,0))),IF(F65="","-","Not on Roster"),INDEX('Master '!$A$2:$A$257,MATCH(F65,'Master '!$C$2:$C$257,0))),INDEX('Master '!$A$2:$A$257,MATCH(F65,'Master '!$B$2:$B$257,0)))</f>
        <v>-</v>
      </c>
      <c r="F65" s="12"/>
      <c r="G65" s="19" t="str">
        <f t="array" ref="G65">IF(ISERROR(INDEX('Master '!$A$2:$A$257,MATCH(H65,'Master '!$B$2:$B$257,0))),IF(ISERROR(INDEX('Master '!$A$2:$A$257,MATCH(H65,'Master '!$C$2:$C$257,0))),IF(H65="","-","Not on Roster"),INDEX('Master '!$A$2:$A$257,MATCH(H65,'Master '!$C$2:$C$257,0))),INDEX('Master '!$A$2:$A$257,MATCH(H65,'Master '!$B$2:$B$257,0)))</f>
        <v>-</v>
      </c>
      <c r="H65" s="18"/>
      <c r="I65" s="20" t="str">
        <f t="array" ref="I65">IF(ISERROR(INDEX('Master '!$A$2:$A$257,MATCH(J65,'Master '!$B$2:$B$257,0))),IF(ISERROR(INDEX('Master '!$A$2:$A$257,MATCH(J65,'Master '!$C$2:$C$257,0))),IF(J65="","-","Not on Roster"),INDEX('Master '!$A$2:$A$257,MATCH(J65,'Master '!$C$2:$C$257,0))),INDEX('Master '!$A$2:$A$257,MATCH(J65,'Master '!$B$2:$B$257,0)))</f>
        <v>-</v>
      </c>
      <c r="J65" s="50"/>
      <c r="K65" s="19" t="str">
        <f t="array" ref="K65">IF(ISERROR(INDEX('Master '!$A$2:$A$257,MATCH(L65,'Master '!$B$2:$B$257,0))),IF(ISERROR(INDEX('Master '!$A$2:$A$257,MATCH(L65,'Master '!$C$2:$C$257,0))),IF(L65="","-","Not on Roster"),INDEX('Master '!$A$2:$A$257,MATCH(L65,'Master '!$C$2:$C$257,0))),INDEX('Master '!$A$2:$A$257,MATCH(L65,'Master '!$B$2:$B$257,0)))</f>
        <v>-</v>
      </c>
      <c r="L65" s="15"/>
      <c r="M65" s="41" t="str">
        <f t="array" ref="M65">IF(ISERROR(INDEX('Master '!$A$2:$A$257,MATCH(N65,'Master '!$B$2:$B$257,0))),IF(ISERROR(INDEX('Master '!$A$2:$A$257,MATCH(N65,'Master '!$C$2:$C$257,0))),IF(N65="","-","Not on Roster"),INDEX('Master '!$A$2:$A$257,MATCH(N65,'Master '!$C$2:$C$257,0))),INDEX('Master '!$A$2:$A$257,MATCH(N65,'Master '!$B$2:$B$257,0)))</f>
        <v>-</v>
      </c>
      <c r="N65" s="7"/>
      <c r="O65" s="19" t="str">
        <f t="array" ref="O65">IF(ISERROR(INDEX('Master '!$A$2:$A$257,MATCH(P65,'Master '!$B$2:$B$257,0))),IF(ISERROR(INDEX('Master '!$A$2:$A$257,MATCH(P65,'Master '!$C$2:$C$257,0))),IF(P65="","-","Not on Roster"),INDEX('Master '!$A$2:$A$257,MATCH(P65,'Master '!$C$2:$C$257,0))),INDEX('Master '!$A$2:$A$257,MATCH(P65,'Master '!$B$2:$B$257,0)))</f>
        <v>-</v>
      </c>
      <c r="P65" s="15"/>
      <c r="Q65" s="41" t="str">
        <f t="array" ref="Q65">IF(ISERROR(INDEX('Master '!$A$2:$A$257,MATCH(R65,'Master '!$B$2:$B$257,0))),IF(ISERROR(INDEX('Master '!$A$2:$A$257,MATCH(R65,'Master '!$C$2:$C$257,0))),IF(R65="","-","Not on Roster"),INDEX('Master '!$A$2:$A$257,MATCH(R65,'Master '!$C$2:$C$257,0))),INDEX('Master '!$A$2:$A$257,MATCH(R65,'Master '!$B$2:$B$257,0)))</f>
        <v>-</v>
      </c>
      <c r="R65" s="7"/>
      <c r="S65" s="19" t="str">
        <f t="array" ref="S65">IF(ISERROR(INDEX('Master '!$A$2:$A$257,MATCH(T65,'Master '!$B$2:$B$257,0))),IF(ISERROR(INDEX('Master '!$A$2:$A$257,MATCH(T65,'Master '!$C$2:$C$257,0))),IF(T65="","-","Not on Roster"),INDEX('Master '!$A$2:$A$257,MATCH(T65,'Master '!$C$2:$C$257,0))),INDEX('Master '!$A$2:$A$257,MATCH(T65,'Master '!$B$2:$B$257,0)))</f>
        <v>-</v>
      </c>
      <c r="T65" s="15"/>
      <c r="U65" s="41" t="str">
        <f t="array" ref="U65">IF(ISERROR(INDEX('Master '!$A$2:$A$257,MATCH(V65,'Master '!$B$2:$B$257,0))),IF(ISERROR(INDEX('Master '!$A$2:$A$257,MATCH(V65,'Master '!$C$2:$C$257,0))),IF(V65="","-","Not on Roster"),INDEX('Master '!$A$2:$A$257,MATCH(V65,'Master '!$C$2:$C$257,0))),INDEX('Master '!$A$2:$A$257,MATCH(V65,'Master '!$B$2:$B$257,0)))</f>
        <v>-</v>
      </c>
      <c r="V65" s="7"/>
      <c r="W65" s="19" t="str">
        <f t="array" ref="W65">IF(ISERROR(INDEX('Master '!$A$2:$A$257,MATCH(X65,'Master '!$B$2:$B$257,0))),IF(ISERROR(INDEX('Master '!$A$2:$A$257,MATCH(X65,'Master '!$C$2:$C$257,0))),IF(X65="","-","Not on Roster"),INDEX('Master '!$A$2:$A$257,MATCH(X65,'Master '!$C$2:$C$257,0))),INDEX('Master '!$A$2:$A$257,MATCH(X65,'Master '!$B$2:$B$257,0)))</f>
        <v>-</v>
      </c>
      <c r="X65" s="15"/>
      <c r="Y65" s="41" t="str">
        <f t="array" ref="Y65">IF(ISERROR(INDEX('Master '!$A$2:$A$257,MATCH(Z65,'Master '!$B$2:$B$257,0))),IF(ISERROR(INDEX('Master '!$A$2:$A$257,MATCH(Z65,'Master '!$C$2:$C$257,0))),IF(Z65="","-","Not on Roster"),INDEX('Master '!$A$2:$A$257,MATCH(Z65,'Master '!$C$2:$C$257,0))),INDEX('Master '!$A$2:$A$257,MATCH(Z65,'Master '!$B$2:$B$257,0)))</f>
        <v>-</v>
      </c>
      <c r="Z65" s="15"/>
      <c r="AA65" s="19" t="str">
        <f t="array" ref="AA65">IF(ISERROR(INDEX('Master '!$A$2:$A$257,MATCH(AB65,'Master '!$B$2:$B$257,0))),IF(ISERROR(INDEX('Master '!$A$2:$A$257,MATCH(AB65,'Master '!$C$2:$C$257,0))),IF(AB65="","-","Not on Roster"),INDEX('Master '!$A$2:$A$257,MATCH(AB65,'Master '!$C$2:$C$257,0))),INDEX('Master '!$A$2:$A$257,MATCH(AB65,'Master '!$B$2:$B$257,0)))</f>
        <v>-</v>
      </c>
      <c r="AB65" s="15"/>
      <c r="AC65" s="20" t="str">
        <f t="array" ref="AC65">IF(ISERROR(INDEX('Master '!$A$2:$A$257,MATCH(AD65,'Master '!$B$2:$B$257,0))),IF(ISERROR(INDEX('Master '!$A$2:$A$257,MATCH(AD65,'Master '!$C$2:$C$257,0))),IF(AD65="","-","Not on Roster"),INDEX('Master '!$A$2:$A$257,MATCH(AD65,'Master '!$C$2:$C$257,0))),INDEX('Master '!$A$2:$A$257,MATCH(AD65,'Master '!$B$2:$B$257,0)))</f>
        <v>-</v>
      </c>
      <c r="AD65" s="47"/>
      <c r="AE65" s="19" t="str">
        <f t="array" ref="AE65">IF(ISERROR(INDEX('Master '!$A$2:$A$257,MATCH(AF65,'Master '!$B$2:$B$257,0))),IF(ISERROR(INDEX('Master '!$A$2:$A$257,MATCH(AF65,'Master '!$C$2:$C$257,0))),IF(AF65="","-","Not on Roster"),INDEX('Master '!$A$2:$A$257,MATCH(AF65,'Master '!$C$2:$C$257,0))),INDEX('Master '!$A$2:$A$257,MATCH(AF65,'Master '!$B$2:$B$257,0)))</f>
        <v>-</v>
      </c>
      <c r="AF65" s="15"/>
      <c r="AG65" s="20" t="str">
        <f t="array" ref="AG65">IF(ISERROR(INDEX('Master '!$A$2:$A$257,MATCH(AH65,'Master '!$B$2:$B$257,0))),IF(ISERROR(INDEX('Master '!$A$2:$A$257,MATCH(AH65,'Master '!$C$2:$C$257,0))),IF(AH65="","-","Not on Roster"),INDEX('Master '!$A$2:$A$257,MATCH(AH65,'Master '!$C$2:$C$257,0))),INDEX('Master '!$A$2:$A$257,MATCH(AH65,'Master '!$B$2:$B$257,0)))</f>
        <v>-</v>
      </c>
      <c r="AH65" s="7"/>
      <c r="AI65" s="19" t="str">
        <f t="array" ref="AI65">IF(ISERROR(INDEX('Master '!$A$2:$A$257,MATCH(AJ65,'Master '!$B$2:$B$257,0))),IF(ISERROR(INDEX('Master '!$A$2:$A$257,MATCH(AJ65,'Master '!$C$2:$C$257,0))),IF(AJ65="","-","Not on Roster"),INDEX('Master '!$A$2:$A$257,MATCH(AJ65,'Master '!$C$2:$C$257,0))),INDEX('Master '!$A$2:$A$257,MATCH(AJ65,'Master '!$B$2:$B$257,0)))</f>
        <v>-</v>
      </c>
      <c r="AJ65" s="15"/>
      <c r="AK65" s="20" t="str">
        <f t="array" ref="AK65">IF(ISERROR(INDEX('Master '!$A$2:$A$257,MATCH(AL65,'Master '!$B$2:$B$257,0))),IF(ISERROR(INDEX('Master '!$A$2:$A$257,MATCH(AL65,'Master '!$C$2:$C$257,0))),IF(AL65="","-","Not on Roster"),INDEX('Master '!$A$2:$A$257,MATCH(AL65,'Master '!$C$2:$C$257,0))),INDEX('Master '!$A$2:$A$257,MATCH(AL65,'Master '!$B$2:$B$257,0)))</f>
        <v>-</v>
      </c>
      <c r="AL65" s="7"/>
      <c r="AM65" s="19" t="str">
        <f t="array" ref="AM65">IF(ISERROR(INDEX('Master '!$A$2:$A$257,MATCH(AN65,'Master '!$B$2:$B$257,0))),IF(ISERROR(INDEX('Master '!$A$2:$A$257,MATCH(AN65,'Master '!$C$2:$C$257,0))),IF(AN65="","-","Not on Roster"),INDEX('Master '!$A$2:$A$257,MATCH(AN65,'Master '!$C$2:$C$257,0))),INDEX('Master '!$A$2:$A$257,MATCH(AN65,'Master '!$B$2:$B$257,0)))</f>
        <v>-</v>
      </c>
      <c r="AN65" s="15"/>
    </row>
    <row r="66" spans="1:40" ht="14.25" customHeight="1">
      <c r="A66" s="41" t="str">
        <f t="array" ref="A66">IF(ISERROR(INDEX('Master '!$A$2:$A$257,MATCH(B66,'Master '!$B$2:$B$257,0))),IF(ISERROR(INDEX('Master '!$A$2:$A$257,MATCH(B66,'Master '!$C$2:$C$257,0))),IF(B66="","-","Not on Roster"),INDEX('Master '!$A$2:$A$257,MATCH(B66,'Master '!$C$2:$C$257,0))),INDEX('Master '!$A$2:$A$257,MATCH(B66,'Master '!$B$2:$B$257,0)))</f>
        <v>-</v>
      </c>
      <c r="B66" s="43"/>
      <c r="C66" s="19" t="str">
        <f t="array" ref="C66">IF(ISERROR(INDEX('Master '!$A$2:$A$257,MATCH(D66,'Master '!$B$2:$B$257,0))),IF(ISERROR(INDEX('Master '!$A$2:$A$257,MATCH(D66,'Master '!$C$2:$C$257,0))),IF(D66="","-","Not on Roster"),INDEX('Master '!$A$2:$A$257,MATCH(D66,'Master '!$C$2:$C$257,0))),INDEX('Master '!$A$2:$A$257,MATCH(D66,'Master '!$B$2:$B$257,0)))</f>
        <v>-</v>
      </c>
      <c r="D66" s="18"/>
      <c r="E66" s="28" t="str">
        <f t="array" ref="E66">IF(ISERROR(INDEX('Master '!$A$2:$A$257,MATCH(F66,'Master '!$B$2:$B$257,0))),IF(ISERROR(INDEX('Master '!$A$2:$A$257,MATCH(F66,'Master '!$C$2:$C$257,0))),IF(F66="","-","Not on Roster"),INDEX('Master '!$A$2:$A$257,MATCH(F66,'Master '!$C$2:$C$257,0))),INDEX('Master '!$A$2:$A$257,MATCH(F66,'Master '!$B$2:$B$257,0)))</f>
        <v>-</v>
      </c>
      <c r="F66" s="12"/>
      <c r="G66" s="19" t="str">
        <f t="array" ref="G66">IF(ISERROR(INDEX('Master '!$A$2:$A$257,MATCH(H66,'Master '!$B$2:$B$257,0))),IF(ISERROR(INDEX('Master '!$A$2:$A$257,MATCH(H66,'Master '!$C$2:$C$257,0))),IF(H66="","-","Not on Roster"),INDEX('Master '!$A$2:$A$257,MATCH(H66,'Master '!$C$2:$C$257,0))),INDEX('Master '!$A$2:$A$257,MATCH(H66,'Master '!$B$2:$B$257,0)))</f>
        <v>-</v>
      </c>
      <c r="H66" s="18"/>
      <c r="I66" s="20" t="str">
        <f t="array" ref="I66">IF(ISERROR(INDEX('Master '!$A$2:$A$257,MATCH(J66,'Master '!$B$2:$B$257,0))),IF(ISERROR(INDEX('Master '!$A$2:$A$257,MATCH(J66,'Master '!$C$2:$C$257,0))),IF(J66="","-","Not on Roster"),INDEX('Master '!$A$2:$A$257,MATCH(J66,'Master '!$C$2:$C$257,0))),INDEX('Master '!$A$2:$A$257,MATCH(J66,'Master '!$B$2:$B$257,0)))</f>
        <v>-</v>
      </c>
      <c r="J66" s="50"/>
      <c r="K66" s="19" t="str">
        <f t="array" ref="K66">IF(ISERROR(INDEX('Master '!$A$2:$A$257,MATCH(L66,'Master '!$B$2:$B$257,0))),IF(ISERROR(INDEX('Master '!$A$2:$A$257,MATCH(L66,'Master '!$C$2:$C$257,0))),IF(L66="","-","Not on Roster"),INDEX('Master '!$A$2:$A$257,MATCH(L66,'Master '!$C$2:$C$257,0))),INDEX('Master '!$A$2:$A$257,MATCH(L66,'Master '!$B$2:$B$257,0)))</f>
        <v>-</v>
      </c>
      <c r="L66" s="15"/>
      <c r="M66" s="41" t="str">
        <f t="array" ref="M66">IF(ISERROR(INDEX('Master '!$A$2:$A$257,MATCH(N66,'Master '!$B$2:$B$257,0))),IF(ISERROR(INDEX('Master '!$A$2:$A$257,MATCH(N66,'Master '!$C$2:$C$257,0))),IF(N66="","-","Not on Roster"),INDEX('Master '!$A$2:$A$257,MATCH(N66,'Master '!$C$2:$C$257,0))),INDEX('Master '!$A$2:$A$257,MATCH(N66,'Master '!$B$2:$B$257,0)))</f>
        <v>-</v>
      </c>
      <c r="N66" s="7"/>
      <c r="O66" s="19" t="str">
        <f t="array" ref="O66">IF(ISERROR(INDEX('Master '!$A$2:$A$257,MATCH(P66,'Master '!$B$2:$B$257,0))),IF(ISERROR(INDEX('Master '!$A$2:$A$257,MATCH(P66,'Master '!$C$2:$C$257,0))),IF(P66="","-","Not on Roster"),INDEX('Master '!$A$2:$A$257,MATCH(P66,'Master '!$C$2:$C$257,0))),INDEX('Master '!$A$2:$A$257,MATCH(P66,'Master '!$B$2:$B$257,0)))</f>
        <v>-</v>
      </c>
      <c r="P66" s="15"/>
      <c r="Q66" s="41" t="str">
        <f t="array" ref="Q66">IF(ISERROR(INDEX('Master '!$A$2:$A$257,MATCH(R66,'Master '!$B$2:$B$257,0))),IF(ISERROR(INDEX('Master '!$A$2:$A$257,MATCH(R66,'Master '!$C$2:$C$257,0))),IF(R66="","-","Not on Roster"),INDEX('Master '!$A$2:$A$257,MATCH(R66,'Master '!$C$2:$C$257,0))),INDEX('Master '!$A$2:$A$257,MATCH(R66,'Master '!$B$2:$B$257,0)))</f>
        <v>-</v>
      </c>
      <c r="R66" s="7"/>
      <c r="S66" s="19" t="str">
        <f t="array" ref="S66">IF(ISERROR(INDEX('Master '!$A$2:$A$257,MATCH(T66,'Master '!$B$2:$B$257,0))),IF(ISERROR(INDEX('Master '!$A$2:$A$257,MATCH(T66,'Master '!$C$2:$C$257,0))),IF(T66="","-","Not on Roster"),INDEX('Master '!$A$2:$A$257,MATCH(T66,'Master '!$C$2:$C$257,0))),INDEX('Master '!$A$2:$A$257,MATCH(T66,'Master '!$B$2:$B$257,0)))</f>
        <v>-</v>
      </c>
      <c r="T66" s="15"/>
      <c r="U66" s="41" t="str">
        <f t="array" ref="U66">IF(ISERROR(INDEX('Master '!$A$2:$A$257,MATCH(V66,'Master '!$B$2:$B$257,0))),IF(ISERROR(INDEX('Master '!$A$2:$A$257,MATCH(V66,'Master '!$C$2:$C$257,0))),IF(V66="","-","Not on Roster"),INDEX('Master '!$A$2:$A$257,MATCH(V66,'Master '!$C$2:$C$257,0))),INDEX('Master '!$A$2:$A$257,MATCH(V66,'Master '!$B$2:$B$257,0)))</f>
        <v>-</v>
      </c>
      <c r="V66" s="7"/>
      <c r="W66" s="19" t="str">
        <f t="array" ref="W66">IF(ISERROR(INDEX('Master '!$A$2:$A$257,MATCH(X66,'Master '!$B$2:$B$257,0))),IF(ISERROR(INDEX('Master '!$A$2:$A$257,MATCH(X66,'Master '!$C$2:$C$257,0))),IF(X66="","-","Not on Roster"),INDEX('Master '!$A$2:$A$257,MATCH(X66,'Master '!$C$2:$C$257,0))),INDEX('Master '!$A$2:$A$257,MATCH(X66,'Master '!$B$2:$B$257,0)))</f>
        <v>-</v>
      </c>
      <c r="X66" s="15"/>
      <c r="Y66" s="41" t="str">
        <f t="array" ref="Y66">IF(ISERROR(INDEX('Master '!$A$2:$A$257,MATCH(Z66,'Master '!$B$2:$B$257,0))),IF(ISERROR(INDEX('Master '!$A$2:$A$257,MATCH(Z66,'Master '!$C$2:$C$257,0))),IF(Z66="","-","Not on Roster"),INDEX('Master '!$A$2:$A$257,MATCH(Z66,'Master '!$C$2:$C$257,0))),INDEX('Master '!$A$2:$A$257,MATCH(Z66,'Master '!$B$2:$B$257,0)))</f>
        <v>-</v>
      </c>
      <c r="Z66" s="15"/>
      <c r="AA66" s="19" t="str">
        <f t="array" ref="AA66">IF(ISERROR(INDEX('Master '!$A$2:$A$257,MATCH(AB66,'Master '!$B$2:$B$257,0))),IF(ISERROR(INDEX('Master '!$A$2:$A$257,MATCH(AB66,'Master '!$C$2:$C$257,0))),IF(AB66="","-","Not on Roster"),INDEX('Master '!$A$2:$A$257,MATCH(AB66,'Master '!$C$2:$C$257,0))),INDEX('Master '!$A$2:$A$257,MATCH(AB66,'Master '!$B$2:$B$257,0)))</f>
        <v>-</v>
      </c>
      <c r="AB66" s="15"/>
      <c r="AC66" s="20" t="str">
        <f t="array" ref="AC66">IF(ISERROR(INDEX('Master '!$A$2:$A$257,MATCH(AD66,'Master '!$B$2:$B$257,0))),IF(ISERROR(INDEX('Master '!$A$2:$A$257,MATCH(AD66,'Master '!$C$2:$C$257,0))),IF(AD66="","-","Not on Roster"),INDEX('Master '!$A$2:$A$257,MATCH(AD66,'Master '!$C$2:$C$257,0))),INDEX('Master '!$A$2:$A$257,MATCH(AD66,'Master '!$B$2:$B$257,0)))</f>
        <v>-</v>
      </c>
      <c r="AD66" s="47"/>
      <c r="AE66" s="19" t="str">
        <f t="array" ref="AE66">IF(ISERROR(INDEX('Master '!$A$2:$A$257,MATCH(AF66,'Master '!$B$2:$B$257,0))),IF(ISERROR(INDEX('Master '!$A$2:$A$257,MATCH(AF66,'Master '!$C$2:$C$257,0))),IF(AF66="","-","Not on Roster"),INDEX('Master '!$A$2:$A$257,MATCH(AF66,'Master '!$C$2:$C$257,0))),INDEX('Master '!$A$2:$A$257,MATCH(AF66,'Master '!$B$2:$B$257,0)))</f>
        <v>-</v>
      </c>
      <c r="AF66" s="15"/>
      <c r="AG66" s="20" t="str">
        <f t="array" ref="AG66">IF(ISERROR(INDEX('Master '!$A$2:$A$257,MATCH(AH66,'Master '!$B$2:$B$257,0))),IF(ISERROR(INDEX('Master '!$A$2:$A$257,MATCH(AH66,'Master '!$C$2:$C$257,0))),IF(AH66="","-","Not on Roster"),INDEX('Master '!$A$2:$A$257,MATCH(AH66,'Master '!$C$2:$C$257,0))),INDEX('Master '!$A$2:$A$257,MATCH(AH66,'Master '!$B$2:$B$257,0)))</f>
        <v>-</v>
      </c>
      <c r="AH66" s="7"/>
      <c r="AI66" s="19" t="str">
        <f t="array" ref="AI66">IF(ISERROR(INDEX('Master '!$A$2:$A$257,MATCH(AJ66,'Master '!$B$2:$B$257,0))),IF(ISERROR(INDEX('Master '!$A$2:$A$257,MATCH(AJ66,'Master '!$C$2:$C$257,0))),IF(AJ66="","-","Not on Roster"),INDEX('Master '!$A$2:$A$257,MATCH(AJ66,'Master '!$C$2:$C$257,0))),INDEX('Master '!$A$2:$A$257,MATCH(AJ66,'Master '!$B$2:$B$257,0)))</f>
        <v>-</v>
      </c>
      <c r="AJ66" s="15"/>
      <c r="AK66" s="20" t="str">
        <f t="array" ref="AK66">IF(ISERROR(INDEX('Master '!$A$2:$A$257,MATCH(AL66,'Master '!$B$2:$B$257,0))),IF(ISERROR(INDEX('Master '!$A$2:$A$257,MATCH(AL66,'Master '!$C$2:$C$257,0))),IF(AL66="","-","Not on Roster"),INDEX('Master '!$A$2:$A$257,MATCH(AL66,'Master '!$C$2:$C$257,0))),INDEX('Master '!$A$2:$A$257,MATCH(AL66,'Master '!$B$2:$B$257,0)))</f>
        <v>-</v>
      </c>
      <c r="AL66" s="7"/>
      <c r="AM66" s="19" t="str">
        <f t="array" ref="AM66">IF(ISERROR(INDEX('Master '!$A$2:$A$257,MATCH(AN66,'Master '!$B$2:$B$257,0))),IF(ISERROR(INDEX('Master '!$A$2:$A$257,MATCH(AN66,'Master '!$C$2:$C$257,0))),IF(AN66="","-","Not on Roster"),INDEX('Master '!$A$2:$A$257,MATCH(AN66,'Master '!$C$2:$C$257,0))),INDEX('Master '!$A$2:$A$257,MATCH(AN66,'Master '!$B$2:$B$257,0)))</f>
        <v>-</v>
      </c>
      <c r="AN66" s="15"/>
    </row>
    <row r="67" spans="1:40" ht="14.25" customHeight="1">
      <c r="A67" s="41" t="str">
        <f t="array" ref="A67">IF(ISERROR(INDEX('Master '!$A$2:$A$257,MATCH(B67,'Master '!$B$2:$B$257,0))),IF(ISERROR(INDEX('Master '!$A$2:$A$257,MATCH(B67,'Master '!$C$2:$C$257,0))),IF(B67="","-","Not on Roster"),INDEX('Master '!$A$2:$A$257,MATCH(B67,'Master '!$C$2:$C$257,0))),INDEX('Master '!$A$2:$A$257,MATCH(B67,'Master '!$B$2:$B$257,0)))</f>
        <v>-</v>
      </c>
      <c r="B67" s="43"/>
      <c r="C67" s="19" t="str">
        <f t="array" ref="C67">IF(ISERROR(INDEX('Master '!$A$2:$A$257,MATCH(D67,'Master '!$B$2:$B$257,0))),IF(ISERROR(INDEX('Master '!$A$2:$A$257,MATCH(D67,'Master '!$C$2:$C$257,0))),IF(D67="","-","Not on Roster"),INDEX('Master '!$A$2:$A$257,MATCH(D67,'Master '!$C$2:$C$257,0))),INDEX('Master '!$A$2:$A$257,MATCH(D67,'Master '!$B$2:$B$257,0)))</f>
        <v>-</v>
      </c>
      <c r="D67" s="18"/>
      <c r="E67" s="28" t="str">
        <f t="array" ref="E67">IF(ISERROR(INDEX('Master '!$A$2:$A$257,MATCH(F67,'Master '!$B$2:$B$257,0))),IF(ISERROR(INDEX('Master '!$A$2:$A$257,MATCH(F67,'Master '!$C$2:$C$257,0))),IF(F67="","-","Not on Roster"),INDEX('Master '!$A$2:$A$257,MATCH(F67,'Master '!$C$2:$C$257,0))),INDEX('Master '!$A$2:$A$257,MATCH(F67,'Master '!$B$2:$B$257,0)))</f>
        <v>-</v>
      </c>
      <c r="F67" s="12"/>
      <c r="G67" s="19" t="str">
        <f t="array" ref="G67">IF(ISERROR(INDEX('Master '!$A$2:$A$257,MATCH(H67,'Master '!$B$2:$B$257,0))),IF(ISERROR(INDEX('Master '!$A$2:$A$257,MATCH(H67,'Master '!$C$2:$C$257,0))),IF(H67="","-","Not on Roster"),INDEX('Master '!$A$2:$A$257,MATCH(H67,'Master '!$C$2:$C$257,0))),INDEX('Master '!$A$2:$A$257,MATCH(H67,'Master '!$B$2:$B$257,0)))</f>
        <v>-</v>
      </c>
      <c r="H67" s="18"/>
      <c r="I67" s="20" t="str">
        <f t="array" ref="I67">IF(ISERROR(INDEX('Master '!$A$2:$A$257,MATCH(J67,'Master '!$B$2:$B$257,0))),IF(ISERROR(INDEX('Master '!$A$2:$A$257,MATCH(J67,'Master '!$C$2:$C$257,0))),IF(J67="","-","Not on Roster"),INDEX('Master '!$A$2:$A$257,MATCH(J67,'Master '!$C$2:$C$257,0))),INDEX('Master '!$A$2:$A$257,MATCH(J67,'Master '!$B$2:$B$257,0)))</f>
        <v>-</v>
      </c>
      <c r="J67" s="50"/>
      <c r="K67" s="19" t="str">
        <f t="array" ref="K67">IF(ISERROR(INDEX('Master '!$A$2:$A$257,MATCH(L67,'Master '!$B$2:$B$257,0))),IF(ISERROR(INDEX('Master '!$A$2:$A$257,MATCH(L67,'Master '!$C$2:$C$257,0))),IF(L67="","-","Not on Roster"),INDEX('Master '!$A$2:$A$257,MATCH(L67,'Master '!$C$2:$C$257,0))),INDEX('Master '!$A$2:$A$257,MATCH(L67,'Master '!$B$2:$B$257,0)))</f>
        <v>-</v>
      </c>
      <c r="L67" s="15"/>
      <c r="M67" s="41" t="str">
        <f t="array" ref="M67">IF(ISERROR(INDEX('Master '!$A$2:$A$257,MATCH(N67,'Master '!$B$2:$B$257,0))),IF(ISERROR(INDEX('Master '!$A$2:$A$257,MATCH(N67,'Master '!$C$2:$C$257,0))),IF(N67="","-","Not on Roster"),INDEX('Master '!$A$2:$A$257,MATCH(N67,'Master '!$C$2:$C$257,0))),INDEX('Master '!$A$2:$A$257,MATCH(N67,'Master '!$B$2:$B$257,0)))</f>
        <v>-</v>
      </c>
      <c r="N67" s="7"/>
      <c r="O67" s="19" t="str">
        <f t="array" ref="O67">IF(ISERROR(INDEX('Master '!$A$2:$A$257,MATCH(P67,'Master '!$B$2:$B$257,0))),IF(ISERROR(INDEX('Master '!$A$2:$A$257,MATCH(P67,'Master '!$C$2:$C$257,0))),IF(P67="","-","Not on Roster"),INDEX('Master '!$A$2:$A$257,MATCH(P67,'Master '!$C$2:$C$257,0))),INDEX('Master '!$A$2:$A$257,MATCH(P67,'Master '!$B$2:$B$257,0)))</f>
        <v>-</v>
      </c>
      <c r="P67" s="15"/>
      <c r="Q67" s="41" t="str">
        <f t="array" ref="Q67">IF(ISERROR(INDEX('Master '!$A$2:$A$257,MATCH(R67,'Master '!$B$2:$B$257,0))),IF(ISERROR(INDEX('Master '!$A$2:$A$257,MATCH(R67,'Master '!$C$2:$C$257,0))),IF(R67="","-","Not on Roster"),INDEX('Master '!$A$2:$A$257,MATCH(R67,'Master '!$C$2:$C$257,0))),INDEX('Master '!$A$2:$A$257,MATCH(R67,'Master '!$B$2:$B$257,0)))</f>
        <v>-</v>
      </c>
      <c r="R67" s="7"/>
      <c r="S67" s="19" t="str">
        <f t="array" ref="S67">IF(ISERROR(INDEX('Master '!$A$2:$A$257,MATCH(T67,'Master '!$B$2:$B$257,0))),IF(ISERROR(INDEX('Master '!$A$2:$A$257,MATCH(T67,'Master '!$C$2:$C$257,0))),IF(T67="","-","Not on Roster"),INDEX('Master '!$A$2:$A$257,MATCH(T67,'Master '!$C$2:$C$257,0))),INDEX('Master '!$A$2:$A$257,MATCH(T67,'Master '!$B$2:$B$257,0)))</f>
        <v>-</v>
      </c>
      <c r="T67" s="15"/>
      <c r="U67" s="41" t="str">
        <f t="array" ref="U67">IF(ISERROR(INDEX('Master '!$A$2:$A$257,MATCH(V67,'Master '!$B$2:$B$257,0))),IF(ISERROR(INDEX('Master '!$A$2:$A$257,MATCH(V67,'Master '!$C$2:$C$257,0))),IF(V67="","-","Not on Roster"),INDEX('Master '!$A$2:$A$257,MATCH(V67,'Master '!$C$2:$C$257,0))),INDEX('Master '!$A$2:$A$257,MATCH(V67,'Master '!$B$2:$B$257,0)))</f>
        <v>-</v>
      </c>
      <c r="V67" s="7"/>
      <c r="W67" s="19" t="str">
        <f t="array" ref="W67">IF(ISERROR(INDEX('Master '!$A$2:$A$257,MATCH(X67,'Master '!$B$2:$B$257,0))),IF(ISERROR(INDEX('Master '!$A$2:$A$257,MATCH(X67,'Master '!$C$2:$C$257,0))),IF(X67="","-","Not on Roster"),INDEX('Master '!$A$2:$A$257,MATCH(X67,'Master '!$C$2:$C$257,0))),INDEX('Master '!$A$2:$A$257,MATCH(X67,'Master '!$B$2:$B$257,0)))</f>
        <v>-</v>
      </c>
      <c r="X67" s="15"/>
      <c r="Y67" s="41" t="str">
        <f t="array" ref="Y67">IF(ISERROR(INDEX('Master '!$A$2:$A$257,MATCH(Z67,'Master '!$B$2:$B$257,0))),IF(ISERROR(INDEX('Master '!$A$2:$A$257,MATCH(Z67,'Master '!$C$2:$C$257,0))),IF(Z67="","-","Not on Roster"),INDEX('Master '!$A$2:$A$257,MATCH(Z67,'Master '!$C$2:$C$257,0))),INDEX('Master '!$A$2:$A$257,MATCH(Z67,'Master '!$B$2:$B$257,0)))</f>
        <v>-</v>
      </c>
      <c r="Z67" s="15"/>
      <c r="AA67" s="19" t="str">
        <f t="array" ref="AA67">IF(ISERROR(INDEX('Master '!$A$2:$A$257,MATCH(AB67,'Master '!$B$2:$B$257,0))),IF(ISERROR(INDEX('Master '!$A$2:$A$257,MATCH(AB67,'Master '!$C$2:$C$257,0))),IF(AB67="","-","Not on Roster"),INDEX('Master '!$A$2:$A$257,MATCH(AB67,'Master '!$C$2:$C$257,0))),INDEX('Master '!$A$2:$A$257,MATCH(AB67,'Master '!$B$2:$B$257,0)))</f>
        <v>-</v>
      </c>
      <c r="AB67" s="15"/>
      <c r="AC67" s="20" t="str">
        <f t="array" ref="AC67">IF(ISERROR(INDEX('Master '!$A$2:$A$257,MATCH(AD67,'Master '!$B$2:$B$257,0))),IF(ISERROR(INDEX('Master '!$A$2:$A$257,MATCH(AD67,'Master '!$C$2:$C$257,0))),IF(AD67="","-","Not on Roster"),INDEX('Master '!$A$2:$A$257,MATCH(AD67,'Master '!$C$2:$C$257,0))),INDEX('Master '!$A$2:$A$257,MATCH(AD67,'Master '!$B$2:$B$257,0)))</f>
        <v>-</v>
      </c>
      <c r="AD67" s="47"/>
      <c r="AE67" s="19" t="str">
        <f t="array" ref="AE67">IF(ISERROR(INDEX('Master '!$A$2:$A$257,MATCH(AF67,'Master '!$B$2:$B$257,0))),IF(ISERROR(INDEX('Master '!$A$2:$A$257,MATCH(AF67,'Master '!$C$2:$C$257,0))),IF(AF67="","-","Not on Roster"),INDEX('Master '!$A$2:$A$257,MATCH(AF67,'Master '!$C$2:$C$257,0))),INDEX('Master '!$A$2:$A$257,MATCH(AF67,'Master '!$B$2:$B$257,0)))</f>
        <v>-</v>
      </c>
      <c r="AF67" s="15"/>
      <c r="AG67" s="20" t="str">
        <f t="array" ref="AG67">IF(ISERROR(INDEX('Master '!$A$2:$A$257,MATCH(AH67,'Master '!$B$2:$B$257,0))),IF(ISERROR(INDEX('Master '!$A$2:$A$257,MATCH(AH67,'Master '!$C$2:$C$257,0))),IF(AH67="","-","Not on Roster"),INDEX('Master '!$A$2:$A$257,MATCH(AH67,'Master '!$C$2:$C$257,0))),INDEX('Master '!$A$2:$A$257,MATCH(AH67,'Master '!$B$2:$B$257,0)))</f>
        <v>-</v>
      </c>
      <c r="AH67" s="7"/>
      <c r="AI67" s="19" t="str">
        <f t="array" ref="AI67">IF(ISERROR(INDEX('Master '!$A$2:$A$257,MATCH(AJ67,'Master '!$B$2:$B$257,0))),IF(ISERROR(INDEX('Master '!$A$2:$A$257,MATCH(AJ67,'Master '!$C$2:$C$257,0))),IF(AJ67="","-","Not on Roster"),INDEX('Master '!$A$2:$A$257,MATCH(AJ67,'Master '!$C$2:$C$257,0))),INDEX('Master '!$A$2:$A$257,MATCH(AJ67,'Master '!$B$2:$B$257,0)))</f>
        <v>-</v>
      </c>
      <c r="AJ67" s="15"/>
      <c r="AK67" s="20" t="str">
        <f t="array" ref="AK67">IF(ISERROR(INDEX('Master '!$A$2:$A$257,MATCH(AL67,'Master '!$B$2:$B$257,0))),IF(ISERROR(INDEX('Master '!$A$2:$A$257,MATCH(AL67,'Master '!$C$2:$C$257,0))),IF(AL67="","-","Not on Roster"),INDEX('Master '!$A$2:$A$257,MATCH(AL67,'Master '!$C$2:$C$257,0))),INDEX('Master '!$A$2:$A$257,MATCH(AL67,'Master '!$B$2:$B$257,0)))</f>
        <v>-</v>
      </c>
      <c r="AL67" s="7"/>
      <c r="AM67" s="19" t="str">
        <f t="array" ref="AM67">IF(ISERROR(INDEX('Master '!$A$2:$A$257,MATCH(AN67,'Master '!$B$2:$B$257,0))),IF(ISERROR(INDEX('Master '!$A$2:$A$257,MATCH(AN67,'Master '!$C$2:$C$257,0))),IF(AN67="","-","Not on Roster"),INDEX('Master '!$A$2:$A$257,MATCH(AN67,'Master '!$C$2:$C$257,0))),INDEX('Master '!$A$2:$A$257,MATCH(AN67,'Master '!$B$2:$B$257,0)))</f>
        <v>-</v>
      </c>
      <c r="AN67" s="15"/>
    </row>
    <row r="68" spans="1:40" ht="14.25" customHeight="1">
      <c r="A68" s="41" t="str">
        <f t="array" ref="A68">IF(ISERROR(INDEX('Master '!$A$2:$A$257,MATCH(B68,'Master '!$B$2:$B$257,0))),IF(ISERROR(INDEX('Master '!$A$2:$A$257,MATCH(B68,'Master '!$C$2:$C$257,0))),IF(B68="","-","Not on Roster"),INDEX('Master '!$A$2:$A$257,MATCH(B68,'Master '!$C$2:$C$257,0))),INDEX('Master '!$A$2:$A$257,MATCH(B68,'Master '!$B$2:$B$257,0)))</f>
        <v>-</v>
      </c>
      <c r="B68" s="43"/>
      <c r="C68" s="19" t="str">
        <f t="array" ref="C68">IF(ISERROR(INDEX('Master '!$A$2:$A$257,MATCH(D68,'Master '!$B$2:$B$257,0))),IF(ISERROR(INDEX('Master '!$A$2:$A$257,MATCH(D68,'Master '!$C$2:$C$257,0))),IF(D68="","-","Not on Roster"),INDEX('Master '!$A$2:$A$257,MATCH(D68,'Master '!$C$2:$C$257,0))),INDEX('Master '!$A$2:$A$257,MATCH(D68,'Master '!$B$2:$B$257,0)))</f>
        <v>-</v>
      </c>
      <c r="D68" s="18"/>
      <c r="E68" s="28" t="str">
        <f t="array" ref="E68">IF(ISERROR(INDEX('Master '!$A$2:$A$257,MATCH(F68,'Master '!$B$2:$B$257,0))),IF(ISERROR(INDEX('Master '!$A$2:$A$257,MATCH(F68,'Master '!$C$2:$C$257,0))),IF(F68="","-","Not on Roster"),INDEX('Master '!$A$2:$A$257,MATCH(F68,'Master '!$C$2:$C$257,0))),INDEX('Master '!$A$2:$A$257,MATCH(F68,'Master '!$B$2:$B$257,0)))</f>
        <v>-</v>
      </c>
      <c r="F68" s="12"/>
      <c r="G68" s="19" t="str">
        <f t="array" ref="G68">IF(ISERROR(INDEX('Master '!$A$2:$A$257,MATCH(H68,'Master '!$B$2:$B$257,0))),IF(ISERROR(INDEX('Master '!$A$2:$A$257,MATCH(H68,'Master '!$C$2:$C$257,0))),IF(H68="","-","Not on Roster"),INDEX('Master '!$A$2:$A$257,MATCH(H68,'Master '!$C$2:$C$257,0))),INDEX('Master '!$A$2:$A$257,MATCH(H68,'Master '!$B$2:$B$257,0)))</f>
        <v>-</v>
      </c>
      <c r="H68" s="18"/>
      <c r="I68" s="20" t="str">
        <f t="array" ref="I68">IF(ISERROR(INDEX('Master '!$A$2:$A$257,MATCH(J68,'Master '!$B$2:$B$257,0))),IF(ISERROR(INDEX('Master '!$A$2:$A$257,MATCH(J68,'Master '!$C$2:$C$257,0))),IF(J68="","-","Not on Roster"),INDEX('Master '!$A$2:$A$257,MATCH(J68,'Master '!$C$2:$C$257,0))),INDEX('Master '!$A$2:$A$257,MATCH(J68,'Master '!$B$2:$B$257,0)))</f>
        <v>-</v>
      </c>
      <c r="J68" s="50"/>
      <c r="K68" s="19" t="str">
        <f t="array" ref="K68">IF(ISERROR(INDEX('Master '!$A$2:$A$257,MATCH(L68,'Master '!$B$2:$B$257,0))),IF(ISERROR(INDEX('Master '!$A$2:$A$257,MATCH(L68,'Master '!$C$2:$C$257,0))),IF(L68="","-","Not on Roster"),INDEX('Master '!$A$2:$A$257,MATCH(L68,'Master '!$C$2:$C$257,0))),INDEX('Master '!$A$2:$A$257,MATCH(L68,'Master '!$B$2:$B$257,0)))</f>
        <v>-</v>
      </c>
      <c r="L68" s="15"/>
      <c r="M68" s="41" t="str">
        <f t="array" ref="M68">IF(ISERROR(INDEX('Master '!$A$2:$A$257,MATCH(N68,'Master '!$B$2:$B$257,0))),IF(ISERROR(INDEX('Master '!$A$2:$A$257,MATCH(N68,'Master '!$C$2:$C$257,0))),IF(N68="","-","Not on Roster"),INDEX('Master '!$A$2:$A$257,MATCH(N68,'Master '!$C$2:$C$257,0))),INDEX('Master '!$A$2:$A$257,MATCH(N68,'Master '!$B$2:$B$257,0)))</f>
        <v>-</v>
      </c>
      <c r="N68" s="7"/>
      <c r="O68" s="19" t="str">
        <f t="array" ref="O68">IF(ISERROR(INDEX('Master '!$A$2:$A$257,MATCH(P68,'Master '!$B$2:$B$257,0))),IF(ISERROR(INDEX('Master '!$A$2:$A$257,MATCH(P68,'Master '!$C$2:$C$257,0))),IF(P68="","-","Not on Roster"),INDEX('Master '!$A$2:$A$257,MATCH(P68,'Master '!$C$2:$C$257,0))),INDEX('Master '!$A$2:$A$257,MATCH(P68,'Master '!$B$2:$B$257,0)))</f>
        <v>-</v>
      </c>
      <c r="P68" s="15"/>
      <c r="Q68" s="41" t="str">
        <f t="array" ref="Q68">IF(ISERROR(INDEX('Master '!$A$2:$A$257,MATCH(R68,'Master '!$B$2:$B$257,0))),IF(ISERROR(INDEX('Master '!$A$2:$A$257,MATCH(R68,'Master '!$C$2:$C$257,0))),IF(R68="","-","Not on Roster"),INDEX('Master '!$A$2:$A$257,MATCH(R68,'Master '!$C$2:$C$257,0))),INDEX('Master '!$A$2:$A$257,MATCH(R68,'Master '!$B$2:$B$257,0)))</f>
        <v>-</v>
      </c>
      <c r="R68" s="7"/>
      <c r="S68" s="19" t="str">
        <f t="array" ref="S68">IF(ISERROR(INDEX('Master '!$A$2:$A$257,MATCH(T68,'Master '!$B$2:$B$257,0))),IF(ISERROR(INDEX('Master '!$A$2:$A$257,MATCH(T68,'Master '!$C$2:$C$257,0))),IF(T68="","-","Not on Roster"),INDEX('Master '!$A$2:$A$257,MATCH(T68,'Master '!$C$2:$C$257,0))),INDEX('Master '!$A$2:$A$257,MATCH(T68,'Master '!$B$2:$B$257,0)))</f>
        <v>-</v>
      </c>
      <c r="T68" s="15"/>
      <c r="U68" s="41" t="str">
        <f t="array" ref="U68">IF(ISERROR(INDEX('Master '!$A$2:$A$257,MATCH(V68,'Master '!$B$2:$B$257,0))),IF(ISERROR(INDEX('Master '!$A$2:$A$257,MATCH(V68,'Master '!$C$2:$C$257,0))),IF(V68="","-","Not on Roster"),INDEX('Master '!$A$2:$A$257,MATCH(V68,'Master '!$C$2:$C$257,0))),INDEX('Master '!$A$2:$A$257,MATCH(V68,'Master '!$B$2:$B$257,0)))</f>
        <v>-</v>
      </c>
      <c r="V68" s="7"/>
      <c r="W68" s="19" t="str">
        <f t="array" ref="W68">IF(ISERROR(INDEX('Master '!$A$2:$A$257,MATCH(X68,'Master '!$B$2:$B$257,0))),IF(ISERROR(INDEX('Master '!$A$2:$A$257,MATCH(X68,'Master '!$C$2:$C$257,0))),IF(X68="","-","Not on Roster"),INDEX('Master '!$A$2:$A$257,MATCH(X68,'Master '!$C$2:$C$257,0))),INDEX('Master '!$A$2:$A$257,MATCH(X68,'Master '!$B$2:$B$257,0)))</f>
        <v>-</v>
      </c>
      <c r="X68" s="15"/>
      <c r="Y68" s="41" t="str">
        <f t="array" ref="Y68">IF(ISERROR(INDEX('Master '!$A$2:$A$257,MATCH(Z68,'Master '!$B$2:$B$257,0))),IF(ISERROR(INDEX('Master '!$A$2:$A$257,MATCH(Z68,'Master '!$C$2:$C$257,0))),IF(Z68="","-","Not on Roster"),INDEX('Master '!$A$2:$A$257,MATCH(Z68,'Master '!$C$2:$C$257,0))),INDEX('Master '!$A$2:$A$257,MATCH(Z68,'Master '!$B$2:$B$257,0)))</f>
        <v>-</v>
      </c>
      <c r="Z68" s="15"/>
      <c r="AA68" s="19" t="str">
        <f t="array" ref="AA68">IF(ISERROR(INDEX('Master '!$A$2:$A$257,MATCH(AB68,'Master '!$B$2:$B$257,0))),IF(ISERROR(INDEX('Master '!$A$2:$A$257,MATCH(AB68,'Master '!$C$2:$C$257,0))),IF(AB68="","-","Not on Roster"),INDEX('Master '!$A$2:$A$257,MATCH(AB68,'Master '!$C$2:$C$257,0))),INDEX('Master '!$A$2:$A$257,MATCH(AB68,'Master '!$B$2:$B$257,0)))</f>
        <v>-</v>
      </c>
      <c r="AB68" s="15"/>
      <c r="AC68" s="20" t="str">
        <f t="array" ref="AC68">IF(ISERROR(INDEX('Master '!$A$2:$A$257,MATCH(AD68,'Master '!$B$2:$B$257,0))),IF(ISERROR(INDEX('Master '!$A$2:$A$257,MATCH(AD68,'Master '!$C$2:$C$257,0))),IF(AD68="","-","Not on Roster"),INDEX('Master '!$A$2:$A$257,MATCH(AD68,'Master '!$C$2:$C$257,0))),INDEX('Master '!$A$2:$A$257,MATCH(AD68,'Master '!$B$2:$B$257,0)))</f>
        <v>-</v>
      </c>
      <c r="AD68" s="47"/>
      <c r="AE68" s="19" t="str">
        <f t="array" ref="AE68">IF(ISERROR(INDEX('Master '!$A$2:$A$257,MATCH(AF68,'Master '!$B$2:$B$257,0))),IF(ISERROR(INDEX('Master '!$A$2:$A$257,MATCH(AF68,'Master '!$C$2:$C$257,0))),IF(AF68="","-","Not on Roster"),INDEX('Master '!$A$2:$A$257,MATCH(AF68,'Master '!$C$2:$C$257,0))),INDEX('Master '!$A$2:$A$257,MATCH(AF68,'Master '!$B$2:$B$257,0)))</f>
        <v>-</v>
      </c>
      <c r="AF68" s="15"/>
      <c r="AG68" s="20" t="str">
        <f t="array" ref="AG68">IF(ISERROR(INDEX('Master '!$A$2:$A$257,MATCH(AH68,'Master '!$B$2:$B$257,0))),IF(ISERROR(INDEX('Master '!$A$2:$A$257,MATCH(AH68,'Master '!$C$2:$C$257,0))),IF(AH68="","-","Not on Roster"),INDEX('Master '!$A$2:$A$257,MATCH(AH68,'Master '!$C$2:$C$257,0))),INDEX('Master '!$A$2:$A$257,MATCH(AH68,'Master '!$B$2:$B$257,0)))</f>
        <v>-</v>
      </c>
      <c r="AH68" s="7"/>
      <c r="AI68" s="19" t="str">
        <f t="array" ref="AI68">IF(ISERROR(INDEX('Master '!$A$2:$A$257,MATCH(AJ68,'Master '!$B$2:$B$257,0))),IF(ISERROR(INDEX('Master '!$A$2:$A$257,MATCH(AJ68,'Master '!$C$2:$C$257,0))),IF(AJ68="","-","Not on Roster"),INDEX('Master '!$A$2:$A$257,MATCH(AJ68,'Master '!$C$2:$C$257,0))),INDEX('Master '!$A$2:$A$257,MATCH(AJ68,'Master '!$B$2:$B$257,0)))</f>
        <v>-</v>
      </c>
      <c r="AJ68" s="15"/>
      <c r="AK68" s="20" t="str">
        <f t="array" ref="AK68">IF(ISERROR(INDEX('Master '!$A$2:$A$257,MATCH(AL68,'Master '!$B$2:$B$257,0))),IF(ISERROR(INDEX('Master '!$A$2:$A$257,MATCH(AL68,'Master '!$C$2:$C$257,0))),IF(AL68="","-","Not on Roster"),INDEX('Master '!$A$2:$A$257,MATCH(AL68,'Master '!$C$2:$C$257,0))),INDEX('Master '!$A$2:$A$257,MATCH(AL68,'Master '!$B$2:$B$257,0)))</f>
        <v>-</v>
      </c>
      <c r="AL68" s="7"/>
      <c r="AM68" s="19" t="str">
        <f t="array" ref="AM68">IF(ISERROR(INDEX('Master '!$A$2:$A$257,MATCH(AN68,'Master '!$B$2:$B$257,0))),IF(ISERROR(INDEX('Master '!$A$2:$A$257,MATCH(AN68,'Master '!$C$2:$C$257,0))),IF(AN68="","-","Not on Roster"),INDEX('Master '!$A$2:$A$257,MATCH(AN68,'Master '!$C$2:$C$257,0))),INDEX('Master '!$A$2:$A$257,MATCH(AN68,'Master '!$B$2:$B$257,0)))</f>
        <v>-</v>
      </c>
      <c r="AN68" s="15"/>
    </row>
    <row r="69" spans="1:40" ht="14.25" customHeight="1">
      <c r="A69" s="41" t="str">
        <f t="array" ref="A69">IF(ISERROR(INDEX('Master '!$A$2:$A$257,MATCH(B69,'Master '!$B$2:$B$257,0))),IF(ISERROR(INDEX('Master '!$A$2:$A$257,MATCH(B69,'Master '!$C$2:$C$257,0))),IF(B69="","-","Not on Roster"),INDEX('Master '!$A$2:$A$257,MATCH(B69,'Master '!$C$2:$C$257,0))),INDEX('Master '!$A$2:$A$257,MATCH(B69,'Master '!$B$2:$B$257,0)))</f>
        <v>-</v>
      </c>
      <c r="B69" s="43"/>
      <c r="C69" s="19" t="str">
        <f t="array" ref="C69">IF(ISERROR(INDEX('Master '!$A$2:$A$257,MATCH(D69,'Master '!$B$2:$B$257,0))),IF(ISERROR(INDEX('Master '!$A$2:$A$257,MATCH(D69,'Master '!$C$2:$C$257,0))),IF(D69="","-","Not on Roster"),INDEX('Master '!$A$2:$A$257,MATCH(D69,'Master '!$C$2:$C$257,0))),INDEX('Master '!$A$2:$A$257,MATCH(D69,'Master '!$B$2:$B$257,0)))</f>
        <v>-</v>
      </c>
      <c r="D69" s="18"/>
      <c r="E69" s="28" t="str">
        <f t="array" ref="E69">IF(ISERROR(INDEX('Master '!$A$2:$A$257,MATCH(F69,'Master '!$B$2:$B$257,0))),IF(ISERROR(INDEX('Master '!$A$2:$A$257,MATCH(F69,'Master '!$C$2:$C$257,0))),IF(F69="","-","Not on Roster"),INDEX('Master '!$A$2:$A$257,MATCH(F69,'Master '!$C$2:$C$257,0))),INDEX('Master '!$A$2:$A$257,MATCH(F69,'Master '!$B$2:$B$257,0)))</f>
        <v>-</v>
      </c>
      <c r="F69" s="12"/>
      <c r="G69" s="19" t="str">
        <f t="array" ref="G69">IF(ISERROR(INDEX('Master '!$A$2:$A$257,MATCH(H69,'Master '!$B$2:$B$257,0))),IF(ISERROR(INDEX('Master '!$A$2:$A$257,MATCH(H69,'Master '!$C$2:$C$257,0))),IF(H69="","-","Not on Roster"),INDEX('Master '!$A$2:$A$257,MATCH(H69,'Master '!$C$2:$C$257,0))),INDEX('Master '!$A$2:$A$257,MATCH(H69,'Master '!$B$2:$B$257,0)))</f>
        <v>-</v>
      </c>
      <c r="H69" s="18"/>
      <c r="I69" s="20" t="str">
        <f t="array" ref="I69">IF(ISERROR(INDEX('Master '!$A$2:$A$257,MATCH(J69,'Master '!$B$2:$B$257,0))),IF(ISERROR(INDEX('Master '!$A$2:$A$257,MATCH(J69,'Master '!$C$2:$C$257,0))),IF(J69="","-","Not on Roster"),INDEX('Master '!$A$2:$A$257,MATCH(J69,'Master '!$C$2:$C$257,0))),INDEX('Master '!$A$2:$A$257,MATCH(J69,'Master '!$B$2:$B$257,0)))</f>
        <v>-</v>
      </c>
      <c r="J69" s="50"/>
      <c r="K69" s="19" t="str">
        <f t="array" ref="K69">IF(ISERROR(INDEX('Master '!$A$2:$A$257,MATCH(L69,'Master '!$B$2:$B$257,0))),IF(ISERROR(INDEX('Master '!$A$2:$A$257,MATCH(L69,'Master '!$C$2:$C$257,0))),IF(L69="","-","Not on Roster"),INDEX('Master '!$A$2:$A$257,MATCH(L69,'Master '!$C$2:$C$257,0))),INDEX('Master '!$A$2:$A$257,MATCH(L69,'Master '!$B$2:$B$257,0)))</f>
        <v>-</v>
      </c>
      <c r="L69" s="15"/>
      <c r="M69" s="41" t="str">
        <f t="array" ref="M69">IF(ISERROR(INDEX('Master '!$A$2:$A$257,MATCH(N69,'Master '!$B$2:$B$257,0))),IF(ISERROR(INDEX('Master '!$A$2:$A$257,MATCH(N69,'Master '!$C$2:$C$257,0))),IF(N69="","-","Not on Roster"),INDEX('Master '!$A$2:$A$257,MATCH(N69,'Master '!$C$2:$C$257,0))),INDEX('Master '!$A$2:$A$257,MATCH(N69,'Master '!$B$2:$B$257,0)))</f>
        <v>-</v>
      </c>
      <c r="N69" s="7"/>
      <c r="O69" s="19" t="str">
        <f t="array" ref="O69">IF(ISERROR(INDEX('Master '!$A$2:$A$257,MATCH(P69,'Master '!$B$2:$B$257,0))),IF(ISERROR(INDEX('Master '!$A$2:$A$257,MATCH(P69,'Master '!$C$2:$C$257,0))),IF(P69="","-","Not on Roster"),INDEX('Master '!$A$2:$A$257,MATCH(P69,'Master '!$C$2:$C$257,0))),INDEX('Master '!$A$2:$A$257,MATCH(P69,'Master '!$B$2:$B$257,0)))</f>
        <v>-</v>
      </c>
      <c r="P69" s="15"/>
      <c r="Q69" s="41" t="str">
        <f t="array" ref="Q69">IF(ISERROR(INDEX('Master '!$A$2:$A$257,MATCH(R69,'Master '!$B$2:$B$257,0))),IF(ISERROR(INDEX('Master '!$A$2:$A$257,MATCH(R69,'Master '!$C$2:$C$257,0))),IF(R69="","-","Not on Roster"),INDEX('Master '!$A$2:$A$257,MATCH(R69,'Master '!$C$2:$C$257,0))),INDEX('Master '!$A$2:$A$257,MATCH(R69,'Master '!$B$2:$B$257,0)))</f>
        <v>-</v>
      </c>
      <c r="R69" s="7"/>
      <c r="S69" s="19" t="str">
        <f t="array" ref="S69">IF(ISERROR(INDEX('Master '!$A$2:$A$257,MATCH(T69,'Master '!$B$2:$B$257,0))),IF(ISERROR(INDEX('Master '!$A$2:$A$257,MATCH(T69,'Master '!$C$2:$C$257,0))),IF(T69="","-","Not on Roster"),INDEX('Master '!$A$2:$A$257,MATCH(T69,'Master '!$C$2:$C$257,0))),INDEX('Master '!$A$2:$A$257,MATCH(T69,'Master '!$B$2:$B$257,0)))</f>
        <v>-</v>
      </c>
      <c r="T69" s="15"/>
      <c r="U69" s="41" t="str">
        <f t="array" ref="U69">IF(ISERROR(INDEX('Master '!$A$2:$A$257,MATCH(V69,'Master '!$B$2:$B$257,0))),IF(ISERROR(INDEX('Master '!$A$2:$A$257,MATCH(V69,'Master '!$C$2:$C$257,0))),IF(V69="","-","Not on Roster"),INDEX('Master '!$A$2:$A$257,MATCH(V69,'Master '!$C$2:$C$257,0))),INDEX('Master '!$A$2:$A$257,MATCH(V69,'Master '!$B$2:$B$257,0)))</f>
        <v>-</v>
      </c>
      <c r="V69" s="7"/>
      <c r="W69" s="19" t="str">
        <f t="array" ref="W69">IF(ISERROR(INDEX('Master '!$A$2:$A$257,MATCH(X69,'Master '!$B$2:$B$257,0))),IF(ISERROR(INDEX('Master '!$A$2:$A$257,MATCH(X69,'Master '!$C$2:$C$257,0))),IF(X69="","-","Not on Roster"),INDEX('Master '!$A$2:$A$257,MATCH(X69,'Master '!$C$2:$C$257,0))),INDEX('Master '!$A$2:$A$257,MATCH(X69,'Master '!$B$2:$B$257,0)))</f>
        <v>-</v>
      </c>
      <c r="X69" s="15"/>
      <c r="Y69" s="41" t="str">
        <f t="array" ref="Y69">IF(ISERROR(INDEX('Master '!$A$2:$A$257,MATCH(Z69,'Master '!$B$2:$B$257,0))),IF(ISERROR(INDEX('Master '!$A$2:$A$257,MATCH(Z69,'Master '!$C$2:$C$257,0))),IF(Z69="","-","Not on Roster"),INDEX('Master '!$A$2:$A$257,MATCH(Z69,'Master '!$C$2:$C$257,0))),INDEX('Master '!$A$2:$A$257,MATCH(Z69,'Master '!$B$2:$B$257,0)))</f>
        <v>-</v>
      </c>
      <c r="Z69" s="15"/>
      <c r="AA69" s="19" t="str">
        <f t="array" ref="AA69">IF(ISERROR(INDEX('Master '!$A$2:$A$257,MATCH(AB69,'Master '!$B$2:$B$257,0))),IF(ISERROR(INDEX('Master '!$A$2:$A$257,MATCH(AB69,'Master '!$C$2:$C$257,0))),IF(AB69="","-","Not on Roster"),INDEX('Master '!$A$2:$A$257,MATCH(AB69,'Master '!$C$2:$C$257,0))),INDEX('Master '!$A$2:$A$257,MATCH(AB69,'Master '!$B$2:$B$257,0)))</f>
        <v>-</v>
      </c>
      <c r="AB69" s="15"/>
      <c r="AC69" s="20" t="str">
        <f t="array" ref="AC69">IF(ISERROR(INDEX('Master '!$A$2:$A$257,MATCH(AD69,'Master '!$B$2:$B$257,0))),IF(ISERROR(INDEX('Master '!$A$2:$A$257,MATCH(AD69,'Master '!$C$2:$C$257,0))),IF(AD69="","-","Not on Roster"),INDEX('Master '!$A$2:$A$257,MATCH(AD69,'Master '!$C$2:$C$257,0))),INDEX('Master '!$A$2:$A$257,MATCH(AD69,'Master '!$B$2:$B$257,0)))</f>
        <v>-</v>
      </c>
      <c r="AD69" s="47"/>
      <c r="AE69" s="19" t="str">
        <f t="array" ref="AE69">IF(ISERROR(INDEX('Master '!$A$2:$A$257,MATCH(AF69,'Master '!$B$2:$B$257,0))),IF(ISERROR(INDEX('Master '!$A$2:$A$257,MATCH(AF69,'Master '!$C$2:$C$257,0))),IF(AF69="","-","Not on Roster"),INDEX('Master '!$A$2:$A$257,MATCH(AF69,'Master '!$C$2:$C$257,0))),INDEX('Master '!$A$2:$A$257,MATCH(AF69,'Master '!$B$2:$B$257,0)))</f>
        <v>-</v>
      </c>
      <c r="AF69" s="15"/>
      <c r="AG69" s="20" t="str">
        <f t="array" ref="AG69">IF(ISERROR(INDEX('Master '!$A$2:$A$257,MATCH(AH69,'Master '!$B$2:$B$257,0))),IF(ISERROR(INDEX('Master '!$A$2:$A$257,MATCH(AH69,'Master '!$C$2:$C$257,0))),IF(AH69="","-","Not on Roster"),INDEX('Master '!$A$2:$A$257,MATCH(AH69,'Master '!$C$2:$C$257,0))),INDEX('Master '!$A$2:$A$257,MATCH(AH69,'Master '!$B$2:$B$257,0)))</f>
        <v>-</v>
      </c>
      <c r="AH69" s="7"/>
      <c r="AI69" s="19" t="str">
        <f t="array" ref="AI69">IF(ISERROR(INDEX('Master '!$A$2:$A$257,MATCH(AJ69,'Master '!$B$2:$B$257,0))),IF(ISERROR(INDEX('Master '!$A$2:$A$257,MATCH(AJ69,'Master '!$C$2:$C$257,0))),IF(AJ69="","-","Not on Roster"),INDEX('Master '!$A$2:$A$257,MATCH(AJ69,'Master '!$C$2:$C$257,0))),INDEX('Master '!$A$2:$A$257,MATCH(AJ69,'Master '!$B$2:$B$257,0)))</f>
        <v>-</v>
      </c>
      <c r="AJ69" s="15"/>
      <c r="AK69" s="20" t="str">
        <f t="array" ref="AK69">IF(ISERROR(INDEX('Master '!$A$2:$A$257,MATCH(AL69,'Master '!$B$2:$B$257,0))),IF(ISERROR(INDEX('Master '!$A$2:$A$257,MATCH(AL69,'Master '!$C$2:$C$257,0))),IF(AL69="","-","Not on Roster"),INDEX('Master '!$A$2:$A$257,MATCH(AL69,'Master '!$C$2:$C$257,0))),INDEX('Master '!$A$2:$A$257,MATCH(AL69,'Master '!$B$2:$B$257,0)))</f>
        <v>-</v>
      </c>
      <c r="AL69" s="7"/>
      <c r="AM69" s="19" t="str">
        <f t="array" ref="AM69">IF(ISERROR(INDEX('Master '!$A$2:$A$257,MATCH(AN69,'Master '!$B$2:$B$257,0))),IF(ISERROR(INDEX('Master '!$A$2:$A$257,MATCH(AN69,'Master '!$C$2:$C$257,0))),IF(AN69="","-","Not on Roster"),INDEX('Master '!$A$2:$A$257,MATCH(AN69,'Master '!$C$2:$C$257,0))),INDEX('Master '!$A$2:$A$257,MATCH(AN69,'Master '!$B$2:$B$257,0)))</f>
        <v>-</v>
      </c>
      <c r="AN69" s="15"/>
    </row>
    <row r="70" spans="1:40" ht="14.25" customHeight="1">
      <c r="A70" s="41" t="str">
        <f t="array" ref="A70">IF(ISERROR(INDEX('Master '!$A$2:$A$257,MATCH(B70,'Master '!$B$2:$B$257,0))),IF(ISERROR(INDEX('Master '!$A$2:$A$257,MATCH(B70,'Master '!$C$2:$C$257,0))),IF(B70="","-","Not on Roster"),INDEX('Master '!$A$2:$A$257,MATCH(B70,'Master '!$C$2:$C$257,0))),INDEX('Master '!$A$2:$A$257,MATCH(B70,'Master '!$B$2:$B$257,0)))</f>
        <v>-</v>
      </c>
      <c r="B70" s="43"/>
      <c r="C70" s="19" t="str">
        <f t="array" ref="C70">IF(ISERROR(INDEX('Master '!$A$2:$A$257,MATCH(D70,'Master '!$B$2:$B$257,0))),IF(ISERROR(INDEX('Master '!$A$2:$A$257,MATCH(D70,'Master '!$C$2:$C$257,0))),IF(D70="","-","Not on Roster"),INDEX('Master '!$A$2:$A$257,MATCH(D70,'Master '!$C$2:$C$257,0))),INDEX('Master '!$A$2:$A$257,MATCH(D70,'Master '!$B$2:$B$257,0)))</f>
        <v>-</v>
      </c>
      <c r="D70" s="18"/>
      <c r="E70" s="28" t="str">
        <f t="array" ref="E70">IF(ISERROR(INDEX('Master '!$A$2:$A$257,MATCH(F70,'Master '!$B$2:$B$257,0))),IF(ISERROR(INDEX('Master '!$A$2:$A$257,MATCH(F70,'Master '!$C$2:$C$257,0))),IF(F70="","-","Not on Roster"),INDEX('Master '!$A$2:$A$257,MATCH(F70,'Master '!$C$2:$C$257,0))),INDEX('Master '!$A$2:$A$257,MATCH(F70,'Master '!$B$2:$B$257,0)))</f>
        <v>-</v>
      </c>
      <c r="F70" s="12"/>
      <c r="G70" s="19" t="str">
        <f t="array" ref="G70">IF(ISERROR(INDEX('Master '!$A$2:$A$257,MATCH(H70,'Master '!$B$2:$B$257,0))),IF(ISERROR(INDEX('Master '!$A$2:$A$257,MATCH(H70,'Master '!$C$2:$C$257,0))),IF(H70="","-","Not on Roster"),INDEX('Master '!$A$2:$A$257,MATCH(H70,'Master '!$C$2:$C$257,0))),INDEX('Master '!$A$2:$A$257,MATCH(H70,'Master '!$B$2:$B$257,0)))</f>
        <v>-</v>
      </c>
      <c r="H70" s="18"/>
      <c r="I70" s="20" t="str">
        <f t="array" ref="I70">IF(ISERROR(INDEX('Master '!$A$2:$A$257,MATCH(J70,'Master '!$B$2:$B$257,0))),IF(ISERROR(INDEX('Master '!$A$2:$A$257,MATCH(J70,'Master '!$C$2:$C$257,0))),IF(J70="","-","Not on Roster"),INDEX('Master '!$A$2:$A$257,MATCH(J70,'Master '!$C$2:$C$257,0))),INDEX('Master '!$A$2:$A$257,MATCH(J70,'Master '!$B$2:$B$257,0)))</f>
        <v>-</v>
      </c>
      <c r="J70" s="50"/>
      <c r="K70" s="19" t="str">
        <f t="array" ref="K70">IF(ISERROR(INDEX('Master '!$A$2:$A$257,MATCH(L70,'Master '!$B$2:$B$257,0))),IF(ISERROR(INDEX('Master '!$A$2:$A$257,MATCH(L70,'Master '!$C$2:$C$257,0))),IF(L70="","-","Not on Roster"),INDEX('Master '!$A$2:$A$257,MATCH(L70,'Master '!$C$2:$C$257,0))),INDEX('Master '!$A$2:$A$257,MATCH(L70,'Master '!$B$2:$B$257,0)))</f>
        <v>-</v>
      </c>
      <c r="L70" s="15"/>
      <c r="M70" s="41" t="str">
        <f t="array" ref="M70">IF(ISERROR(INDEX('Master '!$A$2:$A$257,MATCH(N70,'Master '!$B$2:$B$257,0))),IF(ISERROR(INDEX('Master '!$A$2:$A$257,MATCH(N70,'Master '!$C$2:$C$257,0))),IF(N70="","-","Not on Roster"),INDEX('Master '!$A$2:$A$257,MATCH(N70,'Master '!$C$2:$C$257,0))),INDEX('Master '!$A$2:$A$257,MATCH(N70,'Master '!$B$2:$B$257,0)))</f>
        <v>-</v>
      </c>
      <c r="N70" s="7"/>
      <c r="O70" s="19" t="str">
        <f t="array" ref="O70">IF(ISERROR(INDEX('Master '!$A$2:$A$257,MATCH(P70,'Master '!$B$2:$B$257,0))),IF(ISERROR(INDEX('Master '!$A$2:$A$257,MATCH(P70,'Master '!$C$2:$C$257,0))),IF(P70="","-","Not on Roster"),INDEX('Master '!$A$2:$A$257,MATCH(P70,'Master '!$C$2:$C$257,0))),INDEX('Master '!$A$2:$A$257,MATCH(P70,'Master '!$B$2:$B$257,0)))</f>
        <v>-</v>
      </c>
      <c r="P70" s="15"/>
      <c r="Q70" s="41" t="str">
        <f t="array" ref="Q70">IF(ISERROR(INDEX('Master '!$A$2:$A$257,MATCH(R70,'Master '!$B$2:$B$257,0))),IF(ISERROR(INDEX('Master '!$A$2:$A$257,MATCH(R70,'Master '!$C$2:$C$257,0))),IF(R70="","-","Not on Roster"),INDEX('Master '!$A$2:$A$257,MATCH(R70,'Master '!$C$2:$C$257,0))),INDEX('Master '!$A$2:$A$257,MATCH(R70,'Master '!$B$2:$B$257,0)))</f>
        <v>-</v>
      </c>
      <c r="R70" s="7"/>
      <c r="S70" s="19" t="str">
        <f t="array" ref="S70">IF(ISERROR(INDEX('Master '!$A$2:$A$257,MATCH(T70,'Master '!$B$2:$B$257,0))),IF(ISERROR(INDEX('Master '!$A$2:$A$257,MATCH(T70,'Master '!$C$2:$C$257,0))),IF(T70="","-","Not on Roster"),INDEX('Master '!$A$2:$A$257,MATCH(T70,'Master '!$C$2:$C$257,0))),INDEX('Master '!$A$2:$A$257,MATCH(T70,'Master '!$B$2:$B$257,0)))</f>
        <v>-</v>
      </c>
      <c r="T70" s="15"/>
      <c r="U70" s="41" t="str">
        <f t="array" ref="U70">IF(ISERROR(INDEX('Master '!$A$2:$A$257,MATCH(V70,'Master '!$B$2:$B$257,0))),IF(ISERROR(INDEX('Master '!$A$2:$A$257,MATCH(V70,'Master '!$C$2:$C$257,0))),IF(V70="","-","Not on Roster"),INDEX('Master '!$A$2:$A$257,MATCH(V70,'Master '!$C$2:$C$257,0))),INDEX('Master '!$A$2:$A$257,MATCH(V70,'Master '!$B$2:$B$257,0)))</f>
        <v>-</v>
      </c>
      <c r="V70" s="7"/>
      <c r="W70" s="19" t="str">
        <f t="array" ref="W70">IF(ISERROR(INDEX('Master '!$A$2:$A$257,MATCH(X70,'Master '!$B$2:$B$257,0))),IF(ISERROR(INDEX('Master '!$A$2:$A$257,MATCH(X70,'Master '!$C$2:$C$257,0))),IF(X70="","-","Not on Roster"),INDEX('Master '!$A$2:$A$257,MATCH(X70,'Master '!$C$2:$C$257,0))),INDEX('Master '!$A$2:$A$257,MATCH(X70,'Master '!$B$2:$B$257,0)))</f>
        <v>-</v>
      </c>
      <c r="X70" s="15"/>
      <c r="Y70" s="41" t="str">
        <f t="array" ref="Y70">IF(ISERROR(INDEX('Master '!$A$2:$A$257,MATCH(Z70,'Master '!$B$2:$B$257,0))),IF(ISERROR(INDEX('Master '!$A$2:$A$257,MATCH(Z70,'Master '!$C$2:$C$257,0))),IF(Z70="","-","Not on Roster"),INDEX('Master '!$A$2:$A$257,MATCH(Z70,'Master '!$C$2:$C$257,0))),INDEX('Master '!$A$2:$A$257,MATCH(Z70,'Master '!$B$2:$B$257,0)))</f>
        <v>-</v>
      </c>
      <c r="Z70" s="15"/>
      <c r="AA70" s="19" t="str">
        <f t="array" ref="AA70">IF(ISERROR(INDEX('Master '!$A$2:$A$257,MATCH(AB70,'Master '!$B$2:$B$257,0))),IF(ISERROR(INDEX('Master '!$A$2:$A$257,MATCH(AB70,'Master '!$C$2:$C$257,0))),IF(AB70="","-","Not on Roster"),INDEX('Master '!$A$2:$A$257,MATCH(AB70,'Master '!$C$2:$C$257,0))),INDEX('Master '!$A$2:$A$257,MATCH(AB70,'Master '!$B$2:$B$257,0)))</f>
        <v>-</v>
      </c>
      <c r="AB70" s="15"/>
      <c r="AC70" s="20" t="str">
        <f t="array" ref="AC70">IF(ISERROR(INDEX('Master '!$A$2:$A$257,MATCH(AD70,'Master '!$B$2:$B$257,0))),IF(ISERROR(INDEX('Master '!$A$2:$A$257,MATCH(AD70,'Master '!$C$2:$C$257,0))),IF(AD70="","-","Not on Roster"),INDEX('Master '!$A$2:$A$257,MATCH(AD70,'Master '!$C$2:$C$257,0))),INDEX('Master '!$A$2:$A$257,MATCH(AD70,'Master '!$B$2:$B$257,0)))</f>
        <v>-</v>
      </c>
      <c r="AD70" s="47"/>
      <c r="AE70" s="19" t="str">
        <f t="array" ref="AE70">IF(ISERROR(INDEX('Master '!$A$2:$A$257,MATCH(AF70,'Master '!$B$2:$B$257,0))),IF(ISERROR(INDEX('Master '!$A$2:$A$257,MATCH(AF70,'Master '!$C$2:$C$257,0))),IF(AF70="","-","Not on Roster"),INDEX('Master '!$A$2:$A$257,MATCH(AF70,'Master '!$C$2:$C$257,0))),INDEX('Master '!$A$2:$A$257,MATCH(AF70,'Master '!$B$2:$B$257,0)))</f>
        <v>-</v>
      </c>
      <c r="AF70" s="15"/>
      <c r="AG70" s="20" t="str">
        <f t="array" ref="AG70">IF(ISERROR(INDEX('Master '!$A$2:$A$257,MATCH(AH70,'Master '!$B$2:$B$257,0))),IF(ISERROR(INDEX('Master '!$A$2:$A$257,MATCH(AH70,'Master '!$C$2:$C$257,0))),IF(AH70="","-","Not on Roster"),INDEX('Master '!$A$2:$A$257,MATCH(AH70,'Master '!$C$2:$C$257,0))),INDEX('Master '!$A$2:$A$257,MATCH(AH70,'Master '!$B$2:$B$257,0)))</f>
        <v>-</v>
      </c>
      <c r="AH70" s="7"/>
      <c r="AI70" s="19" t="str">
        <f t="array" ref="AI70">IF(ISERROR(INDEX('Master '!$A$2:$A$257,MATCH(AJ70,'Master '!$B$2:$B$257,0))),IF(ISERROR(INDEX('Master '!$A$2:$A$257,MATCH(AJ70,'Master '!$C$2:$C$257,0))),IF(AJ70="","-","Not on Roster"),INDEX('Master '!$A$2:$A$257,MATCH(AJ70,'Master '!$C$2:$C$257,0))),INDEX('Master '!$A$2:$A$257,MATCH(AJ70,'Master '!$B$2:$B$257,0)))</f>
        <v>-</v>
      </c>
      <c r="AJ70" s="15"/>
      <c r="AK70" s="20" t="str">
        <f t="array" ref="AK70">IF(ISERROR(INDEX('Master '!$A$2:$A$257,MATCH(AL70,'Master '!$B$2:$B$257,0))),IF(ISERROR(INDEX('Master '!$A$2:$A$257,MATCH(AL70,'Master '!$C$2:$C$257,0))),IF(AL70="","-","Not on Roster"),INDEX('Master '!$A$2:$A$257,MATCH(AL70,'Master '!$C$2:$C$257,0))),INDEX('Master '!$A$2:$A$257,MATCH(AL70,'Master '!$B$2:$B$257,0)))</f>
        <v>-</v>
      </c>
      <c r="AL70" s="7"/>
      <c r="AM70" s="19" t="str">
        <f t="array" ref="AM70">IF(ISERROR(INDEX('Master '!$A$2:$A$257,MATCH(AN70,'Master '!$B$2:$B$257,0))),IF(ISERROR(INDEX('Master '!$A$2:$A$257,MATCH(AN70,'Master '!$C$2:$C$257,0))),IF(AN70="","-","Not on Roster"),INDEX('Master '!$A$2:$A$257,MATCH(AN70,'Master '!$C$2:$C$257,0))),INDEX('Master '!$A$2:$A$257,MATCH(AN70,'Master '!$B$2:$B$257,0)))</f>
        <v>-</v>
      </c>
      <c r="AN70" s="15"/>
    </row>
    <row r="71" spans="1:40" ht="14.25" customHeight="1">
      <c r="A71" s="41" t="str">
        <f t="array" ref="A71">IF(ISERROR(INDEX('Master '!$A$2:$A$257,MATCH(B71,'Master '!$B$2:$B$257,0))),IF(ISERROR(INDEX('Master '!$A$2:$A$257,MATCH(B71,'Master '!$C$2:$C$257,0))),IF(B71="","-","Not on Roster"),INDEX('Master '!$A$2:$A$257,MATCH(B71,'Master '!$C$2:$C$257,0))),INDEX('Master '!$A$2:$A$257,MATCH(B71,'Master '!$B$2:$B$257,0)))</f>
        <v>-</v>
      </c>
      <c r="B71" s="43"/>
      <c r="C71" s="19" t="str">
        <f t="array" ref="C71">IF(ISERROR(INDEX('Master '!$A$2:$A$257,MATCH(D71,'Master '!$B$2:$B$257,0))),IF(ISERROR(INDEX('Master '!$A$2:$A$257,MATCH(D71,'Master '!$C$2:$C$257,0))),IF(D71="","-","Not on Roster"),INDEX('Master '!$A$2:$A$257,MATCH(D71,'Master '!$C$2:$C$257,0))),INDEX('Master '!$A$2:$A$257,MATCH(D71,'Master '!$B$2:$B$257,0)))</f>
        <v>-</v>
      </c>
      <c r="D71" s="18"/>
      <c r="E71" s="28" t="str">
        <f t="array" ref="E71">IF(ISERROR(INDEX('Master '!$A$2:$A$257,MATCH(F71,'Master '!$B$2:$B$257,0))),IF(ISERROR(INDEX('Master '!$A$2:$A$257,MATCH(F71,'Master '!$C$2:$C$257,0))),IF(F71="","-","Not on Roster"),INDEX('Master '!$A$2:$A$257,MATCH(F71,'Master '!$C$2:$C$257,0))),INDEX('Master '!$A$2:$A$257,MATCH(F71,'Master '!$B$2:$B$257,0)))</f>
        <v>-</v>
      </c>
      <c r="F71" s="12"/>
      <c r="G71" s="19" t="str">
        <f t="array" ref="G71">IF(ISERROR(INDEX('Master '!$A$2:$A$257,MATCH(H71,'Master '!$B$2:$B$257,0))),IF(ISERROR(INDEX('Master '!$A$2:$A$257,MATCH(H71,'Master '!$C$2:$C$257,0))),IF(H71="","-","Not on Roster"),INDEX('Master '!$A$2:$A$257,MATCH(H71,'Master '!$C$2:$C$257,0))),INDEX('Master '!$A$2:$A$257,MATCH(H71,'Master '!$B$2:$B$257,0)))</f>
        <v>-</v>
      </c>
      <c r="H71" s="18"/>
      <c r="I71" s="20" t="str">
        <f t="array" ref="I71">IF(ISERROR(INDEX('Master '!$A$2:$A$257,MATCH(J71,'Master '!$B$2:$B$257,0))),IF(ISERROR(INDEX('Master '!$A$2:$A$257,MATCH(J71,'Master '!$C$2:$C$257,0))),IF(J71="","-","Not on Roster"),INDEX('Master '!$A$2:$A$257,MATCH(J71,'Master '!$C$2:$C$257,0))),INDEX('Master '!$A$2:$A$257,MATCH(J71,'Master '!$B$2:$B$257,0)))</f>
        <v>-</v>
      </c>
      <c r="J71" s="50"/>
      <c r="K71" s="19" t="str">
        <f t="array" ref="K71">IF(ISERROR(INDEX('Master '!$A$2:$A$257,MATCH(L71,'Master '!$B$2:$B$257,0))),IF(ISERROR(INDEX('Master '!$A$2:$A$257,MATCH(L71,'Master '!$C$2:$C$257,0))),IF(L71="","-","Not on Roster"),INDEX('Master '!$A$2:$A$257,MATCH(L71,'Master '!$C$2:$C$257,0))),INDEX('Master '!$A$2:$A$257,MATCH(L71,'Master '!$B$2:$B$257,0)))</f>
        <v>-</v>
      </c>
      <c r="L71" s="15"/>
      <c r="M71" s="41" t="str">
        <f t="array" ref="M71">IF(ISERROR(INDEX('Master '!$A$2:$A$257,MATCH(N71,'Master '!$B$2:$B$257,0))),IF(ISERROR(INDEX('Master '!$A$2:$A$257,MATCH(N71,'Master '!$C$2:$C$257,0))),IF(N71="","-","Not on Roster"),INDEX('Master '!$A$2:$A$257,MATCH(N71,'Master '!$C$2:$C$257,0))),INDEX('Master '!$A$2:$A$257,MATCH(N71,'Master '!$B$2:$B$257,0)))</f>
        <v>-</v>
      </c>
      <c r="N71" s="7"/>
      <c r="O71" s="19" t="str">
        <f t="array" ref="O71">IF(ISERROR(INDEX('Master '!$A$2:$A$257,MATCH(P71,'Master '!$B$2:$B$257,0))),IF(ISERROR(INDEX('Master '!$A$2:$A$257,MATCH(P71,'Master '!$C$2:$C$257,0))),IF(P71="","-","Not on Roster"),INDEX('Master '!$A$2:$A$257,MATCH(P71,'Master '!$C$2:$C$257,0))),INDEX('Master '!$A$2:$A$257,MATCH(P71,'Master '!$B$2:$B$257,0)))</f>
        <v>-</v>
      </c>
      <c r="P71" s="15"/>
      <c r="Q71" s="41" t="str">
        <f t="array" ref="Q71">IF(ISERROR(INDEX('Master '!$A$2:$A$257,MATCH(R71,'Master '!$B$2:$B$257,0))),IF(ISERROR(INDEX('Master '!$A$2:$A$257,MATCH(R71,'Master '!$C$2:$C$257,0))),IF(R71="","-","Not on Roster"),INDEX('Master '!$A$2:$A$257,MATCH(R71,'Master '!$C$2:$C$257,0))),INDEX('Master '!$A$2:$A$257,MATCH(R71,'Master '!$B$2:$B$257,0)))</f>
        <v>-</v>
      </c>
      <c r="R71" s="7"/>
      <c r="S71" s="19" t="str">
        <f t="array" ref="S71">IF(ISERROR(INDEX('Master '!$A$2:$A$257,MATCH(T71,'Master '!$B$2:$B$257,0))),IF(ISERROR(INDEX('Master '!$A$2:$A$257,MATCH(T71,'Master '!$C$2:$C$257,0))),IF(T71="","-","Not on Roster"),INDEX('Master '!$A$2:$A$257,MATCH(T71,'Master '!$C$2:$C$257,0))),INDEX('Master '!$A$2:$A$257,MATCH(T71,'Master '!$B$2:$B$257,0)))</f>
        <v>-</v>
      </c>
      <c r="T71" s="15"/>
      <c r="U71" s="41" t="str">
        <f t="array" ref="U71">IF(ISERROR(INDEX('Master '!$A$2:$A$257,MATCH(V71,'Master '!$B$2:$B$257,0))),IF(ISERROR(INDEX('Master '!$A$2:$A$257,MATCH(V71,'Master '!$C$2:$C$257,0))),IF(V71="","-","Not on Roster"),INDEX('Master '!$A$2:$A$257,MATCH(V71,'Master '!$C$2:$C$257,0))),INDEX('Master '!$A$2:$A$257,MATCH(V71,'Master '!$B$2:$B$257,0)))</f>
        <v>-</v>
      </c>
      <c r="V71" s="7"/>
      <c r="W71" s="19" t="str">
        <f t="array" ref="W71">IF(ISERROR(INDEX('Master '!$A$2:$A$257,MATCH(X71,'Master '!$B$2:$B$257,0))),IF(ISERROR(INDEX('Master '!$A$2:$A$257,MATCH(X71,'Master '!$C$2:$C$257,0))),IF(X71="","-","Not on Roster"),INDEX('Master '!$A$2:$A$257,MATCH(X71,'Master '!$C$2:$C$257,0))),INDEX('Master '!$A$2:$A$257,MATCH(X71,'Master '!$B$2:$B$257,0)))</f>
        <v>-</v>
      </c>
      <c r="X71" s="15"/>
      <c r="Y71" s="41" t="str">
        <f t="array" ref="Y71">IF(ISERROR(INDEX('Master '!$A$2:$A$257,MATCH(Z71,'Master '!$B$2:$B$257,0))),IF(ISERROR(INDEX('Master '!$A$2:$A$257,MATCH(Z71,'Master '!$C$2:$C$257,0))),IF(Z71="","-","Not on Roster"),INDEX('Master '!$A$2:$A$257,MATCH(Z71,'Master '!$C$2:$C$257,0))),INDEX('Master '!$A$2:$A$257,MATCH(Z71,'Master '!$B$2:$B$257,0)))</f>
        <v>-</v>
      </c>
      <c r="Z71" s="15"/>
      <c r="AA71" s="19" t="str">
        <f t="array" ref="AA71">IF(ISERROR(INDEX('Master '!$A$2:$A$257,MATCH(AB71,'Master '!$B$2:$B$257,0))),IF(ISERROR(INDEX('Master '!$A$2:$A$257,MATCH(AB71,'Master '!$C$2:$C$257,0))),IF(AB71="","-","Not on Roster"),INDEX('Master '!$A$2:$A$257,MATCH(AB71,'Master '!$C$2:$C$257,0))),INDEX('Master '!$A$2:$A$257,MATCH(AB71,'Master '!$B$2:$B$257,0)))</f>
        <v>-</v>
      </c>
      <c r="AB71" s="15"/>
      <c r="AC71" s="20" t="str">
        <f t="array" ref="AC71">IF(ISERROR(INDEX('Master '!$A$2:$A$257,MATCH(AD71,'Master '!$B$2:$B$257,0))),IF(ISERROR(INDEX('Master '!$A$2:$A$257,MATCH(AD71,'Master '!$C$2:$C$257,0))),IF(AD71="","-","Not on Roster"),INDEX('Master '!$A$2:$A$257,MATCH(AD71,'Master '!$C$2:$C$257,0))),INDEX('Master '!$A$2:$A$257,MATCH(AD71,'Master '!$B$2:$B$257,0)))</f>
        <v>-</v>
      </c>
      <c r="AD71" s="47"/>
      <c r="AE71" s="19" t="str">
        <f t="array" ref="AE71">IF(ISERROR(INDEX('Master '!$A$2:$A$257,MATCH(AF71,'Master '!$B$2:$B$257,0))),IF(ISERROR(INDEX('Master '!$A$2:$A$257,MATCH(AF71,'Master '!$C$2:$C$257,0))),IF(AF71="","-","Not on Roster"),INDEX('Master '!$A$2:$A$257,MATCH(AF71,'Master '!$C$2:$C$257,0))),INDEX('Master '!$A$2:$A$257,MATCH(AF71,'Master '!$B$2:$B$257,0)))</f>
        <v>-</v>
      </c>
      <c r="AF71" s="15"/>
      <c r="AG71" s="20" t="str">
        <f t="array" ref="AG71">IF(ISERROR(INDEX('Master '!$A$2:$A$257,MATCH(AH71,'Master '!$B$2:$B$257,0))),IF(ISERROR(INDEX('Master '!$A$2:$A$257,MATCH(AH71,'Master '!$C$2:$C$257,0))),IF(AH71="","-","Not on Roster"),INDEX('Master '!$A$2:$A$257,MATCH(AH71,'Master '!$C$2:$C$257,0))),INDEX('Master '!$A$2:$A$257,MATCH(AH71,'Master '!$B$2:$B$257,0)))</f>
        <v>-</v>
      </c>
      <c r="AH71" s="7"/>
      <c r="AI71" s="19" t="str">
        <f t="array" ref="AI71">IF(ISERROR(INDEX('Master '!$A$2:$A$257,MATCH(AJ71,'Master '!$B$2:$B$257,0))),IF(ISERROR(INDEX('Master '!$A$2:$A$257,MATCH(AJ71,'Master '!$C$2:$C$257,0))),IF(AJ71="","-","Not on Roster"),INDEX('Master '!$A$2:$A$257,MATCH(AJ71,'Master '!$C$2:$C$257,0))),INDEX('Master '!$A$2:$A$257,MATCH(AJ71,'Master '!$B$2:$B$257,0)))</f>
        <v>-</v>
      </c>
      <c r="AJ71" s="15"/>
      <c r="AK71" s="20" t="str">
        <f t="array" ref="AK71">IF(ISERROR(INDEX('Master '!$A$2:$A$257,MATCH(AL71,'Master '!$B$2:$B$257,0))),IF(ISERROR(INDEX('Master '!$A$2:$A$257,MATCH(AL71,'Master '!$C$2:$C$257,0))),IF(AL71="","-","Not on Roster"),INDEX('Master '!$A$2:$A$257,MATCH(AL71,'Master '!$C$2:$C$257,0))),INDEX('Master '!$A$2:$A$257,MATCH(AL71,'Master '!$B$2:$B$257,0)))</f>
        <v>-</v>
      </c>
      <c r="AL71" s="7"/>
      <c r="AM71" s="19" t="str">
        <f t="array" ref="AM71">IF(ISERROR(INDEX('Master '!$A$2:$A$257,MATCH(AN71,'Master '!$B$2:$B$257,0))),IF(ISERROR(INDEX('Master '!$A$2:$A$257,MATCH(AN71,'Master '!$C$2:$C$257,0))),IF(AN71="","-","Not on Roster"),INDEX('Master '!$A$2:$A$257,MATCH(AN71,'Master '!$C$2:$C$257,0))),INDEX('Master '!$A$2:$A$257,MATCH(AN71,'Master '!$B$2:$B$257,0)))</f>
        <v>-</v>
      </c>
      <c r="AN71" s="15"/>
    </row>
    <row r="72" spans="1:40" ht="14.25" customHeight="1">
      <c r="A72" s="41" t="str">
        <f t="array" ref="A72">IF(ISERROR(INDEX('Master '!$A$2:$A$257,MATCH(B72,'Master '!$B$2:$B$257,0))),IF(ISERROR(INDEX('Master '!$A$2:$A$257,MATCH(B72,'Master '!$C$2:$C$257,0))),IF(B72="","-","Not on Roster"),INDEX('Master '!$A$2:$A$257,MATCH(B72,'Master '!$C$2:$C$257,0))),INDEX('Master '!$A$2:$A$257,MATCH(B72,'Master '!$B$2:$B$257,0)))</f>
        <v>-</v>
      </c>
      <c r="B72" s="43"/>
      <c r="C72" s="19" t="str">
        <f t="array" ref="C72">IF(ISERROR(INDEX('Master '!$A$2:$A$257,MATCH(D72,'Master '!$B$2:$B$257,0))),IF(ISERROR(INDEX('Master '!$A$2:$A$257,MATCH(D72,'Master '!$C$2:$C$257,0))),IF(D72="","-","Not on Roster"),INDEX('Master '!$A$2:$A$257,MATCH(D72,'Master '!$C$2:$C$257,0))),INDEX('Master '!$A$2:$A$257,MATCH(D72,'Master '!$B$2:$B$257,0)))</f>
        <v>-</v>
      </c>
      <c r="D72" s="18"/>
      <c r="E72" s="28" t="str">
        <f t="array" ref="E72">IF(ISERROR(INDEX('Master '!$A$2:$A$257,MATCH(F72,'Master '!$B$2:$B$257,0))),IF(ISERROR(INDEX('Master '!$A$2:$A$257,MATCH(F72,'Master '!$C$2:$C$257,0))),IF(F72="","-","Not on Roster"),INDEX('Master '!$A$2:$A$257,MATCH(F72,'Master '!$C$2:$C$257,0))),INDEX('Master '!$A$2:$A$257,MATCH(F72,'Master '!$B$2:$B$257,0)))</f>
        <v>-</v>
      </c>
      <c r="F72" s="12"/>
      <c r="G72" s="19" t="str">
        <f t="array" ref="G72">IF(ISERROR(INDEX('Master '!$A$2:$A$257,MATCH(H72,'Master '!$B$2:$B$257,0))),IF(ISERROR(INDEX('Master '!$A$2:$A$257,MATCH(H72,'Master '!$C$2:$C$257,0))),IF(H72="","-","Not on Roster"),INDEX('Master '!$A$2:$A$257,MATCH(H72,'Master '!$C$2:$C$257,0))),INDEX('Master '!$A$2:$A$257,MATCH(H72,'Master '!$B$2:$B$257,0)))</f>
        <v>-</v>
      </c>
      <c r="H72" s="18"/>
      <c r="I72" s="20" t="str">
        <f t="array" ref="I72">IF(ISERROR(INDEX('Master '!$A$2:$A$257,MATCH(J72,'Master '!$B$2:$B$257,0))),IF(ISERROR(INDEX('Master '!$A$2:$A$257,MATCH(J72,'Master '!$C$2:$C$257,0))),IF(J72="","-","Not on Roster"),INDEX('Master '!$A$2:$A$257,MATCH(J72,'Master '!$C$2:$C$257,0))),INDEX('Master '!$A$2:$A$257,MATCH(J72,'Master '!$B$2:$B$257,0)))</f>
        <v>-</v>
      </c>
      <c r="J72" s="50"/>
      <c r="K72" s="19" t="str">
        <f t="array" ref="K72">IF(ISERROR(INDEX('Master '!$A$2:$A$257,MATCH(L72,'Master '!$B$2:$B$257,0))),IF(ISERROR(INDEX('Master '!$A$2:$A$257,MATCH(L72,'Master '!$C$2:$C$257,0))),IF(L72="","-","Not on Roster"),INDEX('Master '!$A$2:$A$257,MATCH(L72,'Master '!$C$2:$C$257,0))),INDEX('Master '!$A$2:$A$257,MATCH(L72,'Master '!$B$2:$B$257,0)))</f>
        <v>-</v>
      </c>
      <c r="L72" s="15"/>
      <c r="M72" s="41" t="str">
        <f t="array" ref="M72">IF(ISERROR(INDEX('Master '!$A$2:$A$257,MATCH(N72,'Master '!$B$2:$B$257,0))),IF(ISERROR(INDEX('Master '!$A$2:$A$257,MATCH(N72,'Master '!$C$2:$C$257,0))),IF(N72="","-","Not on Roster"),INDEX('Master '!$A$2:$A$257,MATCH(N72,'Master '!$C$2:$C$257,0))),INDEX('Master '!$A$2:$A$257,MATCH(N72,'Master '!$B$2:$B$257,0)))</f>
        <v>-</v>
      </c>
      <c r="N72" s="7"/>
      <c r="O72" s="19" t="str">
        <f t="array" ref="O72">IF(ISERROR(INDEX('Master '!$A$2:$A$257,MATCH(P72,'Master '!$B$2:$B$257,0))),IF(ISERROR(INDEX('Master '!$A$2:$A$257,MATCH(P72,'Master '!$C$2:$C$257,0))),IF(P72="","-","Not on Roster"),INDEX('Master '!$A$2:$A$257,MATCH(P72,'Master '!$C$2:$C$257,0))),INDEX('Master '!$A$2:$A$257,MATCH(P72,'Master '!$B$2:$B$257,0)))</f>
        <v>-</v>
      </c>
      <c r="P72" s="15"/>
      <c r="Q72" s="41" t="str">
        <f t="array" ref="Q72">IF(ISERROR(INDEX('Master '!$A$2:$A$257,MATCH(R72,'Master '!$B$2:$B$257,0))),IF(ISERROR(INDEX('Master '!$A$2:$A$257,MATCH(R72,'Master '!$C$2:$C$257,0))),IF(R72="","-","Not on Roster"),INDEX('Master '!$A$2:$A$257,MATCH(R72,'Master '!$C$2:$C$257,0))),INDEX('Master '!$A$2:$A$257,MATCH(R72,'Master '!$B$2:$B$257,0)))</f>
        <v>-</v>
      </c>
      <c r="R72" s="7"/>
      <c r="S72" s="19" t="str">
        <f t="array" ref="S72">IF(ISERROR(INDEX('Master '!$A$2:$A$257,MATCH(T72,'Master '!$B$2:$B$257,0))),IF(ISERROR(INDEX('Master '!$A$2:$A$257,MATCH(T72,'Master '!$C$2:$C$257,0))),IF(T72="","-","Not on Roster"),INDEX('Master '!$A$2:$A$257,MATCH(T72,'Master '!$C$2:$C$257,0))),INDEX('Master '!$A$2:$A$257,MATCH(T72,'Master '!$B$2:$B$257,0)))</f>
        <v>-</v>
      </c>
      <c r="T72" s="15"/>
      <c r="U72" s="41" t="str">
        <f t="array" ref="U72">IF(ISERROR(INDEX('Master '!$A$2:$A$257,MATCH(V72,'Master '!$B$2:$B$257,0))),IF(ISERROR(INDEX('Master '!$A$2:$A$257,MATCH(V72,'Master '!$C$2:$C$257,0))),IF(V72="","-","Not on Roster"),INDEX('Master '!$A$2:$A$257,MATCH(V72,'Master '!$C$2:$C$257,0))),INDEX('Master '!$A$2:$A$257,MATCH(V72,'Master '!$B$2:$B$257,0)))</f>
        <v>-</v>
      </c>
      <c r="V72" s="7"/>
      <c r="W72" s="19" t="str">
        <f t="array" ref="W72">IF(ISERROR(INDEX('Master '!$A$2:$A$257,MATCH(X72,'Master '!$B$2:$B$257,0))),IF(ISERROR(INDEX('Master '!$A$2:$A$257,MATCH(X72,'Master '!$C$2:$C$257,0))),IF(X72="","-","Not on Roster"),INDEX('Master '!$A$2:$A$257,MATCH(X72,'Master '!$C$2:$C$257,0))),INDEX('Master '!$A$2:$A$257,MATCH(X72,'Master '!$B$2:$B$257,0)))</f>
        <v>-</v>
      </c>
      <c r="X72" s="15"/>
      <c r="Y72" s="41" t="str">
        <f t="array" ref="Y72">IF(ISERROR(INDEX('Master '!$A$2:$A$257,MATCH(Z72,'Master '!$B$2:$B$257,0))),IF(ISERROR(INDEX('Master '!$A$2:$A$257,MATCH(Z72,'Master '!$C$2:$C$257,0))),IF(Z72="","-","Not on Roster"),INDEX('Master '!$A$2:$A$257,MATCH(Z72,'Master '!$C$2:$C$257,0))),INDEX('Master '!$A$2:$A$257,MATCH(Z72,'Master '!$B$2:$B$257,0)))</f>
        <v>-</v>
      </c>
      <c r="Z72" s="15"/>
      <c r="AA72" s="19" t="str">
        <f t="array" ref="AA72">IF(ISERROR(INDEX('Master '!$A$2:$A$257,MATCH(AB72,'Master '!$B$2:$B$257,0))),IF(ISERROR(INDEX('Master '!$A$2:$A$257,MATCH(AB72,'Master '!$C$2:$C$257,0))),IF(AB72="","-","Not on Roster"),INDEX('Master '!$A$2:$A$257,MATCH(AB72,'Master '!$C$2:$C$257,0))),INDEX('Master '!$A$2:$A$257,MATCH(AB72,'Master '!$B$2:$B$257,0)))</f>
        <v>-</v>
      </c>
      <c r="AB72" s="15"/>
      <c r="AC72" s="20" t="str">
        <f t="array" ref="AC72">IF(ISERROR(INDEX('Master '!$A$2:$A$257,MATCH(AD72,'Master '!$B$2:$B$257,0))),IF(ISERROR(INDEX('Master '!$A$2:$A$257,MATCH(AD72,'Master '!$C$2:$C$257,0))),IF(AD72="","-","Not on Roster"),INDEX('Master '!$A$2:$A$257,MATCH(AD72,'Master '!$C$2:$C$257,0))),INDEX('Master '!$A$2:$A$257,MATCH(AD72,'Master '!$B$2:$B$257,0)))</f>
        <v>-</v>
      </c>
      <c r="AD72" s="47"/>
      <c r="AE72" s="19" t="str">
        <f t="array" ref="AE72">IF(ISERROR(INDEX('Master '!$A$2:$A$257,MATCH(AF72,'Master '!$B$2:$B$257,0))),IF(ISERROR(INDEX('Master '!$A$2:$A$257,MATCH(AF72,'Master '!$C$2:$C$257,0))),IF(AF72="","-","Not on Roster"),INDEX('Master '!$A$2:$A$257,MATCH(AF72,'Master '!$C$2:$C$257,0))),INDEX('Master '!$A$2:$A$257,MATCH(AF72,'Master '!$B$2:$B$257,0)))</f>
        <v>-</v>
      </c>
      <c r="AF72" s="15"/>
      <c r="AG72" s="20" t="str">
        <f t="array" ref="AG72">IF(ISERROR(INDEX('Master '!$A$2:$A$257,MATCH(AH72,'Master '!$B$2:$B$257,0))),IF(ISERROR(INDEX('Master '!$A$2:$A$257,MATCH(AH72,'Master '!$C$2:$C$257,0))),IF(AH72="","-","Not on Roster"),INDEX('Master '!$A$2:$A$257,MATCH(AH72,'Master '!$C$2:$C$257,0))),INDEX('Master '!$A$2:$A$257,MATCH(AH72,'Master '!$B$2:$B$257,0)))</f>
        <v>-</v>
      </c>
      <c r="AH72" s="7"/>
      <c r="AI72" s="19" t="str">
        <f t="array" ref="AI72">IF(ISERROR(INDEX('Master '!$A$2:$A$257,MATCH(AJ72,'Master '!$B$2:$B$257,0))),IF(ISERROR(INDEX('Master '!$A$2:$A$257,MATCH(AJ72,'Master '!$C$2:$C$257,0))),IF(AJ72="","-","Not on Roster"),INDEX('Master '!$A$2:$A$257,MATCH(AJ72,'Master '!$C$2:$C$257,0))),INDEX('Master '!$A$2:$A$257,MATCH(AJ72,'Master '!$B$2:$B$257,0)))</f>
        <v>-</v>
      </c>
      <c r="AJ72" s="15"/>
      <c r="AK72" s="20" t="str">
        <f t="array" ref="AK72">IF(ISERROR(INDEX('Master '!$A$2:$A$257,MATCH(AL72,'Master '!$B$2:$B$257,0))),IF(ISERROR(INDEX('Master '!$A$2:$A$257,MATCH(AL72,'Master '!$C$2:$C$257,0))),IF(AL72="","-","Not on Roster"),INDEX('Master '!$A$2:$A$257,MATCH(AL72,'Master '!$C$2:$C$257,0))),INDEX('Master '!$A$2:$A$257,MATCH(AL72,'Master '!$B$2:$B$257,0)))</f>
        <v>-</v>
      </c>
      <c r="AL72" s="7"/>
      <c r="AM72" s="19" t="str">
        <f t="array" ref="AM72">IF(ISERROR(INDEX('Master '!$A$2:$A$257,MATCH(AN72,'Master '!$B$2:$B$257,0))),IF(ISERROR(INDEX('Master '!$A$2:$A$257,MATCH(AN72,'Master '!$C$2:$C$257,0))),IF(AN72="","-","Not on Roster"),INDEX('Master '!$A$2:$A$257,MATCH(AN72,'Master '!$C$2:$C$257,0))),INDEX('Master '!$A$2:$A$257,MATCH(AN72,'Master '!$B$2:$B$257,0)))</f>
        <v>-</v>
      </c>
      <c r="AN72" s="15"/>
    </row>
    <row r="73" spans="1:40" ht="14.25" customHeight="1">
      <c r="A73" s="41" t="str">
        <f t="array" ref="A73">IF(ISERROR(INDEX('Master '!$A$2:$A$257,MATCH(B73,'Master '!$B$2:$B$257,0))),IF(ISERROR(INDEX('Master '!$A$2:$A$257,MATCH(B73,'Master '!$C$2:$C$257,0))),IF(B73="","-","Not on Roster"),INDEX('Master '!$A$2:$A$257,MATCH(B73,'Master '!$C$2:$C$257,0))),INDEX('Master '!$A$2:$A$257,MATCH(B73,'Master '!$B$2:$B$257,0)))</f>
        <v>-</v>
      </c>
      <c r="B73" s="43"/>
      <c r="C73" s="19" t="str">
        <f t="array" ref="C73">IF(ISERROR(INDEX('Master '!$A$2:$A$257,MATCH(D73,'Master '!$B$2:$B$257,0))),IF(ISERROR(INDEX('Master '!$A$2:$A$257,MATCH(D73,'Master '!$C$2:$C$257,0))),IF(D73="","-","Not on Roster"),INDEX('Master '!$A$2:$A$257,MATCH(D73,'Master '!$C$2:$C$257,0))),INDEX('Master '!$A$2:$A$257,MATCH(D73,'Master '!$B$2:$B$257,0)))</f>
        <v>-</v>
      </c>
      <c r="D73" s="18"/>
      <c r="E73" s="28" t="str">
        <f t="array" ref="E73">IF(ISERROR(INDEX('Master '!$A$2:$A$257,MATCH(F73,'Master '!$B$2:$B$257,0))),IF(ISERROR(INDEX('Master '!$A$2:$A$257,MATCH(F73,'Master '!$C$2:$C$257,0))),IF(F73="","-","Not on Roster"),INDEX('Master '!$A$2:$A$257,MATCH(F73,'Master '!$C$2:$C$257,0))),INDEX('Master '!$A$2:$A$257,MATCH(F73,'Master '!$B$2:$B$257,0)))</f>
        <v>-</v>
      </c>
      <c r="F73" s="12"/>
      <c r="G73" s="19" t="str">
        <f t="array" ref="G73">IF(ISERROR(INDEX('Master '!$A$2:$A$257,MATCH(H73,'Master '!$B$2:$B$257,0))),IF(ISERROR(INDEX('Master '!$A$2:$A$257,MATCH(H73,'Master '!$C$2:$C$257,0))),IF(H73="","-","Not on Roster"),INDEX('Master '!$A$2:$A$257,MATCH(H73,'Master '!$C$2:$C$257,0))),INDEX('Master '!$A$2:$A$257,MATCH(H73,'Master '!$B$2:$B$257,0)))</f>
        <v>-</v>
      </c>
      <c r="H73" s="18"/>
      <c r="I73" s="20" t="str">
        <f t="array" ref="I73">IF(ISERROR(INDEX('Master '!$A$2:$A$257,MATCH(J73,'Master '!$B$2:$B$257,0))),IF(ISERROR(INDEX('Master '!$A$2:$A$257,MATCH(J73,'Master '!$C$2:$C$257,0))),IF(J73="","-","Not on Roster"),INDEX('Master '!$A$2:$A$257,MATCH(J73,'Master '!$C$2:$C$257,0))),INDEX('Master '!$A$2:$A$257,MATCH(J73,'Master '!$B$2:$B$257,0)))</f>
        <v>-</v>
      </c>
      <c r="J73" s="50"/>
      <c r="K73" s="19" t="str">
        <f t="array" ref="K73">IF(ISERROR(INDEX('Master '!$A$2:$A$257,MATCH(L73,'Master '!$B$2:$B$257,0))),IF(ISERROR(INDEX('Master '!$A$2:$A$257,MATCH(L73,'Master '!$C$2:$C$257,0))),IF(L73="","-","Not on Roster"),INDEX('Master '!$A$2:$A$257,MATCH(L73,'Master '!$C$2:$C$257,0))),INDEX('Master '!$A$2:$A$257,MATCH(L73,'Master '!$B$2:$B$257,0)))</f>
        <v>-</v>
      </c>
      <c r="L73" s="15"/>
      <c r="M73" s="41" t="str">
        <f t="array" ref="M73">IF(ISERROR(INDEX('Master '!$A$2:$A$257,MATCH(N73,'Master '!$B$2:$B$257,0))),IF(ISERROR(INDEX('Master '!$A$2:$A$257,MATCH(N73,'Master '!$C$2:$C$257,0))),IF(N73="","-","Not on Roster"),INDEX('Master '!$A$2:$A$257,MATCH(N73,'Master '!$C$2:$C$257,0))),INDEX('Master '!$A$2:$A$257,MATCH(N73,'Master '!$B$2:$B$257,0)))</f>
        <v>-</v>
      </c>
      <c r="N73" s="7"/>
      <c r="O73" s="19" t="str">
        <f t="array" ref="O73">IF(ISERROR(INDEX('Master '!$A$2:$A$257,MATCH(P73,'Master '!$B$2:$B$257,0))),IF(ISERROR(INDEX('Master '!$A$2:$A$257,MATCH(P73,'Master '!$C$2:$C$257,0))),IF(P73="","-","Not on Roster"),INDEX('Master '!$A$2:$A$257,MATCH(P73,'Master '!$C$2:$C$257,0))),INDEX('Master '!$A$2:$A$257,MATCH(P73,'Master '!$B$2:$B$257,0)))</f>
        <v>-</v>
      </c>
      <c r="P73" s="15"/>
      <c r="Q73" s="41" t="str">
        <f t="array" ref="Q73">IF(ISERROR(INDEX('Master '!$A$2:$A$257,MATCH(R73,'Master '!$B$2:$B$257,0))),IF(ISERROR(INDEX('Master '!$A$2:$A$257,MATCH(R73,'Master '!$C$2:$C$257,0))),IF(R73="","-","Not on Roster"),INDEX('Master '!$A$2:$A$257,MATCH(R73,'Master '!$C$2:$C$257,0))),INDEX('Master '!$A$2:$A$257,MATCH(R73,'Master '!$B$2:$B$257,0)))</f>
        <v>-</v>
      </c>
      <c r="R73" s="7"/>
      <c r="S73" s="19" t="str">
        <f t="array" ref="S73">IF(ISERROR(INDEX('Master '!$A$2:$A$257,MATCH(T73,'Master '!$B$2:$B$257,0))),IF(ISERROR(INDEX('Master '!$A$2:$A$257,MATCH(T73,'Master '!$C$2:$C$257,0))),IF(T73="","-","Not on Roster"),INDEX('Master '!$A$2:$A$257,MATCH(T73,'Master '!$C$2:$C$257,0))),INDEX('Master '!$A$2:$A$257,MATCH(T73,'Master '!$B$2:$B$257,0)))</f>
        <v>-</v>
      </c>
      <c r="T73" s="15"/>
      <c r="U73" s="41" t="str">
        <f t="array" ref="U73">IF(ISERROR(INDEX('Master '!$A$2:$A$257,MATCH(V73,'Master '!$B$2:$B$257,0))),IF(ISERROR(INDEX('Master '!$A$2:$A$257,MATCH(V73,'Master '!$C$2:$C$257,0))),IF(V73="","-","Not on Roster"),INDEX('Master '!$A$2:$A$257,MATCH(V73,'Master '!$C$2:$C$257,0))),INDEX('Master '!$A$2:$A$257,MATCH(V73,'Master '!$B$2:$B$257,0)))</f>
        <v>-</v>
      </c>
      <c r="V73" s="7"/>
      <c r="W73" s="19" t="str">
        <f t="array" ref="W73">IF(ISERROR(INDEX('Master '!$A$2:$A$257,MATCH(X73,'Master '!$B$2:$B$257,0))),IF(ISERROR(INDEX('Master '!$A$2:$A$257,MATCH(X73,'Master '!$C$2:$C$257,0))),IF(X73="","-","Not on Roster"),INDEX('Master '!$A$2:$A$257,MATCH(X73,'Master '!$C$2:$C$257,0))),INDEX('Master '!$A$2:$A$257,MATCH(X73,'Master '!$B$2:$B$257,0)))</f>
        <v>-</v>
      </c>
      <c r="X73" s="15"/>
      <c r="Y73" s="41" t="str">
        <f t="array" ref="Y73">IF(ISERROR(INDEX('Master '!$A$2:$A$257,MATCH(Z73,'Master '!$B$2:$B$257,0))),IF(ISERROR(INDEX('Master '!$A$2:$A$257,MATCH(Z73,'Master '!$C$2:$C$257,0))),IF(Z73="","-","Not on Roster"),INDEX('Master '!$A$2:$A$257,MATCH(Z73,'Master '!$C$2:$C$257,0))),INDEX('Master '!$A$2:$A$257,MATCH(Z73,'Master '!$B$2:$B$257,0)))</f>
        <v>-</v>
      </c>
      <c r="Z73" s="15"/>
      <c r="AA73" s="19" t="str">
        <f t="array" ref="AA73">IF(ISERROR(INDEX('Master '!$A$2:$A$257,MATCH(AB73,'Master '!$B$2:$B$257,0))),IF(ISERROR(INDEX('Master '!$A$2:$A$257,MATCH(AB73,'Master '!$C$2:$C$257,0))),IF(AB73="","-","Not on Roster"),INDEX('Master '!$A$2:$A$257,MATCH(AB73,'Master '!$C$2:$C$257,0))),INDEX('Master '!$A$2:$A$257,MATCH(AB73,'Master '!$B$2:$B$257,0)))</f>
        <v>-</v>
      </c>
      <c r="AB73" s="15"/>
      <c r="AC73" s="20" t="str">
        <f t="array" ref="AC73">IF(ISERROR(INDEX('Master '!$A$2:$A$257,MATCH(AD73,'Master '!$B$2:$B$257,0))),IF(ISERROR(INDEX('Master '!$A$2:$A$257,MATCH(AD73,'Master '!$C$2:$C$257,0))),IF(AD73="","-","Not on Roster"),INDEX('Master '!$A$2:$A$257,MATCH(AD73,'Master '!$C$2:$C$257,0))),INDEX('Master '!$A$2:$A$257,MATCH(AD73,'Master '!$B$2:$B$257,0)))</f>
        <v>-</v>
      </c>
      <c r="AD73" s="47"/>
      <c r="AE73" s="19" t="str">
        <f t="array" ref="AE73">IF(ISERROR(INDEX('Master '!$A$2:$A$257,MATCH(AF73,'Master '!$B$2:$B$257,0))),IF(ISERROR(INDEX('Master '!$A$2:$A$257,MATCH(AF73,'Master '!$C$2:$C$257,0))),IF(AF73="","-","Not on Roster"),INDEX('Master '!$A$2:$A$257,MATCH(AF73,'Master '!$C$2:$C$257,0))),INDEX('Master '!$A$2:$A$257,MATCH(AF73,'Master '!$B$2:$B$257,0)))</f>
        <v>-</v>
      </c>
      <c r="AF73" s="15"/>
      <c r="AG73" s="20" t="str">
        <f t="array" ref="AG73">IF(ISERROR(INDEX('Master '!$A$2:$A$257,MATCH(AH73,'Master '!$B$2:$B$257,0))),IF(ISERROR(INDEX('Master '!$A$2:$A$257,MATCH(AH73,'Master '!$C$2:$C$257,0))),IF(AH73="","-","Not on Roster"),INDEX('Master '!$A$2:$A$257,MATCH(AH73,'Master '!$C$2:$C$257,0))),INDEX('Master '!$A$2:$A$257,MATCH(AH73,'Master '!$B$2:$B$257,0)))</f>
        <v>-</v>
      </c>
      <c r="AH73" s="7"/>
      <c r="AI73" s="19" t="str">
        <f t="array" ref="AI73">IF(ISERROR(INDEX('Master '!$A$2:$A$257,MATCH(AJ73,'Master '!$B$2:$B$257,0))),IF(ISERROR(INDEX('Master '!$A$2:$A$257,MATCH(AJ73,'Master '!$C$2:$C$257,0))),IF(AJ73="","-","Not on Roster"),INDEX('Master '!$A$2:$A$257,MATCH(AJ73,'Master '!$C$2:$C$257,0))),INDEX('Master '!$A$2:$A$257,MATCH(AJ73,'Master '!$B$2:$B$257,0)))</f>
        <v>-</v>
      </c>
      <c r="AJ73" s="15"/>
      <c r="AK73" s="20" t="str">
        <f t="array" ref="AK73">IF(ISERROR(INDEX('Master '!$A$2:$A$257,MATCH(AL73,'Master '!$B$2:$B$257,0))),IF(ISERROR(INDEX('Master '!$A$2:$A$257,MATCH(AL73,'Master '!$C$2:$C$257,0))),IF(AL73="","-","Not on Roster"),INDEX('Master '!$A$2:$A$257,MATCH(AL73,'Master '!$C$2:$C$257,0))),INDEX('Master '!$A$2:$A$257,MATCH(AL73,'Master '!$B$2:$B$257,0)))</f>
        <v>-</v>
      </c>
      <c r="AL73" s="7"/>
      <c r="AM73" s="19" t="str">
        <f t="array" ref="AM73">IF(ISERROR(INDEX('Master '!$A$2:$A$257,MATCH(AN73,'Master '!$B$2:$B$257,0))),IF(ISERROR(INDEX('Master '!$A$2:$A$257,MATCH(AN73,'Master '!$C$2:$C$257,0))),IF(AN73="","-","Not on Roster"),INDEX('Master '!$A$2:$A$257,MATCH(AN73,'Master '!$C$2:$C$257,0))),INDEX('Master '!$A$2:$A$257,MATCH(AN73,'Master '!$B$2:$B$257,0)))</f>
        <v>-</v>
      </c>
      <c r="AN73" s="15"/>
    </row>
    <row r="74" spans="1:40" ht="14.25" customHeight="1">
      <c r="A74" s="41" t="str">
        <f t="array" ref="A74">IF(ISERROR(INDEX('Master '!$A$2:$A$257,MATCH(B74,'Master '!$B$2:$B$257,0))),IF(ISERROR(INDEX('Master '!$A$2:$A$257,MATCH(B74,'Master '!$C$2:$C$257,0))),IF(B74="","-","Not on Roster"),INDEX('Master '!$A$2:$A$257,MATCH(B74,'Master '!$C$2:$C$257,0))),INDEX('Master '!$A$2:$A$257,MATCH(B74,'Master '!$B$2:$B$257,0)))</f>
        <v>-</v>
      </c>
      <c r="B74" s="43"/>
      <c r="C74" s="19" t="str">
        <f t="array" ref="C74">IF(ISERROR(INDEX('Master '!$A$2:$A$257,MATCH(D74,'Master '!$B$2:$B$257,0))),IF(ISERROR(INDEX('Master '!$A$2:$A$257,MATCH(D74,'Master '!$C$2:$C$257,0))),IF(D74="","-","Not on Roster"),INDEX('Master '!$A$2:$A$257,MATCH(D74,'Master '!$C$2:$C$257,0))),INDEX('Master '!$A$2:$A$257,MATCH(D74,'Master '!$B$2:$B$257,0)))</f>
        <v>-</v>
      </c>
      <c r="D74" s="18"/>
      <c r="E74" s="28" t="str">
        <f t="array" ref="E74">IF(ISERROR(INDEX('Master '!$A$2:$A$257,MATCH(F74,'Master '!$B$2:$B$257,0))),IF(ISERROR(INDEX('Master '!$A$2:$A$257,MATCH(F74,'Master '!$C$2:$C$257,0))),IF(F74="","-","Not on Roster"),INDEX('Master '!$A$2:$A$257,MATCH(F74,'Master '!$C$2:$C$257,0))),INDEX('Master '!$A$2:$A$257,MATCH(F74,'Master '!$B$2:$B$257,0)))</f>
        <v>-</v>
      </c>
      <c r="F74" s="12"/>
      <c r="G74" s="19" t="str">
        <f t="array" ref="G74">IF(ISERROR(INDEX('Master '!$A$2:$A$257,MATCH(H74,'Master '!$B$2:$B$257,0))),IF(ISERROR(INDEX('Master '!$A$2:$A$257,MATCH(H74,'Master '!$C$2:$C$257,0))),IF(H74="","-","Not on Roster"),INDEX('Master '!$A$2:$A$257,MATCH(H74,'Master '!$C$2:$C$257,0))),INDEX('Master '!$A$2:$A$257,MATCH(H74,'Master '!$B$2:$B$257,0)))</f>
        <v>-</v>
      </c>
      <c r="H74" s="18"/>
      <c r="I74" s="20" t="str">
        <f t="array" ref="I74">IF(ISERROR(INDEX('Master '!$A$2:$A$257,MATCH(J74,'Master '!$B$2:$B$257,0))),IF(ISERROR(INDEX('Master '!$A$2:$A$257,MATCH(J74,'Master '!$C$2:$C$257,0))),IF(J74="","-","Not on Roster"),INDEX('Master '!$A$2:$A$257,MATCH(J74,'Master '!$C$2:$C$257,0))),INDEX('Master '!$A$2:$A$257,MATCH(J74,'Master '!$B$2:$B$257,0)))</f>
        <v>-</v>
      </c>
      <c r="J74" s="50"/>
      <c r="K74" s="19" t="str">
        <f t="array" ref="K74">IF(ISERROR(INDEX('Master '!$A$2:$A$257,MATCH(L74,'Master '!$B$2:$B$257,0))),IF(ISERROR(INDEX('Master '!$A$2:$A$257,MATCH(L74,'Master '!$C$2:$C$257,0))),IF(L74="","-","Not on Roster"),INDEX('Master '!$A$2:$A$257,MATCH(L74,'Master '!$C$2:$C$257,0))),INDEX('Master '!$A$2:$A$257,MATCH(L74,'Master '!$B$2:$B$257,0)))</f>
        <v>-</v>
      </c>
      <c r="L74" s="15"/>
      <c r="M74" s="41" t="str">
        <f t="array" ref="M74">IF(ISERROR(INDEX('Master '!$A$2:$A$257,MATCH(N74,'Master '!$B$2:$B$257,0))),IF(ISERROR(INDEX('Master '!$A$2:$A$257,MATCH(N74,'Master '!$C$2:$C$257,0))),IF(N74="","-","Not on Roster"),INDEX('Master '!$A$2:$A$257,MATCH(N74,'Master '!$C$2:$C$257,0))),INDEX('Master '!$A$2:$A$257,MATCH(N74,'Master '!$B$2:$B$257,0)))</f>
        <v>-</v>
      </c>
      <c r="N74" s="7"/>
      <c r="O74" s="19" t="str">
        <f t="array" ref="O74">IF(ISERROR(INDEX('Master '!$A$2:$A$257,MATCH(P74,'Master '!$B$2:$B$257,0))),IF(ISERROR(INDEX('Master '!$A$2:$A$257,MATCH(P74,'Master '!$C$2:$C$257,0))),IF(P74="","-","Not on Roster"),INDEX('Master '!$A$2:$A$257,MATCH(P74,'Master '!$C$2:$C$257,0))),INDEX('Master '!$A$2:$A$257,MATCH(P74,'Master '!$B$2:$B$257,0)))</f>
        <v>-</v>
      </c>
      <c r="P74" s="15"/>
      <c r="Q74" s="41" t="str">
        <f t="array" ref="Q74">IF(ISERROR(INDEX('Master '!$A$2:$A$257,MATCH(R74,'Master '!$B$2:$B$257,0))),IF(ISERROR(INDEX('Master '!$A$2:$A$257,MATCH(R74,'Master '!$C$2:$C$257,0))),IF(R74="","-","Not on Roster"),INDEX('Master '!$A$2:$A$257,MATCH(R74,'Master '!$C$2:$C$257,0))),INDEX('Master '!$A$2:$A$257,MATCH(R74,'Master '!$B$2:$B$257,0)))</f>
        <v>-</v>
      </c>
      <c r="R74" s="7"/>
      <c r="S74" s="19" t="str">
        <f t="array" ref="S74">IF(ISERROR(INDEX('Master '!$A$2:$A$257,MATCH(T74,'Master '!$B$2:$B$257,0))),IF(ISERROR(INDEX('Master '!$A$2:$A$257,MATCH(T74,'Master '!$C$2:$C$257,0))),IF(T74="","-","Not on Roster"),INDEX('Master '!$A$2:$A$257,MATCH(T74,'Master '!$C$2:$C$257,0))),INDEX('Master '!$A$2:$A$257,MATCH(T74,'Master '!$B$2:$B$257,0)))</f>
        <v>-</v>
      </c>
      <c r="T74" s="15"/>
      <c r="U74" s="41" t="str">
        <f t="array" ref="U74">IF(ISERROR(INDEX('Master '!$A$2:$A$257,MATCH(V74,'Master '!$B$2:$B$257,0))),IF(ISERROR(INDEX('Master '!$A$2:$A$257,MATCH(V74,'Master '!$C$2:$C$257,0))),IF(V74="","-","Not on Roster"),INDEX('Master '!$A$2:$A$257,MATCH(V74,'Master '!$C$2:$C$257,0))),INDEX('Master '!$A$2:$A$257,MATCH(V74,'Master '!$B$2:$B$257,0)))</f>
        <v>-</v>
      </c>
      <c r="V74" s="7"/>
      <c r="W74" s="19" t="str">
        <f t="array" ref="W74">IF(ISERROR(INDEX('Master '!$A$2:$A$257,MATCH(X74,'Master '!$B$2:$B$257,0))),IF(ISERROR(INDEX('Master '!$A$2:$A$257,MATCH(X74,'Master '!$C$2:$C$257,0))),IF(X74="","-","Not on Roster"),INDEX('Master '!$A$2:$A$257,MATCH(X74,'Master '!$C$2:$C$257,0))),INDEX('Master '!$A$2:$A$257,MATCH(X74,'Master '!$B$2:$B$257,0)))</f>
        <v>-</v>
      </c>
      <c r="X74" s="15"/>
      <c r="Y74" s="41" t="str">
        <f t="array" ref="Y74">IF(ISERROR(INDEX('Master '!$A$2:$A$257,MATCH(Z74,'Master '!$B$2:$B$257,0))),IF(ISERROR(INDEX('Master '!$A$2:$A$257,MATCH(Z74,'Master '!$C$2:$C$257,0))),IF(Z74="","-","Not on Roster"),INDEX('Master '!$A$2:$A$257,MATCH(Z74,'Master '!$C$2:$C$257,0))),INDEX('Master '!$A$2:$A$257,MATCH(Z74,'Master '!$B$2:$B$257,0)))</f>
        <v>-</v>
      </c>
      <c r="Z74" s="15"/>
      <c r="AA74" s="19" t="str">
        <f t="array" ref="AA74">IF(ISERROR(INDEX('Master '!$A$2:$A$257,MATCH(AB74,'Master '!$B$2:$B$257,0))),IF(ISERROR(INDEX('Master '!$A$2:$A$257,MATCH(AB74,'Master '!$C$2:$C$257,0))),IF(AB74="","-","Not on Roster"),INDEX('Master '!$A$2:$A$257,MATCH(AB74,'Master '!$C$2:$C$257,0))),INDEX('Master '!$A$2:$A$257,MATCH(AB74,'Master '!$B$2:$B$257,0)))</f>
        <v>-</v>
      </c>
      <c r="AB74" s="15"/>
      <c r="AC74" s="20" t="str">
        <f t="array" ref="AC74">IF(ISERROR(INDEX('Master '!$A$2:$A$257,MATCH(AD74,'Master '!$B$2:$B$257,0))),IF(ISERROR(INDEX('Master '!$A$2:$A$257,MATCH(AD74,'Master '!$C$2:$C$257,0))),IF(AD74="","-","Not on Roster"),INDEX('Master '!$A$2:$A$257,MATCH(AD74,'Master '!$C$2:$C$257,0))),INDEX('Master '!$A$2:$A$257,MATCH(AD74,'Master '!$B$2:$B$257,0)))</f>
        <v>-</v>
      </c>
      <c r="AD74" s="47"/>
      <c r="AE74" s="19" t="str">
        <f t="array" ref="AE74">IF(ISERROR(INDEX('Master '!$A$2:$A$257,MATCH(AF74,'Master '!$B$2:$B$257,0))),IF(ISERROR(INDEX('Master '!$A$2:$A$257,MATCH(AF74,'Master '!$C$2:$C$257,0))),IF(AF74="","-","Not on Roster"),INDEX('Master '!$A$2:$A$257,MATCH(AF74,'Master '!$C$2:$C$257,0))),INDEX('Master '!$A$2:$A$257,MATCH(AF74,'Master '!$B$2:$B$257,0)))</f>
        <v>-</v>
      </c>
      <c r="AF74" s="15"/>
      <c r="AG74" s="20" t="str">
        <f t="array" ref="AG74">IF(ISERROR(INDEX('Master '!$A$2:$A$257,MATCH(AH74,'Master '!$B$2:$B$257,0))),IF(ISERROR(INDEX('Master '!$A$2:$A$257,MATCH(AH74,'Master '!$C$2:$C$257,0))),IF(AH74="","-","Not on Roster"),INDEX('Master '!$A$2:$A$257,MATCH(AH74,'Master '!$C$2:$C$257,0))),INDEX('Master '!$A$2:$A$257,MATCH(AH74,'Master '!$B$2:$B$257,0)))</f>
        <v>-</v>
      </c>
      <c r="AH74" s="7"/>
      <c r="AI74" s="19" t="str">
        <f t="array" ref="AI74">IF(ISERROR(INDEX('Master '!$A$2:$A$257,MATCH(AJ74,'Master '!$B$2:$B$257,0))),IF(ISERROR(INDEX('Master '!$A$2:$A$257,MATCH(AJ74,'Master '!$C$2:$C$257,0))),IF(AJ74="","-","Not on Roster"),INDEX('Master '!$A$2:$A$257,MATCH(AJ74,'Master '!$C$2:$C$257,0))),INDEX('Master '!$A$2:$A$257,MATCH(AJ74,'Master '!$B$2:$B$257,0)))</f>
        <v>-</v>
      </c>
      <c r="AJ74" s="15"/>
      <c r="AK74" s="20" t="str">
        <f t="array" ref="AK74">IF(ISERROR(INDEX('Master '!$A$2:$A$257,MATCH(AL74,'Master '!$B$2:$B$257,0))),IF(ISERROR(INDEX('Master '!$A$2:$A$257,MATCH(AL74,'Master '!$C$2:$C$257,0))),IF(AL74="","-","Not on Roster"),INDEX('Master '!$A$2:$A$257,MATCH(AL74,'Master '!$C$2:$C$257,0))),INDEX('Master '!$A$2:$A$257,MATCH(AL74,'Master '!$B$2:$B$257,0)))</f>
        <v>-</v>
      </c>
      <c r="AL74" s="7"/>
      <c r="AM74" s="19" t="str">
        <f t="array" ref="AM74">IF(ISERROR(INDEX('Master '!$A$2:$A$257,MATCH(AN74,'Master '!$B$2:$B$257,0))),IF(ISERROR(INDEX('Master '!$A$2:$A$257,MATCH(AN74,'Master '!$C$2:$C$257,0))),IF(AN74="","-","Not on Roster"),INDEX('Master '!$A$2:$A$257,MATCH(AN74,'Master '!$C$2:$C$257,0))),INDEX('Master '!$A$2:$A$257,MATCH(AN74,'Master '!$B$2:$B$257,0)))</f>
        <v>-</v>
      </c>
      <c r="AN74" s="15"/>
    </row>
    <row r="75" spans="1:40" ht="14.25" customHeight="1">
      <c r="A75" s="41" t="str">
        <f t="array" ref="A75">IF(ISERROR(INDEX('Master '!$A$2:$A$257,MATCH(B75,'Master '!$B$2:$B$257,0))),IF(ISERROR(INDEX('Master '!$A$2:$A$257,MATCH(B75,'Master '!$C$2:$C$257,0))),IF(B75="","-","Not on Roster"),INDEX('Master '!$A$2:$A$257,MATCH(B75,'Master '!$C$2:$C$257,0))),INDEX('Master '!$A$2:$A$257,MATCH(B75,'Master '!$B$2:$B$257,0)))</f>
        <v>-</v>
      </c>
      <c r="B75" s="43"/>
      <c r="C75" s="19" t="str">
        <f t="array" ref="C75">IF(ISERROR(INDEX('Master '!$A$2:$A$257,MATCH(D75,'Master '!$B$2:$B$257,0))),IF(ISERROR(INDEX('Master '!$A$2:$A$257,MATCH(D75,'Master '!$C$2:$C$257,0))),IF(D75="","-","Not on Roster"),INDEX('Master '!$A$2:$A$257,MATCH(D75,'Master '!$C$2:$C$257,0))),INDEX('Master '!$A$2:$A$257,MATCH(D75,'Master '!$B$2:$B$257,0)))</f>
        <v>-</v>
      </c>
      <c r="D75" s="18"/>
      <c r="E75" s="28" t="str">
        <f t="array" ref="E75">IF(ISERROR(INDEX('Master '!$A$2:$A$257,MATCH(F75,'Master '!$B$2:$B$257,0))),IF(ISERROR(INDEX('Master '!$A$2:$A$257,MATCH(F75,'Master '!$C$2:$C$257,0))),IF(F75="","-","Not on Roster"),INDEX('Master '!$A$2:$A$257,MATCH(F75,'Master '!$C$2:$C$257,0))),INDEX('Master '!$A$2:$A$257,MATCH(F75,'Master '!$B$2:$B$257,0)))</f>
        <v>-</v>
      </c>
      <c r="F75" s="12"/>
      <c r="G75" s="19" t="str">
        <f t="array" ref="G75">IF(ISERROR(INDEX('Master '!$A$2:$A$257,MATCH(H75,'Master '!$B$2:$B$257,0))),IF(ISERROR(INDEX('Master '!$A$2:$A$257,MATCH(H75,'Master '!$C$2:$C$257,0))),IF(H75="","-","Not on Roster"),INDEX('Master '!$A$2:$A$257,MATCH(H75,'Master '!$C$2:$C$257,0))),INDEX('Master '!$A$2:$A$257,MATCH(H75,'Master '!$B$2:$B$257,0)))</f>
        <v>-</v>
      </c>
      <c r="H75" s="18"/>
      <c r="I75" s="20" t="str">
        <f t="array" ref="I75">IF(ISERROR(INDEX('Master '!$A$2:$A$257,MATCH(J75,'Master '!$B$2:$B$257,0))),IF(ISERROR(INDEX('Master '!$A$2:$A$257,MATCH(J75,'Master '!$C$2:$C$257,0))),IF(J75="","-","Not on Roster"),INDEX('Master '!$A$2:$A$257,MATCH(J75,'Master '!$C$2:$C$257,0))),INDEX('Master '!$A$2:$A$257,MATCH(J75,'Master '!$B$2:$B$257,0)))</f>
        <v>-</v>
      </c>
      <c r="J75" s="50"/>
      <c r="K75" s="19" t="str">
        <f t="array" ref="K75">IF(ISERROR(INDEX('Master '!$A$2:$A$257,MATCH(L75,'Master '!$B$2:$B$257,0))),IF(ISERROR(INDEX('Master '!$A$2:$A$257,MATCH(L75,'Master '!$C$2:$C$257,0))),IF(L75="","-","Not on Roster"),INDEX('Master '!$A$2:$A$257,MATCH(L75,'Master '!$C$2:$C$257,0))),INDEX('Master '!$A$2:$A$257,MATCH(L75,'Master '!$B$2:$B$257,0)))</f>
        <v>-</v>
      </c>
      <c r="L75" s="15"/>
      <c r="M75" s="41" t="str">
        <f t="array" ref="M75">IF(ISERROR(INDEX('Master '!$A$2:$A$257,MATCH(N75,'Master '!$B$2:$B$257,0))),IF(ISERROR(INDEX('Master '!$A$2:$A$257,MATCH(N75,'Master '!$C$2:$C$257,0))),IF(N75="","-","Not on Roster"),INDEX('Master '!$A$2:$A$257,MATCH(N75,'Master '!$C$2:$C$257,0))),INDEX('Master '!$A$2:$A$257,MATCH(N75,'Master '!$B$2:$B$257,0)))</f>
        <v>-</v>
      </c>
      <c r="N75" s="7"/>
      <c r="O75" s="19" t="str">
        <f t="array" ref="O75">IF(ISERROR(INDEX('Master '!$A$2:$A$257,MATCH(P75,'Master '!$B$2:$B$257,0))),IF(ISERROR(INDEX('Master '!$A$2:$A$257,MATCH(P75,'Master '!$C$2:$C$257,0))),IF(P75="","-","Not on Roster"),INDEX('Master '!$A$2:$A$257,MATCH(P75,'Master '!$C$2:$C$257,0))),INDEX('Master '!$A$2:$A$257,MATCH(P75,'Master '!$B$2:$B$257,0)))</f>
        <v>-</v>
      </c>
      <c r="P75" s="15"/>
      <c r="Q75" s="41" t="str">
        <f t="array" ref="Q75">IF(ISERROR(INDEX('Master '!$A$2:$A$257,MATCH(R75,'Master '!$B$2:$B$257,0))),IF(ISERROR(INDEX('Master '!$A$2:$A$257,MATCH(R75,'Master '!$C$2:$C$257,0))),IF(R75="","-","Not on Roster"),INDEX('Master '!$A$2:$A$257,MATCH(R75,'Master '!$C$2:$C$257,0))),INDEX('Master '!$A$2:$A$257,MATCH(R75,'Master '!$B$2:$B$257,0)))</f>
        <v>-</v>
      </c>
      <c r="R75" s="7"/>
      <c r="S75" s="19" t="str">
        <f t="array" ref="S75">IF(ISERROR(INDEX('Master '!$A$2:$A$257,MATCH(T75,'Master '!$B$2:$B$257,0))),IF(ISERROR(INDEX('Master '!$A$2:$A$257,MATCH(T75,'Master '!$C$2:$C$257,0))),IF(T75="","-","Not on Roster"),INDEX('Master '!$A$2:$A$257,MATCH(T75,'Master '!$C$2:$C$257,0))),INDEX('Master '!$A$2:$A$257,MATCH(T75,'Master '!$B$2:$B$257,0)))</f>
        <v>-</v>
      </c>
      <c r="T75" s="15"/>
      <c r="U75" s="41" t="str">
        <f t="array" ref="U75">IF(ISERROR(INDEX('Master '!$A$2:$A$257,MATCH(V75,'Master '!$B$2:$B$257,0))),IF(ISERROR(INDEX('Master '!$A$2:$A$257,MATCH(V75,'Master '!$C$2:$C$257,0))),IF(V75="","-","Not on Roster"),INDEX('Master '!$A$2:$A$257,MATCH(V75,'Master '!$C$2:$C$257,0))),INDEX('Master '!$A$2:$A$257,MATCH(V75,'Master '!$B$2:$B$257,0)))</f>
        <v>-</v>
      </c>
      <c r="V75" s="7"/>
      <c r="W75" s="19" t="str">
        <f t="array" ref="W75">IF(ISERROR(INDEX('Master '!$A$2:$A$257,MATCH(X75,'Master '!$B$2:$B$257,0))),IF(ISERROR(INDEX('Master '!$A$2:$A$257,MATCH(X75,'Master '!$C$2:$C$257,0))),IF(X75="","-","Not on Roster"),INDEX('Master '!$A$2:$A$257,MATCH(X75,'Master '!$C$2:$C$257,0))),INDEX('Master '!$A$2:$A$257,MATCH(X75,'Master '!$B$2:$B$257,0)))</f>
        <v>-</v>
      </c>
      <c r="X75" s="15"/>
      <c r="Y75" s="41" t="str">
        <f t="array" ref="Y75">IF(ISERROR(INDEX('Master '!$A$2:$A$257,MATCH(Z75,'Master '!$B$2:$B$257,0))),IF(ISERROR(INDEX('Master '!$A$2:$A$257,MATCH(Z75,'Master '!$C$2:$C$257,0))),IF(Z75="","-","Not on Roster"),INDEX('Master '!$A$2:$A$257,MATCH(Z75,'Master '!$C$2:$C$257,0))),INDEX('Master '!$A$2:$A$257,MATCH(Z75,'Master '!$B$2:$B$257,0)))</f>
        <v>-</v>
      </c>
      <c r="Z75" s="15"/>
      <c r="AA75" s="19" t="str">
        <f t="array" ref="AA75">IF(ISERROR(INDEX('Master '!$A$2:$A$257,MATCH(AB75,'Master '!$B$2:$B$257,0))),IF(ISERROR(INDEX('Master '!$A$2:$A$257,MATCH(AB75,'Master '!$C$2:$C$257,0))),IF(AB75="","-","Not on Roster"),INDEX('Master '!$A$2:$A$257,MATCH(AB75,'Master '!$C$2:$C$257,0))),INDEX('Master '!$A$2:$A$257,MATCH(AB75,'Master '!$B$2:$B$257,0)))</f>
        <v>-</v>
      </c>
      <c r="AB75" s="15"/>
      <c r="AC75" s="20" t="str">
        <f t="array" ref="AC75">IF(ISERROR(INDEX('Master '!$A$2:$A$257,MATCH(AD75,'Master '!$B$2:$B$257,0))),IF(ISERROR(INDEX('Master '!$A$2:$A$257,MATCH(AD75,'Master '!$C$2:$C$257,0))),IF(AD75="","-","Not on Roster"),INDEX('Master '!$A$2:$A$257,MATCH(AD75,'Master '!$C$2:$C$257,0))),INDEX('Master '!$A$2:$A$257,MATCH(AD75,'Master '!$B$2:$B$257,0)))</f>
        <v>-</v>
      </c>
      <c r="AD75" s="47"/>
      <c r="AE75" s="19" t="str">
        <f t="array" ref="AE75">IF(ISERROR(INDEX('Master '!$A$2:$A$257,MATCH(AF75,'Master '!$B$2:$B$257,0))),IF(ISERROR(INDEX('Master '!$A$2:$A$257,MATCH(AF75,'Master '!$C$2:$C$257,0))),IF(AF75="","-","Not on Roster"),INDEX('Master '!$A$2:$A$257,MATCH(AF75,'Master '!$C$2:$C$257,0))),INDEX('Master '!$A$2:$A$257,MATCH(AF75,'Master '!$B$2:$B$257,0)))</f>
        <v>-</v>
      </c>
      <c r="AF75" s="15"/>
      <c r="AG75" s="20" t="str">
        <f t="array" ref="AG75">IF(ISERROR(INDEX('Master '!$A$2:$A$257,MATCH(AH75,'Master '!$B$2:$B$257,0))),IF(ISERROR(INDEX('Master '!$A$2:$A$257,MATCH(AH75,'Master '!$C$2:$C$257,0))),IF(AH75="","-","Not on Roster"),INDEX('Master '!$A$2:$A$257,MATCH(AH75,'Master '!$C$2:$C$257,0))),INDEX('Master '!$A$2:$A$257,MATCH(AH75,'Master '!$B$2:$B$257,0)))</f>
        <v>-</v>
      </c>
      <c r="AH75" s="7"/>
      <c r="AI75" s="19" t="str">
        <f t="array" ref="AI75">IF(ISERROR(INDEX('Master '!$A$2:$A$257,MATCH(AJ75,'Master '!$B$2:$B$257,0))),IF(ISERROR(INDEX('Master '!$A$2:$A$257,MATCH(AJ75,'Master '!$C$2:$C$257,0))),IF(AJ75="","-","Not on Roster"),INDEX('Master '!$A$2:$A$257,MATCH(AJ75,'Master '!$C$2:$C$257,0))),INDEX('Master '!$A$2:$A$257,MATCH(AJ75,'Master '!$B$2:$B$257,0)))</f>
        <v>-</v>
      </c>
      <c r="AJ75" s="15"/>
      <c r="AK75" s="20" t="str">
        <f t="array" ref="AK75">IF(ISERROR(INDEX('Master '!$A$2:$A$257,MATCH(AL75,'Master '!$B$2:$B$257,0))),IF(ISERROR(INDEX('Master '!$A$2:$A$257,MATCH(AL75,'Master '!$C$2:$C$257,0))),IF(AL75="","-","Not on Roster"),INDEX('Master '!$A$2:$A$257,MATCH(AL75,'Master '!$C$2:$C$257,0))),INDEX('Master '!$A$2:$A$257,MATCH(AL75,'Master '!$B$2:$B$257,0)))</f>
        <v>-</v>
      </c>
      <c r="AL75" s="7"/>
      <c r="AM75" s="19" t="str">
        <f t="array" ref="AM75">IF(ISERROR(INDEX('Master '!$A$2:$A$257,MATCH(AN75,'Master '!$B$2:$B$257,0))),IF(ISERROR(INDEX('Master '!$A$2:$A$257,MATCH(AN75,'Master '!$C$2:$C$257,0))),IF(AN75="","-","Not on Roster"),INDEX('Master '!$A$2:$A$257,MATCH(AN75,'Master '!$C$2:$C$257,0))),INDEX('Master '!$A$2:$A$257,MATCH(AN75,'Master '!$B$2:$B$257,0)))</f>
        <v>-</v>
      </c>
      <c r="AN75" s="15"/>
    </row>
    <row r="76" spans="1:40" ht="14.25" customHeight="1">
      <c r="A76" s="41" t="str">
        <f t="array" ref="A76">IF(ISERROR(INDEX('Master '!$A$2:$A$257,MATCH(B76,'Master '!$B$2:$B$257,0))),IF(ISERROR(INDEX('Master '!$A$2:$A$257,MATCH(B76,'Master '!$C$2:$C$257,0))),IF(B76="","-","Not on Roster"),INDEX('Master '!$A$2:$A$257,MATCH(B76,'Master '!$C$2:$C$257,0))),INDEX('Master '!$A$2:$A$257,MATCH(B76,'Master '!$B$2:$B$257,0)))</f>
        <v>-</v>
      </c>
      <c r="B76" s="43"/>
      <c r="C76" s="19" t="str">
        <f t="array" ref="C76">IF(ISERROR(INDEX('Master '!$A$2:$A$257,MATCH(D76,'Master '!$B$2:$B$257,0))),IF(ISERROR(INDEX('Master '!$A$2:$A$257,MATCH(D76,'Master '!$C$2:$C$257,0))),IF(D76="","-","Not on Roster"),INDEX('Master '!$A$2:$A$257,MATCH(D76,'Master '!$C$2:$C$257,0))),INDEX('Master '!$A$2:$A$257,MATCH(D76,'Master '!$B$2:$B$257,0)))</f>
        <v>-</v>
      </c>
      <c r="D76" s="18"/>
      <c r="E76" s="28" t="str">
        <f t="array" ref="E76">IF(ISERROR(INDEX('Master '!$A$2:$A$257,MATCH(F76,'Master '!$B$2:$B$257,0))),IF(ISERROR(INDEX('Master '!$A$2:$A$257,MATCH(F76,'Master '!$C$2:$C$257,0))),IF(F76="","-","Not on Roster"),INDEX('Master '!$A$2:$A$257,MATCH(F76,'Master '!$C$2:$C$257,0))),INDEX('Master '!$A$2:$A$257,MATCH(F76,'Master '!$B$2:$B$257,0)))</f>
        <v>-</v>
      </c>
      <c r="F76" s="12"/>
      <c r="G76" s="19" t="str">
        <f t="array" ref="G76">IF(ISERROR(INDEX('Master '!$A$2:$A$257,MATCH(H76,'Master '!$B$2:$B$257,0))),IF(ISERROR(INDEX('Master '!$A$2:$A$257,MATCH(H76,'Master '!$C$2:$C$257,0))),IF(H76="","-","Not on Roster"),INDEX('Master '!$A$2:$A$257,MATCH(H76,'Master '!$C$2:$C$257,0))),INDEX('Master '!$A$2:$A$257,MATCH(H76,'Master '!$B$2:$B$257,0)))</f>
        <v>-</v>
      </c>
      <c r="H76" s="18"/>
      <c r="I76" s="20" t="str">
        <f t="array" ref="I76">IF(ISERROR(INDEX('Master '!$A$2:$A$257,MATCH(J76,'Master '!$B$2:$B$257,0))),IF(ISERROR(INDEX('Master '!$A$2:$A$257,MATCH(J76,'Master '!$C$2:$C$257,0))),IF(J76="","-","Not on Roster"),INDEX('Master '!$A$2:$A$257,MATCH(J76,'Master '!$C$2:$C$257,0))),INDEX('Master '!$A$2:$A$257,MATCH(J76,'Master '!$B$2:$B$257,0)))</f>
        <v>-</v>
      </c>
      <c r="J76" s="50"/>
      <c r="K76" s="19" t="str">
        <f t="array" ref="K76">IF(ISERROR(INDEX('Master '!$A$2:$A$257,MATCH(L76,'Master '!$B$2:$B$257,0))),IF(ISERROR(INDEX('Master '!$A$2:$A$257,MATCH(L76,'Master '!$C$2:$C$257,0))),IF(L76="","-","Not on Roster"),INDEX('Master '!$A$2:$A$257,MATCH(L76,'Master '!$C$2:$C$257,0))),INDEX('Master '!$A$2:$A$257,MATCH(L76,'Master '!$B$2:$B$257,0)))</f>
        <v>-</v>
      </c>
      <c r="L76" s="15"/>
      <c r="M76" s="41" t="str">
        <f t="array" ref="M76">IF(ISERROR(INDEX('Master '!$A$2:$A$257,MATCH(N76,'Master '!$B$2:$B$257,0))),IF(ISERROR(INDEX('Master '!$A$2:$A$257,MATCH(N76,'Master '!$C$2:$C$257,0))),IF(N76="","-","Not on Roster"),INDEX('Master '!$A$2:$A$257,MATCH(N76,'Master '!$C$2:$C$257,0))),INDEX('Master '!$A$2:$A$257,MATCH(N76,'Master '!$B$2:$B$257,0)))</f>
        <v>-</v>
      </c>
      <c r="N76" s="7"/>
      <c r="O76" s="19" t="str">
        <f t="array" ref="O76">IF(ISERROR(INDEX('Master '!$A$2:$A$257,MATCH(P76,'Master '!$B$2:$B$257,0))),IF(ISERROR(INDEX('Master '!$A$2:$A$257,MATCH(P76,'Master '!$C$2:$C$257,0))),IF(P76="","-","Not on Roster"),INDEX('Master '!$A$2:$A$257,MATCH(P76,'Master '!$C$2:$C$257,0))),INDEX('Master '!$A$2:$A$257,MATCH(P76,'Master '!$B$2:$B$257,0)))</f>
        <v>-</v>
      </c>
      <c r="P76" s="15"/>
      <c r="Q76" s="41" t="str">
        <f t="array" ref="Q76">IF(ISERROR(INDEX('Master '!$A$2:$A$257,MATCH(R76,'Master '!$B$2:$B$257,0))),IF(ISERROR(INDEX('Master '!$A$2:$A$257,MATCH(R76,'Master '!$C$2:$C$257,0))),IF(R76="","-","Not on Roster"),INDEX('Master '!$A$2:$A$257,MATCH(R76,'Master '!$C$2:$C$257,0))),INDEX('Master '!$A$2:$A$257,MATCH(R76,'Master '!$B$2:$B$257,0)))</f>
        <v>-</v>
      </c>
      <c r="R76" s="7"/>
      <c r="S76" s="19" t="str">
        <f t="array" ref="S76">IF(ISERROR(INDEX('Master '!$A$2:$A$257,MATCH(T76,'Master '!$B$2:$B$257,0))),IF(ISERROR(INDEX('Master '!$A$2:$A$257,MATCH(T76,'Master '!$C$2:$C$257,0))),IF(T76="","-","Not on Roster"),INDEX('Master '!$A$2:$A$257,MATCH(T76,'Master '!$C$2:$C$257,0))),INDEX('Master '!$A$2:$A$257,MATCH(T76,'Master '!$B$2:$B$257,0)))</f>
        <v>-</v>
      </c>
      <c r="T76" s="15"/>
      <c r="U76" s="41" t="str">
        <f t="array" ref="U76">IF(ISERROR(INDEX('Master '!$A$2:$A$257,MATCH(V76,'Master '!$B$2:$B$257,0))),IF(ISERROR(INDEX('Master '!$A$2:$A$257,MATCH(V76,'Master '!$C$2:$C$257,0))),IF(V76="","-","Not on Roster"),INDEX('Master '!$A$2:$A$257,MATCH(V76,'Master '!$C$2:$C$257,0))),INDEX('Master '!$A$2:$A$257,MATCH(V76,'Master '!$B$2:$B$257,0)))</f>
        <v>-</v>
      </c>
      <c r="V76" s="7"/>
      <c r="W76" s="19" t="str">
        <f t="array" ref="W76">IF(ISERROR(INDEX('Master '!$A$2:$A$257,MATCH(X76,'Master '!$B$2:$B$257,0))),IF(ISERROR(INDEX('Master '!$A$2:$A$257,MATCH(X76,'Master '!$C$2:$C$257,0))),IF(X76="","-","Not on Roster"),INDEX('Master '!$A$2:$A$257,MATCH(X76,'Master '!$C$2:$C$257,0))),INDEX('Master '!$A$2:$A$257,MATCH(X76,'Master '!$B$2:$B$257,0)))</f>
        <v>-</v>
      </c>
      <c r="X76" s="15"/>
      <c r="Y76" s="41" t="str">
        <f t="array" ref="Y76">IF(ISERROR(INDEX('Master '!$A$2:$A$257,MATCH(Z76,'Master '!$B$2:$B$257,0))),IF(ISERROR(INDEX('Master '!$A$2:$A$257,MATCH(Z76,'Master '!$C$2:$C$257,0))),IF(Z76="","-","Not on Roster"),INDEX('Master '!$A$2:$A$257,MATCH(Z76,'Master '!$C$2:$C$257,0))),INDEX('Master '!$A$2:$A$257,MATCH(Z76,'Master '!$B$2:$B$257,0)))</f>
        <v>-</v>
      </c>
      <c r="Z76" s="15"/>
      <c r="AA76" s="19" t="str">
        <f t="array" ref="AA76">IF(ISERROR(INDEX('Master '!$A$2:$A$257,MATCH(AB76,'Master '!$B$2:$B$257,0))),IF(ISERROR(INDEX('Master '!$A$2:$A$257,MATCH(AB76,'Master '!$C$2:$C$257,0))),IF(AB76="","-","Not on Roster"),INDEX('Master '!$A$2:$A$257,MATCH(AB76,'Master '!$C$2:$C$257,0))),INDEX('Master '!$A$2:$A$257,MATCH(AB76,'Master '!$B$2:$B$257,0)))</f>
        <v>-</v>
      </c>
      <c r="AB76" s="15"/>
      <c r="AC76" s="20" t="str">
        <f t="array" ref="AC76">IF(ISERROR(INDEX('Master '!$A$2:$A$257,MATCH(AD76,'Master '!$B$2:$B$257,0))),IF(ISERROR(INDEX('Master '!$A$2:$A$257,MATCH(AD76,'Master '!$C$2:$C$257,0))),IF(AD76="","-","Not on Roster"),INDEX('Master '!$A$2:$A$257,MATCH(AD76,'Master '!$C$2:$C$257,0))),INDEX('Master '!$A$2:$A$257,MATCH(AD76,'Master '!$B$2:$B$257,0)))</f>
        <v>-</v>
      </c>
      <c r="AD76" s="47"/>
      <c r="AE76" s="19" t="str">
        <f t="array" ref="AE76">IF(ISERROR(INDEX('Master '!$A$2:$A$257,MATCH(AF76,'Master '!$B$2:$B$257,0))),IF(ISERROR(INDEX('Master '!$A$2:$A$257,MATCH(AF76,'Master '!$C$2:$C$257,0))),IF(AF76="","-","Not on Roster"),INDEX('Master '!$A$2:$A$257,MATCH(AF76,'Master '!$C$2:$C$257,0))),INDEX('Master '!$A$2:$A$257,MATCH(AF76,'Master '!$B$2:$B$257,0)))</f>
        <v>-</v>
      </c>
      <c r="AF76" s="15"/>
      <c r="AG76" s="20" t="str">
        <f t="array" ref="AG76">IF(ISERROR(INDEX('Master '!$A$2:$A$257,MATCH(AH76,'Master '!$B$2:$B$257,0))),IF(ISERROR(INDEX('Master '!$A$2:$A$257,MATCH(AH76,'Master '!$C$2:$C$257,0))),IF(AH76="","-","Not on Roster"),INDEX('Master '!$A$2:$A$257,MATCH(AH76,'Master '!$C$2:$C$257,0))),INDEX('Master '!$A$2:$A$257,MATCH(AH76,'Master '!$B$2:$B$257,0)))</f>
        <v>-</v>
      </c>
      <c r="AH76" s="7"/>
      <c r="AI76" s="19" t="str">
        <f t="array" ref="AI76">IF(ISERROR(INDEX('Master '!$A$2:$A$257,MATCH(AJ76,'Master '!$B$2:$B$257,0))),IF(ISERROR(INDEX('Master '!$A$2:$A$257,MATCH(AJ76,'Master '!$C$2:$C$257,0))),IF(AJ76="","-","Not on Roster"),INDEX('Master '!$A$2:$A$257,MATCH(AJ76,'Master '!$C$2:$C$257,0))),INDEX('Master '!$A$2:$A$257,MATCH(AJ76,'Master '!$B$2:$B$257,0)))</f>
        <v>-</v>
      </c>
      <c r="AJ76" s="15"/>
      <c r="AK76" s="20" t="str">
        <f t="array" ref="AK76">IF(ISERROR(INDEX('Master '!$A$2:$A$257,MATCH(AL76,'Master '!$B$2:$B$257,0))),IF(ISERROR(INDEX('Master '!$A$2:$A$257,MATCH(AL76,'Master '!$C$2:$C$257,0))),IF(AL76="","-","Not on Roster"),INDEX('Master '!$A$2:$A$257,MATCH(AL76,'Master '!$C$2:$C$257,0))),INDEX('Master '!$A$2:$A$257,MATCH(AL76,'Master '!$B$2:$B$257,0)))</f>
        <v>-</v>
      </c>
      <c r="AL76" s="7"/>
      <c r="AM76" s="19" t="str">
        <f t="array" ref="AM76">IF(ISERROR(INDEX('Master '!$A$2:$A$257,MATCH(AN76,'Master '!$B$2:$B$257,0))),IF(ISERROR(INDEX('Master '!$A$2:$A$257,MATCH(AN76,'Master '!$C$2:$C$257,0))),IF(AN76="","-","Not on Roster"),INDEX('Master '!$A$2:$A$257,MATCH(AN76,'Master '!$C$2:$C$257,0))),INDEX('Master '!$A$2:$A$257,MATCH(AN76,'Master '!$B$2:$B$257,0)))</f>
        <v>-</v>
      </c>
      <c r="AN76" s="15"/>
    </row>
    <row r="77" spans="1:40" ht="14.25" customHeight="1">
      <c r="A77" s="41" t="str">
        <f t="array" ref="A77">IF(ISERROR(INDEX('Master '!$A$2:$A$257,MATCH(B77,'Master '!$B$2:$B$257,0))),IF(ISERROR(INDEX('Master '!$A$2:$A$257,MATCH(B77,'Master '!$C$2:$C$257,0))),IF(B77="","-","Not on Roster"),INDEX('Master '!$A$2:$A$257,MATCH(B77,'Master '!$C$2:$C$257,0))),INDEX('Master '!$A$2:$A$257,MATCH(B77,'Master '!$B$2:$B$257,0)))</f>
        <v>-</v>
      </c>
      <c r="B77" s="43"/>
      <c r="C77" s="19" t="str">
        <f t="array" ref="C77">IF(ISERROR(INDEX('Master '!$A$2:$A$257,MATCH(D77,'Master '!$B$2:$B$257,0))),IF(ISERROR(INDEX('Master '!$A$2:$A$257,MATCH(D77,'Master '!$C$2:$C$257,0))),IF(D77="","-","Not on Roster"),INDEX('Master '!$A$2:$A$257,MATCH(D77,'Master '!$C$2:$C$257,0))),INDEX('Master '!$A$2:$A$257,MATCH(D77,'Master '!$B$2:$B$257,0)))</f>
        <v>-</v>
      </c>
      <c r="D77" s="18"/>
      <c r="E77" s="28" t="str">
        <f t="array" ref="E77">IF(ISERROR(INDEX('Master '!$A$2:$A$257,MATCH(F77,'Master '!$B$2:$B$257,0))),IF(ISERROR(INDEX('Master '!$A$2:$A$257,MATCH(F77,'Master '!$C$2:$C$257,0))),IF(F77="","-","Not on Roster"),INDEX('Master '!$A$2:$A$257,MATCH(F77,'Master '!$C$2:$C$257,0))),INDEX('Master '!$A$2:$A$257,MATCH(F77,'Master '!$B$2:$B$257,0)))</f>
        <v>-</v>
      </c>
      <c r="F77" s="12"/>
      <c r="G77" s="19" t="str">
        <f t="array" ref="G77">IF(ISERROR(INDEX('Master '!$A$2:$A$257,MATCH(H77,'Master '!$B$2:$B$257,0))),IF(ISERROR(INDEX('Master '!$A$2:$A$257,MATCH(H77,'Master '!$C$2:$C$257,0))),IF(H77="","-","Not on Roster"),INDEX('Master '!$A$2:$A$257,MATCH(H77,'Master '!$C$2:$C$257,0))),INDEX('Master '!$A$2:$A$257,MATCH(H77,'Master '!$B$2:$B$257,0)))</f>
        <v>-</v>
      </c>
      <c r="H77" s="18"/>
      <c r="I77" s="20" t="str">
        <f t="array" ref="I77">IF(ISERROR(INDEX('Master '!$A$2:$A$257,MATCH(J77,'Master '!$B$2:$B$257,0))),IF(ISERROR(INDEX('Master '!$A$2:$A$257,MATCH(J77,'Master '!$C$2:$C$257,0))),IF(J77="","-","Not on Roster"),INDEX('Master '!$A$2:$A$257,MATCH(J77,'Master '!$C$2:$C$257,0))),INDEX('Master '!$A$2:$A$257,MATCH(J77,'Master '!$B$2:$B$257,0)))</f>
        <v>-</v>
      </c>
      <c r="J77" s="50"/>
      <c r="K77" s="19" t="str">
        <f t="array" ref="K77">IF(ISERROR(INDEX('Master '!$A$2:$A$257,MATCH(L77,'Master '!$B$2:$B$257,0))),IF(ISERROR(INDEX('Master '!$A$2:$A$257,MATCH(L77,'Master '!$C$2:$C$257,0))),IF(L77="","-","Not on Roster"),INDEX('Master '!$A$2:$A$257,MATCH(L77,'Master '!$C$2:$C$257,0))),INDEX('Master '!$A$2:$A$257,MATCH(L77,'Master '!$B$2:$B$257,0)))</f>
        <v>-</v>
      </c>
      <c r="L77" s="15"/>
      <c r="M77" s="41" t="str">
        <f t="array" ref="M77">IF(ISERROR(INDEX('Master '!$A$2:$A$257,MATCH(N77,'Master '!$B$2:$B$257,0))),IF(ISERROR(INDEX('Master '!$A$2:$A$257,MATCH(N77,'Master '!$C$2:$C$257,0))),IF(N77="","-","Not on Roster"),INDEX('Master '!$A$2:$A$257,MATCH(N77,'Master '!$C$2:$C$257,0))),INDEX('Master '!$A$2:$A$257,MATCH(N77,'Master '!$B$2:$B$257,0)))</f>
        <v>-</v>
      </c>
      <c r="N77" s="7"/>
      <c r="O77" s="19" t="str">
        <f t="array" ref="O77">IF(ISERROR(INDEX('Master '!$A$2:$A$257,MATCH(P77,'Master '!$B$2:$B$257,0))),IF(ISERROR(INDEX('Master '!$A$2:$A$257,MATCH(P77,'Master '!$C$2:$C$257,0))),IF(P77="","-","Not on Roster"),INDEX('Master '!$A$2:$A$257,MATCH(P77,'Master '!$C$2:$C$257,0))),INDEX('Master '!$A$2:$A$257,MATCH(P77,'Master '!$B$2:$B$257,0)))</f>
        <v>-</v>
      </c>
      <c r="P77" s="15"/>
      <c r="Q77" s="41" t="str">
        <f t="array" ref="Q77">IF(ISERROR(INDEX('Master '!$A$2:$A$257,MATCH(R77,'Master '!$B$2:$B$257,0))),IF(ISERROR(INDEX('Master '!$A$2:$A$257,MATCH(R77,'Master '!$C$2:$C$257,0))),IF(R77="","-","Not on Roster"),INDEX('Master '!$A$2:$A$257,MATCH(R77,'Master '!$C$2:$C$257,0))),INDEX('Master '!$A$2:$A$257,MATCH(R77,'Master '!$B$2:$B$257,0)))</f>
        <v>-</v>
      </c>
      <c r="R77" s="7"/>
      <c r="S77" s="19" t="str">
        <f t="array" ref="S77">IF(ISERROR(INDEX('Master '!$A$2:$A$257,MATCH(T77,'Master '!$B$2:$B$257,0))),IF(ISERROR(INDEX('Master '!$A$2:$A$257,MATCH(T77,'Master '!$C$2:$C$257,0))),IF(T77="","-","Not on Roster"),INDEX('Master '!$A$2:$A$257,MATCH(T77,'Master '!$C$2:$C$257,0))),INDEX('Master '!$A$2:$A$257,MATCH(T77,'Master '!$B$2:$B$257,0)))</f>
        <v>-</v>
      </c>
      <c r="T77" s="15"/>
      <c r="U77" s="41" t="str">
        <f t="array" ref="U77">IF(ISERROR(INDEX('Master '!$A$2:$A$257,MATCH(V77,'Master '!$B$2:$B$257,0))),IF(ISERROR(INDEX('Master '!$A$2:$A$257,MATCH(V77,'Master '!$C$2:$C$257,0))),IF(V77="","-","Not on Roster"),INDEX('Master '!$A$2:$A$257,MATCH(V77,'Master '!$C$2:$C$257,0))),INDEX('Master '!$A$2:$A$257,MATCH(V77,'Master '!$B$2:$B$257,0)))</f>
        <v>-</v>
      </c>
      <c r="V77" s="7"/>
      <c r="W77" s="19" t="str">
        <f t="array" ref="W77">IF(ISERROR(INDEX('Master '!$A$2:$A$257,MATCH(X77,'Master '!$B$2:$B$257,0))),IF(ISERROR(INDEX('Master '!$A$2:$A$257,MATCH(X77,'Master '!$C$2:$C$257,0))),IF(X77="","-","Not on Roster"),INDEX('Master '!$A$2:$A$257,MATCH(X77,'Master '!$C$2:$C$257,0))),INDEX('Master '!$A$2:$A$257,MATCH(X77,'Master '!$B$2:$B$257,0)))</f>
        <v>-</v>
      </c>
      <c r="X77" s="15"/>
      <c r="Y77" s="41" t="str">
        <f t="array" ref="Y77">IF(ISERROR(INDEX('Master '!$A$2:$A$257,MATCH(Z77,'Master '!$B$2:$B$257,0))),IF(ISERROR(INDEX('Master '!$A$2:$A$257,MATCH(Z77,'Master '!$C$2:$C$257,0))),IF(Z77="","-","Not on Roster"),INDEX('Master '!$A$2:$A$257,MATCH(Z77,'Master '!$C$2:$C$257,0))),INDEX('Master '!$A$2:$A$257,MATCH(Z77,'Master '!$B$2:$B$257,0)))</f>
        <v>-</v>
      </c>
      <c r="Z77" s="15"/>
      <c r="AA77" s="19" t="str">
        <f t="array" ref="AA77">IF(ISERROR(INDEX('Master '!$A$2:$A$257,MATCH(AB77,'Master '!$B$2:$B$257,0))),IF(ISERROR(INDEX('Master '!$A$2:$A$257,MATCH(AB77,'Master '!$C$2:$C$257,0))),IF(AB77="","-","Not on Roster"),INDEX('Master '!$A$2:$A$257,MATCH(AB77,'Master '!$C$2:$C$257,0))),INDEX('Master '!$A$2:$A$257,MATCH(AB77,'Master '!$B$2:$B$257,0)))</f>
        <v>-</v>
      </c>
      <c r="AB77" s="15"/>
      <c r="AC77" s="20" t="str">
        <f t="array" ref="AC77">IF(ISERROR(INDEX('Master '!$A$2:$A$257,MATCH(AD77,'Master '!$B$2:$B$257,0))),IF(ISERROR(INDEX('Master '!$A$2:$A$257,MATCH(AD77,'Master '!$C$2:$C$257,0))),IF(AD77="","-","Not on Roster"),INDEX('Master '!$A$2:$A$257,MATCH(AD77,'Master '!$C$2:$C$257,0))),INDEX('Master '!$A$2:$A$257,MATCH(AD77,'Master '!$B$2:$B$257,0)))</f>
        <v>-</v>
      </c>
      <c r="AD77" s="47"/>
      <c r="AE77" s="19" t="str">
        <f t="array" ref="AE77">IF(ISERROR(INDEX('Master '!$A$2:$A$257,MATCH(AF77,'Master '!$B$2:$B$257,0))),IF(ISERROR(INDEX('Master '!$A$2:$A$257,MATCH(AF77,'Master '!$C$2:$C$257,0))),IF(AF77="","-","Not on Roster"),INDEX('Master '!$A$2:$A$257,MATCH(AF77,'Master '!$C$2:$C$257,0))),INDEX('Master '!$A$2:$A$257,MATCH(AF77,'Master '!$B$2:$B$257,0)))</f>
        <v>-</v>
      </c>
      <c r="AF77" s="15"/>
      <c r="AG77" s="20" t="str">
        <f t="array" ref="AG77">IF(ISERROR(INDEX('Master '!$A$2:$A$257,MATCH(AH77,'Master '!$B$2:$B$257,0))),IF(ISERROR(INDEX('Master '!$A$2:$A$257,MATCH(AH77,'Master '!$C$2:$C$257,0))),IF(AH77="","-","Not on Roster"),INDEX('Master '!$A$2:$A$257,MATCH(AH77,'Master '!$C$2:$C$257,0))),INDEX('Master '!$A$2:$A$257,MATCH(AH77,'Master '!$B$2:$B$257,0)))</f>
        <v>-</v>
      </c>
      <c r="AH77" s="7"/>
      <c r="AI77" s="19" t="str">
        <f t="array" ref="AI77">IF(ISERROR(INDEX('Master '!$A$2:$A$257,MATCH(AJ77,'Master '!$B$2:$B$257,0))),IF(ISERROR(INDEX('Master '!$A$2:$A$257,MATCH(AJ77,'Master '!$C$2:$C$257,0))),IF(AJ77="","-","Not on Roster"),INDEX('Master '!$A$2:$A$257,MATCH(AJ77,'Master '!$C$2:$C$257,0))),INDEX('Master '!$A$2:$A$257,MATCH(AJ77,'Master '!$B$2:$B$257,0)))</f>
        <v>-</v>
      </c>
      <c r="AJ77" s="15"/>
      <c r="AK77" s="20" t="str">
        <f t="array" ref="AK77">IF(ISERROR(INDEX('Master '!$A$2:$A$257,MATCH(AL77,'Master '!$B$2:$B$257,0))),IF(ISERROR(INDEX('Master '!$A$2:$A$257,MATCH(AL77,'Master '!$C$2:$C$257,0))),IF(AL77="","-","Not on Roster"),INDEX('Master '!$A$2:$A$257,MATCH(AL77,'Master '!$C$2:$C$257,0))),INDEX('Master '!$A$2:$A$257,MATCH(AL77,'Master '!$B$2:$B$257,0)))</f>
        <v>-</v>
      </c>
      <c r="AL77" s="7"/>
      <c r="AM77" s="19" t="str">
        <f t="array" ref="AM77">IF(ISERROR(INDEX('Master '!$A$2:$A$257,MATCH(AN77,'Master '!$B$2:$B$257,0))),IF(ISERROR(INDEX('Master '!$A$2:$A$257,MATCH(AN77,'Master '!$C$2:$C$257,0))),IF(AN77="","-","Not on Roster"),INDEX('Master '!$A$2:$A$257,MATCH(AN77,'Master '!$C$2:$C$257,0))),INDEX('Master '!$A$2:$A$257,MATCH(AN77,'Master '!$B$2:$B$257,0)))</f>
        <v>-</v>
      </c>
      <c r="AN77" s="15"/>
    </row>
    <row r="78" spans="1:40" ht="14.25" customHeight="1">
      <c r="A78" s="41" t="str">
        <f t="array" ref="A78">IF(ISERROR(INDEX('Master '!$A$2:$A$257,MATCH(B78,'Master '!$B$2:$B$257,0))),IF(ISERROR(INDEX('Master '!$A$2:$A$257,MATCH(B78,'Master '!$C$2:$C$257,0))),IF(B78="","-","Not on Roster"),INDEX('Master '!$A$2:$A$257,MATCH(B78,'Master '!$C$2:$C$257,0))),INDEX('Master '!$A$2:$A$257,MATCH(B78,'Master '!$B$2:$B$257,0)))</f>
        <v>-</v>
      </c>
      <c r="B78" s="43"/>
      <c r="C78" s="19" t="str">
        <f t="array" ref="C78">IF(ISERROR(INDEX('Master '!$A$2:$A$257,MATCH(D78,'Master '!$B$2:$B$257,0))),IF(ISERROR(INDEX('Master '!$A$2:$A$257,MATCH(D78,'Master '!$C$2:$C$257,0))),IF(D78="","-","Not on Roster"),INDEX('Master '!$A$2:$A$257,MATCH(D78,'Master '!$C$2:$C$257,0))),INDEX('Master '!$A$2:$A$257,MATCH(D78,'Master '!$B$2:$B$257,0)))</f>
        <v>-</v>
      </c>
      <c r="D78" s="18"/>
      <c r="E78" s="28" t="str">
        <f t="array" ref="E78">IF(ISERROR(INDEX('Master '!$A$2:$A$257,MATCH(F78,'Master '!$B$2:$B$257,0))),IF(ISERROR(INDEX('Master '!$A$2:$A$257,MATCH(F78,'Master '!$C$2:$C$257,0))),IF(F78="","-","Not on Roster"),INDEX('Master '!$A$2:$A$257,MATCH(F78,'Master '!$C$2:$C$257,0))),INDEX('Master '!$A$2:$A$257,MATCH(F78,'Master '!$B$2:$B$257,0)))</f>
        <v>-</v>
      </c>
      <c r="F78" s="12"/>
      <c r="G78" s="19" t="str">
        <f t="array" ref="G78">IF(ISERROR(INDEX('Master '!$A$2:$A$257,MATCH(H78,'Master '!$B$2:$B$257,0))),IF(ISERROR(INDEX('Master '!$A$2:$A$257,MATCH(H78,'Master '!$C$2:$C$257,0))),IF(H78="","-","Not on Roster"),INDEX('Master '!$A$2:$A$257,MATCH(H78,'Master '!$C$2:$C$257,0))),INDEX('Master '!$A$2:$A$257,MATCH(H78,'Master '!$B$2:$B$257,0)))</f>
        <v>-</v>
      </c>
      <c r="H78" s="18"/>
      <c r="I78" s="20" t="str">
        <f t="array" ref="I78">IF(ISERROR(INDEX('Master '!$A$2:$A$257,MATCH(J78,'Master '!$B$2:$B$257,0))),IF(ISERROR(INDEX('Master '!$A$2:$A$257,MATCH(J78,'Master '!$C$2:$C$257,0))),IF(J78="","-","Not on Roster"),INDEX('Master '!$A$2:$A$257,MATCH(J78,'Master '!$C$2:$C$257,0))),INDEX('Master '!$A$2:$A$257,MATCH(J78,'Master '!$B$2:$B$257,0)))</f>
        <v>-</v>
      </c>
      <c r="J78" s="50"/>
      <c r="K78" s="19" t="str">
        <f t="array" ref="K78">IF(ISERROR(INDEX('Master '!$A$2:$A$257,MATCH(L78,'Master '!$B$2:$B$257,0))),IF(ISERROR(INDEX('Master '!$A$2:$A$257,MATCH(L78,'Master '!$C$2:$C$257,0))),IF(L78="","-","Not on Roster"),INDEX('Master '!$A$2:$A$257,MATCH(L78,'Master '!$C$2:$C$257,0))),INDEX('Master '!$A$2:$A$257,MATCH(L78,'Master '!$B$2:$B$257,0)))</f>
        <v>-</v>
      </c>
      <c r="L78" s="15"/>
      <c r="M78" s="41" t="str">
        <f t="array" ref="M78">IF(ISERROR(INDEX('Master '!$A$2:$A$257,MATCH(N78,'Master '!$B$2:$B$257,0))),IF(ISERROR(INDEX('Master '!$A$2:$A$257,MATCH(N78,'Master '!$C$2:$C$257,0))),IF(N78="","-","Not on Roster"),INDEX('Master '!$A$2:$A$257,MATCH(N78,'Master '!$C$2:$C$257,0))),INDEX('Master '!$A$2:$A$257,MATCH(N78,'Master '!$B$2:$B$257,0)))</f>
        <v>-</v>
      </c>
      <c r="N78" s="7"/>
      <c r="O78" s="19" t="str">
        <f t="array" ref="O78">IF(ISERROR(INDEX('Master '!$A$2:$A$257,MATCH(P78,'Master '!$B$2:$B$257,0))),IF(ISERROR(INDEX('Master '!$A$2:$A$257,MATCH(P78,'Master '!$C$2:$C$257,0))),IF(P78="","-","Not on Roster"),INDEX('Master '!$A$2:$A$257,MATCH(P78,'Master '!$C$2:$C$257,0))),INDEX('Master '!$A$2:$A$257,MATCH(P78,'Master '!$B$2:$B$257,0)))</f>
        <v>-</v>
      </c>
      <c r="P78" s="15"/>
      <c r="Q78" s="41" t="str">
        <f t="array" ref="Q78">IF(ISERROR(INDEX('Master '!$A$2:$A$257,MATCH(R78,'Master '!$B$2:$B$257,0))),IF(ISERROR(INDEX('Master '!$A$2:$A$257,MATCH(R78,'Master '!$C$2:$C$257,0))),IF(R78="","-","Not on Roster"),INDEX('Master '!$A$2:$A$257,MATCH(R78,'Master '!$C$2:$C$257,0))),INDEX('Master '!$A$2:$A$257,MATCH(R78,'Master '!$B$2:$B$257,0)))</f>
        <v>-</v>
      </c>
      <c r="R78" s="7"/>
      <c r="S78" s="19" t="str">
        <f t="array" ref="S78">IF(ISERROR(INDEX('Master '!$A$2:$A$257,MATCH(T78,'Master '!$B$2:$B$257,0))),IF(ISERROR(INDEX('Master '!$A$2:$A$257,MATCH(T78,'Master '!$C$2:$C$257,0))),IF(T78="","-","Not on Roster"),INDEX('Master '!$A$2:$A$257,MATCH(T78,'Master '!$C$2:$C$257,0))),INDEX('Master '!$A$2:$A$257,MATCH(T78,'Master '!$B$2:$B$257,0)))</f>
        <v>-</v>
      </c>
      <c r="T78" s="15"/>
      <c r="U78" s="41" t="str">
        <f t="array" ref="U78">IF(ISERROR(INDEX('Master '!$A$2:$A$257,MATCH(V78,'Master '!$B$2:$B$257,0))),IF(ISERROR(INDEX('Master '!$A$2:$A$257,MATCH(V78,'Master '!$C$2:$C$257,0))),IF(V78="","-","Not on Roster"),INDEX('Master '!$A$2:$A$257,MATCH(V78,'Master '!$C$2:$C$257,0))),INDEX('Master '!$A$2:$A$257,MATCH(V78,'Master '!$B$2:$B$257,0)))</f>
        <v>-</v>
      </c>
      <c r="V78" s="7"/>
      <c r="W78" s="19" t="str">
        <f t="array" ref="W78">IF(ISERROR(INDEX('Master '!$A$2:$A$257,MATCH(X78,'Master '!$B$2:$B$257,0))),IF(ISERROR(INDEX('Master '!$A$2:$A$257,MATCH(X78,'Master '!$C$2:$C$257,0))),IF(X78="","-","Not on Roster"),INDEX('Master '!$A$2:$A$257,MATCH(X78,'Master '!$C$2:$C$257,0))),INDEX('Master '!$A$2:$A$257,MATCH(X78,'Master '!$B$2:$B$257,0)))</f>
        <v>-</v>
      </c>
      <c r="X78" s="15"/>
      <c r="Y78" s="41" t="str">
        <f t="array" ref="Y78">IF(ISERROR(INDEX('Master '!$A$2:$A$257,MATCH(Z78,'Master '!$B$2:$B$257,0))),IF(ISERROR(INDEX('Master '!$A$2:$A$257,MATCH(Z78,'Master '!$C$2:$C$257,0))),IF(Z78="","-","Not on Roster"),INDEX('Master '!$A$2:$A$257,MATCH(Z78,'Master '!$C$2:$C$257,0))),INDEX('Master '!$A$2:$A$257,MATCH(Z78,'Master '!$B$2:$B$257,0)))</f>
        <v>-</v>
      </c>
      <c r="Z78" s="15"/>
      <c r="AA78" s="19" t="str">
        <f t="array" ref="AA78">IF(ISERROR(INDEX('Master '!$A$2:$A$257,MATCH(AB78,'Master '!$B$2:$B$257,0))),IF(ISERROR(INDEX('Master '!$A$2:$A$257,MATCH(AB78,'Master '!$C$2:$C$257,0))),IF(AB78="","-","Not on Roster"),INDEX('Master '!$A$2:$A$257,MATCH(AB78,'Master '!$C$2:$C$257,0))),INDEX('Master '!$A$2:$A$257,MATCH(AB78,'Master '!$B$2:$B$257,0)))</f>
        <v>-</v>
      </c>
      <c r="AB78" s="15"/>
      <c r="AC78" s="20" t="str">
        <f t="array" ref="AC78">IF(ISERROR(INDEX('Master '!$A$2:$A$257,MATCH(AD78,'Master '!$B$2:$B$257,0))),IF(ISERROR(INDEX('Master '!$A$2:$A$257,MATCH(AD78,'Master '!$C$2:$C$257,0))),IF(AD78="","-","Not on Roster"),INDEX('Master '!$A$2:$A$257,MATCH(AD78,'Master '!$C$2:$C$257,0))),INDEX('Master '!$A$2:$A$257,MATCH(AD78,'Master '!$B$2:$B$257,0)))</f>
        <v>-</v>
      </c>
      <c r="AD78" s="47"/>
      <c r="AE78" s="19" t="str">
        <f t="array" ref="AE78">IF(ISERROR(INDEX('Master '!$A$2:$A$257,MATCH(AF78,'Master '!$B$2:$B$257,0))),IF(ISERROR(INDEX('Master '!$A$2:$A$257,MATCH(AF78,'Master '!$C$2:$C$257,0))),IF(AF78="","-","Not on Roster"),INDEX('Master '!$A$2:$A$257,MATCH(AF78,'Master '!$C$2:$C$257,0))),INDEX('Master '!$A$2:$A$257,MATCH(AF78,'Master '!$B$2:$B$257,0)))</f>
        <v>-</v>
      </c>
      <c r="AF78" s="15"/>
      <c r="AG78" s="20" t="str">
        <f t="array" ref="AG78">IF(ISERROR(INDEX('Master '!$A$2:$A$257,MATCH(AH78,'Master '!$B$2:$B$257,0))),IF(ISERROR(INDEX('Master '!$A$2:$A$257,MATCH(AH78,'Master '!$C$2:$C$257,0))),IF(AH78="","-","Not on Roster"),INDEX('Master '!$A$2:$A$257,MATCH(AH78,'Master '!$C$2:$C$257,0))),INDEX('Master '!$A$2:$A$257,MATCH(AH78,'Master '!$B$2:$B$257,0)))</f>
        <v>-</v>
      </c>
      <c r="AH78" s="7"/>
      <c r="AI78" s="19" t="str">
        <f t="array" ref="AI78">IF(ISERROR(INDEX('Master '!$A$2:$A$257,MATCH(AJ78,'Master '!$B$2:$B$257,0))),IF(ISERROR(INDEX('Master '!$A$2:$A$257,MATCH(AJ78,'Master '!$C$2:$C$257,0))),IF(AJ78="","-","Not on Roster"),INDEX('Master '!$A$2:$A$257,MATCH(AJ78,'Master '!$C$2:$C$257,0))),INDEX('Master '!$A$2:$A$257,MATCH(AJ78,'Master '!$B$2:$B$257,0)))</f>
        <v>-</v>
      </c>
      <c r="AJ78" s="15"/>
      <c r="AK78" s="20" t="str">
        <f t="array" ref="AK78">IF(ISERROR(INDEX('Master '!$A$2:$A$257,MATCH(AL78,'Master '!$B$2:$B$257,0))),IF(ISERROR(INDEX('Master '!$A$2:$A$257,MATCH(AL78,'Master '!$C$2:$C$257,0))),IF(AL78="","-","Not on Roster"),INDEX('Master '!$A$2:$A$257,MATCH(AL78,'Master '!$C$2:$C$257,0))),INDEX('Master '!$A$2:$A$257,MATCH(AL78,'Master '!$B$2:$B$257,0)))</f>
        <v>-</v>
      </c>
      <c r="AL78" s="7"/>
      <c r="AM78" s="19" t="str">
        <f t="array" ref="AM78">IF(ISERROR(INDEX('Master '!$A$2:$A$257,MATCH(AN78,'Master '!$B$2:$B$257,0))),IF(ISERROR(INDEX('Master '!$A$2:$A$257,MATCH(AN78,'Master '!$C$2:$C$257,0))),IF(AN78="","-","Not on Roster"),INDEX('Master '!$A$2:$A$257,MATCH(AN78,'Master '!$C$2:$C$257,0))),INDEX('Master '!$A$2:$A$257,MATCH(AN78,'Master '!$B$2:$B$257,0)))</f>
        <v>-</v>
      </c>
      <c r="AN78" s="15"/>
    </row>
    <row r="79" spans="1:40" ht="14.25" customHeight="1">
      <c r="A79" s="41" t="str">
        <f t="array" ref="A79">IF(ISERROR(INDEX('Master '!$A$2:$A$257,MATCH(B79,'Master '!$B$2:$B$257,0))),IF(ISERROR(INDEX('Master '!$A$2:$A$257,MATCH(B79,'Master '!$C$2:$C$257,0))),IF(B79="","-","Not on Roster"),INDEX('Master '!$A$2:$A$257,MATCH(B79,'Master '!$C$2:$C$257,0))),INDEX('Master '!$A$2:$A$257,MATCH(B79,'Master '!$B$2:$B$257,0)))</f>
        <v>-</v>
      </c>
      <c r="B79" s="43"/>
      <c r="C79" s="19" t="str">
        <f t="array" ref="C79">IF(ISERROR(INDEX('Master '!$A$2:$A$257,MATCH(D79,'Master '!$B$2:$B$257,0))),IF(ISERROR(INDEX('Master '!$A$2:$A$257,MATCH(D79,'Master '!$C$2:$C$257,0))),IF(D79="","-","Not on Roster"),INDEX('Master '!$A$2:$A$257,MATCH(D79,'Master '!$C$2:$C$257,0))),INDEX('Master '!$A$2:$A$257,MATCH(D79,'Master '!$B$2:$B$257,0)))</f>
        <v>-</v>
      </c>
      <c r="D79" s="18"/>
      <c r="E79" s="28" t="str">
        <f t="array" ref="E79">IF(ISERROR(INDEX('Master '!$A$2:$A$257,MATCH(F79,'Master '!$B$2:$B$257,0))),IF(ISERROR(INDEX('Master '!$A$2:$A$257,MATCH(F79,'Master '!$C$2:$C$257,0))),IF(F79="","-","Not on Roster"),INDEX('Master '!$A$2:$A$257,MATCH(F79,'Master '!$C$2:$C$257,0))),INDEX('Master '!$A$2:$A$257,MATCH(F79,'Master '!$B$2:$B$257,0)))</f>
        <v>-</v>
      </c>
      <c r="F79" s="12"/>
      <c r="G79" s="19" t="str">
        <f t="array" ref="G79">IF(ISERROR(INDEX('Master '!$A$2:$A$257,MATCH(H79,'Master '!$B$2:$B$257,0))),IF(ISERROR(INDEX('Master '!$A$2:$A$257,MATCH(H79,'Master '!$C$2:$C$257,0))),IF(H79="","-","Not on Roster"),INDEX('Master '!$A$2:$A$257,MATCH(H79,'Master '!$C$2:$C$257,0))),INDEX('Master '!$A$2:$A$257,MATCH(H79,'Master '!$B$2:$B$257,0)))</f>
        <v>-</v>
      </c>
      <c r="H79" s="18"/>
      <c r="I79" s="20" t="str">
        <f t="array" ref="I79">IF(ISERROR(INDEX('Master '!$A$2:$A$257,MATCH(J79,'Master '!$B$2:$B$257,0))),IF(ISERROR(INDEX('Master '!$A$2:$A$257,MATCH(J79,'Master '!$C$2:$C$257,0))),IF(J79="","-","Not on Roster"),INDEX('Master '!$A$2:$A$257,MATCH(J79,'Master '!$C$2:$C$257,0))),INDEX('Master '!$A$2:$A$257,MATCH(J79,'Master '!$B$2:$B$257,0)))</f>
        <v>-</v>
      </c>
      <c r="J79" s="50"/>
      <c r="K79" s="19" t="str">
        <f t="array" ref="K79">IF(ISERROR(INDEX('Master '!$A$2:$A$257,MATCH(L79,'Master '!$B$2:$B$257,0))),IF(ISERROR(INDEX('Master '!$A$2:$A$257,MATCH(L79,'Master '!$C$2:$C$257,0))),IF(L79="","-","Not on Roster"),INDEX('Master '!$A$2:$A$257,MATCH(L79,'Master '!$C$2:$C$257,0))),INDEX('Master '!$A$2:$A$257,MATCH(L79,'Master '!$B$2:$B$257,0)))</f>
        <v>-</v>
      </c>
      <c r="L79" s="15"/>
      <c r="M79" s="41" t="str">
        <f t="array" ref="M79">IF(ISERROR(INDEX('Master '!$A$2:$A$257,MATCH(N79,'Master '!$B$2:$B$257,0))),IF(ISERROR(INDEX('Master '!$A$2:$A$257,MATCH(N79,'Master '!$C$2:$C$257,0))),IF(N79="","-","Not on Roster"),INDEX('Master '!$A$2:$A$257,MATCH(N79,'Master '!$C$2:$C$257,0))),INDEX('Master '!$A$2:$A$257,MATCH(N79,'Master '!$B$2:$B$257,0)))</f>
        <v>-</v>
      </c>
      <c r="N79" s="7"/>
      <c r="O79" s="19" t="str">
        <f t="array" ref="O79">IF(ISERROR(INDEX('Master '!$A$2:$A$257,MATCH(P79,'Master '!$B$2:$B$257,0))),IF(ISERROR(INDEX('Master '!$A$2:$A$257,MATCH(P79,'Master '!$C$2:$C$257,0))),IF(P79="","-","Not on Roster"),INDEX('Master '!$A$2:$A$257,MATCH(P79,'Master '!$C$2:$C$257,0))),INDEX('Master '!$A$2:$A$257,MATCH(P79,'Master '!$B$2:$B$257,0)))</f>
        <v>-</v>
      </c>
      <c r="P79" s="15"/>
      <c r="Q79" s="41" t="str">
        <f t="array" ref="Q79">IF(ISERROR(INDEX('Master '!$A$2:$A$257,MATCH(R79,'Master '!$B$2:$B$257,0))),IF(ISERROR(INDEX('Master '!$A$2:$A$257,MATCH(R79,'Master '!$C$2:$C$257,0))),IF(R79="","-","Not on Roster"),INDEX('Master '!$A$2:$A$257,MATCH(R79,'Master '!$C$2:$C$257,0))),INDEX('Master '!$A$2:$A$257,MATCH(R79,'Master '!$B$2:$B$257,0)))</f>
        <v>-</v>
      </c>
      <c r="R79" s="7"/>
      <c r="S79" s="19" t="str">
        <f t="array" ref="S79">IF(ISERROR(INDEX('Master '!$A$2:$A$257,MATCH(T79,'Master '!$B$2:$B$257,0))),IF(ISERROR(INDEX('Master '!$A$2:$A$257,MATCH(T79,'Master '!$C$2:$C$257,0))),IF(T79="","-","Not on Roster"),INDEX('Master '!$A$2:$A$257,MATCH(T79,'Master '!$C$2:$C$257,0))),INDEX('Master '!$A$2:$A$257,MATCH(T79,'Master '!$B$2:$B$257,0)))</f>
        <v>-</v>
      </c>
      <c r="T79" s="15"/>
      <c r="U79" s="41" t="str">
        <f t="array" ref="U79">IF(ISERROR(INDEX('Master '!$A$2:$A$257,MATCH(V79,'Master '!$B$2:$B$257,0))),IF(ISERROR(INDEX('Master '!$A$2:$A$257,MATCH(V79,'Master '!$C$2:$C$257,0))),IF(V79="","-","Not on Roster"),INDEX('Master '!$A$2:$A$257,MATCH(V79,'Master '!$C$2:$C$257,0))),INDEX('Master '!$A$2:$A$257,MATCH(V79,'Master '!$B$2:$B$257,0)))</f>
        <v>-</v>
      </c>
      <c r="V79" s="7"/>
      <c r="W79" s="19" t="str">
        <f t="array" ref="W79">IF(ISERROR(INDEX('Master '!$A$2:$A$257,MATCH(X79,'Master '!$B$2:$B$257,0))),IF(ISERROR(INDEX('Master '!$A$2:$A$257,MATCH(X79,'Master '!$C$2:$C$257,0))),IF(X79="","-","Not on Roster"),INDEX('Master '!$A$2:$A$257,MATCH(X79,'Master '!$C$2:$C$257,0))),INDEX('Master '!$A$2:$A$257,MATCH(X79,'Master '!$B$2:$B$257,0)))</f>
        <v>-</v>
      </c>
      <c r="X79" s="15"/>
      <c r="Y79" s="41" t="str">
        <f t="array" ref="Y79">IF(ISERROR(INDEX('Master '!$A$2:$A$257,MATCH(Z79,'Master '!$B$2:$B$257,0))),IF(ISERROR(INDEX('Master '!$A$2:$A$257,MATCH(Z79,'Master '!$C$2:$C$257,0))),IF(Z79="","-","Not on Roster"),INDEX('Master '!$A$2:$A$257,MATCH(Z79,'Master '!$C$2:$C$257,0))),INDEX('Master '!$A$2:$A$257,MATCH(Z79,'Master '!$B$2:$B$257,0)))</f>
        <v>-</v>
      </c>
      <c r="Z79" s="15"/>
      <c r="AA79" s="19" t="str">
        <f t="array" ref="AA79">IF(ISERROR(INDEX('Master '!$A$2:$A$257,MATCH(AB79,'Master '!$B$2:$B$257,0))),IF(ISERROR(INDEX('Master '!$A$2:$A$257,MATCH(AB79,'Master '!$C$2:$C$257,0))),IF(AB79="","-","Not on Roster"),INDEX('Master '!$A$2:$A$257,MATCH(AB79,'Master '!$C$2:$C$257,0))),INDEX('Master '!$A$2:$A$257,MATCH(AB79,'Master '!$B$2:$B$257,0)))</f>
        <v>-</v>
      </c>
      <c r="AB79" s="15"/>
      <c r="AC79" s="20" t="str">
        <f t="array" ref="AC79">IF(ISERROR(INDEX('Master '!$A$2:$A$257,MATCH(AD79,'Master '!$B$2:$B$257,0))),IF(ISERROR(INDEX('Master '!$A$2:$A$257,MATCH(AD79,'Master '!$C$2:$C$257,0))),IF(AD79="","-","Not on Roster"),INDEX('Master '!$A$2:$A$257,MATCH(AD79,'Master '!$C$2:$C$257,0))),INDEX('Master '!$A$2:$A$257,MATCH(AD79,'Master '!$B$2:$B$257,0)))</f>
        <v>-</v>
      </c>
      <c r="AD79" s="47"/>
      <c r="AE79" s="19" t="str">
        <f t="array" ref="AE79">IF(ISERROR(INDEX('Master '!$A$2:$A$257,MATCH(AF79,'Master '!$B$2:$B$257,0))),IF(ISERROR(INDEX('Master '!$A$2:$A$257,MATCH(AF79,'Master '!$C$2:$C$257,0))),IF(AF79="","-","Not on Roster"),INDEX('Master '!$A$2:$A$257,MATCH(AF79,'Master '!$C$2:$C$257,0))),INDEX('Master '!$A$2:$A$257,MATCH(AF79,'Master '!$B$2:$B$257,0)))</f>
        <v>-</v>
      </c>
      <c r="AF79" s="15"/>
      <c r="AG79" s="20" t="str">
        <f t="array" ref="AG79">IF(ISERROR(INDEX('Master '!$A$2:$A$257,MATCH(AH79,'Master '!$B$2:$B$257,0))),IF(ISERROR(INDEX('Master '!$A$2:$A$257,MATCH(AH79,'Master '!$C$2:$C$257,0))),IF(AH79="","-","Not on Roster"),INDEX('Master '!$A$2:$A$257,MATCH(AH79,'Master '!$C$2:$C$257,0))),INDEX('Master '!$A$2:$A$257,MATCH(AH79,'Master '!$B$2:$B$257,0)))</f>
        <v>-</v>
      </c>
      <c r="AH79" s="7"/>
      <c r="AI79" s="19" t="str">
        <f t="array" ref="AI79">IF(ISERROR(INDEX('Master '!$A$2:$A$257,MATCH(AJ79,'Master '!$B$2:$B$257,0))),IF(ISERROR(INDEX('Master '!$A$2:$A$257,MATCH(AJ79,'Master '!$C$2:$C$257,0))),IF(AJ79="","-","Not on Roster"),INDEX('Master '!$A$2:$A$257,MATCH(AJ79,'Master '!$C$2:$C$257,0))),INDEX('Master '!$A$2:$A$257,MATCH(AJ79,'Master '!$B$2:$B$257,0)))</f>
        <v>-</v>
      </c>
      <c r="AJ79" s="15"/>
      <c r="AK79" s="20" t="str">
        <f t="array" ref="AK79">IF(ISERROR(INDEX('Master '!$A$2:$A$257,MATCH(AL79,'Master '!$B$2:$B$257,0))),IF(ISERROR(INDEX('Master '!$A$2:$A$257,MATCH(AL79,'Master '!$C$2:$C$257,0))),IF(AL79="","-","Not on Roster"),INDEX('Master '!$A$2:$A$257,MATCH(AL79,'Master '!$C$2:$C$257,0))),INDEX('Master '!$A$2:$A$257,MATCH(AL79,'Master '!$B$2:$B$257,0)))</f>
        <v>-</v>
      </c>
      <c r="AL79" s="7"/>
      <c r="AM79" s="19" t="str">
        <f t="array" ref="AM79">IF(ISERROR(INDEX('Master '!$A$2:$A$257,MATCH(AN79,'Master '!$B$2:$B$257,0))),IF(ISERROR(INDEX('Master '!$A$2:$A$257,MATCH(AN79,'Master '!$C$2:$C$257,0))),IF(AN79="","-","Not on Roster"),INDEX('Master '!$A$2:$A$257,MATCH(AN79,'Master '!$C$2:$C$257,0))),INDEX('Master '!$A$2:$A$257,MATCH(AN79,'Master '!$B$2:$B$257,0)))</f>
        <v>-</v>
      </c>
      <c r="AN79" s="15"/>
    </row>
    <row r="80" spans="1:40" ht="14.25" customHeight="1">
      <c r="A80" s="41" t="str">
        <f t="array" ref="A80">IF(ISERROR(INDEX('Master '!$A$2:$A$257,MATCH(B80,'Master '!$B$2:$B$257,0))),IF(ISERROR(INDEX('Master '!$A$2:$A$257,MATCH(B80,'Master '!$C$2:$C$257,0))),IF(B80="","-","Not on Roster"),INDEX('Master '!$A$2:$A$257,MATCH(B80,'Master '!$C$2:$C$257,0))),INDEX('Master '!$A$2:$A$257,MATCH(B80,'Master '!$B$2:$B$257,0)))</f>
        <v>-</v>
      </c>
      <c r="B80" s="43"/>
      <c r="C80" s="19" t="str">
        <f t="array" ref="C80">IF(ISERROR(INDEX('Master '!$A$2:$A$257,MATCH(D80,'Master '!$B$2:$B$257,0))),IF(ISERROR(INDEX('Master '!$A$2:$A$257,MATCH(D80,'Master '!$C$2:$C$257,0))),IF(D80="","-","Not on Roster"),INDEX('Master '!$A$2:$A$257,MATCH(D80,'Master '!$C$2:$C$257,0))),INDEX('Master '!$A$2:$A$257,MATCH(D80,'Master '!$B$2:$B$257,0)))</f>
        <v>-</v>
      </c>
      <c r="D80" s="18"/>
      <c r="E80" s="28" t="str">
        <f t="array" ref="E80">IF(ISERROR(INDEX('Master '!$A$2:$A$257,MATCH(F80,'Master '!$B$2:$B$257,0))),IF(ISERROR(INDEX('Master '!$A$2:$A$257,MATCH(F80,'Master '!$C$2:$C$257,0))),IF(F80="","-","Not on Roster"),INDEX('Master '!$A$2:$A$257,MATCH(F80,'Master '!$C$2:$C$257,0))),INDEX('Master '!$A$2:$A$257,MATCH(F80,'Master '!$B$2:$B$257,0)))</f>
        <v>-</v>
      </c>
      <c r="F80" s="12"/>
      <c r="G80" s="19" t="str">
        <f t="array" ref="G80">IF(ISERROR(INDEX('Master '!$A$2:$A$257,MATCH(H80,'Master '!$B$2:$B$257,0))),IF(ISERROR(INDEX('Master '!$A$2:$A$257,MATCH(H80,'Master '!$C$2:$C$257,0))),IF(H80="","-","Not on Roster"),INDEX('Master '!$A$2:$A$257,MATCH(H80,'Master '!$C$2:$C$257,0))),INDEX('Master '!$A$2:$A$257,MATCH(H80,'Master '!$B$2:$B$257,0)))</f>
        <v>-</v>
      </c>
      <c r="H80" s="18"/>
      <c r="I80" s="20" t="str">
        <f t="array" ref="I80">IF(ISERROR(INDEX('Master '!$A$2:$A$257,MATCH(J80,'Master '!$B$2:$B$257,0))),IF(ISERROR(INDEX('Master '!$A$2:$A$257,MATCH(J80,'Master '!$C$2:$C$257,0))),IF(J80="","-","Not on Roster"),INDEX('Master '!$A$2:$A$257,MATCH(J80,'Master '!$C$2:$C$257,0))),INDEX('Master '!$A$2:$A$257,MATCH(J80,'Master '!$B$2:$B$257,0)))</f>
        <v>-</v>
      </c>
      <c r="J80" s="50"/>
      <c r="K80" s="19" t="str">
        <f t="array" ref="K80">IF(ISERROR(INDEX('Master '!$A$2:$A$257,MATCH(L80,'Master '!$B$2:$B$257,0))),IF(ISERROR(INDEX('Master '!$A$2:$A$257,MATCH(L80,'Master '!$C$2:$C$257,0))),IF(L80="","-","Not on Roster"),INDEX('Master '!$A$2:$A$257,MATCH(L80,'Master '!$C$2:$C$257,0))),INDEX('Master '!$A$2:$A$257,MATCH(L80,'Master '!$B$2:$B$257,0)))</f>
        <v>-</v>
      </c>
      <c r="L80" s="15"/>
      <c r="M80" s="41" t="str">
        <f t="array" ref="M80">IF(ISERROR(INDEX('Master '!$A$2:$A$257,MATCH(N80,'Master '!$B$2:$B$257,0))),IF(ISERROR(INDEX('Master '!$A$2:$A$257,MATCH(N80,'Master '!$C$2:$C$257,0))),IF(N80="","-","Not on Roster"),INDEX('Master '!$A$2:$A$257,MATCH(N80,'Master '!$C$2:$C$257,0))),INDEX('Master '!$A$2:$A$257,MATCH(N80,'Master '!$B$2:$B$257,0)))</f>
        <v>-</v>
      </c>
      <c r="N80" s="7"/>
      <c r="O80" s="19" t="str">
        <f t="array" ref="O80">IF(ISERROR(INDEX('Master '!$A$2:$A$257,MATCH(P80,'Master '!$B$2:$B$257,0))),IF(ISERROR(INDEX('Master '!$A$2:$A$257,MATCH(P80,'Master '!$C$2:$C$257,0))),IF(P80="","-","Not on Roster"),INDEX('Master '!$A$2:$A$257,MATCH(P80,'Master '!$C$2:$C$257,0))),INDEX('Master '!$A$2:$A$257,MATCH(P80,'Master '!$B$2:$B$257,0)))</f>
        <v>-</v>
      </c>
      <c r="P80" s="15"/>
      <c r="Q80" s="41" t="str">
        <f t="array" ref="Q80">IF(ISERROR(INDEX('Master '!$A$2:$A$257,MATCH(R80,'Master '!$B$2:$B$257,0))),IF(ISERROR(INDEX('Master '!$A$2:$A$257,MATCH(R80,'Master '!$C$2:$C$257,0))),IF(R80="","-","Not on Roster"),INDEX('Master '!$A$2:$A$257,MATCH(R80,'Master '!$C$2:$C$257,0))),INDEX('Master '!$A$2:$A$257,MATCH(R80,'Master '!$B$2:$B$257,0)))</f>
        <v>-</v>
      </c>
      <c r="R80" s="7"/>
      <c r="S80" s="19" t="str">
        <f t="array" ref="S80">IF(ISERROR(INDEX('Master '!$A$2:$A$257,MATCH(T80,'Master '!$B$2:$B$257,0))),IF(ISERROR(INDEX('Master '!$A$2:$A$257,MATCH(T80,'Master '!$C$2:$C$257,0))),IF(T80="","-","Not on Roster"),INDEX('Master '!$A$2:$A$257,MATCH(T80,'Master '!$C$2:$C$257,0))),INDEX('Master '!$A$2:$A$257,MATCH(T80,'Master '!$B$2:$B$257,0)))</f>
        <v>-</v>
      </c>
      <c r="T80" s="15"/>
      <c r="U80" s="41" t="str">
        <f t="array" ref="U80">IF(ISERROR(INDEX('Master '!$A$2:$A$257,MATCH(V80,'Master '!$B$2:$B$257,0))),IF(ISERROR(INDEX('Master '!$A$2:$A$257,MATCH(V80,'Master '!$C$2:$C$257,0))),IF(V80="","-","Not on Roster"),INDEX('Master '!$A$2:$A$257,MATCH(V80,'Master '!$C$2:$C$257,0))),INDEX('Master '!$A$2:$A$257,MATCH(V80,'Master '!$B$2:$B$257,0)))</f>
        <v>-</v>
      </c>
      <c r="V80" s="7"/>
      <c r="W80" s="19" t="str">
        <f t="array" ref="W80">IF(ISERROR(INDEX('Master '!$A$2:$A$257,MATCH(X80,'Master '!$B$2:$B$257,0))),IF(ISERROR(INDEX('Master '!$A$2:$A$257,MATCH(X80,'Master '!$C$2:$C$257,0))),IF(X80="","-","Not on Roster"),INDEX('Master '!$A$2:$A$257,MATCH(X80,'Master '!$C$2:$C$257,0))),INDEX('Master '!$A$2:$A$257,MATCH(X80,'Master '!$B$2:$B$257,0)))</f>
        <v>-</v>
      </c>
      <c r="X80" s="15"/>
      <c r="Y80" s="41" t="str">
        <f t="array" ref="Y80">IF(ISERROR(INDEX('Master '!$A$2:$A$257,MATCH(Z80,'Master '!$B$2:$B$257,0))),IF(ISERROR(INDEX('Master '!$A$2:$A$257,MATCH(Z80,'Master '!$C$2:$C$257,0))),IF(Z80="","-","Not on Roster"),INDEX('Master '!$A$2:$A$257,MATCH(Z80,'Master '!$C$2:$C$257,0))),INDEX('Master '!$A$2:$A$257,MATCH(Z80,'Master '!$B$2:$B$257,0)))</f>
        <v>-</v>
      </c>
      <c r="Z80" s="15"/>
      <c r="AA80" s="19" t="str">
        <f t="array" ref="AA80">IF(ISERROR(INDEX('Master '!$A$2:$A$257,MATCH(AB80,'Master '!$B$2:$B$257,0))),IF(ISERROR(INDEX('Master '!$A$2:$A$257,MATCH(AB80,'Master '!$C$2:$C$257,0))),IF(AB80="","-","Not on Roster"),INDEX('Master '!$A$2:$A$257,MATCH(AB80,'Master '!$C$2:$C$257,0))),INDEX('Master '!$A$2:$A$257,MATCH(AB80,'Master '!$B$2:$B$257,0)))</f>
        <v>-</v>
      </c>
      <c r="AB80" s="15"/>
      <c r="AC80" s="20" t="str">
        <f t="array" ref="AC80">IF(ISERROR(INDEX('Master '!$A$2:$A$257,MATCH(AD80,'Master '!$B$2:$B$257,0))),IF(ISERROR(INDEX('Master '!$A$2:$A$257,MATCH(AD80,'Master '!$C$2:$C$257,0))),IF(AD80="","-","Not on Roster"),INDEX('Master '!$A$2:$A$257,MATCH(AD80,'Master '!$C$2:$C$257,0))),INDEX('Master '!$A$2:$A$257,MATCH(AD80,'Master '!$B$2:$B$257,0)))</f>
        <v>-</v>
      </c>
      <c r="AD80" s="47"/>
      <c r="AE80" s="19" t="str">
        <f t="array" ref="AE80">IF(ISERROR(INDEX('Master '!$A$2:$A$257,MATCH(AF80,'Master '!$B$2:$B$257,0))),IF(ISERROR(INDEX('Master '!$A$2:$A$257,MATCH(AF80,'Master '!$C$2:$C$257,0))),IF(AF80="","-","Not on Roster"),INDEX('Master '!$A$2:$A$257,MATCH(AF80,'Master '!$C$2:$C$257,0))),INDEX('Master '!$A$2:$A$257,MATCH(AF80,'Master '!$B$2:$B$257,0)))</f>
        <v>-</v>
      </c>
      <c r="AF80" s="15"/>
      <c r="AG80" s="20" t="str">
        <f t="array" ref="AG80">IF(ISERROR(INDEX('Master '!$A$2:$A$257,MATCH(AH80,'Master '!$B$2:$B$257,0))),IF(ISERROR(INDEX('Master '!$A$2:$A$257,MATCH(AH80,'Master '!$C$2:$C$257,0))),IF(AH80="","-","Not on Roster"),INDEX('Master '!$A$2:$A$257,MATCH(AH80,'Master '!$C$2:$C$257,0))),INDEX('Master '!$A$2:$A$257,MATCH(AH80,'Master '!$B$2:$B$257,0)))</f>
        <v>-</v>
      </c>
      <c r="AH80" s="7"/>
      <c r="AI80" s="19" t="str">
        <f t="array" ref="AI80">IF(ISERROR(INDEX('Master '!$A$2:$A$257,MATCH(AJ80,'Master '!$B$2:$B$257,0))),IF(ISERROR(INDEX('Master '!$A$2:$A$257,MATCH(AJ80,'Master '!$C$2:$C$257,0))),IF(AJ80="","-","Not on Roster"),INDEX('Master '!$A$2:$A$257,MATCH(AJ80,'Master '!$C$2:$C$257,0))),INDEX('Master '!$A$2:$A$257,MATCH(AJ80,'Master '!$B$2:$B$257,0)))</f>
        <v>-</v>
      </c>
      <c r="AJ80" s="15"/>
      <c r="AK80" s="20" t="str">
        <f t="array" ref="AK80">IF(ISERROR(INDEX('Master '!$A$2:$A$257,MATCH(AL80,'Master '!$B$2:$B$257,0))),IF(ISERROR(INDEX('Master '!$A$2:$A$257,MATCH(AL80,'Master '!$C$2:$C$257,0))),IF(AL80="","-","Not on Roster"),INDEX('Master '!$A$2:$A$257,MATCH(AL80,'Master '!$C$2:$C$257,0))),INDEX('Master '!$A$2:$A$257,MATCH(AL80,'Master '!$B$2:$B$257,0)))</f>
        <v>-</v>
      </c>
      <c r="AL80" s="7"/>
      <c r="AM80" s="19" t="str">
        <f t="array" ref="AM80">IF(ISERROR(INDEX('Master '!$A$2:$A$257,MATCH(AN80,'Master '!$B$2:$B$257,0))),IF(ISERROR(INDEX('Master '!$A$2:$A$257,MATCH(AN80,'Master '!$C$2:$C$257,0))),IF(AN80="","-","Not on Roster"),INDEX('Master '!$A$2:$A$257,MATCH(AN80,'Master '!$C$2:$C$257,0))),INDEX('Master '!$A$2:$A$257,MATCH(AN80,'Master '!$B$2:$B$257,0)))</f>
        <v>-</v>
      </c>
      <c r="AN80" s="15"/>
    </row>
    <row r="81" spans="1:40" ht="14.25" customHeight="1">
      <c r="A81" s="41" t="str">
        <f t="array" ref="A81">IF(ISERROR(INDEX('Master '!$A$2:$A$257,MATCH(B81,'Master '!$B$2:$B$257,0))),IF(ISERROR(INDEX('Master '!$A$2:$A$257,MATCH(B81,'Master '!$C$2:$C$257,0))),IF(B81="","-","Not on Roster"),INDEX('Master '!$A$2:$A$257,MATCH(B81,'Master '!$C$2:$C$257,0))),INDEX('Master '!$A$2:$A$257,MATCH(B81,'Master '!$B$2:$B$257,0)))</f>
        <v>-</v>
      </c>
      <c r="B81" s="43"/>
      <c r="C81" s="19" t="str">
        <f t="array" ref="C81">IF(ISERROR(INDEX('Master '!$A$2:$A$257,MATCH(D81,'Master '!$B$2:$B$257,0))),IF(ISERROR(INDEX('Master '!$A$2:$A$257,MATCH(D81,'Master '!$C$2:$C$257,0))),IF(D81="","-","Not on Roster"),INDEX('Master '!$A$2:$A$257,MATCH(D81,'Master '!$C$2:$C$257,0))),INDEX('Master '!$A$2:$A$257,MATCH(D81,'Master '!$B$2:$B$257,0)))</f>
        <v>-</v>
      </c>
      <c r="D81" s="18"/>
      <c r="E81" s="28" t="str">
        <f t="array" ref="E81">IF(ISERROR(INDEX('Master '!$A$2:$A$257,MATCH(F81,'Master '!$B$2:$B$257,0))),IF(ISERROR(INDEX('Master '!$A$2:$A$257,MATCH(F81,'Master '!$C$2:$C$257,0))),IF(F81="","-","Not on Roster"),INDEX('Master '!$A$2:$A$257,MATCH(F81,'Master '!$C$2:$C$257,0))),INDEX('Master '!$A$2:$A$257,MATCH(F81,'Master '!$B$2:$B$257,0)))</f>
        <v>-</v>
      </c>
      <c r="F81" s="12"/>
      <c r="G81" s="19" t="str">
        <f t="array" ref="G81">IF(ISERROR(INDEX('Master '!$A$2:$A$257,MATCH(H81,'Master '!$B$2:$B$257,0))),IF(ISERROR(INDEX('Master '!$A$2:$A$257,MATCH(H81,'Master '!$C$2:$C$257,0))),IF(H81="","-","Not on Roster"),INDEX('Master '!$A$2:$A$257,MATCH(H81,'Master '!$C$2:$C$257,0))),INDEX('Master '!$A$2:$A$257,MATCH(H81,'Master '!$B$2:$B$257,0)))</f>
        <v>-</v>
      </c>
      <c r="H81" s="18"/>
      <c r="I81" s="20" t="str">
        <f t="array" ref="I81">IF(ISERROR(INDEX('Master '!$A$2:$A$257,MATCH(J81,'Master '!$B$2:$B$257,0))),IF(ISERROR(INDEX('Master '!$A$2:$A$257,MATCH(J81,'Master '!$C$2:$C$257,0))),IF(J81="","-","Not on Roster"),INDEX('Master '!$A$2:$A$257,MATCH(J81,'Master '!$C$2:$C$257,0))),INDEX('Master '!$A$2:$A$257,MATCH(J81,'Master '!$B$2:$B$257,0)))</f>
        <v>-</v>
      </c>
      <c r="J81" s="50"/>
      <c r="K81" s="19" t="str">
        <f t="array" ref="K81">IF(ISERROR(INDEX('Master '!$A$2:$A$257,MATCH(L81,'Master '!$B$2:$B$257,0))),IF(ISERROR(INDEX('Master '!$A$2:$A$257,MATCH(L81,'Master '!$C$2:$C$257,0))),IF(L81="","-","Not on Roster"),INDEX('Master '!$A$2:$A$257,MATCH(L81,'Master '!$C$2:$C$257,0))),INDEX('Master '!$A$2:$A$257,MATCH(L81,'Master '!$B$2:$B$257,0)))</f>
        <v>-</v>
      </c>
      <c r="L81" s="15"/>
      <c r="M81" s="41" t="str">
        <f t="array" ref="M81">IF(ISERROR(INDEX('Master '!$A$2:$A$257,MATCH(N81,'Master '!$B$2:$B$257,0))),IF(ISERROR(INDEX('Master '!$A$2:$A$257,MATCH(N81,'Master '!$C$2:$C$257,0))),IF(N81="","-","Not on Roster"),INDEX('Master '!$A$2:$A$257,MATCH(N81,'Master '!$C$2:$C$257,0))),INDEX('Master '!$A$2:$A$257,MATCH(N81,'Master '!$B$2:$B$257,0)))</f>
        <v>-</v>
      </c>
      <c r="N81" s="7"/>
      <c r="O81" s="19" t="str">
        <f t="array" ref="O81">IF(ISERROR(INDEX('Master '!$A$2:$A$257,MATCH(P81,'Master '!$B$2:$B$257,0))),IF(ISERROR(INDEX('Master '!$A$2:$A$257,MATCH(P81,'Master '!$C$2:$C$257,0))),IF(P81="","-","Not on Roster"),INDEX('Master '!$A$2:$A$257,MATCH(P81,'Master '!$C$2:$C$257,0))),INDEX('Master '!$A$2:$A$257,MATCH(P81,'Master '!$B$2:$B$257,0)))</f>
        <v>-</v>
      </c>
      <c r="P81" s="15"/>
      <c r="Q81" s="41" t="str">
        <f t="array" ref="Q81">IF(ISERROR(INDEX('Master '!$A$2:$A$257,MATCH(R81,'Master '!$B$2:$B$257,0))),IF(ISERROR(INDEX('Master '!$A$2:$A$257,MATCH(R81,'Master '!$C$2:$C$257,0))),IF(R81="","-","Not on Roster"),INDEX('Master '!$A$2:$A$257,MATCH(R81,'Master '!$C$2:$C$257,0))),INDEX('Master '!$A$2:$A$257,MATCH(R81,'Master '!$B$2:$B$257,0)))</f>
        <v>-</v>
      </c>
      <c r="R81" s="7"/>
      <c r="S81" s="19" t="str">
        <f t="array" ref="S81">IF(ISERROR(INDEX('Master '!$A$2:$A$257,MATCH(T81,'Master '!$B$2:$B$257,0))),IF(ISERROR(INDEX('Master '!$A$2:$A$257,MATCH(T81,'Master '!$C$2:$C$257,0))),IF(T81="","-","Not on Roster"),INDEX('Master '!$A$2:$A$257,MATCH(T81,'Master '!$C$2:$C$257,0))),INDEX('Master '!$A$2:$A$257,MATCH(T81,'Master '!$B$2:$B$257,0)))</f>
        <v>-</v>
      </c>
      <c r="T81" s="15"/>
      <c r="U81" s="41" t="str">
        <f t="array" ref="U81">IF(ISERROR(INDEX('Master '!$A$2:$A$257,MATCH(V81,'Master '!$B$2:$B$257,0))),IF(ISERROR(INDEX('Master '!$A$2:$A$257,MATCH(V81,'Master '!$C$2:$C$257,0))),IF(V81="","-","Not on Roster"),INDEX('Master '!$A$2:$A$257,MATCH(V81,'Master '!$C$2:$C$257,0))),INDEX('Master '!$A$2:$A$257,MATCH(V81,'Master '!$B$2:$B$257,0)))</f>
        <v>-</v>
      </c>
      <c r="V81" s="7"/>
      <c r="W81" s="19" t="str">
        <f t="array" ref="W81">IF(ISERROR(INDEX('Master '!$A$2:$A$257,MATCH(X81,'Master '!$B$2:$B$257,0))),IF(ISERROR(INDEX('Master '!$A$2:$A$257,MATCH(X81,'Master '!$C$2:$C$257,0))),IF(X81="","-","Not on Roster"),INDEX('Master '!$A$2:$A$257,MATCH(X81,'Master '!$C$2:$C$257,0))),INDEX('Master '!$A$2:$A$257,MATCH(X81,'Master '!$B$2:$B$257,0)))</f>
        <v>-</v>
      </c>
      <c r="X81" s="15"/>
      <c r="Y81" s="41" t="str">
        <f t="array" ref="Y81">IF(ISERROR(INDEX('Master '!$A$2:$A$257,MATCH(Z81,'Master '!$B$2:$B$257,0))),IF(ISERROR(INDEX('Master '!$A$2:$A$257,MATCH(Z81,'Master '!$C$2:$C$257,0))),IF(Z81="","-","Not on Roster"),INDEX('Master '!$A$2:$A$257,MATCH(Z81,'Master '!$C$2:$C$257,0))),INDEX('Master '!$A$2:$A$257,MATCH(Z81,'Master '!$B$2:$B$257,0)))</f>
        <v>-</v>
      </c>
      <c r="Z81" s="15"/>
      <c r="AA81" s="19" t="str">
        <f t="array" ref="AA81">IF(ISERROR(INDEX('Master '!$A$2:$A$257,MATCH(AB81,'Master '!$B$2:$B$257,0))),IF(ISERROR(INDEX('Master '!$A$2:$A$257,MATCH(AB81,'Master '!$C$2:$C$257,0))),IF(AB81="","-","Not on Roster"),INDEX('Master '!$A$2:$A$257,MATCH(AB81,'Master '!$C$2:$C$257,0))),INDEX('Master '!$A$2:$A$257,MATCH(AB81,'Master '!$B$2:$B$257,0)))</f>
        <v>-</v>
      </c>
      <c r="AB81" s="15"/>
      <c r="AC81" s="20" t="str">
        <f t="array" ref="AC81">IF(ISERROR(INDEX('Master '!$A$2:$A$257,MATCH(AD81,'Master '!$B$2:$B$257,0))),IF(ISERROR(INDEX('Master '!$A$2:$A$257,MATCH(AD81,'Master '!$C$2:$C$257,0))),IF(AD81="","-","Not on Roster"),INDEX('Master '!$A$2:$A$257,MATCH(AD81,'Master '!$C$2:$C$257,0))),INDEX('Master '!$A$2:$A$257,MATCH(AD81,'Master '!$B$2:$B$257,0)))</f>
        <v>-</v>
      </c>
      <c r="AD81" s="47"/>
      <c r="AE81" s="19" t="str">
        <f t="array" ref="AE81">IF(ISERROR(INDEX('Master '!$A$2:$A$257,MATCH(AF81,'Master '!$B$2:$B$257,0))),IF(ISERROR(INDEX('Master '!$A$2:$A$257,MATCH(AF81,'Master '!$C$2:$C$257,0))),IF(AF81="","-","Not on Roster"),INDEX('Master '!$A$2:$A$257,MATCH(AF81,'Master '!$C$2:$C$257,0))),INDEX('Master '!$A$2:$A$257,MATCH(AF81,'Master '!$B$2:$B$257,0)))</f>
        <v>-</v>
      </c>
      <c r="AF81" s="15"/>
      <c r="AG81" s="20" t="str">
        <f t="array" ref="AG81">IF(ISERROR(INDEX('Master '!$A$2:$A$257,MATCH(AH81,'Master '!$B$2:$B$257,0))),IF(ISERROR(INDEX('Master '!$A$2:$A$257,MATCH(AH81,'Master '!$C$2:$C$257,0))),IF(AH81="","-","Not on Roster"),INDEX('Master '!$A$2:$A$257,MATCH(AH81,'Master '!$C$2:$C$257,0))),INDEX('Master '!$A$2:$A$257,MATCH(AH81,'Master '!$B$2:$B$257,0)))</f>
        <v>-</v>
      </c>
      <c r="AH81" s="7"/>
      <c r="AI81" s="19" t="str">
        <f t="array" ref="AI81">IF(ISERROR(INDEX('Master '!$A$2:$A$257,MATCH(AJ81,'Master '!$B$2:$B$257,0))),IF(ISERROR(INDEX('Master '!$A$2:$A$257,MATCH(AJ81,'Master '!$C$2:$C$257,0))),IF(AJ81="","-","Not on Roster"),INDEX('Master '!$A$2:$A$257,MATCH(AJ81,'Master '!$C$2:$C$257,0))),INDEX('Master '!$A$2:$A$257,MATCH(AJ81,'Master '!$B$2:$B$257,0)))</f>
        <v>-</v>
      </c>
      <c r="AJ81" s="15"/>
      <c r="AK81" s="20" t="str">
        <f t="array" ref="AK81">IF(ISERROR(INDEX('Master '!$A$2:$A$257,MATCH(AL81,'Master '!$B$2:$B$257,0))),IF(ISERROR(INDEX('Master '!$A$2:$A$257,MATCH(AL81,'Master '!$C$2:$C$257,0))),IF(AL81="","-","Not on Roster"),INDEX('Master '!$A$2:$A$257,MATCH(AL81,'Master '!$C$2:$C$257,0))),INDEX('Master '!$A$2:$A$257,MATCH(AL81,'Master '!$B$2:$B$257,0)))</f>
        <v>-</v>
      </c>
      <c r="AL81" s="7"/>
      <c r="AM81" s="19" t="str">
        <f t="array" ref="AM81">IF(ISERROR(INDEX('Master '!$A$2:$A$257,MATCH(AN81,'Master '!$B$2:$B$257,0))),IF(ISERROR(INDEX('Master '!$A$2:$A$257,MATCH(AN81,'Master '!$C$2:$C$257,0))),IF(AN81="","-","Not on Roster"),INDEX('Master '!$A$2:$A$257,MATCH(AN81,'Master '!$C$2:$C$257,0))),INDEX('Master '!$A$2:$A$257,MATCH(AN81,'Master '!$B$2:$B$257,0)))</f>
        <v>-</v>
      </c>
      <c r="AN81" s="15"/>
    </row>
    <row r="82" spans="1:40" ht="14.25" customHeight="1">
      <c r="A82" s="41" t="str">
        <f t="array" ref="A82">IF(ISERROR(INDEX('Master '!$A$2:$A$257,MATCH(B82,'Master '!$B$2:$B$257,0))),IF(ISERROR(INDEX('Master '!$A$2:$A$257,MATCH(B82,'Master '!$C$2:$C$257,0))),IF(B82="","-","Not on Roster"),INDEX('Master '!$A$2:$A$257,MATCH(B82,'Master '!$C$2:$C$257,0))),INDEX('Master '!$A$2:$A$257,MATCH(B82,'Master '!$B$2:$B$257,0)))</f>
        <v>-</v>
      </c>
      <c r="B82" s="43"/>
      <c r="C82" s="19" t="str">
        <f t="array" ref="C82">IF(ISERROR(INDEX('Master '!$A$2:$A$257,MATCH(D82,'Master '!$B$2:$B$257,0))),IF(ISERROR(INDEX('Master '!$A$2:$A$257,MATCH(D82,'Master '!$C$2:$C$257,0))),IF(D82="","-","Not on Roster"),INDEX('Master '!$A$2:$A$257,MATCH(D82,'Master '!$C$2:$C$257,0))),INDEX('Master '!$A$2:$A$257,MATCH(D82,'Master '!$B$2:$B$257,0)))</f>
        <v>-</v>
      </c>
      <c r="D82" s="18"/>
      <c r="E82" s="28" t="str">
        <f t="array" ref="E82">IF(ISERROR(INDEX('Master '!$A$2:$A$257,MATCH(F82,'Master '!$B$2:$B$257,0))),IF(ISERROR(INDEX('Master '!$A$2:$A$257,MATCH(F82,'Master '!$C$2:$C$257,0))),IF(F82="","-","Not on Roster"),INDEX('Master '!$A$2:$A$257,MATCH(F82,'Master '!$C$2:$C$257,0))),INDEX('Master '!$A$2:$A$257,MATCH(F82,'Master '!$B$2:$B$257,0)))</f>
        <v>-</v>
      </c>
      <c r="F82" s="12"/>
      <c r="G82" s="19" t="str">
        <f t="array" ref="G82">IF(ISERROR(INDEX('Master '!$A$2:$A$257,MATCH(H82,'Master '!$B$2:$B$257,0))),IF(ISERROR(INDEX('Master '!$A$2:$A$257,MATCH(H82,'Master '!$C$2:$C$257,0))),IF(H82="","-","Not on Roster"),INDEX('Master '!$A$2:$A$257,MATCH(H82,'Master '!$C$2:$C$257,0))),INDEX('Master '!$A$2:$A$257,MATCH(H82,'Master '!$B$2:$B$257,0)))</f>
        <v>-</v>
      </c>
      <c r="H82" s="18"/>
      <c r="I82" s="20" t="str">
        <f t="array" ref="I82">IF(ISERROR(INDEX('Master '!$A$2:$A$257,MATCH(J82,'Master '!$B$2:$B$257,0))),IF(ISERROR(INDEX('Master '!$A$2:$A$257,MATCH(J82,'Master '!$C$2:$C$257,0))),IF(J82="","-","Not on Roster"),INDEX('Master '!$A$2:$A$257,MATCH(J82,'Master '!$C$2:$C$257,0))),INDEX('Master '!$A$2:$A$257,MATCH(J82,'Master '!$B$2:$B$257,0)))</f>
        <v>-</v>
      </c>
      <c r="J82" s="50"/>
      <c r="K82" s="19" t="str">
        <f t="array" ref="K82">IF(ISERROR(INDEX('Master '!$A$2:$A$257,MATCH(L82,'Master '!$B$2:$B$257,0))),IF(ISERROR(INDEX('Master '!$A$2:$A$257,MATCH(L82,'Master '!$C$2:$C$257,0))),IF(L82="","-","Not on Roster"),INDEX('Master '!$A$2:$A$257,MATCH(L82,'Master '!$C$2:$C$257,0))),INDEX('Master '!$A$2:$A$257,MATCH(L82,'Master '!$B$2:$B$257,0)))</f>
        <v>-</v>
      </c>
      <c r="L82" s="2"/>
      <c r="M82" s="41" t="str">
        <f t="array" ref="M82">IF(ISERROR(INDEX('Master '!$A$2:$A$257,MATCH(N82,'Master '!$B$2:$B$257,0))),IF(ISERROR(INDEX('Master '!$A$2:$A$257,MATCH(N82,'Master '!$C$2:$C$257,0))),IF(N82="","-","Not on Roster"),INDEX('Master '!$A$2:$A$257,MATCH(N82,'Master '!$C$2:$C$257,0))),INDEX('Master '!$A$2:$A$257,MATCH(N82,'Master '!$B$2:$B$257,0)))</f>
        <v>-</v>
      </c>
      <c r="N82" s="7"/>
      <c r="O82" s="19" t="str">
        <f t="array" ref="O82">IF(ISERROR(INDEX('Master '!$A$2:$A$257,MATCH(P82,'Master '!$B$2:$B$257,0))),IF(ISERROR(INDEX('Master '!$A$2:$A$257,MATCH(P82,'Master '!$C$2:$C$257,0))),IF(P82="","-","Not on Roster"),INDEX('Master '!$A$2:$A$257,MATCH(P82,'Master '!$C$2:$C$257,0))),INDEX('Master '!$A$2:$A$257,MATCH(P82,'Master '!$B$2:$B$257,0)))</f>
        <v>-</v>
      </c>
      <c r="P82" s="15"/>
      <c r="Q82" s="41" t="str">
        <f t="array" ref="Q82">IF(ISERROR(INDEX('Master '!$A$2:$A$257,MATCH(R82,'Master '!$B$2:$B$257,0))),IF(ISERROR(INDEX('Master '!$A$2:$A$257,MATCH(R82,'Master '!$C$2:$C$257,0))),IF(R82="","-","Not on Roster"),INDEX('Master '!$A$2:$A$257,MATCH(R82,'Master '!$C$2:$C$257,0))),INDEX('Master '!$A$2:$A$257,MATCH(R82,'Master '!$B$2:$B$257,0)))</f>
        <v>-</v>
      </c>
      <c r="R82" s="7"/>
      <c r="S82" s="19" t="str">
        <f t="array" ref="S82">IF(ISERROR(INDEX('Master '!$A$2:$A$257,MATCH(T82,'Master '!$B$2:$B$257,0))),IF(ISERROR(INDEX('Master '!$A$2:$A$257,MATCH(T82,'Master '!$C$2:$C$257,0))),IF(T82="","-","Not on Roster"),INDEX('Master '!$A$2:$A$257,MATCH(T82,'Master '!$C$2:$C$257,0))),INDEX('Master '!$A$2:$A$257,MATCH(T82,'Master '!$B$2:$B$257,0)))</f>
        <v>-</v>
      </c>
      <c r="T82" s="15"/>
      <c r="U82" s="41" t="str">
        <f t="array" ref="U82">IF(ISERROR(INDEX('Master '!$A$2:$A$257,MATCH(V82,'Master '!$B$2:$B$257,0))),IF(ISERROR(INDEX('Master '!$A$2:$A$257,MATCH(V82,'Master '!$C$2:$C$257,0))),IF(V82="","-","Not on Roster"),INDEX('Master '!$A$2:$A$257,MATCH(V82,'Master '!$C$2:$C$257,0))),INDEX('Master '!$A$2:$A$257,MATCH(V82,'Master '!$B$2:$B$257,0)))</f>
        <v>-</v>
      </c>
      <c r="V82" s="7"/>
      <c r="W82" s="19" t="str">
        <f t="array" ref="W82">IF(ISERROR(INDEX('Master '!$A$2:$A$257,MATCH(X82,'Master '!$B$2:$B$257,0))),IF(ISERROR(INDEX('Master '!$A$2:$A$257,MATCH(X82,'Master '!$C$2:$C$257,0))),IF(X82="","-","Not on Roster"),INDEX('Master '!$A$2:$A$257,MATCH(X82,'Master '!$C$2:$C$257,0))),INDEX('Master '!$A$2:$A$257,MATCH(X82,'Master '!$B$2:$B$257,0)))</f>
        <v>-</v>
      </c>
      <c r="X82" s="15"/>
      <c r="Y82" s="41" t="str">
        <f t="array" ref="Y82">IF(ISERROR(INDEX('Master '!$A$2:$A$257,MATCH(Z82,'Master '!$B$2:$B$257,0))),IF(ISERROR(INDEX('Master '!$A$2:$A$257,MATCH(Z82,'Master '!$C$2:$C$257,0))),IF(Z82="","-","Not on Roster"),INDEX('Master '!$A$2:$A$257,MATCH(Z82,'Master '!$C$2:$C$257,0))),INDEX('Master '!$A$2:$A$257,MATCH(Z82,'Master '!$B$2:$B$257,0)))</f>
        <v>-</v>
      </c>
      <c r="Z82" s="15"/>
      <c r="AA82" s="19" t="str">
        <f t="array" ref="AA82">IF(ISERROR(INDEX('Master '!$A$2:$A$257,MATCH(AB82,'Master '!$B$2:$B$257,0))),IF(ISERROR(INDEX('Master '!$A$2:$A$257,MATCH(AB82,'Master '!$C$2:$C$257,0))),IF(AB82="","-","Not on Roster"),INDEX('Master '!$A$2:$A$257,MATCH(AB82,'Master '!$C$2:$C$257,0))),INDEX('Master '!$A$2:$A$257,MATCH(AB82,'Master '!$B$2:$B$257,0)))</f>
        <v>-</v>
      </c>
      <c r="AB82" s="15"/>
      <c r="AC82" s="20" t="str">
        <f t="array" ref="AC82">IF(ISERROR(INDEX('Master '!$A$2:$A$257,MATCH(AD82,'Master '!$B$2:$B$257,0))),IF(ISERROR(INDEX('Master '!$A$2:$A$257,MATCH(AD82,'Master '!$C$2:$C$257,0))),IF(AD82="","-","Not on Roster"),INDEX('Master '!$A$2:$A$257,MATCH(AD82,'Master '!$C$2:$C$257,0))),INDEX('Master '!$A$2:$A$257,MATCH(AD82,'Master '!$B$2:$B$257,0)))</f>
        <v>-</v>
      </c>
      <c r="AD82" s="47"/>
      <c r="AE82" s="19" t="str">
        <f t="array" ref="AE82">IF(ISERROR(INDEX('Master '!$A$2:$A$257,MATCH(AF82,'Master '!$B$2:$B$257,0))),IF(ISERROR(INDEX('Master '!$A$2:$A$257,MATCH(AF82,'Master '!$C$2:$C$257,0))),IF(AF82="","-","Not on Roster"),INDEX('Master '!$A$2:$A$257,MATCH(AF82,'Master '!$C$2:$C$257,0))),INDEX('Master '!$A$2:$A$257,MATCH(AF82,'Master '!$B$2:$B$257,0)))</f>
        <v>-</v>
      </c>
      <c r="AF82" s="15"/>
      <c r="AG82" s="20" t="str">
        <f t="array" ref="AG82">IF(ISERROR(INDEX('Master '!$A$2:$A$257,MATCH(AH82,'Master '!$B$2:$B$257,0))),IF(ISERROR(INDEX('Master '!$A$2:$A$257,MATCH(AH82,'Master '!$C$2:$C$257,0))),IF(AH82="","-","Not on Roster"),INDEX('Master '!$A$2:$A$257,MATCH(AH82,'Master '!$C$2:$C$257,0))),INDEX('Master '!$A$2:$A$257,MATCH(AH82,'Master '!$B$2:$B$257,0)))</f>
        <v>-</v>
      </c>
      <c r="AH82" s="7"/>
      <c r="AI82" s="19" t="str">
        <f t="array" ref="AI82">IF(ISERROR(INDEX('Master '!$A$2:$A$257,MATCH(AJ82,'Master '!$B$2:$B$257,0))),IF(ISERROR(INDEX('Master '!$A$2:$A$257,MATCH(AJ82,'Master '!$C$2:$C$257,0))),IF(AJ82="","-","Not on Roster"),INDEX('Master '!$A$2:$A$257,MATCH(AJ82,'Master '!$C$2:$C$257,0))),INDEX('Master '!$A$2:$A$257,MATCH(AJ82,'Master '!$B$2:$B$257,0)))</f>
        <v>-</v>
      </c>
      <c r="AJ82" s="15"/>
      <c r="AK82" s="20" t="str">
        <f t="array" ref="AK82">IF(ISERROR(INDEX('Master '!$A$2:$A$257,MATCH(AL82,'Master '!$B$2:$B$257,0))),IF(ISERROR(INDEX('Master '!$A$2:$A$257,MATCH(AL82,'Master '!$C$2:$C$257,0))),IF(AL82="","-","Not on Roster"),INDEX('Master '!$A$2:$A$257,MATCH(AL82,'Master '!$C$2:$C$257,0))),INDEX('Master '!$A$2:$A$257,MATCH(AL82,'Master '!$B$2:$B$257,0)))</f>
        <v>-</v>
      </c>
      <c r="AL82" s="7"/>
      <c r="AM82" s="19" t="str">
        <f t="array" ref="AM82">IF(ISERROR(INDEX('Master '!$A$2:$A$257,MATCH(AN82,'Master '!$B$2:$B$257,0))),IF(ISERROR(INDEX('Master '!$A$2:$A$257,MATCH(AN82,'Master '!$C$2:$C$257,0))),IF(AN82="","-","Not on Roster"),INDEX('Master '!$A$2:$A$257,MATCH(AN82,'Master '!$C$2:$C$257,0))),INDEX('Master '!$A$2:$A$257,MATCH(AN82,'Master '!$B$2:$B$257,0)))</f>
        <v>-</v>
      </c>
      <c r="AN82" s="15"/>
    </row>
    <row r="83" spans="1:40" ht="14.25" customHeight="1">
      <c r="A83" s="41" t="str">
        <f t="array" ref="A83">IF(ISERROR(INDEX('Master '!$A$2:$A$257,MATCH(B83,'Master '!$B$2:$B$257,0))),IF(ISERROR(INDEX('Master '!$A$2:$A$257,MATCH(B83,'Master '!$C$2:$C$257,0))),IF(B83="","-","Not on Roster"),INDEX('Master '!$A$2:$A$257,MATCH(B83,'Master '!$C$2:$C$257,0))),INDEX('Master '!$A$2:$A$257,MATCH(B83,'Master '!$B$2:$B$257,0)))</f>
        <v>-</v>
      </c>
      <c r="B83" s="43"/>
      <c r="C83" s="19" t="str">
        <f t="array" ref="C83">IF(ISERROR(INDEX('Master '!$A$2:$A$257,MATCH(D83,'Master '!$B$2:$B$257,0))),IF(ISERROR(INDEX('Master '!$A$2:$A$257,MATCH(D83,'Master '!$C$2:$C$257,0))),IF(D83="","-","Not on Roster"),INDEX('Master '!$A$2:$A$257,MATCH(D83,'Master '!$C$2:$C$257,0))),INDEX('Master '!$A$2:$A$257,MATCH(D83,'Master '!$B$2:$B$257,0)))</f>
        <v>-</v>
      </c>
      <c r="D83" s="18"/>
      <c r="E83" s="28" t="str">
        <f t="array" ref="E83">IF(ISERROR(INDEX('Master '!$A$2:$A$257,MATCH(F83,'Master '!$B$2:$B$257,0))),IF(ISERROR(INDEX('Master '!$A$2:$A$257,MATCH(F83,'Master '!$C$2:$C$257,0))),IF(F83="","-","Not on Roster"),INDEX('Master '!$A$2:$A$257,MATCH(F83,'Master '!$C$2:$C$257,0))),INDEX('Master '!$A$2:$A$257,MATCH(F83,'Master '!$B$2:$B$257,0)))</f>
        <v>-</v>
      </c>
      <c r="F83" s="12"/>
      <c r="G83" s="19" t="str">
        <f t="array" ref="G83">IF(ISERROR(INDEX('Master '!$A$2:$A$257,MATCH(H83,'Master '!$B$2:$B$257,0))),IF(ISERROR(INDEX('Master '!$A$2:$A$257,MATCH(H83,'Master '!$C$2:$C$257,0))),IF(H83="","-","Not on Roster"),INDEX('Master '!$A$2:$A$257,MATCH(H83,'Master '!$C$2:$C$257,0))),INDEX('Master '!$A$2:$A$257,MATCH(H83,'Master '!$B$2:$B$257,0)))</f>
        <v>-</v>
      </c>
      <c r="H83" s="18"/>
      <c r="I83" s="20" t="str">
        <f t="array" ref="I83">IF(ISERROR(INDEX('Master '!$A$2:$A$257,MATCH(J83,'Master '!$B$2:$B$257,0))),IF(ISERROR(INDEX('Master '!$A$2:$A$257,MATCH(J83,'Master '!$C$2:$C$257,0))),IF(J83="","-","Not on Roster"),INDEX('Master '!$A$2:$A$257,MATCH(J83,'Master '!$C$2:$C$257,0))),INDEX('Master '!$A$2:$A$257,MATCH(J83,'Master '!$B$2:$B$257,0)))</f>
        <v>-</v>
      </c>
      <c r="J83" s="50"/>
      <c r="K83" s="19" t="str">
        <f t="array" ref="K83">IF(ISERROR(INDEX('Master '!$A$2:$A$257,MATCH(L83,'Master '!$B$2:$B$257,0))),IF(ISERROR(INDEX('Master '!$A$2:$A$257,MATCH(L83,'Master '!$C$2:$C$257,0))),IF(L83="","-","Not on Roster"),INDEX('Master '!$A$2:$A$257,MATCH(L83,'Master '!$C$2:$C$257,0))),INDEX('Master '!$A$2:$A$257,MATCH(L83,'Master '!$B$2:$B$257,0)))</f>
        <v>-</v>
      </c>
      <c r="L83" s="53"/>
      <c r="M83" s="41" t="str">
        <f t="array" ref="M83">IF(ISERROR(INDEX('Master '!$A$2:$A$257,MATCH(N83,'Master '!$B$2:$B$257,0))),IF(ISERROR(INDEX('Master '!$A$2:$A$257,MATCH(N83,'Master '!$C$2:$C$257,0))),IF(N83="","-","Not on Roster"),INDEX('Master '!$A$2:$A$257,MATCH(N83,'Master '!$C$2:$C$257,0))),INDEX('Master '!$A$2:$A$257,MATCH(N83,'Master '!$B$2:$B$257,0)))</f>
        <v>-</v>
      </c>
      <c r="N83" s="7"/>
      <c r="O83" s="19" t="str">
        <f t="array" ref="O83">IF(ISERROR(INDEX('Master '!$A$2:$A$257,MATCH(P83,'Master '!$B$2:$B$257,0))),IF(ISERROR(INDEX('Master '!$A$2:$A$257,MATCH(P83,'Master '!$C$2:$C$257,0))),IF(P83="","-","Not on Roster"),INDEX('Master '!$A$2:$A$257,MATCH(P83,'Master '!$C$2:$C$257,0))),INDEX('Master '!$A$2:$A$257,MATCH(P83,'Master '!$B$2:$B$257,0)))</f>
        <v>-</v>
      </c>
      <c r="P83" s="15"/>
      <c r="Q83" s="41" t="str">
        <f t="array" ref="Q83">IF(ISERROR(INDEX('Master '!$A$2:$A$257,MATCH(R83,'Master '!$B$2:$B$257,0))),IF(ISERROR(INDEX('Master '!$A$2:$A$257,MATCH(R83,'Master '!$C$2:$C$257,0))),IF(R83="","-","Not on Roster"),INDEX('Master '!$A$2:$A$257,MATCH(R83,'Master '!$C$2:$C$257,0))),INDEX('Master '!$A$2:$A$257,MATCH(R83,'Master '!$B$2:$B$257,0)))</f>
        <v>-</v>
      </c>
      <c r="R83" s="7"/>
      <c r="S83" s="19" t="str">
        <f t="array" ref="S83">IF(ISERROR(INDEX('Master '!$A$2:$A$257,MATCH(T83,'Master '!$B$2:$B$257,0))),IF(ISERROR(INDEX('Master '!$A$2:$A$257,MATCH(T83,'Master '!$C$2:$C$257,0))),IF(T83="","-","Not on Roster"),INDEX('Master '!$A$2:$A$257,MATCH(T83,'Master '!$C$2:$C$257,0))),INDEX('Master '!$A$2:$A$257,MATCH(T83,'Master '!$B$2:$B$257,0)))</f>
        <v>-</v>
      </c>
      <c r="T83" s="15"/>
      <c r="U83" s="41" t="str">
        <f t="array" ref="U83">IF(ISERROR(INDEX('Master '!$A$2:$A$257,MATCH(V83,'Master '!$B$2:$B$257,0))),IF(ISERROR(INDEX('Master '!$A$2:$A$257,MATCH(V83,'Master '!$C$2:$C$257,0))),IF(V83="","-","Not on Roster"),INDEX('Master '!$A$2:$A$257,MATCH(V83,'Master '!$C$2:$C$257,0))),INDEX('Master '!$A$2:$A$257,MATCH(V83,'Master '!$B$2:$B$257,0)))</f>
        <v>-</v>
      </c>
      <c r="V83" s="7"/>
      <c r="W83" s="19" t="str">
        <f t="array" ref="W83">IF(ISERROR(INDEX('Master '!$A$2:$A$257,MATCH(X83,'Master '!$B$2:$B$257,0))),IF(ISERROR(INDEX('Master '!$A$2:$A$257,MATCH(X83,'Master '!$C$2:$C$257,0))),IF(X83="","-","Not on Roster"),INDEX('Master '!$A$2:$A$257,MATCH(X83,'Master '!$C$2:$C$257,0))),INDEX('Master '!$A$2:$A$257,MATCH(X83,'Master '!$B$2:$B$257,0)))</f>
        <v>-</v>
      </c>
      <c r="X83" s="15"/>
      <c r="Y83" s="41" t="str">
        <f t="array" ref="Y83">IF(ISERROR(INDEX('Master '!$A$2:$A$257,MATCH(Z83,'Master '!$B$2:$B$257,0))),IF(ISERROR(INDEX('Master '!$A$2:$A$257,MATCH(Z83,'Master '!$C$2:$C$257,0))),IF(Z83="","-","Not on Roster"),INDEX('Master '!$A$2:$A$257,MATCH(Z83,'Master '!$C$2:$C$257,0))),INDEX('Master '!$A$2:$A$257,MATCH(Z83,'Master '!$B$2:$B$257,0)))</f>
        <v>-</v>
      </c>
      <c r="Z83" s="15"/>
      <c r="AA83" s="19" t="str">
        <f t="array" ref="AA83">IF(ISERROR(INDEX('Master '!$A$2:$A$257,MATCH(AB83,'Master '!$B$2:$B$257,0))),IF(ISERROR(INDEX('Master '!$A$2:$A$257,MATCH(AB83,'Master '!$C$2:$C$257,0))),IF(AB83="","-","Not on Roster"),INDEX('Master '!$A$2:$A$257,MATCH(AB83,'Master '!$C$2:$C$257,0))),INDEX('Master '!$A$2:$A$257,MATCH(AB83,'Master '!$B$2:$B$257,0)))</f>
        <v>-</v>
      </c>
      <c r="AB83" s="15"/>
      <c r="AC83" s="20" t="str">
        <f t="array" ref="AC83">IF(ISERROR(INDEX('Master '!$A$2:$A$257,MATCH(AD83,'Master '!$B$2:$B$257,0))),IF(ISERROR(INDEX('Master '!$A$2:$A$257,MATCH(AD83,'Master '!$C$2:$C$257,0))),IF(AD83="","-","Not on Roster"),INDEX('Master '!$A$2:$A$257,MATCH(AD83,'Master '!$C$2:$C$257,0))),INDEX('Master '!$A$2:$A$257,MATCH(AD83,'Master '!$B$2:$B$257,0)))</f>
        <v>-</v>
      </c>
      <c r="AD83" s="47"/>
      <c r="AE83" s="19" t="str">
        <f t="array" ref="AE83">IF(ISERROR(INDEX('Master '!$A$2:$A$257,MATCH(AF83,'Master '!$B$2:$B$257,0))),IF(ISERROR(INDEX('Master '!$A$2:$A$257,MATCH(AF83,'Master '!$C$2:$C$257,0))),IF(AF83="","-","Not on Roster"),INDEX('Master '!$A$2:$A$257,MATCH(AF83,'Master '!$C$2:$C$257,0))),INDEX('Master '!$A$2:$A$257,MATCH(AF83,'Master '!$B$2:$B$257,0)))</f>
        <v>-</v>
      </c>
      <c r="AF83" s="15"/>
      <c r="AG83" s="20" t="str">
        <f t="array" ref="AG83">IF(ISERROR(INDEX('Master '!$A$2:$A$257,MATCH(AH83,'Master '!$B$2:$B$257,0))),IF(ISERROR(INDEX('Master '!$A$2:$A$257,MATCH(AH83,'Master '!$C$2:$C$257,0))),IF(AH83="","-","Not on Roster"),INDEX('Master '!$A$2:$A$257,MATCH(AH83,'Master '!$C$2:$C$257,0))),INDEX('Master '!$A$2:$A$257,MATCH(AH83,'Master '!$B$2:$B$257,0)))</f>
        <v>-</v>
      </c>
      <c r="AH83" s="7"/>
      <c r="AI83" s="19" t="str">
        <f t="array" ref="AI83">IF(ISERROR(INDEX('Master '!$A$2:$A$257,MATCH(AJ83,'Master '!$B$2:$B$257,0))),IF(ISERROR(INDEX('Master '!$A$2:$A$257,MATCH(AJ83,'Master '!$C$2:$C$257,0))),IF(AJ83="","-","Not on Roster"),INDEX('Master '!$A$2:$A$257,MATCH(AJ83,'Master '!$C$2:$C$257,0))),INDEX('Master '!$A$2:$A$257,MATCH(AJ83,'Master '!$B$2:$B$257,0)))</f>
        <v>-</v>
      </c>
      <c r="AJ83" s="15"/>
      <c r="AK83" s="20" t="str">
        <f t="array" ref="AK83">IF(ISERROR(INDEX('Master '!$A$2:$A$257,MATCH(AL83,'Master '!$B$2:$B$257,0))),IF(ISERROR(INDEX('Master '!$A$2:$A$257,MATCH(AL83,'Master '!$C$2:$C$257,0))),IF(AL83="","-","Not on Roster"),INDEX('Master '!$A$2:$A$257,MATCH(AL83,'Master '!$C$2:$C$257,0))),INDEX('Master '!$A$2:$A$257,MATCH(AL83,'Master '!$B$2:$B$257,0)))</f>
        <v>-</v>
      </c>
      <c r="AL83" s="7"/>
      <c r="AM83" s="19" t="str">
        <f t="array" ref="AM83">IF(ISERROR(INDEX('Master '!$A$2:$A$257,MATCH(AN83,'Master '!$B$2:$B$257,0))),IF(ISERROR(INDEX('Master '!$A$2:$A$257,MATCH(AN83,'Master '!$C$2:$C$257,0))),IF(AN83="","-","Not on Roster"),INDEX('Master '!$A$2:$A$257,MATCH(AN83,'Master '!$C$2:$C$257,0))),INDEX('Master '!$A$2:$A$257,MATCH(AN83,'Master '!$B$2:$B$257,0)))</f>
        <v>-</v>
      </c>
      <c r="AN83" s="15"/>
    </row>
    <row r="84" spans="1:40" ht="14.25" customHeight="1">
      <c r="A84" s="41" t="str">
        <f t="array" ref="A84">IF(ISERROR(INDEX('Master '!$A$2:$A$257,MATCH(B84,'Master '!$B$2:$B$257,0))),IF(ISERROR(INDEX('Master '!$A$2:$A$257,MATCH(B84,'Master '!$C$2:$C$257,0))),IF(B84="","-","Not on Roster"),INDEX('Master '!$A$2:$A$257,MATCH(B84,'Master '!$C$2:$C$257,0))),INDEX('Master '!$A$2:$A$257,MATCH(B84,'Master '!$B$2:$B$257,0)))</f>
        <v>-</v>
      </c>
      <c r="B84" s="43"/>
      <c r="C84" s="19" t="str">
        <f t="array" ref="C84">IF(ISERROR(INDEX('Master '!$A$2:$A$257,MATCH(D84,'Master '!$B$2:$B$257,0))),IF(ISERROR(INDEX('Master '!$A$2:$A$257,MATCH(D84,'Master '!$C$2:$C$257,0))),IF(D84="","-","Not on Roster"),INDEX('Master '!$A$2:$A$257,MATCH(D84,'Master '!$C$2:$C$257,0))),INDEX('Master '!$A$2:$A$257,MATCH(D84,'Master '!$B$2:$B$257,0)))</f>
        <v>-</v>
      </c>
      <c r="D84" s="18"/>
      <c r="E84" s="28" t="str">
        <f t="array" ref="E84">IF(ISERROR(INDEX('Master '!$A$2:$A$257,MATCH(F84,'Master '!$B$2:$B$257,0))),IF(ISERROR(INDEX('Master '!$A$2:$A$257,MATCH(F84,'Master '!$C$2:$C$257,0))),IF(F84="","-","Not on Roster"),INDEX('Master '!$A$2:$A$257,MATCH(F84,'Master '!$C$2:$C$257,0))),INDEX('Master '!$A$2:$A$257,MATCH(F84,'Master '!$B$2:$B$257,0)))</f>
        <v>-</v>
      </c>
      <c r="F84" s="12"/>
      <c r="G84" s="19" t="str">
        <f t="array" ref="G84">IF(ISERROR(INDEX('Master '!$A$2:$A$257,MATCH(H84,'Master '!$B$2:$B$257,0))),IF(ISERROR(INDEX('Master '!$A$2:$A$257,MATCH(H84,'Master '!$C$2:$C$257,0))),IF(H84="","-","Not on Roster"),INDEX('Master '!$A$2:$A$257,MATCH(H84,'Master '!$C$2:$C$257,0))),INDEX('Master '!$A$2:$A$257,MATCH(H84,'Master '!$B$2:$B$257,0)))</f>
        <v>-</v>
      </c>
      <c r="H84" s="18"/>
      <c r="I84" s="20" t="str">
        <f t="array" ref="I84">IF(ISERROR(INDEX('Master '!$A$2:$A$257,MATCH(J84,'Master '!$B$2:$B$257,0))),IF(ISERROR(INDEX('Master '!$A$2:$A$257,MATCH(J84,'Master '!$C$2:$C$257,0))),IF(J84="","-","Not on Roster"),INDEX('Master '!$A$2:$A$257,MATCH(J84,'Master '!$C$2:$C$257,0))),INDEX('Master '!$A$2:$A$257,MATCH(J84,'Master '!$B$2:$B$257,0)))</f>
        <v>-</v>
      </c>
      <c r="J84" s="50"/>
      <c r="K84" s="19" t="str">
        <f t="array" ref="K84">IF(ISERROR(INDEX('Master '!$A$2:$A$257,MATCH(L84,'Master '!$B$2:$B$257,0))),IF(ISERROR(INDEX('Master '!$A$2:$A$257,MATCH(L84,'Master '!$C$2:$C$257,0))),IF(L84="","-","Not on Roster"),INDEX('Master '!$A$2:$A$257,MATCH(L84,'Master '!$C$2:$C$257,0))),INDEX('Master '!$A$2:$A$257,MATCH(L84,'Master '!$B$2:$B$257,0)))</f>
        <v>-</v>
      </c>
      <c r="L84" s="7"/>
      <c r="M84" s="41" t="str">
        <f t="array" ref="M84">IF(ISERROR(INDEX('Master '!$A$2:$A$257,MATCH(N84,'Master '!$B$2:$B$257,0))),IF(ISERROR(INDEX('Master '!$A$2:$A$257,MATCH(N84,'Master '!$C$2:$C$257,0))),IF(N84="","-","Not on Roster"),INDEX('Master '!$A$2:$A$257,MATCH(N84,'Master '!$C$2:$C$257,0))),INDEX('Master '!$A$2:$A$257,MATCH(N84,'Master '!$B$2:$B$257,0)))</f>
        <v>-</v>
      </c>
      <c r="N84" s="7"/>
      <c r="O84" s="19" t="str">
        <f t="array" ref="O84">IF(ISERROR(INDEX('Master '!$A$2:$A$257,MATCH(P84,'Master '!$B$2:$B$257,0))),IF(ISERROR(INDEX('Master '!$A$2:$A$257,MATCH(P84,'Master '!$C$2:$C$257,0))),IF(P84="","-","Not on Roster"),INDEX('Master '!$A$2:$A$257,MATCH(P84,'Master '!$C$2:$C$257,0))),INDEX('Master '!$A$2:$A$257,MATCH(P84,'Master '!$B$2:$B$257,0)))</f>
        <v>-</v>
      </c>
      <c r="P84" s="15"/>
      <c r="Q84" s="41" t="str">
        <f t="array" ref="Q84">IF(ISERROR(INDEX('Master '!$A$2:$A$257,MATCH(R84,'Master '!$B$2:$B$257,0))),IF(ISERROR(INDEX('Master '!$A$2:$A$257,MATCH(R84,'Master '!$C$2:$C$257,0))),IF(R84="","-","Not on Roster"),INDEX('Master '!$A$2:$A$257,MATCH(R84,'Master '!$C$2:$C$257,0))),INDEX('Master '!$A$2:$A$257,MATCH(R84,'Master '!$B$2:$B$257,0)))</f>
        <v>-</v>
      </c>
      <c r="R84" s="7"/>
      <c r="S84" s="19" t="str">
        <f t="array" ref="S84">IF(ISERROR(INDEX('Master '!$A$2:$A$257,MATCH(T84,'Master '!$B$2:$B$257,0))),IF(ISERROR(INDEX('Master '!$A$2:$A$257,MATCH(T84,'Master '!$C$2:$C$257,0))),IF(T84="","-","Not on Roster"),INDEX('Master '!$A$2:$A$257,MATCH(T84,'Master '!$C$2:$C$257,0))),INDEX('Master '!$A$2:$A$257,MATCH(T84,'Master '!$B$2:$B$257,0)))</f>
        <v>-</v>
      </c>
      <c r="T84" s="15"/>
      <c r="U84" s="41" t="str">
        <f t="array" ref="U84">IF(ISERROR(INDEX('Master '!$A$2:$A$257,MATCH(V84,'Master '!$B$2:$B$257,0))),IF(ISERROR(INDEX('Master '!$A$2:$A$257,MATCH(V84,'Master '!$C$2:$C$257,0))),IF(V84="","-","Not on Roster"),INDEX('Master '!$A$2:$A$257,MATCH(V84,'Master '!$C$2:$C$257,0))),INDEX('Master '!$A$2:$A$257,MATCH(V84,'Master '!$B$2:$B$257,0)))</f>
        <v>-</v>
      </c>
      <c r="V84" s="7"/>
      <c r="W84" s="19" t="str">
        <f t="array" ref="W84">IF(ISERROR(INDEX('Master '!$A$2:$A$257,MATCH(X84,'Master '!$B$2:$B$257,0))),IF(ISERROR(INDEX('Master '!$A$2:$A$257,MATCH(X84,'Master '!$C$2:$C$257,0))),IF(X84="","-","Not on Roster"),INDEX('Master '!$A$2:$A$257,MATCH(X84,'Master '!$C$2:$C$257,0))),INDEX('Master '!$A$2:$A$257,MATCH(X84,'Master '!$B$2:$B$257,0)))</f>
        <v>-</v>
      </c>
      <c r="X84" s="15"/>
      <c r="Y84" s="41" t="str">
        <f t="array" ref="Y84">IF(ISERROR(INDEX('Master '!$A$2:$A$257,MATCH(Z84,'Master '!$B$2:$B$257,0))),IF(ISERROR(INDEX('Master '!$A$2:$A$257,MATCH(Z84,'Master '!$C$2:$C$257,0))),IF(Z84="","-","Not on Roster"),INDEX('Master '!$A$2:$A$257,MATCH(Z84,'Master '!$C$2:$C$257,0))),INDEX('Master '!$A$2:$A$257,MATCH(Z84,'Master '!$B$2:$B$257,0)))</f>
        <v>-</v>
      </c>
      <c r="Z84" s="15"/>
      <c r="AA84" s="19" t="str">
        <f t="array" ref="AA84">IF(ISERROR(INDEX('Master '!$A$2:$A$257,MATCH(AB84,'Master '!$B$2:$B$257,0))),IF(ISERROR(INDEX('Master '!$A$2:$A$257,MATCH(AB84,'Master '!$C$2:$C$257,0))),IF(AB84="","-","Not on Roster"),INDEX('Master '!$A$2:$A$257,MATCH(AB84,'Master '!$C$2:$C$257,0))),INDEX('Master '!$A$2:$A$257,MATCH(AB84,'Master '!$B$2:$B$257,0)))</f>
        <v>-</v>
      </c>
      <c r="AB84" s="15"/>
      <c r="AC84" s="20" t="str">
        <f t="array" ref="AC84">IF(ISERROR(INDEX('Master '!$A$2:$A$257,MATCH(AD84,'Master '!$B$2:$B$257,0))),IF(ISERROR(INDEX('Master '!$A$2:$A$257,MATCH(AD84,'Master '!$C$2:$C$257,0))),IF(AD84="","-","Not on Roster"),INDEX('Master '!$A$2:$A$257,MATCH(AD84,'Master '!$C$2:$C$257,0))),INDEX('Master '!$A$2:$A$257,MATCH(AD84,'Master '!$B$2:$B$257,0)))</f>
        <v>-</v>
      </c>
      <c r="AD84" s="47"/>
      <c r="AE84" s="19" t="str">
        <f t="array" ref="AE84">IF(ISERROR(INDEX('Master '!$A$2:$A$257,MATCH(AF84,'Master '!$B$2:$B$257,0))),IF(ISERROR(INDEX('Master '!$A$2:$A$257,MATCH(AF84,'Master '!$C$2:$C$257,0))),IF(AF84="","-","Not on Roster"),INDEX('Master '!$A$2:$A$257,MATCH(AF84,'Master '!$C$2:$C$257,0))),INDEX('Master '!$A$2:$A$257,MATCH(AF84,'Master '!$B$2:$B$257,0)))</f>
        <v>-</v>
      </c>
      <c r="AF84" s="15"/>
      <c r="AG84" s="20" t="str">
        <f t="array" ref="AG84">IF(ISERROR(INDEX('Master '!$A$2:$A$257,MATCH(AH84,'Master '!$B$2:$B$257,0))),IF(ISERROR(INDEX('Master '!$A$2:$A$257,MATCH(AH84,'Master '!$C$2:$C$257,0))),IF(AH84="","-","Not on Roster"),INDEX('Master '!$A$2:$A$257,MATCH(AH84,'Master '!$C$2:$C$257,0))),INDEX('Master '!$A$2:$A$257,MATCH(AH84,'Master '!$B$2:$B$257,0)))</f>
        <v>-</v>
      </c>
      <c r="AH84" s="7"/>
      <c r="AI84" s="19" t="str">
        <f t="array" ref="AI84">IF(ISERROR(INDEX('Master '!$A$2:$A$257,MATCH(AJ84,'Master '!$B$2:$B$257,0))),IF(ISERROR(INDEX('Master '!$A$2:$A$257,MATCH(AJ84,'Master '!$C$2:$C$257,0))),IF(AJ84="","-","Not on Roster"),INDEX('Master '!$A$2:$A$257,MATCH(AJ84,'Master '!$C$2:$C$257,0))),INDEX('Master '!$A$2:$A$257,MATCH(AJ84,'Master '!$B$2:$B$257,0)))</f>
        <v>-</v>
      </c>
      <c r="AJ84" s="15"/>
      <c r="AK84" s="20" t="str">
        <f t="array" ref="AK84">IF(ISERROR(INDEX('Master '!$A$2:$A$257,MATCH(AL84,'Master '!$B$2:$B$257,0))),IF(ISERROR(INDEX('Master '!$A$2:$A$257,MATCH(AL84,'Master '!$C$2:$C$257,0))),IF(AL84="","-","Not on Roster"),INDEX('Master '!$A$2:$A$257,MATCH(AL84,'Master '!$C$2:$C$257,0))),INDEX('Master '!$A$2:$A$257,MATCH(AL84,'Master '!$B$2:$B$257,0)))</f>
        <v>-</v>
      </c>
      <c r="AL84" s="7"/>
      <c r="AM84" s="19" t="str">
        <f t="array" ref="AM84">IF(ISERROR(INDEX('Master '!$A$2:$A$257,MATCH(AN84,'Master '!$B$2:$B$257,0))),IF(ISERROR(INDEX('Master '!$A$2:$A$257,MATCH(AN84,'Master '!$C$2:$C$257,0))),IF(AN84="","-","Not on Roster"),INDEX('Master '!$A$2:$A$257,MATCH(AN84,'Master '!$C$2:$C$257,0))),INDEX('Master '!$A$2:$A$257,MATCH(AN84,'Master '!$B$2:$B$257,0)))</f>
        <v>-</v>
      </c>
      <c r="AN84" s="15"/>
    </row>
    <row r="85" spans="1:40" ht="14.25" customHeight="1">
      <c r="A85" s="41" t="str">
        <f t="array" ref="A85">IF(ISERROR(INDEX('Master '!$A$2:$A$257,MATCH(B85,'Master '!$B$2:$B$257,0))),IF(ISERROR(INDEX('Master '!$A$2:$A$257,MATCH(B85,'Master '!$C$2:$C$257,0))),IF(B85="","-","Not on Roster"),INDEX('Master '!$A$2:$A$257,MATCH(B85,'Master '!$C$2:$C$257,0))),INDEX('Master '!$A$2:$A$257,MATCH(B85,'Master '!$B$2:$B$257,0)))</f>
        <v>-</v>
      </c>
      <c r="B85" s="43"/>
      <c r="C85" s="19" t="str">
        <f t="array" ref="C85">IF(ISERROR(INDEX('Master '!$A$2:$A$257,MATCH(D85,'Master '!$B$2:$B$257,0))),IF(ISERROR(INDEX('Master '!$A$2:$A$257,MATCH(D85,'Master '!$C$2:$C$257,0))),IF(D85="","-","Not on Roster"),INDEX('Master '!$A$2:$A$257,MATCH(D85,'Master '!$C$2:$C$257,0))),INDEX('Master '!$A$2:$A$257,MATCH(D85,'Master '!$B$2:$B$257,0)))</f>
        <v>-</v>
      </c>
      <c r="D85" s="18"/>
      <c r="E85" s="28" t="str">
        <f t="array" ref="E85">IF(ISERROR(INDEX('Master '!$A$2:$A$257,MATCH(F85,'Master '!$B$2:$B$257,0))),IF(ISERROR(INDEX('Master '!$A$2:$A$257,MATCH(F85,'Master '!$C$2:$C$257,0))),IF(F85="","-","Not on Roster"),INDEX('Master '!$A$2:$A$257,MATCH(F85,'Master '!$C$2:$C$257,0))),INDEX('Master '!$A$2:$A$257,MATCH(F85,'Master '!$B$2:$B$257,0)))</f>
        <v>-</v>
      </c>
      <c r="F85" s="12"/>
      <c r="G85" s="19" t="str">
        <f t="array" ref="G85">IF(ISERROR(INDEX('Master '!$A$2:$A$257,MATCH(H85,'Master '!$B$2:$B$257,0))),IF(ISERROR(INDEX('Master '!$A$2:$A$257,MATCH(H85,'Master '!$C$2:$C$257,0))),IF(H85="","-","Not on Roster"),INDEX('Master '!$A$2:$A$257,MATCH(H85,'Master '!$C$2:$C$257,0))),INDEX('Master '!$A$2:$A$257,MATCH(H85,'Master '!$B$2:$B$257,0)))</f>
        <v>-</v>
      </c>
      <c r="H85" s="18"/>
      <c r="I85" s="20" t="str">
        <f t="array" ref="I85">IF(ISERROR(INDEX('Master '!$A$2:$A$257,MATCH(J85,'Master '!$B$2:$B$257,0))),IF(ISERROR(INDEX('Master '!$A$2:$A$257,MATCH(J85,'Master '!$C$2:$C$257,0))),IF(J85="","-","Not on Roster"),INDEX('Master '!$A$2:$A$257,MATCH(J85,'Master '!$C$2:$C$257,0))),INDEX('Master '!$A$2:$A$257,MATCH(J85,'Master '!$B$2:$B$257,0)))</f>
        <v>-</v>
      </c>
      <c r="J85" s="50"/>
      <c r="K85" s="19" t="str">
        <f t="array" ref="K85">IF(ISERROR(INDEX('Master '!$A$2:$A$257,MATCH(L85,'Master '!$B$2:$B$257,0))),IF(ISERROR(INDEX('Master '!$A$2:$A$257,MATCH(L85,'Master '!$C$2:$C$257,0))),IF(L85="","-","Not on Roster"),INDEX('Master '!$A$2:$A$257,MATCH(L85,'Master '!$C$2:$C$257,0))),INDEX('Master '!$A$2:$A$257,MATCH(L85,'Master '!$B$2:$B$257,0)))</f>
        <v>-</v>
      </c>
      <c r="L85" s="16"/>
      <c r="M85" s="41" t="str">
        <f t="array" ref="M85">IF(ISERROR(INDEX('Master '!$A$2:$A$257,MATCH(N85,'Master '!$B$2:$B$257,0))),IF(ISERROR(INDEX('Master '!$A$2:$A$257,MATCH(N85,'Master '!$C$2:$C$257,0))),IF(N85="","-","Not on Roster"),INDEX('Master '!$A$2:$A$257,MATCH(N85,'Master '!$C$2:$C$257,0))),INDEX('Master '!$A$2:$A$257,MATCH(N85,'Master '!$B$2:$B$257,0)))</f>
        <v>-</v>
      </c>
      <c r="N85" s="7"/>
      <c r="O85" s="19" t="str">
        <f t="array" ref="O85">IF(ISERROR(INDEX('Master '!$A$2:$A$257,MATCH(P85,'Master '!$B$2:$B$257,0))),IF(ISERROR(INDEX('Master '!$A$2:$A$257,MATCH(P85,'Master '!$C$2:$C$257,0))),IF(P85="","-","Not on Roster"),INDEX('Master '!$A$2:$A$257,MATCH(P85,'Master '!$C$2:$C$257,0))),INDEX('Master '!$A$2:$A$257,MATCH(P85,'Master '!$B$2:$B$257,0)))</f>
        <v>-</v>
      </c>
      <c r="P85" s="15"/>
      <c r="Q85" s="41" t="str">
        <f t="array" ref="Q85">IF(ISERROR(INDEX('Master '!$A$2:$A$257,MATCH(R85,'Master '!$B$2:$B$257,0))),IF(ISERROR(INDEX('Master '!$A$2:$A$257,MATCH(R85,'Master '!$C$2:$C$257,0))),IF(R85="","-","Not on Roster"),INDEX('Master '!$A$2:$A$257,MATCH(R85,'Master '!$C$2:$C$257,0))),INDEX('Master '!$A$2:$A$257,MATCH(R85,'Master '!$B$2:$B$257,0)))</f>
        <v>-</v>
      </c>
      <c r="R85" s="7"/>
      <c r="S85" s="19" t="str">
        <f t="array" ref="S85">IF(ISERROR(INDEX('Master '!$A$2:$A$257,MATCH(T85,'Master '!$B$2:$B$257,0))),IF(ISERROR(INDEX('Master '!$A$2:$A$257,MATCH(T85,'Master '!$C$2:$C$257,0))),IF(T85="","-","Not on Roster"),INDEX('Master '!$A$2:$A$257,MATCH(T85,'Master '!$C$2:$C$257,0))),INDEX('Master '!$A$2:$A$257,MATCH(T85,'Master '!$B$2:$B$257,0)))</f>
        <v>-</v>
      </c>
      <c r="T85" s="15"/>
      <c r="U85" s="41" t="str">
        <f t="array" ref="U85">IF(ISERROR(INDEX('Master '!$A$2:$A$257,MATCH(V85,'Master '!$B$2:$B$257,0))),IF(ISERROR(INDEX('Master '!$A$2:$A$257,MATCH(V85,'Master '!$C$2:$C$257,0))),IF(V85="","-","Not on Roster"),INDEX('Master '!$A$2:$A$257,MATCH(V85,'Master '!$C$2:$C$257,0))),INDEX('Master '!$A$2:$A$257,MATCH(V85,'Master '!$B$2:$B$257,0)))</f>
        <v>-</v>
      </c>
      <c r="V85" s="7"/>
      <c r="W85" s="19" t="str">
        <f t="array" ref="W85">IF(ISERROR(INDEX('Master '!$A$2:$A$257,MATCH(X85,'Master '!$B$2:$B$257,0))),IF(ISERROR(INDEX('Master '!$A$2:$A$257,MATCH(X85,'Master '!$C$2:$C$257,0))),IF(X85="","-","Not on Roster"),INDEX('Master '!$A$2:$A$257,MATCH(X85,'Master '!$C$2:$C$257,0))),INDEX('Master '!$A$2:$A$257,MATCH(X85,'Master '!$B$2:$B$257,0)))</f>
        <v>-</v>
      </c>
      <c r="X85" s="15"/>
      <c r="Y85" s="41" t="str">
        <f t="array" ref="Y85">IF(ISERROR(INDEX('Master '!$A$2:$A$257,MATCH(Z85,'Master '!$B$2:$B$257,0))),IF(ISERROR(INDEX('Master '!$A$2:$A$257,MATCH(Z85,'Master '!$C$2:$C$257,0))),IF(Z85="","-","Not on Roster"),INDEX('Master '!$A$2:$A$257,MATCH(Z85,'Master '!$C$2:$C$257,0))),INDEX('Master '!$A$2:$A$257,MATCH(Z85,'Master '!$B$2:$B$257,0)))</f>
        <v>-</v>
      </c>
      <c r="Z85" s="15"/>
      <c r="AA85" s="19" t="str">
        <f t="array" ref="AA85">IF(ISERROR(INDEX('Master '!$A$2:$A$257,MATCH(AB85,'Master '!$B$2:$B$257,0))),IF(ISERROR(INDEX('Master '!$A$2:$A$257,MATCH(AB85,'Master '!$C$2:$C$257,0))),IF(AB85="","-","Not on Roster"),INDEX('Master '!$A$2:$A$257,MATCH(AB85,'Master '!$C$2:$C$257,0))),INDEX('Master '!$A$2:$A$257,MATCH(AB85,'Master '!$B$2:$B$257,0)))</f>
        <v>-</v>
      </c>
      <c r="AB85" s="15"/>
      <c r="AC85" s="20" t="str">
        <f t="array" ref="AC85">IF(ISERROR(INDEX('Master '!$A$2:$A$257,MATCH(AD85,'Master '!$B$2:$B$257,0))),IF(ISERROR(INDEX('Master '!$A$2:$A$257,MATCH(AD85,'Master '!$C$2:$C$257,0))),IF(AD85="","-","Not on Roster"),INDEX('Master '!$A$2:$A$257,MATCH(AD85,'Master '!$C$2:$C$257,0))),INDEX('Master '!$A$2:$A$257,MATCH(AD85,'Master '!$B$2:$B$257,0)))</f>
        <v>-</v>
      </c>
      <c r="AD85" s="47"/>
      <c r="AE85" s="19" t="str">
        <f t="array" ref="AE85">IF(ISERROR(INDEX('Master '!$A$2:$A$257,MATCH(AF85,'Master '!$B$2:$B$257,0))),IF(ISERROR(INDEX('Master '!$A$2:$A$257,MATCH(AF85,'Master '!$C$2:$C$257,0))),IF(AF85="","-","Not on Roster"),INDEX('Master '!$A$2:$A$257,MATCH(AF85,'Master '!$C$2:$C$257,0))),INDEX('Master '!$A$2:$A$257,MATCH(AF85,'Master '!$B$2:$B$257,0)))</f>
        <v>-</v>
      </c>
      <c r="AF85" s="15"/>
      <c r="AG85" s="20" t="str">
        <f t="array" ref="AG85">IF(ISERROR(INDEX('Master '!$A$2:$A$257,MATCH(AH85,'Master '!$B$2:$B$257,0))),IF(ISERROR(INDEX('Master '!$A$2:$A$257,MATCH(AH85,'Master '!$C$2:$C$257,0))),IF(AH85="","-","Not on Roster"),INDEX('Master '!$A$2:$A$257,MATCH(AH85,'Master '!$C$2:$C$257,0))),INDEX('Master '!$A$2:$A$257,MATCH(AH85,'Master '!$B$2:$B$257,0)))</f>
        <v>-</v>
      </c>
      <c r="AH85" s="7"/>
      <c r="AI85" s="19" t="str">
        <f t="array" ref="AI85">IF(ISERROR(INDEX('Master '!$A$2:$A$257,MATCH(AJ85,'Master '!$B$2:$B$257,0))),IF(ISERROR(INDEX('Master '!$A$2:$A$257,MATCH(AJ85,'Master '!$C$2:$C$257,0))),IF(AJ85="","-","Not on Roster"),INDEX('Master '!$A$2:$A$257,MATCH(AJ85,'Master '!$C$2:$C$257,0))),INDEX('Master '!$A$2:$A$257,MATCH(AJ85,'Master '!$B$2:$B$257,0)))</f>
        <v>-</v>
      </c>
      <c r="AJ85" s="15"/>
      <c r="AK85" s="20" t="str">
        <f t="array" ref="AK85">IF(ISERROR(INDEX('Master '!$A$2:$A$257,MATCH(AL85,'Master '!$B$2:$B$257,0))),IF(ISERROR(INDEX('Master '!$A$2:$A$257,MATCH(AL85,'Master '!$C$2:$C$257,0))),IF(AL85="","-","Not on Roster"),INDEX('Master '!$A$2:$A$257,MATCH(AL85,'Master '!$C$2:$C$257,0))),INDEX('Master '!$A$2:$A$257,MATCH(AL85,'Master '!$B$2:$B$257,0)))</f>
        <v>-</v>
      </c>
      <c r="AL85" s="7"/>
      <c r="AM85" s="19" t="str">
        <f t="array" ref="AM85">IF(ISERROR(INDEX('Master '!$A$2:$A$257,MATCH(AN85,'Master '!$B$2:$B$257,0))),IF(ISERROR(INDEX('Master '!$A$2:$A$257,MATCH(AN85,'Master '!$C$2:$C$257,0))),IF(AN85="","-","Not on Roster"),INDEX('Master '!$A$2:$A$257,MATCH(AN85,'Master '!$C$2:$C$257,0))),INDEX('Master '!$A$2:$A$257,MATCH(AN85,'Master '!$B$2:$B$257,0)))</f>
        <v>-</v>
      </c>
      <c r="AN85" s="15"/>
    </row>
    <row r="86" spans="1:40" ht="14.25" customHeight="1">
      <c r="A86" s="41" t="str">
        <f t="array" ref="A86">IF(ISERROR(INDEX('Master '!$A$2:$A$257,MATCH(B86,'Master '!$B$2:$B$257,0))),IF(ISERROR(INDEX('Master '!$A$2:$A$257,MATCH(B86,'Master '!$C$2:$C$257,0))),IF(B86="","-","Not on Roster"),INDEX('Master '!$A$2:$A$257,MATCH(B86,'Master '!$C$2:$C$257,0))),INDEX('Master '!$A$2:$A$257,MATCH(B86,'Master '!$B$2:$B$257,0)))</f>
        <v>-</v>
      </c>
      <c r="B86" s="43"/>
      <c r="C86" s="19" t="str">
        <f t="array" ref="C86">IF(ISERROR(INDEX('Master '!$A$2:$A$257,MATCH(D86,'Master '!$B$2:$B$257,0))),IF(ISERROR(INDEX('Master '!$A$2:$A$257,MATCH(D86,'Master '!$C$2:$C$257,0))),IF(D86="","-","Not on Roster"),INDEX('Master '!$A$2:$A$257,MATCH(D86,'Master '!$C$2:$C$257,0))),INDEX('Master '!$A$2:$A$257,MATCH(D86,'Master '!$B$2:$B$257,0)))</f>
        <v>-</v>
      </c>
      <c r="D86" s="18"/>
      <c r="E86" s="28" t="str">
        <f t="array" ref="E86">IF(ISERROR(INDEX('Master '!$A$2:$A$257,MATCH(F86,'Master '!$B$2:$B$257,0))),IF(ISERROR(INDEX('Master '!$A$2:$A$257,MATCH(F86,'Master '!$C$2:$C$257,0))),IF(F86="","-","Not on Roster"),INDEX('Master '!$A$2:$A$257,MATCH(F86,'Master '!$C$2:$C$257,0))),INDEX('Master '!$A$2:$A$257,MATCH(F86,'Master '!$B$2:$B$257,0)))</f>
        <v>-</v>
      </c>
      <c r="F86" s="12"/>
      <c r="G86" s="19" t="str">
        <f t="array" ref="G86">IF(ISERROR(INDEX('Master '!$A$2:$A$257,MATCH(H86,'Master '!$B$2:$B$257,0))),IF(ISERROR(INDEX('Master '!$A$2:$A$257,MATCH(H86,'Master '!$C$2:$C$257,0))),IF(H86="","-","Not on Roster"),INDEX('Master '!$A$2:$A$257,MATCH(H86,'Master '!$C$2:$C$257,0))),INDEX('Master '!$A$2:$A$257,MATCH(H86,'Master '!$B$2:$B$257,0)))</f>
        <v>-</v>
      </c>
      <c r="H86" s="18"/>
      <c r="I86" s="20" t="str">
        <f t="array" ref="I86">IF(ISERROR(INDEX('Master '!$A$2:$A$257,MATCH(J86,'Master '!$B$2:$B$257,0))),IF(ISERROR(INDEX('Master '!$A$2:$A$257,MATCH(J86,'Master '!$C$2:$C$257,0))),IF(J86="","-","Not on Roster"),INDEX('Master '!$A$2:$A$257,MATCH(J86,'Master '!$C$2:$C$257,0))),INDEX('Master '!$A$2:$A$257,MATCH(J86,'Master '!$B$2:$B$257,0)))</f>
        <v>-</v>
      </c>
      <c r="J86" s="50"/>
      <c r="K86" s="19" t="str">
        <f t="array" ref="K86">IF(ISERROR(INDEX('Master '!$A$2:$A$257,MATCH(L86,'Master '!$B$2:$B$257,0))),IF(ISERROR(INDEX('Master '!$A$2:$A$257,MATCH(L86,'Master '!$C$2:$C$257,0))),IF(L86="","-","Not on Roster"),INDEX('Master '!$A$2:$A$257,MATCH(L86,'Master '!$C$2:$C$257,0))),INDEX('Master '!$A$2:$A$257,MATCH(L86,'Master '!$B$2:$B$257,0)))</f>
        <v>-</v>
      </c>
      <c r="L86" s="16"/>
      <c r="M86" s="41" t="str">
        <f t="array" ref="M86">IF(ISERROR(INDEX('Master '!$A$2:$A$257,MATCH(N86,'Master '!$B$2:$B$257,0))),IF(ISERROR(INDEX('Master '!$A$2:$A$257,MATCH(N86,'Master '!$C$2:$C$257,0))),IF(N86="","-","Not on Roster"),INDEX('Master '!$A$2:$A$257,MATCH(N86,'Master '!$C$2:$C$257,0))),INDEX('Master '!$A$2:$A$257,MATCH(N86,'Master '!$B$2:$B$257,0)))</f>
        <v>-</v>
      </c>
      <c r="N86" s="7"/>
      <c r="O86" s="19" t="str">
        <f t="array" ref="O86">IF(ISERROR(INDEX('Master '!$A$2:$A$257,MATCH(P86,'Master '!$B$2:$B$257,0))),IF(ISERROR(INDEX('Master '!$A$2:$A$257,MATCH(P86,'Master '!$C$2:$C$257,0))),IF(P86="","-","Not on Roster"),INDEX('Master '!$A$2:$A$257,MATCH(P86,'Master '!$C$2:$C$257,0))),INDEX('Master '!$A$2:$A$257,MATCH(P86,'Master '!$B$2:$B$257,0)))</f>
        <v>-</v>
      </c>
      <c r="P86" s="15"/>
      <c r="Q86" s="41" t="str">
        <f t="array" ref="Q86">IF(ISERROR(INDEX('Master '!$A$2:$A$257,MATCH(R86,'Master '!$B$2:$B$257,0))),IF(ISERROR(INDEX('Master '!$A$2:$A$257,MATCH(R86,'Master '!$C$2:$C$257,0))),IF(R86="","-","Not on Roster"),INDEX('Master '!$A$2:$A$257,MATCH(R86,'Master '!$C$2:$C$257,0))),INDEX('Master '!$A$2:$A$257,MATCH(R86,'Master '!$B$2:$B$257,0)))</f>
        <v>-</v>
      </c>
      <c r="R86" s="7"/>
      <c r="S86" s="19" t="str">
        <f t="array" ref="S86">IF(ISERROR(INDEX('Master '!$A$2:$A$257,MATCH(T86,'Master '!$B$2:$B$257,0))),IF(ISERROR(INDEX('Master '!$A$2:$A$257,MATCH(T86,'Master '!$C$2:$C$257,0))),IF(T86="","-","Not on Roster"),INDEX('Master '!$A$2:$A$257,MATCH(T86,'Master '!$C$2:$C$257,0))),INDEX('Master '!$A$2:$A$257,MATCH(T86,'Master '!$B$2:$B$257,0)))</f>
        <v>-</v>
      </c>
      <c r="T86" s="15"/>
      <c r="U86" s="41" t="str">
        <f t="array" ref="U86">IF(ISERROR(INDEX('Master '!$A$2:$A$257,MATCH(V86,'Master '!$B$2:$B$257,0))),IF(ISERROR(INDEX('Master '!$A$2:$A$257,MATCH(V86,'Master '!$C$2:$C$257,0))),IF(V86="","-","Not on Roster"),INDEX('Master '!$A$2:$A$257,MATCH(V86,'Master '!$C$2:$C$257,0))),INDEX('Master '!$A$2:$A$257,MATCH(V86,'Master '!$B$2:$B$257,0)))</f>
        <v>-</v>
      </c>
      <c r="V86" s="7"/>
      <c r="W86" s="19" t="str">
        <f t="array" ref="W86">IF(ISERROR(INDEX('Master '!$A$2:$A$257,MATCH(X86,'Master '!$B$2:$B$257,0))),IF(ISERROR(INDEX('Master '!$A$2:$A$257,MATCH(X86,'Master '!$C$2:$C$257,0))),IF(X86="","-","Not on Roster"),INDEX('Master '!$A$2:$A$257,MATCH(X86,'Master '!$C$2:$C$257,0))),INDEX('Master '!$A$2:$A$257,MATCH(X86,'Master '!$B$2:$B$257,0)))</f>
        <v>-</v>
      </c>
      <c r="X86" s="15"/>
      <c r="Y86" s="41" t="str">
        <f t="array" ref="Y86">IF(ISERROR(INDEX('Master '!$A$2:$A$257,MATCH(Z86,'Master '!$B$2:$B$257,0))),IF(ISERROR(INDEX('Master '!$A$2:$A$257,MATCH(Z86,'Master '!$C$2:$C$257,0))),IF(Z86="","-","Not on Roster"),INDEX('Master '!$A$2:$A$257,MATCH(Z86,'Master '!$C$2:$C$257,0))),INDEX('Master '!$A$2:$A$257,MATCH(Z86,'Master '!$B$2:$B$257,0)))</f>
        <v>-</v>
      </c>
      <c r="Z86" s="15"/>
      <c r="AA86" s="19" t="str">
        <f t="array" ref="AA86">IF(ISERROR(INDEX('Master '!$A$2:$A$257,MATCH(AB86,'Master '!$B$2:$B$257,0))),IF(ISERROR(INDEX('Master '!$A$2:$A$257,MATCH(AB86,'Master '!$C$2:$C$257,0))),IF(AB86="","-","Not on Roster"),INDEX('Master '!$A$2:$A$257,MATCH(AB86,'Master '!$C$2:$C$257,0))),INDEX('Master '!$A$2:$A$257,MATCH(AB86,'Master '!$B$2:$B$257,0)))</f>
        <v>-</v>
      </c>
      <c r="AB86" s="15"/>
      <c r="AC86" s="20" t="str">
        <f t="array" ref="AC86">IF(ISERROR(INDEX('Master '!$A$2:$A$257,MATCH(AD86,'Master '!$B$2:$B$257,0))),IF(ISERROR(INDEX('Master '!$A$2:$A$257,MATCH(AD86,'Master '!$C$2:$C$257,0))),IF(AD86="","-","Not on Roster"),INDEX('Master '!$A$2:$A$257,MATCH(AD86,'Master '!$C$2:$C$257,0))),INDEX('Master '!$A$2:$A$257,MATCH(AD86,'Master '!$B$2:$B$257,0)))</f>
        <v>-</v>
      </c>
      <c r="AD86" s="47"/>
      <c r="AE86" s="19" t="str">
        <f t="array" ref="AE86">IF(ISERROR(INDEX('Master '!$A$2:$A$257,MATCH(AF86,'Master '!$B$2:$B$257,0))),IF(ISERROR(INDEX('Master '!$A$2:$A$257,MATCH(AF86,'Master '!$C$2:$C$257,0))),IF(AF86="","-","Not on Roster"),INDEX('Master '!$A$2:$A$257,MATCH(AF86,'Master '!$C$2:$C$257,0))),INDEX('Master '!$A$2:$A$257,MATCH(AF86,'Master '!$B$2:$B$257,0)))</f>
        <v>-</v>
      </c>
      <c r="AF86" s="15"/>
      <c r="AG86" s="20" t="str">
        <f t="array" ref="AG86">IF(ISERROR(INDEX('Master '!$A$2:$A$257,MATCH(AH86,'Master '!$B$2:$B$257,0))),IF(ISERROR(INDEX('Master '!$A$2:$A$257,MATCH(AH86,'Master '!$C$2:$C$257,0))),IF(AH86="","-","Not on Roster"),INDEX('Master '!$A$2:$A$257,MATCH(AH86,'Master '!$C$2:$C$257,0))),INDEX('Master '!$A$2:$A$257,MATCH(AH86,'Master '!$B$2:$B$257,0)))</f>
        <v>-</v>
      </c>
      <c r="AH86" s="7"/>
      <c r="AI86" s="19" t="str">
        <f t="array" ref="AI86">IF(ISERROR(INDEX('Master '!$A$2:$A$257,MATCH(AJ86,'Master '!$B$2:$B$257,0))),IF(ISERROR(INDEX('Master '!$A$2:$A$257,MATCH(AJ86,'Master '!$C$2:$C$257,0))),IF(AJ86="","-","Not on Roster"),INDEX('Master '!$A$2:$A$257,MATCH(AJ86,'Master '!$C$2:$C$257,0))),INDEX('Master '!$A$2:$A$257,MATCH(AJ86,'Master '!$B$2:$B$257,0)))</f>
        <v>-</v>
      </c>
      <c r="AJ86" s="15"/>
      <c r="AK86" s="20" t="str">
        <f t="array" ref="AK86">IF(ISERROR(INDEX('Master '!$A$2:$A$257,MATCH(AL86,'Master '!$B$2:$B$257,0))),IF(ISERROR(INDEX('Master '!$A$2:$A$257,MATCH(AL86,'Master '!$C$2:$C$257,0))),IF(AL86="","-","Not on Roster"),INDEX('Master '!$A$2:$A$257,MATCH(AL86,'Master '!$C$2:$C$257,0))),INDEX('Master '!$A$2:$A$257,MATCH(AL86,'Master '!$B$2:$B$257,0)))</f>
        <v>-</v>
      </c>
      <c r="AL86" s="7"/>
      <c r="AM86" s="19" t="str">
        <f t="array" ref="AM86">IF(ISERROR(INDEX('Master '!$A$2:$A$257,MATCH(AN86,'Master '!$B$2:$B$257,0))),IF(ISERROR(INDEX('Master '!$A$2:$A$257,MATCH(AN86,'Master '!$C$2:$C$257,0))),IF(AN86="","-","Not on Roster"),INDEX('Master '!$A$2:$A$257,MATCH(AN86,'Master '!$C$2:$C$257,0))),INDEX('Master '!$A$2:$A$257,MATCH(AN86,'Master '!$B$2:$B$257,0)))</f>
        <v>-</v>
      </c>
      <c r="AN86" s="15"/>
    </row>
    <row r="87" spans="1:40" ht="14.25" customHeight="1">
      <c r="A87" s="41" t="str">
        <f t="array" ref="A87">IF(ISERROR(INDEX('Master '!$A$2:$A$257,MATCH(B87,'Master '!$B$2:$B$257,0))),IF(ISERROR(INDEX('Master '!$A$2:$A$257,MATCH(B87,'Master '!$C$2:$C$257,0))),IF(B87="","-","Not on Roster"),INDEX('Master '!$A$2:$A$257,MATCH(B87,'Master '!$C$2:$C$257,0))),INDEX('Master '!$A$2:$A$257,MATCH(B87,'Master '!$B$2:$B$257,0)))</f>
        <v>-</v>
      </c>
      <c r="B87" s="43"/>
      <c r="C87" s="19" t="str">
        <f t="array" ref="C87">IF(ISERROR(INDEX('Master '!$A$2:$A$257,MATCH(D87,'Master '!$B$2:$B$257,0))),IF(ISERROR(INDEX('Master '!$A$2:$A$257,MATCH(D87,'Master '!$C$2:$C$257,0))),IF(D87="","-","Not on Roster"),INDEX('Master '!$A$2:$A$257,MATCH(D87,'Master '!$C$2:$C$257,0))),INDEX('Master '!$A$2:$A$257,MATCH(D87,'Master '!$B$2:$B$257,0)))</f>
        <v>-</v>
      </c>
      <c r="D87" s="18"/>
      <c r="E87" s="28" t="str">
        <f t="array" ref="E87">IF(ISERROR(INDEX('Master '!$A$2:$A$257,MATCH(F87,'Master '!$B$2:$B$257,0))),IF(ISERROR(INDEX('Master '!$A$2:$A$257,MATCH(F87,'Master '!$C$2:$C$257,0))),IF(F87="","-","Not on Roster"),INDEX('Master '!$A$2:$A$257,MATCH(F87,'Master '!$C$2:$C$257,0))),INDEX('Master '!$A$2:$A$257,MATCH(F87,'Master '!$B$2:$B$257,0)))</f>
        <v>-</v>
      </c>
      <c r="F87" s="12"/>
      <c r="G87" s="19" t="str">
        <f t="array" ref="G87">IF(ISERROR(INDEX('Master '!$A$2:$A$257,MATCH(H87,'Master '!$B$2:$B$257,0))),IF(ISERROR(INDEX('Master '!$A$2:$A$257,MATCH(H87,'Master '!$C$2:$C$257,0))),IF(H87="","-","Not on Roster"),INDEX('Master '!$A$2:$A$257,MATCH(H87,'Master '!$C$2:$C$257,0))),INDEX('Master '!$A$2:$A$257,MATCH(H87,'Master '!$B$2:$B$257,0)))</f>
        <v>-</v>
      </c>
      <c r="H87" s="18"/>
      <c r="I87" s="20" t="str">
        <f t="array" ref="I87">IF(ISERROR(INDEX('Master '!$A$2:$A$257,MATCH(J87,'Master '!$B$2:$B$257,0))),IF(ISERROR(INDEX('Master '!$A$2:$A$257,MATCH(J87,'Master '!$C$2:$C$257,0))),IF(J87="","-","Not on Roster"),INDEX('Master '!$A$2:$A$257,MATCH(J87,'Master '!$C$2:$C$257,0))),INDEX('Master '!$A$2:$A$257,MATCH(J87,'Master '!$B$2:$B$257,0)))</f>
        <v>-</v>
      </c>
      <c r="J87" s="50"/>
      <c r="K87" s="19" t="str">
        <f t="array" ref="K87">IF(ISERROR(INDEX('Master '!$A$2:$A$257,MATCH(L87,'Master '!$B$2:$B$257,0))),IF(ISERROR(INDEX('Master '!$A$2:$A$257,MATCH(L87,'Master '!$C$2:$C$257,0))),IF(L87="","-","Not on Roster"),INDEX('Master '!$A$2:$A$257,MATCH(L87,'Master '!$C$2:$C$257,0))),INDEX('Master '!$A$2:$A$257,MATCH(L87,'Master '!$B$2:$B$257,0)))</f>
        <v>-</v>
      </c>
      <c r="L87" s="16"/>
      <c r="M87" s="41" t="str">
        <f t="array" ref="M87">IF(ISERROR(INDEX('Master '!$A$2:$A$257,MATCH(N87,'Master '!$B$2:$B$257,0))),IF(ISERROR(INDEX('Master '!$A$2:$A$257,MATCH(N87,'Master '!$C$2:$C$257,0))),IF(N87="","-","Not on Roster"),INDEX('Master '!$A$2:$A$257,MATCH(N87,'Master '!$C$2:$C$257,0))),INDEX('Master '!$A$2:$A$257,MATCH(N87,'Master '!$B$2:$B$257,0)))</f>
        <v>-</v>
      </c>
      <c r="N87" s="7"/>
      <c r="O87" s="19" t="str">
        <f t="array" ref="O87">IF(ISERROR(INDEX('Master '!$A$2:$A$257,MATCH(P87,'Master '!$B$2:$B$257,0))),IF(ISERROR(INDEX('Master '!$A$2:$A$257,MATCH(P87,'Master '!$C$2:$C$257,0))),IF(P87="","-","Not on Roster"),INDEX('Master '!$A$2:$A$257,MATCH(P87,'Master '!$C$2:$C$257,0))),INDEX('Master '!$A$2:$A$257,MATCH(P87,'Master '!$B$2:$B$257,0)))</f>
        <v>-</v>
      </c>
      <c r="P87" s="15"/>
      <c r="Q87" s="41" t="str">
        <f t="array" ref="Q87">IF(ISERROR(INDEX('Master '!$A$2:$A$257,MATCH(R87,'Master '!$B$2:$B$257,0))),IF(ISERROR(INDEX('Master '!$A$2:$A$257,MATCH(R87,'Master '!$C$2:$C$257,0))),IF(R87="","-","Not on Roster"),INDEX('Master '!$A$2:$A$257,MATCH(R87,'Master '!$C$2:$C$257,0))),INDEX('Master '!$A$2:$A$257,MATCH(R87,'Master '!$B$2:$B$257,0)))</f>
        <v>-</v>
      </c>
      <c r="R87" s="7"/>
      <c r="S87" s="19" t="str">
        <f t="array" ref="S87">IF(ISERROR(INDEX('Master '!$A$2:$A$257,MATCH(T87,'Master '!$B$2:$B$257,0))),IF(ISERROR(INDEX('Master '!$A$2:$A$257,MATCH(T87,'Master '!$C$2:$C$257,0))),IF(T87="","-","Not on Roster"),INDEX('Master '!$A$2:$A$257,MATCH(T87,'Master '!$C$2:$C$257,0))),INDEX('Master '!$A$2:$A$257,MATCH(T87,'Master '!$B$2:$B$257,0)))</f>
        <v>-</v>
      </c>
      <c r="T87" s="15"/>
      <c r="U87" s="41" t="str">
        <f t="array" ref="U87">IF(ISERROR(INDEX('Master '!$A$2:$A$257,MATCH(V87,'Master '!$B$2:$B$257,0))),IF(ISERROR(INDEX('Master '!$A$2:$A$257,MATCH(V87,'Master '!$C$2:$C$257,0))),IF(V87="","-","Not on Roster"),INDEX('Master '!$A$2:$A$257,MATCH(V87,'Master '!$C$2:$C$257,0))),INDEX('Master '!$A$2:$A$257,MATCH(V87,'Master '!$B$2:$B$257,0)))</f>
        <v>-</v>
      </c>
      <c r="V87" s="7"/>
      <c r="W87" s="19" t="str">
        <f t="array" ref="W87">IF(ISERROR(INDEX('Master '!$A$2:$A$257,MATCH(X87,'Master '!$B$2:$B$257,0))),IF(ISERROR(INDEX('Master '!$A$2:$A$257,MATCH(X87,'Master '!$C$2:$C$257,0))),IF(X87="","-","Not on Roster"),INDEX('Master '!$A$2:$A$257,MATCH(X87,'Master '!$C$2:$C$257,0))),INDEX('Master '!$A$2:$A$257,MATCH(X87,'Master '!$B$2:$B$257,0)))</f>
        <v>-</v>
      </c>
      <c r="X87" s="15"/>
      <c r="Y87" s="41" t="str">
        <f t="array" ref="Y87">IF(ISERROR(INDEX('Master '!$A$2:$A$257,MATCH(Z87,'Master '!$B$2:$B$257,0))),IF(ISERROR(INDEX('Master '!$A$2:$A$257,MATCH(Z87,'Master '!$C$2:$C$257,0))),IF(Z87="","-","Not on Roster"),INDEX('Master '!$A$2:$A$257,MATCH(Z87,'Master '!$C$2:$C$257,0))),INDEX('Master '!$A$2:$A$257,MATCH(Z87,'Master '!$B$2:$B$257,0)))</f>
        <v>-</v>
      </c>
      <c r="Z87" s="15"/>
      <c r="AA87" s="19" t="str">
        <f t="array" ref="AA87">IF(ISERROR(INDEX('Master '!$A$2:$A$257,MATCH(AB87,'Master '!$B$2:$B$257,0))),IF(ISERROR(INDEX('Master '!$A$2:$A$257,MATCH(AB87,'Master '!$C$2:$C$257,0))),IF(AB87="","-","Not on Roster"),INDEX('Master '!$A$2:$A$257,MATCH(AB87,'Master '!$C$2:$C$257,0))),INDEX('Master '!$A$2:$A$257,MATCH(AB87,'Master '!$B$2:$B$257,0)))</f>
        <v>-</v>
      </c>
      <c r="AB87" s="15"/>
      <c r="AC87" s="20" t="str">
        <f t="array" ref="AC87">IF(ISERROR(INDEX('Master '!$A$2:$A$257,MATCH(AD87,'Master '!$B$2:$B$257,0))),IF(ISERROR(INDEX('Master '!$A$2:$A$257,MATCH(AD87,'Master '!$C$2:$C$257,0))),IF(AD87="","-","Not on Roster"),INDEX('Master '!$A$2:$A$257,MATCH(AD87,'Master '!$C$2:$C$257,0))),INDEX('Master '!$A$2:$A$257,MATCH(AD87,'Master '!$B$2:$B$257,0)))</f>
        <v>-</v>
      </c>
      <c r="AD87" s="47"/>
      <c r="AE87" s="19" t="str">
        <f t="array" ref="AE87">IF(ISERROR(INDEX('Master '!$A$2:$A$257,MATCH(AF87,'Master '!$B$2:$B$257,0))),IF(ISERROR(INDEX('Master '!$A$2:$A$257,MATCH(AF87,'Master '!$C$2:$C$257,0))),IF(AF87="","-","Not on Roster"),INDEX('Master '!$A$2:$A$257,MATCH(AF87,'Master '!$C$2:$C$257,0))),INDEX('Master '!$A$2:$A$257,MATCH(AF87,'Master '!$B$2:$B$257,0)))</f>
        <v>-</v>
      </c>
      <c r="AF87" s="15"/>
      <c r="AG87" s="20" t="str">
        <f t="array" ref="AG87">IF(ISERROR(INDEX('Master '!$A$2:$A$257,MATCH(AH87,'Master '!$B$2:$B$257,0))),IF(ISERROR(INDEX('Master '!$A$2:$A$257,MATCH(AH87,'Master '!$C$2:$C$257,0))),IF(AH87="","-","Not on Roster"),INDEX('Master '!$A$2:$A$257,MATCH(AH87,'Master '!$C$2:$C$257,0))),INDEX('Master '!$A$2:$A$257,MATCH(AH87,'Master '!$B$2:$B$257,0)))</f>
        <v>-</v>
      </c>
      <c r="AH87" s="7"/>
      <c r="AI87" s="19" t="str">
        <f t="array" ref="AI87">IF(ISERROR(INDEX('Master '!$A$2:$A$257,MATCH(AJ87,'Master '!$B$2:$B$257,0))),IF(ISERROR(INDEX('Master '!$A$2:$A$257,MATCH(AJ87,'Master '!$C$2:$C$257,0))),IF(AJ87="","-","Not on Roster"),INDEX('Master '!$A$2:$A$257,MATCH(AJ87,'Master '!$C$2:$C$257,0))),INDEX('Master '!$A$2:$A$257,MATCH(AJ87,'Master '!$B$2:$B$257,0)))</f>
        <v>-</v>
      </c>
      <c r="AJ87" s="15"/>
      <c r="AK87" s="20" t="str">
        <f t="array" ref="AK87">IF(ISERROR(INDEX('Master '!$A$2:$A$257,MATCH(AL87,'Master '!$B$2:$B$257,0))),IF(ISERROR(INDEX('Master '!$A$2:$A$257,MATCH(AL87,'Master '!$C$2:$C$257,0))),IF(AL87="","-","Not on Roster"),INDEX('Master '!$A$2:$A$257,MATCH(AL87,'Master '!$C$2:$C$257,0))),INDEX('Master '!$A$2:$A$257,MATCH(AL87,'Master '!$B$2:$B$257,0)))</f>
        <v>-</v>
      </c>
      <c r="AL87" s="7"/>
      <c r="AM87" s="19" t="str">
        <f t="array" ref="AM87">IF(ISERROR(INDEX('Master '!$A$2:$A$257,MATCH(AN87,'Master '!$B$2:$B$257,0))),IF(ISERROR(INDEX('Master '!$A$2:$A$257,MATCH(AN87,'Master '!$C$2:$C$257,0))),IF(AN87="","-","Not on Roster"),INDEX('Master '!$A$2:$A$257,MATCH(AN87,'Master '!$C$2:$C$257,0))),INDEX('Master '!$A$2:$A$257,MATCH(AN87,'Master '!$B$2:$B$257,0)))</f>
        <v>-</v>
      </c>
      <c r="AN87" s="15"/>
    </row>
    <row r="88" spans="1:40" ht="14.25" customHeight="1">
      <c r="A88" s="41" t="str">
        <f t="array" ref="A88">IF(ISERROR(INDEX('Master '!$A$2:$A$257,MATCH(B88,'Master '!$B$2:$B$257,0))),IF(ISERROR(INDEX('Master '!$A$2:$A$257,MATCH(B88,'Master '!$C$2:$C$257,0))),IF(B88="","-","Not on Roster"),INDEX('Master '!$A$2:$A$257,MATCH(B88,'Master '!$C$2:$C$257,0))),INDEX('Master '!$A$2:$A$257,MATCH(B88,'Master '!$B$2:$B$257,0)))</f>
        <v>-</v>
      </c>
      <c r="B88" s="43"/>
      <c r="C88" s="19" t="str">
        <f t="array" ref="C88">IF(ISERROR(INDEX('Master '!$A$2:$A$257,MATCH(D88,'Master '!$B$2:$B$257,0))),IF(ISERROR(INDEX('Master '!$A$2:$A$257,MATCH(D88,'Master '!$C$2:$C$257,0))),IF(D88="","-","Not on Roster"),INDEX('Master '!$A$2:$A$257,MATCH(D88,'Master '!$C$2:$C$257,0))),INDEX('Master '!$A$2:$A$257,MATCH(D88,'Master '!$B$2:$B$257,0)))</f>
        <v>-</v>
      </c>
      <c r="D88" s="18"/>
      <c r="E88" s="28" t="str">
        <f t="array" ref="E88">IF(ISERROR(INDEX('Master '!$A$2:$A$257,MATCH(F88,'Master '!$B$2:$B$257,0))),IF(ISERROR(INDEX('Master '!$A$2:$A$257,MATCH(F88,'Master '!$C$2:$C$257,0))),IF(F88="","-","Not on Roster"),INDEX('Master '!$A$2:$A$257,MATCH(F88,'Master '!$C$2:$C$257,0))),INDEX('Master '!$A$2:$A$257,MATCH(F88,'Master '!$B$2:$B$257,0)))</f>
        <v>-</v>
      </c>
      <c r="F88" s="12"/>
      <c r="G88" s="19" t="str">
        <f t="array" ref="G88">IF(ISERROR(INDEX('Master '!$A$2:$A$257,MATCH(H88,'Master '!$B$2:$B$257,0))),IF(ISERROR(INDEX('Master '!$A$2:$A$257,MATCH(H88,'Master '!$C$2:$C$257,0))),IF(H88="","-","Not on Roster"),INDEX('Master '!$A$2:$A$257,MATCH(H88,'Master '!$C$2:$C$257,0))),INDEX('Master '!$A$2:$A$257,MATCH(H88,'Master '!$B$2:$B$257,0)))</f>
        <v>-</v>
      </c>
      <c r="H88" s="18"/>
      <c r="I88" s="20" t="str">
        <f t="array" ref="I88">IF(ISERROR(INDEX('Master '!$A$2:$A$257,MATCH(J88,'Master '!$B$2:$B$257,0))),IF(ISERROR(INDEX('Master '!$A$2:$A$257,MATCH(J88,'Master '!$C$2:$C$257,0))),IF(J88="","-","Not on Roster"),INDEX('Master '!$A$2:$A$257,MATCH(J88,'Master '!$C$2:$C$257,0))),INDEX('Master '!$A$2:$A$257,MATCH(J88,'Master '!$B$2:$B$257,0)))</f>
        <v>-</v>
      </c>
      <c r="J88" s="50"/>
      <c r="K88" s="19" t="str">
        <f t="array" ref="K88">IF(ISERROR(INDEX('Master '!$A$2:$A$257,MATCH(L88,'Master '!$B$2:$B$257,0))),IF(ISERROR(INDEX('Master '!$A$2:$A$257,MATCH(L88,'Master '!$C$2:$C$257,0))),IF(L88="","-","Not on Roster"),INDEX('Master '!$A$2:$A$257,MATCH(L88,'Master '!$C$2:$C$257,0))),INDEX('Master '!$A$2:$A$257,MATCH(L88,'Master '!$B$2:$B$257,0)))</f>
        <v>-</v>
      </c>
      <c r="L88" s="16"/>
      <c r="M88" s="41" t="str">
        <f t="array" ref="M88">IF(ISERROR(INDEX('Master '!$A$2:$A$257,MATCH(N88,'Master '!$B$2:$B$257,0))),IF(ISERROR(INDEX('Master '!$A$2:$A$257,MATCH(N88,'Master '!$C$2:$C$257,0))),IF(N88="","-","Not on Roster"),INDEX('Master '!$A$2:$A$257,MATCH(N88,'Master '!$C$2:$C$257,0))),INDEX('Master '!$A$2:$A$257,MATCH(N88,'Master '!$B$2:$B$257,0)))</f>
        <v>-</v>
      </c>
      <c r="N88" s="7"/>
      <c r="O88" s="19" t="str">
        <f t="array" ref="O88">IF(ISERROR(INDEX('Master '!$A$2:$A$257,MATCH(P88,'Master '!$B$2:$B$257,0))),IF(ISERROR(INDEX('Master '!$A$2:$A$257,MATCH(P88,'Master '!$C$2:$C$257,0))),IF(P88="","-","Not on Roster"),INDEX('Master '!$A$2:$A$257,MATCH(P88,'Master '!$C$2:$C$257,0))),INDEX('Master '!$A$2:$A$257,MATCH(P88,'Master '!$B$2:$B$257,0)))</f>
        <v>-</v>
      </c>
      <c r="P88" s="15"/>
      <c r="Q88" s="41" t="str">
        <f t="array" ref="Q88">IF(ISERROR(INDEX('Master '!$A$2:$A$257,MATCH(R88,'Master '!$B$2:$B$257,0))),IF(ISERROR(INDEX('Master '!$A$2:$A$257,MATCH(R88,'Master '!$C$2:$C$257,0))),IF(R88="","-","Not on Roster"),INDEX('Master '!$A$2:$A$257,MATCH(R88,'Master '!$C$2:$C$257,0))),INDEX('Master '!$A$2:$A$257,MATCH(R88,'Master '!$B$2:$B$257,0)))</f>
        <v>-</v>
      </c>
      <c r="R88" s="7"/>
      <c r="S88" s="19" t="str">
        <f t="array" ref="S88">IF(ISERROR(INDEX('Master '!$A$2:$A$257,MATCH(T88,'Master '!$B$2:$B$257,0))),IF(ISERROR(INDEX('Master '!$A$2:$A$257,MATCH(T88,'Master '!$C$2:$C$257,0))),IF(T88="","-","Not on Roster"),INDEX('Master '!$A$2:$A$257,MATCH(T88,'Master '!$C$2:$C$257,0))),INDEX('Master '!$A$2:$A$257,MATCH(T88,'Master '!$B$2:$B$257,0)))</f>
        <v>-</v>
      </c>
      <c r="T88" s="15"/>
      <c r="U88" s="41" t="str">
        <f t="array" ref="U88">IF(ISERROR(INDEX('Master '!$A$2:$A$257,MATCH(V88,'Master '!$B$2:$B$257,0))),IF(ISERROR(INDEX('Master '!$A$2:$A$257,MATCH(V88,'Master '!$C$2:$C$257,0))),IF(V88="","-","Not on Roster"),INDEX('Master '!$A$2:$A$257,MATCH(V88,'Master '!$C$2:$C$257,0))),INDEX('Master '!$A$2:$A$257,MATCH(V88,'Master '!$B$2:$B$257,0)))</f>
        <v>-</v>
      </c>
      <c r="V88" s="7"/>
      <c r="W88" s="19" t="str">
        <f t="array" ref="W88">IF(ISERROR(INDEX('Master '!$A$2:$A$257,MATCH(X88,'Master '!$B$2:$B$257,0))),IF(ISERROR(INDEX('Master '!$A$2:$A$257,MATCH(X88,'Master '!$C$2:$C$257,0))),IF(X88="","-","Not on Roster"),INDEX('Master '!$A$2:$A$257,MATCH(X88,'Master '!$C$2:$C$257,0))),INDEX('Master '!$A$2:$A$257,MATCH(X88,'Master '!$B$2:$B$257,0)))</f>
        <v>-</v>
      </c>
      <c r="X88" s="15"/>
      <c r="Y88" s="41" t="str">
        <f t="array" ref="Y88">IF(ISERROR(INDEX('Master '!$A$2:$A$257,MATCH(Z88,'Master '!$B$2:$B$257,0))),IF(ISERROR(INDEX('Master '!$A$2:$A$257,MATCH(Z88,'Master '!$C$2:$C$257,0))),IF(Z88="","-","Not on Roster"),INDEX('Master '!$A$2:$A$257,MATCH(Z88,'Master '!$C$2:$C$257,0))),INDEX('Master '!$A$2:$A$257,MATCH(Z88,'Master '!$B$2:$B$257,0)))</f>
        <v>-</v>
      </c>
      <c r="Z88" s="15"/>
      <c r="AA88" s="19" t="str">
        <f t="array" ref="AA88">IF(ISERROR(INDEX('Master '!$A$2:$A$257,MATCH(AB88,'Master '!$B$2:$B$257,0))),IF(ISERROR(INDEX('Master '!$A$2:$A$257,MATCH(AB88,'Master '!$C$2:$C$257,0))),IF(AB88="","-","Not on Roster"),INDEX('Master '!$A$2:$A$257,MATCH(AB88,'Master '!$C$2:$C$257,0))),INDEX('Master '!$A$2:$A$257,MATCH(AB88,'Master '!$B$2:$B$257,0)))</f>
        <v>-</v>
      </c>
      <c r="AB88" s="15"/>
      <c r="AC88" s="20" t="str">
        <f t="array" ref="AC88">IF(ISERROR(INDEX('Master '!$A$2:$A$257,MATCH(AD88,'Master '!$B$2:$B$257,0))),IF(ISERROR(INDEX('Master '!$A$2:$A$257,MATCH(AD88,'Master '!$C$2:$C$257,0))),IF(AD88="","-","Not on Roster"),INDEX('Master '!$A$2:$A$257,MATCH(AD88,'Master '!$C$2:$C$257,0))),INDEX('Master '!$A$2:$A$257,MATCH(AD88,'Master '!$B$2:$B$257,0)))</f>
        <v>-</v>
      </c>
      <c r="AD88" s="47"/>
      <c r="AE88" s="19" t="str">
        <f t="array" ref="AE88">IF(ISERROR(INDEX('Master '!$A$2:$A$257,MATCH(AF88,'Master '!$B$2:$B$257,0))),IF(ISERROR(INDEX('Master '!$A$2:$A$257,MATCH(AF88,'Master '!$C$2:$C$257,0))),IF(AF88="","-","Not on Roster"),INDEX('Master '!$A$2:$A$257,MATCH(AF88,'Master '!$C$2:$C$257,0))),INDEX('Master '!$A$2:$A$257,MATCH(AF88,'Master '!$B$2:$B$257,0)))</f>
        <v>-</v>
      </c>
      <c r="AF88" s="15"/>
      <c r="AG88" s="20" t="str">
        <f t="array" ref="AG88">IF(ISERROR(INDEX('Master '!$A$2:$A$257,MATCH(AH88,'Master '!$B$2:$B$257,0))),IF(ISERROR(INDEX('Master '!$A$2:$A$257,MATCH(AH88,'Master '!$C$2:$C$257,0))),IF(AH88="","-","Not on Roster"),INDEX('Master '!$A$2:$A$257,MATCH(AH88,'Master '!$C$2:$C$257,0))),INDEX('Master '!$A$2:$A$257,MATCH(AH88,'Master '!$B$2:$B$257,0)))</f>
        <v>-</v>
      </c>
      <c r="AH88" s="7"/>
      <c r="AI88" s="19" t="str">
        <f t="array" ref="AI88">IF(ISERROR(INDEX('Master '!$A$2:$A$257,MATCH(AJ88,'Master '!$B$2:$B$257,0))),IF(ISERROR(INDEX('Master '!$A$2:$A$257,MATCH(AJ88,'Master '!$C$2:$C$257,0))),IF(AJ88="","-","Not on Roster"),INDEX('Master '!$A$2:$A$257,MATCH(AJ88,'Master '!$C$2:$C$257,0))),INDEX('Master '!$A$2:$A$257,MATCH(AJ88,'Master '!$B$2:$B$257,0)))</f>
        <v>-</v>
      </c>
      <c r="AJ88" s="15"/>
      <c r="AK88" s="20" t="str">
        <f t="array" ref="AK88">IF(ISERROR(INDEX('Master '!$A$2:$A$257,MATCH(AL88,'Master '!$B$2:$B$257,0))),IF(ISERROR(INDEX('Master '!$A$2:$A$257,MATCH(AL88,'Master '!$C$2:$C$257,0))),IF(AL88="","-","Not on Roster"),INDEX('Master '!$A$2:$A$257,MATCH(AL88,'Master '!$C$2:$C$257,0))),INDEX('Master '!$A$2:$A$257,MATCH(AL88,'Master '!$B$2:$B$257,0)))</f>
        <v>-</v>
      </c>
      <c r="AL88" s="7"/>
      <c r="AM88" s="19" t="str">
        <f t="array" ref="AM88">IF(ISERROR(INDEX('Master '!$A$2:$A$257,MATCH(AN88,'Master '!$B$2:$B$257,0))),IF(ISERROR(INDEX('Master '!$A$2:$A$257,MATCH(AN88,'Master '!$C$2:$C$257,0))),IF(AN88="","-","Not on Roster"),INDEX('Master '!$A$2:$A$257,MATCH(AN88,'Master '!$C$2:$C$257,0))),INDEX('Master '!$A$2:$A$257,MATCH(AN88,'Master '!$B$2:$B$257,0)))</f>
        <v>-</v>
      </c>
      <c r="AN88" s="15"/>
    </row>
    <row r="89" spans="1:40" ht="14.25" customHeight="1">
      <c r="A89" s="41" t="str">
        <f t="array" ref="A89">IF(ISERROR(INDEX('Master '!$A$2:$A$257,MATCH(B89,'Master '!$B$2:$B$257,0))),IF(ISERROR(INDEX('Master '!$A$2:$A$257,MATCH(B89,'Master '!$C$2:$C$257,0))),IF(B89="","-","Not on Roster"),INDEX('Master '!$A$2:$A$257,MATCH(B89,'Master '!$C$2:$C$257,0))),INDEX('Master '!$A$2:$A$257,MATCH(B89,'Master '!$B$2:$B$257,0)))</f>
        <v>-</v>
      </c>
      <c r="B89" s="43"/>
      <c r="C89" s="19" t="str">
        <f t="array" ref="C89">IF(ISERROR(INDEX('Master '!$A$2:$A$257,MATCH(D89,'Master '!$B$2:$B$257,0))),IF(ISERROR(INDEX('Master '!$A$2:$A$257,MATCH(D89,'Master '!$C$2:$C$257,0))),IF(D89="","-","Not on Roster"),INDEX('Master '!$A$2:$A$257,MATCH(D89,'Master '!$C$2:$C$257,0))),INDEX('Master '!$A$2:$A$257,MATCH(D89,'Master '!$B$2:$B$257,0)))</f>
        <v>-</v>
      </c>
      <c r="D89" s="18"/>
      <c r="E89" s="28" t="str">
        <f t="array" ref="E89">IF(ISERROR(INDEX('Master '!$A$2:$A$257,MATCH(F89,'Master '!$B$2:$B$257,0))),IF(ISERROR(INDEX('Master '!$A$2:$A$257,MATCH(F89,'Master '!$C$2:$C$257,0))),IF(F89="","-","Not on Roster"),INDEX('Master '!$A$2:$A$257,MATCH(F89,'Master '!$C$2:$C$257,0))),INDEX('Master '!$A$2:$A$257,MATCH(F89,'Master '!$B$2:$B$257,0)))</f>
        <v>-</v>
      </c>
      <c r="F89" s="12"/>
      <c r="G89" s="19" t="str">
        <f t="array" ref="G89">IF(ISERROR(INDEX('Master '!$A$2:$A$257,MATCH(H89,'Master '!$B$2:$B$257,0))),IF(ISERROR(INDEX('Master '!$A$2:$A$257,MATCH(H89,'Master '!$C$2:$C$257,0))),IF(H89="","-","Not on Roster"),INDEX('Master '!$A$2:$A$257,MATCH(H89,'Master '!$C$2:$C$257,0))),INDEX('Master '!$A$2:$A$257,MATCH(H89,'Master '!$B$2:$B$257,0)))</f>
        <v>-</v>
      </c>
      <c r="H89" s="18"/>
      <c r="I89" s="20" t="str">
        <f t="array" ref="I89">IF(ISERROR(INDEX('Master '!$A$2:$A$257,MATCH(J89,'Master '!$B$2:$B$257,0))),IF(ISERROR(INDEX('Master '!$A$2:$A$257,MATCH(J89,'Master '!$C$2:$C$257,0))),IF(J89="","-","Not on Roster"),INDEX('Master '!$A$2:$A$257,MATCH(J89,'Master '!$C$2:$C$257,0))),INDEX('Master '!$A$2:$A$257,MATCH(J89,'Master '!$B$2:$B$257,0)))</f>
        <v>-</v>
      </c>
      <c r="J89" s="50"/>
      <c r="K89" s="19" t="str">
        <f t="array" ref="K89">IF(ISERROR(INDEX('Master '!$A$2:$A$257,MATCH(L89,'Master '!$B$2:$B$257,0))),IF(ISERROR(INDEX('Master '!$A$2:$A$257,MATCH(L89,'Master '!$C$2:$C$257,0))),IF(L89="","-","Not on Roster"),INDEX('Master '!$A$2:$A$257,MATCH(L89,'Master '!$C$2:$C$257,0))),INDEX('Master '!$A$2:$A$257,MATCH(L89,'Master '!$B$2:$B$257,0)))</f>
        <v>-</v>
      </c>
      <c r="L89" s="54"/>
      <c r="M89" s="41" t="str">
        <f t="array" ref="M89">IF(ISERROR(INDEX('Master '!$A$2:$A$257,MATCH(N89,'Master '!$B$2:$B$257,0))),IF(ISERROR(INDEX('Master '!$A$2:$A$257,MATCH(N89,'Master '!$C$2:$C$257,0))),IF(N89="","-","Not on Roster"),INDEX('Master '!$A$2:$A$257,MATCH(N89,'Master '!$C$2:$C$257,0))),INDEX('Master '!$A$2:$A$257,MATCH(N89,'Master '!$B$2:$B$257,0)))</f>
        <v>-</v>
      </c>
      <c r="N89" s="7"/>
      <c r="O89" s="19" t="str">
        <f t="array" ref="O89">IF(ISERROR(INDEX('Master '!$A$2:$A$257,MATCH(P89,'Master '!$B$2:$B$257,0))),IF(ISERROR(INDEX('Master '!$A$2:$A$257,MATCH(P89,'Master '!$C$2:$C$257,0))),IF(P89="","-","Not on Roster"),INDEX('Master '!$A$2:$A$257,MATCH(P89,'Master '!$C$2:$C$257,0))),INDEX('Master '!$A$2:$A$257,MATCH(P89,'Master '!$B$2:$B$257,0)))</f>
        <v>-</v>
      </c>
      <c r="P89" s="15"/>
      <c r="Q89" s="41" t="str">
        <f t="array" ref="Q89">IF(ISERROR(INDEX('Master '!$A$2:$A$257,MATCH(R89,'Master '!$B$2:$B$257,0))),IF(ISERROR(INDEX('Master '!$A$2:$A$257,MATCH(R89,'Master '!$C$2:$C$257,0))),IF(R89="","-","Not on Roster"),INDEX('Master '!$A$2:$A$257,MATCH(R89,'Master '!$C$2:$C$257,0))),INDEX('Master '!$A$2:$A$257,MATCH(R89,'Master '!$B$2:$B$257,0)))</f>
        <v>-</v>
      </c>
      <c r="R89" s="7"/>
      <c r="S89" s="19" t="str">
        <f t="array" ref="S89">IF(ISERROR(INDEX('Master '!$A$2:$A$257,MATCH(T89,'Master '!$B$2:$B$257,0))),IF(ISERROR(INDEX('Master '!$A$2:$A$257,MATCH(T89,'Master '!$C$2:$C$257,0))),IF(T89="","-","Not on Roster"),INDEX('Master '!$A$2:$A$257,MATCH(T89,'Master '!$C$2:$C$257,0))),INDEX('Master '!$A$2:$A$257,MATCH(T89,'Master '!$B$2:$B$257,0)))</f>
        <v>-</v>
      </c>
      <c r="T89" s="15"/>
      <c r="U89" s="41" t="str">
        <f t="array" ref="U89">IF(ISERROR(INDEX('Master '!$A$2:$A$257,MATCH(V89,'Master '!$B$2:$B$257,0))),IF(ISERROR(INDEX('Master '!$A$2:$A$257,MATCH(V89,'Master '!$C$2:$C$257,0))),IF(V89="","-","Not on Roster"),INDEX('Master '!$A$2:$A$257,MATCH(V89,'Master '!$C$2:$C$257,0))),INDEX('Master '!$A$2:$A$257,MATCH(V89,'Master '!$B$2:$B$257,0)))</f>
        <v>-</v>
      </c>
      <c r="V89" s="7"/>
      <c r="W89" s="19" t="str">
        <f t="array" ref="W89">IF(ISERROR(INDEX('Master '!$A$2:$A$257,MATCH(X89,'Master '!$B$2:$B$257,0))),IF(ISERROR(INDEX('Master '!$A$2:$A$257,MATCH(X89,'Master '!$C$2:$C$257,0))),IF(X89="","-","Not on Roster"),INDEX('Master '!$A$2:$A$257,MATCH(X89,'Master '!$C$2:$C$257,0))),INDEX('Master '!$A$2:$A$257,MATCH(X89,'Master '!$B$2:$B$257,0)))</f>
        <v>-</v>
      </c>
      <c r="X89" s="15"/>
      <c r="Y89" s="41" t="str">
        <f t="array" ref="Y89">IF(ISERROR(INDEX('Master '!$A$2:$A$257,MATCH(Z89,'Master '!$B$2:$B$257,0))),IF(ISERROR(INDEX('Master '!$A$2:$A$257,MATCH(Z89,'Master '!$C$2:$C$257,0))),IF(Z89="","-","Not on Roster"),INDEX('Master '!$A$2:$A$257,MATCH(Z89,'Master '!$C$2:$C$257,0))),INDEX('Master '!$A$2:$A$257,MATCH(Z89,'Master '!$B$2:$B$257,0)))</f>
        <v>-</v>
      </c>
      <c r="Z89" s="15"/>
      <c r="AA89" s="19" t="str">
        <f t="array" ref="AA89">IF(ISERROR(INDEX('Master '!$A$2:$A$257,MATCH(AB89,'Master '!$B$2:$B$257,0))),IF(ISERROR(INDEX('Master '!$A$2:$A$257,MATCH(AB89,'Master '!$C$2:$C$257,0))),IF(AB89="","-","Not on Roster"),INDEX('Master '!$A$2:$A$257,MATCH(AB89,'Master '!$C$2:$C$257,0))),INDEX('Master '!$A$2:$A$257,MATCH(AB89,'Master '!$B$2:$B$257,0)))</f>
        <v>-</v>
      </c>
      <c r="AB89" s="15"/>
      <c r="AC89" s="20" t="str">
        <f t="array" ref="AC89">IF(ISERROR(INDEX('Master '!$A$2:$A$257,MATCH(AD89,'Master '!$B$2:$B$257,0))),IF(ISERROR(INDEX('Master '!$A$2:$A$257,MATCH(AD89,'Master '!$C$2:$C$257,0))),IF(AD89="","-","Not on Roster"),INDEX('Master '!$A$2:$A$257,MATCH(AD89,'Master '!$C$2:$C$257,0))),INDEX('Master '!$A$2:$A$257,MATCH(AD89,'Master '!$B$2:$B$257,0)))</f>
        <v>-</v>
      </c>
      <c r="AD89" s="47"/>
      <c r="AE89" s="19" t="str">
        <f t="array" ref="AE89">IF(ISERROR(INDEX('Master '!$A$2:$A$257,MATCH(AF89,'Master '!$B$2:$B$257,0))),IF(ISERROR(INDEX('Master '!$A$2:$A$257,MATCH(AF89,'Master '!$C$2:$C$257,0))),IF(AF89="","-","Not on Roster"),INDEX('Master '!$A$2:$A$257,MATCH(AF89,'Master '!$C$2:$C$257,0))),INDEX('Master '!$A$2:$A$257,MATCH(AF89,'Master '!$B$2:$B$257,0)))</f>
        <v>-</v>
      </c>
      <c r="AF89" s="15"/>
      <c r="AG89" s="20" t="str">
        <f t="array" ref="AG89">IF(ISERROR(INDEX('Master '!$A$2:$A$257,MATCH(AH89,'Master '!$B$2:$B$257,0))),IF(ISERROR(INDEX('Master '!$A$2:$A$257,MATCH(AH89,'Master '!$C$2:$C$257,0))),IF(AH89="","-","Not on Roster"),INDEX('Master '!$A$2:$A$257,MATCH(AH89,'Master '!$C$2:$C$257,0))),INDEX('Master '!$A$2:$A$257,MATCH(AH89,'Master '!$B$2:$B$257,0)))</f>
        <v>-</v>
      </c>
      <c r="AH89" s="7"/>
      <c r="AI89" s="19" t="str">
        <f t="array" ref="AI89">IF(ISERROR(INDEX('Master '!$A$2:$A$257,MATCH(AJ89,'Master '!$B$2:$B$257,0))),IF(ISERROR(INDEX('Master '!$A$2:$A$257,MATCH(AJ89,'Master '!$C$2:$C$257,0))),IF(AJ89="","-","Not on Roster"),INDEX('Master '!$A$2:$A$257,MATCH(AJ89,'Master '!$C$2:$C$257,0))),INDEX('Master '!$A$2:$A$257,MATCH(AJ89,'Master '!$B$2:$B$257,0)))</f>
        <v>-</v>
      </c>
      <c r="AJ89" s="15"/>
      <c r="AK89" s="20" t="str">
        <f t="array" ref="AK89">IF(ISERROR(INDEX('Master '!$A$2:$A$257,MATCH(AL89,'Master '!$B$2:$B$257,0))),IF(ISERROR(INDEX('Master '!$A$2:$A$257,MATCH(AL89,'Master '!$C$2:$C$257,0))),IF(AL89="","-","Not on Roster"),INDEX('Master '!$A$2:$A$257,MATCH(AL89,'Master '!$C$2:$C$257,0))),INDEX('Master '!$A$2:$A$257,MATCH(AL89,'Master '!$B$2:$B$257,0)))</f>
        <v>-</v>
      </c>
      <c r="AL89" s="7"/>
      <c r="AM89" s="19" t="str">
        <f t="array" ref="AM89">IF(ISERROR(INDEX('Master '!$A$2:$A$257,MATCH(AN89,'Master '!$B$2:$B$257,0))),IF(ISERROR(INDEX('Master '!$A$2:$A$257,MATCH(AN89,'Master '!$C$2:$C$257,0))),IF(AN89="","-","Not on Roster"),INDEX('Master '!$A$2:$A$257,MATCH(AN89,'Master '!$C$2:$C$257,0))),INDEX('Master '!$A$2:$A$257,MATCH(AN89,'Master '!$B$2:$B$257,0)))</f>
        <v>-</v>
      </c>
      <c r="AN89" s="15"/>
    </row>
    <row r="90" spans="1:40" ht="14.25" customHeight="1">
      <c r="A90" s="41" t="str">
        <f t="array" ref="A90">IF(ISERROR(INDEX('Master '!$A$2:$A$257,MATCH(B90,'Master '!$B$2:$B$257,0))),IF(ISERROR(INDEX('Master '!$A$2:$A$257,MATCH(B90,'Master '!$C$2:$C$257,0))),IF(B90="","-","Not on Roster"),INDEX('Master '!$A$2:$A$257,MATCH(B90,'Master '!$C$2:$C$257,0))),INDEX('Master '!$A$2:$A$257,MATCH(B90,'Master '!$B$2:$B$257,0)))</f>
        <v>-</v>
      </c>
      <c r="B90" s="43"/>
      <c r="C90" s="19" t="str">
        <f t="array" ref="C90">IF(ISERROR(INDEX('Master '!$A$2:$A$257,MATCH(D90,'Master '!$B$2:$B$257,0))),IF(ISERROR(INDEX('Master '!$A$2:$A$257,MATCH(D90,'Master '!$C$2:$C$257,0))),IF(D90="","-","Not on Roster"),INDEX('Master '!$A$2:$A$257,MATCH(D90,'Master '!$C$2:$C$257,0))),INDEX('Master '!$A$2:$A$257,MATCH(D90,'Master '!$B$2:$B$257,0)))</f>
        <v>-</v>
      </c>
      <c r="D90" s="18"/>
      <c r="E90" s="28" t="str">
        <f t="array" ref="E90">IF(ISERROR(INDEX('Master '!$A$2:$A$257,MATCH(F90,'Master '!$B$2:$B$257,0))),IF(ISERROR(INDEX('Master '!$A$2:$A$257,MATCH(F90,'Master '!$C$2:$C$257,0))),IF(F90="","-","Not on Roster"),INDEX('Master '!$A$2:$A$257,MATCH(F90,'Master '!$C$2:$C$257,0))),INDEX('Master '!$A$2:$A$257,MATCH(F90,'Master '!$B$2:$B$257,0)))</f>
        <v>-</v>
      </c>
      <c r="F90" s="12"/>
      <c r="G90" s="19" t="str">
        <f t="array" ref="G90">IF(ISERROR(INDEX('Master '!$A$2:$A$257,MATCH(H90,'Master '!$B$2:$B$257,0))),IF(ISERROR(INDEX('Master '!$A$2:$A$257,MATCH(H90,'Master '!$C$2:$C$257,0))),IF(H90="","-","Not on Roster"),INDEX('Master '!$A$2:$A$257,MATCH(H90,'Master '!$C$2:$C$257,0))),INDEX('Master '!$A$2:$A$257,MATCH(H90,'Master '!$B$2:$B$257,0)))</f>
        <v>-</v>
      </c>
      <c r="H90" s="18"/>
      <c r="I90" s="20" t="str">
        <f t="array" ref="I90">IF(ISERROR(INDEX('Master '!$A$2:$A$257,MATCH(J90,'Master '!$B$2:$B$257,0))),IF(ISERROR(INDEX('Master '!$A$2:$A$257,MATCH(J90,'Master '!$C$2:$C$257,0))),IF(J90="","-","Not on Roster"),INDEX('Master '!$A$2:$A$257,MATCH(J90,'Master '!$C$2:$C$257,0))),INDEX('Master '!$A$2:$A$257,MATCH(J90,'Master '!$B$2:$B$257,0)))</f>
        <v>-</v>
      </c>
      <c r="J90" s="50"/>
      <c r="K90" s="19" t="str">
        <f t="array" ref="K90">IF(ISERROR(INDEX('Master '!$A$2:$A$257,MATCH(L90,'Master '!$B$2:$B$257,0))),IF(ISERROR(INDEX('Master '!$A$2:$A$257,MATCH(L90,'Master '!$C$2:$C$257,0))),IF(L90="","-","Not on Roster"),INDEX('Master '!$A$2:$A$257,MATCH(L90,'Master '!$C$2:$C$257,0))),INDEX('Master '!$A$2:$A$257,MATCH(L90,'Master '!$B$2:$B$257,0)))</f>
        <v>-</v>
      </c>
      <c r="L90" s="16"/>
      <c r="M90" s="41" t="str">
        <f t="array" ref="M90">IF(ISERROR(INDEX('Master '!$A$2:$A$257,MATCH(N90,'Master '!$B$2:$B$257,0))),IF(ISERROR(INDEX('Master '!$A$2:$A$257,MATCH(N90,'Master '!$C$2:$C$257,0))),IF(N90="","-","Not on Roster"),INDEX('Master '!$A$2:$A$257,MATCH(N90,'Master '!$C$2:$C$257,0))),INDEX('Master '!$A$2:$A$257,MATCH(N90,'Master '!$B$2:$B$257,0)))</f>
        <v>-</v>
      </c>
      <c r="N90" s="7"/>
      <c r="O90" s="19" t="str">
        <f t="array" ref="O90">IF(ISERROR(INDEX('Master '!$A$2:$A$257,MATCH(P90,'Master '!$B$2:$B$257,0))),IF(ISERROR(INDEX('Master '!$A$2:$A$257,MATCH(P90,'Master '!$C$2:$C$257,0))),IF(P90="","-","Not on Roster"),INDEX('Master '!$A$2:$A$257,MATCH(P90,'Master '!$C$2:$C$257,0))),INDEX('Master '!$A$2:$A$257,MATCH(P90,'Master '!$B$2:$B$257,0)))</f>
        <v>-</v>
      </c>
      <c r="P90" s="15"/>
      <c r="Q90" s="41" t="str">
        <f t="array" ref="Q90">IF(ISERROR(INDEX('Master '!$A$2:$A$257,MATCH(R90,'Master '!$B$2:$B$257,0))),IF(ISERROR(INDEX('Master '!$A$2:$A$257,MATCH(R90,'Master '!$C$2:$C$257,0))),IF(R90="","-","Not on Roster"),INDEX('Master '!$A$2:$A$257,MATCH(R90,'Master '!$C$2:$C$257,0))),INDEX('Master '!$A$2:$A$257,MATCH(R90,'Master '!$B$2:$B$257,0)))</f>
        <v>-</v>
      </c>
      <c r="R90" s="7"/>
      <c r="S90" s="19" t="str">
        <f t="array" ref="S90">IF(ISERROR(INDEX('Master '!$A$2:$A$257,MATCH(T90,'Master '!$B$2:$B$257,0))),IF(ISERROR(INDEX('Master '!$A$2:$A$257,MATCH(T90,'Master '!$C$2:$C$257,0))),IF(T90="","-","Not on Roster"),INDEX('Master '!$A$2:$A$257,MATCH(T90,'Master '!$C$2:$C$257,0))),INDEX('Master '!$A$2:$A$257,MATCH(T90,'Master '!$B$2:$B$257,0)))</f>
        <v>-</v>
      </c>
      <c r="T90" s="15"/>
      <c r="U90" s="41" t="str">
        <f t="array" ref="U90">IF(ISERROR(INDEX('Master '!$A$2:$A$257,MATCH(V90,'Master '!$B$2:$B$257,0))),IF(ISERROR(INDEX('Master '!$A$2:$A$257,MATCH(V90,'Master '!$C$2:$C$257,0))),IF(V90="","-","Not on Roster"),INDEX('Master '!$A$2:$A$257,MATCH(V90,'Master '!$C$2:$C$257,0))),INDEX('Master '!$A$2:$A$257,MATCH(V90,'Master '!$B$2:$B$257,0)))</f>
        <v>-</v>
      </c>
      <c r="V90" s="7"/>
      <c r="W90" s="19" t="str">
        <f t="array" ref="W90">IF(ISERROR(INDEX('Master '!$A$2:$A$257,MATCH(X90,'Master '!$B$2:$B$257,0))),IF(ISERROR(INDEX('Master '!$A$2:$A$257,MATCH(X90,'Master '!$C$2:$C$257,0))),IF(X90="","-","Not on Roster"),INDEX('Master '!$A$2:$A$257,MATCH(X90,'Master '!$C$2:$C$257,0))),INDEX('Master '!$A$2:$A$257,MATCH(X90,'Master '!$B$2:$B$257,0)))</f>
        <v>-</v>
      </c>
      <c r="X90" s="15"/>
      <c r="Y90" s="41" t="str">
        <f t="array" ref="Y90">IF(ISERROR(INDEX('Master '!$A$2:$A$257,MATCH(Z90,'Master '!$B$2:$B$257,0))),IF(ISERROR(INDEX('Master '!$A$2:$A$257,MATCH(Z90,'Master '!$C$2:$C$257,0))),IF(Z90="","-","Not on Roster"),INDEX('Master '!$A$2:$A$257,MATCH(Z90,'Master '!$C$2:$C$257,0))),INDEX('Master '!$A$2:$A$257,MATCH(Z90,'Master '!$B$2:$B$257,0)))</f>
        <v>-</v>
      </c>
      <c r="Z90" s="15"/>
      <c r="AA90" s="19" t="str">
        <f t="array" ref="AA90">IF(ISERROR(INDEX('Master '!$A$2:$A$257,MATCH(AB90,'Master '!$B$2:$B$257,0))),IF(ISERROR(INDEX('Master '!$A$2:$A$257,MATCH(AB90,'Master '!$C$2:$C$257,0))),IF(AB90="","-","Not on Roster"),INDEX('Master '!$A$2:$A$257,MATCH(AB90,'Master '!$C$2:$C$257,0))),INDEX('Master '!$A$2:$A$257,MATCH(AB90,'Master '!$B$2:$B$257,0)))</f>
        <v>-</v>
      </c>
      <c r="AB90" s="15"/>
      <c r="AC90" s="20" t="str">
        <f t="array" ref="AC90">IF(ISERROR(INDEX('Master '!$A$2:$A$257,MATCH(AD90,'Master '!$B$2:$B$257,0))),IF(ISERROR(INDEX('Master '!$A$2:$A$257,MATCH(AD90,'Master '!$C$2:$C$257,0))),IF(AD90="","-","Not on Roster"),INDEX('Master '!$A$2:$A$257,MATCH(AD90,'Master '!$C$2:$C$257,0))),INDEX('Master '!$A$2:$A$257,MATCH(AD90,'Master '!$B$2:$B$257,0)))</f>
        <v>-</v>
      </c>
      <c r="AD90" s="46"/>
      <c r="AE90" s="19" t="str">
        <f t="array" ref="AE90">IF(ISERROR(INDEX('Master '!$A$2:$A$257,MATCH(AF90,'Master '!$B$2:$B$257,0))),IF(ISERROR(INDEX('Master '!$A$2:$A$257,MATCH(AF90,'Master '!$C$2:$C$257,0))),IF(AF90="","-","Not on Roster"),INDEX('Master '!$A$2:$A$257,MATCH(AF90,'Master '!$C$2:$C$257,0))),INDEX('Master '!$A$2:$A$257,MATCH(AF90,'Master '!$B$2:$B$257,0)))</f>
        <v>-</v>
      </c>
      <c r="AF90" s="15"/>
      <c r="AG90" s="20" t="str">
        <f t="array" ref="AG90">IF(ISERROR(INDEX('Master '!$A$2:$A$257,MATCH(AH90,'Master '!$B$2:$B$257,0))),IF(ISERROR(INDEX('Master '!$A$2:$A$257,MATCH(AH90,'Master '!$C$2:$C$257,0))),IF(AH90="","-","Not on Roster"),INDEX('Master '!$A$2:$A$257,MATCH(AH90,'Master '!$C$2:$C$257,0))),INDEX('Master '!$A$2:$A$257,MATCH(AH90,'Master '!$B$2:$B$257,0)))</f>
        <v>-</v>
      </c>
      <c r="AH90" s="7"/>
      <c r="AI90" s="19" t="str">
        <f t="array" ref="AI90">IF(ISERROR(INDEX('Master '!$A$2:$A$257,MATCH(AJ90,'Master '!$B$2:$B$257,0))),IF(ISERROR(INDEX('Master '!$A$2:$A$257,MATCH(AJ90,'Master '!$C$2:$C$257,0))),IF(AJ90="","-","Not on Roster"),INDEX('Master '!$A$2:$A$257,MATCH(AJ90,'Master '!$C$2:$C$257,0))),INDEX('Master '!$A$2:$A$257,MATCH(AJ90,'Master '!$B$2:$B$257,0)))</f>
        <v>-</v>
      </c>
      <c r="AJ90" s="15"/>
      <c r="AK90" s="20" t="str">
        <f t="array" ref="AK90">IF(ISERROR(INDEX('Master '!$A$2:$A$257,MATCH(AL90,'Master '!$B$2:$B$257,0))),IF(ISERROR(INDEX('Master '!$A$2:$A$257,MATCH(AL90,'Master '!$C$2:$C$257,0))),IF(AL90="","-","Not on Roster"),INDEX('Master '!$A$2:$A$257,MATCH(AL90,'Master '!$C$2:$C$257,0))),INDEX('Master '!$A$2:$A$257,MATCH(AL90,'Master '!$B$2:$B$257,0)))</f>
        <v>-</v>
      </c>
      <c r="AL90" s="7"/>
      <c r="AM90" s="19" t="str">
        <f t="array" ref="AM90">IF(ISERROR(INDEX('Master '!$A$2:$A$257,MATCH(AN90,'Master '!$B$2:$B$257,0))),IF(ISERROR(INDEX('Master '!$A$2:$A$257,MATCH(AN90,'Master '!$C$2:$C$257,0))),IF(AN90="","-","Not on Roster"),INDEX('Master '!$A$2:$A$257,MATCH(AN90,'Master '!$C$2:$C$257,0))),INDEX('Master '!$A$2:$A$257,MATCH(AN90,'Master '!$B$2:$B$257,0)))</f>
        <v>-</v>
      </c>
      <c r="AN90" s="15"/>
    </row>
    <row r="91" spans="1:40" ht="14.25" customHeight="1">
      <c r="A91" s="41" t="str">
        <f t="array" ref="A91">IF(ISERROR(INDEX('Master '!$A$2:$A$257,MATCH(B91,'Master '!$B$2:$B$257,0))),IF(ISERROR(INDEX('Master '!$A$2:$A$257,MATCH(B91,'Master '!$C$2:$C$257,0))),IF(B91="","-","Not on Roster"),INDEX('Master '!$A$2:$A$257,MATCH(B91,'Master '!$C$2:$C$257,0))),INDEX('Master '!$A$2:$A$257,MATCH(B91,'Master '!$B$2:$B$257,0)))</f>
        <v>-</v>
      </c>
      <c r="B91" s="43"/>
      <c r="C91" s="19" t="str">
        <f t="array" ref="C91">IF(ISERROR(INDEX('Master '!$A$2:$A$257,MATCH(D91,'Master '!$B$2:$B$257,0))),IF(ISERROR(INDEX('Master '!$A$2:$A$257,MATCH(D91,'Master '!$C$2:$C$257,0))),IF(D91="","-","Not on Roster"),INDEX('Master '!$A$2:$A$257,MATCH(D91,'Master '!$C$2:$C$257,0))),INDEX('Master '!$A$2:$A$257,MATCH(D91,'Master '!$B$2:$B$257,0)))</f>
        <v>-</v>
      </c>
      <c r="D91" s="18"/>
      <c r="E91" s="28" t="str">
        <f t="array" ref="E91">IF(ISERROR(INDEX('Master '!$A$2:$A$257,MATCH(F91,'Master '!$B$2:$B$257,0))),IF(ISERROR(INDEX('Master '!$A$2:$A$257,MATCH(F91,'Master '!$C$2:$C$257,0))),IF(F91="","-","Not on Roster"),INDEX('Master '!$A$2:$A$257,MATCH(F91,'Master '!$C$2:$C$257,0))),INDEX('Master '!$A$2:$A$257,MATCH(F91,'Master '!$B$2:$B$257,0)))</f>
        <v>-</v>
      </c>
      <c r="F91" s="12"/>
      <c r="G91" s="19" t="str">
        <f t="array" ref="G91">IF(ISERROR(INDEX('Master '!$A$2:$A$257,MATCH(H91,'Master '!$B$2:$B$257,0))),IF(ISERROR(INDEX('Master '!$A$2:$A$257,MATCH(H91,'Master '!$C$2:$C$257,0))),IF(H91="","-","Not on Roster"),INDEX('Master '!$A$2:$A$257,MATCH(H91,'Master '!$C$2:$C$257,0))),INDEX('Master '!$A$2:$A$257,MATCH(H91,'Master '!$B$2:$B$257,0)))</f>
        <v>-</v>
      </c>
      <c r="H91" s="18"/>
      <c r="I91" s="20" t="str">
        <f t="array" ref="I91">IF(ISERROR(INDEX('Master '!$A$2:$A$257,MATCH(J91,'Master '!$B$2:$B$257,0))),IF(ISERROR(INDEX('Master '!$A$2:$A$257,MATCH(J91,'Master '!$C$2:$C$257,0))),IF(J91="","-","Not on Roster"),INDEX('Master '!$A$2:$A$257,MATCH(J91,'Master '!$C$2:$C$257,0))),INDEX('Master '!$A$2:$A$257,MATCH(J91,'Master '!$B$2:$B$257,0)))</f>
        <v>-</v>
      </c>
      <c r="J91" s="50"/>
      <c r="K91" s="19" t="str">
        <f t="array" ref="K91">IF(ISERROR(INDEX('Master '!$A$2:$A$257,MATCH(L91,'Master '!$B$2:$B$257,0))),IF(ISERROR(INDEX('Master '!$A$2:$A$257,MATCH(L91,'Master '!$C$2:$C$257,0))),IF(L91="","-","Not on Roster"),INDEX('Master '!$A$2:$A$257,MATCH(L91,'Master '!$C$2:$C$257,0))),INDEX('Master '!$A$2:$A$257,MATCH(L91,'Master '!$B$2:$B$257,0)))</f>
        <v>-</v>
      </c>
      <c r="L91" s="16"/>
      <c r="M91" s="41" t="str">
        <f t="array" ref="M91">IF(ISERROR(INDEX('Master '!$A$2:$A$257,MATCH(N91,'Master '!$B$2:$B$257,0))),IF(ISERROR(INDEX('Master '!$A$2:$A$257,MATCH(N91,'Master '!$C$2:$C$257,0))),IF(N91="","-","Not on Roster"),INDEX('Master '!$A$2:$A$257,MATCH(N91,'Master '!$C$2:$C$257,0))),INDEX('Master '!$A$2:$A$257,MATCH(N91,'Master '!$B$2:$B$257,0)))</f>
        <v>-</v>
      </c>
      <c r="N91" s="7"/>
      <c r="O91" s="19" t="str">
        <f t="array" ref="O91">IF(ISERROR(INDEX('Master '!$A$2:$A$257,MATCH(P91,'Master '!$B$2:$B$257,0))),IF(ISERROR(INDEX('Master '!$A$2:$A$257,MATCH(P91,'Master '!$C$2:$C$257,0))),IF(P91="","-","Not on Roster"),INDEX('Master '!$A$2:$A$257,MATCH(P91,'Master '!$C$2:$C$257,0))),INDEX('Master '!$A$2:$A$257,MATCH(P91,'Master '!$B$2:$B$257,0)))</f>
        <v>-</v>
      </c>
      <c r="P91" s="15"/>
      <c r="Q91" s="41" t="str">
        <f t="array" ref="Q91">IF(ISERROR(INDEX('Master '!$A$2:$A$257,MATCH(R91,'Master '!$B$2:$B$257,0))),IF(ISERROR(INDEX('Master '!$A$2:$A$257,MATCH(R91,'Master '!$C$2:$C$257,0))),IF(R91="","-","Not on Roster"),INDEX('Master '!$A$2:$A$257,MATCH(R91,'Master '!$C$2:$C$257,0))),INDEX('Master '!$A$2:$A$257,MATCH(R91,'Master '!$B$2:$B$257,0)))</f>
        <v>-</v>
      </c>
      <c r="R91" s="7"/>
      <c r="S91" s="19" t="str">
        <f t="array" ref="S91">IF(ISERROR(INDEX('Master '!$A$2:$A$257,MATCH(T91,'Master '!$B$2:$B$257,0))),IF(ISERROR(INDEX('Master '!$A$2:$A$257,MATCH(T91,'Master '!$C$2:$C$257,0))),IF(T91="","-","Not on Roster"),INDEX('Master '!$A$2:$A$257,MATCH(T91,'Master '!$C$2:$C$257,0))),INDEX('Master '!$A$2:$A$257,MATCH(T91,'Master '!$B$2:$B$257,0)))</f>
        <v>-</v>
      </c>
      <c r="T91" s="15"/>
      <c r="U91" s="41" t="str">
        <f t="array" ref="U91">IF(ISERROR(INDEX('Master '!$A$2:$A$257,MATCH(V91,'Master '!$B$2:$B$257,0))),IF(ISERROR(INDEX('Master '!$A$2:$A$257,MATCH(V91,'Master '!$C$2:$C$257,0))),IF(V91="","-","Not on Roster"),INDEX('Master '!$A$2:$A$257,MATCH(V91,'Master '!$C$2:$C$257,0))),INDEX('Master '!$A$2:$A$257,MATCH(V91,'Master '!$B$2:$B$257,0)))</f>
        <v>-</v>
      </c>
      <c r="V91" s="7"/>
      <c r="W91" s="19" t="str">
        <f t="array" ref="W91">IF(ISERROR(INDEX('Master '!$A$2:$A$257,MATCH(X91,'Master '!$B$2:$B$257,0))),IF(ISERROR(INDEX('Master '!$A$2:$A$257,MATCH(X91,'Master '!$C$2:$C$257,0))),IF(X91="","-","Not on Roster"),INDEX('Master '!$A$2:$A$257,MATCH(X91,'Master '!$C$2:$C$257,0))),INDEX('Master '!$A$2:$A$257,MATCH(X91,'Master '!$B$2:$B$257,0)))</f>
        <v>-</v>
      </c>
      <c r="X91" s="15"/>
      <c r="Y91" s="41" t="str">
        <f t="array" ref="Y91">IF(ISERROR(INDEX('Master '!$A$2:$A$257,MATCH(Z91,'Master '!$B$2:$B$257,0))),IF(ISERROR(INDEX('Master '!$A$2:$A$257,MATCH(Z91,'Master '!$C$2:$C$257,0))),IF(Z91="","-","Not on Roster"),INDEX('Master '!$A$2:$A$257,MATCH(Z91,'Master '!$C$2:$C$257,0))),INDEX('Master '!$A$2:$A$257,MATCH(Z91,'Master '!$B$2:$B$257,0)))</f>
        <v>-</v>
      </c>
      <c r="Z91" s="15"/>
      <c r="AA91" s="19" t="str">
        <f t="array" ref="AA91">IF(ISERROR(INDEX('Master '!$A$2:$A$257,MATCH(AB91,'Master '!$B$2:$B$257,0))),IF(ISERROR(INDEX('Master '!$A$2:$A$257,MATCH(AB91,'Master '!$C$2:$C$257,0))),IF(AB91="","-","Not on Roster"),INDEX('Master '!$A$2:$A$257,MATCH(AB91,'Master '!$C$2:$C$257,0))),INDEX('Master '!$A$2:$A$257,MATCH(AB91,'Master '!$B$2:$B$257,0)))</f>
        <v>-</v>
      </c>
      <c r="AB91" s="15"/>
      <c r="AC91" s="20" t="str">
        <f t="array" ref="AC91">IF(ISERROR(INDEX('Master '!$A$2:$A$257,MATCH(AD91,'Master '!$B$2:$B$257,0))),IF(ISERROR(INDEX('Master '!$A$2:$A$257,MATCH(AD91,'Master '!$C$2:$C$257,0))),IF(AD91="","-","Not on Roster"),INDEX('Master '!$A$2:$A$257,MATCH(AD91,'Master '!$C$2:$C$257,0))),INDEX('Master '!$A$2:$A$257,MATCH(AD91,'Master '!$B$2:$B$257,0)))</f>
        <v>-</v>
      </c>
      <c r="AD91" s="46"/>
      <c r="AE91" s="19" t="str">
        <f t="array" ref="AE91">IF(ISERROR(INDEX('Master '!$A$2:$A$257,MATCH(AF91,'Master '!$B$2:$B$257,0))),IF(ISERROR(INDEX('Master '!$A$2:$A$257,MATCH(AF91,'Master '!$C$2:$C$257,0))),IF(AF91="","-","Not on Roster"),INDEX('Master '!$A$2:$A$257,MATCH(AF91,'Master '!$C$2:$C$257,0))),INDEX('Master '!$A$2:$A$257,MATCH(AF91,'Master '!$B$2:$B$257,0)))</f>
        <v>-</v>
      </c>
      <c r="AF91" s="15"/>
      <c r="AG91" s="20" t="str">
        <f t="array" ref="AG91">IF(ISERROR(INDEX('Master '!$A$2:$A$257,MATCH(AH91,'Master '!$B$2:$B$257,0))),IF(ISERROR(INDEX('Master '!$A$2:$A$257,MATCH(AH91,'Master '!$C$2:$C$257,0))),IF(AH91="","-","Not on Roster"),INDEX('Master '!$A$2:$A$257,MATCH(AH91,'Master '!$C$2:$C$257,0))),INDEX('Master '!$A$2:$A$257,MATCH(AH91,'Master '!$B$2:$B$257,0)))</f>
        <v>-</v>
      </c>
      <c r="AH91" s="7"/>
      <c r="AI91" s="19" t="str">
        <f t="array" ref="AI91">IF(ISERROR(INDEX('Master '!$A$2:$A$257,MATCH(AJ91,'Master '!$B$2:$B$257,0))),IF(ISERROR(INDEX('Master '!$A$2:$A$257,MATCH(AJ91,'Master '!$C$2:$C$257,0))),IF(AJ91="","-","Not on Roster"),INDEX('Master '!$A$2:$A$257,MATCH(AJ91,'Master '!$C$2:$C$257,0))),INDEX('Master '!$A$2:$A$257,MATCH(AJ91,'Master '!$B$2:$B$257,0)))</f>
        <v>-</v>
      </c>
      <c r="AJ91" s="15"/>
      <c r="AK91" s="20" t="str">
        <f t="array" ref="AK91">IF(ISERROR(INDEX('Master '!$A$2:$A$257,MATCH(AL91,'Master '!$B$2:$B$257,0))),IF(ISERROR(INDEX('Master '!$A$2:$A$257,MATCH(AL91,'Master '!$C$2:$C$257,0))),IF(AL91="","-","Not on Roster"),INDEX('Master '!$A$2:$A$257,MATCH(AL91,'Master '!$C$2:$C$257,0))),INDEX('Master '!$A$2:$A$257,MATCH(AL91,'Master '!$B$2:$B$257,0)))</f>
        <v>-</v>
      </c>
      <c r="AL91" s="7"/>
      <c r="AM91" s="19" t="str">
        <f t="array" ref="AM91">IF(ISERROR(INDEX('Master '!$A$2:$A$257,MATCH(AN91,'Master '!$B$2:$B$257,0))),IF(ISERROR(INDEX('Master '!$A$2:$A$257,MATCH(AN91,'Master '!$C$2:$C$257,0))),IF(AN91="","-","Not on Roster"),INDEX('Master '!$A$2:$A$257,MATCH(AN91,'Master '!$C$2:$C$257,0))),INDEX('Master '!$A$2:$A$257,MATCH(AN91,'Master '!$B$2:$B$257,0)))</f>
        <v>-</v>
      </c>
      <c r="AN91" s="15"/>
    </row>
    <row r="92" spans="1:40" ht="14.25" customHeight="1">
      <c r="A92" s="41" t="str">
        <f t="array" ref="A92">IF(ISERROR(INDEX('Master '!$A$2:$A$257,MATCH(B92,'Master '!$B$2:$B$257,0))),IF(ISERROR(INDEX('Master '!$A$2:$A$257,MATCH(B92,'Master '!$C$2:$C$257,0))),IF(B92="","-","Not on Roster"),INDEX('Master '!$A$2:$A$257,MATCH(B92,'Master '!$C$2:$C$257,0))),INDEX('Master '!$A$2:$A$257,MATCH(B92,'Master '!$B$2:$B$257,0)))</f>
        <v>-</v>
      </c>
      <c r="B92" s="43"/>
      <c r="C92" s="19" t="str">
        <f t="array" ref="C92">IF(ISERROR(INDEX('Master '!$A$2:$A$257,MATCH(D92,'Master '!$B$2:$B$257,0))),IF(ISERROR(INDEX('Master '!$A$2:$A$257,MATCH(D92,'Master '!$C$2:$C$257,0))),IF(D92="","-","Not on Roster"),INDEX('Master '!$A$2:$A$257,MATCH(D92,'Master '!$C$2:$C$257,0))),INDEX('Master '!$A$2:$A$257,MATCH(D92,'Master '!$B$2:$B$257,0)))</f>
        <v>-</v>
      </c>
      <c r="D92" s="18"/>
      <c r="E92" s="28" t="str">
        <f t="array" ref="E92">IF(ISERROR(INDEX('Master '!$A$2:$A$257,MATCH(F92,'Master '!$B$2:$B$257,0))),IF(ISERROR(INDEX('Master '!$A$2:$A$257,MATCH(F92,'Master '!$C$2:$C$257,0))),IF(F92="","-","Not on Roster"),INDEX('Master '!$A$2:$A$257,MATCH(F92,'Master '!$C$2:$C$257,0))),INDEX('Master '!$A$2:$A$257,MATCH(F92,'Master '!$B$2:$B$257,0)))</f>
        <v>-</v>
      </c>
      <c r="F92" s="12"/>
      <c r="G92" s="19" t="str">
        <f t="array" ref="G92">IF(ISERROR(INDEX('Master '!$A$2:$A$257,MATCH(H92,'Master '!$B$2:$B$257,0))),IF(ISERROR(INDEX('Master '!$A$2:$A$257,MATCH(H92,'Master '!$C$2:$C$257,0))),IF(H92="","-","Not on Roster"),INDEX('Master '!$A$2:$A$257,MATCH(H92,'Master '!$C$2:$C$257,0))),INDEX('Master '!$A$2:$A$257,MATCH(H92,'Master '!$B$2:$B$257,0)))</f>
        <v>-</v>
      </c>
      <c r="H92" s="18"/>
      <c r="I92" s="20" t="str">
        <f t="array" ref="I92">IF(ISERROR(INDEX('Master '!$A$2:$A$257,MATCH(J92,'Master '!$B$2:$B$257,0))),IF(ISERROR(INDEX('Master '!$A$2:$A$257,MATCH(J92,'Master '!$C$2:$C$257,0))),IF(J92="","-","Not on Roster"),INDEX('Master '!$A$2:$A$257,MATCH(J92,'Master '!$C$2:$C$257,0))),INDEX('Master '!$A$2:$A$257,MATCH(J92,'Master '!$B$2:$B$257,0)))</f>
        <v>-</v>
      </c>
      <c r="J92" s="50"/>
      <c r="K92" s="19" t="str">
        <f t="array" ref="K92">IF(ISERROR(INDEX('Master '!$A$2:$A$257,MATCH(L92,'Master '!$B$2:$B$257,0))),IF(ISERROR(INDEX('Master '!$A$2:$A$257,MATCH(L92,'Master '!$C$2:$C$257,0))),IF(L92="","-","Not on Roster"),INDEX('Master '!$A$2:$A$257,MATCH(L92,'Master '!$C$2:$C$257,0))),INDEX('Master '!$A$2:$A$257,MATCH(L92,'Master '!$B$2:$B$257,0)))</f>
        <v>-</v>
      </c>
      <c r="L92" s="16"/>
      <c r="M92" s="41" t="str">
        <f t="array" ref="M92">IF(ISERROR(INDEX('Master '!$A$2:$A$257,MATCH(N92,'Master '!$B$2:$B$257,0))),IF(ISERROR(INDEX('Master '!$A$2:$A$257,MATCH(N92,'Master '!$C$2:$C$257,0))),IF(N92="","-","Not on Roster"),INDEX('Master '!$A$2:$A$257,MATCH(N92,'Master '!$C$2:$C$257,0))),INDEX('Master '!$A$2:$A$257,MATCH(N92,'Master '!$B$2:$B$257,0)))</f>
        <v>-</v>
      </c>
      <c r="N92" s="7"/>
      <c r="O92" s="19" t="str">
        <f t="array" ref="O92">IF(ISERROR(INDEX('Master '!$A$2:$A$257,MATCH(P92,'Master '!$B$2:$B$257,0))),IF(ISERROR(INDEX('Master '!$A$2:$A$257,MATCH(P92,'Master '!$C$2:$C$257,0))),IF(P92="","-","Not on Roster"),INDEX('Master '!$A$2:$A$257,MATCH(P92,'Master '!$C$2:$C$257,0))),INDEX('Master '!$A$2:$A$257,MATCH(P92,'Master '!$B$2:$B$257,0)))</f>
        <v>-</v>
      </c>
      <c r="P92" s="15"/>
      <c r="Q92" s="41" t="str">
        <f t="array" ref="Q92">IF(ISERROR(INDEX('Master '!$A$2:$A$257,MATCH(R92,'Master '!$B$2:$B$257,0))),IF(ISERROR(INDEX('Master '!$A$2:$A$257,MATCH(R92,'Master '!$C$2:$C$257,0))),IF(R92="","-","Not on Roster"),INDEX('Master '!$A$2:$A$257,MATCH(R92,'Master '!$C$2:$C$257,0))),INDEX('Master '!$A$2:$A$257,MATCH(R92,'Master '!$B$2:$B$257,0)))</f>
        <v>-</v>
      </c>
      <c r="R92" s="7"/>
      <c r="S92" s="19" t="str">
        <f t="array" ref="S92">IF(ISERROR(INDEX('Master '!$A$2:$A$257,MATCH(T92,'Master '!$B$2:$B$257,0))),IF(ISERROR(INDEX('Master '!$A$2:$A$257,MATCH(T92,'Master '!$C$2:$C$257,0))),IF(T92="","-","Not on Roster"),INDEX('Master '!$A$2:$A$257,MATCH(T92,'Master '!$C$2:$C$257,0))),INDEX('Master '!$A$2:$A$257,MATCH(T92,'Master '!$B$2:$B$257,0)))</f>
        <v>-</v>
      </c>
      <c r="T92" s="15"/>
      <c r="U92" s="41" t="str">
        <f t="array" ref="U92">IF(ISERROR(INDEX('Master '!$A$2:$A$257,MATCH(V92,'Master '!$B$2:$B$257,0))),IF(ISERROR(INDEX('Master '!$A$2:$A$257,MATCH(V92,'Master '!$C$2:$C$257,0))),IF(V92="","-","Not on Roster"),INDEX('Master '!$A$2:$A$257,MATCH(V92,'Master '!$C$2:$C$257,0))),INDEX('Master '!$A$2:$A$257,MATCH(V92,'Master '!$B$2:$B$257,0)))</f>
        <v>-</v>
      </c>
      <c r="V92" s="7"/>
      <c r="W92" s="19" t="str">
        <f t="array" ref="W92">IF(ISERROR(INDEX('Master '!$A$2:$A$257,MATCH(X92,'Master '!$B$2:$B$257,0))),IF(ISERROR(INDEX('Master '!$A$2:$A$257,MATCH(X92,'Master '!$C$2:$C$257,0))),IF(X92="","-","Not on Roster"),INDEX('Master '!$A$2:$A$257,MATCH(X92,'Master '!$C$2:$C$257,0))),INDEX('Master '!$A$2:$A$257,MATCH(X92,'Master '!$B$2:$B$257,0)))</f>
        <v>-</v>
      </c>
      <c r="X92" s="15"/>
      <c r="Y92" s="41" t="str">
        <f t="array" ref="Y92">IF(ISERROR(INDEX('Master '!$A$2:$A$257,MATCH(Z92,'Master '!$B$2:$B$257,0))),IF(ISERROR(INDEX('Master '!$A$2:$A$257,MATCH(Z92,'Master '!$C$2:$C$257,0))),IF(Z92="","-","Not on Roster"),INDEX('Master '!$A$2:$A$257,MATCH(Z92,'Master '!$C$2:$C$257,0))),INDEX('Master '!$A$2:$A$257,MATCH(Z92,'Master '!$B$2:$B$257,0)))</f>
        <v>-</v>
      </c>
      <c r="Z92" s="15"/>
      <c r="AA92" s="19" t="str">
        <f t="array" ref="AA92">IF(ISERROR(INDEX('Master '!$A$2:$A$257,MATCH(AB92,'Master '!$B$2:$B$257,0))),IF(ISERROR(INDEX('Master '!$A$2:$A$257,MATCH(AB92,'Master '!$C$2:$C$257,0))),IF(AB92="","-","Not on Roster"),INDEX('Master '!$A$2:$A$257,MATCH(AB92,'Master '!$C$2:$C$257,0))),INDEX('Master '!$A$2:$A$257,MATCH(AB92,'Master '!$B$2:$B$257,0)))</f>
        <v>-</v>
      </c>
      <c r="AB92" s="15"/>
      <c r="AC92" s="20" t="str">
        <f t="array" ref="AC92">IF(ISERROR(INDEX('Master '!$A$2:$A$257,MATCH(AD92,'Master '!$B$2:$B$257,0))),IF(ISERROR(INDEX('Master '!$A$2:$A$257,MATCH(AD92,'Master '!$C$2:$C$257,0))),IF(AD92="","-","Not on Roster"),INDEX('Master '!$A$2:$A$257,MATCH(AD92,'Master '!$C$2:$C$257,0))),INDEX('Master '!$A$2:$A$257,MATCH(AD92,'Master '!$B$2:$B$257,0)))</f>
        <v>-</v>
      </c>
      <c r="AD92" s="46"/>
      <c r="AE92" s="19" t="str">
        <f t="array" ref="AE92">IF(ISERROR(INDEX('Master '!$A$2:$A$257,MATCH(AF92,'Master '!$B$2:$B$257,0))),IF(ISERROR(INDEX('Master '!$A$2:$A$257,MATCH(AF92,'Master '!$C$2:$C$257,0))),IF(AF92="","-","Not on Roster"),INDEX('Master '!$A$2:$A$257,MATCH(AF92,'Master '!$C$2:$C$257,0))),INDEX('Master '!$A$2:$A$257,MATCH(AF92,'Master '!$B$2:$B$257,0)))</f>
        <v>-</v>
      </c>
      <c r="AF92" s="15"/>
      <c r="AG92" s="20" t="str">
        <f t="array" ref="AG92">IF(ISERROR(INDEX('Master '!$A$2:$A$257,MATCH(AH92,'Master '!$B$2:$B$257,0))),IF(ISERROR(INDEX('Master '!$A$2:$A$257,MATCH(AH92,'Master '!$C$2:$C$257,0))),IF(AH92="","-","Not on Roster"),INDEX('Master '!$A$2:$A$257,MATCH(AH92,'Master '!$C$2:$C$257,0))),INDEX('Master '!$A$2:$A$257,MATCH(AH92,'Master '!$B$2:$B$257,0)))</f>
        <v>-</v>
      </c>
      <c r="AH92" s="7"/>
      <c r="AI92" s="19" t="str">
        <f t="array" ref="AI92">IF(ISERROR(INDEX('Master '!$A$2:$A$257,MATCH(AJ92,'Master '!$B$2:$B$257,0))),IF(ISERROR(INDEX('Master '!$A$2:$A$257,MATCH(AJ92,'Master '!$C$2:$C$257,0))),IF(AJ92="","-","Not on Roster"),INDEX('Master '!$A$2:$A$257,MATCH(AJ92,'Master '!$C$2:$C$257,0))),INDEX('Master '!$A$2:$A$257,MATCH(AJ92,'Master '!$B$2:$B$257,0)))</f>
        <v>-</v>
      </c>
      <c r="AJ92" s="15"/>
      <c r="AK92" s="20" t="str">
        <f t="array" ref="AK92">IF(ISERROR(INDEX('Master '!$A$2:$A$257,MATCH(AL92,'Master '!$B$2:$B$257,0))),IF(ISERROR(INDEX('Master '!$A$2:$A$257,MATCH(AL92,'Master '!$C$2:$C$257,0))),IF(AL92="","-","Not on Roster"),INDEX('Master '!$A$2:$A$257,MATCH(AL92,'Master '!$C$2:$C$257,0))),INDEX('Master '!$A$2:$A$257,MATCH(AL92,'Master '!$B$2:$B$257,0)))</f>
        <v>-</v>
      </c>
      <c r="AL92" s="7"/>
      <c r="AM92" s="19" t="str">
        <f t="array" ref="AM92">IF(ISERROR(INDEX('Master '!$A$2:$A$257,MATCH(AN92,'Master '!$B$2:$B$257,0))),IF(ISERROR(INDEX('Master '!$A$2:$A$257,MATCH(AN92,'Master '!$C$2:$C$257,0))),IF(AN92="","-","Not on Roster"),INDEX('Master '!$A$2:$A$257,MATCH(AN92,'Master '!$C$2:$C$257,0))),INDEX('Master '!$A$2:$A$257,MATCH(AN92,'Master '!$B$2:$B$257,0)))</f>
        <v>-</v>
      </c>
      <c r="AN92" s="15"/>
    </row>
    <row r="93" spans="1:40" ht="14.25" customHeight="1">
      <c r="A93" s="41" t="str">
        <f t="array" ref="A93">IF(ISERROR(INDEX('Master '!$A$2:$A$257,MATCH(B93,'Master '!$B$2:$B$257,0))),IF(ISERROR(INDEX('Master '!$A$2:$A$257,MATCH(B93,'Master '!$C$2:$C$257,0))),IF(B93="","-","Not on Roster"),INDEX('Master '!$A$2:$A$257,MATCH(B93,'Master '!$C$2:$C$257,0))),INDEX('Master '!$A$2:$A$257,MATCH(B93,'Master '!$B$2:$B$257,0)))</f>
        <v>-</v>
      </c>
      <c r="B93" s="43"/>
      <c r="C93" s="19" t="str">
        <f t="array" ref="C93">IF(ISERROR(INDEX('Master '!$A$2:$A$257,MATCH(D93,'Master '!$B$2:$B$257,0))),IF(ISERROR(INDEX('Master '!$A$2:$A$257,MATCH(D93,'Master '!$C$2:$C$257,0))),IF(D93="","-","Not on Roster"),INDEX('Master '!$A$2:$A$257,MATCH(D93,'Master '!$C$2:$C$257,0))),INDEX('Master '!$A$2:$A$257,MATCH(D93,'Master '!$B$2:$B$257,0)))</f>
        <v>-</v>
      </c>
      <c r="D93" s="18"/>
      <c r="E93" s="28" t="str">
        <f t="array" ref="E93">IF(ISERROR(INDEX('Master '!$A$2:$A$257,MATCH(F93,'Master '!$B$2:$B$257,0))),IF(ISERROR(INDEX('Master '!$A$2:$A$257,MATCH(F93,'Master '!$C$2:$C$257,0))),IF(F93="","-","Not on Roster"),INDEX('Master '!$A$2:$A$257,MATCH(F93,'Master '!$C$2:$C$257,0))),INDEX('Master '!$A$2:$A$257,MATCH(F93,'Master '!$B$2:$B$257,0)))</f>
        <v>-</v>
      </c>
      <c r="F93" s="12"/>
      <c r="G93" s="19" t="str">
        <f t="array" ref="G93">IF(ISERROR(INDEX('Master '!$A$2:$A$257,MATCH(H93,'Master '!$B$2:$B$257,0))),IF(ISERROR(INDEX('Master '!$A$2:$A$257,MATCH(H93,'Master '!$C$2:$C$257,0))),IF(H93="","-","Not on Roster"),INDEX('Master '!$A$2:$A$257,MATCH(H93,'Master '!$C$2:$C$257,0))),INDEX('Master '!$A$2:$A$257,MATCH(H93,'Master '!$B$2:$B$257,0)))</f>
        <v>-</v>
      </c>
      <c r="H93" s="18"/>
      <c r="I93" s="20" t="str">
        <f t="array" ref="I93">IF(ISERROR(INDEX('Master '!$A$2:$A$257,MATCH(J93,'Master '!$B$2:$B$257,0))),IF(ISERROR(INDEX('Master '!$A$2:$A$257,MATCH(J93,'Master '!$C$2:$C$257,0))),IF(J93="","-","Not on Roster"),INDEX('Master '!$A$2:$A$257,MATCH(J93,'Master '!$C$2:$C$257,0))),INDEX('Master '!$A$2:$A$257,MATCH(J93,'Master '!$B$2:$B$257,0)))</f>
        <v>-</v>
      </c>
      <c r="J93" s="50"/>
      <c r="K93" s="19" t="str">
        <f t="array" ref="K93">IF(ISERROR(INDEX('Master '!$A$2:$A$257,MATCH(L93,'Master '!$B$2:$B$257,0))),IF(ISERROR(INDEX('Master '!$A$2:$A$257,MATCH(L93,'Master '!$C$2:$C$257,0))),IF(L93="","-","Not on Roster"),INDEX('Master '!$A$2:$A$257,MATCH(L93,'Master '!$C$2:$C$257,0))),INDEX('Master '!$A$2:$A$257,MATCH(L93,'Master '!$B$2:$B$257,0)))</f>
        <v>-</v>
      </c>
      <c r="L93" s="16"/>
      <c r="M93" s="41" t="str">
        <f t="array" ref="M93">IF(ISERROR(INDEX('Master '!$A$2:$A$257,MATCH(N93,'Master '!$B$2:$B$257,0))),IF(ISERROR(INDEX('Master '!$A$2:$A$257,MATCH(N93,'Master '!$C$2:$C$257,0))),IF(N93="","-","Not on Roster"),INDEX('Master '!$A$2:$A$257,MATCH(N93,'Master '!$C$2:$C$257,0))),INDEX('Master '!$A$2:$A$257,MATCH(N93,'Master '!$B$2:$B$257,0)))</f>
        <v>-</v>
      </c>
      <c r="N93" s="7"/>
      <c r="O93" s="19" t="str">
        <f t="array" ref="O93">IF(ISERROR(INDEX('Master '!$A$2:$A$257,MATCH(P93,'Master '!$B$2:$B$257,0))),IF(ISERROR(INDEX('Master '!$A$2:$A$257,MATCH(P93,'Master '!$C$2:$C$257,0))),IF(P93="","-","Not on Roster"),INDEX('Master '!$A$2:$A$257,MATCH(P93,'Master '!$C$2:$C$257,0))),INDEX('Master '!$A$2:$A$257,MATCH(P93,'Master '!$B$2:$B$257,0)))</f>
        <v>-</v>
      </c>
      <c r="P93" s="15"/>
      <c r="Q93" s="41" t="str">
        <f t="array" ref="Q93">IF(ISERROR(INDEX('Master '!$A$2:$A$257,MATCH(R93,'Master '!$B$2:$B$257,0))),IF(ISERROR(INDEX('Master '!$A$2:$A$257,MATCH(R93,'Master '!$C$2:$C$257,0))),IF(R93="","-","Not on Roster"),INDEX('Master '!$A$2:$A$257,MATCH(R93,'Master '!$C$2:$C$257,0))),INDEX('Master '!$A$2:$A$257,MATCH(R93,'Master '!$B$2:$B$257,0)))</f>
        <v>-</v>
      </c>
      <c r="R93" s="7"/>
      <c r="S93" s="19" t="str">
        <f t="array" ref="S93">IF(ISERROR(INDEX('Master '!$A$2:$A$257,MATCH(T93,'Master '!$B$2:$B$257,0))),IF(ISERROR(INDEX('Master '!$A$2:$A$257,MATCH(T93,'Master '!$C$2:$C$257,0))),IF(T93="","-","Not on Roster"),INDEX('Master '!$A$2:$A$257,MATCH(T93,'Master '!$C$2:$C$257,0))),INDEX('Master '!$A$2:$A$257,MATCH(T93,'Master '!$B$2:$B$257,0)))</f>
        <v>-</v>
      </c>
      <c r="T93" s="15"/>
      <c r="U93" s="41" t="str">
        <f t="array" ref="U93">IF(ISERROR(INDEX('Master '!$A$2:$A$257,MATCH(V93,'Master '!$B$2:$B$257,0))),IF(ISERROR(INDEX('Master '!$A$2:$A$257,MATCH(V93,'Master '!$C$2:$C$257,0))),IF(V93="","-","Not on Roster"),INDEX('Master '!$A$2:$A$257,MATCH(V93,'Master '!$C$2:$C$257,0))),INDEX('Master '!$A$2:$A$257,MATCH(V93,'Master '!$B$2:$B$257,0)))</f>
        <v>-</v>
      </c>
      <c r="V93" s="7"/>
      <c r="W93" s="19" t="str">
        <f t="array" ref="W93">IF(ISERROR(INDEX('Master '!$A$2:$A$257,MATCH(X93,'Master '!$B$2:$B$257,0))),IF(ISERROR(INDEX('Master '!$A$2:$A$257,MATCH(X93,'Master '!$C$2:$C$257,0))),IF(X93="","-","Not on Roster"),INDEX('Master '!$A$2:$A$257,MATCH(X93,'Master '!$C$2:$C$257,0))),INDEX('Master '!$A$2:$A$257,MATCH(X93,'Master '!$B$2:$B$257,0)))</f>
        <v>-</v>
      </c>
      <c r="X93" s="15"/>
      <c r="Y93" s="41" t="str">
        <f t="array" ref="Y93">IF(ISERROR(INDEX('Master '!$A$2:$A$257,MATCH(Z93,'Master '!$B$2:$B$257,0))),IF(ISERROR(INDEX('Master '!$A$2:$A$257,MATCH(Z93,'Master '!$C$2:$C$257,0))),IF(Z93="","-","Not on Roster"),INDEX('Master '!$A$2:$A$257,MATCH(Z93,'Master '!$C$2:$C$257,0))),INDEX('Master '!$A$2:$A$257,MATCH(Z93,'Master '!$B$2:$B$257,0)))</f>
        <v>-</v>
      </c>
      <c r="Z93" s="15"/>
      <c r="AA93" s="19" t="str">
        <f t="array" ref="AA93">IF(ISERROR(INDEX('Master '!$A$2:$A$257,MATCH(AB93,'Master '!$B$2:$B$257,0))),IF(ISERROR(INDEX('Master '!$A$2:$A$257,MATCH(AB93,'Master '!$C$2:$C$257,0))),IF(AB93="","-","Not on Roster"),INDEX('Master '!$A$2:$A$257,MATCH(AB93,'Master '!$C$2:$C$257,0))),INDEX('Master '!$A$2:$A$257,MATCH(AB93,'Master '!$B$2:$B$257,0)))</f>
        <v>-</v>
      </c>
      <c r="AB93" s="15"/>
      <c r="AC93" s="20" t="str">
        <f t="array" ref="AC93">IF(ISERROR(INDEX('Master '!$A$2:$A$257,MATCH(AD93,'Master '!$B$2:$B$257,0))),IF(ISERROR(INDEX('Master '!$A$2:$A$257,MATCH(AD93,'Master '!$C$2:$C$257,0))),IF(AD93="","-","Not on Roster"),INDEX('Master '!$A$2:$A$257,MATCH(AD93,'Master '!$C$2:$C$257,0))),INDEX('Master '!$A$2:$A$257,MATCH(AD93,'Master '!$B$2:$B$257,0)))</f>
        <v>-</v>
      </c>
      <c r="AD93" s="46"/>
      <c r="AE93" s="19" t="str">
        <f t="array" ref="AE93">IF(ISERROR(INDEX('Master '!$A$2:$A$257,MATCH(AF93,'Master '!$B$2:$B$257,0))),IF(ISERROR(INDEX('Master '!$A$2:$A$257,MATCH(AF93,'Master '!$C$2:$C$257,0))),IF(AF93="","-","Not on Roster"),INDEX('Master '!$A$2:$A$257,MATCH(AF93,'Master '!$C$2:$C$257,0))),INDEX('Master '!$A$2:$A$257,MATCH(AF93,'Master '!$B$2:$B$257,0)))</f>
        <v>-</v>
      </c>
      <c r="AF93" s="15"/>
      <c r="AG93" s="20" t="str">
        <f t="array" ref="AG93">IF(ISERROR(INDEX('Master '!$A$2:$A$257,MATCH(AH93,'Master '!$B$2:$B$257,0))),IF(ISERROR(INDEX('Master '!$A$2:$A$257,MATCH(AH93,'Master '!$C$2:$C$257,0))),IF(AH93="","-","Not on Roster"),INDEX('Master '!$A$2:$A$257,MATCH(AH93,'Master '!$C$2:$C$257,0))),INDEX('Master '!$A$2:$A$257,MATCH(AH93,'Master '!$B$2:$B$257,0)))</f>
        <v>-</v>
      </c>
      <c r="AH93" s="7"/>
      <c r="AI93" s="19" t="str">
        <f t="array" ref="AI93">IF(ISERROR(INDEX('Master '!$A$2:$A$257,MATCH(AJ93,'Master '!$B$2:$B$257,0))),IF(ISERROR(INDEX('Master '!$A$2:$A$257,MATCH(AJ93,'Master '!$C$2:$C$257,0))),IF(AJ93="","-","Not on Roster"),INDEX('Master '!$A$2:$A$257,MATCH(AJ93,'Master '!$C$2:$C$257,0))),INDEX('Master '!$A$2:$A$257,MATCH(AJ93,'Master '!$B$2:$B$257,0)))</f>
        <v>-</v>
      </c>
      <c r="AJ93" s="15"/>
      <c r="AK93" s="20" t="str">
        <f t="array" ref="AK93">IF(ISERROR(INDEX('Master '!$A$2:$A$257,MATCH(AL93,'Master '!$B$2:$B$257,0))),IF(ISERROR(INDEX('Master '!$A$2:$A$257,MATCH(AL93,'Master '!$C$2:$C$257,0))),IF(AL93="","-","Not on Roster"),INDEX('Master '!$A$2:$A$257,MATCH(AL93,'Master '!$C$2:$C$257,0))),INDEX('Master '!$A$2:$A$257,MATCH(AL93,'Master '!$B$2:$B$257,0)))</f>
        <v>-</v>
      </c>
      <c r="AL93" s="7"/>
      <c r="AM93" s="19" t="str">
        <f t="array" ref="AM93">IF(ISERROR(INDEX('Master '!$A$2:$A$257,MATCH(AN93,'Master '!$B$2:$B$257,0))),IF(ISERROR(INDEX('Master '!$A$2:$A$257,MATCH(AN93,'Master '!$C$2:$C$257,0))),IF(AN93="","-","Not on Roster"),INDEX('Master '!$A$2:$A$257,MATCH(AN93,'Master '!$C$2:$C$257,0))),INDEX('Master '!$A$2:$A$257,MATCH(AN93,'Master '!$B$2:$B$257,0)))</f>
        <v>-</v>
      </c>
      <c r="AN93" s="15"/>
    </row>
    <row r="94" spans="1:40" ht="14.25" customHeight="1">
      <c r="A94" s="41" t="str">
        <f t="array" ref="A94">IF(ISERROR(INDEX('Master '!$A$2:$A$257,MATCH(B94,'Master '!$B$2:$B$257,0))),IF(ISERROR(INDEX('Master '!$A$2:$A$257,MATCH(B94,'Master '!$C$2:$C$257,0))),IF(B94="","-","Not on Roster"),INDEX('Master '!$A$2:$A$257,MATCH(B94,'Master '!$C$2:$C$257,0))),INDEX('Master '!$A$2:$A$257,MATCH(B94,'Master '!$B$2:$B$257,0)))</f>
        <v>-</v>
      </c>
      <c r="B94" s="43"/>
      <c r="C94" s="19" t="str">
        <f t="array" ref="C94">IF(ISERROR(INDEX('Master '!$A$2:$A$257,MATCH(D94,'Master '!$B$2:$B$257,0))),IF(ISERROR(INDEX('Master '!$A$2:$A$257,MATCH(D94,'Master '!$C$2:$C$257,0))),IF(D94="","-","Not on Roster"),INDEX('Master '!$A$2:$A$257,MATCH(D94,'Master '!$C$2:$C$257,0))),INDEX('Master '!$A$2:$A$257,MATCH(D94,'Master '!$B$2:$B$257,0)))</f>
        <v>-</v>
      </c>
      <c r="D94" s="18"/>
      <c r="E94" s="28" t="str">
        <f t="array" ref="E94">IF(ISERROR(INDEX('Master '!$A$2:$A$257,MATCH(F94,'Master '!$B$2:$B$257,0))),IF(ISERROR(INDEX('Master '!$A$2:$A$257,MATCH(F94,'Master '!$C$2:$C$257,0))),IF(F94="","-","Not on Roster"),INDEX('Master '!$A$2:$A$257,MATCH(F94,'Master '!$C$2:$C$257,0))),INDEX('Master '!$A$2:$A$257,MATCH(F94,'Master '!$B$2:$B$257,0)))</f>
        <v>-</v>
      </c>
      <c r="F94" s="12"/>
      <c r="G94" s="19" t="str">
        <f t="array" ref="G94">IF(ISERROR(INDEX('Master '!$A$2:$A$257,MATCH(H94,'Master '!$B$2:$B$257,0))),IF(ISERROR(INDEX('Master '!$A$2:$A$257,MATCH(H94,'Master '!$C$2:$C$257,0))),IF(H94="","-","Not on Roster"),INDEX('Master '!$A$2:$A$257,MATCH(H94,'Master '!$C$2:$C$257,0))),INDEX('Master '!$A$2:$A$257,MATCH(H94,'Master '!$B$2:$B$257,0)))</f>
        <v>-</v>
      </c>
      <c r="H94" s="18"/>
      <c r="I94" s="20" t="str">
        <f t="array" ref="I94">IF(ISERROR(INDEX('Master '!$A$2:$A$257,MATCH(J94,'Master '!$B$2:$B$257,0))),IF(ISERROR(INDEX('Master '!$A$2:$A$257,MATCH(J94,'Master '!$C$2:$C$257,0))),IF(J94="","-","Not on Roster"),INDEX('Master '!$A$2:$A$257,MATCH(J94,'Master '!$C$2:$C$257,0))),INDEX('Master '!$A$2:$A$257,MATCH(J94,'Master '!$B$2:$B$257,0)))</f>
        <v>-</v>
      </c>
      <c r="J94" s="50"/>
      <c r="K94" s="19" t="str">
        <f t="array" ref="K94">IF(ISERROR(INDEX('Master '!$A$2:$A$257,MATCH(L94,'Master '!$B$2:$B$257,0))),IF(ISERROR(INDEX('Master '!$A$2:$A$257,MATCH(L94,'Master '!$C$2:$C$257,0))),IF(L94="","-","Not on Roster"),INDEX('Master '!$A$2:$A$257,MATCH(L94,'Master '!$C$2:$C$257,0))),INDEX('Master '!$A$2:$A$257,MATCH(L94,'Master '!$B$2:$B$257,0)))</f>
        <v>-</v>
      </c>
      <c r="L94" s="16"/>
      <c r="M94" s="41" t="str">
        <f t="array" ref="M94">IF(ISERROR(INDEX('Master '!$A$2:$A$257,MATCH(N94,'Master '!$B$2:$B$257,0))),IF(ISERROR(INDEX('Master '!$A$2:$A$257,MATCH(N94,'Master '!$C$2:$C$257,0))),IF(N94="","-","Not on Roster"),INDEX('Master '!$A$2:$A$257,MATCH(N94,'Master '!$C$2:$C$257,0))),INDEX('Master '!$A$2:$A$257,MATCH(N94,'Master '!$B$2:$B$257,0)))</f>
        <v>-</v>
      </c>
      <c r="N94" s="7"/>
      <c r="O94" s="19" t="str">
        <f t="array" ref="O94">IF(ISERROR(INDEX('Master '!$A$2:$A$257,MATCH(P94,'Master '!$B$2:$B$257,0))),IF(ISERROR(INDEX('Master '!$A$2:$A$257,MATCH(P94,'Master '!$C$2:$C$257,0))),IF(P94="","-","Not on Roster"),INDEX('Master '!$A$2:$A$257,MATCH(P94,'Master '!$C$2:$C$257,0))),INDEX('Master '!$A$2:$A$257,MATCH(P94,'Master '!$B$2:$B$257,0)))</f>
        <v>-</v>
      </c>
      <c r="P94" s="15"/>
      <c r="Q94" s="41" t="str">
        <f t="array" ref="Q94">IF(ISERROR(INDEX('Master '!$A$2:$A$257,MATCH(R94,'Master '!$B$2:$B$257,0))),IF(ISERROR(INDEX('Master '!$A$2:$A$257,MATCH(R94,'Master '!$C$2:$C$257,0))),IF(R94="","-","Not on Roster"),INDEX('Master '!$A$2:$A$257,MATCH(R94,'Master '!$C$2:$C$257,0))),INDEX('Master '!$A$2:$A$257,MATCH(R94,'Master '!$B$2:$B$257,0)))</f>
        <v>-</v>
      </c>
      <c r="R94" s="7"/>
      <c r="S94" s="19" t="str">
        <f t="array" ref="S94">IF(ISERROR(INDEX('Master '!$A$2:$A$257,MATCH(T94,'Master '!$B$2:$B$257,0))),IF(ISERROR(INDEX('Master '!$A$2:$A$257,MATCH(T94,'Master '!$C$2:$C$257,0))),IF(T94="","-","Not on Roster"),INDEX('Master '!$A$2:$A$257,MATCH(T94,'Master '!$C$2:$C$257,0))),INDEX('Master '!$A$2:$A$257,MATCH(T94,'Master '!$B$2:$B$257,0)))</f>
        <v>-</v>
      </c>
      <c r="T94" s="15"/>
      <c r="U94" s="41" t="str">
        <f t="array" ref="U94">IF(ISERROR(INDEX('Master '!$A$2:$A$257,MATCH(V94,'Master '!$B$2:$B$257,0))),IF(ISERROR(INDEX('Master '!$A$2:$A$257,MATCH(V94,'Master '!$C$2:$C$257,0))),IF(V94="","-","Not on Roster"),INDEX('Master '!$A$2:$A$257,MATCH(V94,'Master '!$C$2:$C$257,0))),INDEX('Master '!$A$2:$A$257,MATCH(V94,'Master '!$B$2:$B$257,0)))</f>
        <v>-</v>
      </c>
      <c r="V94" s="7"/>
      <c r="W94" s="19" t="str">
        <f t="array" ref="W94">IF(ISERROR(INDEX('Master '!$A$2:$A$257,MATCH(X94,'Master '!$B$2:$B$257,0))),IF(ISERROR(INDEX('Master '!$A$2:$A$257,MATCH(X94,'Master '!$C$2:$C$257,0))),IF(X94="","-","Not on Roster"),INDEX('Master '!$A$2:$A$257,MATCH(X94,'Master '!$C$2:$C$257,0))),INDEX('Master '!$A$2:$A$257,MATCH(X94,'Master '!$B$2:$B$257,0)))</f>
        <v>-</v>
      </c>
      <c r="X94" s="15"/>
      <c r="Y94" s="41" t="str">
        <f t="array" ref="Y94">IF(ISERROR(INDEX('Master '!$A$2:$A$257,MATCH(Z94,'Master '!$B$2:$B$257,0))),IF(ISERROR(INDEX('Master '!$A$2:$A$257,MATCH(Z94,'Master '!$C$2:$C$257,0))),IF(Z94="","-","Not on Roster"),INDEX('Master '!$A$2:$A$257,MATCH(Z94,'Master '!$C$2:$C$257,0))),INDEX('Master '!$A$2:$A$257,MATCH(Z94,'Master '!$B$2:$B$257,0)))</f>
        <v>-</v>
      </c>
      <c r="Z94" s="15"/>
      <c r="AA94" s="19" t="str">
        <f t="array" ref="AA94">IF(ISERROR(INDEX('Master '!$A$2:$A$257,MATCH(AB94,'Master '!$B$2:$B$257,0))),IF(ISERROR(INDEX('Master '!$A$2:$A$257,MATCH(AB94,'Master '!$C$2:$C$257,0))),IF(AB94="","-","Not on Roster"),INDEX('Master '!$A$2:$A$257,MATCH(AB94,'Master '!$C$2:$C$257,0))),INDEX('Master '!$A$2:$A$257,MATCH(AB94,'Master '!$B$2:$B$257,0)))</f>
        <v>-</v>
      </c>
      <c r="AB94" s="15"/>
      <c r="AC94" s="20" t="str">
        <f t="array" ref="AC94">IF(ISERROR(INDEX('Master '!$A$2:$A$257,MATCH(AD94,'Master '!$B$2:$B$257,0))),IF(ISERROR(INDEX('Master '!$A$2:$A$257,MATCH(AD94,'Master '!$C$2:$C$257,0))),IF(AD94="","-","Not on Roster"),INDEX('Master '!$A$2:$A$257,MATCH(AD94,'Master '!$C$2:$C$257,0))),INDEX('Master '!$A$2:$A$257,MATCH(AD94,'Master '!$B$2:$B$257,0)))</f>
        <v>-</v>
      </c>
      <c r="AD94" s="46"/>
      <c r="AE94" s="19" t="str">
        <f t="array" ref="AE94">IF(ISERROR(INDEX('Master '!$A$2:$A$257,MATCH(AF94,'Master '!$B$2:$B$257,0))),IF(ISERROR(INDEX('Master '!$A$2:$A$257,MATCH(AF94,'Master '!$C$2:$C$257,0))),IF(AF94="","-","Not on Roster"),INDEX('Master '!$A$2:$A$257,MATCH(AF94,'Master '!$C$2:$C$257,0))),INDEX('Master '!$A$2:$A$257,MATCH(AF94,'Master '!$B$2:$B$257,0)))</f>
        <v>-</v>
      </c>
      <c r="AF94" s="15"/>
      <c r="AG94" s="20" t="str">
        <f t="array" ref="AG94">IF(ISERROR(INDEX('Master '!$A$2:$A$257,MATCH(AH94,'Master '!$B$2:$B$257,0))),IF(ISERROR(INDEX('Master '!$A$2:$A$257,MATCH(AH94,'Master '!$C$2:$C$257,0))),IF(AH94="","-","Not on Roster"),INDEX('Master '!$A$2:$A$257,MATCH(AH94,'Master '!$C$2:$C$257,0))),INDEX('Master '!$A$2:$A$257,MATCH(AH94,'Master '!$B$2:$B$257,0)))</f>
        <v>-</v>
      </c>
      <c r="AH94" s="7"/>
      <c r="AI94" s="19" t="str">
        <f t="array" ref="AI94">IF(ISERROR(INDEX('Master '!$A$2:$A$257,MATCH(AJ94,'Master '!$B$2:$B$257,0))),IF(ISERROR(INDEX('Master '!$A$2:$A$257,MATCH(AJ94,'Master '!$C$2:$C$257,0))),IF(AJ94="","-","Not on Roster"),INDEX('Master '!$A$2:$A$257,MATCH(AJ94,'Master '!$C$2:$C$257,0))),INDEX('Master '!$A$2:$A$257,MATCH(AJ94,'Master '!$B$2:$B$257,0)))</f>
        <v>-</v>
      </c>
      <c r="AJ94" s="15"/>
      <c r="AK94" s="20" t="str">
        <f t="array" ref="AK94">IF(ISERROR(INDEX('Master '!$A$2:$A$257,MATCH(AL94,'Master '!$B$2:$B$257,0))),IF(ISERROR(INDEX('Master '!$A$2:$A$257,MATCH(AL94,'Master '!$C$2:$C$257,0))),IF(AL94="","-","Not on Roster"),INDEX('Master '!$A$2:$A$257,MATCH(AL94,'Master '!$C$2:$C$257,0))),INDEX('Master '!$A$2:$A$257,MATCH(AL94,'Master '!$B$2:$B$257,0)))</f>
        <v>-</v>
      </c>
      <c r="AL94" s="7"/>
      <c r="AM94" s="19" t="str">
        <f t="array" ref="AM94">IF(ISERROR(INDEX('Master '!$A$2:$A$257,MATCH(AN94,'Master '!$B$2:$B$257,0))),IF(ISERROR(INDEX('Master '!$A$2:$A$257,MATCH(AN94,'Master '!$C$2:$C$257,0))),IF(AN94="","-","Not on Roster"),INDEX('Master '!$A$2:$A$257,MATCH(AN94,'Master '!$C$2:$C$257,0))),INDEX('Master '!$A$2:$A$257,MATCH(AN94,'Master '!$B$2:$B$257,0)))</f>
        <v>-</v>
      </c>
      <c r="AN94" s="15"/>
    </row>
    <row r="95" spans="1:40" ht="14.25" customHeight="1">
      <c r="A95" s="41" t="str">
        <f t="array" ref="A95">IF(ISERROR(INDEX('Master '!$A$2:$A$257,MATCH(B95,'Master '!$B$2:$B$257,0))),IF(ISERROR(INDEX('Master '!$A$2:$A$257,MATCH(B95,'Master '!$C$2:$C$257,0))),IF(B95="","-","Not on Roster"),INDEX('Master '!$A$2:$A$257,MATCH(B95,'Master '!$C$2:$C$257,0))),INDEX('Master '!$A$2:$A$257,MATCH(B95,'Master '!$B$2:$B$257,0)))</f>
        <v>-</v>
      </c>
      <c r="B95" s="43"/>
      <c r="C95" s="19" t="str">
        <f t="array" ref="C95">IF(ISERROR(INDEX('Master '!$A$2:$A$257,MATCH(D95,'Master '!$B$2:$B$257,0))),IF(ISERROR(INDEX('Master '!$A$2:$A$257,MATCH(D95,'Master '!$C$2:$C$257,0))),IF(D95="","-","Not on Roster"),INDEX('Master '!$A$2:$A$257,MATCH(D95,'Master '!$C$2:$C$257,0))),INDEX('Master '!$A$2:$A$257,MATCH(D95,'Master '!$B$2:$B$257,0)))</f>
        <v>-</v>
      </c>
      <c r="D95" s="18"/>
      <c r="E95" s="28" t="str">
        <f t="array" ref="E95">IF(ISERROR(INDEX('Master '!$A$2:$A$257,MATCH(F95,'Master '!$B$2:$B$257,0))),IF(ISERROR(INDEX('Master '!$A$2:$A$257,MATCH(F95,'Master '!$C$2:$C$257,0))),IF(F95="","-","Not on Roster"),INDEX('Master '!$A$2:$A$257,MATCH(F95,'Master '!$C$2:$C$257,0))),INDEX('Master '!$A$2:$A$257,MATCH(F95,'Master '!$B$2:$B$257,0)))</f>
        <v>-</v>
      </c>
      <c r="F95" s="12"/>
      <c r="G95" s="19" t="str">
        <f t="array" ref="G95">IF(ISERROR(INDEX('Master '!$A$2:$A$257,MATCH(H95,'Master '!$B$2:$B$257,0))),IF(ISERROR(INDEX('Master '!$A$2:$A$257,MATCH(H95,'Master '!$C$2:$C$257,0))),IF(H95="","-","Not on Roster"),INDEX('Master '!$A$2:$A$257,MATCH(H95,'Master '!$C$2:$C$257,0))),INDEX('Master '!$A$2:$A$257,MATCH(H95,'Master '!$B$2:$B$257,0)))</f>
        <v>-</v>
      </c>
      <c r="H95" s="18"/>
      <c r="I95" s="20" t="str">
        <f t="array" ref="I95">IF(ISERROR(INDEX('Master '!$A$2:$A$257,MATCH(J95,'Master '!$B$2:$B$257,0))),IF(ISERROR(INDEX('Master '!$A$2:$A$257,MATCH(J95,'Master '!$C$2:$C$257,0))),IF(J95="","-","Not on Roster"),INDEX('Master '!$A$2:$A$257,MATCH(J95,'Master '!$C$2:$C$257,0))),INDEX('Master '!$A$2:$A$257,MATCH(J95,'Master '!$B$2:$B$257,0)))</f>
        <v>-</v>
      </c>
      <c r="J95" s="50"/>
      <c r="K95" s="19" t="str">
        <f t="array" ref="K95">IF(ISERROR(INDEX('Master '!$A$2:$A$257,MATCH(L95,'Master '!$B$2:$B$257,0))),IF(ISERROR(INDEX('Master '!$A$2:$A$257,MATCH(L95,'Master '!$C$2:$C$257,0))),IF(L95="","-","Not on Roster"),INDEX('Master '!$A$2:$A$257,MATCH(L95,'Master '!$C$2:$C$257,0))),INDEX('Master '!$A$2:$A$257,MATCH(L95,'Master '!$B$2:$B$257,0)))</f>
        <v>-</v>
      </c>
      <c r="L95" s="16"/>
      <c r="M95" s="41" t="str">
        <f t="array" ref="M95">IF(ISERROR(INDEX('Master '!$A$2:$A$257,MATCH(N95,'Master '!$B$2:$B$257,0))),IF(ISERROR(INDEX('Master '!$A$2:$A$257,MATCH(N95,'Master '!$C$2:$C$257,0))),IF(N95="","-","Not on Roster"),INDEX('Master '!$A$2:$A$257,MATCH(N95,'Master '!$C$2:$C$257,0))),INDEX('Master '!$A$2:$A$257,MATCH(N95,'Master '!$B$2:$B$257,0)))</f>
        <v>-</v>
      </c>
      <c r="N95" s="7"/>
      <c r="O95" s="19" t="str">
        <f t="array" ref="O95">IF(ISERROR(INDEX('Master '!$A$2:$A$257,MATCH(P95,'Master '!$B$2:$B$257,0))),IF(ISERROR(INDEX('Master '!$A$2:$A$257,MATCH(P95,'Master '!$C$2:$C$257,0))),IF(P95="","-","Not on Roster"),INDEX('Master '!$A$2:$A$257,MATCH(P95,'Master '!$C$2:$C$257,0))),INDEX('Master '!$A$2:$A$257,MATCH(P95,'Master '!$B$2:$B$257,0)))</f>
        <v>-</v>
      </c>
      <c r="P95" s="15"/>
      <c r="Q95" s="41" t="str">
        <f t="array" ref="Q95">IF(ISERROR(INDEX('Master '!$A$2:$A$257,MATCH(R95,'Master '!$B$2:$B$257,0))),IF(ISERROR(INDEX('Master '!$A$2:$A$257,MATCH(R95,'Master '!$C$2:$C$257,0))),IF(R95="","-","Not on Roster"),INDEX('Master '!$A$2:$A$257,MATCH(R95,'Master '!$C$2:$C$257,0))),INDEX('Master '!$A$2:$A$257,MATCH(R95,'Master '!$B$2:$B$257,0)))</f>
        <v>-</v>
      </c>
      <c r="R95" s="7"/>
      <c r="S95" s="19" t="str">
        <f t="array" ref="S95">IF(ISERROR(INDEX('Master '!$A$2:$A$257,MATCH(T95,'Master '!$B$2:$B$257,0))),IF(ISERROR(INDEX('Master '!$A$2:$A$257,MATCH(T95,'Master '!$C$2:$C$257,0))),IF(T95="","-","Not on Roster"),INDEX('Master '!$A$2:$A$257,MATCH(T95,'Master '!$C$2:$C$257,0))),INDEX('Master '!$A$2:$A$257,MATCH(T95,'Master '!$B$2:$B$257,0)))</f>
        <v>-</v>
      </c>
      <c r="T95" s="15"/>
      <c r="U95" s="41" t="str">
        <f t="array" ref="U95">IF(ISERROR(INDEX('Master '!$A$2:$A$257,MATCH(V95,'Master '!$B$2:$B$257,0))),IF(ISERROR(INDEX('Master '!$A$2:$A$257,MATCH(V95,'Master '!$C$2:$C$257,0))),IF(V95="","-","Not on Roster"),INDEX('Master '!$A$2:$A$257,MATCH(V95,'Master '!$C$2:$C$257,0))),INDEX('Master '!$A$2:$A$257,MATCH(V95,'Master '!$B$2:$B$257,0)))</f>
        <v>-</v>
      </c>
      <c r="V95" s="7"/>
      <c r="W95" s="19" t="str">
        <f t="array" ref="W95">IF(ISERROR(INDEX('Master '!$A$2:$A$257,MATCH(X95,'Master '!$B$2:$B$257,0))),IF(ISERROR(INDEX('Master '!$A$2:$A$257,MATCH(X95,'Master '!$C$2:$C$257,0))),IF(X95="","-","Not on Roster"),INDEX('Master '!$A$2:$A$257,MATCH(X95,'Master '!$C$2:$C$257,0))),INDEX('Master '!$A$2:$A$257,MATCH(X95,'Master '!$B$2:$B$257,0)))</f>
        <v>-</v>
      </c>
      <c r="X95" s="15"/>
      <c r="Y95" s="41" t="str">
        <f t="array" ref="Y95">IF(ISERROR(INDEX('Master '!$A$2:$A$257,MATCH(Z95,'Master '!$B$2:$B$257,0))),IF(ISERROR(INDEX('Master '!$A$2:$A$257,MATCH(Z95,'Master '!$C$2:$C$257,0))),IF(Z95="","-","Not on Roster"),INDEX('Master '!$A$2:$A$257,MATCH(Z95,'Master '!$C$2:$C$257,0))),INDEX('Master '!$A$2:$A$257,MATCH(Z95,'Master '!$B$2:$B$257,0)))</f>
        <v>-</v>
      </c>
      <c r="Z95" s="15"/>
      <c r="AA95" s="19" t="str">
        <f t="array" ref="AA95">IF(ISERROR(INDEX('Master '!$A$2:$A$257,MATCH(AB95,'Master '!$B$2:$B$257,0))),IF(ISERROR(INDEX('Master '!$A$2:$A$257,MATCH(AB95,'Master '!$C$2:$C$257,0))),IF(AB95="","-","Not on Roster"),INDEX('Master '!$A$2:$A$257,MATCH(AB95,'Master '!$C$2:$C$257,0))),INDEX('Master '!$A$2:$A$257,MATCH(AB95,'Master '!$B$2:$B$257,0)))</f>
        <v>-</v>
      </c>
      <c r="AB95" s="15"/>
      <c r="AC95" s="20" t="str">
        <f t="array" ref="AC95">IF(ISERROR(INDEX('Master '!$A$2:$A$257,MATCH(AD95,'Master '!$B$2:$B$257,0))),IF(ISERROR(INDEX('Master '!$A$2:$A$257,MATCH(AD95,'Master '!$C$2:$C$257,0))),IF(AD95="","-","Not on Roster"),INDEX('Master '!$A$2:$A$257,MATCH(AD95,'Master '!$C$2:$C$257,0))),INDEX('Master '!$A$2:$A$257,MATCH(AD95,'Master '!$B$2:$B$257,0)))</f>
        <v>-</v>
      </c>
      <c r="AD95" s="46"/>
      <c r="AE95" s="19" t="str">
        <f t="array" ref="AE95">IF(ISERROR(INDEX('Master '!$A$2:$A$257,MATCH(AF95,'Master '!$B$2:$B$257,0))),IF(ISERROR(INDEX('Master '!$A$2:$A$257,MATCH(AF95,'Master '!$C$2:$C$257,0))),IF(AF95="","-","Not on Roster"),INDEX('Master '!$A$2:$A$257,MATCH(AF95,'Master '!$C$2:$C$257,0))),INDEX('Master '!$A$2:$A$257,MATCH(AF95,'Master '!$B$2:$B$257,0)))</f>
        <v>-</v>
      </c>
      <c r="AF95" s="15"/>
      <c r="AG95" s="20" t="str">
        <f t="array" ref="AG95">IF(ISERROR(INDEX('Master '!$A$2:$A$257,MATCH(AH95,'Master '!$B$2:$B$257,0))),IF(ISERROR(INDEX('Master '!$A$2:$A$257,MATCH(AH95,'Master '!$C$2:$C$257,0))),IF(AH95="","-","Not on Roster"),INDEX('Master '!$A$2:$A$257,MATCH(AH95,'Master '!$C$2:$C$257,0))),INDEX('Master '!$A$2:$A$257,MATCH(AH95,'Master '!$B$2:$B$257,0)))</f>
        <v>-</v>
      </c>
      <c r="AH95" s="7"/>
      <c r="AI95" s="19" t="str">
        <f t="array" ref="AI95">IF(ISERROR(INDEX('Master '!$A$2:$A$257,MATCH(AJ95,'Master '!$B$2:$B$257,0))),IF(ISERROR(INDEX('Master '!$A$2:$A$257,MATCH(AJ95,'Master '!$C$2:$C$257,0))),IF(AJ95="","-","Not on Roster"),INDEX('Master '!$A$2:$A$257,MATCH(AJ95,'Master '!$C$2:$C$257,0))),INDEX('Master '!$A$2:$A$257,MATCH(AJ95,'Master '!$B$2:$B$257,0)))</f>
        <v>-</v>
      </c>
      <c r="AJ95" s="15"/>
      <c r="AK95" s="20" t="str">
        <f t="array" ref="AK95">IF(ISERROR(INDEX('Master '!$A$2:$A$257,MATCH(AL95,'Master '!$B$2:$B$257,0))),IF(ISERROR(INDEX('Master '!$A$2:$A$257,MATCH(AL95,'Master '!$C$2:$C$257,0))),IF(AL95="","-","Not on Roster"),INDEX('Master '!$A$2:$A$257,MATCH(AL95,'Master '!$C$2:$C$257,0))),INDEX('Master '!$A$2:$A$257,MATCH(AL95,'Master '!$B$2:$B$257,0)))</f>
        <v>-</v>
      </c>
      <c r="AL95" s="7"/>
      <c r="AM95" s="19" t="str">
        <f t="array" ref="AM95">IF(ISERROR(INDEX('Master '!$A$2:$A$257,MATCH(AN95,'Master '!$B$2:$B$257,0))),IF(ISERROR(INDEX('Master '!$A$2:$A$257,MATCH(AN95,'Master '!$C$2:$C$257,0))),IF(AN95="","-","Not on Roster"),INDEX('Master '!$A$2:$A$257,MATCH(AN95,'Master '!$C$2:$C$257,0))),INDEX('Master '!$A$2:$A$257,MATCH(AN95,'Master '!$B$2:$B$257,0)))</f>
        <v>-</v>
      </c>
      <c r="AN95" s="15"/>
    </row>
    <row r="96" spans="1:40" ht="14.25" customHeight="1">
      <c r="A96" s="41" t="str">
        <f t="array" ref="A96">IF(ISERROR(INDEX('Master '!$A$2:$A$257,MATCH(B96,'Master '!$B$2:$B$257,0))),IF(ISERROR(INDEX('Master '!$A$2:$A$257,MATCH(B96,'Master '!$C$2:$C$257,0))),IF(B96="","-","Not on Roster"),INDEX('Master '!$A$2:$A$257,MATCH(B96,'Master '!$C$2:$C$257,0))),INDEX('Master '!$A$2:$A$257,MATCH(B96,'Master '!$B$2:$B$257,0)))</f>
        <v>-</v>
      </c>
      <c r="B96" s="43"/>
      <c r="C96" s="19" t="str">
        <f t="array" ref="C96">IF(ISERROR(INDEX('Master '!$A$2:$A$257,MATCH(D96,'Master '!$B$2:$B$257,0))),IF(ISERROR(INDEX('Master '!$A$2:$A$257,MATCH(D96,'Master '!$C$2:$C$257,0))),IF(D96="","-","Not on Roster"),INDEX('Master '!$A$2:$A$257,MATCH(D96,'Master '!$C$2:$C$257,0))),INDEX('Master '!$A$2:$A$257,MATCH(D96,'Master '!$B$2:$B$257,0)))</f>
        <v>-</v>
      </c>
      <c r="D96" s="18"/>
      <c r="E96" s="28" t="str">
        <f t="array" ref="E96">IF(ISERROR(INDEX('Master '!$A$2:$A$257,MATCH(F96,'Master '!$B$2:$B$257,0))),IF(ISERROR(INDEX('Master '!$A$2:$A$257,MATCH(F96,'Master '!$C$2:$C$257,0))),IF(F96="","-","Not on Roster"),INDEX('Master '!$A$2:$A$257,MATCH(F96,'Master '!$C$2:$C$257,0))),INDEX('Master '!$A$2:$A$257,MATCH(F96,'Master '!$B$2:$B$257,0)))</f>
        <v>-</v>
      </c>
      <c r="F96" s="7"/>
      <c r="G96" s="19" t="str">
        <f t="array" ref="G96">IF(ISERROR(INDEX('Master '!$A$2:$A$257,MATCH(H96,'Master '!$B$2:$B$257,0))),IF(ISERROR(INDEX('Master '!$A$2:$A$257,MATCH(H96,'Master '!$C$2:$C$257,0))),IF(H96="","-","Not on Roster"),INDEX('Master '!$A$2:$A$257,MATCH(H96,'Master '!$C$2:$C$257,0))),INDEX('Master '!$A$2:$A$257,MATCH(H96,'Master '!$B$2:$B$257,0)))</f>
        <v>-</v>
      </c>
      <c r="H96" s="18"/>
      <c r="I96" s="20" t="str">
        <f t="array" ref="I96">IF(ISERROR(INDEX('Master '!$A$2:$A$257,MATCH(J96,'Master '!$B$2:$B$257,0))),IF(ISERROR(INDEX('Master '!$A$2:$A$257,MATCH(J96,'Master '!$C$2:$C$257,0))),IF(J96="","-","Not on Roster"),INDEX('Master '!$A$2:$A$257,MATCH(J96,'Master '!$C$2:$C$257,0))),INDEX('Master '!$A$2:$A$257,MATCH(J96,'Master '!$B$2:$B$257,0)))</f>
        <v>-</v>
      </c>
      <c r="J96" s="50"/>
      <c r="K96" s="19" t="str">
        <f t="array" ref="K96">IF(ISERROR(INDEX('Master '!$A$2:$A$257,MATCH(L96,'Master '!$B$2:$B$257,0))),IF(ISERROR(INDEX('Master '!$A$2:$A$257,MATCH(L96,'Master '!$C$2:$C$257,0))),IF(L96="","-","Not on Roster"),INDEX('Master '!$A$2:$A$257,MATCH(L96,'Master '!$C$2:$C$257,0))),INDEX('Master '!$A$2:$A$257,MATCH(L96,'Master '!$B$2:$B$257,0)))</f>
        <v>-</v>
      </c>
      <c r="L96" s="16"/>
      <c r="M96" s="41" t="str">
        <f t="array" ref="M96">IF(ISERROR(INDEX('Master '!$A$2:$A$257,MATCH(N96,'Master '!$B$2:$B$257,0))),IF(ISERROR(INDEX('Master '!$A$2:$A$257,MATCH(N96,'Master '!$C$2:$C$257,0))),IF(N96="","-","Not on Roster"),INDEX('Master '!$A$2:$A$257,MATCH(N96,'Master '!$C$2:$C$257,0))),INDEX('Master '!$A$2:$A$257,MATCH(N96,'Master '!$B$2:$B$257,0)))</f>
        <v>-</v>
      </c>
      <c r="N96" s="7"/>
      <c r="O96" s="19" t="str">
        <f t="array" ref="O96">IF(ISERROR(INDEX('Master '!$A$2:$A$257,MATCH(P96,'Master '!$B$2:$B$257,0))),IF(ISERROR(INDEX('Master '!$A$2:$A$257,MATCH(P96,'Master '!$C$2:$C$257,0))),IF(P96="","-","Not on Roster"),INDEX('Master '!$A$2:$A$257,MATCH(P96,'Master '!$C$2:$C$257,0))),INDEX('Master '!$A$2:$A$257,MATCH(P96,'Master '!$B$2:$B$257,0)))</f>
        <v>-</v>
      </c>
      <c r="P96" s="15"/>
      <c r="Q96" s="41" t="str">
        <f t="array" ref="Q96">IF(ISERROR(INDEX('Master '!$A$2:$A$257,MATCH(R96,'Master '!$B$2:$B$257,0))),IF(ISERROR(INDEX('Master '!$A$2:$A$257,MATCH(R96,'Master '!$C$2:$C$257,0))),IF(R96="","-","Not on Roster"),INDEX('Master '!$A$2:$A$257,MATCH(R96,'Master '!$C$2:$C$257,0))),INDEX('Master '!$A$2:$A$257,MATCH(R96,'Master '!$B$2:$B$257,0)))</f>
        <v>-</v>
      </c>
      <c r="R96" s="7"/>
      <c r="S96" s="19" t="str">
        <f t="array" ref="S96">IF(ISERROR(INDEX('Master '!$A$2:$A$257,MATCH(T96,'Master '!$B$2:$B$257,0))),IF(ISERROR(INDEX('Master '!$A$2:$A$257,MATCH(T96,'Master '!$C$2:$C$257,0))),IF(T96="","-","Not on Roster"),INDEX('Master '!$A$2:$A$257,MATCH(T96,'Master '!$C$2:$C$257,0))),INDEX('Master '!$A$2:$A$257,MATCH(T96,'Master '!$B$2:$B$257,0)))</f>
        <v>-</v>
      </c>
      <c r="T96" s="15"/>
      <c r="U96" s="41" t="str">
        <f t="array" ref="U96">IF(ISERROR(INDEX('Master '!$A$2:$A$257,MATCH(V96,'Master '!$B$2:$B$257,0))),IF(ISERROR(INDEX('Master '!$A$2:$A$257,MATCH(V96,'Master '!$C$2:$C$257,0))),IF(V96="","-","Not on Roster"),INDEX('Master '!$A$2:$A$257,MATCH(V96,'Master '!$C$2:$C$257,0))),INDEX('Master '!$A$2:$A$257,MATCH(V96,'Master '!$B$2:$B$257,0)))</f>
        <v>-</v>
      </c>
      <c r="V96" s="7"/>
      <c r="W96" s="19" t="str">
        <f t="array" ref="W96">IF(ISERROR(INDEX('Master '!$A$2:$A$257,MATCH(X96,'Master '!$B$2:$B$257,0))),IF(ISERROR(INDEX('Master '!$A$2:$A$257,MATCH(X96,'Master '!$C$2:$C$257,0))),IF(X96="","-","Not on Roster"),INDEX('Master '!$A$2:$A$257,MATCH(X96,'Master '!$C$2:$C$257,0))),INDEX('Master '!$A$2:$A$257,MATCH(X96,'Master '!$B$2:$B$257,0)))</f>
        <v>-</v>
      </c>
      <c r="X96" s="15"/>
      <c r="Y96" s="41" t="str">
        <f t="array" ref="Y96">IF(ISERROR(INDEX('Master '!$A$2:$A$257,MATCH(Z96,'Master '!$B$2:$B$257,0))),IF(ISERROR(INDEX('Master '!$A$2:$A$257,MATCH(Z96,'Master '!$C$2:$C$257,0))),IF(Z96="","-","Not on Roster"),INDEX('Master '!$A$2:$A$257,MATCH(Z96,'Master '!$C$2:$C$257,0))),INDEX('Master '!$A$2:$A$257,MATCH(Z96,'Master '!$B$2:$B$257,0)))</f>
        <v>-</v>
      </c>
      <c r="Z96" s="15"/>
      <c r="AA96" s="19" t="str">
        <f t="array" ref="AA96">IF(ISERROR(INDEX('Master '!$A$2:$A$257,MATCH(AB96,'Master '!$B$2:$B$257,0))),IF(ISERROR(INDEX('Master '!$A$2:$A$257,MATCH(AB96,'Master '!$C$2:$C$257,0))),IF(AB96="","-","Not on Roster"),INDEX('Master '!$A$2:$A$257,MATCH(AB96,'Master '!$C$2:$C$257,0))),INDEX('Master '!$A$2:$A$257,MATCH(AB96,'Master '!$B$2:$B$257,0)))</f>
        <v>-</v>
      </c>
      <c r="AB96" s="15"/>
      <c r="AC96" s="20" t="str">
        <f t="array" ref="AC96">IF(ISERROR(INDEX('Master '!$A$2:$A$257,MATCH(AD96,'Master '!$B$2:$B$257,0))),IF(ISERROR(INDEX('Master '!$A$2:$A$257,MATCH(AD96,'Master '!$C$2:$C$257,0))),IF(AD96="","-","Not on Roster"),INDEX('Master '!$A$2:$A$257,MATCH(AD96,'Master '!$C$2:$C$257,0))),INDEX('Master '!$A$2:$A$257,MATCH(AD96,'Master '!$B$2:$B$257,0)))</f>
        <v>-</v>
      </c>
      <c r="AD96" s="46"/>
      <c r="AE96" s="19" t="str">
        <f t="array" ref="AE96">IF(ISERROR(INDEX('Master '!$A$2:$A$257,MATCH(AF96,'Master '!$B$2:$B$257,0))),IF(ISERROR(INDEX('Master '!$A$2:$A$257,MATCH(AF96,'Master '!$C$2:$C$257,0))),IF(AF96="","-","Not on Roster"),INDEX('Master '!$A$2:$A$257,MATCH(AF96,'Master '!$C$2:$C$257,0))),INDEX('Master '!$A$2:$A$257,MATCH(AF96,'Master '!$B$2:$B$257,0)))</f>
        <v>-</v>
      </c>
      <c r="AF96" s="15"/>
      <c r="AG96" s="20" t="str">
        <f t="array" ref="AG96">IF(ISERROR(INDEX('Master '!$A$2:$A$257,MATCH(AH96,'Master '!$B$2:$B$257,0))),IF(ISERROR(INDEX('Master '!$A$2:$A$257,MATCH(AH96,'Master '!$C$2:$C$257,0))),IF(AH96="","-","Not on Roster"),INDEX('Master '!$A$2:$A$257,MATCH(AH96,'Master '!$C$2:$C$257,0))),INDEX('Master '!$A$2:$A$257,MATCH(AH96,'Master '!$B$2:$B$257,0)))</f>
        <v>-</v>
      </c>
      <c r="AH96" s="7"/>
      <c r="AI96" s="19" t="str">
        <f t="array" ref="AI96">IF(ISERROR(INDEX('Master '!$A$2:$A$257,MATCH(AJ96,'Master '!$B$2:$B$257,0))),IF(ISERROR(INDEX('Master '!$A$2:$A$257,MATCH(AJ96,'Master '!$C$2:$C$257,0))),IF(AJ96="","-","Not on Roster"),INDEX('Master '!$A$2:$A$257,MATCH(AJ96,'Master '!$C$2:$C$257,0))),INDEX('Master '!$A$2:$A$257,MATCH(AJ96,'Master '!$B$2:$B$257,0)))</f>
        <v>-</v>
      </c>
      <c r="AJ96" s="15"/>
      <c r="AK96" s="20" t="str">
        <f t="array" ref="AK96">IF(ISERROR(INDEX('Master '!$A$2:$A$257,MATCH(AL96,'Master '!$B$2:$B$257,0))),IF(ISERROR(INDEX('Master '!$A$2:$A$257,MATCH(AL96,'Master '!$C$2:$C$257,0))),IF(AL96="","-","Not on Roster"),INDEX('Master '!$A$2:$A$257,MATCH(AL96,'Master '!$C$2:$C$257,0))),INDEX('Master '!$A$2:$A$257,MATCH(AL96,'Master '!$B$2:$B$257,0)))</f>
        <v>-</v>
      </c>
      <c r="AL96" s="7"/>
      <c r="AM96" s="19" t="str">
        <f t="array" ref="AM96">IF(ISERROR(INDEX('Master '!$A$2:$A$257,MATCH(AN96,'Master '!$B$2:$B$257,0))),IF(ISERROR(INDEX('Master '!$A$2:$A$257,MATCH(AN96,'Master '!$C$2:$C$257,0))),IF(AN96="","-","Not on Roster"),INDEX('Master '!$A$2:$A$257,MATCH(AN96,'Master '!$C$2:$C$257,0))),INDEX('Master '!$A$2:$A$257,MATCH(AN96,'Master '!$B$2:$B$257,0)))</f>
        <v>-</v>
      </c>
      <c r="AN96" s="15"/>
    </row>
    <row r="97" spans="1:40" ht="14.25" customHeight="1">
      <c r="A97" s="41" t="str">
        <f t="array" ref="A97">IF(ISERROR(INDEX('Master '!$A$2:$A$257,MATCH(B97,'Master '!$B$2:$B$257,0))),IF(ISERROR(INDEX('Master '!$A$2:$A$257,MATCH(B97,'Master '!$C$2:$C$257,0))),IF(B97="","-","Not on Roster"),INDEX('Master '!$A$2:$A$257,MATCH(B97,'Master '!$C$2:$C$257,0))),INDEX('Master '!$A$2:$A$257,MATCH(B97,'Master '!$B$2:$B$257,0)))</f>
        <v>-</v>
      </c>
      <c r="B97" s="43"/>
      <c r="C97" s="19" t="str">
        <f t="array" ref="C97">IF(ISERROR(INDEX('Master '!$A$2:$A$257,MATCH(D97,'Master '!$B$2:$B$257,0))),IF(ISERROR(INDEX('Master '!$A$2:$A$257,MATCH(D97,'Master '!$C$2:$C$257,0))),IF(D97="","-","Not on Roster"),INDEX('Master '!$A$2:$A$257,MATCH(D97,'Master '!$C$2:$C$257,0))),INDEX('Master '!$A$2:$A$257,MATCH(D97,'Master '!$B$2:$B$257,0)))</f>
        <v>-</v>
      </c>
      <c r="D97" s="18"/>
      <c r="E97" s="28" t="str">
        <f t="array" ref="E97">IF(ISERROR(INDEX('Master '!$A$2:$A$257,MATCH(F97,'Master '!$B$2:$B$257,0))),IF(ISERROR(INDEX('Master '!$A$2:$A$257,MATCH(F97,'Master '!$C$2:$C$257,0))),IF(F97="","-","Not on Roster"),INDEX('Master '!$A$2:$A$257,MATCH(F97,'Master '!$C$2:$C$257,0))),INDEX('Master '!$A$2:$A$257,MATCH(F97,'Master '!$B$2:$B$257,0)))</f>
        <v>-</v>
      </c>
      <c r="F97" s="7"/>
      <c r="G97" s="19" t="str">
        <f t="array" ref="G97">IF(ISERROR(INDEX('Master '!$A$2:$A$257,MATCH(H97,'Master '!$B$2:$B$257,0))),IF(ISERROR(INDEX('Master '!$A$2:$A$257,MATCH(H97,'Master '!$C$2:$C$257,0))),IF(H97="","-","Not on Roster"),INDEX('Master '!$A$2:$A$257,MATCH(H97,'Master '!$C$2:$C$257,0))),INDEX('Master '!$A$2:$A$257,MATCH(H97,'Master '!$B$2:$B$257,0)))</f>
        <v>-</v>
      </c>
      <c r="H97" s="18"/>
      <c r="I97" s="20" t="str">
        <f t="array" ref="I97">IF(ISERROR(INDEX('Master '!$A$2:$A$257,MATCH(J97,'Master '!$B$2:$B$257,0))),IF(ISERROR(INDEX('Master '!$A$2:$A$257,MATCH(J97,'Master '!$C$2:$C$257,0))),IF(J97="","-","Not on Roster"),INDEX('Master '!$A$2:$A$257,MATCH(J97,'Master '!$C$2:$C$257,0))),INDEX('Master '!$A$2:$A$257,MATCH(J97,'Master '!$B$2:$B$257,0)))</f>
        <v>-</v>
      </c>
      <c r="J97" s="50"/>
      <c r="K97" s="19" t="str">
        <f t="array" ref="K97">IF(ISERROR(INDEX('Master '!$A$2:$A$257,MATCH(L97,'Master '!$B$2:$B$257,0))),IF(ISERROR(INDEX('Master '!$A$2:$A$257,MATCH(L97,'Master '!$C$2:$C$257,0))),IF(L97="","-","Not on Roster"),INDEX('Master '!$A$2:$A$257,MATCH(L97,'Master '!$C$2:$C$257,0))),INDEX('Master '!$A$2:$A$257,MATCH(L97,'Master '!$B$2:$B$257,0)))</f>
        <v>-</v>
      </c>
      <c r="L97" s="16"/>
      <c r="M97" s="41" t="str">
        <f t="array" ref="M97">IF(ISERROR(INDEX('Master '!$A$2:$A$257,MATCH(N97,'Master '!$B$2:$B$257,0))),IF(ISERROR(INDEX('Master '!$A$2:$A$257,MATCH(N97,'Master '!$C$2:$C$257,0))),IF(N97="","-","Not on Roster"),INDEX('Master '!$A$2:$A$257,MATCH(N97,'Master '!$C$2:$C$257,0))),INDEX('Master '!$A$2:$A$257,MATCH(N97,'Master '!$B$2:$B$257,0)))</f>
        <v>-</v>
      </c>
      <c r="N97" s="7"/>
      <c r="O97" s="19" t="str">
        <f t="array" ref="O97">IF(ISERROR(INDEX('Master '!$A$2:$A$257,MATCH(P97,'Master '!$B$2:$B$257,0))),IF(ISERROR(INDEX('Master '!$A$2:$A$257,MATCH(P97,'Master '!$C$2:$C$257,0))),IF(P97="","-","Not on Roster"),INDEX('Master '!$A$2:$A$257,MATCH(P97,'Master '!$C$2:$C$257,0))),INDEX('Master '!$A$2:$A$257,MATCH(P97,'Master '!$B$2:$B$257,0)))</f>
        <v>-</v>
      </c>
      <c r="P97" s="15"/>
      <c r="Q97" s="41" t="str">
        <f t="array" ref="Q97">IF(ISERROR(INDEX('Master '!$A$2:$A$257,MATCH(R97,'Master '!$B$2:$B$257,0))),IF(ISERROR(INDEX('Master '!$A$2:$A$257,MATCH(R97,'Master '!$C$2:$C$257,0))),IF(R97="","-","Not on Roster"),INDEX('Master '!$A$2:$A$257,MATCH(R97,'Master '!$C$2:$C$257,0))),INDEX('Master '!$A$2:$A$257,MATCH(R97,'Master '!$B$2:$B$257,0)))</f>
        <v>-</v>
      </c>
      <c r="R97" s="7"/>
      <c r="S97" s="19" t="str">
        <f t="array" ref="S97">IF(ISERROR(INDEX('Master '!$A$2:$A$257,MATCH(T97,'Master '!$B$2:$B$257,0))),IF(ISERROR(INDEX('Master '!$A$2:$A$257,MATCH(T97,'Master '!$C$2:$C$257,0))),IF(T97="","-","Not on Roster"),INDEX('Master '!$A$2:$A$257,MATCH(T97,'Master '!$C$2:$C$257,0))),INDEX('Master '!$A$2:$A$257,MATCH(T97,'Master '!$B$2:$B$257,0)))</f>
        <v>-</v>
      </c>
      <c r="T97" s="15"/>
      <c r="U97" s="41" t="str">
        <f t="array" ref="U97">IF(ISERROR(INDEX('Master '!$A$2:$A$257,MATCH(V97,'Master '!$B$2:$B$257,0))),IF(ISERROR(INDEX('Master '!$A$2:$A$257,MATCH(V97,'Master '!$C$2:$C$257,0))),IF(V97="","-","Not on Roster"),INDEX('Master '!$A$2:$A$257,MATCH(V97,'Master '!$C$2:$C$257,0))),INDEX('Master '!$A$2:$A$257,MATCH(V97,'Master '!$B$2:$B$257,0)))</f>
        <v>-</v>
      </c>
      <c r="V97" s="7"/>
      <c r="W97" s="19" t="str">
        <f t="array" ref="W97">IF(ISERROR(INDEX('Master '!$A$2:$A$257,MATCH(X97,'Master '!$B$2:$B$257,0))),IF(ISERROR(INDEX('Master '!$A$2:$A$257,MATCH(X97,'Master '!$C$2:$C$257,0))),IF(X97="","-","Not on Roster"),INDEX('Master '!$A$2:$A$257,MATCH(X97,'Master '!$C$2:$C$257,0))),INDEX('Master '!$A$2:$A$257,MATCH(X97,'Master '!$B$2:$B$257,0)))</f>
        <v>-</v>
      </c>
      <c r="X97" s="15"/>
      <c r="Y97" s="41" t="str">
        <f t="array" ref="Y97">IF(ISERROR(INDEX('Master '!$A$2:$A$257,MATCH(Z97,'Master '!$B$2:$B$257,0))),IF(ISERROR(INDEX('Master '!$A$2:$A$257,MATCH(Z97,'Master '!$C$2:$C$257,0))),IF(Z97="","-","Not on Roster"),INDEX('Master '!$A$2:$A$257,MATCH(Z97,'Master '!$C$2:$C$257,0))),INDEX('Master '!$A$2:$A$257,MATCH(Z97,'Master '!$B$2:$B$257,0)))</f>
        <v>-</v>
      </c>
      <c r="Z97" s="15"/>
      <c r="AA97" s="19" t="str">
        <f t="array" ref="AA97">IF(ISERROR(INDEX('Master '!$A$2:$A$257,MATCH(AB97,'Master '!$B$2:$B$257,0))),IF(ISERROR(INDEX('Master '!$A$2:$A$257,MATCH(AB97,'Master '!$C$2:$C$257,0))),IF(AB97="","-","Not on Roster"),INDEX('Master '!$A$2:$A$257,MATCH(AB97,'Master '!$C$2:$C$257,0))),INDEX('Master '!$A$2:$A$257,MATCH(AB97,'Master '!$B$2:$B$257,0)))</f>
        <v>-</v>
      </c>
      <c r="AB97" s="15"/>
      <c r="AC97" s="20" t="str">
        <f t="array" ref="AC97">IF(ISERROR(INDEX('Master '!$A$2:$A$257,MATCH(AD97,'Master '!$B$2:$B$257,0))),IF(ISERROR(INDEX('Master '!$A$2:$A$257,MATCH(AD97,'Master '!$C$2:$C$257,0))),IF(AD97="","-","Not on Roster"),INDEX('Master '!$A$2:$A$257,MATCH(AD97,'Master '!$C$2:$C$257,0))),INDEX('Master '!$A$2:$A$257,MATCH(AD97,'Master '!$B$2:$B$257,0)))</f>
        <v>-</v>
      </c>
      <c r="AD97" s="46"/>
      <c r="AE97" s="19" t="str">
        <f t="array" ref="AE97">IF(ISERROR(INDEX('Master '!$A$2:$A$257,MATCH(AF97,'Master '!$B$2:$B$257,0))),IF(ISERROR(INDEX('Master '!$A$2:$A$257,MATCH(AF97,'Master '!$C$2:$C$257,0))),IF(AF97="","-","Not on Roster"),INDEX('Master '!$A$2:$A$257,MATCH(AF97,'Master '!$C$2:$C$257,0))),INDEX('Master '!$A$2:$A$257,MATCH(AF97,'Master '!$B$2:$B$257,0)))</f>
        <v>-</v>
      </c>
      <c r="AF97" s="15"/>
      <c r="AG97" s="20" t="str">
        <f t="array" ref="AG97">IF(ISERROR(INDEX('Master '!$A$2:$A$257,MATCH(AH97,'Master '!$B$2:$B$257,0))),IF(ISERROR(INDEX('Master '!$A$2:$A$257,MATCH(AH97,'Master '!$C$2:$C$257,0))),IF(AH97="","-","Not on Roster"),INDEX('Master '!$A$2:$A$257,MATCH(AH97,'Master '!$C$2:$C$257,0))),INDEX('Master '!$A$2:$A$257,MATCH(AH97,'Master '!$B$2:$B$257,0)))</f>
        <v>-</v>
      </c>
      <c r="AH97" s="7"/>
      <c r="AI97" s="19" t="str">
        <f t="array" ref="AI97">IF(ISERROR(INDEX('Master '!$A$2:$A$257,MATCH(AJ97,'Master '!$B$2:$B$257,0))),IF(ISERROR(INDEX('Master '!$A$2:$A$257,MATCH(AJ97,'Master '!$C$2:$C$257,0))),IF(AJ97="","-","Not on Roster"),INDEX('Master '!$A$2:$A$257,MATCH(AJ97,'Master '!$C$2:$C$257,0))),INDEX('Master '!$A$2:$A$257,MATCH(AJ97,'Master '!$B$2:$B$257,0)))</f>
        <v>-</v>
      </c>
      <c r="AJ97" s="15"/>
      <c r="AK97" s="20" t="str">
        <f t="array" ref="AK97">IF(ISERROR(INDEX('Master '!$A$2:$A$257,MATCH(AL97,'Master '!$B$2:$B$257,0))),IF(ISERROR(INDEX('Master '!$A$2:$A$257,MATCH(AL97,'Master '!$C$2:$C$257,0))),IF(AL97="","-","Not on Roster"),INDEX('Master '!$A$2:$A$257,MATCH(AL97,'Master '!$C$2:$C$257,0))),INDEX('Master '!$A$2:$A$257,MATCH(AL97,'Master '!$B$2:$B$257,0)))</f>
        <v>-</v>
      </c>
      <c r="AL97" s="7"/>
      <c r="AM97" s="19" t="str">
        <f t="array" ref="AM97">IF(ISERROR(INDEX('Master '!$A$2:$A$257,MATCH(AN97,'Master '!$B$2:$B$257,0))),IF(ISERROR(INDEX('Master '!$A$2:$A$257,MATCH(AN97,'Master '!$C$2:$C$257,0))),IF(AN97="","-","Not on Roster"),INDEX('Master '!$A$2:$A$257,MATCH(AN97,'Master '!$C$2:$C$257,0))),INDEX('Master '!$A$2:$A$257,MATCH(AN97,'Master '!$B$2:$B$257,0)))</f>
        <v>-</v>
      </c>
      <c r="AN97" s="15"/>
    </row>
    <row r="98" spans="1:40" ht="14.25" customHeight="1">
      <c r="A98" s="41" t="str">
        <f t="array" ref="A98">IF(ISERROR(INDEX('Master '!$A$2:$A$257,MATCH(B98,'Master '!$B$2:$B$257,0))),IF(ISERROR(INDEX('Master '!$A$2:$A$257,MATCH(B98,'Master '!$C$2:$C$257,0))),IF(B98="","-","Not on Roster"),INDEX('Master '!$A$2:$A$257,MATCH(B98,'Master '!$C$2:$C$257,0))),INDEX('Master '!$A$2:$A$257,MATCH(B98,'Master '!$B$2:$B$257,0)))</f>
        <v>-</v>
      </c>
      <c r="B98" s="43"/>
      <c r="C98" s="19" t="str">
        <f t="array" ref="C98">IF(ISERROR(INDEX('Master '!$A$2:$A$257,MATCH(D98,'Master '!$B$2:$B$257,0))),IF(ISERROR(INDEX('Master '!$A$2:$A$257,MATCH(D98,'Master '!$C$2:$C$257,0))),IF(D98="","-","Not on Roster"),INDEX('Master '!$A$2:$A$257,MATCH(D98,'Master '!$C$2:$C$257,0))),INDEX('Master '!$A$2:$A$257,MATCH(D98,'Master '!$B$2:$B$257,0)))</f>
        <v>-</v>
      </c>
      <c r="D98" s="18"/>
      <c r="E98" s="28" t="str">
        <f t="array" ref="E98">IF(ISERROR(INDEX('Master '!$A$2:$A$257,MATCH(F98,'Master '!$B$2:$B$257,0))),IF(ISERROR(INDEX('Master '!$A$2:$A$257,MATCH(F98,'Master '!$C$2:$C$257,0))),IF(F98="","-","Not on Roster"),INDEX('Master '!$A$2:$A$257,MATCH(F98,'Master '!$C$2:$C$257,0))),INDEX('Master '!$A$2:$A$257,MATCH(F98,'Master '!$B$2:$B$257,0)))</f>
        <v>-</v>
      </c>
      <c r="F98" s="7"/>
      <c r="G98" s="19" t="str">
        <f t="array" ref="G98">IF(ISERROR(INDEX('Master '!$A$2:$A$257,MATCH(H98,'Master '!$B$2:$B$257,0))),IF(ISERROR(INDEX('Master '!$A$2:$A$257,MATCH(H98,'Master '!$C$2:$C$257,0))),IF(H98="","-","Not on Roster"),INDEX('Master '!$A$2:$A$257,MATCH(H98,'Master '!$C$2:$C$257,0))),INDEX('Master '!$A$2:$A$257,MATCH(H98,'Master '!$B$2:$B$257,0)))</f>
        <v>-</v>
      </c>
      <c r="H98" s="18"/>
      <c r="I98" s="20" t="str">
        <f t="array" ref="I98">IF(ISERROR(INDEX('Master '!$A$2:$A$257,MATCH(J98,'Master '!$B$2:$B$257,0))),IF(ISERROR(INDEX('Master '!$A$2:$A$257,MATCH(J98,'Master '!$C$2:$C$257,0))),IF(J98="","-","Not on Roster"),INDEX('Master '!$A$2:$A$257,MATCH(J98,'Master '!$C$2:$C$257,0))),INDEX('Master '!$A$2:$A$257,MATCH(J98,'Master '!$B$2:$B$257,0)))</f>
        <v>-</v>
      </c>
      <c r="J98" s="50"/>
      <c r="K98" s="19" t="str">
        <f t="array" ref="K98">IF(ISERROR(INDEX('Master '!$A$2:$A$257,MATCH(L98,'Master '!$B$2:$B$257,0))),IF(ISERROR(INDEX('Master '!$A$2:$A$257,MATCH(L98,'Master '!$C$2:$C$257,0))),IF(L98="","-","Not on Roster"),INDEX('Master '!$A$2:$A$257,MATCH(L98,'Master '!$C$2:$C$257,0))),INDEX('Master '!$A$2:$A$257,MATCH(L98,'Master '!$B$2:$B$257,0)))</f>
        <v>-</v>
      </c>
      <c r="L98" s="16"/>
      <c r="M98" s="41" t="str">
        <f t="array" ref="M98">IF(ISERROR(INDEX('Master '!$A$2:$A$257,MATCH(N98,'Master '!$B$2:$B$257,0))),IF(ISERROR(INDEX('Master '!$A$2:$A$257,MATCH(N98,'Master '!$C$2:$C$257,0))),IF(N98="","-","Not on Roster"),INDEX('Master '!$A$2:$A$257,MATCH(N98,'Master '!$C$2:$C$257,0))),INDEX('Master '!$A$2:$A$257,MATCH(N98,'Master '!$B$2:$B$257,0)))</f>
        <v>-</v>
      </c>
      <c r="N98" s="7"/>
      <c r="O98" s="19" t="str">
        <f t="array" ref="O98">IF(ISERROR(INDEX('Master '!$A$2:$A$257,MATCH(P98,'Master '!$B$2:$B$257,0))),IF(ISERROR(INDEX('Master '!$A$2:$A$257,MATCH(P98,'Master '!$C$2:$C$257,0))),IF(P98="","-","Not on Roster"),INDEX('Master '!$A$2:$A$257,MATCH(P98,'Master '!$C$2:$C$257,0))),INDEX('Master '!$A$2:$A$257,MATCH(P98,'Master '!$B$2:$B$257,0)))</f>
        <v>-</v>
      </c>
      <c r="P98" s="15"/>
      <c r="Q98" s="41" t="str">
        <f t="array" ref="Q98">IF(ISERROR(INDEX('Master '!$A$2:$A$257,MATCH(R98,'Master '!$B$2:$B$257,0))),IF(ISERROR(INDEX('Master '!$A$2:$A$257,MATCH(R98,'Master '!$C$2:$C$257,0))),IF(R98="","-","Not on Roster"),INDEX('Master '!$A$2:$A$257,MATCH(R98,'Master '!$C$2:$C$257,0))),INDEX('Master '!$A$2:$A$257,MATCH(R98,'Master '!$B$2:$B$257,0)))</f>
        <v>-</v>
      </c>
      <c r="R98" s="7"/>
      <c r="S98" s="19" t="str">
        <f t="array" ref="S98">IF(ISERROR(INDEX('Master '!$A$2:$A$257,MATCH(T98,'Master '!$B$2:$B$257,0))),IF(ISERROR(INDEX('Master '!$A$2:$A$257,MATCH(T98,'Master '!$C$2:$C$257,0))),IF(T98="","-","Not on Roster"),INDEX('Master '!$A$2:$A$257,MATCH(T98,'Master '!$C$2:$C$257,0))),INDEX('Master '!$A$2:$A$257,MATCH(T98,'Master '!$B$2:$B$257,0)))</f>
        <v>-</v>
      </c>
      <c r="T98" s="15"/>
      <c r="U98" s="41" t="str">
        <f t="array" ref="U98">IF(ISERROR(INDEX('Master '!$A$2:$A$257,MATCH(V98,'Master '!$B$2:$B$257,0))),IF(ISERROR(INDEX('Master '!$A$2:$A$257,MATCH(V98,'Master '!$C$2:$C$257,0))),IF(V98="","-","Not on Roster"),INDEX('Master '!$A$2:$A$257,MATCH(V98,'Master '!$C$2:$C$257,0))),INDEX('Master '!$A$2:$A$257,MATCH(V98,'Master '!$B$2:$B$257,0)))</f>
        <v>-</v>
      </c>
      <c r="V98" s="7"/>
      <c r="W98" s="19" t="str">
        <f t="array" ref="W98">IF(ISERROR(INDEX('Master '!$A$2:$A$257,MATCH(X98,'Master '!$B$2:$B$257,0))),IF(ISERROR(INDEX('Master '!$A$2:$A$257,MATCH(X98,'Master '!$C$2:$C$257,0))),IF(X98="","-","Not on Roster"),INDEX('Master '!$A$2:$A$257,MATCH(X98,'Master '!$C$2:$C$257,0))),INDEX('Master '!$A$2:$A$257,MATCH(X98,'Master '!$B$2:$B$257,0)))</f>
        <v>-</v>
      </c>
      <c r="X98" s="15"/>
      <c r="Y98" s="41" t="str">
        <f t="array" ref="Y98">IF(ISERROR(INDEX('Master '!$A$2:$A$257,MATCH(Z98,'Master '!$B$2:$B$257,0))),IF(ISERROR(INDEX('Master '!$A$2:$A$257,MATCH(Z98,'Master '!$C$2:$C$257,0))),IF(Z98="","-","Not on Roster"),INDEX('Master '!$A$2:$A$257,MATCH(Z98,'Master '!$C$2:$C$257,0))),INDEX('Master '!$A$2:$A$257,MATCH(Z98,'Master '!$B$2:$B$257,0)))</f>
        <v>-</v>
      </c>
      <c r="Z98" s="15"/>
      <c r="AA98" s="19" t="str">
        <f t="array" ref="AA98">IF(ISERROR(INDEX('Master '!$A$2:$A$257,MATCH(AB98,'Master '!$B$2:$B$257,0))),IF(ISERROR(INDEX('Master '!$A$2:$A$257,MATCH(AB98,'Master '!$C$2:$C$257,0))),IF(AB98="","-","Not on Roster"),INDEX('Master '!$A$2:$A$257,MATCH(AB98,'Master '!$C$2:$C$257,0))),INDEX('Master '!$A$2:$A$257,MATCH(AB98,'Master '!$B$2:$B$257,0)))</f>
        <v>-</v>
      </c>
      <c r="AB98" s="15"/>
      <c r="AC98" s="20" t="str">
        <f t="array" ref="AC98">IF(ISERROR(INDEX('Master '!$A$2:$A$257,MATCH(AD98,'Master '!$B$2:$B$257,0))),IF(ISERROR(INDEX('Master '!$A$2:$A$257,MATCH(AD98,'Master '!$C$2:$C$257,0))),IF(AD98="","-","Not on Roster"),INDEX('Master '!$A$2:$A$257,MATCH(AD98,'Master '!$C$2:$C$257,0))),INDEX('Master '!$A$2:$A$257,MATCH(AD98,'Master '!$B$2:$B$257,0)))</f>
        <v>-</v>
      </c>
      <c r="AD98" s="46"/>
      <c r="AE98" s="19" t="str">
        <f t="array" ref="AE98">IF(ISERROR(INDEX('Master '!$A$2:$A$257,MATCH(AF98,'Master '!$B$2:$B$257,0))),IF(ISERROR(INDEX('Master '!$A$2:$A$257,MATCH(AF98,'Master '!$C$2:$C$257,0))),IF(AF98="","-","Not on Roster"),INDEX('Master '!$A$2:$A$257,MATCH(AF98,'Master '!$C$2:$C$257,0))),INDEX('Master '!$A$2:$A$257,MATCH(AF98,'Master '!$B$2:$B$257,0)))</f>
        <v>-</v>
      </c>
      <c r="AF98" s="15"/>
      <c r="AG98" s="20" t="str">
        <f t="array" ref="AG98">IF(ISERROR(INDEX('Master '!$A$2:$A$257,MATCH(AH98,'Master '!$B$2:$B$257,0))),IF(ISERROR(INDEX('Master '!$A$2:$A$257,MATCH(AH98,'Master '!$C$2:$C$257,0))),IF(AH98="","-","Not on Roster"),INDEX('Master '!$A$2:$A$257,MATCH(AH98,'Master '!$C$2:$C$257,0))),INDEX('Master '!$A$2:$A$257,MATCH(AH98,'Master '!$B$2:$B$257,0)))</f>
        <v>-</v>
      </c>
      <c r="AH98" s="7"/>
      <c r="AI98" s="19" t="str">
        <f t="array" ref="AI98">IF(ISERROR(INDEX('Master '!$A$2:$A$257,MATCH(AJ98,'Master '!$B$2:$B$257,0))),IF(ISERROR(INDEX('Master '!$A$2:$A$257,MATCH(AJ98,'Master '!$C$2:$C$257,0))),IF(AJ98="","-","Not on Roster"),INDEX('Master '!$A$2:$A$257,MATCH(AJ98,'Master '!$C$2:$C$257,0))),INDEX('Master '!$A$2:$A$257,MATCH(AJ98,'Master '!$B$2:$B$257,0)))</f>
        <v>-</v>
      </c>
      <c r="AJ98" s="15"/>
      <c r="AK98" s="20" t="str">
        <f t="array" ref="AK98">IF(ISERROR(INDEX('Master '!$A$2:$A$257,MATCH(AL98,'Master '!$B$2:$B$257,0))),IF(ISERROR(INDEX('Master '!$A$2:$A$257,MATCH(AL98,'Master '!$C$2:$C$257,0))),IF(AL98="","-","Not on Roster"),INDEX('Master '!$A$2:$A$257,MATCH(AL98,'Master '!$C$2:$C$257,0))),INDEX('Master '!$A$2:$A$257,MATCH(AL98,'Master '!$B$2:$B$257,0)))</f>
        <v>-</v>
      </c>
      <c r="AL98" s="7"/>
      <c r="AM98" s="19" t="str">
        <f t="array" ref="AM98">IF(ISERROR(INDEX('Master '!$A$2:$A$257,MATCH(AN98,'Master '!$B$2:$B$257,0))),IF(ISERROR(INDEX('Master '!$A$2:$A$257,MATCH(AN98,'Master '!$C$2:$C$257,0))),IF(AN98="","-","Not on Roster"),INDEX('Master '!$A$2:$A$257,MATCH(AN98,'Master '!$C$2:$C$257,0))),INDEX('Master '!$A$2:$A$257,MATCH(AN98,'Master '!$B$2:$B$257,0)))</f>
        <v>-</v>
      </c>
      <c r="AN98" s="15"/>
    </row>
    <row r="99" spans="1:40" ht="14.25" customHeight="1">
      <c r="A99" s="41" t="str">
        <f t="array" ref="A99">IF(ISERROR(INDEX('Master '!$A$2:$A$257,MATCH(B99,'Master '!$B$2:$B$257,0))),IF(ISERROR(INDEX('Master '!$A$2:$A$257,MATCH(B99,'Master '!$C$2:$C$257,0))),IF(B99="","-","Not on Roster"),INDEX('Master '!$A$2:$A$257,MATCH(B99,'Master '!$C$2:$C$257,0))),INDEX('Master '!$A$2:$A$257,MATCH(B99,'Master '!$B$2:$B$257,0)))</f>
        <v>-</v>
      </c>
      <c r="B99" s="43"/>
      <c r="C99" s="19" t="str">
        <f t="array" ref="C99">IF(ISERROR(INDEX('Master '!$A$2:$A$257,MATCH(D99,'Master '!$B$2:$B$257,0))),IF(ISERROR(INDEX('Master '!$A$2:$A$257,MATCH(D99,'Master '!$C$2:$C$257,0))),IF(D99="","-","Not on Roster"),INDEX('Master '!$A$2:$A$257,MATCH(D99,'Master '!$C$2:$C$257,0))),INDEX('Master '!$A$2:$A$257,MATCH(D99,'Master '!$B$2:$B$257,0)))</f>
        <v>-</v>
      </c>
      <c r="D99" s="15"/>
      <c r="E99" s="28" t="str">
        <f t="array" ref="E99">IF(ISERROR(INDEX('Master '!$A$2:$A$257,MATCH(F99,'Master '!$B$2:$B$257,0))),IF(ISERROR(INDEX('Master '!$A$2:$A$257,MATCH(F99,'Master '!$C$2:$C$257,0))),IF(F99="","-","Not on Roster"),INDEX('Master '!$A$2:$A$257,MATCH(F99,'Master '!$C$2:$C$257,0))),INDEX('Master '!$A$2:$A$257,MATCH(F99,'Master '!$B$2:$B$257,0)))</f>
        <v>-</v>
      </c>
      <c r="F99" s="7"/>
      <c r="G99" s="19" t="str">
        <f t="array" ref="G99">IF(ISERROR(INDEX('Master '!$A$2:$A$257,MATCH(H99,'Master '!$B$2:$B$257,0))),IF(ISERROR(INDEX('Master '!$A$2:$A$257,MATCH(H99,'Master '!$C$2:$C$257,0))),IF(H99="","-","Not on Roster"),INDEX('Master '!$A$2:$A$257,MATCH(H99,'Master '!$C$2:$C$257,0))),INDEX('Master '!$A$2:$A$257,MATCH(H99,'Master '!$B$2:$B$257,0)))</f>
        <v>-</v>
      </c>
      <c r="H99" s="18"/>
      <c r="I99" s="20" t="str">
        <f t="array" ref="I99">IF(ISERROR(INDEX('Master '!$A$2:$A$257,MATCH(J99,'Master '!$B$2:$B$257,0))),IF(ISERROR(INDEX('Master '!$A$2:$A$257,MATCH(J99,'Master '!$C$2:$C$257,0))),IF(J99="","-","Not on Roster"),INDEX('Master '!$A$2:$A$257,MATCH(J99,'Master '!$C$2:$C$257,0))),INDEX('Master '!$A$2:$A$257,MATCH(J99,'Master '!$B$2:$B$257,0)))</f>
        <v>-</v>
      </c>
      <c r="J99" s="50"/>
      <c r="K99" s="19" t="str">
        <f t="array" ref="K99">IF(ISERROR(INDEX('Master '!$A$2:$A$257,MATCH(L99,'Master '!$B$2:$B$257,0))),IF(ISERROR(INDEX('Master '!$A$2:$A$257,MATCH(L99,'Master '!$C$2:$C$257,0))),IF(L99="","-","Not on Roster"),INDEX('Master '!$A$2:$A$257,MATCH(L99,'Master '!$C$2:$C$257,0))),INDEX('Master '!$A$2:$A$257,MATCH(L99,'Master '!$B$2:$B$257,0)))</f>
        <v>-</v>
      </c>
      <c r="L99" s="16"/>
      <c r="M99" s="41" t="str">
        <f t="array" ref="M99">IF(ISERROR(INDEX('Master '!$A$2:$A$257,MATCH(N99,'Master '!$B$2:$B$257,0))),IF(ISERROR(INDEX('Master '!$A$2:$A$257,MATCH(N99,'Master '!$C$2:$C$257,0))),IF(N99="","-","Not on Roster"),INDEX('Master '!$A$2:$A$257,MATCH(N99,'Master '!$C$2:$C$257,0))),INDEX('Master '!$A$2:$A$257,MATCH(N99,'Master '!$B$2:$B$257,0)))</f>
        <v>-</v>
      </c>
      <c r="N99" s="7"/>
      <c r="O99" s="19" t="str">
        <f t="array" ref="O99">IF(ISERROR(INDEX('Master '!$A$2:$A$257,MATCH(P99,'Master '!$B$2:$B$257,0))),IF(ISERROR(INDEX('Master '!$A$2:$A$257,MATCH(P99,'Master '!$C$2:$C$257,0))),IF(P99="","-","Not on Roster"),INDEX('Master '!$A$2:$A$257,MATCH(P99,'Master '!$C$2:$C$257,0))),INDEX('Master '!$A$2:$A$257,MATCH(P99,'Master '!$B$2:$B$257,0)))</f>
        <v>-</v>
      </c>
      <c r="P99" s="15"/>
      <c r="Q99" s="41" t="str">
        <f t="array" ref="Q99">IF(ISERROR(INDEX('Master '!$A$2:$A$257,MATCH(R99,'Master '!$B$2:$B$257,0))),IF(ISERROR(INDEX('Master '!$A$2:$A$257,MATCH(R99,'Master '!$C$2:$C$257,0))),IF(R99="","-","Not on Roster"),INDEX('Master '!$A$2:$A$257,MATCH(R99,'Master '!$C$2:$C$257,0))),INDEX('Master '!$A$2:$A$257,MATCH(R99,'Master '!$B$2:$B$257,0)))</f>
        <v>-</v>
      </c>
      <c r="R99" s="7"/>
      <c r="S99" s="19" t="str">
        <f t="array" ref="S99">IF(ISERROR(INDEX('Master '!$A$2:$A$257,MATCH(T99,'Master '!$B$2:$B$257,0))),IF(ISERROR(INDEX('Master '!$A$2:$A$257,MATCH(T99,'Master '!$C$2:$C$257,0))),IF(T99="","-","Not on Roster"),INDEX('Master '!$A$2:$A$257,MATCH(T99,'Master '!$C$2:$C$257,0))),INDEX('Master '!$A$2:$A$257,MATCH(T99,'Master '!$B$2:$B$257,0)))</f>
        <v>-</v>
      </c>
      <c r="T99" s="15"/>
      <c r="U99" s="41" t="str">
        <f t="array" ref="U99">IF(ISERROR(INDEX('Master '!$A$2:$A$257,MATCH(V99,'Master '!$B$2:$B$257,0))),IF(ISERROR(INDEX('Master '!$A$2:$A$257,MATCH(V99,'Master '!$C$2:$C$257,0))),IF(V99="","-","Not on Roster"),INDEX('Master '!$A$2:$A$257,MATCH(V99,'Master '!$C$2:$C$257,0))),INDEX('Master '!$A$2:$A$257,MATCH(V99,'Master '!$B$2:$B$257,0)))</f>
        <v>-</v>
      </c>
      <c r="V99" s="7"/>
      <c r="W99" s="19" t="str">
        <f t="array" ref="W99">IF(ISERROR(INDEX('Master '!$A$2:$A$257,MATCH(X99,'Master '!$B$2:$B$257,0))),IF(ISERROR(INDEX('Master '!$A$2:$A$257,MATCH(X99,'Master '!$C$2:$C$257,0))),IF(X99="","-","Not on Roster"),INDEX('Master '!$A$2:$A$257,MATCH(X99,'Master '!$C$2:$C$257,0))),INDEX('Master '!$A$2:$A$257,MATCH(X99,'Master '!$B$2:$B$257,0)))</f>
        <v>-</v>
      </c>
      <c r="X99" s="15"/>
      <c r="Y99" s="41" t="str">
        <f t="array" ref="Y99">IF(ISERROR(INDEX('Master '!$A$2:$A$257,MATCH(Z99,'Master '!$B$2:$B$257,0))),IF(ISERROR(INDEX('Master '!$A$2:$A$257,MATCH(Z99,'Master '!$C$2:$C$257,0))),IF(Z99="","-","Not on Roster"),INDEX('Master '!$A$2:$A$257,MATCH(Z99,'Master '!$C$2:$C$257,0))),INDEX('Master '!$A$2:$A$257,MATCH(Z99,'Master '!$B$2:$B$257,0)))</f>
        <v>-</v>
      </c>
      <c r="Z99" s="15"/>
      <c r="AA99" s="19" t="str">
        <f t="array" ref="AA99">IF(ISERROR(INDEX('Master '!$A$2:$A$257,MATCH(AB99,'Master '!$B$2:$B$257,0))),IF(ISERROR(INDEX('Master '!$A$2:$A$257,MATCH(AB99,'Master '!$C$2:$C$257,0))),IF(AB99="","-","Not on Roster"),INDEX('Master '!$A$2:$A$257,MATCH(AB99,'Master '!$C$2:$C$257,0))),INDEX('Master '!$A$2:$A$257,MATCH(AB99,'Master '!$B$2:$B$257,0)))</f>
        <v>-</v>
      </c>
      <c r="AB99" s="15"/>
      <c r="AC99" s="20" t="str">
        <f t="array" ref="AC99">IF(ISERROR(INDEX('Master '!$A$2:$A$257,MATCH(AD99,'Master '!$B$2:$B$257,0))),IF(ISERROR(INDEX('Master '!$A$2:$A$257,MATCH(AD99,'Master '!$C$2:$C$257,0))),IF(AD99="","-","Not on Roster"),INDEX('Master '!$A$2:$A$257,MATCH(AD99,'Master '!$C$2:$C$257,0))),INDEX('Master '!$A$2:$A$257,MATCH(AD99,'Master '!$B$2:$B$257,0)))</f>
        <v>-</v>
      </c>
      <c r="AD99" s="46"/>
      <c r="AE99" s="19" t="str">
        <f t="array" ref="AE99">IF(ISERROR(INDEX('Master '!$A$2:$A$257,MATCH(AF99,'Master '!$B$2:$B$257,0))),IF(ISERROR(INDEX('Master '!$A$2:$A$257,MATCH(AF99,'Master '!$C$2:$C$257,0))),IF(AF99="","-","Not on Roster"),INDEX('Master '!$A$2:$A$257,MATCH(AF99,'Master '!$C$2:$C$257,0))),INDEX('Master '!$A$2:$A$257,MATCH(AF99,'Master '!$B$2:$B$257,0)))</f>
        <v>-</v>
      </c>
      <c r="AF99" s="15"/>
      <c r="AG99" s="20" t="str">
        <f t="array" ref="AG99">IF(ISERROR(INDEX('Master '!$A$2:$A$257,MATCH(AH99,'Master '!$B$2:$B$257,0))),IF(ISERROR(INDEX('Master '!$A$2:$A$257,MATCH(AH99,'Master '!$C$2:$C$257,0))),IF(AH99="","-","Not on Roster"),INDEX('Master '!$A$2:$A$257,MATCH(AH99,'Master '!$C$2:$C$257,0))),INDEX('Master '!$A$2:$A$257,MATCH(AH99,'Master '!$B$2:$B$257,0)))</f>
        <v>-</v>
      </c>
      <c r="AH99" s="7"/>
      <c r="AI99" s="19" t="str">
        <f t="array" ref="AI99">IF(ISERROR(INDEX('Master '!$A$2:$A$257,MATCH(AJ99,'Master '!$B$2:$B$257,0))),IF(ISERROR(INDEX('Master '!$A$2:$A$257,MATCH(AJ99,'Master '!$C$2:$C$257,0))),IF(AJ99="","-","Not on Roster"),INDEX('Master '!$A$2:$A$257,MATCH(AJ99,'Master '!$C$2:$C$257,0))),INDEX('Master '!$A$2:$A$257,MATCH(AJ99,'Master '!$B$2:$B$257,0)))</f>
        <v>-</v>
      </c>
      <c r="AJ99" s="15"/>
      <c r="AK99" s="20" t="str">
        <f t="array" ref="AK99">IF(ISERROR(INDEX('Master '!$A$2:$A$257,MATCH(AL99,'Master '!$B$2:$B$257,0))),IF(ISERROR(INDEX('Master '!$A$2:$A$257,MATCH(AL99,'Master '!$C$2:$C$257,0))),IF(AL99="","-","Not on Roster"),INDEX('Master '!$A$2:$A$257,MATCH(AL99,'Master '!$C$2:$C$257,0))),INDEX('Master '!$A$2:$A$257,MATCH(AL99,'Master '!$B$2:$B$257,0)))</f>
        <v>-</v>
      </c>
      <c r="AL99" s="7"/>
      <c r="AM99" s="19" t="str">
        <f t="array" ref="AM99">IF(ISERROR(INDEX('Master '!$A$2:$A$257,MATCH(AN99,'Master '!$B$2:$B$257,0))),IF(ISERROR(INDEX('Master '!$A$2:$A$257,MATCH(AN99,'Master '!$C$2:$C$257,0))),IF(AN99="","-","Not on Roster"),INDEX('Master '!$A$2:$A$257,MATCH(AN99,'Master '!$C$2:$C$257,0))),INDEX('Master '!$A$2:$A$257,MATCH(AN99,'Master '!$B$2:$B$257,0)))</f>
        <v>-</v>
      </c>
      <c r="AN99" s="15"/>
    </row>
    <row r="100" spans="1:40" ht="14.25" customHeight="1">
      <c r="A100" s="41" t="str">
        <f t="array" ref="A100">IF(ISERROR(INDEX('Master '!$A$2:$A$257,MATCH(B100,'Master '!$B$2:$B$257,0))),IF(ISERROR(INDEX('Master '!$A$2:$A$257,MATCH(B100,'Master '!$C$2:$C$257,0))),IF(B100="","-","Not on Roster"),INDEX('Master '!$A$2:$A$257,MATCH(B100,'Master '!$C$2:$C$257,0))),INDEX('Master '!$A$2:$A$257,MATCH(B100,'Master '!$B$2:$B$257,0)))</f>
        <v>-</v>
      </c>
      <c r="B100" s="43"/>
      <c r="C100" s="19" t="str">
        <f t="array" ref="C100">IF(ISERROR(INDEX('Master '!$A$2:$A$257,MATCH(D100,'Master '!$B$2:$B$257,0))),IF(ISERROR(INDEX('Master '!$A$2:$A$257,MATCH(D100,'Master '!$C$2:$C$257,0))),IF(D100="","-","Not on Roster"),INDEX('Master '!$A$2:$A$257,MATCH(D100,'Master '!$C$2:$C$257,0))),INDEX('Master '!$A$2:$A$257,MATCH(D100,'Master '!$B$2:$B$257,0)))</f>
        <v>-</v>
      </c>
      <c r="D100" s="15"/>
      <c r="E100" s="28" t="str">
        <f t="array" ref="E100">IF(ISERROR(INDEX('Master '!$A$2:$A$257,MATCH(F100,'Master '!$B$2:$B$257,0))),IF(ISERROR(INDEX('Master '!$A$2:$A$257,MATCH(F100,'Master '!$C$2:$C$257,0))),IF(F100="","-","Not on Roster"),INDEX('Master '!$A$2:$A$257,MATCH(F100,'Master '!$C$2:$C$257,0))),INDEX('Master '!$A$2:$A$257,MATCH(F100,'Master '!$B$2:$B$257,0)))</f>
        <v>-</v>
      </c>
      <c r="F100" s="7"/>
      <c r="G100" s="19" t="str">
        <f t="array" ref="G100">IF(ISERROR(INDEX('Master '!$A$2:$A$257,MATCH(H100,'Master '!$B$2:$B$257,0))),IF(ISERROR(INDEX('Master '!$A$2:$A$257,MATCH(H100,'Master '!$C$2:$C$257,0))),IF(H100="","-","Not on Roster"),INDEX('Master '!$A$2:$A$257,MATCH(H100,'Master '!$C$2:$C$257,0))),INDEX('Master '!$A$2:$A$257,MATCH(H100,'Master '!$B$2:$B$257,0)))</f>
        <v>-</v>
      </c>
      <c r="H100" s="18"/>
      <c r="I100" s="20" t="str">
        <f t="array" ref="I100">IF(ISERROR(INDEX('Master '!$A$2:$A$257,MATCH(J100,'Master '!$B$2:$B$257,0))),IF(ISERROR(INDEX('Master '!$A$2:$A$257,MATCH(J100,'Master '!$C$2:$C$257,0))),IF(J100="","-","Not on Roster"),INDEX('Master '!$A$2:$A$257,MATCH(J100,'Master '!$C$2:$C$257,0))),INDEX('Master '!$A$2:$A$257,MATCH(J100,'Master '!$B$2:$B$257,0)))</f>
        <v>-</v>
      </c>
      <c r="J100" s="50"/>
      <c r="K100" s="19" t="str">
        <f t="array" ref="K100">IF(ISERROR(INDEX('Master '!$A$2:$A$257,MATCH(L100,'Master '!$B$2:$B$257,0))),IF(ISERROR(INDEX('Master '!$A$2:$A$257,MATCH(L100,'Master '!$C$2:$C$257,0))),IF(L100="","-","Not on Roster"),INDEX('Master '!$A$2:$A$257,MATCH(L100,'Master '!$C$2:$C$257,0))),INDEX('Master '!$A$2:$A$257,MATCH(L100,'Master '!$B$2:$B$257,0)))</f>
        <v>-</v>
      </c>
      <c r="L100" s="16"/>
      <c r="M100" s="41" t="str">
        <f t="array" ref="M100">IF(ISERROR(INDEX('Master '!$A$2:$A$257,MATCH(N100,'Master '!$B$2:$B$257,0))),IF(ISERROR(INDEX('Master '!$A$2:$A$257,MATCH(N100,'Master '!$C$2:$C$257,0))),IF(N100="","-","Not on Roster"),INDEX('Master '!$A$2:$A$257,MATCH(N100,'Master '!$C$2:$C$257,0))),INDEX('Master '!$A$2:$A$257,MATCH(N100,'Master '!$B$2:$B$257,0)))</f>
        <v>-</v>
      </c>
      <c r="N100" s="7"/>
      <c r="O100" s="19" t="str">
        <f t="array" ref="O100">IF(ISERROR(INDEX('Master '!$A$2:$A$257,MATCH(P100,'Master '!$B$2:$B$257,0))),IF(ISERROR(INDEX('Master '!$A$2:$A$257,MATCH(P100,'Master '!$C$2:$C$257,0))),IF(P100="","-","Not on Roster"),INDEX('Master '!$A$2:$A$257,MATCH(P100,'Master '!$C$2:$C$257,0))),INDEX('Master '!$A$2:$A$257,MATCH(P100,'Master '!$B$2:$B$257,0)))</f>
        <v>-</v>
      </c>
      <c r="P100" s="15"/>
      <c r="Q100" s="41" t="str">
        <f t="array" ref="Q100">IF(ISERROR(INDEX('Master '!$A$2:$A$257,MATCH(R100,'Master '!$B$2:$B$257,0))),IF(ISERROR(INDEX('Master '!$A$2:$A$257,MATCH(R100,'Master '!$C$2:$C$257,0))),IF(R100="","-","Not on Roster"),INDEX('Master '!$A$2:$A$257,MATCH(R100,'Master '!$C$2:$C$257,0))),INDEX('Master '!$A$2:$A$257,MATCH(R100,'Master '!$B$2:$B$257,0)))</f>
        <v>-</v>
      </c>
      <c r="R100" s="7"/>
      <c r="S100" s="19" t="str">
        <f t="array" ref="S100">IF(ISERROR(INDEX('Master '!$A$2:$A$257,MATCH(T100,'Master '!$B$2:$B$257,0))),IF(ISERROR(INDEX('Master '!$A$2:$A$257,MATCH(T100,'Master '!$C$2:$C$257,0))),IF(T100="","-","Not on Roster"),INDEX('Master '!$A$2:$A$257,MATCH(T100,'Master '!$C$2:$C$257,0))),INDEX('Master '!$A$2:$A$257,MATCH(T100,'Master '!$B$2:$B$257,0)))</f>
        <v>-</v>
      </c>
      <c r="T100" s="15"/>
      <c r="U100" s="41" t="str">
        <f t="array" ref="U100">IF(ISERROR(INDEX('Master '!$A$2:$A$257,MATCH(V100,'Master '!$B$2:$B$257,0))),IF(ISERROR(INDEX('Master '!$A$2:$A$257,MATCH(V100,'Master '!$C$2:$C$257,0))),IF(V100="","-","Not on Roster"),INDEX('Master '!$A$2:$A$257,MATCH(V100,'Master '!$C$2:$C$257,0))),INDEX('Master '!$A$2:$A$257,MATCH(V100,'Master '!$B$2:$B$257,0)))</f>
        <v>-</v>
      </c>
      <c r="V100" s="7"/>
      <c r="W100" s="19" t="str">
        <f t="array" ref="W100">IF(ISERROR(INDEX('Master '!$A$2:$A$257,MATCH(X100,'Master '!$B$2:$B$257,0))),IF(ISERROR(INDEX('Master '!$A$2:$A$257,MATCH(X100,'Master '!$C$2:$C$257,0))),IF(X100="","-","Not on Roster"),INDEX('Master '!$A$2:$A$257,MATCH(X100,'Master '!$C$2:$C$257,0))),INDEX('Master '!$A$2:$A$257,MATCH(X100,'Master '!$B$2:$B$257,0)))</f>
        <v>-</v>
      </c>
      <c r="X100" s="15"/>
      <c r="Y100" s="41" t="str">
        <f t="array" ref="Y100">IF(ISERROR(INDEX('Master '!$A$2:$A$257,MATCH(Z100,'Master '!$B$2:$B$257,0))),IF(ISERROR(INDEX('Master '!$A$2:$A$257,MATCH(Z100,'Master '!$C$2:$C$257,0))),IF(Z100="","-","Not on Roster"),INDEX('Master '!$A$2:$A$257,MATCH(Z100,'Master '!$C$2:$C$257,0))),INDEX('Master '!$A$2:$A$257,MATCH(Z100,'Master '!$B$2:$B$257,0)))</f>
        <v>-</v>
      </c>
      <c r="Z100" s="15"/>
      <c r="AA100" s="19" t="str">
        <f t="array" ref="AA100">IF(ISERROR(INDEX('Master '!$A$2:$A$257,MATCH(AB100,'Master '!$B$2:$B$257,0))),IF(ISERROR(INDEX('Master '!$A$2:$A$257,MATCH(AB100,'Master '!$C$2:$C$257,0))),IF(AB100="","-","Not on Roster"),INDEX('Master '!$A$2:$A$257,MATCH(AB100,'Master '!$C$2:$C$257,0))),INDEX('Master '!$A$2:$A$257,MATCH(AB100,'Master '!$B$2:$B$257,0)))</f>
        <v>-</v>
      </c>
      <c r="AB100" s="15"/>
      <c r="AC100" s="20" t="str">
        <f t="array" ref="AC100">IF(ISERROR(INDEX('Master '!$A$2:$A$257,MATCH(AD100,'Master '!$B$2:$B$257,0))),IF(ISERROR(INDEX('Master '!$A$2:$A$257,MATCH(AD100,'Master '!$C$2:$C$257,0))),IF(AD100="","-","Not on Roster"),INDEX('Master '!$A$2:$A$257,MATCH(AD100,'Master '!$C$2:$C$257,0))),INDEX('Master '!$A$2:$A$257,MATCH(AD100,'Master '!$B$2:$B$257,0)))</f>
        <v>-</v>
      </c>
      <c r="AD100" s="46"/>
      <c r="AE100" s="19" t="str">
        <f t="array" ref="AE100">IF(ISERROR(INDEX('Master '!$A$2:$A$257,MATCH(AF100,'Master '!$B$2:$B$257,0))),IF(ISERROR(INDEX('Master '!$A$2:$A$257,MATCH(AF100,'Master '!$C$2:$C$257,0))),IF(AF100="","-","Not on Roster"),INDEX('Master '!$A$2:$A$257,MATCH(AF100,'Master '!$C$2:$C$257,0))),INDEX('Master '!$A$2:$A$257,MATCH(AF100,'Master '!$B$2:$B$257,0)))</f>
        <v>-</v>
      </c>
      <c r="AF100" s="15"/>
      <c r="AG100" s="20" t="str">
        <f t="array" ref="AG100">IF(ISERROR(INDEX('Master '!$A$2:$A$257,MATCH(AH100,'Master '!$B$2:$B$257,0))),IF(ISERROR(INDEX('Master '!$A$2:$A$257,MATCH(AH100,'Master '!$C$2:$C$257,0))),IF(AH100="","-","Not on Roster"),INDEX('Master '!$A$2:$A$257,MATCH(AH100,'Master '!$C$2:$C$257,0))),INDEX('Master '!$A$2:$A$257,MATCH(AH100,'Master '!$B$2:$B$257,0)))</f>
        <v>-</v>
      </c>
      <c r="AH100" s="7"/>
      <c r="AI100" s="19" t="str">
        <f t="array" ref="AI100">IF(ISERROR(INDEX('Master '!$A$2:$A$257,MATCH(AJ100,'Master '!$B$2:$B$257,0))),IF(ISERROR(INDEX('Master '!$A$2:$A$257,MATCH(AJ100,'Master '!$C$2:$C$257,0))),IF(AJ100="","-","Not on Roster"),INDEX('Master '!$A$2:$A$257,MATCH(AJ100,'Master '!$C$2:$C$257,0))),INDEX('Master '!$A$2:$A$257,MATCH(AJ100,'Master '!$B$2:$B$257,0)))</f>
        <v>-</v>
      </c>
      <c r="AJ100" s="15"/>
      <c r="AK100" s="20" t="str">
        <f t="array" ref="AK100">IF(ISERROR(INDEX('Master '!$A$2:$A$257,MATCH(AL100,'Master '!$B$2:$B$257,0))),IF(ISERROR(INDEX('Master '!$A$2:$A$257,MATCH(AL100,'Master '!$C$2:$C$257,0))),IF(AL100="","-","Not on Roster"),INDEX('Master '!$A$2:$A$257,MATCH(AL100,'Master '!$C$2:$C$257,0))),INDEX('Master '!$A$2:$A$257,MATCH(AL100,'Master '!$B$2:$B$257,0)))</f>
        <v>-</v>
      </c>
      <c r="AL100" s="7"/>
      <c r="AM100" s="19" t="str">
        <f t="array" ref="AM100">IF(ISERROR(INDEX('Master '!$A$2:$A$257,MATCH(AN100,'Master '!$B$2:$B$257,0))),IF(ISERROR(INDEX('Master '!$A$2:$A$257,MATCH(AN100,'Master '!$C$2:$C$257,0))),IF(AN100="","-","Not on Roster"),INDEX('Master '!$A$2:$A$257,MATCH(AN100,'Master '!$C$2:$C$257,0))),INDEX('Master '!$A$2:$A$257,MATCH(AN100,'Master '!$B$2:$B$257,0)))</f>
        <v>-</v>
      </c>
      <c r="AN100" s="15"/>
    </row>
    <row r="101" spans="1:40" ht="14.25" customHeight="1">
      <c r="A101" s="41" t="str">
        <f t="array" ref="A101">IF(ISERROR(INDEX('Master '!$A$2:$A$257,MATCH(B101,'Master '!$B$2:$B$257,0))),IF(ISERROR(INDEX('Master '!$A$2:$A$257,MATCH(B101,'Master '!$C$2:$C$257,0))),IF(B101="","-","Not on Roster"),INDEX('Master '!$A$2:$A$257,MATCH(B101,'Master '!$C$2:$C$257,0))),INDEX('Master '!$A$2:$A$257,MATCH(B101,'Master '!$B$2:$B$257,0)))</f>
        <v>-</v>
      </c>
      <c r="B101" s="43"/>
      <c r="C101" s="19" t="str">
        <f t="array" ref="C101">IF(ISERROR(INDEX('Master '!$A$2:$A$257,MATCH(D101,'Master '!$B$2:$B$257,0))),IF(ISERROR(INDEX('Master '!$A$2:$A$257,MATCH(D101,'Master '!$C$2:$C$257,0))),IF(D101="","-","Not on Roster"),INDEX('Master '!$A$2:$A$257,MATCH(D101,'Master '!$C$2:$C$257,0))),INDEX('Master '!$A$2:$A$257,MATCH(D101,'Master '!$B$2:$B$257,0)))</f>
        <v>-</v>
      </c>
      <c r="D101" s="15"/>
      <c r="E101" s="28" t="str">
        <f t="array" ref="E101">IF(ISERROR(INDEX('Master '!$A$2:$A$257,MATCH(F101,'Master '!$B$2:$B$257,0))),IF(ISERROR(INDEX('Master '!$A$2:$A$257,MATCH(F101,'Master '!$C$2:$C$257,0))),IF(F101="","-","Not on Roster"),INDEX('Master '!$A$2:$A$257,MATCH(F101,'Master '!$C$2:$C$257,0))),INDEX('Master '!$A$2:$A$257,MATCH(F101,'Master '!$B$2:$B$257,0)))</f>
        <v>-</v>
      </c>
      <c r="F101" s="7"/>
      <c r="G101" s="19" t="str">
        <f t="array" ref="G101">IF(ISERROR(INDEX('Master '!$A$2:$A$257,MATCH(H101,'Master '!$B$2:$B$257,0))),IF(ISERROR(INDEX('Master '!$A$2:$A$257,MATCH(H101,'Master '!$C$2:$C$257,0))),IF(H101="","-","Not on Roster"),INDEX('Master '!$A$2:$A$257,MATCH(H101,'Master '!$C$2:$C$257,0))),INDEX('Master '!$A$2:$A$257,MATCH(H101,'Master '!$B$2:$B$257,0)))</f>
        <v>-</v>
      </c>
      <c r="H101" s="18"/>
      <c r="I101" s="20" t="str">
        <f t="array" ref="I101">IF(ISERROR(INDEX('Master '!$A$2:$A$257,MATCH(J101,'Master '!$B$2:$B$257,0))),IF(ISERROR(INDEX('Master '!$A$2:$A$257,MATCH(J101,'Master '!$C$2:$C$257,0))),IF(J101="","-","Not on Roster"),INDEX('Master '!$A$2:$A$257,MATCH(J101,'Master '!$C$2:$C$257,0))),INDEX('Master '!$A$2:$A$257,MATCH(J101,'Master '!$B$2:$B$257,0)))</f>
        <v>-</v>
      </c>
      <c r="J101" s="50"/>
      <c r="K101" s="19" t="str">
        <f t="array" ref="K101">IF(ISERROR(INDEX('Master '!$A$2:$A$257,MATCH(L101,'Master '!$B$2:$B$257,0))),IF(ISERROR(INDEX('Master '!$A$2:$A$257,MATCH(L101,'Master '!$C$2:$C$257,0))),IF(L101="","-","Not on Roster"),INDEX('Master '!$A$2:$A$257,MATCH(L101,'Master '!$C$2:$C$257,0))),INDEX('Master '!$A$2:$A$257,MATCH(L101,'Master '!$B$2:$B$257,0)))</f>
        <v>-</v>
      </c>
      <c r="L101" s="16"/>
      <c r="M101" s="41" t="str">
        <f t="array" ref="M101">IF(ISERROR(INDEX('Master '!$A$2:$A$257,MATCH(N101,'Master '!$B$2:$B$257,0))),IF(ISERROR(INDEX('Master '!$A$2:$A$257,MATCH(N101,'Master '!$C$2:$C$257,0))),IF(N101="","-","Not on Roster"),INDEX('Master '!$A$2:$A$257,MATCH(N101,'Master '!$C$2:$C$257,0))),INDEX('Master '!$A$2:$A$257,MATCH(N101,'Master '!$B$2:$B$257,0)))</f>
        <v>-</v>
      </c>
      <c r="N101" s="7"/>
      <c r="O101" s="19" t="str">
        <f t="array" ref="O101">IF(ISERROR(INDEX('Master '!$A$2:$A$257,MATCH(P101,'Master '!$B$2:$B$257,0))),IF(ISERROR(INDEX('Master '!$A$2:$A$257,MATCH(P101,'Master '!$C$2:$C$257,0))),IF(P101="","-","Not on Roster"),INDEX('Master '!$A$2:$A$257,MATCH(P101,'Master '!$C$2:$C$257,0))),INDEX('Master '!$A$2:$A$257,MATCH(P101,'Master '!$B$2:$B$257,0)))</f>
        <v>-</v>
      </c>
      <c r="P101" s="15"/>
      <c r="Q101" s="41" t="str">
        <f t="array" ref="Q101">IF(ISERROR(INDEX('Master '!$A$2:$A$257,MATCH(R101,'Master '!$B$2:$B$257,0))),IF(ISERROR(INDEX('Master '!$A$2:$A$257,MATCH(R101,'Master '!$C$2:$C$257,0))),IF(R101="","-","Not on Roster"),INDEX('Master '!$A$2:$A$257,MATCH(R101,'Master '!$C$2:$C$257,0))),INDEX('Master '!$A$2:$A$257,MATCH(R101,'Master '!$B$2:$B$257,0)))</f>
        <v>-</v>
      </c>
      <c r="R101" s="7"/>
      <c r="S101" s="19" t="str">
        <f t="array" ref="S101">IF(ISERROR(INDEX('Master '!$A$2:$A$257,MATCH(T101,'Master '!$B$2:$B$257,0))),IF(ISERROR(INDEX('Master '!$A$2:$A$257,MATCH(T101,'Master '!$C$2:$C$257,0))),IF(T101="","-","Not on Roster"),INDEX('Master '!$A$2:$A$257,MATCH(T101,'Master '!$C$2:$C$257,0))),INDEX('Master '!$A$2:$A$257,MATCH(T101,'Master '!$B$2:$B$257,0)))</f>
        <v>-</v>
      </c>
      <c r="T101" s="15"/>
      <c r="U101" s="41" t="str">
        <f t="array" ref="U101">IF(ISERROR(INDEX('Master '!$A$2:$A$257,MATCH(V101,'Master '!$B$2:$B$257,0))),IF(ISERROR(INDEX('Master '!$A$2:$A$257,MATCH(V101,'Master '!$C$2:$C$257,0))),IF(V101="","-","Not on Roster"),INDEX('Master '!$A$2:$A$257,MATCH(V101,'Master '!$C$2:$C$257,0))),INDEX('Master '!$A$2:$A$257,MATCH(V101,'Master '!$B$2:$B$257,0)))</f>
        <v>-</v>
      </c>
      <c r="V101" s="7"/>
      <c r="W101" s="19" t="str">
        <f t="array" ref="W101">IF(ISERROR(INDEX('Master '!$A$2:$A$257,MATCH(X101,'Master '!$B$2:$B$257,0))),IF(ISERROR(INDEX('Master '!$A$2:$A$257,MATCH(X101,'Master '!$C$2:$C$257,0))),IF(X101="","-","Not on Roster"),INDEX('Master '!$A$2:$A$257,MATCH(X101,'Master '!$C$2:$C$257,0))),INDEX('Master '!$A$2:$A$257,MATCH(X101,'Master '!$B$2:$B$257,0)))</f>
        <v>-</v>
      </c>
      <c r="X101" s="15"/>
      <c r="Y101" s="41" t="str">
        <f t="array" ref="Y101">IF(ISERROR(INDEX('Master '!$A$2:$A$257,MATCH(Z101,'Master '!$B$2:$B$257,0))),IF(ISERROR(INDEX('Master '!$A$2:$A$257,MATCH(Z101,'Master '!$C$2:$C$257,0))),IF(Z101="","-","Not on Roster"),INDEX('Master '!$A$2:$A$257,MATCH(Z101,'Master '!$C$2:$C$257,0))),INDEX('Master '!$A$2:$A$257,MATCH(Z101,'Master '!$B$2:$B$257,0)))</f>
        <v>-</v>
      </c>
      <c r="Z101" s="15"/>
      <c r="AA101" s="19" t="str">
        <f t="array" ref="AA101">IF(ISERROR(INDEX('Master '!$A$2:$A$257,MATCH(AB101,'Master '!$B$2:$B$257,0))),IF(ISERROR(INDEX('Master '!$A$2:$A$257,MATCH(AB101,'Master '!$C$2:$C$257,0))),IF(AB101="","-","Not on Roster"),INDEX('Master '!$A$2:$A$257,MATCH(AB101,'Master '!$C$2:$C$257,0))),INDEX('Master '!$A$2:$A$257,MATCH(AB101,'Master '!$B$2:$B$257,0)))</f>
        <v>-</v>
      </c>
      <c r="AB101" s="15"/>
      <c r="AC101" s="20" t="str">
        <f t="array" ref="AC101">IF(ISERROR(INDEX('Master '!$A$2:$A$257,MATCH(AD101,'Master '!$B$2:$B$257,0))),IF(ISERROR(INDEX('Master '!$A$2:$A$257,MATCH(AD101,'Master '!$C$2:$C$257,0))),IF(AD101="","-","Not on Roster"),INDEX('Master '!$A$2:$A$257,MATCH(AD101,'Master '!$C$2:$C$257,0))),INDEX('Master '!$A$2:$A$257,MATCH(AD101,'Master '!$B$2:$B$257,0)))</f>
        <v>-</v>
      </c>
      <c r="AD101" s="46"/>
      <c r="AE101" s="19" t="str">
        <f t="array" ref="AE101">IF(ISERROR(INDEX('Master '!$A$2:$A$257,MATCH(AF101,'Master '!$B$2:$B$257,0))),IF(ISERROR(INDEX('Master '!$A$2:$A$257,MATCH(AF101,'Master '!$C$2:$C$257,0))),IF(AF101="","-","Not on Roster"),INDEX('Master '!$A$2:$A$257,MATCH(AF101,'Master '!$C$2:$C$257,0))),INDEX('Master '!$A$2:$A$257,MATCH(AF101,'Master '!$B$2:$B$257,0)))</f>
        <v>-</v>
      </c>
      <c r="AF101" s="15"/>
      <c r="AG101" s="20" t="str">
        <f t="array" ref="AG101">IF(ISERROR(INDEX('Master '!$A$2:$A$257,MATCH(AH101,'Master '!$B$2:$B$257,0))),IF(ISERROR(INDEX('Master '!$A$2:$A$257,MATCH(AH101,'Master '!$C$2:$C$257,0))),IF(AH101="","-","Not on Roster"),INDEX('Master '!$A$2:$A$257,MATCH(AH101,'Master '!$C$2:$C$257,0))),INDEX('Master '!$A$2:$A$257,MATCH(AH101,'Master '!$B$2:$B$257,0)))</f>
        <v>-</v>
      </c>
      <c r="AH101" s="7"/>
      <c r="AI101" s="19" t="str">
        <f t="array" ref="AI101">IF(ISERROR(INDEX('Master '!$A$2:$A$257,MATCH(AJ101,'Master '!$B$2:$B$257,0))),IF(ISERROR(INDEX('Master '!$A$2:$A$257,MATCH(AJ101,'Master '!$C$2:$C$257,0))),IF(AJ101="","-","Not on Roster"),INDEX('Master '!$A$2:$A$257,MATCH(AJ101,'Master '!$C$2:$C$257,0))),INDEX('Master '!$A$2:$A$257,MATCH(AJ101,'Master '!$B$2:$B$257,0)))</f>
        <v>-</v>
      </c>
      <c r="AJ101" s="15"/>
      <c r="AK101" s="20" t="str">
        <f t="array" ref="AK101">IF(ISERROR(INDEX('Master '!$A$2:$A$257,MATCH(AL101,'Master '!$B$2:$B$257,0))),IF(ISERROR(INDEX('Master '!$A$2:$A$257,MATCH(AL101,'Master '!$C$2:$C$257,0))),IF(AL101="","-","Not on Roster"),INDEX('Master '!$A$2:$A$257,MATCH(AL101,'Master '!$C$2:$C$257,0))),INDEX('Master '!$A$2:$A$257,MATCH(AL101,'Master '!$B$2:$B$257,0)))</f>
        <v>-</v>
      </c>
      <c r="AL101" s="7"/>
      <c r="AM101" s="19" t="str">
        <f t="array" ref="AM101">IF(ISERROR(INDEX('Master '!$A$2:$A$257,MATCH(AN101,'Master '!$B$2:$B$257,0))),IF(ISERROR(INDEX('Master '!$A$2:$A$257,MATCH(AN101,'Master '!$C$2:$C$257,0))),IF(AN101="","-","Not on Roster"),INDEX('Master '!$A$2:$A$257,MATCH(AN101,'Master '!$C$2:$C$257,0))),INDEX('Master '!$A$2:$A$257,MATCH(AN101,'Master '!$B$2:$B$257,0)))</f>
        <v>-</v>
      </c>
      <c r="AN101" s="15"/>
    </row>
    <row r="102" spans="1:40" ht="14.25" customHeight="1">
      <c r="A102" s="41" t="str">
        <f t="array" ref="A102">IF(ISERROR(INDEX('Master '!$A$2:$A$257,MATCH(B102,'Master '!$B$2:$B$257,0))),IF(ISERROR(INDEX('Master '!$A$2:$A$257,MATCH(B102,'Master '!$C$2:$C$257,0))),IF(B102="","-","Not on Roster"),INDEX('Master '!$A$2:$A$257,MATCH(B102,'Master '!$C$2:$C$257,0))),INDEX('Master '!$A$2:$A$257,MATCH(B102,'Master '!$B$2:$B$257,0)))</f>
        <v>-</v>
      </c>
      <c r="B102" s="43"/>
      <c r="C102" s="19" t="str">
        <f t="array" ref="C102">IF(ISERROR(INDEX('Master '!$A$2:$A$257,MATCH(D102,'Master '!$B$2:$B$257,0))),IF(ISERROR(INDEX('Master '!$A$2:$A$257,MATCH(D102,'Master '!$C$2:$C$257,0))),IF(D102="","-","Not on Roster"),INDEX('Master '!$A$2:$A$257,MATCH(D102,'Master '!$C$2:$C$257,0))),INDEX('Master '!$A$2:$A$257,MATCH(D102,'Master '!$B$2:$B$257,0)))</f>
        <v>-</v>
      </c>
      <c r="D102" s="15"/>
      <c r="E102" s="28" t="str">
        <f t="array" ref="E102">IF(ISERROR(INDEX('Master '!$A$2:$A$257,MATCH(F102,'Master '!$B$2:$B$257,0))),IF(ISERROR(INDEX('Master '!$A$2:$A$257,MATCH(F102,'Master '!$C$2:$C$257,0))),IF(F102="","-","Not on Roster"),INDEX('Master '!$A$2:$A$257,MATCH(F102,'Master '!$C$2:$C$257,0))),INDEX('Master '!$A$2:$A$257,MATCH(F102,'Master '!$B$2:$B$257,0)))</f>
        <v>-</v>
      </c>
      <c r="F102" s="7"/>
      <c r="G102" s="19" t="str">
        <f t="array" ref="G102">IF(ISERROR(INDEX('Master '!$A$2:$A$257,MATCH(H102,'Master '!$B$2:$B$257,0))),IF(ISERROR(INDEX('Master '!$A$2:$A$257,MATCH(H102,'Master '!$C$2:$C$257,0))),IF(H102="","-","Not on Roster"),INDEX('Master '!$A$2:$A$257,MATCH(H102,'Master '!$C$2:$C$257,0))),INDEX('Master '!$A$2:$A$257,MATCH(H102,'Master '!$B$2:$B$257,0)))</f>
        <v>-</v>
      </c>
      <c r="H102" s="18"/>
      <c r="I102" s="20" t="str">
        <f t="array" ref="I102">IF(ISERROR(INDEX('Master '!$A$2:$A$257,MATCH(J102,'Master '!$B$2:$B$257,0))),IF(ISERROR(INDEX('Master '!$A$2:$A$257,MATCH(J102,'Master '!$C$2:$C$257,0))),IF(J102="","-","Not on Roster"),INDEX('Master '!$A$2:$A$257,MATCH(J102,'Master '!$C$2:$C$257,0))),INDEX('Master '!$A$2:$A$257,MATCH(J102,'Master '!$B$2:$B$257,0)))</f>
        <v>-</v>
      </c>
      <c r="J102" s="50"/>
      <c r="K102" s="19" t="str">
        <f t="array" ref="K102">IF(ISERROR(INDEX('Master '!$A$2:$A$257,MATCH(L102,'Master '!$B$2:$B$257,0))),IF(ISERROR(INDEX('Master '!$A$2:$A$257,MATCH(L102,'Master '!$C$2:$C$257,0))),IF(L102="","-","Not on Roster"),INDEX('Master '!$A$2:$A$257,MATCH(L102,'Master '!$C$2:$C$257,0))),INDEX('Master '!$A$2:$A$257,MATCH(L102,'Master '!$B$2:$B$257,0)))</f>
        <v>-</v>
      </c>
      <c r="L102" s="16"/>
      <c r="M102" s="41" t="str">
        <f t="array" ref="M102">IF(ISERROR(INDEX('Master '!$A$2:$A$257,MATCH(N102,'Master '!$B$2:$B$257,0))),IF(ISERROR(INDEX('Master '!$A$2:$A$257,MATCH(N102,'Master '!$C$2:$C$257,0))),IF(N102="","-","Not on Roster"),INDEX('Master '!$A$2:$A$257,MATCH(N102,'Master '!$C$2:$C$257,0))),INDEX('Master '!$A$2:$A$257,MATCH(N102,'Master '!$B$2:$B$257,0)))</f>
        <v>-</v>
      </c>
      <c r="N102" s="7"/>
      <c r="O102" s="19" t="str">
        <f t="array" ref="O102">IF(ISERROR(INDEX('Master '!$A$2:$A$257,MATCH(P102,'Master '!$B$2:$B$257,0))),IF(ISERROR(INDEX('Master '!$A$2:$A$257,MATCH(P102,'Master '!$C$2:$C$257,0))),IF(P102="","-","Not on Roster"),INDEX('Master '!$A$2:$A$257,MATCH(P102,'Master '!$C$2:$C$257,0))),INDEX('Master '!$A$2:$A$257,MATCH(P102,'Master '!$B$2:$B$257,0)))</f>
        <v>-</v>
      </c>
      <c r="P102" s="15"/>
      <c r="Q102" s="41" t="str">
        <f t="array" ref="Q102">IF(ISERROR(INDEX('Master '!$A$2:$A$257,MATCH(R102,'Master '!$B$2:$B$257,0))),IF(ISERROR(INDEX('Master '!$A$2:$A$257,MATCH(R102,'Master '!$C$2:$C$257,0))),IF(R102="","-","Not on Roster"),INDEX('Master '!$A$2:$A$257,MATCH(R102,'Master '!$C$2:$C$257,0))),INDEX('Master '!$A$2:$A$257,MATCH(R102,'Master '!$B$2:$B$257,0)))</f>
        <v>-</v>
      </c>
      <c r="R102" s="7"/>
      <c r="S102" s="19" t="str">
        <f t="array" ref="S102">IF(ISERROR(INDEX('Master '!$A$2:$A$257,MATCH(T102,'Master '!$B$2:$B$257,0))),IF(ISERROR(INDEX('Master '!$A$2:$A$257,MATCH(T102,'Master '!$C$2:$C$257,0))),IF(T102="","-","Not on Roster"),INDEX('Master '!$A$2:$A$257,MATCH(T102,'Master '!$C$2:$C$257,0))),INDEX('Master '!$A$2:$A$257,MATCH(T102,'Master '!$B$2:$B$257,0)))</f>
        <v>-</v>
      </c>
      <c r="T102" s="15"/>
      <c r="U102" s="41" t="str">
        <f t="array" ref="U102">IF(ISERROR(INDEX('Master '!$A$2:$A$257,MATCH(V102,'Master '!$B$2:$B$257,0))),IF(ISERROR(INDEX('Master '!$A$2:$A$257,MATCH(V102,'Master '!$C$2:$C$257,0))),IF(V102="","-","Not on Roster"),INDEX('Master '!$A$2:$A$257,MATCH(V102,'Master '!$C$2:$C$257,0))),INDEX('Master '!$A$2:$A$257,MATCH(V102,'Master '!$B$2:$B$257,0)))</f>
        <v>-</v>
      </c>
      <c r="V102" s="7"/>
      <c r="W102" s="19" t="str">
        <f t="array" ref="W102">IF(ISERROR(INDEX('Master '!$A$2:$A$257,MATCH(X102,'Master '!$B$2:$B$257,0))),IF(ISERROR(INDEX('Master '!$A$2:$A$257,MATCH(X102,'Master '!$C$2:$C$257,0))),IF(X102="","-","Not on Roster"),INDEX('Master '!$A$2:$A$257,MATCH(X102,'Master '!$C$2:$C$257,0))),INDEX('Master '!$A$2:$A$257,MATCH(X102,'Master '!$B$2:$B$257,0)))</f>
        <v>-</v>
      </c>
      <c r="X102" s="15"/>
      <c r="Y102" s="41" t="str">
        <f t="array" ref="Y102">IF(ISERROR(INDEX('Master '!$A$2:$A$257,MATCH(Z102,'Master '!$B$2:$B$257,0))),IF(ISERROR(INDEX('Master '!$A$2:$A$257,MATCH(Z102,'Master '!$C$2:$C$257,0))),IF(Z102="","-","Not on Roster"),INDEX('Master '!$A$2:$A$257,MATCH(Z102,'Master '!$C$2:$C$257,0))),INDEX('Master '!$A$2:$A$257,MATCH(Z102,'Master '!$B$2:$B$257,0)))</f>
        <v>-</v>
      </c>
      <c r="Z102" s="15"/>
      <c r="AA102" s="19" t="str">
        <f t="array" ref="AA102">IF(ISERROR(INDEX('Master '!$A$2:$A$257,MATCH(AB102,'Master '!$B$2:$B$257,0))),IF(ISERROR(INDEX('Master '!$A$2:$A$257,MATCH(AB102,'Master '!$C$2:$C$257,0))),IF(AB102="","-","Not on Roster"),INDEX('Master '!$A$2:$A$257,MATCH(AB102,'Master '!$C$2:$C$257,0))),INDEX('Master '!$A$2:$A$257,MATCH(AB102,'Master '!$B$2:$B$257,0)))</f>
        <v>-</v>
      </c>
      <c r="AB102" s="15"/>
      <c r="AC102" s="20" t="str">
        <f t="array" ref="AC102">IF(ISERROR(INDEX('Master '!$A$2:$A$257,MATCH(AD102,'Master '!$B$2:$B$257,0))),IF(ISERROR(INDEX('Master '!$A$2:$A$257,MATCH(AD102,'Master '!$C$2:$C$257,0))),IF(AD102="","-","Not on Roster"),INDEX('Master '!$A$2:$A$257,MATCH(AD102,'Master '!$C$2:$C$257,0))),INDEX('Master '!$A$2:$A$257,MATCH(AD102,'Master '!$B$2:$B$257,0)))</f>
        <v>-</v>
      </c>
      <c r="AD102" s="46"/>
      <c r="AE102" s="19" t="str">
        <f t="array" ref="AE102">IF(ISERROR(INDEX('Master '!$A$2:$A$257,MATCH(AF102,'Master '!$B$2:$B$257,0))),IF(ISERROR(INDEX('Master '!$A$2:$A$257,MATCH(AF102,'Master '!$C$2:$C$257,0))),IF(AF102="","-","Not on Roster"),INDEX('Master '!$A$2:$A$257,MATCH(AF102,'Master '!$C$2:$C$257,0))),INDEX('Master '!$A$2:$A$257,MATCH(AF102,'Master '!$B$2:$B$257,0)))</f>
        <v>-</v>
      </c>
      <c r="AF102" s="15"/>
      <c r="AG102" s="20" t="str">
        <f t="array" ref="AG102">IF(ISERROR(INDEX('Master '!$A$2:$A$257,MATCH(AH102,'Master '!$B$2:$B$257,0))),IF(ISERROR(INDEX('Master '!$A$2:$A$257,MATCH(AH102,'Master '!$C$2:$C$257,0))),IF(AH102="","-","Not on Roster"),INDEX('Master '!$A$2:$A$257,MATCH(AH102,'Master '!$C$2:$C$257,0))),INDEX('Master '!$A$2:$A$257,MATCH(AH102,'Master '!$B$2:$B$257,0)))</f>
        <v>-</v>
      </c>
      <c r="AH102" s="7"/>
      <c r="AI102" s="19" t="str">
        <f t="array" ref="AI102">IF(ISERROR(INDEX('Master '!$A$2:$A$257,MATCH(AJ102,'Master '!$B$2:$B$257,0))),IF(ISERROR(INDEX('Master '!$A$2:$A$257,MATCH(AJ102,'Master '!$C$2:$C$257,0))),IF(AJ102="","-","Not on Roster"),INDEX('Master '!$A$2:$A$257,MATCH(AJ102,'Master '!$C$2:$C$257,0))),INDEX('Master '!$A$2:$A$257,MATCH(AJ102,'Master '!$B$2:$B$257,0)))</f>
        <v>-</v>
      </c>
      <c r="AJ102" s="15"/>
      <c r="AK102" s="20" t="str">
        <f t="array" ref="AK102">IF(ISERROR(INDEX('Master '!$A$2:$A$257,MATCH(AL102,'Master '!$B$2:$B$257,0))),IF(ISERROR(INDEX('Master '!$A$2:$A$257,MATCH(AL102,'Master '!$C$2:$C$257,0))),IF(AL102="","-","Not on Roster"),INDEX('Master '!$A$2:$A$257,MATCH(AL102,'Master '!$C$2:$C$257,0))),INDEX('Master '!$A$2:$A$257,MATCH(AL102,'Master '!$B$2:$B$257,0)))</f>
        <v>-</v>
      </c>
      <c r="AL102" s="7"/>
      <c r="AM102" s="19" t="str">
        <f t="array" ref="AM102">IF(ISERROR(INDEX('Master '!$A$2:$A$257,MATCH(AN102,'Master '!$B$2:$B$257,0))),IF(ISERROR(INDEX('Master '!$A$2:$A$257,MATCH(AN102,'Master '!$C$2:$C$257,0))),IF(AN102="","-","Not on Roster"),INDEX('Master '!$A$2:$A$257,MATCH(AN102,'Master '!$C$2:$C$257,0))),INDEX('Master '!$A$2:$A$257,MATCH(AN102,'Master '!$B$2:$B$257,0)))</f>
        <v>-</v>
      </c>
      <c r="AN102" s="15"/>
    </row>
    <row r="103" spans="1:40" ht="14.25" customHeight="1">
      <c r="A103" s="41" t="str">
        <f t="array" ref="A103">IF(ISERROR(INDEX('Master '!$A$2:$A$257,MATCH(B103,'Master '!$B$2:$B$257,0))),IF(ISERROR(INDEX('Master '!$A$2:$A$257,MATCH(B103,'Master '!$C$2:$C$257,0))),IF(B103="","-","Not on Roster"),INDEX('Master '!$A$2:$A$257,MATCH(B103,'Master '!$C$2:$C$257,0))),INDEX('Master '!$A$2:$A$257,MATCH(B103,'Master '!$B$2:$B$257,0)))</f>
        <v>-</v>
      </c>
      <c r="B103" s="43"/>
      <c r="C103" s="19" t="str">
        <f t="array" ref="C103">IF(ISERROR(INDEX('Master '!$A$2:$A$257,MATCH(D103,'Master '!$B$2:$B$257,0))),IF(ISERROR(INDEX('Master '!$A$2:$A$257,MATCH(D103,'Master '!$C$2:$C$257,0))),IF(D103="","-","Not on Roster"),INDEX('Master '!$A$2:$A$257,MATCH(D103,'Master '!$C$2:$C$257,0))),INDEX('Master '!$A$2:$A$257,MATCH(D103,'Master '!$B$2:$B$257,0)))</f>
        <v>-</v>
      </c>
      <c r="D103" s="15"/>
      <c r="E103" s="28" t="str">
        <f t="array" ref="E103">IF(ISERROR(INDEX('Master '!$A$2:$A$257,MATCH(F103,'Master '!$B$2:$B$257,0))),IF(ISERROR(INDEX('Master '!$A$2:$A$257,MATCH(F103,'Master '!$C$2:$C$257,0))),IF(F103="","-","Not on Roster"),INDEX('Master '!$A$2:$A$257,MATCH(F103,'Master '!$C$2:$C$257,0))),INDEX('Master '!$A$2:$A$257,MATCH(F103,'Master '!$B$2:$B$257,0)))</f>
        <v>-</v>
      </c>
      <c r="F103" s="7"/>
      <c r="G103" s="19" t="str">
        <f t="array" ref="G103">IF(ISERROR(INDEX('Master '!$A$2:$A$257,MATCH(H103,'Master '!$B$2:$B$257,0))),IF(ISERROR(INDEX('Master '!$A$2:$A$257,MATCH(H103,'Master '!$C$2:$C$257,0))),IF(H103="","-","Not on Roster"),INDEX('Master '!$A$2:$A$257,MATCH(H103,'Master '!$C$2:$C$257,0))),INDEX('Master '!$A$2:$A$257,MATCH(H103,'Master '!$B$2:$B$257,0)))</f>
        <v>-</v>
      </c>
      <c r="H103" s="18"/>
      <c r="I103" s="20" t="str">
        <f t="array" ref="I103">IF(ISERROR(INDEX('Master '!$A$2:$A$257,MATCH(J103,'Master '!$B$2:$B$257,0))),IF(ISERROR(INDEX('Master '!$A$2:$A$257,MATCH(J103,'Master '!$C$2:$C$257,0))),IF(J103="","-","Not on Roster"),INDEX('Master '!$A$2:$A$257,MATCH(J103,'Master '!$C$2:$C$257,0))),INDEX('Master '!$A$2:$A$257,MATCH(J103,'Master '!$B$2:$B$257,0)))</f>
        <v>-</v>
      </c>
      <c r="J103" s="50"/>
      <c r="K103" s="19" t="str">
        <f t="array" ref="K103">IF(ISERROR(INDEX('Master '!$A$2:$A$257,MATCH(L103,'Master '!$B$2:$B$257,0))),IF(ISERROR(INDEX('Master '!$A$2:$A$257,MATCH(L103,'Master '!$C$2:$C$257,0))),IF(L103="","-","Not on Roster"),INDEX('Master '!$A$2:$A$257,MATCH(L103,'Master '!$C$2:$C$257,0))),INDEX('Master '!$A$2:$A$257,MATCH(L103,'Master '!$B$2:$B$257,0)))</f>
        <v>-</v>
      </c>
      <c r="L103" s="16"/>
      <c r="M103" s="41" t="str">
        <f t="array" ref="M103">IF(ISERROR(INDEX('Master '!$A$2:$A$257,MATCH(N103,'Master '!$B$2:$B$257,0))),IF(ISERROR(INDEX('Master '!$A$2:$A$257,MATCH(N103,'Master '!$C$2:$C$257,0))),IF(N103="","-","Not on Roster"),INDEX('Master '!$A$2:$A$257,MATCH(N103,'Master '!$C$2:$C$257,0))),INDEX('Master '!$A$2:$A$257,MATCH(N103,'Master '!$B$2:$B$257,0)))</f>
        <v>-</v>
      </c>
      <c r="N103" s="7"/>
      <c r="O103" s="19" t="str">
        <f t="array" ref="O103">IF(ISERROR(INDEX('Master '!$A$2:$A$257,MATCH(P103,'Master '!$B$2:$B$257,0))),IF(ISERROR(INDEX('Master '!$A$2:$A$257,MATCH(P103,'Master '!$C$2:$C$257,0))),IF(P103="","-","Not on Roster"),INDEX('Master '!$A$2:$A$257,MATCH(P103,'Master '!$C$2:$C$257,0))),INDEX('Master '!$A$2:$A$257,MATCH(P103,'Master '!$B$2:$B$257,0)))</f>
        <v>-</v>
      </c>
      <c r="P103" s="15"/>
      <c r="Q103" s="41" t="str">
        <f t="array" ref="Q103">IF(ISERROR(INDEX('Master '!$A$2:$A$257,MATCH(R103,'Master '!$B$2:$B$257,0))),IF(ISERROR(INDEX('Master '!$A$2:$A$257,MATCH(R103,'Master '!$C$2:$C$257,0))),IF(R103="","-","Not on Roster"),INDEX('Master '!$A$2:$A$257,MATCH(R103,'Master '!$C$2:$C$257,0))),INDEX('Master '!$A$2:$A$257,MATCH(R103,'Master '!$B$2:$B$257,0)))</f>
        <v>-</v>
      </c>
      <c r="R103" s="7"/>
      <c r="S103" s="19" t="str">
        <f t="array" ref="S103">IF(ISERROR(INDEX('Master '!$A$2:$A$257,MATCH(T103,'Master '!$B$2:$B$257,0))),IF(ISERROR(INDEX('Master '!$A$2:$A$257,MATCH(T103,'Master '!$C$2:$C$257,0))),IF(T103="","-","Not on Roster"),INDEX('Master '!$A$2:$A$257,MATCH(T103,'Master '!$C$2:$C$257,0))),INDEX('Master '!$A$2:$A$257,MATCH(T103,'Master '!$B$2:$B$257,0)))</f>
        <v>-</v>
      </c>
      <c r="T103" s="15"/>
      <c r="U103" s="41" t="str">
        <f t="array" ref="U103">IF(ISERROR(INDEX('Master '!$A$2:$A$257,MATCH(V103,'Master '!$B$2:$B$257,0))),IF(ISERROR(INDEX('Master '!$A$2:$A$257,MATCH(V103,'Master '!$C$2:$C$257,0))),IF(V103="","-","Not on Roster"),INDEX('Master '!$A$2:$A$257,MATCH(V103,'Master '!$C$2:$C$257,0))),INDEX('Master '!$A$2:$A$257,MATCH(V103,'Master '!$B$2:$B$257,0)))</f>
        <v>-</v>
      </c>
      <c r="V103" s="7"/>
      <c r="W103" s="19" t="str">
        <f t="array" ref="W103">IF(ISERROR(INDEX('Master '!$A$2:$A$257,MATCH(X103,'Master '!$B$2:$B$257,0))),IF(ISERROR(INDEX('Master '!$A$2:$A$257,MATCH(X103,'Master '!$C$2:$C$257,0))),IF(X103="","-","Not on Roster"),INDEX('Master '!$A$2:$A$257,MATCH(X103,'Master '!$C$2:$C$257,0))),INDEX('Master '!$A$2:$A$257,MATCH(X103,'Master '!$B$2:$B$257,0)))</f>
        <v>-</v>
      </c>
      <c r="X103" s="15"/>
      <c r="Y103" s="41" t="str">
        <f t="array" ref="Y103">IF(ISERROR(INDEX('Master '!$A$2:$A$257,MATCH(Z103,'Master '!$B$2:$B$257,0))),IF(ISERROR(INDEX('Master '!$A$2:$A$257,MATCH(Z103,'Master '!$C$2:$C$257,0))),IF(Z103="","-","Not on Roster"),INDEX('Master '!$A$2:$A$257,MATCH(Z103,'Master '!$C$2:$C$257,0))),INDEX('Master '!$A$2:$A$257,MATCH(Z103,'Master '!$B$2:$B$257,0)))</f>
        <v>-</v>
      </c>
      <c r="Z103" s="15"/>
      <c r="AA103" s="19" t="str">
        <f t="array" ref="AA103">IF(ISERROR(INDEX('Master '!$A$2:$A$257,MATCH(AB103,'Master '!$B$2:$B$257,0))),IF(ISERROR(INDEX('Master '!$A$2:$A$257,MATCH(AB103,'Master '!$C$2:$C$257,0))),IF(AB103="","-","Not on Roster"),INDEX('Master '!$A$2:$A$257,MATCH(AB103,'Master '!$C$2:$C$257,0))),INDEX('Master '!$A$2:$A$257,MATCH(AB103,'Master '!$B$2:$B$257,0)))</f>
        <v>-</v>
      </c>
      <c r="AB103" s="15"/>
      <c r="AC103" s="20" t="str">
        <f t="array" ref="AC103">IF(ISERROR(INDEX('Master '!$A$2:$A$257,MATCH(AD103,'Master '!$B$2:$B$257,0))),IF(ISERROR(INDEX('Master '!$A$2:$A$257,MATCH(AD103,'Master '!$C$2:$C$257,0))),IF(AD103="","-","Not on Roster"),INDEX('Master '!$A$2:$A$257,MATCH(AD103,'Master '!$C$2:$C$257,0))),INDEX('Master '!$A$2:$A$257,MATCH(AD103,'Master '!$B$2:$B$257,0)))</f>
        <v>-</v>
      </c>
      <c r="AD103" s="46"/>
      <c r="AE103" s="19" t="str">
        <f t="array" ref="AE103">IF(ISERROR(INDEX('Master '!$A$2:$A$257,MATCH(AF103,'Master '!$B$2:$B$257,0))),IF(ISERROR(INDEX('Master '!$A$2:$A$257,MATCH(AF103,'Master '!$C$2:$C$257,0))),IF(AF103="","-","Not on Roster"),INDEX('Master '!$A$2:$A$257,MATCH(AF103,'Master '!$C$2:$C$257,0))),INDEX('Master '!$A$2:$A$257,MATCH(AF103,'Master '!$B$2:$B$257,0)))</f>
        <v>-</v>
      </c>
      <c r="AF103" s="15"/>
      <c r="AG103" s="20" t="str">
        <f t="array" ref="AG103">IF(ISERROR(INDEX('Master '!$A$2:$A$257,MATCH(AH103,'Master '!$B$2:$B$257,0))),IF(ISERROR(INDEX('Master '!$A$2:$A$257,MATCH(AH103,'Master '!$C$2:$C$257,0))),IF(AH103="","-","Not on Roster"),INDEX('Master '!$A$2:$A$257,MATCH(AH103,'Master '!$C$2:$C$257,0))),INDEX('Master '!$A$2:$A$257,MATCH(AH103,'Master '!$B$2:$B$257,0)))</f>
        <v>-</v>
      </c>
      <c r="AH103" s="7"/>
      <c r="AI103" s="19" t="str">
        <f t="array" ref="AI103">IF(ISERROR(INDEX('Master '!$A$2:$A$257,MATCH(AJ103,'Master '!$B$2:$B$257,0))),IF(ISERROR(INDEX('Master '!$A$2:$A$257,MATCH(AJ103,'Master '!$C$2:$C$257,0))),IF(AJ103="","-","Not on Roster"),INDEX('Master '!$A$2:$A$257,MATCH(AJ103,'Master '!$C$2:$C$257,0))),INDEX('Master '!$A$2:$A$257,MATCH(AJ103,'Master '!$B$2:$B$257,0)))</f>
        <v>-</v>
      </c>
      <c r="AJ103" s="15"/>
      <c r="AK103" s="20" t="str">
        <f t="array" ref="AK103">IF(ISERROR(INDEX('Master '!$A$2:$A$257,MATCH(AL103,'Master '!$B$2:$B$257,0))),IF(ISERROR(INDEX('Master '!$A$2:$A$257,MATCH(AL103,'Master '!$C$2:$C$257,0))),IF(AL103="","-","Not on Roster"),INDEX('Master '!$A$2:$A$257,MATCH(AL103,'Master '!$C$2:$C$257,0))),INDEX('Master '!$A$2:$A$257,MATCH(AL103,'Master '!$B$2:$B$257,0)))</f>
        <v>-</v>
      </c>
      <c r="AL103" s="7"/>
      <c r="AM103" s="19" t="str">
        <f t="array" ref="AM103">IF(ISERROR(INDEX('Master '!$A$2:$A$257,MATCH(AN103,'Master '!$B$2:$B$257,0))),IF(ISERROR(INDEX('Master '!$A$2:$A$257,MATCH(AN103,'Master '!$C$2:$C$257,0))),IF(AN103="","-","Not on Roster"),INDEX('Master '!$A$2:$A$257,MATCH(AN103,'Master '!$C$2:$C$257,0))),INDEX('Master '!$A$2:$A$257,MATCH(AN103,'Master '!$B$2:$B$257,0)))</f>
        <v>-</v>
      </c>
      <c r="AN103" s="15"/>
    </row>
    <row r="104" spans="1:40" ht="14.25" customHeight="1">
      <c r="A104" s="41" t="str">
        <f t="array" ref="A104">IF(ISERROR(INDEX('Master '!$A$2:$A$257,MATCH(B104,'Master '!$B$2:$B$257,0))),IF(ISERROR(INDEX('Master '!$A$2:$A$257,MATCH(B104,'Master '!$C$2:$C$257,0))),IF(B104="","-","Not on Roster"),INDEX('Master '!$A$2:$A$257,MATCH(B104,'Master '!$C$2:$C$257,0))),INDEX('Master '!$A$2:$A$257,MATCH(B104,'Master '!$B$2:$B$257,0)))</f>
        <v>-</v>
      </c>
      <c r="B104" s="43"/>
      <c r="C104" s="19" t="str">
        <f t="array" ref="C104">IF(ISERROR(INDEX('Master '!$A$2:$A$257,MATCH(D104,'Master '!$B$2:$B$257,0))),IF(ISERROR(INDEX('Master '!$A$2:$A$257,MATCH(D104,'Master '!$C$2:$C$257,0))),IF(D104="","-","Not on Roster"),INDEX('Master '!$A$2:$A$257,MATCH(D104,'Master '!$C$2:$C$257,0))),INDEX('Master '!$A$2:$A$257,MATCH(D104,'Master '!$B$2:$B$257,0)))</f>
        <v>-</v>
      </c>
      <c r="D104" s="15"/>
      <c r="E104" s="28" t="str">
        <f t="array" ref="E104">IF(ISERROR(INDEX('Master '!$A$2:$A$257,MATCH(F104,'Master '!$B$2:$B$257,0))),IF(ISERROR(INDEX('Master '!$A$2:$A$257,MATCH(F104,'Master '!$C$2:$C$257,0))),IF(F104="","-","Not on Roster"),INDEX('Master '!$A$2:$A$257,MATCH(F104,'Master '!$C$2:$C$257,0))),INDEX('Master '!$A$2:$A$257,MATCH(F104,'Master '!$B$2:$B$257,0)))</f>
        <v>-</v>
      </c>
      <c r="F104" s="7"/>
      <c r="G104" s="19" t="str">
        <f t="array" ref="G104">IF(ISERROR(INDEX('Master '!$A$2:$A$257,MATCH(H104,'Master '!$B$2:$B$257,0))),IF(ISERROR(INDEX('Master '!$A$2:$A$257,MATCH(H104,'Master '!$C$2:$C$257,0))),IF(H104="","-","Not on Roster"),INDEX('Master '!$A$2:$A$257,MATCH(H104,'Master '!$C$2:$C$257,0))),INDEX('Master '!$A$2:$A$257,MATCH(H104,'Master '!$B$2:$B$257,0)))</f>
        <v>-</v>
      </c>
      <c r="H104" s="18"/>
      <c r="I104" s="20" t="str">
        <f t="array" ref="I104">IF(ISERROR(INDEX('Master '!$A$2:$A$257,MATCH(J104,'Master '!$B$2:$B$257,0))),IF(ISERROR(INDEX('Master '!$A$2:$A$257,MATCH(J104,'Master '!$C$2:$C$257,0))),IF(J104="","-","Not on Roster"),INDEX('Master '!$A$2:$A$257,MATCH(J104,'Master '!$C$2:$C$257,0))),INDEX('Master '!$A$2:$A$257,MATCH(J104,'Master '!$B$2:$B$257,0)))</f>
        <v>-</v>
      </c>
      <c r="J104" s="50"/>
      <c r="K104" s="19" t="str">
        <f t="array" ref="K104">IF(ISERROR(INDEX('Master '!$A$2:$A$257,MATCH(L104,'Master '!$B$2:$B$257,0))),IF(ISERROR(INDEX('Master '!$A$2:$A$257,MATCH(L104,'Master '!$C$2:$C$257,0))),IF(L104="","-","Not on Roster"),INDEX('Master '!$A$2:$A$257,MATCH(L104,'Master '!$C$2:$C$257,0))),INDEX('Master '!$A$2:$A$257,MATCH(L104,'Master '!$B$2:$B$257,0)))</f>
        <v>-</v>
      </c>
      <c r="L104" s="16"/>
      <c r="M104" s="41" t="str">
        <f t="array" ref="M104">IF(ISERROR(INDEX('Master '!$A$2:$A$257,MATCH(N104,'Master '!$B$2:$B$257,0))),IF(ISERROR(INDEX('Master '!$A$2:$A$257,MATCH(N104,'Master '!$C$2:$C$257,0))),IF(N104="","-","Not on Roster"),INDEX('Master '!$A$2:$A$257,MATCH(N104,'Master '!$C$2:$C$257,0))),INDEX('Master '!$A$2:$A$257,MATCH(N104,'Master '!$B$2:$B$257,0)))</f>
        <v>-</v>
      </c>
      <c r="N104" s="7"/>
      <c r="O104" s="19" t="str">
        <f t="array" ref="O104">IF(ISERROR(INDEX('Master '!$A$2:$A$257,MATCH(P104,'Master '!$B$2:$B$257,0))),IF(ISERROR(INDEX('Master '!$A$2:$A$257,MATCH(P104,'Master '!$C$2:$C$257,0))),IF(P104="","-","Not on Roster"),INDEX('Master '!$A$2:$A$257,MATCH(P104,'Master '!$C$2:$C$257,0))),INDEX('Master '!$A$2:$A$257,MATCH(P104,'Master '!$B$2:$B$257,0)))</f>
        <v>-</v>
      </c>
      <c r="P104" s="15"/>
      <c r="Q104" s="41" t="str">
        <f t="array" ref="Q104">IF(ISERROR(INDEX('Master '!$A$2:$A$257,MATCH(R104,'Master '!$B$2:$B$257,0))),IF(ISERROR(INDEX('Master '!$A$2:$A$257,MATCH(R104,'Master '!$C$2:$C$257,0))),IF(R104="","-","Not on Roster"),INDEX('Master '!$A$2:$A$257,MATCH(R104,'Master '!$C$2:$C$257,0))),INDEX('Master '!$A$2:$A$257,MATCH(R104,'Master '!$B$2:$B$257,0)))</f>
        <v>-</v>
      </c>
      <c r="R104" s="7"/>
      <c r="S104" s="19" t="str">
        <f t="array" ref="S104">IF(ISERROR(INDEX('Master '!$A$2:$A$257,MATCH(T104,'Master '!$B$2:$B$257,0))),IF(ISERROR(INDEX('Master '!$A$2:$A$257,MATCH(T104,'Master '!$C$2:$C$257,0))),IF(T104="","-","Not on Roster"),INDEX('Master '!$A$2:$A$257,MATCH(T104,'Master '!$C$2:$C$257,0))),INDEX('Master '!$A$2:$A$257,MATCH(T104,'Master '!$B$2:$B$257,0)))</f>
        <v>-</v>
      </c>
      <c r="T104" s="15"/>
      <c r="U104" s="41" t="str">
        <f t="array" ref="U104">IF(ISERROR(INDEX('Master '!$A$2:$A$257,MATCH(V104,'Master '!$B$2:$B$257,0))),IF(ISERROR(INDEX('Master '!$A$2:$A$257,MATCH(V104,'Master '!$C$2:$C$257,0))),IF(V104="","-","Not on Roster"),INDEX('Master '!$A$2:$A$257,MATCH(V104,'Master '!$C$2:$C$257,0))),INDEX('Master '!$A$2:$A$257,MATCH(V104,'Master '!$B$2:$B$257,0)))</f>
        <v>-</v>
      </c>
      <c r="V104" s="7"/>
      <c r="W104" s="19" t="str">
        <f t="array" ref="W104">IF(ISERROR(INDEX('Master '!$A$2:$A$257,MATCH(X104,'Master '!$B$2:$B$257,0))),IF(ISERROR(INDEX('Master '!$A$2:$A$257,MATCH(X104,'Master '!$C$2:$C$257,0))),IF(X104="","-","Not on Roster"),INDEX('Master '!$A$2:$A$257,MATCH(X104,'Master '!$C$2:$C$257,0))),INDEX('Master '!$A$2:$A$257,MATCH(X104,'Master '!$B$2:$B$257,0)))</f>
        <v>-</v>
      </c>
      <c r="X104" s="15"/>
      <c r="Y104" s="41" t="str">
        <f t="array" ref="Y104">IF(ISERROR(INDEX('Master '!$A$2:$A$257,MATCH(Z104,'Master '!$B$2:$B$257,0))),IF(ISERROR(INDEX('Master '!$A$2:$A$257,MATCH(Z104,'Master '!$C$2:$C$257,0))),IF(Z104="","-","Not on Roster"),INDEX('Master '!$A$2:$A$257,MATCH(Z104,'Master '!$C$2:$C$257,0))),INDEX('Master '!$A$2:$A$257,MATCH(Z104,'Master '!$B$2:$B$257,0)))</f>
        <v>-</v>
      </c>
      <c r="Z104" s="15"/>
      <c r="AA104" s="19" t="str">
        <f t="array" ref="AA104">IF(ISERROR(INDEX('Master '!$A$2:$A$257,MATCH(AB104,'Master '!$B$2:$B$257,0))),IF(ISERROR(INDEX('Master '!$A$2:$A$257,MATCH(AB104,'Master '!$C$2:$C$257,0))),IF(AB104="","-","Not on Roster"),INDEX('Master '!$A$2:$A$257,MATCH(AB104,'Master '!$C$2:$C$257,0))),INDEX('Master '!$A$2:$A$257,MATCH(AB104,'Master '!$B$2:$B$257,0)))</f>
        <v>-</v>
      </c>
      <c r="AB104" s="15"/>
      <c r="AC104" s="20" t="str">
        <f t="array" ref="AC104">IF(ISERROR(INDEX('Master '!$A$2:$A$257,MATCH(AD104,'Master '!$B$2:$B$257,0))),IF(ISERROR(INDEX('Master '!$A$2:$A$257,MATCH(AD104,'Master '!$C$2:$C$257,0))),IF(AD104="","-","Not on Roster"),INDEX('Master '!$A$2:$A$257,MATCH(AD104,'Master '!$C$2:$C$257,0))),INDEX('Master '!$A$2:$A$257,MATCH(AD104,'Master '!$B$2:$B$257,0)))</f>
        <v>-</v>
      </c>
      <c r="AD104" s="46"/>
      <c r="AE104" s="19" t="str">
        <f t="array" ref="AE104">IF(ISERROR(INDEX('Master '!$A$2:$A$257,MATCH(AF104,'Master '!$B$2:$B$257,0))),IF(ISERROR(INDEX('Master '!$A$2:$A$257,MATCH(AF104,'Master '!$C$2:$C$257,0))),IF(AF104="","-","Not on Roster"),INDEX('Master '!$A$2:$A$257,MATCH(AF104,'Master '!$C$2:$C$257,0))),INDEX('Master '!$A$2:$A$257,MATCH(AF104,'Master '!$B$2:$B$257,0)))</f>
        <v>-</v>
      </c>
      <c r="AF104" s="15"/>
      <c r="AG104" s="20" t="str">
        <f t="array" ref="AG104">IF(ISERROR(INDEX('Master '!$A$2:$A$257,MATCH(AH104,'Master '!$B$2:$B$257,0))),IF(ISERROR(INDEX('Master '!$A$2:$A$257,MATCH(AH104,'Master '!$C$2:$C$257,0))),IF(AH104="","-","Not on Roster"),INDEX('Master '!$A$2:$A$257,MATCH(AH104,'Master '!$C$2:$C$257,0))),INDEX('Master '!$A$2:$A$257,MATCH(AH104,'Master '!$B$2:$B$257,0)))</f>
        <v>-</v>
      </c>
      <c r="AH104" s="7"/>
      <c r="AI104" s="19" t="str">
        <f t="array" ref="AI104">IF(ISERROR(INDEX('Master '!$A$2:$A$257,MATCH(AJ104,'Master '!$B$2:$B$257,0))),IF(ISERROR(INDEX('Master '!$A$2:$A$257,MATCH(AJ104,'Master '!$C$2:$C$257,0))),IF(AJ104="","-","Not on Roster"),INDEX('Master '!$A$2:$A$257,MATCH(AJ104,'Master '!$C$2:$C$257,0))),INDEX('Master '!$A$2:$A$257,MATCH(AJ104,'Master '!$B$2:$B$257,0)))</f>
        <v>-</v>
      </c>
      <c r="AJ104" s="15"/>
      <c r="AK104" s="20" t="str">
        <f t="array" ref="AK104">IF(ISERROR(INDEX('Master '!$A$2:$A$257,MATCH(AL104,'Master '!$B$2:$B$257,0))),IF(ISERROR(INDEX('Master '!$A$2:$A$257,MATCH(AL104,'Master '!$C$2:$C$257,0))),IF(AL104="","-","Not on Roster"),INDEX('Master '!$A$2:$A$257,MATCH(AL104,'Master '!$C$2:$C$257,0))),INDEX('Master '!$A$2:$A$257,MATCH(AL104,'Master '!$B$2:$B$257,0)))</f>
        <v>-</v>
      </c>
      <c r="AL104" s="7"/>
      <c r="AM104" s="19" t="str">
        <f t="array" ref="AM104">IF(ISERROR(INDEX('Master '!$A$2:$A$257,MATCH(AN104,'Master '!$B$2:$B$257,0))),IF(ISERROR(INDEX('Master '!$A$2:$A$257,MATCH(AN104,'Master '!$C$2:$C$257,0))),IF(AN104="","-","Not on Roster"),INDEX('Master '!$A$2:$A$257,MATCH(AN104,'Master '!$C$2:$C$257,0))),INDEX('Master '!$A$2:$A$257,MATCH(AN104,'Master '!$B$2:$B$257,0)))</f>
        <v>-</v>
      </c>
      <c r="AN104" s="15"/>
    </row>
    <row r="105" spans="1:40" ht="14.25" customHeight="1">
      <c r="A105" s="41" t="str">
        <f t="array" ref="A105">IF(ISERROR(INDEX('Master '!$A$2:$A$257,MATCH(B105,'Master '!$B$2:$B$257,0))),IF(ISERROR(INDEX('Master '!$A$2:$A$257,MATCH(B105,'Master '!$C$2:$C$257,0))),IF(B105="","-","Not on Roster"),INDEX('Master '!$A$2:$A$257,MATCH(B105,'Master '!$C$2:$C$257,0))),INDEX('Master '!$A$2:$A$257,MATCH(B105,'Master '!$B$2:$B$257,0)))</f>
        <v>-</v>
      </c>
      <c r="B105" s="43"/>
      <c r="C105" s="19" t="str">
        <f t="array" ref="C105">IF(ISERROR(INDEX('Master '!$A$2:$A$257,MATCH(D105,'Master '!$B$2:$B$257,0))),IF(ISERROR(INDEX('Master '!$A$2:$A$257,MATCH(D105,'Master '!$C$2:$C$257,0))),IF(D105="","-","Not on Roster"),INDEX('Master '!$A$2:$A$257,MATCH(D105,'Master '!$C$2:$C$257,0))),INDEX('Master '!$A$2:$A$257,MATCH(D105,'Master '!$B$2:$B$257,0)))</f>
        <v>-</v>
      </c>
      <c r="D105" s="15"/>
      <c r="E105" s="28" t="str">
        <f t="array" ref="E105">IF(ISERROR(INDEX('Master '!$A$2:$A$257,MATCH(F105,'Master '!$B$2:$B$257,0))),IF(ISERROR(INDEX('Master '!$A$2:$A$257,MATCH(F105,'Master '!$C$2:$C$257,0))),IF(F105="","-","Not on Roster"),INDEX('Master '!$A$2:$A$257,MATCH(F105,'Master '!$C$2:$C$257,0))),INDEX('Master '!$A$2:$A$257,MATCH(F105,'Master '!$B$2:$B$257,0)))</f>
        <v>-</v>
      </c>
      <c r="F105" s="7"/>
      <c r="G105" s="19" t="str">
        <f t="array" ref="G105">IF(ISERROR(INDEX('Master '!$A$2:$A$257,MATCH(H105,'Master '!$B$2:$B$257,0))),IF(ISERROR(INDEX('Master '!$A$2:$A$257,MATCH(H105,'Master '!$C$2:$C$257,0))),IF(H105="","-","Not on Roster"),INDEX('Master '!$A$2:$A$257,MATCH(H105,'Master '!$C$2:$C$257,0))),INDEX('Master '!$A$2:$A$257,MATCH(H105,'Master '!$B$2:$B$257,0)))</f>
        <v>-</v>
      </c>
      <c r="H105" s="18"/>
      <c r="I105" s="20" t="str">
        <f t="array" ref="I105">IF(ISERROR(INDEX('Master '!$A$2:$A$257,MATCH(J105,'Master '!$B$2:$B$257,0))),IF(ISERROR(INDEX('Master '!$A$2:$A$257,MATCH(J105,'Master '!$C$2:$C$257,0))),IF(J105="","-","Not on Roster"),INDEX('Master '!$A$2:$A$257,MATCH(J105,'Master '!$C$2:$C$257,0))),INDEX('Master '!$A$2:$A$257,MATCH(J105,'Master '!$B$2:$B$257,0)))</f>
        <v>-</v>
      </c>
      <c r="J105" s="50"/>
      <c r="K105" s="19" t="str">
        <f t="array" ref="K105">IF(ISERROR(INDEX('Master '!$A$2:$A$257,MATCH(L105,'Master '!$B$2:$B$257,0))),IF(ISERROR(INDEX('Master '!$A$2:$A$257,MATCH(L105,'Master '!$C$2:$C$257,0))),IF(L105="","-","Not on Roster"),INDEX('Master '!$A$2:$A$257,MATCH(L105,'Master '!$C$2:$C$257,0))),INDEX('Master '!$A$2:$A$257,MATCH(L105,'Master '!$B$2:$B$257,0)))</f>
        <v>-</v>
      </c>
      <c r="L105" s="16"/>
      <c r="M105" s="41" t="str">
        <f t="array" ref="M105">IF(ISERROR(INDEX('Master '!$A$2:$A$257,MATCH(N105,'Master '!$B$2:$B$257,0))),IF(ISERROR(INDEX('Master '!$A$2:$A$257,MATCH(N105,'Master '!$C$2:$C$257,0))),IF(N105="","-","Not on Roster"),INDEX('Master '!$A$2:$A$257,MATCH(N105,'Master '!$C$2:$C$257,0))),INDEX('Master '!$A$2:$A$257,MATCH(N105,'Master '!$B$2:$B$257,0)))</f>
        <v>-</v>
      </c>
      <c r="N105" s="7"/>
      <c r="O105" s="19" t="str">
        <f t="array" ref="O105">IF(ISERROR(INDEX('Master '!$A$2:$A$257,MATCH(P105,'Master '!$B$2:$B$257,0))),IF(ISERROR(INDEX('Master '!$A$2:$A$257,MATCH(P105,'Master '!$C$2:$C$257,0))),IF(P105="","-","Not on Roster"),INDEX('Master '!$A$2:$A$257,MATCH(P105,'Master '!$C$2:$C$257,0))),INDEX('Master '!$A$2:$A$257,MATCH(P105,'Master '!$B$2:$B$257,0)))</f>
        <v>-</v>
      </c>
      <c r="P105" s="15"/>
      <c r="Q105" s="41" t="str">
        <f t="array" ref="Q105">IF(ISERROR(INDEX('Master '!$A$2:$A$257,MATCH(R105,'Master '!$B$2:$B$257,0))),IF(ISERROR(INDEX('Master '!$A$2:$A$257,MATCH(R105,'Master '!$C$2:$C$257,0))),IF(R105="","-","Not on Roster"),INDEX('Master '!$A$2:$A$257,MATCH(R105,'Master '!$C$2:$C$257,0))),INDEX('Master '!$A$2:$A$257,MATCH(R105,'Master '!$B$2:$B$257,0)))</f>
        <v>-</v>
      </c>
      <c r="R105" s="7"/>
      <c r="S105" s="19" t="str">
        <f t="array" ref="S105">IF(ISERROR(INDEX('Master '!$A$2:$A$257,MATCH(T105,'Master '!$B$2:$B$257,0))),IF(ISERROR(INDEX('Master '!$A$2:$A$257,MATCH(T105,'Master '!$C$2:$C$257,0))),IF(T105="","-","Not on Roster"),INDEX('Master '!$A$2:$A$257,MATCH(T105,'Master '!$C$2:$C$257,0))),INDEX('Master '!$A$2:$A$257,MATCH(T105,'Master '!$B$2:$B$257,0)))</f>
        <v>-</v>
      </c>
      <c r="T105" s="15"/>
      <c r="U105" s="41" t="str">
        <f t="array" ref="U105">IF(ISERROR(INDEX('Master '!$A$2:$A$257,MATCH(V105,'Master '!$B$2:$B$257,0))),IF(ISERROR(INDEX('Master '!$A$2:$A$257,MATCH(V105,'Master '!$C$2:$C$257,0))),IF(V105="","-","Not on Roster"),INDEX('Master '!$A$2:$A$257,MATCH(V105,'Master '!$C$2:$C$257,0))),INDEX('Master '!$A$2:$A$257,MATCH(V105,'Master '!$B$2:$B$257,0)))</f>
        <v>-</v>
      </c>
      <c r="V105" s="7"/>
      <c r="W105" s="19" t="str">
        <f t="array" ref="W105">IF(ISERROR(INDEX('Master '!$A$2:$A$257,MATCH(X105,'Master '!$B$2:$B$257,0))),IF(ISERROR(INDEX('Master '!$A$2:$A$257,MATCH(X105,'Master '!$C$2:$C$257,0))),IF(X105="","-","Not on Roster"),INDEX('Master '!$A$2:$A$257,MATCH(X105,'Master '!$C$2:$C$257,0))),INDEX('Master '!$A$2:$A$257,MATCH(X105,'Master '!$B$2:$B$257,0)))</f>
        <v>-</v>
      </c>
      <c r="X105" s="15"/>
      <c r="Y105" s="41" t="str">
        <f t="array" ref="Y105">IF(ISERROR(INDEX('Master '!$A$2:$A$257,MATCH(Z105,'Master '!$B$2:$B$257,0))),IF(ISERROR(INDEX('Master '!$A$2:$A$257,MATCH(Z105,'Master '!$C$2:$C$257,0))),IF(Z105="","-","Not on Roster"),INDEX('Master '!$A$2:$A$257,MATCH(Z105,'Master '!$C$2:$C$257,0))),INDEX('Master '!$A$2:$A$257,MATCH(Z105,'Master '!$B$2:$B$257,0)))</f>
        <v>-</v>
      </c>
      <c r="Z105" s="15"/>
      <c r="AA105" s="19" t="str">
        <f t="array" ref="AA105">IF(ISERROR(INDEX('Master '!$A$2:$A$257,MATCH(AB105,'Master '!$B$2:$B$257,0))),IF(ISERROR(INDEX('Master '!$A$2:$A$257,MATCH(AB105,'Master '!$C$2:$C$257,0))),IF(AB105="","-","Not on Roster"),INDEX('Master '!$A$2:$A$257,MATCH(AB105,'Master '!$C$2:$C$257,0))),INDEX('Master '!$A$2:$A$257,MATCH(AB105,'Master '!$B$2:$B$257,0)))</f>
        <v>-</v>
      </c>
      <c r="AB105" s="15"/>
      <c r="AC105" s="20" t="str">
        <f t="array" ref="AC105">IF(ISERROR(INDEX('Master '!$A$2:$A$257,MATCH(AD105,'Master '!$B$2:$B$257,0))),IF(ISERROR(INDEX('Master '!$A$2:$A$257,MATCH(AD105,'Master '!$C$2:$C$257,0))),IF(AD105="","-","Not on Roster"),INDEX('Master '!$A$2:$A$257,MATCH(AD105,'Master '!$C$2:$C$257,0))),INDEX('Master '!$A$2:$A$257,MATCH(AD105,'Master '!$B$2:$B$257,0)))</f>
        <v>-</v>
      </c>
      <c r="AD105" s="46"/>
      <c r="AE105" s="19" t="str">
        <f t="array" ref="AE105">IF(ISERROR(INDEX('Master '!$A$2:$A$257,MATCH(AF105,'Master '!$B$2:$B$257,0))),IF(ISERROR(INDEX('Master '!$A$2:$A$257,MATCH(AF105,'Master '!$C$2:$C$257,0))),IF(AF105="","-","Not on Roster"),INDEX('Master '!$A$2:$A$257,MATCH(AF105,'Master '!$C$2:$C$257,0))),INDEX('Master '!$A$2:$A$257,MATCH(AF105,'Master '!$B$2:$B$257,0)))</f>
        <v>-</v>
      </c>
      <c r="AF105" s="15"/>
      <c r="AG105" s="20" t="str">
        <f t="array" ref="AG105">IF(ISERROR(INDEX('Master '!$A$2:$A$257,MATCH(AH105,'Master '!$B$2:$B$257,0))),IF(ISERROR(INDEX('Master '!$A$2:$A$257,MATCH(AH105,'Master '!$C$2:$C$257,0))),IF(AH105="","-","Not on Roster"),INDEX('Master '!$A$2:$A$257,MATCH(AH105,'Master '!$C$2:$C$257,0))),INDEX('Master '!$A$2:$A$257,MATCH(AH105,'Master '!$B$2:$B$257,0)))</f>
        <v>-</v>
      </c>
      <c r="AH105" s="7"/>
      <c r="AI105" s="19" t="str">
        <f t="array" ref="AI105">IF(ISERROR(INDEX('Master '!$A$2:$A$257,MATCH(AJ105,'Master '!$B$2:$B$257,0))),IF(ISERROR(INDEX('Master '!$A$2:$A$257,MATCH(AJ105,'Master '!$C$2:$C$257,0))),IF(AJ105="","-","Not on Roster"),INDEX('Master '!$A$2:$A$257,MATCH(AJ105,'Master '!$C$2:$C$257,0))),INDEX('Master '!$A$2:$A$257,MATCH(AJ105,'Master '!$B$2:$B$257,0)))</f>
        <v>-</v>
      </c>
      <c r="AJ105" s="15"/>
      <c r="AK105" s="20" t="str">
        <f t="array" ref="AK105">IF(ISERROR(INDEX('Master '!$A$2:$A$257,MATCH(AL105,'Master '!$B$2:$B$257,0))),IF(ISERROR(INDEX('Master '!$A$2:$A$257,MATCH(AL105,'Master '!$C$2:$C$257,0))),IF(AL105="","-","Not on Roster"),INDEX('Master '!$A$2:$A$257,MATCH(AL105,'Master '!$C$2:$C$257,0))),INDEX('Master '!$A$2:$A$257,MATCH(AL105,'Master '!$B$2:$B$257,0)))</f>
        <v>-</v>
      </c>
      <c r="AL105" s="7"/>
      <c r="AM105" s="19" t="str">
        <f t="array" ref="AM105">IF(ISERROR(INDEX('Master '!$A$2:$A$257,MATCH(AN105,'Master '!$B$2:$B$257,0))),IF(ISERROR(INDEX('Master '!$A$2:$A$257,MATCH(AN105,'Master '!$C$2:$C$257,0))),IF(AN105="","-","Not on Roster"),INDEX('Master '!$A$2:$A$257,MATCH(AN105,'Master '!$C$2:$C$257,0))),INDEX('Master '!$A$2:$A$257,MATCH(AN105,'Master '!$B$2:$B$257,0)))</f>
        <v>-</v>
      </c>
      <c r="AN105" s="15"/>
    </row>
    <row r="106" spans="1:40" ht="14.25" customHeight="1">
      <c r="A106" s="41" t="str">
        <f t="array" ref="A106">IF(ISERROR(INDEX('Master '!$A$2:$A$257,MATCH(B106,'Master '!$B$2:$B$257,0))),IF(ISERROR(INDEX('Master '!$A$2:$A$257,MATCH(B106,'Master '!$C$2:$C$257,0))),IF(B106="","-","Not on Roster"),INDEX('Master '!$A$2:$A$257,MATCH(B106,'Master '!$C$2:$C$257,0))),INDEX('Master '!$A$2:$A$257,MATCH(B106,'Master '!$B$2:$B$257,0)))</f>
        <v>-</v>
      </c>
      <c r="B106" s="43"/>
      <c r="C106" s="19" t="str">
        <f t="array" ref="C106">IF(ISERROR(INDEX('Master '!$A$2:$A$257,MATCH(D106,'Master '!$B$2:$B$257,0))),IF(ISERROR(INDEX('Master '!$A$2:$A$257,MATCH(D106,'Master '!$C$2:$C$257,0))),IF(D106="","-","Not on Roster"),INDEX('Master '!$A$2:$A$257,MATCH(D106,'Master '!$C$2:$C$257,0))),INDEX('Master '!$A$2:$A$257,MATCH(D106,'Master '!$B$2:$B$257,0)))</f>
        <v>-</v>
      </c>
      <c r="D106" s="15"/>
      <c r="E106" s="28" t="str">
        <f t="array" ref="E106">IF(ISERROR(INDEX('Master '!$A$2:$A$257,MATCH(F106,'Master '!$B$2:$B$257,0))),IF(ISERROR(INDEX('Master '!$A$2:$A$257,MATCH(F106,'Master '!$C$2:$C$257,0))),IF(F106="","-","Not on Roster"),INDEX('Master '!$A$2:$A$257,MATCH(F106,'Master '!$C$2:$C$257,0))),INDEX('Master '!$A$2:$A$257,MATCH(F106,'Master '!$B$2:$B$257,0)))</f>
        <v>-</v>
      </c>
      <c r="F106" s="7"/>
      <c r="G106" s="19" t="str">
        <f t="array" ref="G106">IF(ISERROR(INDEX('Master '!$A$2:$A$257,MATCH(H106,'Master '!$B$2:$B$257,0))),IF(ISERROR(INDEX('Master '!$A$2:$A$257,MATCH(H106,'Master '!$C$2:$C$257,0))),IF(H106="","-","Not on Roster"),INDEX('Master '!$A$2:$A$257,MATCH(H106,'Master '!$C$2:$C$257,0))),INDEX('Master '!$A$2:$A$257,MATCH(H106,'Master '!$B$2:$B$257,0)))</f>
        <v>-</v>
      </c>
      <c r="H106" s="18"/>
      <c r="I106" s="20" t="str">
        <f t="array" ref="I106">IF(ISERROR(INDEX('Master '!$A$2:$A$257,MATCH(J106,'Master '!$B$2:$B$257,0))),IF(ISERROR(INDEX('Master '!$A$2:$A$257,MATCH(J106,'Master '!$C$2:$C$257,0))),IF(J106="","-","Not on Roster"),INDEX('Master '!$A$2:$A$257,MATCH(J106,'Master '!$C$2:$C$257,0))),INDEX('Master '!$A$2:$A$257,MATCH(J106,'Master '!$B$2:$B$257,0)))</f>
        <v>-</v>
      </c>
      <c r="J106" s="50"/>
      <c r="K106" s="19" t="str">
        <f t="array" ref="K106">IF(ISERROR(INDEX('Master '!$A$2:$A$257,MATCH(L106,'Master '!$B$2:$B$257,0))),IF(ISERROR(INDEX('Master '!$A$2:$A$257,MATCH(L106,'Master '!$C$2:$C$257,0))),IF(L106="","-","Not on Roster"),INDEX('Master '!$A$2:$A$257,MATCH(L106,'Master '!$C$2:$C$257,0))),INDEX('Master '!$A$2:$A$257,MATCH(L106,'Master '!$B$2:$B$257,0)))</f>
        <v>-</v>
      </c>
      <c r="L106" s="16"/>
      <c r="M106" s="41" t="str">
        <f t="array" ref="M106">IF(ISERROR(INDEX('Master '!$A$2:$A$257,MATCH(N106,'Master '!$B$2:$B$257,0))),IF(ISERROR(INDEX('Master '!$A$2:$A$257,MATCH(N106,'Master '!$C$2:$C$257,0))),IF(N106="","-","Not on Roster"),INDEX('Master '!$A$2:$A$257,MATCH(N106,'Master '!$C$2:$C$257,0))),INDEX('Master '!$A$2:$A$257,MATCH(N106,'Master '!$B$2:$B$257,0)))</f>
        <v>-</v>
      </c>
      <c r="N106" s="7"/>
      <c r="O106" s="19" t="str">
        <f t="array" ref="O106">IF(ISERROR(INDEX('Master '!$A$2:$A$257,MATCH(P106,'Master '!$B$2:$B$257,0))),IF(ISERROR(INDEX('Master '!$A$2:$A$257,MATCH(P106,'Master '!$C$2:$C$257,0))),IF(P106="","-","Not on Roster"),INDEX('Master '!$A$2:$A$257,MATCH(P106,'Master '!$C$2:$C$257,0))),INDEX('Master '!$A$2:$A$257,MATCH(P106,'Master '!$B$2:$B$257,0)))</f>
        <v>-</v>
      </c>
      <c r="P106" s="15"/>
      <c r="Q106" s="41" t="str">
        <f t="array" ref="Q106">IF(ISERROR(INDEX('Master '!$A$2:$A$257,MATCH(R106,'Master '!$B$2:$B$257,0))),IF(ISERROR(INDEX('Master '!$A$2:$A$257,MATCH(R106,'Master '!$C$2:$C$257,0))),IF(R106="","-","Not on Roster"),INDEX('Master '!$A$2:$A$257,MATCH(R106,'Master '!$C$2:$C$257,0))),INDEX('Master '!$A$2:$A$257,MATCH(R106,'Master '!$B$2:$B$257,0)))</f>
        <v>-</v>
      </c>
      <c r="R106" s="7"/>
      <c r="S106" s="19" t="str">
        <f t="array" ref="S106">IF(ISERROR(INDEX('Master '!$A$2:$A$257,MATCH(T106,'Master '!$B$2:$B$257,0))),IF(ISERROR(INDEX('Master '!$A$2:$A$257,MATCH(T106,'Master '!$C$2:$C$257,0))),IF(T106="","-","Not on Roster"),INDEX('Master '!$A$2:$A$257,MATCH(T106,'Master '!$C$2:$C$257,0))),INDEX('Master '!$A$2:$A$257,MATCH(T106,'Master '!$B$2:$B$257,0)))</f>
        <v>-</v>
      </c>
      <c r="T106" s="15"/>
      <c r="U106" s="41" t="str">
        <f t="array" ref="U106">IF(ISERROR(INDEX('Master '!$A$2:$A$257,MATCH(V106,'Master '!$B$2:$B$257,0))),IF(ISERROR(INDEX('Master '!$A$2:$A$257,MATCH(V106,'Master '!$C$2:$C$257,0))),IF(V106="","-","Not on Roster"),INDEX('Master '!$A$2:$A$257,MATCH(V106,'Master '!$C$2:$C$257,0))),INDEX('Master '!$A$2:$A$257,MATCH(V106,'Master '!$B$2:$B$257,0)))</f>
        <v>-</v>
      </c>
      <c r="V106" s="7"/>
      <c r="W106" s="19" t="str">
        <f t="array" ref="W106">IF(ISERROR(INDEX('Master '!$A$2:$A$257,MATCH(X106,'Master '!$B$2:$B$257,0))),IF(ISERROR(INDEX('Master '!$A$2:$A$257,MATCH(X106,'Master '!$C$2:$C$257,0))),IF(X106="","-","Not on Roster"),INDEX('Master '!$A$2:$A$257,MATCH(X106,'Master '!$C$2:$C$257,0))),INDEX('Master '!$A$2:$A$257,MATCH(X106,'Master '!$B$2:$B$257,0)))</f>
        <v>-</v>
      </c>
      <c r="X106" s="15"/>
      <c r="Y106" s="41" t="str">
        <f t="array" ref="Y106">IF(ISERROR(INDEX('Master '!$A$2:$A$257,MATCH(Z106,'Master '!$B$2:$B$257,0))),IF(ISERROR(INDEX('Master '!$A$2:$A$257,MATCH(Z106,'Master '!$C$2:$C$257,0))),IF(Z106="","-","Not on Roster"),INDEX('Master '!$A$2:$A$257,MATCH(Z106,'Master '!$C$2:$C$257,0))),INDEX('Master '!$A$2:$A$257,MATCH(Z106,'Master '!$B$2:$B$257,0)))</f>
        <v>-</v>
      </c>
      <c r="Z106" s="15"/>
      <c r="AA106" s="19" t="str">
        <f t="array" ref="AA106">IF(ISERROR(INDEX('Master '!$A$2:$A$257,MATCH(AB106,'Master '!$B$2:$B$257,0))),IF(ISERROR(INDEX('Master '!$A$2:$A$257,MATCH(AB106,'Master '!$C$2:$C$257,0))),IF(AB106="","-","Not on Roster"),INDEX('Master '!$A$2:$A$257,MATCH(AB106,'Master '!$C$2:$C$257,0))),INDEX('Master '!$A$2:$A$257,MATCH(AB106,'Master '!$B$2:$B$257,0)))</f>
        <v>-</v>
      </c>
      <c r="AB106" s="15"/>
      <c r="AC106" s="20" t="str">
        <f t="array" ref="AC106">IF(ISERROR(INDEX('Master '!$A$2:$A$257,MATCH(AD106,'Master '!$B$2:$B$257,0))),IF(ISERROR(INDEX('Master '!$A$2:$A$257,MATCH(AD106,'Master '!$C$2:$C$257,0))),IF(AD106="","-","Not on Roster"),INDEX('Master '!$A$2:$A$257,MATCH(AD106,'Master '!$C$2:$C$257,0))),INDEX('Master '!$A$2:$A$257,MATCH(AD106,'Master '!$B$2:$B$257,0)))</f>
        <v>-</v>
      </c>
      <c r="AD106" s="46"/>
      <c r="AE106" s="19" t="str">
        <f t="array" ref="AE106">IF(ISERROR(INDEX('Master '!$A$2:$A$257,MATCH(AF106,'Master '!$B$2:$B$257,0))),IF(ISERROR(INDEX('Master '!$A$2:$A$257,MATCH(AF106,'Master '!$C$2:$C$257,0))),IF(AF106="","-","Not on Roster"),INDEX('Master '!$A$2:$A$257,MATCH(AF106,'Master '!$C$2:$C$257,0))),INDEX('Master '!$A$2:$A$257,MATCH(AF106,'Master '!$B$2:$B$257,0)))</f>
        <v>-</v>
      </c>
      <c r="AF106" s="15"/>
      <c r="AG106" s="20" t="str">
        <f t="array" ref="AG106">IF(ISERROR(INDEX('Master '!$A$2:$A$257,MATCH(AH106,'Master '!$B$2:$B$257,0))),IF(ISERROR(INDEX('Master '!$A$2:$A$257,MATCH(AH106,'Master '!$C$2:$C$257,0))),IF(AH106="","-","Not on Roster"),INDEX('Master '!$A$2:$A$257,MATCH(AH106,'Master '!$C$2:$C$257,0))),INDEX('Master '!$A$2:$A$257,MATCH(AH106,'Master '!$B$2:$B$257,0)))</f>
        <v>-</v>
      </c>
      <c r="AH106" s="7"/>
      <c r="AI106" s="19" t="str">
        <f t="array" ref="AI106">IF(ISERROR(INDEX('Master '!$A$2:$A$257,MATCH(AJ106,'Master '!$B$2:$B$257,0))),IF(ISERROR(INDEX('Master '!$A$2:$A$257,MATCH(AJ106,'Master '!$C$2:$C$257,0))),IF(AJ106="","-","Not on Roster"),INDEX('Master '!$A$2:$A$257,MATCH(AJ106,'Master '!$C$2:$C$257,0))),INDEX('Master '!$A$2:$A$257,MATCH(AJ106,'Master '!$B$2:$B$257,0)))</f>
        <v>-</v>
      </c>
      <c r="AJ106" s="15"/>
      <c r="AK106" s="20" t="str">
        <f t="array" ref="AK106">IF(ISERROR(INDEX('Master '!$A$2:$A$257,MATCH(AL106,'Master '!$B$2:$B$257,0))),IF(ISERROR(INDEX('Master '!$A$2:$A$257,MATCH(AL106,'Master '!$C$2:$C$257,0))),IF(AL106="","-","Not on Roster"),INDEX('Master '!$A$2:$A$257,MATCH(AL106,'Master '!$C$2:$C$257,0))),INDEX('Master '!$A$2:$A$257,MATCH(AL106,'Master '!$B$2:$B$257,0)))</f>
        <v>-</v>
      </c>
      <c r="AL106" s="7"/>
      <c r="AM106" s="19" t="str">
        <f t="array" ref="AM106">IF(ISERROR(INDEX('Master '!$A$2:$A$257,MATCH(AN106,'Master '!$B$2:$B$257,0))),IF(ISERROR(INDEX('Master '!$A$2:$A$257,MATCH(AN106,'Master '!$C$2:$C$257,0))),IF(AN106="","-","Not on Roster"),INDEX('Master '!$A$2:$A$257,MATCH(AN106,'Master '!$C$2:$C$257,0))),INDEX('Master '!$A$2:$A$257,MATCH(AN106,'Master '!$B$2:$B$257,0)))</f>
        <v>-</v>
      </c>
      <c r="AN106" s="15"/>
    </row>
    <row r="107" spans="1:40" ht="14.25" customHeight="1">
      <c r="A107" s="41" t="str">
        <f t="array" ref="A107">IF(ISERROR(INDEX('Master '!$A$2:$A$257,MATCH(B107,'Master '!$B$2:$B$257,0))),IF(ISERROR(INDEX('Master '!$A$2:$A$257,MATCH(B107,'Master '!$C$2:$C$257,0))),IF(B107="","-","Not on Roster"),INDEX('Master '!$A$2:$A$257,MATCH(B107,'Master '!$C$2:$C$257,0))),INDEX('Master '!$A$2:$A$257,MATCH(B107,'Master '!$B$2:$B$257,0)))</f>
        <v>-</v>
      </c>
      <c r="B107" s="43"/>
      <c r="C107" s="19" t="str">
        <f t="array" ref="C107">IF(ISERROR(INDEX('Master '!$A$2:$A$257,MATCH(D107,'Master '!$B$2:$B$257,0))),IF(ISERROR(INDEX('Master '!$A$2:$A$257,MATCH(D107,'Master '!$C$2:$C$257,0))),IF(D107="","-","Not on Roster"),INDEX('Master '!$A$2:$A$257,MATCH(D107,'Master '!$C$2:$C$257,0))),INDEX('Master '!$A$2:$A$257,MATCH(D107,'Master '!$B$2:$B$257,0)))</f>
        <v>-</v>
      </c>
      <c r="D107" s="15"/>
      <c r="E107" s="28" t="str">
        <f t="array" ref="E107">IF(ISERROR(INDEX('Master '!$A$2:$A$257,MATCH(F107,'Master '!$B$2:$B$257,0))),IF(ISERROR(INDEX('Master '!$A$2:$A$257,MATCH(F107,'Master '!$C$2:$C$257,0))),IF(F107="","-","Not on Roster"),INDEX('Master '!$A$2:$A$257,MATCH(F107,'Master '!$C$2:$C$257,0))),INDEX('Master '!$A$2:$A$257,MATCH(F107,'Master '!$B$2:$B$257,0)))</f>
        <v>-</v>
      </c>
      <c r="F107" s="7"/>
      <c r="G107" s="19" t="str">
        <f t="array" ref="G107">IF(ISERROR(INDEX('Master '!$A$2:$A$257,MATCH(H107,'Master '!$B$2:$B$257,0))),IF(ISERROR(INDEX('Master '!$A$2:$A$257,MATCH(H107,'Master '!$C$2:$C$257,0))),IF(H107="","-","Not on Roster"),INDEX('Master '!$A$2:$A$257,MATCH(H107,'Master '!$C$2:$C$257,0))),INDEX('Master '!$A$2:$A$257,MATCH(H107,'Master '!$B$2:$B$257,0)))</f>
        <v>-</v>
      </c>
      <c r="H107" s="18"/>
      <c r="I107" s="20" t="str">
        <f t="array" ref="I107">IF(ISERROR(INDEX('Master '!$A$2:$A$257,MATCH(J107,'Master '!$B$2:$B$257,0))),IF(ISERROR(INDEX('Master '!$A$2:$A$257,MATCH(J107,'Master '!$C$2:$C$257,0))),IF(J107="","-","Not on Roster"),INDEX('Master '!$A$2:$A$257,MATCH(J107,'Master '!$C$2:$C$257,0))),INDEX('Master '!$A$2:$A$257,MATCH(J107,'Master '!$B$2:$B$257,0)))</f>
        <v>-</v>
      </c>
      <c r="J107" s="50"/>
      <c r="K107" s="19" t="str">
        <f t="array" ref="K107">IF(ISERROR(INDEX('Master '!$A$2:$A$257,MATCH(L107,'Master '!$B$2:$B$257,0))),IF(ISERROR(INDEX('Master '!$A$2:$A$257,MATCH(L107,'Master '!$C$2:$C$257,0))),IF(L107="","-","Not on Roster"),INDEX('Master '!$A$2:$A$257,MATCH(L107,'Master '!$C$2:$C$257,0))),INDEX('Master '!$A$2:$A$257,MATCH(L107,'Master '!$B$2:$B$257,0)))</f>
        <v>-</v>
      </c>
      <c r="L107" s="16"/>
      <c r="M107" s="41" t="str">
        <f t="array" ref="M107">IF(ISERROR(INDEX('Master '!$A$2:$A$257,MATCH(N107,'Master '!$B$2:$B$257,0))),IF(ISERROR(INDEX('Master '!$A$2:$A$257,MATCH(N107,'Master '!$C$2:$C$257,0))),IF(N107="","-","Not on Roster"),INDEX('Master '!$A$2:$A$257,MATCH(N107,'Master '!$C$2:$C$257,0))),INDEX('Master '!$A$2:$A$257,MATCH(N107,'Master '!$B$2:$B$257,0)))</f>
        <v>-</v>
      </c>
      <c r="N107" s="7"/>
      <c r="O107" s="19" t="str">
        <f t="array" ref="O107">IF(ISERROR(INDEX('Master '!$A$2:$A$257,MATCH(P107,'Master '!$B$2:$B$257,0))),IF(ISERROR(INDEX('Master '!$A$2:$A$257,MATCH(P107,'Master '!$C$2:$C$257,0))),IF(P107="","-","Not on Roster"),INDEX('Master '!$A$2:$A$257,MATCH(P107,'Master '!$C$2:$C$257,0))),INDEX('Master '!$A$2:$A$257,MATCH(P107,'Master '!$B$2:$B$257,0)))</f>
        <v>-</v>
      </c>
      <c r="P107" s="15"/>
      <c r="Q107" s="41" t="str">
        <f t="array" ref="Q107">IF(ISERROR(INDEX('Master '!$A$2:$A$257,MATCH(R107,'Master '!$B$2:$B$257,0))),IF(ISERROR(INDEX('Master '!$A$2:$A$257,MATCH(R107,'Master '!$C$2:$C$257,0))),IF(R107="","-","Not on Roster"),INDEX('Master '!$A$2:$A$257,MATCH(R107,'Master '!$C$2:$C$257,0))),INDEX('Master '!$A$2:$A$257,MATCH(R107,'Master '!$B$2:$B$257,0)))</f>
        <v>-</v>
      </c>
      <c r="R107" s="7"/>
      <c r="S107" s="19" t="str">
        <f t="array" ref="S107">IF(ISERROR(INDEX('Master '!$A$2:$A$257,MATCH(T107,'Master '!$B$2:$B$257,0))),IF(ISERROR(INDEX('Master '!$A$2:$A$257,MATCH(T107,'Master '!$C$2:$C$257,0))),IF(T107="","-","Not on Roster"),INDEX('Master '!$A$2:$A$257,MATCH(T107,'Master '!$C$2:$C$257,0))),INDEX('Master '!$A$2:$A$257,MATCH(T107,'Master '!$B$2:$B$257,0)))</f>
        <v>-</v>
      </c>
      <c r="T107" s="15"/>
      <c r="U107" s="41" t="str">
        <f t="array" ref="U107">IF(ISERROR(INDEX('Master '!$A$2:$A$257,MATCH(V107,'Master '!$B$2:$B$257,0))),IF(ISERROR(INDEX('Master '!$A$2:$A$257,MATCH(V107,'Master '!$C$2:$C$257,0))),IF(V107="","-","Not on Roster"),INDEX('Master '!$A$2:$A$257,MATCH(V107,'Master '!$C$2:$C$257,0))),INDEX('Master '!$A$2:$A$257,MATCH(V107,'Master '!$B$2:$B$257,0)))</f>
        <v>-</v>
      </c>
      <c r="V107" s="7"/>
      <c r="W107" s="19" t="str">
        <f t="array" ref="W107">IF(ISERROR(INDEX('Master '!$A$2:$A$257,MATCH(X107,'Master '!$B$2:$B$257,0))),IF(ISERROR(INDEX('Master '!$A$2:$A$257,MATCH(X107,'Master '!$C$2:$C$257,0))),IF(X107="","-","Not on Roster"),INDEX('Master '!$A$2:$A$257,MATCH(X107,'Master '!$C$2:$C$257,0))),INDEX('Master '!$A$2:$A$257,MATCH(X107,'Master '!$B$2:$B$257,0)))</f>
        <v>-</v>
      </c>
      <c r="X107" s="15"/>
      <c r="Y107" s="41" t="str">
        <f t="array" ref="Y107">IF(ISERROR(INDEX('Master '!$A$2:$A$257,MATCH(Z107,'Master '!$B$2:$B$257,0))),IF(ISERROR(INDEX('Master '!$A$2:$A$257,MATCH(Z107,'Master '!$C$2:$C$257,0))),IF(Z107="","-","Not on Roster"),INDEX('Master '!$A$2:$A$257,MATCH(Z107,'Master '!$C$2:$C$257,0))),INDEX('Master '!$A$2:$A$257,MATCH(Z107,'Master '!$B$2:$B$257,0)))</f>
        <v>-</v>
      </c>
      <c r="Z107" s="15"/>
      <c r="AA107" s="19" t="str">
        <f t="array" ref="AA107">IF(ISERROR(INDEX('Master '!$A$2:$A$257,MATCH(AB107,'Master '!$B$2:$B$257,0))),IF(ISERROR(INDEX('Master '!$A$2:$A$257,MATCH(AB107,'Master '!$C$2:$C$257,0))),IF(AB107="","-","Not on Roster"),INDEX('Master '!$A$2:$A$257,MATCH(AB107,'Master '!$C$2:$C$257,0))),INDEX('Master '!$A$2:$A$257,MATCH(AB107,'Master '!$B$2:$B$257,0)))</f>
        <v>-</v>
      </c>
      <c r="AB107" s="15"/>
      <c r="AC107" s="20" t="str">
        <f t="array" ref="AC107">IF(ISERROR(INDEX('Master '!$A$2:$A$257,MATCH(AD107,'Master '!$B$2:$B$257,0))),IF(ISERROR(INDEX('Master '!$A$2:$A$257,MATCH(AD107,'Master '!$C$2:$C$257,0))),IF(AD107="","-","Not on Roster"),INDEX('Master '!$A$2:$A$257,MATCH(AD107,'Master '!$C$2:$C$257,0))),INDEX('Master '!$A$2:$A$257,MATCH(AD107,'Master '!$B$2:$B$257,0)))</f>
        <v>-</v>
      </c>
      <c r="AD107" s="46"/>
      <c r="AE107" s="19" t="str">
        <f t="array" ref="AE107">IF(ISERROR(INDEX('Master '!$A$2:$A$257,MATCH(AF107,'Master '!$B$2:$B$257,0))),IF(ISERROR(INDEX('Master '!$A$2:$A$257,MATCH(AF107,'Master '!$C$2:$C$257,0))),IF(AF107="","-","Not on Roster"),INDEX('Master '!$A$2:$A$257,MATCH(AF107,'Master '!$C$2:$C$257,0))),INDEX('Master '!$A$2:$A$257,MATCH(AF107,'Master '!$B$2:$B$257,0)))</f>
        <v>-</v>
      </c>
      <c r="AF107" s="15"/>
      <c r="AG107" s="20" t="str">
        <f t="array" ref="AG107">IF(ISERROR(INDEX('Master '!$A$2:$A$257,MATCH(AH107,'Master '!$B$2:$B$257,0))),IF(ISERROR(INDEX('Master '!$A$2:$A$257,MATCH(AH107,'Master '!$C$2:$C$257,0))),IF(AH107="","-","Not on Roster"),INDEX('Master '!$A$2:$A$257,MATCH(AH107,'Master '!$C$2:$C$257,0))),INDEX('Master '!$A$2:$A$257,MATCH(AH107,'Master '!$B$2:$B$257,0)))</f>
        <v>-</v>
      </c>
      <c r="AH107" s="7"/>
      <c r="AI107" s="19" t="str">
        <f t="array" ref="AI107">IF(ISERROR(INDEX('Master '!$A$2:$A$257,MATCH(AJ107,'Master '!$B$2:$B$257,0))),IF(ISERROR(INDEX('Master '!$A$2:$A$257,MATCH(AJ107,'Master '!$C$2:$C$257,0))),IF(AJ107="","-","Not on Roster"),INDEX('Master '!$A$2:$A$257,MATCH(AJ107,'Master '!$C$2:$C$257,0))),INDEX('Master '!$A$2:$A$257,MATCH(AJ107,'Master '!$B$2:$B$257,0)))</f>
        <v>-</v>
      </c>
      <c r="AJ107" s="15"/>
      <c r="AK107" s="20" t="str">
        <f t="array" ref="AK107">IF(ISERROR(INDEX('Master '!$A$2:$A$257,MATCH(AL107,'Master '!$B$2:$B$257,0))),IF(ISERROR(INDEX('Master '!$A$2:$A$257,MATCH(AL107,'Master '!$C$2:$C$257,0))),IF(AL107="","-","Not on Roster"),INDEX('Master '!$A$2:$A$257,MATCH(AL107,'Master '!$C$2:$C$257,0))),INDEX('Master '!$A$2:$A$257,MATCH(AL107,'Master '!$B$2:$B$257,0)))</f>
        <v>-</v>
      </c>
      <c r="AL107" s="7"/>
      <c r="AM107" s="19" t="str">
        <f t="array" ref="AM107">IF(ISERROR(INDEX('Master '!$A$2:$A$257,MATCH(AN107,'Master '!$B$2:$B$257,0))),IF(ISERROR(INDEX('Master '!$A$2:$A$257,MATCH(AN107,'Master '!$C$2:$C$257,0))),IF(AN107="","-","Not on Roster"),INDEX('Master '!$A$2:$A$257,MATCH(AN107,'Master '!$C$2:$C$257,0))),INDEX('Master '!$A$2:$A$257,MATCH(AN107,'Master '!$B$2:$B$257,0)))</f>
        <v>-</v>
      </c>
      <c r="AN107" s="15"/>
    </row>
    <row r="108" spans="1:40" ht="14.25" customHeight="1">
      <c r="A108" s="41" t="str">
        <f t="array" ref="A108">IF(ISERROR(INDEX('Master '!$A$2:$A$257,MATCH(B108,'Master '!$B$2:$B$257,0))),IF(ISERROR(INDEX('Master '!$A$2:$A$257,MATCH(B108,'Master '!$C$2:$C$257,0))),IF(B108="","-","Not on Roster"),INDEX('Master '!$A$2:$A$257,MATCH(B108,'Master '!$C$2:$C$257,0))),INDEX('Master '!$A$2:$A$257,MATCH(B108,'Master '!$B$2:$B$257,0)))</f>
        <v>-</v>
      </c>
      <c r="B108" s="43"/>
      <c r="C108" s="19" t="str">
        <f t="array" ref="C108">IF(ISERROR(INDEX('Master '!$A$2:$A$257,MATCH(D108,'Master '!$B$2:$B$257,0))),IF(ISERROR(INDEX('Master '!$A$2:$A$257,MATCH(D108,'Master '!$C$2:$C$257,0))),IF(D108="","-","Not on Roster"),INDEX('Master '!$A$2:$A$257,MATCH(D108,'Master '!$C$2:$C$257,0))),INDEX('Master '!$A$2:$A$257,MATCH(D108,'Master '!$B$2:$B$257,0)))</f>
        <v>-</v>
      </c>
      <c r="D108" s="15"/>
      <c r="E108" s="28" t="str">
        <f t="array" ref="E108">IF(ISERROR(INDEX('Master '!$A$2:$A$257,MATCH(F108,'Master '!$B$2:$B$257,0))),IF(ISERROR(INDEX('Master '!$A$2:$A$257,MATCH(F108,'Master '!$C$2:$C$257,0))),IF(F108="","-","Not on Roster"),INDEX('Master '!$A$2:$A$257,MATCH(F108,'Master '!$C$2:$C$257,0))),INDEX('Master '!$A$2:$A$257,MATCH(F108,'Master '!$B$2:$B$257,0)))</f>
        <v>-</v>
      </c>
      <c r="F108" s="7"/>
      <c r="G108" s="19" t="str">
        <f t="array" ref="G108">IF(ISERROR(INDEX('Master '!$A$2:$A$257,MATCH(H108,'Master '!$B$2:$B$257,0))),IF(ISERROR(INDEX('Master '!$A$2:$A$257,MATCH(H108,'Master '!$C$2:$C$257,0))),IF(H108="","-","Not on Roster"),INDEX('Master '!$A$2:$A$257,MATCH(H108,'Master '!$C$2:$C$257,0))),INDEX('Master '!$A$2:$A$257,MATCH(H108,'Master '!$B$2:$B$257,0)))</f>
        <v>-</v>
      </c>
      <c r="H108" s="18"/>
      <c r="I108" s="20" t="str">
        <f t="array" ref="I108">IF(ISERROR(INDEX('Master '!$A$2:$A$257,MATCH(J108,'Master '!$B$2:$B$257,0))),IF(ISERROR(INDEX('Master '!$A$2:$A$257,MATCH(J108,'Master '!$C$2:$C$257,0))),IF(J108="","-","Not on Roster"),INDEX('Master '!$A$2:$A$257,MATCH(J108,'Master '!$C$2:$C$257,0))),INDEX('Master '!$A$2:$A$257,MATCH(J108,'Master '!$B$2:$B$257,0)))</f>
        <v>-</v>
      </c>
      <c r="J108" s="50"/>
      <c r="K108" s="19" t="str">
        <f t="array" ref="K108">IF(ISERROR(INDEX('Master '!$A$2:$A$257,MATCH(L108,'Master '!$B$2:$B$257,0))),IF(ISERROR(INDEX('Master '!$A$2:$A$257,MATCH(L108,'Master '!$C$2:$C$257,0))),IF(L108="","-","Not on Roster"),INDEX('Master '!$A$2:$A$257,MATCH(L108,'Master '!$C$2:$C$257,0))),INDEX('Master '!$A$2:$A$257,MATCH(L108,'Master '!$B$2:$B$257,0)))</f>
        <v>-</v>
      </c>
      <c r="L108" s="16"/>
      <c r="M108" s="41" t="str">
        <f t="array" ref="M108">IF(ISERROR(INDEX('Master '!$A$2:$A$257,MATCH(N108,'Master '!$B$2:$B$257,0))),IF(ISERROR(INDEX('Master '!$A$2:$A$257,MATCH(N108,'Master '!$C$2:$C$257,0))),IF(N108="","-","Not on Roster"),INDEX('Master '!$A$2:$A$257,MATCH(N108,'Master '!$C$2:$C$257,0))),INDEX('Master '!$A$2:$A$257,MATCH(N108,'Master '!$B$2:$B$257,0)))</f>
        <v>-</v>
      </c>
      <c r="N108" s="7"/>
      <c r="O108" s="19" t="str">
        <f t="array" ref="O108">IF(ISERROR(INDEX('Master '!$A$2:$A$257,MATCH(P108,'Master '!$B$2:$B$257,0))),IF(ISERROR(INDEX('Master '!$A$2:$A$257,MATCH(P108,'Master '!$C$2:$C$257,0))),IF(P108="","-","Not on Roster"),INDEX('Master '!$A$2:$A$257,MATCH(P108,'Master '!$C$2:$C$257,0))),INDEX('Master '!$A$2:$A$257,MATCH(P108,'Master '!$B$2:$B$257,0)))</f>
        <v>-</v>
      </c>
      <c r="P108" s="15"/>
      <c r="Q108" s="41" t="str">
        <f t="array" ref="Q108">IF(ISERROR(INDEX('Master '!$A$2:$A$257,MATCH(R108,'Master '!$B$2:$B$257,0))),IF(ISERROR(INDEX('Master '!$A$2:$A$257,MATCH(R108,'Master '!$C$2:$C$257,0))),IF(R108="","-","Not on Roster"),INDEX('Master '!$A$2:$A$257,MATCH(R108,'Master '!$C$2:$C$257,0))),INDEX('Master '!$A$2:$A$257,MATCH(R108,'Master '!$B$2:$B$257,0)))</f>
        <v>-</v>
      </c>
      <c r="R108" s="7"/>
      <c r="S108" s="19" t="str">
        <f t="array" ref="S108">IF(ISERROR(INDEX('Master '!$A$2:$A$257,MATCH(T108,'Master '!$B$2:$B$257,0))),IF(ISERROR(INDEX('Master '!$A$2:$A$257,MATCH(T108,'Master '!$C$2:$C$257,0))),IF(T108="","-","Not on Roster"),INDEX('Master '!$A$2:$A$257,MATCH(T108,'Master '!$C$2:$C$257,0))),INDEX('Master '!$A$2:$A$257,MATCH(T108,'Master '!$B$2:$B$257,0)))</f>
        <v>-</v>
      </c>
      <c r="T108" s="15"/>
      <c r="U108" s="41" t="str">
        <f t="array" ref="U108">IF(ISERROR(INDEX('Master '!$A$2:$A$257,MATCH(V108,'Master '!$B$2:$B$257,0))),IF(ISERROR(INDEX('Master '!$A$2:$A$257,MATCH(V108,'Master '!$C$2:$C$257,0))),IF(V108="","-","Not on Roster"),INDEX('Master '!$A$2:$A$257,MATCH(V108,'Master '!$C$2:$C$257,0))),INDEX('Master '!$A$2:$A$257,MATCH(V108,'Master '!$B$2:$B$257,0)))</f>
        <v>-</v>
      </c>
      <c r="V108" s="7"/>
      <c r="W108" s="19" t="str">
        <f t="array" ref="W108">IF(ISERROR(INDEX('Master '!$A$2:$A$257,MATCH(X108,'Master '!$B$2:$B$257,0))),IF(ISERROR(INDEX('Master '!$A$2:$A$257,MATCH(X108,'Master '!$C$2:$C$257,0))),IF(X108="","-","Not on Roster"),INDEX('Master '!$A$2:$A$257,MATCH(X108,'Master '!$C$2:$C$257,0))),INDEX('Master '!$A$2:$A$257,MATCH(X108,'Master '!$B$2:$B$257,0)))</f>
        <v>-</v>
      </c>
      <c r="X108" s="15"/>
      <c r="Y108" s="41" t="str">
        <f t="array" ref="Y108">IF(ISERROR(INDEX('Master '!$A$2:$A$257,MATCH(Z108,'Master '!$B$2:$B$257,0))),IF(ISERROR(INDEX('Master '!$A$2:$A$257,MATCH(Z108,'Master '!$C$2:$C$257,0))),IF(Z108="","-","Not on Roster"),INDEX('Master '!$A$2:$A$257,MATCH(Z108,'Master '!$C$2:$C$257,0))),INDEX('Master '!$A$2:$A$257,MATCH(Z108,'Master '!$B$2:$B$257,0)))</f>
        <v>-</v>
      </c>
      <c r="Z108" s="15"/>
      <c r="AA108" s="19" t="str">
        <f t="array" ref="AA108">IF(ISERROR(INDEX('Master '!$A$2:$A$257,MATCH(AB108,'Master '!$B$2:$B$257,0))),IF(ISERROR(INDEX('Master '!$A$2:$A$257,MATCH(AB108,'Master '!$C$2:$C$257,0))),IF(AB108="","-","Not on Roster"),INDEX('Master '!$A$2:$A$257,MATCH(AB108,'Master '!$C$2:$C$257,0))),INDEX('Master '!$A$2:$A$257,MATCH(AB108,'Master '!$B$2:$B$257,0)))</f>
        <v>-</v>
      </c>
      <c r="AB108" s="15"/>
      <c r="AC108" s="20" t="str">
        <f t="array" ref="AC108">IF(ISERROR(INDEX('Master '!$A$2:$A$257,MATCH(AD108,'Master '!$B$2:$B$257,0))),IF(ISERROR(INDEX('Master '!$A$2:$A$257,MATCH(AD108,'Master '!$C$2:$C$257,0))),IF(AD108="","-","Not on Roster"),INDEX('Master '!$A$2:$A$257,MATCH(AD108,'Master '!$C$2:$C$257,0))),INDEX('Master '!$A$2:$A$257,MATCH(AD108,'Master '!$B$2:$B$257,0)))</f>
        <v>-</v>
      </c>
      <c r="AD108" s="46"/>
      <c r="AE108" s="19" t="str">
        <f t="array" ref="AE108">IF(ISERROR(INDEX('Master '!$A$2:$A$257,MATCH(AF108,'Master '!$B$2:$B$257,0))),IF(ISERROR(INDEX('Master '!$A$2:$A$257,MATCH(AF108,'Master '!$C$2:$C$257,0))),IF(AF108="","-","Not on Roster"),INDEX('Master '!$A$2:$A$257,MATCH(AF108,'Master '!$C$2:$C$257,0))),INDEX('Master '!$A$2:$A$257,MATCH(AF108,'Master '!$B$2:$B$257,0)))</f>
        <v>-</v>
      </c>
      <c r="AF108" s="15"/>
      <c r="AG108" s="20" t="str">
        <f t="array" ref="AG108">IF(ISERROR(INDEX('Master '!$A$2:$A$257,MATCH(AH108,'Master '!$B$2:$B$257,0))),IF(ISERROR(INDEX('Master '!$A$2:$A$257,MATCH(AH108,'Master '!$C$2:$C$257,0))),IF(AH108="","-","Not on Roster"),INDEX('Master '!$A$2:$A$257,MATCH(AH108,'Master '!$C$2:$C$257,0))),INDEX('Master '!$A$2:$A$257,MATCH(AH108,'Master '!$B$2:$B$257,0)))</f>
        <v>-</v>
      </c>
      <c r="AH108" s="7"/>
      <c r="AI108" s="19" t="str">
        <f t="array" ref="AI108">IF(ISERROR(INDEX('Master '!$A$2:$A$257,MATCH(AJ108,'Master '!$B$2:$B$257,0))),IF(ISERROR(INDEX('Master '!$A$2:$A$257,MATCH(AJ108,'Master '!$C$2:$C$257,0))),IF(AJ108="","-","Not on Roster"),INDEX('Master '!$A$2:$A$257,MATCH(AJ108,'Master '!$C$2:$C$257,0))),INDEX('Master '!$A$2:$A$257,MATCH(AJ108,'Master '!$B$2:$B$257,0)))</f>
        <v>-</v>
      </c>
      <c r="AJ108" s="15"/>
      <c r="AK108" s="20" t="str">
        <f t="array" ref="AK108">IF(ISERROR(INDEX('Master '!$A$2:$A$257,MATCH(AL108,'Master '!$B$2:$B$257,0))),IF(ISERROR(INDEX('Master '!$A$2:$A$257,MATCH(AL108,'Master '!$C$2:$C$257,0))),IF(AL108="","-","Not on Roster"),INDEX('Master '!$A$2:$A$257,MATCH(AL108,'Master '!$C$2:$C$257,0))),INDEX('Master '!$A$2:$A$257,MATCH(AL108,'Master '!$B$2:$B$257,0)))</f>
        <v>-</v>
      </c>
      <c r="AL108" s="7"/>
      <c r="AM108" s="19" t="str">
        <f t="array" ref="AM108">IF(ISERROR(INDEX('Master '!$A$2:$A$257,MATCH(AN108,'Master '!$B$2:$B$257,0))),IF(ISERROR(INDEX('Master '!$A$2:$A$257,MATCH(AN108,'Master '!$C$2:$C$257,0))),IF(AN108="","-","Not on Roster"),INDEX('Master '!$A$2:$A$257,MATCH(AN108,'Master '!$C$2:$C$257,0))),INDEX('Master '!$A$2:$A$257,MATCH(AN108,'Master '!$B$2:$B$257,0)))</f>
        <v>-</v>
      </c>
      <c r="AN108" s="15"/>
    </row>
    <row r="109" spans="1:40" ht="14.25" customHeight="1">
      <c r="A109" s="41" t="str">
        <f t="array" ref="A109">IF(ISERROR(INDEX('Master '!$A$2:$A$257,MATCH(B109,'Master '!$B$2:$B$257,0))),IF(ISERROR(INDEX('Master '!$A$2:$A$257,MATCH(B109,'Master '!$C$2:$C$257,0))),IF(B109="","-","Not on Roster"),INDEX('Master '!$A$2:$A$257,MATCH(B109,'Master '!$C$2:$C$257,0))),INDEX('Master '!$A$2:$A$257,MATCH(B109,'Master '!$B$2:$B$257,0)))</f>
        <v>-</v>
      </c>
      <c r="B109" s="43"/>
      <c r="C109" s="19" t="str">
        <f t="array" ref="C109">IF(ISERROR(INDEX('Master '!$A$2:$A$257,MATCH(D109,'Master '!$B$2:$B$257,0))),IF(ISERROR(INDEX('Master '!$A$2:$A$257,MATCH(D109,'Master '!$C$2:$C$257,0))),IF(D109="","-","Not on Roster"),INDEX('Master '!$A$2:$A$257,MATCH(D109,'Master '!$C$2:$C$257,0))),INDEX('Master '!$A$2:$A$257,MATCH(D109,'Master '!$B$2:$B$257,0)))</f>
        <v>-</v>
      </c>
      <c r="D109" s="15"/>
      <c r="E109" s="28" t="str">
        <f t="array" ref="E109">IF(ISERROR(INDEX('Master '!$A$2:$A$257,MATCH(F109,'Master '!$B$2:$B$257,0))),IF(ISERROR(INDEX('Master '!$A$2:$A$257,MATCH(F109,'Master '!$C$2:$C$257,0))),IF(F109="","-","Not on Roster"),INDEX('Master '!$A$2:$A$257,MATCH(F109,'Master '!$C$2:$C$257,0))),INDEX('Master '!$A$2:$A$257,MATCH(F109,'Master '!$B$2:$B$257,0)))</f>
        <v>-</v>
      </c>
      <c r="F109" s="7"/>
      <c r="G109" s="19" t="str">
        <f t="array" ref="G109">IF(ISERROR(INDEX('Master '!$A$2:$A$257,MATCH(H109,'Master '!$B$2:$B$257,0))),IF(ISERROR(INDEX('Master '!$A$2:$A$257,MATCH(H109,'Master '!$C$2:$C$257,0))),IF(H109="","-","Not on Roster"),INDEX('Master '!$A$2:$A$257,MATCH(H109,'Master '!$C$2:$C$257,0))),INDEX('Master '!$A$2:$A$257,MATCH(H109,'Master '!$B$2:$B$257,0)))</f>
        <v>-</v>
      </c>
      <c r="H109" s="18"/>
      <c r="I109" s="20" t="str">
        <f t="array" ref="I109">IF(ISERROR(INDEX('Master '!$A$2:$A$257,MATCH(J109,'Master '!$B$2:$B$257,0))),IF(ISERROR(INDEX('Master '!$A$2:$A$257,MATCH(J109,'Master '!$C$2:$C$257,0))),IF(J109="","-","Not on Roster"),INDEX('Master '!$A$2:$A$257,MATCH(J109,'Master '!$C$2:$C$257,0))),INDEX('Master '!$A$2:$A$257,MATCH(J109,'Master '!$B$2:$B$257,0)))</f>
        <v>-</v>
      </c>
      <c r="J109" s="50"/>
      <c r="K109" s="19" t="str">
        <f t="array" ref="K109">IF(ISERROR(INDEX('Master '!$A$2:$A$257,MATCH(L109,'Master '!$B$2:$B$257,0))),IF(ISERROR(INDEX('Master '!$A$2:$A$257,MATCH(L109,'Master '!$C$2:$C$257,0))),IF(L109="","-","Not on Roster"),INDEX('Master '!$A$2:$A$257,MATCH(L109,'Master '!$C$2:$C$257,0))),INDEX('Master '!$A$2:$A$257,MATCH(L109,'Master '!$B$2:$B$257,0)))</f>
        <v>-</v>
      </c>
      <c r="L109" s="16"/>
      <c r="M109" s="41" t="str">
        <f t="array" ref="M109">IF(ISERROR(INDEX('Master '!$A$2:$A$257,MATCH(N109,'Master '!$B$2:$B$257,0))),IF(ISERROR(INDEX('Master '!$A$2:$A$257,MATCH(N109,'Master '!$C$2:$C$257,0))),IF(N109="","-","Not on Roster"),INDEX('Master '!$A$2:$A$257,MATCH(N109,'Master '!$C$2:$C$257,0))),INDEX('Master '!$A$2:$A$257,MATCH(N109,'Master '!$B$2:$B$257,0)))</f>
        <v>-</v>
      </c>
      <c r="N109" s="7"/>
      <c r="O109" s="19" t="str">
        <f t="array" ref="O109">IF(ISERROR(INDEX('Master '!$A$2:$A$257,MATCH(P109,'Master '!$B$2:$B$257,0))),IF(ISERROR(INDEX('Master '!$A$2:$A$257,MATCH(P109,'Master '!$C$2:$C$257,0))),IF(P109="","-","Not on Roster"),INDEX('Master '!$A$2:$A$257,MATCH(P109,'Master '!$C$2:$C$257,0))),INDEX('Master '!$A$2:$A$257,MATCH(P109,'Master '!$B$2:$B$257,0)))</f>
        <v>-</v>
      </c>
      <c r="P109" s="15"/>
      <c r="Q109" s="41" t="str">
        <f t="array" ref="Q109">IF(ISERROR(INDEX('Master '!$A$2:$A$257,MATCH(R109,'Master '!$B$2:$B$257,0))),IF(ISERROR(INDEX('Master '!$A$2:$A$257,MATCH(R109,'Master '!$C$2:$C$257,0))),IF(R109="","-","Not on Roster"),INDEX('Master '!$A$2:$A$257,MATCH(R109,'Master '!$C$2:$C$257,0))),INDEX('Master '!$A$2:$A$257,MATCH(R109,'Master '!$B$2:$B$257,0)))</f>
        <v>-</v>
      </c>
      <c r="R109" s="7"/>
      <c r="S109" s="19" t="str">
        <f t="array" ref="S109">IF(ISERROR(INDEX('Master '!$A$2:$A$257,MATCH(T109,'Master '!$B$2:$B$257,0))),IF(ISERROR(INDEX('Master '!$A$2:$A$257,MATCH(T109,'Master '!$C$2:$C$257,0))),IF(T109="","-","Not on Roster"),INDEX('Master '!$A$2:$A$257,MATCH(T109,'Master '!$C$2:$C$257,0))),INDEX('Master '!$A$2:$A$257,MATCH(T109,'Master '!$B$2:$B$257,0)))</f>
        <v>-</v>
      </c>
      <c r="T109" s="15"/>
      <c r="U109" s="41" t="str">
        <f t="array" ref="U109">IF(ISERROR(INDEX('Master '!$A$2:$A$257,MATCH(V109,'Master '!$B$2:$B$257,0))),IF(ISERROR(INDEX('Master '!$A$2:$A$257,MATCH(V109,'Master '!$C$2:$C$257,0))),IF(V109="","-","Not on Roster"),INDEX('Master '!$A$2:$A$257,MATCH(V109,'Master '!$C$2:$C$257,0))),INDEX('Master '!$A$2:$A$257,MATCH(V109,'Master '!$B$2:$B$257,0)))</f>
        <v>-</v>
      </c>
      <c r="V109" s="7"/>
      <c r="W109" s="19" t="str">
        <f t="array" ref="W109">IF(ISERROR(INDEX('Master '!$A$2:$A$257,MATCH(X109,'Master '!$B$2:$B$257,0))),IF(ISERROR(INDEX('Master '!$A$2:$A$257,MATCH(X109,'Master '!$C$2:$C$257,0))),IF(X109="","-","Not on Roster"),INDEX('Master '!$A$2:$A$257,MATCH(X109,'Master '!$C$2:$C$257,0))),INDEX('Master '!$A$2:$A$257,MATCH(X109,'Master '!$B$2:$B$257,0)))</f>
        <v>-</v>
      </c>
      <c r="X109" s="15"/>
      <c r="Y109" s="41" t="str">
        <f t="array" ref="Y109">IF(ISERROR(INDEX('Master '!$A$2:$A$257,MATCH(Z109,'Master '!$B$2:$B$257,0))),IF(ISERROR(INDEX('Master '!$A$2:$A$257,MATCH(Z109,'Master '!$C$2:$C$257,0))),IF(Z109="","-","Not on Roster"),INDEX('Master '!$A$2:$A$257,MATCH(Z109,'Master '!$C$2:$C$257,0))),INDEX('Master '!$A$2:$A$257,MATCH(Z109,'Master '!$B$2:$B$257,0)))</f>
        <v>-</v>
      </c>
      <c r="Z109" s="15"/>
      <c r="AA109" s="19" t="str">
        <f t="array" ref="AA109">IF(ISERROR(INDEX('Master '!$A$2:$A$257,MATCH(AB109,'Master '!$B$2:$B$257,0))),IF(ISERROR(INDEX('Master '!$A$2:$A$257,MATCH(AB109,'Master '!$C$2:$C$257,0))),IF(AB109="","-","Not on Roster"),INDEX('Master '!$A$2:$A$257,MATCH(AB109,'Master '!$C$2:$C$257,0))),INDEX('Master '!$A$2:$A$257,MATCH(AB109,'Master '!$B$2:$B$257,0)))</f>
        <v>-</v>
      </c>
      <c r="AB109" s="15"/>
      <c r="AC109" s="20" t="str">
        <f t="array" ref="AC109">IF(ISERROR(INDEX('Master '!$A$2:$A$257,MATCH(AD109,'Master '!$B$2:$B$257,0))),IF(ISERROR(INDEX('Master '!$A$2:$A$257,MATCH(AD109,'Master '!$C$2:$C$257,0))),IF(AD109="","-","Not on Roster"),INDEX('Master '!$A$2:$A$257,MATCH(AD109,'Master '!$C$2:$C$257,0))),INDEX('Master '!$A$2:$A$257,MATCH(AD109,'Master '!$B$2:$B$257,0)))</f>
        <v>-</v>
      </c>
      <c r="AD109" s="46"/>
      <c r="AE109" s="19" t="str">
        <f t="array" ref="AE109">IF(ISERROR(INDEX('Master '!$A$2:$A$257,MATCH(AF109,'Master '!$B$2:$B$257,0))),IF(ISERROR(INDEX('Master '!$A$2:$A$257,MATCH(AF109,'Master '!$C$2:$C$257,0))),IF(AF109="","-","Not on Roster"),INDEX('Master '!$A$2:$A$257,MATCH(AF109,'Master '!$C$2:$C$257,0))),INDEX('Master '!$A$2:$A$257,MATCH(AF109,'Master '!$B$2:$B$257,0)))</f>
        <v>-</v>
      </c>
      <c r="AF109" s="15"/>
      <c r="AG109" s="20" t="str">
        <f t="array" ref="AG109">IF(ISERROR(INDEX('Master '!$A$2:$A$257,MATCH(AH109,'Master '!$B$2:$B$257,0))),IF(ISERROR(INDEX('Master '!$A$2:$A$257,MATCH(AH109,'Master '!$C$2:$C$257,0))),IF(AH109="","-","Not on Roster"),INDEX('Master '!$A$2:$A$257,MATCH(AH109,'Master '!$C$2:$C$257,0))),INDEX('Master '!$A$2:$A$257,MATCH(AH109,'Master '!$B$2:$B$257,0)))</f>
        <v>-</v>
      </c>
      <c r="AH109" s="7"/>
      <c r="AI109" s="19" t="str">
        <f t="array" ref="AI109">IF(ISERROR(INDEX('Master '!$A$2:$A$257,MATCH(AJ109,'Master '!$B$2:$B$257,0))),IF(ISERROR(INDEX('Master '!$A$2:$A$257,MATCH(AJ109,'Master '!$C$2:$C$257,0))),IF(AJ109="","-","Not on Roster"),INDEX('Master '!$A$2:$A$257,MATCH(AJ109,'Master '!$C$2:$C$257,0))),INDEX('Master '!$A$2:$A$257,MATCH(AJ109,'Master '!$B$2:$B$257,0)))</f>
        <v>-</v>
      </c>
      <c r="AJ109" s="15"/>
      <c r="AK109" s="20" t="str">
        <f t="array" ref="AK109">IF(ISERROR(INDEX('Master '!$A$2:$A$257,MATCH(AL109,'Master '!$B$2:$B$257,0))),IF(ISERROR(INDEX('Master '!$A$2:$A$257,MATCH(AL109,'Master '!$C$2:$C$257,0))),IF(AL109="","-","Not on Roster"),INDEX('Master '!$A$2:$A$257,MATCH(AL109,'Master '!$C$2:$C$257,0))),INDEX('Master '!$A$2:$A$257,MATCH(AL109,'Master '!$B$2:$B$257,0)))</f>
        <v>-</v>
      </c>
      <c r="AL109" s="7"/>
      <c r="AM109" s="19" t="str">
        <f t="array" ref="AM109">IF(ISERROR(INDEX('Master '!$A$2:$A$257,MATCH(AN109,'Master '!$B$2:$B$257,0))),IF(ISERROR(INDEX('Master '!$A$2:$A$257,MATCH(AN109,'Master '!$C$2:$C$257,0))),IF(AN109="","-","Not on Roster"),INDEX('Master '!$A$2:$A$257,MATCH(AN109,'Master '!$C$2:$C$257,0))),INDEX('Master '!$A$2:$A$257,MATCH(AN109,'Master '!$B$2:$B$257,0)))</f>
        <v>-</v>
      </c>
      <c r="AN109" s="15"/>
    </row>
    <row r="110" spans="1:40" ht="14.25" customHeight="1">
      <c r="A110" s="41" t="str">
        <f t="array" ref="A110">IF(ISERROR(INDEX('Master '!$A$2:$A$257,MATCH(B110,'Master '!$B$2:$B$257,0))),IF(ISERROR(INDEX('Master '!$A$2:$A$257,MATCH(B110,'Master '!$C$2:$C$257,0))),IF(B110="","-","Not on Roster"),INDEX('Master '!$A$2:$A$257,MATCH(B110,'Master '!$C$2:$C$257,0))),INDEX('Master '!$A$2:$A$257,MATCH(B110,'Master '!$B$2:$B$257,0)))</f>
        <v>-</v>
      </c>
      <c r="B110" s="43"/>
      <c r="C110" s="19" t="str">
        <f t="array" ref="C110">IF(ISERROR(INDEX('Master '!$A$2:$A$257,MATCH(D110,'Master '!$B$2:$B$257,0))),IF(ISERROR(INDEX('Master '!$A$2:$A$257,MATCH(D110,'Master '!$C$2:$C$257,0))),IF(D110="","-","Not on Roster"),INDEX('Master '!$A$2:$A$257,MATCH(D110,'Master '!$C$2:$C$257,0))),INDEX('Master '!$A$2:$A$257,MATCH(D110,'Master '!$B$2:$B$257,0)))</f>
        <v>-</v>
      </c>
      <c r="D110" s="15"/>
      <c r="E110" s="28" t="str">
        <f t="array" ref="E110">IF(ISERROR(INDEX('Master '!$A$2:$A$257,MATCH(F110,'Master '!$B$2:$B$257,0))),IF(ISERROR(INDEX('Master '!$A$2:$A$257,MATCH(F110,'Master '!$C$2:$C$257,0))),IF(F110="","-","Not on Roster"),INDEX('Master '!$A$2:$A$257,MATCH(F110,'Master '!$C$2:$C$257,0))),INDEX('Master '!$A$2:$A$257,MATCH(F110,'Master '!$B$2:$B$257,0)))</f>
        <v>-</v>
      </c>
      <c r="F110" s="7"/>
      <c r="G110" s="19" t="str">
        <f t="array" ref="G110">IF(ISERROR(INDEX('Master '!$A$2:$A$257,MATCH(H110,'Master '!$B$2:$B$257,0))),IF(ISERROR(INDEX('Master '!$A$2:$A$257,MATCH(H110,'Master '!$C$2:$C$257,0))),IF(H110="","-","Not on Roster"),INDEX('Master '!$A$2:$A$257,MATCH(H110,'Master '!$C$2:$C$257,0))),INDEX('Master '!$A$2:$A$257,MATCH(H110,'Master '!$B$2:$B$257,0)))</f>
        <v>-</v>
      </c>
      <c r="H110" s="18"/>
      <c r="I110" s="20" t="str">
        <f t="array" ref="I110">IF(ISERROR(INDEX('Master '!$A$2:$A$257,MATCH(J110,'Master '!$B$2:$B$257,0))),IF(ISERROR(INDEX('Master '!$A$2:$A$257,MATCH(J110,'Master '!$C$2:$C$257,0))),IF(J110="","-","Not on Roster"),INDEX('Master '!$A$2:$A$257,MATCH(J110,'Master '!$C$2:$C$257,0))),INDEX('Master '!$A$2:$A$257,MATCH(J110,'Master '!$B$2:$B$257,0)))</f>
        <v>-</v>
      </c>
      <c r="J110" s="50"/>
      <c r="K110" s="19" t="str">
        <f t="array" ref="K110">IF(ISERROR(INDEX('Master '!$A$2:$A$257,MATCH(L110,'Master '!$B$2:$B$257,0))),IF(ISERROR(INDEX('Master '!$A$2:$A$257,MATCH(L110,'Master '!$C$2:$C$257,0))),IF(L110="","-","Not on Roster"),INDEX('Master '!$A$2:$A$257,MATCH(L110,'Master '!$C$2:$C$257,0))),INDEX('Master '!$A$2:$A$257,MATCH(L110,'Master '!$B$2:$B$257,0)))</f>
        <v>-</v>
      </c>
      <c r="L110" s="55"/>
      <c r="M110" s="41" t="str">
        <f t="array" ref="M110">IF(ISERROR(INDEX('Master '!$A$2:$A$257,MATCH(N110,'Master '!$B$2:$B$257,0))),IF(ISERROR(INDEX('Master '!$A$2:$A$257,MATCH(N110,'Master '!$C$2:$C$257,0))),IF(N110="","-","Not on Roster"),INDEX('Master '!$A$2:$A$257,MATCH(N110,'Master '!$C$2:$C$257,0))),INDEX('Master '!$A$2:$A$257,MATCH(N110,'Master '!$B$2:$B$257,0)))</f>
        <v>-</v>
      </c>
      <c r="N110" s="7"/>
      <c r="O110" s="19" t="str">
        <f t="array" ref="O110">IF(ISERROR(INDEX('Master '!$A$2:$A$257,MATCH(P110,'Master '!$B$2:$B$257,0))),IF(ISERROR(INDEX('Master '!$A$2:$A$257,MATCH(P110,'Master '!$C$2:$C$257,0))),IF(P110="","-","Not on Roster"),INDEX('Master '!$A$2:$A$257,MATCH(P110,'Master '!$C$2:$C$257,0))),INDEX('Master '!$A$2:$A$257,MATCH(P110,'Master '!$B$2:$B$257,0)))</f>
        <v>-</v>
      </c>
      <c r="P110" s="15"/>
      <c r="Q110" s="41" t="str">
        <f t="array" ref="Q110">IF(ISERROR(INDEX('Master '!$A$2:$A$257,MATCH(R110,'Master '!$B$2:$B$257,0))),IF(ISERROR(INDEX('Master '!$A$2:$A$257,MATCH(R110,'Master '!$C$2:$C$257,0))),IF(R110="","-","Not on Roster"),INDEX('Master '!$A$2:$A$257,MATCH(R110,'Master '!$C$2:$C$257,0))),INDEX('Master '!$A$2:$A$257,MATCH(R110,'Master '!$B$2:$B$257,0)))</f>
        <v>-</v>
      </c>
      <c r="R110" s="7"/>
      <c r="S110" s="19" t="str">
        <f t="array" ref="S110">IF(ISERROR(INDEX('Master '!$A$2:$A$257,MATCH(T110,'Master '!$B$2:$B$257,0))),IF(ISERROR(INDEX('Master '!$A$2:$A$257,MATCH(T110,'Master '!$C$2:$C$257,0))),IF(T110="","-","Not on Roster"),INDEX('Master '!$A$2:$A$257,MATCH(T110,'Master '!$C$2:$C$257,0))),INDEX('Master '!$A$2:$A$257,MATCH(T110,'Master '!$B$2:$B$257,0)))</f>
        <v>-</v>
      </c>
      <c r="T110" s="15"/>
      <c r="U110" s="41" t="str">
        <f t="array" ref="U110">IF(ISERROR(INDEX('Master '!$A$2:$A$257,MATCH(V110,'Master '!$B$2:$B$257,0))),IF(ISERROR(INDEX('Master '!$A$2:$A$257,MATCH(V110,'Master '!$C$2:$C$257,0))),IF(V110="","-","Not on Roster"),INDEX('Master '!$A$2:$A$257,MATCH(V110,'Master '!$C$2:$C$257,0))),INDEX('Master '!$A$2:$A$257,MATCH(V110,'Master '!$B$2:$B$257,0)))</f>
        <v>-</v>
      </c>
      <c r="V110" s="7"/>
      <c r="W110" s="19" t="str">
        <f t="array" ref="W110">IF(ISERROR(INDEX('Master '!$A$2:$A$257,MATCH(X110,'Master '!$B$2:$B$257,0))),IF(ISERROR(INDEX('Master '!$A$2:$A$257,MATCH(X110,'Master '!$C$2:$C$257,0))),IF(X110="","-","Not on Roster"),INDEX('Master '!$A$2:$A$257,MATCH(X110,'Master '!$C$2:$C$257,0))),INDEX('Master '!$A$2:$A$257,MATCH(X110,'Master '!$B$2:$B$257,0)))</f>
        <v>-</v>
      </c>
      <c r="X110" s="15"/>
      <c r="Y110" s="41" t="str">
        <f t="array" ref="Y110">IF(ISERROR(INDEX('Master '!$A$2:$A$257,MATCH(Z110,'Master '!$B$2:$B$257,0))),IF(ISERROR(INDEX('Master '!$A$2:$A$257,MATCH(Z110,'Master '!$C$2:$C$257,0))),IF(Z110="","-","Not on Roster"),INDEX('Master '!$A$2:$A$257,MATCH(Z110,'Master '!$C$2:$C$257,0))),INDEX('Master '!$A$2:$A$257,MATCH(Z110,'Master '!$B$2:$B$257,0)))</f>
        <v>-</v>
      </c>
      <c r="Z110" s="15"/>
      <c r="AA110" s="19" t="str">
        <f t="array" ref="AA110">IF(ISERROR(INDEX('Master '!$A$2:$A$257,MATCH(AB110,'Master '!$B$2:$B$257,0))),IF(ISERROR(INDEX('Master '!$A$2:$A$257,MATCH(AB110,'Master '!$C$2:$C$257,0))),IF(AB110="","-","Not on Roster"),INDEX('Master '!$A$2:$A$257,MATCH(AB110,'Master '!$C$2:$C$257,0))),INDEX('Master '!$A$2:$A$257,MATCH(AB110,'Master '!$B$2:$B$257,0)))</f>
        <v>-</v>
      </c>
      <c r="AB110" s="15"/>
      <c r="AC110" s="20" t="str">
        <f t="array" ref="AC110">IF(ISERROR(INDEX('Master '!$A$2:$A$257,MATCH(AD110,'Master '!$B$2:$B$257,0))),IF(ISERROR(INDEX('Master '!$A$2:$A$257,MATCH(AD110,'Master '!$C$2:$C$257,0))),IF(AD110="","-","Not on Roster"),INDEX('Master '!$A$2:$A$257,MATCH(AD110,'Master '!$C$2:$C$257,0))),INDEX('Master '!$A$2:$A$257,MATCH(AD110,'Master '!$B$2:$B$257,0)))</f>
        <v>-</v>
      </c>
      <c r="AD110" s="46"/>
      <c r="AE110" s="19" t="str">
        <f t="array" ref="AE110">IF(ISERROR(INDEX('Master '!$A$2:$A$257,MATCH(AF110,'Master '!$B$2:$B$257,0))),IF(ISERROR(INDEX('Master '!$A$2:$A$257,MATCH(AF110,'Master '!$C$2:$C$257,0))),IF(AF110="","-","Not on Roster"),INDEX('Master '!$A$2:$A$257,MATCH(AF110,'Master '!$C$2:$C$257,0))),INDEX('Master '!$A$2:$A$257,MATCH(AF110,'Master '!$B$2:$B$257,0)))</f>
        <v>-</v>
      </c>
      <c r="AF110" s="15"/>
      <c r="AG110" s="20" t="str">
        <f t="array" ref="AG110">IF(ISERROR(INDEX('Master '!$A$2:$A$257,MATCH(AH110,'Master '!$B$2:$B$257,0))),IF(ISERROR(INDEX('Master '!$A$2:$A$257,MATCH(AH110,'Master '!$C$2:$C$257,0))),IF(AH110="","-","Not on Roster"),INDEX('Master '!$A$2:$A$257,MATCH(AH110,'Master '!$C$2:$C$257,0))),INDEX('Master '!$A$2:$A$257,MATCH(AH110,'Master '!$B$2:$B$257,0)))</f>
        <v>-</v>
      </c>
      <c r="AH110" s="7"/>
      <c r="AI110" s="19" t="str">
        <f t="array" ref="AI110">IF(ISERROR(INDEX('Master '!$A$2:$A$257,MATCH(AJ110,'Master '!$B$2:$B$257,0))),IF(ISERROR(INDEX('Master '!$A$2:$A$257,MATCH(AJ110,'Master '!$C$2:$C$257,0))),IF(AJ110="","-","Not on Roster"),INDEX('Master '!$A$2:$A$257,MATCH(AJ110,'Master '!$C$2:$C$257,0))),INDEX('Master '!$A$2:$A$257,MATCH(AJ110,'Master '!$B$2:$B$257,0)))</f>
        <v>-</v>
      </c>
      <c r="AJ110" s="15"/>
      <c r="AK110" s="20" t="str">
        <f t="array" ref="AK110">IF(ISERROR(INDEX('Master '!$A$2:$A$257,MATCH(AL110,'Master '!$B$2:$B$257,0))),IF(ISERROR(INDEX('Master '!$A$2:$A$257,MATCH(AL110,'Master '!$C$2:$C$257,0))),IF(AL110="","-","Not on Roster"),INDEX('Master '!$A$2:$A$257,MATCH(AL110,'Master '!$C$2:$C$257,0))),INDEX('Master '!$A$2:$A$257,MATCH(AL110,'Master '!$B$2:$B$257,0)))</f>
        <v>-</v>
      </c>
      <c r="AL110" s="7"/>
      <c r="AM110" s="19" t="str">
        <f t="array" ref="AM110">IF(ISERROR(INDEX('Master '!$A$2:$A$257,MATCH(AN110,'Master '!$B$2:$B$257,0))),IF(ISERROR(INDEX('Master '!$A$2:$A$257,MATCH(AN110,'Master '!$C$2:$C$257,0))),IF(AN110="","-","Not on Roster"),INDEX('Master '!$A$2:$A$257,MATCH(AN110,'Master '!$C$2:$C$257,0))),INDEX('Master '!$A$2:$A$257,MATCH(AN110,'Master '!$B$2:$B$257,0)))</f>
        <v>-</v>
      </c>
      <c r="AN110" s="15"/>
    </row>
    <row r="111" spans="1:40" ht="14.25" customHeight="1">
      <c r="A111" s="41" t="str">
        <f t="array" ref="A111">IF(ISERROR(INDEX('Master '!$A$2:$A$257,MATCH(B111,'Master '!$B$2:$B$257,0))),IF(ISERROR(INDEX('Master '!$A$2:$A$257,MATCH(B111,'Master '!$C$2:$C$257,0))),IF(B111="","-","Not on Roster"),INDEX('Master '!$A$2:$A$257,MATCH(B111,'Master '!$C$2:$C$257,0))),INDEX('Master '!$A$2:$A$257,MATCH(B111,'Master '!$B$2:$B$257,0)))</f>
        <v>-</v>
      </c>
      <c r="B111" s="43"/>
      <c r="C111" s="19" t="str">
        <f t="array" ref="C111">IF(ISERROR(INDEX('Master '!$A$2:$A$257,MATCH(D111,'Master '!$B$2:$B$257,0))),IF(ISERROR(INDEX('Master '!$A$2:$A$257,MATCH(D111,'Master '!$C$2:$C$257,0))),IF(D111="","-","Not on Roster"),INDEX('Master '!$A$2:$A$257,MATCH(D111,'Master '!$C$2:$C$257,0))),INDEX('Master '!$A$2:$A$257,MATCH(D111,'Master '!$B$2:$B$257,0)))</f>
        <v>-</v>
      </c>
      <c r="D111" s="15"/>
      <c r="E111" s="28" t="str">
        <f t="array" ref="E111">IF(ISERROR(INDEX('Master '!$A$2:$A$257,MATCH(F111,'Master '!$B$2:$B$257,0))),IF(ISERROR(INDEX('Master '!$A$2:$A$257,MATCH(F111,'Master '!$C$2:$C$257,0))),IF(F111="","-","Not on Roster"),INDEX('Master '!$A$2:$A$257,MATCH(F111,'Master '!$C$2:$C$257,0))),INDEX('Master '!$A$2:$A$257,MATCH(F111,'Master '!$B$2:$B$257,0)))</f>
        <v>-</v>
      </c>
      <c r="F111" s="7"/>
      <c r="G111" s="19" t="str">
        <f t="array" ref="G111">IF(ISERROR(INDEX('Master '!$A$2:$A$257,MATCH(H111,'Master '!$B$2:$B$257,0))),IF(ISERROR(INDEX('Master '!$A$2:$A$257,MATCH(H111,'Master '!$C$2:$C$257,0))),IF(H111="","-","Not on Roster"),INDEX('Master '!$A$2:$A$257,MATCH(H111,'Master '!$C$2:$C$257,0))),INDEX('Master '!$A$2:$A$257,MATCH(H111,'Master '!$B$2:$B$257,0)))</f>
        <v>-</v>
      </c>
      <c r="H111" s="18"/>
      <c r="I111" s="20" t="str">
        <f t="array" ref="I111">IF(ISERROR(INDEX('Master '!$A$2:$A$257,MATCH(J111,'Master '!$B$2:$B$257,0))),IF(ISERROR(INDEX('Master '!$A$2:$A$257,MATCH(J111,'Master '!$C$2:$C$257,0))),IF(J111="","-","Not on Roster"),INDEX('Master '!$A$2:$A$257,MATCH(J111,'Master '!$C$2:$C$257,0))),INDEX('Master '!$A$2:$A$257,MATCH(J111,'Master '!$B$2:$B$257,0)))</f>
        <v>-</v>
      </c>
      <c r="J111" s="50"/>
      <c r="K111" s="19" t="str">
        <f t="array" ref="K111">IF(ISERROR(INDEX('Master '!$A$2:$A$257,MATCH(L111,'Master '!$B$2:$B$257,0))),IF(ISERROR(INDEX('Master '!$A$2:$A$257,MATCH(L111,'Master '!$C$2:$C$257,0))),IF(L111="","-","Not on Roster"),INDEX('Master '!$A$2:$A$257,MATCH(L111,'Master '!$C$2:$C$257,0))),INDEX('Master '!$A$2:$A$257,MATCH(L111,'Master '!$B$2:$B$257,0)))</f>
        <v>-</v>
      </c>
      <c r="L111" s="15"/>
      <c r="M111" s="41" t="str">
        <f t="array" ref="M111">IF(ISERROR(INDEX('Master '!$A$2:$A$257,MATCH(N111,'Master '!$B$2:$B$257,0))),IF(ISERROR(INDEX('Master '!$A$2:$A$257,MATCH(N111,'Master '!$C$2:$C$257,0))),IF(N111="","-","Not on Roster"),INDEX('Master '!$A$2:$A$257,MATCH(N111,'Master '!$C$2:$C$257,0))),INDEX('Master '!$A$2:$A$257,MATCH(N111,'Master '!$B$2:$B$257,0)))</f>
        <v>-</v>
      </c>
      <c r="N111" s="7"/>
      <c r="O111" s="19" t="str">
        <f t="array" ref="O111">IF(ISERROR(INDEX('Master '!$A$2:$A$257,MATCH(P111,'Master '!$B$2:$B$257,0))),IF(ISERROR(INDEX('Master '!$A$2:$A$257,MATCH(P111,'Master '!$C$2:$C$257,0))),IF(P111="","-","Not on Roster"),INDEX('Master '!$A$2:$A$257,MATCH(P111,'Master '!$C$2:$C$257,0))),INDEX('Master '!$A$2:$A$257,MATCH(P111,'Master '!$B$2:$B$257,0)))</f>
        <v>-</v>
      </c>
      <c r="P111" s="15"/>
      <c r="Q111" s="41" t="str">
        <f t="array" ref="Q111">IF(ISERROR(INDEX('Master '!$A$2:$A$257,MATCH(R111,'Master '!$B$2:$B$257,0))),IF(ISERROR(INDEX('Master '!$A$2:$A$257,MATCH(R111,'Master '!$C$2:$C$257,0))),IF(R111="","-","Not on Roster"),INDEX('Master '!$A$2:$A$257,MATCH(R111,'Master '!$C$2:$C$257,0))),INDEX('Master '!$A$2:$A$257,MATCH(R111,'Master '!$B$2:$B$257,0)))</f>
        <v>-</v>
      </c>
      <c r="R111" s="7"/>
      <c r="S111" s="19" t="str">
        <f t="array" ref="S111">IF(ISERROR(INDEX('Master '!$A$2:$A$257,MATCH(T111,'Master '!$B$2:$B$257,0))),IF(ISERROR(INDEX('Master '!$A$2:$A$257,MATCH(T111,'Master '!$C$2:$C$257,0))),IF(T111="","-","Not on Roster"),INDEX('Master '!$A$2:$A$257,MATCH(T111,'Master '!$C$2:$C$257,0))),INDEX('Master '!$A$2:$A$257,MATCH(T111,'Master '!$B$2:$B$257,0)))</f>
        <v>-</v>
      </c>
      <c r="T111" s="15"/>
      <c r="U111" s="41" t="str">
        <f t="array" ref="U111">IF(ISERROR(INDEX('Master '!$A$2:$A$257,MATCH(V111,'Master '!$B$2:$B$257,0))),IF(ISERROR(INDEX('Master '!$A$2:$A$257,MATCH(V111,'Master '!$C$2:$C$257,0))),IF(V111="","-","Not on Roster"),INDEX('Master '!$A$2:$A$257,MATCH(V111,'Master '!$C$2:$C$257,0))),INDEX('Master '!$A$2:$A$257,MATCH(V111,'Master '!$B$2:$B$257,0)))</f>
        <v>-</v>
      </c>
      <c r="V111" s="7"/>
      <c r="W111" s="19" t="str">
        <f t="array" ref="W111">IF(ISERROR(INDEX('Master '!$A$2:$A$257,MATCH(X111,'Master '!$B$2:$B$257,0))),IF(ISERROR(INDEX('Master '!$A$2:$A$257,MATCH(X111,'Master '!$C$2:$C$257,0))),IF(X111="","-","Not on Roster"),INDEX('Master '!$A$2:$A$257,MATCH(X111,'Master '!$C$2:$C$257,0))),INDEX('Master '!$A$2:$A$257,MATCH(X111,'Master '!$B$2:$B$257,0)))</f>
        <v>-</v>
      </c>
      <c r="X111" s="15"/>
      <c r="Y111" s="41" t="str">
        <f t="array" ref="Y111">IF(ISERROR(INDEX('Master '!$A$2:$A$257,MATCH(Z111,'Master '!$B$2:$B$257,0))),IF(ISERROR(INDEX('Master '!$A$2:$A$257,MATCH(Z111,'Master '!$C$2:$C$257,0))),IF(Z111="","-","Not on Roster"),INDEX('Master '!$A$2:$A$257,MATCH(Z111,'Master '!$C$2:$C$257,0))),INDEX('Master '!$A$2:$A$257,MATCH(Z111,'Master '!$B$2:$B$257,0)))</f>
        <v>-</v>
      </c>
      <c r="Z111" s="15"/>
      <c r="AA111" s="19" t="str">
        <f t="array" ref="AA111">IF(ISERROR(INDEX('Master '!$A$2:$A$257,MATCH(AB111,'Master '!$B$2:$B$257,0))),IF(ISERROR(INDEX('Master '!$A$2:$A$257,MATCH(AB111,'Master '!$C$2:$C$257,0))),IF(AB111="","-","Not on Roster"),INDEX('Master '!$A$2:$A$257,MATCH(AB111,'Master '!$C$2:$C$257,0))),INDEX('Master '!$A$2:$A$257,MATCH(AB111,'Master '!$B$2:$B$257,0)))</f>
        <v>-</v>
      </c>
      <c r="AB111" s="15"/>
      <c r="AC111" s="20" t="str">
        <f t="array" ref="AC111">IF(ISERROR(INDEX('Master '!$A$2:$A$257,MATCH(AD111,'Master '!$B$2:$B$257,0))),IF(ISERROR(INDEX('Master '!$A$2:$A$257,MATCH(AD111,'Master '!$C$2:$C$257,0))),IF(AD111="","-","Not on Roster"),INDEX('Master '!$A$2:$A$257,MATCH(AD111,'Master '!$C$2:$C$257,0))),INDEX('Master '!$A$2:$A$257,MATCH(AD111,'Master '!$B$2:$B$257,0)))</f>
        <v>-</v>
      </c>
      <c r="AD111" s="46"/>
      <c r="AE111" s="19" t="str">
        <f t="array" ref="AE111">IF(ISERROR(INDEX('Master '!$A$2:$A$257,MATCH(AF111,'Master '!$B$2:$B$257,0))),IF(ISERROR(INDEX('Master '!$A$2:$A$257,MATCH(AF111,'Master '!$C$2:$C$257,0))),IF(AF111="","-","Not on Roster"),INDEX('Master '!$A$2:$A$257,MATCH(AF111,'Master '!$C$2:$C$257,0))),INDEX('Master '!$A$2:$A$257,MATCH(AF111,'Master '!$B$2:$B$257,0)))</f>
        <v>-</v>
      </c>
      <c r="AF111" s="15"/>
      <c r="AG111" s="20" t="str">
        <f t="array" ref="AG111">IF(ISERROR(INDEX('Master '!$A$2:$A$257,MATCH(AH111,'Master '!$B$2:$B$257,0))),IF(ISERROR(INDEX('Master '!$A$2:$A$257,MATCH(AH111,'Master '!$C$2:$C$257,0))),IF(AH111="","-","Not on Roster"),INDEX('Master '!$A$2:$A$257,MATCH(AH111,'Master '!$C$2:$C$257,0))),INDEX('Master '!$A$2:$A$257,MATCH(AH111,'Master '!$B$2:$B$257,0)))</f>
        <v>-</v>
      </c>
      <c r="AH111" s="7"/>
      <c r="AI111" s="19" t="str">
        <f t="array" ref="AI111">IF(ISERROR(INDEX('Master '!$A$2:$A$257,MATCH(AJ111,'Master '!$B$2:$B$257,0))),IF(ISERROR(INDEX('Master '!$A$2:$A$257,MATCH(AJ111,'Master '!$C$2:$C$257,0))),IF(AJ111="","-","Not on Roster"),INDEX('Master '!$A$2:$A$257,MATCH(AJ111,'Master '!$C$2:$C$257,0))),INDEX('Master '!$A$2:$A$257,MATCH(AJ111,'Master '!$B$2:$B$257,0)))</f>
        <v>-</v>
      </c>
      <c r="AJ111" s="15"/>
      <c r="AK111" s="20" t="str">
        <f t="array" ref="AK111">IF(ISERROR(INDEX('Master '!$A$2:$A$257,MATCH(AL111,'Master '!$B$2:$B$257,0))),IF(ISERROR(INDEX('Master '!$A$2:$A$257,MATCH(AL111,'Master '!$C$2:$C$257,0))),IF(AL111="","-","Not on Roster"),INDEX('Master '!$A$2:$A$257,MATCH(AL111,'Master '!$C$2:$C$257,0))),INDEX('Master '!$A$2:$A$257,MATCH(AL111,'Master '!$B$2:$B$257,0)))</f>
        <v>-</v>
      </c>
      <c r="AL111" s="7"/>
      <c r="AM111" s="19" t="str">
        <f t="array" ref="AM111">IF(ISERROR(INDEX('Master '!$A$2:$A$257,MATCH(AN111,'Master '!$B$2:$B$257,0))),IF(ISERROR(INDEX('Master '!$A$2:$A$257,MATCH(AN111,'Master '!$C$2:$C$257,0))),IF(AN111="","-","Not on Roster"),INDEX('Master '!$A$2:$A$257,MATCH(AN111,'Master '!$C$2:$C$257,0))),INDEX('Master '!$A$2:$A$257,MATCH(AN111,'Master '!$B$2:$B$257,0)))</f>
        <v>-</v>
      </c>
      <c r="AN111" s="15"/>
    </row>
    <row r="112" spans="1:40" ht="14.25" customHeight="1">
      <c r="A112" s="41" t="str">
        <f t="array" ref="A112">IF(ISERROR(INDEX('Master '!$A$2:$A$257,MATCH(B112,'Master '!$B$2:$B$257,0))),IF(ISERROR(INDEX('Master '!$A$2:$A$257,MATCH(B112,'Master '!$C$2:$C$257,0))),IF(B112="","-","Not on Roster"),INDEX('Master '!$A$2:$A$257,MATCH(B112,'Master '!$C$2:$C$257,0))),INDEX('Master '!$A$2:$A$257,MATCH(B112,'Master '!$B$2:$B$257,0)))</f>
        <v>-</v>
      </c>
      <c r="B112" s="43"/>
      <c r="C112" s="19" t="str">
        <f t="array" ref="C112">IF(ISERROR(INDEX('Master '!$A$2:$A$257,MATCH(D112,'Master '!$B$2:$B$257,0))),IF(ISERROR(INDEX('Master '!$A$2:$A$257,MATCH(D112,'Master '!$C$2:$C$257,0))),IF(D112="","-","Not on Roster"),INDEX('Master '!$A$2:$A$257,MATCH(D112,'Master '!$C$2:$C$257,0))),INDEX('Master '!$A$2:$A$257,MATCH(D112,'Master '!$B$2:$B$257,0)))</f>
        <v>-</v>
      </c>
      <c r="D112" s="15"/>
      <c r="E112" s="28" t="str">
        <f t="array" ref="E112">IF(ISERROR(INDEX('Master '!$A$2:$A$257,MATCH(F112,'Master '!$B$2:$B$257,0))),IF(ISERROR(INDEX('Master '!$A$2:$A$257,MATCH(F112,'Master '!$C$2:$C$257,0))),IF(F112="","-","Not on Roster"),INDEX('Master '!$A$2:$A$257,MATCH(F112,'Master '!$C$2:$C$257,0))),INDEX('Master '!$A$2:$A$257,MATCH(F112,'Master '!$B$2:$B$257,0)))</f>
        <v>-</v>
      </c>
      <c r="F112" s="7"/>
      <c r="G112" s="19" t="str">
        <f t="array" ref="G112">IF(ISERROR(INDEX('Master '!$A$2:$A$257,MATCH(H112,'Master '!$B$2:$B$257,0))),IF(ISERROR(INDEX('Master '!$A$2:$A$257,MATCH(H112,'Master '!$C$2:$C$257,0))),IF(H112="","-","Not on Roster"),INDEX('Master '!$A$2:$A$257,MATCH(H112,'Master '!$C$2:$C$257,0))),INDEX('Master '!$A$2:$A$257,MATCH(H112,'Master '!$B$2:$B$257,0)))</f>
        <v>-</v>
      </c>
      <c r="H112" s="18"/>
      <c r="I112" s="20" t="str">
        <f t="array" ref="I112">IF(ISERROR(INDEX('Master '!$A$2:$A$257,MATCH(J112,'Master '!$B$2:$B$257,0))),IF(ISERROR(INDEX('Master '!$A$2:$A$257,MATCH(J112,'Master '!$C$2:$C$257,0))),IF(J112="","-","Not on Roster"),INDEX('Master '!$A$2:$A$257,MATCH(J112,'Master '!$C$2:$C$257,0))),INDEX('Master '!$A$2:$A$257,MATCH(J112,'Master '!$B$2:$B$257,0)))</f>
        <v>-</v>
      </c>
      <c r="J112" s="50"/>
      <c r="K112" s="19" t="str">
        <f t="array" ref="K112">IF(ISERROR(INDEX('Master '!$A$2:$A$257,MATCH(L112,'Master '!$B$2:$B$257,0))),IF(ISERROR(INDEX('Master '!$A$2:$A$257,MATCH(L112,'Master '!$C$2:$C$257,0))),IF(L112="","-","Not on Roster"),INDEX('Master '!$A$2:$A$257,MATCH(L112,'Master '!$C$2:$C$257,0))),INDEX('Master '!$A$2:$A$257,MATCH(L112,'Master '!$B$2:$B$257,0)))</f>
        <v>-</v>
      </c>
      <c r="L112" s="15"/>
      <c r="M112" s="41" t="str">
        <f t="array" ref="M112">IF(ISERROR(INDEX('Master '!$A$2:$A$257,MATCH(N112,'Master '!$B$2:$B$257,0))),IF(ISERROR(INDEX('Master '!$A$2:$A$257,MATCH(N112,'Master '!$C$2:$C$257,0))),IF(N112="","-","Not on Roster"),INDEX('Master '!$A$2:$A$257,MATCH(N112,'Master '!$C$2:$C$257,0))),INDEX('Master '!$A$2:$A$257,MATCH(N112,'Master '!$B$2:$B$257,0)))</f>
        <v>-</v>
      </c>
      <c r="N112" s="7"/>
      <c r="O112" s="19" t="str">
        <f t="array" ref="O112">IF(ISERROR(INDEX('Master '!$A$2:$A$257,MATCH(P112,'Master '!$B$2:$B$257,0))),IF(ISERROR(INDEX('Master '!$A$2:$A$257,MATCH(P112,'Master '!$C$2:$C$257,0))),IF(P112="","-","Not on Roster"),INDEX('Master '!$A$2:$A$257,MATCH(P112,'Master '!$C$2:$C$257,0))),INDEX('Master '!$A$2:$A$257,MATCH(P112,'Master '!$B$2:$B$257,0)))</f>
        <v>-</v>
      </c>
      <c r="P112" s="15"/>
      <c r="Q112" s="41" t="str">
        <f t="array" ref="Q112">IF(ISERROR(INDEX('Master '!$A$2:$A$257,MATCH(R112,'Master '!$B$2:$B$257,0))),IF(ISERROR(INDEX('Master '!$A$2:$A$257,MATCH(R112,'Master '!$C$2:$C$257,0))),IF(R112="","-","Not on Roster"),INDEX('Master '!$A$2:$A$257,MATCH(R112,'Master '!$C$2:$C$257,0))),INDEX('Master '!$A$2:$A$257,MATCH(R112,'Master '!$B$2:$B$257,0)))</f>
        <v>-</v>
      </c>
      <c r="R112" s="7"/>
      <c r="S112" s="19" t="str">
        <f t="array" ref="S112">IF(ISERROR(INDEX('Master '!$A$2:$A$257,MATCH(T112,'Master '!$B$2:$B$257,0))),IF(ISERROR(INDEX('Master '!$A$2:$A$257,MATCH(T112,'Master '!$C$2:$C$257,0))),IF(T112="","-","Not on Roster"),INDEX('Master '!$A$2:$A$257,MATCH(T112,'Master '!$C$2:$C$257,0))),INDEX('Master '!$A$2:$A$257,MATCH(T112,'Master '!$B$2:$B$257,0)))</f>
        <v>-</v>
      </c>
      <c r="T112" s="15"/>
      <c r="U112" s="41" t="str">
        <f t="array" ref="U112">IF(ISERROR(INDEX('Master '!$A$2:$A$257,MATCH(V112,'Master '!$B$2:$B$257,0))),IF(ISERROR(INDEX('Master '!$A$2:$A$257,MATCH(V112,'Master '!$C$2:$C$257,0))),IF(V112="","-","Not on Roster"),INDEX('Master '!$A$2:$A$257,MATCH(V112,'Master '!$C$2:$C$257,0))),INDEX('Master '!$A$2:$A$257,MATCH(V112,'Master '!$B$2:$B$257,0)))</f>
        <v>-</v>
      </c>
      <c r="V112" s="7"/>
      <c r="W112" s="19" t="str">
        <f t="array" ref="W112">IF(ISERROR(INDEX('Master '!$A$2:$A$257,MATCH(X112,'Master '!$B$2:$B$257,0))),IF(ISERROR(INDEX('Master '!$A$2:$A$257,MATCH(X112,'Master '!$C$2:$C$257,0))),IF(X112="","-","Not on Roster"),INDEX('Master '!$A$2:$A$257,MATCH(X112,'Master '!$C$2:$C$257,0))),INDEX('Master '!$A$2:$A$257,MATCH(X112,'Master '!$B$2:$B$257,0)))</f>
        <v>-</v>
      </c>
      <c r="X112" s="15"/>
      <c r="Y112" s="41" t="str">
        <f t="array" ref="Y112">IF(ISERROR(INDEX('Master '!$A$2:$A$257,MATCH(Z112,'Master '!$B$2:$B$257,0))),IF(ISERROR(INDEX('Master '!$A$2:$A$257,MATCH(Z112,'Master '!$C$2:$C$257,0))),IF(Z112="","-","Not on Roster"),INDEX('Master '!$A$2:$A$257,MATCH(Z112,'Master '!$C$2:$C$257,0))),INDEX('Master '!$A$2:$A$257,MATCH(Z112,'Master '!$B$2:$B$257,0)))</f>
        <v>-</v>
      </c>
      <c r="Z112" s="15"/>
      <c r="AA112" s="19" t="str">
        <f t="array" ref="AA112">IF(ISERROR(INDEX('Master '!$A$2:$A$257,MATCH(AB112,'Master '!$B$2:$B$257,0))),IF(ISERROR(INDEX('Master '!$A$2:$A$257,MATCH(AB112,'Master '!$C$2:$C$257,0))),IF(AB112="","-","Not on Roster"),INDEX('Master '!$A$2:$A$257,MATCH(AB112,'Master '!$C$2:$C$257,0))),INDEX('Master '!$A$2:$A$257,MATCH(AB112,'Master '!$B$2:$B$257,0)))</f>
        <v>-</v>
      </c>
      <c r="AB112" s="15"/>
      <c r="AC112" s="20" t="str">
        <f t="array" ref="AC112">IF(ISERROR(INDEX('Master '!$A$2:$A$257,MATCH(AD112,'Master '!$B$2:$B$257,0))),IF(ISERROR(INDEX('Master '!$A$2:$A$257,MATCH(AD112,'Master '!$C$2:$C$257,0))),IF(AD112="","-","Not on Roster"),INDEX('Master '!$A$2:$A$257,MATCH(AD112,'Master '!$C$2:$C$257,0))),INDEX('Master '!$A$2:$A$257,MATCH(AD112,'Master '!$B$2:$B$257,0)))</f>
        <v>-</v>
      </c>
      <c r="AD112" s="46"/>
      <c r="AE112" s="19" t="str">
        <f t="array" ref="AE112">IF(ISERROR(INDEX('Master '!$A$2:$A$257,MATCH(AF112,'Master '!$B$2:$B$257,0))),IF(ISERROR(INDEX('Master '!$A$2:$A$257,MATCH(AF112,'Master '!$C$2:$C$257,0))),IF(AF112="","-","Not on Roster"),INDEX('Master '!$A$2:$A$257,MATCH(AF112,'Master '!$C$2:$C$257,0))),INDEX('Master '!$A$2:$A$257,MATCH(AF112,'Master '!$B$2:$B$257,0)))</f>
        <v>-</v>
      </c>
      <c r="AF112" s="15"/>
      <c r="AG112" s="20" t="str">
        <f t="array" ref="AG112">IF(ISERROR(INDEX('Master '!$A$2:$A$257,MATCH(AH112,'Master '!$B$2:$B$257,0))),IF(ISERROR(INDEX('Master '!$A$2:$A$257,MATCH(AH112,'Master '!$C$2:$C$257,0))),IF(AH112="","-","Not on Roster"),INDEX('Master '!$A$2:$A$257,MATCH(AH112,'Master '!$C$2:$C$257,0))),INDEX('Master '!$A$2:$A$257,MATCH(AH112,'Master '!$B$2:$B$257,0)))</f>
        <v>-</v>
      </c>
      <c r="AH112" s="7"/>
      <c r="AI112" s="19" t="str">
        <f t="array" ref="AI112">IF(ISERROR(INDEX('Master '!$A$2:$A$257,MATCH(AJ112,'Master '!$B$2:$B$257,0))),IF(ISERROR(INDEX('Master '!$A$2:$A$257,MATCH(AJ112,'Master '!$C$2:$C$257,0))),IF(AJ112="","-","Not on Roster"),INDEX('Master '!$A$2:$A$257,MATCH(AJ112,'Master '!$C$2:$C$257,0))),INDEX('Master '!$A$2:$A$257,MATCH(AJ112,'Master '!$B$2:$B$257,0)))</f>
        <v>-</v>
      </c>
      <c r="AJ112" s="15"/>
      <c r="AK112" s="20" t="str">
        <f t="array" ref="AK112">IF(ISERROR(INDEX('Master '!$A$2:$A$257,MATCH(AL112,'Master '!$B$2:$B$257,0))),IF(ISERROR(INDEX('Master '!$A$2:$A$257,MATCH(AL112,'Master '!$C$2:$C$257,0))),IF(AL112="","-","Not on Roster"),INDEX('Master '!$A$2:$A$257,MATCH(AL112,'Master '!$C$2:$C$257,0))),INDEX('Master '!$A$2:$A$257,MATCH(AL112,'Master '!$B$2:$B$257,0)))</f>
        <v>-</v>
      </c>
      <c r="AL112" s="7"/>
      <c r="AM112" s="19" t="str">
        <f t="array" ref="AM112">IF(ISERROR(INDEX('Master '!$A$2:$A$257,MATCH(AN112,'Master '!$B$2:$B$257,0))),IF(ISERROR(INDEX('Master '!$A$2:$A$257,MATCH(AN112,'Master '!$C$2:$C$257,0))),IF(AN112="","-","Not on Roster"),INDEX('Master '!$A$2:$A$257,MATCH(AN112,'Master '!$C$2:$C$257,0))),INDEX('Master '!$A$2:$A$257,MATCH(AN112,'Master '!$B$2:$B$257,0)))</f>
        <v>-</v>
      </c>
      <c r="AN112" s="15"/>
    </row>
    <row r="113" spans="1:40" ht="14.25" customHeight="1">
      <c r="A113" s="41" t="str">
        <f t="array" ref="A113">IF(ISERROR(INDEX('Master '!$A$2:$A$257,MATCH(B113,'Master '!$B$2:$B$257,0))),IF(ISERROR(INDEX('Master '!$A$2:$A$257,MATCH(B113,'Master '!$C$2:$C$257,0))),IF(B113="","-","Not on Roster"),INDEX('Master '!$A$2:$A$257,MATCH(B113,'Master '!$C$2:$C$257,0))),INDEX('Master '!$A$2:$A$257,MATCH(B113,'Master '!$B$2:$B$257,0)))</f>
        <v>-</v>
      </c>
      <c r="B113" s="43"/>
      <c r="C113" s="19" t="str">
        <f t="array" ref="C113">IF(ISERROR(INDEX('Master '!$A$2:$A$257,MATCH(D113,'Master '!$B$2:$B$257,0))),IF(ISERROR(INDEX('Master '!$A$2:$A$257,MATCH(D113,'Master '!$C$2:$C$257,0))),IF(D113="","-","Not on Roster"),INDEX('Master '!$A$2:$A$257,MATCH(D113,'Master '!$C$2:$C$257,0))),INDEX('Master '!$A$2:$A$257,MATCH(D113,'Master '!$B$2:$B$257,0)))</f>
        <v>-</v>
      </c>
      <c r="D113" s="15"/>
      <c r="E113" s="28" t="str">
        <f t="array" ref="E113">IF(ISERROR(INDEX('Master '!$A$2:$A$257,MATCH(F113,'Master '!$B$2:$B$257,0))),IF(ISERROR(INDEX('Master '!$A$2:$A$257,MATCH(F113,'Master '!$C$2:$C$257,0))),IF(F113="","-","Not on Roster"),INDEX('Master '!$A$2:$A$257,MATCH(F113,'Master '!$C$2:$C$257,0))),INDEX('Master '!$A$2:$A$257,MATCH(F113,'Master '!$B$2:$B$257,0)))</f>
        <v>-</v>
      </c>
      <c r="F113" s="7"/>
      <c r="G113" s="19" t="str">
        <f t="array" ref="G113">IF(ISERROR(INDEX('Master '!$A$2:$A$257,MATCH(H113,'Master '!$B$2:$B$257,0))),IF(ISERROR(INDEX('Master '!$A$2:$A$257,MATCH(H113,'Master '!$C$2:$C$257,0))),IF(H113="","-","Not on Roster"),INDEX('Master '!$A$2:$A$257,MATCH(H113,'Master '!$C$2:$C$257,0))),INDEX('Master '!$A$2:$A$257,MATCH(H113,'Master '!$B$2:$B$257,0)))</f>
        <v>-</v>
      </c>
      <c r="H113" s="18"/>
      <c r="I113" s="20" t="str">
        <f t="array" ref="I113">IF(ISERROR(INDEX('Master '!$A$2:$A$257,MATCH(J113,'Master '!$B$2:$B$257,0))),IF(ISERROR(INDEX('Master '!$A$2:$A$257,MATCH(J113,'Master '!$C$2:$C$257,0))),IF(J113="","-","Not on Roster"),INDEX('Master '!$A$2:$A$257,MATCH(J113,'Master '!$C$2:$C$257,0))),INDEX('Master '!$A$2:$A$257,MATCH(J113,'Master '!$B$2:$B$257,0)))</f>
        <v>-</v>
      </c>
      <c r="J113" s="50"/>
      <c r="K113" s="19" t="str">
        <f t="array" ref="K113">IF(ISERROR(INDEX('Master '!$A$2:$A$257,MATCH(L113,'Master '!$B$2:$B$257,0))),IF(ISERROR(INDEX('Master '!$A$2:$A$257,MATCH(L113,'Master '!$C$2:$C$257,0))),IF(L113="","-","Not on Roster"),INDEX('Master '!$A$2:$A$257,MATCH(L113,'Master '!$C$2:$C$257,0))),INDEX('Master '!$A$2:$A$257,MATCH(L113,'Master '!$B$2:$B$257,0)))</f>
        <v>-</v>
      </c>
      <c r="L113" s="15"/>
      <c r="M113" s="41" t="str">
        <f t="array" ref="M113">IF(ISERROR(INDEX('Master '!$A$2:$A$257,MATCH(N113,'Master '!$B$2:$B$257,0))),IF(ISERROR(INDEX('Master '!$A$2:$A$257,MATCH(N113,'Master '!$C$2:$C$257,0))),IF(N113="","-","Not on Roster"),INDEX('Master '!$A$2:$A$257,MATCH(N113,'Master '!$C$2:$C$257,0))),INDEX('Master '!$A$2:$A$257,MATCH(N113,'Master '!$B$2:$B$257,0)))</f>
        <v>-</v>
      </c>
      <c r="N113" s="7"/>
      <c r="O113" s="19" t="str">
        <f t="array" ref="O113">IF(ISERROR(INDEX('Master '!$A$2:$A$257,MATCH(P113,'Master '!$B$2:$B$257,0))),IF(ISERROR(INDEX('Master '!$A$2:$A$257,MATCH(P113,'Master '!$C$2:$C$257,0))),IF(P113="","-","Not on Roster"),INDEX('Master '!$A$2:$A$257,MATCH(P113,'Master '!$C$2:$C$257,0))),INDEX('Master '!$A$2:$A$257,MATCH(P113,'Master '!$B$2:$B$257,0)))</f>
        <v>-</v>
      </c>
      <c r="P113" s="15"/>
      <c r="Q113" s="41" t="str">
        <f t="array" ref="Q113">IF(ISERROR(INDEX('Master '!$A$2:$A$257,MATCH(R113,'Master '!$B$2:$B$257,0))),IF(ISERROR(INDEX('Master '!$A$2:$A$257,MATCH(R113,'Master '!$C$2:$C$257,0))),IF(R113="","-","Not on Roster"),INDEX('Master '!$A$2:$A$257,MATCH(R113,'Master '!$C$2:$C$257,0))),INDEX('Master '!$A$2:$A$257,MATCH(R113,'Master '!$B$2:$B$257,0)))</f>
        <v>-</v>
      </c>
      <c r="R113" s="7"/>
      <c r="S113" s="19" t="str">
        <f t="array" ref="S113">IF(ISERROR(INDEX('Master '!$A$2:$A$257,MATCH(T113,'Master '!$B$2:$B$257,0))),IF(ISERROR(INDEX('Master '!$A$2:$A$257,MATCH(T113,'Master '!$C$2:$C$257,0))),IF(T113="","-","Not on Roster"),INDEX('Master '!$A$2:$A$257,MATCH(T113,'Master '!$C$2:$C$257,0))),INDEX('Master '!$A$2:$A$257,MATCH(T113,'Master '!$B$2:$B$257,0)))</f>
        <v>-</v>
      </c>
      <c r="T113" s="15"/>
      <c r="U113" s="41" t="str">
        <f t="array" ref="U113">IF(ISERROR(INDEX('Master '!$A$2:$A$257,MATCH(V113,'Master '!$B$2:$B$257,0))),IF(ISERROR(INDEX('Master '!$A$2:$A$257,MATCH(V113,'Master '!$C$2:$C$257,0))),IF(V113="","-","Not on Roster"),INDEX('Master '!$A$2:$A$257,MATCH(V113,'Master '!$C$2:$C$257,0))),INDEX('Master '!$A$2:$A$257,MATCH(V113,'Master '!$B$2:$B$257,0)))</f>
        <v>-</v>
      </c>
      <c r="V113" s="7"/>
      <c r="W113" s="19" t="str">
        <f t="array" ref="W113">IF(ISERROR(INDEX('Master '!$A$2:$A$257,MATCH(X113,'Master '!$B$2:$B$257,0))),IF(ISERROR(INDEX('Master '!$A$2:$A$257,MATCH(X113,'Master '!$C$2:$C$257,0))),IF(X113="","-","Not on Roster"),INDEX('Master '!$A$2:$A$257,MATCH(X113,'Master '!$C$2:$C$257,0))),INDEX('Master '!$A$2:$A$257,MATCH(X113,'Master '!$B$2:$B$257,0)))</f>
        <v>-</v>
      </c>
      <c r="X113" s="15"/>
      <c r="Y113" s="41" t="str">
        <f t="array" ref="Y113">IF(ISERROR(INDEX('Master '!$A$2:$A$257,MATCH(Z113,'Master '!$B$2:$B$257,0))),IF(ISERROR(INDEX('Master '!$A$2:$A$257,MATCH(Z113,'Master '!$C$2:$C$257,0))),IF(Z113="","-","Not on Roster"),INDEX('Master '!$A$2:$A$257,MATCH(Z113,'Master '!$C$2:$C$257,0))),INDEX('Master '!$A$2:$A$257,MATCH(Z113,'Master '!$B$2:$B$257,0)))</f>
        <v>-</v>
      </c>
      <c r="Z113" s="7"/>
      <c r="AA113" s="19" t="str">
        <f t="array" ref="AA113">IF(ISERROR(INDEX('Master '!$A$2:$A$257,MATCH(AB113,'Master '!$B$2:$B$257,0))),IF(ISERROR(INDEX('Master '!$A$2:$A$257,MATCH(AB113,'Master '!$C$2:$C$257,0))),IF(AB113="","-","Not on Roster"),INDEX('Master '!$A$2:$A$257,MATCH(AB113,'Master '!$C$2:$C$257,0))),INDEX('Master '!$A$2:$A$257,MATCH(AB113,'Master '!$B$2:$B$257,0)))</f>
        <v>-</v>
      </c>
      <c r="AB113" s="15"/>
      <c r="AC113" s="20" t="str">
        <f t="array" ref="AC113">IF(ISERROR(INDEX('Master '!$A$2:$A$257,MATCH(AD113,'Master '!$B$2:$B$257,0))),IF(ISERROR(INDEX('Master '!$A$2:$A$257,MATCH(AD113,'Master '!$C$2:$C$257,0))),IF(AD113="","-","Not on Roster"),INDEX('Master '!$A$2:$A$257,MATCH(AD113,'Master '!$C$2:$C$257,0))),INDEX('Master '!$A$2:$A$257,MATCH(AD113,'Master '!$B$2:$B$257,0)))</f>
        <v>-</v>
      </c>
      <c r="AD113" s="46"/>
      <c r="AE113" s="19" t="str">
        <f t="array" ref="AE113">IF(ISERROR(INDEX('Master '!$A$2:$A$257,MATCH(AF113,'Master '!$B$2:$B$257,0))),IF(ISERROR(INDEX('Master '!$A$2:$A$257,MATCH(AF113,'Master '!$C$2:$C$257,0))),IF(AF113="","-","Not on Roster"),INDEX('Master '!$A$2:$A$257,MATCH(AF113,'Master '!$C$2:$C$257,0))),INDEX('Master '!$A$2:$A$257,MATCH(AF113,'Master '!$B$2:$B$257,0)))</f>
        <v>-</v>
      </c>
      <c r="AF113" s="15"/>
      <c r="AG113" s="20" t="str">
        <f t="array" ref="AG113">IF(ISERROR(INDEX('Master '!$A$2:$A$257,MATCH(AH113,'Master '!$B$2:$B$257,0))),IF(ISERROR(INDEX('Master '!$A$2:$A$257,MATCH(AH113,'Master '!$C$2:$C$257,0))),IF(AH113="","-","Not on Roster"),INDEX('Master '!$A$2:$A$257,MATCH(AH113,'Master '!$C$2:$C$257,0))),INDEX('Master '!$A$2:$A$257,MATCH(AH113,'Master '!$B$2:$B$257,0)))</f>
        <v>-</v>
      </c>
      <c r="AH113" s="7"/>
      <c r="AI113" s="19" t="str">
        <f t="array" ref="AI113">IF(ISERROR(INDEX('Master '!$A$2:$A$257,MATCH(AJ113,'Master '!$B$2:$B$257,0))),IF(ISERROR(INDEX('Master '!$A$2:$A$257,MATCH(AJ113,'Master '!$C$2:$C$257,0))),IF(AJ113="","-","Not on Roster"),INDEX('Master '!$A$2:$A$257,MATCH(AJ113,'Master '!$C$2:$C$257,0))),INDEX('Master '!$A$2:$A$257,MATCH(AJ113,'Master '!$B$2:$B$257,0)))</f>
        <v>-</v>
      </c>
      <c r="AJ113" s="15"/>
      <c r="AK113" s="20" t="str">
        <f t="array" ref="AK113">IF(ISERROR(INDEX('Master '!$A$2:$A$257,MATCH(AL113,'Master '!$B$2:$B$257,0))),IF(ISERROR(INDEX('Master '!$A$2:$A$257,MATCH(AL113,'Master '!$C$2:$C$257,0))),IF(AL113="","-","Not on Roster"),INDEX('Master '!$A$2:$A$257,MATCH(AL113,'Master '!$C$2:$C$257,0))),INDEX('Master '!$A$2:$A$257,MATCH(AL113,'Master '!$B$2:$B$257,0)))</f>
        <v>-</v>
      </c>
      <c r="AL113" s="7"/>
      <c r="AM113" s="19" t="str">
        <f t="array" ref="AM113">IF(ISERROR(INDEX('Master '!$A$2:$A$257,MATCH(AN113,'Master '!$B$2:$B$257,0))),IF(ISERROR(INDEX('Master '!$A$2:$A$257,MATCH(AN113,'Master '!$C$2:$C$257,0))),IF(AN113="","-","Not on Roster"),INDEX('Master '!$A$2:$A$257,MATCH(AN113,'Master '!$C$2:$C$257,0))),INDEX('Master '!$A$2:$A$257,MATCH(AN113,'Master '!$B$2:$B$257,0)))</f>
        <v>-</v>
      </c>
      <c r="AN113" s="15"/>
    </row>
    <row r="114" spans="1:40" ht="14.25" customHeight="1">
      <c r="A114" s="41" t="str">
        <f t="array" ref="A114">IF(ISERROR(INDEX('Master '!$A$2:$A$257,MATCH(B114,'Master '!$B$2:$B$257,0))),IF(ISERROR(INDEX('Master '!$A$2:$A$257,MATCH(B114,'Master '!$C$2:$C$257,0))),IF(B114="","-","Not on Roster"),INDEX('Master '!$A$2:$A$257,MATCH(B114,'Master '!$C$2:$C$257,0))),INDEX('Master '!$A$2:$A$257,MATCH(B114,'Master '!$B$2:$B$257,0)))</f>
        <v>-</v>
      </c>
      <c r="B114" s="43"/>
      <c r="C114" s="19" t="str">
        <f t="array" ref="C114">IF(ISERROR(INDEX('Master '!$A$2:$A$257,MATCH(D114,'Master '!$B$2:$B$257,0))),IF(ISERROR(INDEX('Master '!$A$2:$A$257,MATCH(D114,'Master '!$C$2:$C$257,0))),IF(D114="","-","Not on Roster"),INDEX('Master '!$A$2:$A$257,MATCH(D114,'Master '!$C$2:$C$257,0))),INDEX('Master '!$A$2:$A$257,MATCH(D114,'Master '!$B$2:$B$257,0)))</f>
        <v>-</v>
      </c>
      <c r="D114" s="15"/>
      <c r="E114" s="28" t="str">
        <f t="array" ref="E114">IF(ISERROR(INDEX('Master '!$A$2:$A$257,MATCH(F114,'Master '!$B$2:$B$257,0))),IF(ISERROR(INDEX('Master '!$A$2:$A$257,MATCH(F114,'Master '!$C$2:$C$257,0))),IF(F114="","-","Not on Roster"),INDEX('Master '!$A$2:$A$257,MATCH(F114,'Master '!$C$2:$C$257,0))),INDEX('Master '!$A$2:$A$257,MATCH(F114,'Master '!$B$2:$B$257,0)))</f>
        <v>-</v>
      </c>
      <c r="F114" s="7"/>
      <c r="G114" s="19" t="str">
        <f t="array" ref="G114">IF(ISERROR(INDEX('Master '!$A$2:$A$257,MATCH(H114,'Master '!$B$2:$B$257,0))),IF(ISERROR(INDEX('Master '!$A$2:$A$257,MATCH(H114,'Master '!$C$2:$C$257,0))),IF(H114="","-","Not on Roster"),INDEX('Master '!$A$2:$A$257,MATCH(H114,'Master '!$C$2:$C$257,0))),INDEX('Master '!$A$2:$A$257,MATCH(H114,'Master '!$B$2:$B$257,0)))</f>
        <v>-</v>
      </c>
      <c r="H114" s="18"/>
      <c r="I114" s="20" t="str">
        <f t="array" ref="I114">IF(ISERROR(INDEX('Master '!$A$2:$A$257,MATCH(J114,'Master '!$B$2:$B$257,0))),IF(ISERROR(INDEX('Master '!$A$2:$A$257,MATCH(J114,'Master '!$C$2:$C$257,0))),IF(J114="","-","Not on Roster"),INDEX('Master '!$A$2:$A$257,MATCH(J114,'Master '!$C$2:$C$257,0))),INDEX('Master '!$A$2:$A$257,MATCH(J114,'Master '!$B$2:$B$257,0)))</f>
        <v>-</v>
      </c>
      <c r="J114" s="50"/>
      <c r="K114" s="19" t="str">
        <f t="array" ref="K114">IF(ISERROR(INDEX('Master '!$A$2:$A$257,MATCH(L114,'Master '!$B$2:$B$257,0))),IF(ISERROR(INDEX('Master '!$A$2:$A$257,MATCH(L114,'Master '!$C$2:$C$257,0))),IF(L114="","-","Not on Roster"),INDEX('Master '!$A$2:$A$257,MATCH(L114,'Master '!$C$2:$C$257,0))),INDEX('Master '!$A$2:$A$257,MATCH(L114,'Master '!$B$2:$B$257,0)))</f>
        <v>-</v>
      </c>
      <c r="L114" s="15"/>
      <c r="M114" s="41" t="str">
        <f t="array" ref="M114">IF(ISERROR(INDEX('Master '!$A$2:$A$257,MATCH(N114,'Master '!$B$2:$B$257,0))),IF(ISERROR(INDEX('Master '!$A$2:$A$257,MATCH(N114,'Master '!$C$2:$C$257,0))),IF(N114="","-","Not on Roster"),INDEX('Master '!$A$2:$A$257,MATCH(N114,'Master '!$C$2:$C$257,0))),INDEX('Master '!$A$2:$A$257,MATCH(N114,'Master '!$B$2:$B$257,0)))</f>
        <v>-</v>
      </c>
      <c r="N114" s="7"/>
      <c r="O114" s="19" t="str">
        <f t="array" ref="O114">IF(ISERROR(INDEX('Master '!$A$2:$A$257,MATCH(P114,'Master '!$B$2:$B$257,0))),IF(ISERROR(INDEX('Master '!$A$2:$A$257,MATCH(P114,'Master '!$C$2:$C$257,0))),IF(P114="","-","Not on Roster"),INDEX('Master '!$A$2:$A$257,MATCH(P114,'Master '!$C$2:$C$257,0))),INDEX('Master '!$A$2:$A$257,MATCH(P114,'Master '!$B$2:$B$257,0)))</f>
        <v>-</v>
      </c>
      <c r="P114" s="15"/>
      <c r="Q114" s="41" t="str">
        <f t="array" ref="Q114">IF(ISERROR(INDEX('Master '!$A$2:$A$257,MATCH(R114,'Master '!$B$2:$B$257,0))),IF(ISERROR(INDEX('Master '!$A$2:$A$257,MATCH(R114,'Master '!$C$2:$C$257,0))),IF(R114="","-","Not on Roster"),INDEX('Master '!$A$2:$A$257,MATCH(R114,'Master '!$C$2:$C$257,0))),INDEX('Master '!$A$2:$A$257,MATCH(R114,'Master '!$B$2:$B$257,0)))</f>
        <v>-</v>
      </c>
      <c r="R114" s="7"/>
      <c r="S114" s="19" t="str">
        <f t="array" ref="S114">IF(ISERROR(INDEX('Master '!$A$2:$A$257,MATCH(T114,'Master '!$B$2:$B$257,0))),IF(ISERROR(INDEX('Master '!$A$2:$A$257,MATCH(T114,'Master '!$C$2:$C$257,0))),IF(T114="","-","Not on Roster"),INDEX('Master '!$A$2:$A$257,MATCH(T114,'Master '!$C$2:$C$257,0))),INDEX('Master '!$A$2:$A$257,MATCH(T114,'Master '!$B$2:$B$257,0)))</f>
        <v>-</v>
      </c>
      <c r="T114" s="15"/>
      <c r="U114" s="41" t="str">
        <f t="array" ref="U114">IF(ISERROR(INDEX('Master '!$A$2:$A$257,MATCH(V114,'Master '!$B$2:$B$257,0))),IF(ISERROR(INDEX('Master '!$A$2:$A$257,MATCH(V114,'Master '!$C$2:$C$257,0))),IF(V114="","-","Not on Roster"),INDEX('Master '!$A$2:$A$257,MATCH(V114,'Master '!$C$2:$C$257,0))),INDEX('Master '!$A$2:$A$257,MATCH(V114,'Master '!$B$2:$B$257,0)))</f>
        <v>-</v>
      </c>
      <c r="V114" s="7"/>
      <c r="W114" s="19" t="str">
        <f t="array" ref="W114">IF(ISERROR(INDEX('Master '!$A$2:$A$257,MATCH(X114,'Master '!$B$2:$B$257,0))),IF(ISERROR(INDEX('Master '!$A$2:$A$257,MATCH(X114,'Master '!$C$2:$C$257,0))),IF(X114="","-","Not on Roster"),INDEX('Master '!$A$2:$A$257,MATCH(X114,'Master '!$C$2:$C$257,0))),INDEX('Master '!$A$2:$A$257,MATCH(X114,'Master '!$B$2:$B$257,0)))</f>
        <v>-</v>
      </c>
      <c r="X114" s="15"/>
      <c r="Y114" s="41" t="str">
        <f t="array" ref="Y114">IF(ISERROR(INDEX('Master '!$A$2:$A$257,MATCH(Z114,'Master '!$B$2:$B$257,0))),IF(ISERROR(INDEX('Master '!$A$2:$A$257,MATCH(Z114,'Master '!$C$2:$C$257,0))),IF(Z114="","-","Not on Roster"),INDEX('Master '!$A$2:$A$257,MATCH(Z114,'Master '!$C$2:$C$257,0))),INDEX('Master '!$A$2:$A$257,MATCH(Z114,'Master '!$B$2:$B$257,0)))</f>
        <v>-</v>
      </c>
      <c r="Z114" s="7"/>
      <c r="AA114" s="19" t="str">
        <f t="array" ref="AA114">IF(ISERROR(INDEX('Master '!$A$2:$A$257,MATCH(AB114,'Master '!$B$2:$B$257,0))),IF(ISERROR(INDEX('Master '!$A$2:$A$257,MATCH(AB114,'Master '!$C$2:$C$257,0))),IF(AB114="","-","Not on Roster"),INDEX('Master '!$A$2:$A$257,MATCH(AB114,'Master '!$C$2:$C$257,0))),INDEX('Master '!$A$2:$A$257,MATCH(AB114,'Master '!$B$2:$B$257,0)))</f>
        <v>-</v>
      </c>
      <c r="AB114" s="15"/>
      <c r="AC114" s="20" t="str">
        <f t="array" ref="AC114">IF(ISERROR(INDEX('Master '!$A$2:$A$257,MATCH(AD114,'Master '!$B$2:$B$257,0))),IF(ISERROR(INDEX('Master '!$A$2:$A$257,MATCH(AD114,'Master '!$C$2:$C$257,0))),IF(AD114="","-","Not on Roster"),INDEX('Master '!$A$2:$A$257,MATCH(AD114,'Master '!$C$2:$C$257,0))),INDEX('Master '!$A$2:$A$257,MATCH(AD114,'Master '!$B$2:$B$257,0)))</f>
        <v>-</v>
      </c>
      <c r="AD114" s="46"/>
      <c r="AE114" s="19" t="str">
        <f t="array" ref="AE114">IF(ISERROR(INDEX('Master '!$A$2:$A$257,MATCH(AF114,'Master '!$B$2:$B$257,0))),IF(ISERROR(INDEX('Master '!$A$2:$A$257,MATCH(AF114,'Master '!$C$2:$C$257,0))),IF(AF114="","-","Not on Roster"),INDEX('Master '!$A$2:$A$257,MATCH(AF114,'Master '!$C$2:$C$257,0))),INDEX('Master '!$A$2:$A$257,MATCH(AF114,'Master '!$B$2:$B$257,0)))</f>
        <v>-</v>
      </c>
      <c r="AF114" s="15"/>
      <c r="AG114" s="20" t="str">
        <f t="array" ref="AG114">IF(ISERROR(INDEX('Master '!$A$2:$A$257,MATCH(AH114,'Master '!$B$2:$B$257,0))),IF(ISERROR(INDEX('Master '!$A$2:$A$257,MATCH(AH114,'Master '!$C$2:$C$257,0))),IF(AH114="","-","Not on Roster"),INDEX('Master '!$A$2:$A$257,MATCH(AH114,'Master '!$C$2:$C$257,0))),INDEX('Master '!$A$2:$A$257,MATCH(AH114,'Master '!$B$2:$B$257,0)))</f>
        <v>-</v>
      </c>
      <c r="AH114" s="7"/>
      <c r="AI114" s="19" t="str">
        <f t="array" ref="AI114">IF(ISERROR(INDEX('Master '!$A$2:$A$257,MATCH(AJ114,'Master '!$B$2:$B$257,0))),IF(ISERROR(INDEX('Master '!$A$2:$A$257,MATCH(AJ114,'Master '!$C$2:$C$257,0))),IF(AJ114="","-","Not on Roster"),INDEX('Master '!$A$2:$A$257,MATCH(AJ114,'Master '!$C$2:$C$257,0))),INDEX('Master '!$A$2:$A$257,MATCH(AJ114,'Master '!$B$2:$B$257,0)))</f>
        <v>-</v>
      </c>
      <c r="AJ114" s="15"/>
      <c r="AK114" s="20" t="str">
        <f t="array" ref="AK114">IF(ISERROR(INDEX('Master '!$A$2:$A$257,MATCH(AL114,'Master '!$B$2:$B$257,0))),IF(ISERROR(INDEX('Master '!$A$2:$A$257,MATCH(AL114,'Master '!$C$2:$C$257,0))),IF(AL114="","-","Not on Roster"),INDEX('Master '!$A$2:$A$257,MATCH(AL114,'Master '!$C$2:$C$257,0))),INDEX('Master '!$A$2:$A$257,MATCH(AL114,'Master '!$B$2:$B$257,0)))</f>
        <v>-</v>
      </c>
      <c r="AL114" s="7"/>
      <c r="AM114" s="19" t="str">
        <f t="array" ref="AM114">IF(ISERROR(INDEX('Master '!$A$2:$A$257,MATCH(AN114,'Master '!$B$2:$B$257,0))),IF(ISERROR(INDEX('Master '!$A$2:$A$257,MATCH(AN114,'Master '!$C$2:$C$257,0))),IF(AN114="","-","Not on Roster"),INDEX('Master '!$A$2:$A$257,MATCH(AN114,'Master '!$C$2:$C$257,0))),INDEX('Master '!$A$2:$A$257,MATCH(AN114,'Master '!$B$2:$B$257,0)))</f>
        <v>-</v>
      </c>
      <c r="AN114" s="15"/>
    </row>
    <row r="115" spans="1:40" ht="14.25" customHeight="1">
      <c r="A115" s="41" t="str">
        <f t="array" ref="A115">IF(ISERROR(INDEX('Master '!$A$2:$A$257,MATCH(B115,'Master '!$B$2:$B$257,0))),IF(ISERROR(INDEX('Master '!$A$2:$A$257,MATCH(B115,'Master '!$C$2:$C$257,0))),IF(B115="","-","Not on Roster"),INDEX('Master '!$A$2:$A$257,MATCH(B115,'Master '!$C$2:$C$257,0))),INDEX('Master '!$A$2:$A$257,MATCH(B115,'Master '!$B$2:$B$257,0)))</f>
        <v>-</v>
      </c>
      <c r="B115" s="43"/>
      <c r="C115" s="19" t="str">
        <f t="array" ref="C115">IF(ISERROR(INDEX('Master '!$A$2:$A$257,MATCH(D115,'Master '!$B$2:$B$257,0))),IF(ISERROR(INDEX('Master '!$A$2:$A$257,MATCH(D115,'Master '!$C$2:$C$257,0))),IF(D115="","-","Not on Roster"),INDEX('Master '!$A$2:$A$257,MATCH(D115,'Master '!$C$2:$C$257,0))),INDEX('Master '!$A$2:$A$257,MATCH(D115,'Master '!$B$2:$B$257,0)))</f>
        <v>-</v>
      </c>
      <c r="D115" s="15"/>
      <c r="E115" s="28" t="str">
        <f t="array" ref="E115">IF(ISERROR(INDEX('Master '!$A$2:$A$257,MATCH(F115,'Master '!$B$2:$B$257,0))),IF(ISERROR(INDEX('Master '!$A$2:$A$257,MATCH(F115,'Master '!$C$2:$C$257,0))),IF(F115="","-","Not on Roster"),INDEX('Master '!$A$2:$A$257,MATCH(F115,'Master '!$C$2:$C$257,0))),INDEX('Master '!$A$2:$A$257,MATCH(F115,'Master '!$B$2:$B$257,0)))</f>
        <v>-</v>
      </c>
      <c r="F115" s="7"/>
      <c r="G115" s="19" t="str">
        <f t="array" ref="G115">IF(ISERROR(INDEX('Master '!$A$2:$A$257,MATCH(H115,'Master '!$B$2:$B$257,0))),IF(ISERROR(INDEX('Master '!$A$2:$A$257,MATCH(H115,'Master '!$C$2:$C$257,0))),IF(H115="","-","Not on Roster"),INDEX('Master '!$A$2:$A$257,MATCH(H115,'Master '!$C$2:$C$257,0))),INDEX('Master '!$A$2:$A$257,MATCH(H115,'Master '!$B$2:$B$257,0)))</f>
        <v>-</v>
      </c>
      <c r="H115" s="18"/>
      <c r="I115" s="20" t="str">
        <f t="array" ref="I115">IF(ISERROR(INDEX('Master '!$A$2:$A$257,MATCH(J115,'Master '!$B$2:$B$257,0))),IF(ISERROR(INDEX('Master '!$A$2:$A$257,MATCH(J115,'Master '!$C$2:$C$257,0))),IF(J115="","-","Not on Roster"),INDEX('Master '!$A$2:$A$257,MATCH(J115,'Master '!$C$2:$C$257,0))),INDEX('Master '!$A$2:$A$257,MATCH(J115,'Master '!$B$2:$B$257,0)))</f>
        <v>-</v>
      </c>
      <c r="J115" s="50"/>
      <c r="K115" s="19" t="str">
        <f t="array" ref="K115">IF(ISERROR(INDEX('Master '!$A$2:$A$257,MATCH(L115,'Master '!$B$2:$B$257,0))),IF(ISERROR(INDEX('Master '!$A$2:$A$257,MATCH(L115,'Master '!$C$2:$C$257,0))),IF(L115="","-","Not on Roster"),INDEX('Master '!$A$2:$A$257,MATCH(L115,'Master '!$C$2:$C$257,0))),INDEX('Master '!$A$2:$A$257,MATCH(L115,'Master '!$B$2:$B$257,0)))</f>
        <v>-</v>
      </c>
      <c r="L115" s="15"/>
      <c r="M115" s="41" t="str">
        <f t="array" ref="M115">IF(ISERROR(INDEX('Master '!$A$2:$A$257,MATCH(N115,'Master '!$B$2:$B$257,0))),IF(ISERROR(INDEX('Master '!$A$2:$A$257,MATCH(N115,'Master '!$C$2:$C$257,0))),IF(N115="","-","Not on Roster"),INDEX('Master '!$A$2:$A$257,MATCH(N115,'Master '!$C$2:$C$257,0))),INDEX('Master '!$A$2:$A$257,MATCH(N115,'Master '!$B$2:$B$257,0)))</f>
        <v>-</v>
      </c>
      <c r="N115" s="7"/>
      <c r="O115" s="19" t="str">
        <f t="array" ref="O115">IF(ISERROR(INDEX('Master '!$A$2:$A$257,MATCH(P115,'Master '!$B$2:$B$257,0))),IF(ISERROR(INDEX('Master '!$A$2:$A$257,MATCH(P115,'Master '!$C$2:$C$257,0))),IF(P115="","-","Not on Roster"),INDEX('Master '!$A$2:$A$257,MATCH(P115,'Master '!$C$2:$C$257,0))),INDEX('Master '!$A$2:$A$257,MATCH(P115,'Master '!$B$2:$B$257,0)))</f>
        <v>-</v>
      </c>
      <c r="P115" s="15"/>
      <c r="Q115" s="41" t="str">
        <f t="array" ref="Q115">IF(ISERROR(INDEX('Master '!$A$2:$A$257,MATCH(R115,'Master '!$B$2:$B$257,0))),IF(ISERROR(INDEX('Master '!$A$2:$A$257,MATCH(R115,'Master '!$C$2:$C$257,0))),IF(R115="","-","Not on Roster"),INDEX('Master '!$A$2:$A$257,MATCH(R115,'Master '!$C$2:$C$257,0))),INDEX('Master '!$A$2:$A$257,MATCH(R115,'Master '!$B$2:$B$257,0)))</f>
        <v>-</v>
      </c>
      <c r="R115" s="7"/>
      <c r="S115" s="19" t="str">
        <f t="array" ref="S115">IF(ISERROR(INDEX('Master '!$A$2:$A$257,MATCH(T115,'Master '!$B$2:$B$257,0))),IF(ISERROR(INDEX('Master '!$A$2:$A$257,MATCH(T115,'Master '!$C$2:$C$257,0))),IF(T115="","-","Not on Roster"),INDEX('Master '!$A$2:$A$257,MATCH(T115,'Master '!$C$2:$C$257,0))),INDEX('Master '!$A$2:$A$257,MATCH(T115,'Master '!$B$2:$B$257,0)))</f>
        <v>-</v>
      </c>
      <c r="T115" s="15"/>
      <c r="U115" s="41" t="str">
        <f t="array" ref="U115">IF(ISERROR(INDEX('Master '!$A$2:$A$257,MATCH(V115,'Master '!$B$2:$B$257,0))),IF(ISERROR(INDEX('Master '!$A$2:$A$257,MATCH(V115,'Master '!$C$2:$C$257,0))),IF(V115="","-","Not on Roster"),INDEX('Master '!$A$2:$A$257,MATCH(V115,'Master '!$C$2:$C$257,0))),INDEX('Master '!$A$2:$A$257,MATCH(V115,'Master '!$B$2:$B$257,0)))</f>
        <v>-</v>
      </c>
      <c r="V115" s="7"/>
      <c r="W115" s="19" t="str">
        <f t="array" ref="W115">IF(ISERROR(INDEX('Master '!$A$2:$A$257,MATCH(X115,'Master '!$B$2:$B$257,0))),IF(ISERROR(INDEX('Master '!$A$2:$A$257,MATCH(X115,'Master '!$C$2:$C$257,0))),IF(X115="","-","Not on Roster"),INDEX('Master '!$A$2:$A$257,MATCH(X115,'Master '!$C$2:$C$257,0))),INDEX('Master '!$A$2:$A$257,MATCH(X115,'Master '!$B$2:$B$257,0)))</f>
        <v>-</v>
      </c>
      <c r="X115" s="15"/>
      <c r="Y115" s="41" t="str">
        <f t="array" ref="Y115">IF(ISERROR(INDEX('Master '!$A$2:$A$257,MATCH(Z115,'Master '!$B$2:$B$257,0))),IF(ISERROR(INDEX('Master '!$A$2:$A$257,MATCH(Z115,'Master '!$C$2:$C$257,0))),IF(Z115="","-","Not on Roster"),INDEX('Master '!$A$2:$A$257,MATCH(Z115,'Master '!$C$2:$C$257,0))),INDEX('Master '!$A$2:$A$257,MATCH(Z115,'Master '!$B$2:$B$257,0)))</f>
        <v>-</v>
      </c>
      <c r="Z115" s="7"/>
      <c r="AA115" s="19" t="str">
        <f t="array" ref="AA115">IF(ISERROR(INDEX('Master '!$A$2:$A$257,MATCH(AB115,'Master '!$B$2:$B$257,0))),IF(ISERROR(INDEX('Master '!$A$2:$A$257,MATCH(AB115,'Master '!$C$2:$C$257,0))),IF(AB115="","-","Not on Roster"),INDEX('Master '!$A$2:$A$257,MATCH(AB115,'Master '!$C$2:$C$257,0))),INDEX('Master '!$A$2:$A$257,MATCH(AB115,'Master '!$B$2:$B$257,0)))</f>
        <v>-</v>
      </c>
      <c r="AB115" s="15"/>
      <c r="AC115" s="20" t="str">
        <f t="array" ref="AC115">IF(ISERROR(INDEX('Master '!$A$2:$A$257,MATCH(AD115,'Master '!$B$2:$B$257,0))),IF(ISERROR(INDEX('Master '!$A$2:$A$257,MATCH(AD115,'Master '!$C$2:$C$257,0))),IF(AD115="","-","Not on Roster"),INDEX('Master '!$A$2:$A$257,MATCH(AD115,'Master '!$C$2:$C$257,0))),INDEX('Master '!$A$2:$A$257,MATCH(AD115,'Master '!$B$2:$B$257,0)))</f>
        <v>-</v>
      </c>
      <c r="AD115" s="46"/>
      <c r="AE115" s="19" t="str">
        <f t="array" ref="AE115">IF(ISERROR(INDEX('Master '!$A$2:$A$257,MATCH(AF115,'Master '!$B$2:$B$257,0))),IF(ISERROR(INDEX('Master '!$A$2:$A$257,MATCH(AF115,'Master '!$C$2:$C$257,0))),IF(AF115="","-","Not on Roster"),INDEX('Master '!$A$2:$A$257,MATCH(AF115,'Master '!$C$2:$C$257,0))),INDEX('Master '!$A$2:$A$257,MATCH(AF115,'Master '!$B$2:$B$257,0)))</f>
        <v>-</v>
      </c>
      <c r="AF115" s="15"/>
      <c r="AG115" s="20" t="str">
        <f t="array" ref="AG115">IF(ISERROR(INDEX('Master '!$A$2:$A$257,MATCH(AH115,'Master '!$B$2:$B$257,0))),IF(ISERROR(INDEX('Master '!$A$2:$A$257,MATCH(AH115,'Master '!$C$2:$C$257,0))),IF(AH115="","-","Not on Roster"),INDEX('Master '!$A$2:$A$257,MATCH(AH115,'Master '!$C$2:$C$257,0))),INDEX('Master '!$A$2:$A$257,MATCH(AH115,'Master '!$B$2:$B$257,0)))</f>
        <v>-</v>
      </c>
      <c r="AH115" s="7"/>
      <c r="AI115" s="19" t="str">
        <f t="array" ref="AI115">IF(ISERROR(INDEX('Master '!$A$2:$A$257,MATCH(AJ115,'Master '!$B$2:$B$257,0))),IF(ISERROR(INDEX('Master '!$A$2:$A$257,MATCH(AJ115,'Master '!$C$2:$C$257,0))),IF(AJ115="","-","Not on Roster"),INDEX('Master '!$A$2:$A$257,MATCH(AJ115,'Master '!$C$2:$C$257,0))),INDEX('Master '!$A$2:$A$257,MATCH(AJ115,'Master '!$B$2:$B$257,0)))</f>
        <v>-</v>
      </c>
      <c r="AJ115" s="15"/>
      <c r="AK115" s="20" t="str">
        <f t="array" ref="AK115">IF(ISERROR(INDEX('Master '!$A$2:$A$257,MATCH(AL115,'Master '!$B$2:$B$257,0))),IF(ISERROR(INDEX('Master '!$A$2:$A$257,MATCH(AL115,'Master '!$C$2:$C$257,0))),IF(AL115="","-","Not on Roster"),INDEX('Master '!$A$2:$A$257,MATCH(AL115,'Master '!$C$2:$C$257,0))),INDEX('Master '!$A$2:$A$257,MATCH(AL115,'Master '!$B$2:$B$257,0)))</f>
        <v>-</v>
      </c>
      <c r="AL115" s="7"/>
      <c r="AM115" s="19" t="str">
        <f t="array" ref="AM115">IF(ISERROR(INDEX('Master '!$A$2:$A$257,MATCH(AN115,'Master '!$B$2:$B$257,0))),IF(ISERROR(INDEX('Master '!$A$2:$A$257,MATCH(AN115,'Master '!$C$2:$C$257,0))),IF(AN115="","-","Not on Roster"),INDEX('Master '!$A$2:$A$257,MATCH(AN115,'Master '!$C$2:$C$257,0))),INDEX('Master '!$A$2:$A$257,MATCH(AN115,'Master '!$B$2:$B$257,0)))</f>
        <v>-</v>
      </c>
      <c r="AN115" s="15"/>
    </row>
    <row r="116" spans="1:40" ht="14.25" customHeight="1">
      <c r="A116" s="41" t="str">
        <f t="array" ref="A116">IF(ISERROR(INDEX('Master '!$A$2:$A$257,MATCH(B116,'Master '!$B$2:$B$257,0))),IF(ISERROR(INDEX('Master '!$A$2:$A$257,MATCH(B116,'Master '!$C$2:$C$257,0))),IF(B116="","-","Not on Roster"),INDEX('Master '!$A$2:$A$257,MATCH(B116,'Master '!$C$2:$C$257,0))),INDEX('Master '!$A$2:$A$257,MATCH(B116,'Master '!$B$2:$B$257,0)))</f>
        <v>-</v>
      </c>
      <c r="B116" s="43"/>
      <c r="C116" s="19" t="str">
        <f t="array" ref="C116">IF(ISERROR(INDEX('Master '!$A$2:$A$257,MATCH(D116,'Master '!$B$2:$B$257,0))),IF(ISERROR(INDEX('Master '!$A$2:$A$257,MATCH(D116,'Master '!$C$2:$C$257,0))),IF(D116="","-","Not on Roster"),INDEX('Master '!$A$2:$A$257,MATCH(D116,'Master '!$C$2:$C$257,0))),INDEX('Master '!$A$2:$A$257,MATCH(D116,'Master '!$B$2:$B$257,0)))</f>
        <v>-</v>
      </c>
      <c r="D116" s="15"/>
      <c r="E116" s="28" t="str">
        <f t="array" ref="E116">IF(ISERROR(INDEX('Master '!$A$2:$A$257,MATCH(F116,'Master '!$B$2:$B$257,0))),IF(ISERROR(INDEX('Master '!$A$2:$A$257,MATCH(F116,'Master '!$C$2:$C$257,0))),IF(F116="","-","Not on Roster"),INDEX('Master '!$A$2:$A$257,MATCH(F116,'Master '!$C$2:$C$257,0))),INDEX('Master '!$A$2:$A$257,MATCH(F116,'Master '!$B$2:$B$257,0)))</f>
        <v>-</v>
      </c>
      <c r="F116" s="7"/>
      <c r="G116" s="19" t="str">
        <f t="array" ref="G116">IF(ISERROR(INDEX('Master '!$A$2:$A$257,MATCH(H116,'Master '!$B$2:$B$257,0))),IF(ISERROR(INDEX('Master '!$A$2:$A$257,MATCH(H116,'Master '!$C$2:$C$257,0))),IF(H116="","-","Not on Roster"),INDEX('Master '!$A$2:$A$257,MATCH(H116,'Master '!$C$2:$C$257,0))),INDEX('Master '!$A$2:$A$257,MATCH(H116,'Master '!$B$2:$B$257,0)))</f>
        <v>-</v>
      </c>
      <c r="H116" s="18"/>
      <c r="I116" s="20" t="str">
        <f t="array" ref="I116">IF(ISERROR(INDEX('Master '!$A$2:$A$257,MATCH(J116,'Master '!$B$2:$B$257,0))),IF(ISERROR(INDEX('Master '!$A$2:$A$257,MATCH(J116,'Master '!$C$2:$C$257,0))),IF(J116="","-","Not on Roster"),INDEX('Master '!$A$2:$A$257,MATCH(J116,'Master '!$C$2:$C$257,0))),INDEX('Master '!$A$2:$A$257,MATCH(J116,'Master '!$B$2:$B$257,0)))</f>
        <v>-</v>
      </c>
      <c r="J116" s="50"/>
      <c r="K116" s="19" t="str">
        <f t="array" ref="K116">IF(ISERROR(INDEX('Master '!$A$2:$A$257,MATCH(L116,'Master '!$B$2:$B$257,0))),IF(ISERROR(INDEX('Master '!$A$2:$A$257,MATCH(L116,'Master '!$C$2:$C$257,0))),IF(L116="","-","Not on Roster"),INDEX('Master '!$A$2:$A$257,MATCH(L116,'Master '!$C$2:$C$257,0))),INDEX('Master '!$A$2:$A$257,MATCH(L116,'Master '!$B$2:$B$257,0)))</f>
        <v>-</v>
      </c>
      <c r="L116" s="15"/>
      <c r="M116" s="41" t="str">
        <f t="array" ref="M116">IF(ISERROR(INDEX('Master '!$A$2:$A$257,MATCH(N116,'Master '!$B$2:$B$257,0))),IF(ISERROR(INDEX('Master '!$A$2:$A$257,MATCH(N116,'Master '!$C$2:$C$257,0))),IF(N116="","-","Not on Roster"),INDEX('Master '!$A$2:$A$257,MATCH(N116,'Master '!$C$2:$C$257,0))),INDEX('Master '!$A$2:$A$257,MATCH(N116,'Master '!$B$2:$B$257,0)))</f>
        <v>-</v>
      </c>
      <c r="N116" s="7"/>
      <c r="O116" s="19" t="str">
        <f t="array" ref="O116">IF(ISERROR(INDEX('Master '!$A$2:$A$257,MATCH(P116,'Master '!$B$2:$B$257,0))),IF(ISERROR(INDEX('Master '!$A$2:$A$257,MATCH(P116,'Master '!$C$2:$C$257,0))),IF(P116="","-","Not on Roster"),INDEX('Master '!$A$2:$A$257,MATCH(P116,'Master '!$C$2:$C$257,0))),INDEX('Master '!$A$2:$A$257,MATCH(P116,'Master '!$B$2:$B$257,0)))</f>
        <v>-</v>
      </c>
      <c r="P116" s="15"/>
      <c r="Q116" s="41" t="str">
        <f t="array" ref="Q116">IF(ISERROR(INDEX('Master '!$A$2:$A$257,MATCH(R116,'Master '!$B$2:$B$257,0))),IF(ISERROR(INDEX('Master '!$A$2:$A$257,MATCH(R116,'Master '!$C$2:$C$257,0))),IF(R116="","-","Not on Roster"),INDEX('Master '!$A$2:$A$257,MATCH(R116,'Master '!$C$2:$C$257,0))),INDEX('Master '!$A$2:$A$257,MATCH(R116,'Master '!$B$2:$B$257,0)))</f>
        <v>-</v>
      </c>
      <c r="R116" s="7"/>
      <c r="S116" s="19" t="str">
        <f t="array" ref="S116">IF(ISERROR(INDEX('Master '!$A$2:$A$257,MATCH(T116,'Master '!$B$2:$B$257,0))),IF(ISERROR(INDEX('Master '!$A$2:$A$257,MATCH(T116,'Master '!$C$2:$C$257,0))),IF(T116="","-","Not on Roster"),INDEX('Master '!$A$2:$A$257,MATCH(T116,'Master '!$C$2:$C$257,0))),INDEX('Master '!$A$2:$A$257,MATCH(T116,'Master '!$B$2:$B$257,0)))</f>
        <v>-</v>
      </c>
      <c r="T116" s="15"/>
      <c r="U116" s="41" t="str">
        <f t="array" ref="U116">IF(ISERROR(INDEX('Master '!$A$2:$A$257,MATCH(V116,'Master '!$B$2:$B$257,0))),IF(ISERROR(INDEX('Master '!$A$2:$A$257,MATCH(V116,'Master '!$C$2:$C$257,0))),IF(V116="","-","Not on Roster"),INDEX('Master '!$A$2:$A$257,MATCH(V116,'Master '!$C$2:$C$257,0))),INDEX('Master '!$A$2:$A$257,MATCH(V116,'Master '!$B$2:$B$257,0)))</f>
        <v>-</v>
      </c>
      <c r="V116" s="7"/>
      <c r="W116" s="19" t="str">
        <f t="array" ref="W116">IF(ISERROR(INDEX('Master '!$A$2:$A$257,MATCH(X116,'Master '!$B$2:$B$257,0))),IF(ISERROR(INDEX('Master '!$A$2:$A$257,MATCH(X116,'Master '!$C$2:$C$257,0))),IF(X116="","-","Not on Roster"),INDEX('Master '!$A$2:$A$257,MATCH(X116,'Master '!$C$2:$C$257,0))),INDEX('Master '!$A$2:$A$257,MATCH(X116,'Master '!$B$2:$B$257,0)))</f>
        <v>-</v>
      </c>
      <c r="X116" s="15"/>
      <c r="Y116" s="41" t="str">
        <f t="array" ref="Y116">IF(ISERROR(INDEX('Master '!$A$2:$A$257,MATCH(Z116,'Master '!$B$2:$B$257,0))),IF(ISERROR(INDEX('Master '!$A$2:$A$257,MATCH(Z116,'Master '!$C$2:$C$257,0))),IF(Z116="","-","Not on Roster"),INDEX('Master '!$A$2:$A$257,MATCH(Z116,'Master '!$C$2:$C$257,0))),INDEX('Master '!$A$2:$A$257,MATCH(Z116,'Master '!$B$2:$B$257,0)))</f>
        <v>-</v>
      </c>
      <c r="Z116" s="7"/>
      <c r="AA116" s="19" t="str">
        <f t="array" ref="AA116">IF(ISERROR(INDEX('Master '!$A$2:$A$257,MATCH(AB116,'Master '!$B$2:$B$257,0))),IF(ISERROR(INDEX('Master '!$A$2:$A$257,MATCH(AB116,'Master '!$C$2:$C$257,0))),IF(AB116="","-","Not on Roster"),INDEX('Master '!$A$2:$A$257,MATCH(AB116,'Master '!$C$2:$C$257,0))),INDEX('Master '!$A$2:$A$257,MATCH(AB116,'Master '!$B$2:$B$257,0)))</f>
        <v>-</v>
      </c>
      <c r="AB116" s="15"/>
      <c r="AC116" s="20" t="str">
        <f t="array" ref="AC116">IF(ISERROR(INDEX('Master '!$A$2:$A$257,MATCH(AD116,'Master '!$B$2:$B$257,0))),IF(ISERROR(INDEX('Master '!$A$2:$A$257,MATCH(AD116,'Master '!$C$2:$C$257,0))),IF(AD116="","-","Not on Roster"),INDEX('Master '!$A$2:$A$257,MATCH(AD116,'Master '!$C$2:$C$257,0))),INDEX('Master '!$A$2:$A$257,MATCH(AD116,'Master '!$B$2:$B$257,0)))</f>
        <v>-</v>
      </c>
      <c r="AD116" s="46"/>
      <c r="AE116" s="19" t="str">
        <f t="array" ref="AE116">IF(ISERROR(INDEX('Master '!$A$2:$A$257,MATCH(AF116,'Master '!$B$2:$B$257,0))),IF(ISERROR(INDEX('Master '!$A$2:$A$257,MATCH(AF116,'Master '!$C$2:$C$257,0))),IF(AF116="","-","Not on Roster"),INDEX('Master '!$A$2:$A$257,MATCH(AF116,'Master '!$C$2:$C$257,0))),INDEX('Master '!$A$2:$A$257,MATCH(AF116,'Master '!$B$2:$B$257,0)))</f>
        <v>-</v>
      </c>
      <c r="AF116" s="15"/>
      <c r="AG116" s="20" t="str">
        <f t="array" ref="AG116">IF(ISERROR(INDEX('Master '!$A$2:$A$257,MATCH(AH116,'Master '!$B$2:$B$257,0))),IF(ISERROR(INDEX('Master '!$A$2:$A$257,MATCH(AH116,'Master '!$C$2:$C$257,0))),IF(AH116="","-","Not on Roster"),INDEX('Master '!$A$2:$A$257,MATCH(AH116,'Master '!$C$2:$C$257,0))),INDEX('Master '!$A$2:$A$257,MATCH(AH116,'Master '!$B$2:$B$257,0)))</f>
        <v>-</v>
      </c>
      <c r="AH116" s="7"/>
      <c r="AI116" s="19" t="str">
        <f t="array" ref="AI116">IF(ISERROR(INDEX('Master '!$A$2:$A$257,MATCH(AJ116,'Master '!$B$2:$B$257,0))),IF(ISERROR(INDEX('Master '!$A$2:$A$257,MATCH(AJ116,'Master '!$C$2:$C$257,0))),IF(AJ116="","-","Not on Roster"),INDEX('Master '!$A$2:$A$257,MATCH(AJ116,'Master '!$C$2:$C$257,0))),INDEX('Master '!$A$2:$A$257,MATCH(AJ116,'Master '!$B$2:$B$257,0)))</f>
        <v>-</v>
      </c>
      <c r="AJ116" s="15"/>
      <c r="AK116" s="20" t="str">
        <f t="array" ref="AK116">IF(ISERROR(INDEX('Master '!$A$2:$A$257,MATCH(AL116,'Master '!$B$2:$B$257,0))),IF(ISERROR(INDEX('Master '!$A$2:$A$257,MATCH(AL116,'Master '!$C$2:$C$257,0))),IF(AL116="","-","Not on Roster"),INDEX('Master '!$A$2:$A$257,MATCH(AL116,'Master '!$C$2:$C$257,0))),INDEX('Master '!$A$2:$A$257,MATCH(AL116,'Master '!$B$2:$B$257,0)))</f>
        <v>-</v>
      </c>
      <c r="AL116" s="7"/>
      <c r="AM116" s="19" t="str">
        <f t="array" ref="AM116">IF(ISERROR(INDEX('Master '!$A$2:$A$257,MATCH(AN116,'Master '!$B$2:$B$257,0))),IF(ISERROR(INDEX('Master '!$A$2:$A$257,MATCH(AN116,'Master '!$C$2:$C$257,0))),IF(AN116="","-","Not on Roster"),INDEX('Master '!$A$2:$A$257,MATCH(AN116,'Master '!$C$2:$C$257,0))),INDEX('Master '!$A$2:$A$257,MATCH(AN116,'Master '!$B$2:$B$257,0)))</f>
        <v>-</v>
      </c>
      <c r="AN116" s="15"/>
    </row>
    <row r="117" spans="1:40" ht="14.25" customHeight="1">
      <c r="A117" s="41" t="str">
        <f t="array" ref="A117">IF(ISERROR(INDEX('Master '!$A$2:$A$257,MATCH(B117,'Master '!$B$2:$B$257,0))),IF(ISERROR(INDEX('Master '!$A$2:$A$257,MATCH(B117,'Master '!$C$2:$C$257,0))),IF(B117="","-","Not on Roster"),INDEX('Master '!$A$2:$A$257,MATCH(B117,'Master '!$C$2:$C$257,0))),INDEX('Master '!$A$2:$A$257,MATCH(B117,'Master '!$B$2:$B$257,0)))</f>
        <v>-</v>
      </c>
      <c r="B117" s="43"/>
      <c r="C117" s="19" t="str">
        <f t="array" ref="C117">IF(ISERROR(INDEX('Master '!$A$2:$A$257,MATCH(D117,'Master '!$B$2:$B$257,0))),IF(ISERROR(INDEX('Master '!$A$2:$A$257,MATCH(D117,'Master '!$C$2:$C$257,0))),IF(D117="","-","Not on Roster"),INDEX('Master '!$A$2:$A$257,MATCH(D117,'Master '!$C$2:$C$257,0))),INDEX('Master '!$A$2:$A$257,MATCH(D117,'Master '!$B$2:$B$257,0)))</f>
        <v>-</v>
      </c>
      <c r="D117" s="15"/>
      <c r="E117" s="28" t="str">
        <f t="array" ref="E117">IF(ISERROR(INDEX('Master '!$A$2:$A$257,MATCH(F117,'Master '!$B$2:$B$257,0))),IF(ISERROR(INDEX('Master '!$A$2:$A$257,MATCH(F117,'Master '!$C$2:$C$257,0))),IF(F117="","-","Not on Roster"),INDEX('Master '!$A$2:$A$257,MATCH(F117,'Master '!$C$2:$C$257,0))),INDEX('Master '!$A$2:$A$257,MATCH(F117,'Master '!$B$2:$B$257,0)))</f>
        <v>-</v>
      </c>
      <c r="F117" s="7"/>
      <c r="G117" s="19" t="str">
        <f t="array" ref="G117">IF(ISERROR(INDEX('Master '!$A$2:$A$257,MATCH(H117,'Master '!$B$2:$B$257,0))),IF(ISERROR(INDEX('Master '!$A$2:$A$257,MATCH(H117,'Master '!$C$2:$C$257,0))),IF(H117="","-","Not on Roster"),INDEX('Master '!$A$2:$A$257,MATCH(H117,'Master '!$C$2:$C$257,0))),INDEX('Master '!$A$2:$A$257,MATCH(H117,'Master '!$B$2:$B$257,0)))</f>
        <v>-</v>
      </c>
      <c r="H117" s="18"/>
      <c r="I117" s="20" t="str">
        <f t="array" ref="I117">IF(ISERROR(INDEX('Master '!$A$2:$A$257,MATCH(J117,'Master '!$B$2:$B$257,0))),IF(ISERROR(INDEX('Master '!$A$2:$A$257,MATCH(J117,'Master '!$C$2:$C$257,0))),IF(J117="","-","Not on Roster"),INDEX('Master '!$A$2:$A$257,MATCH(J117,'Master '!$C$2:$C$257,0))),INDEX('Master '!$A$2:$A$257,MATCH(J117,'Master '!$B$2:$B$257,0)))</f>
        <v>-</v>
      </c>
      <c r="J117" s="50"/>
      <c r="K117" s="19" t="str">
        <f t="array" ref="K117">IF(ISERROR(INDEX('Master '!$A$2:$A$257,MATCH(L117,'Master '!$B$2:$B$257,0))),IF(ISERROR(INDEX('Master '!$A$2:$A$257,MATCH(L117,'Master '!$C$2:$C$257,0))),IF(L117="","-","Not on Roster"),INDEX('Master '!$A$2:$A$257,MATCH(L117,'Master '!$C$2:$C$257,0))),INDEX('Master '!$A$2:$A$257,MATCH(L117,'Master '!$B$2:$B$257,0)))</f>
        <v>-</v>
      </c>
      <c r="L117" s="55"/>
      <c r="M117" s="41" t="str">
        <f t="array" ref="M117">IF(ISERROR(INDEX('Master '!$A$2:$A$257,MATCH(N117,'Master '!$B$2:$B$257,0))),IF(ISERROR(INDEX('Master '!$A$2:$A$257,MATCH(N117,'Master '!$C$2:$C$257,0))),IF(N117="","-","Not on Roster"),INDEX('Master '!$A$2:$A$257,MATCH(N117,'Master '!$C$2:$C$257,0))),INDEX('Master '!$A$2:$A$257,MATCH(N117,'Master '!$B$2:$B$257,0)))</f>
        <v>-</v>
      </c>
      <c r="N117" s="7"/>
      <c r="O117" s="19" t="str">
        <f t="array" ref="O117">IF(ISERROR(INDEX('Master '!$A$2:$A$257,MATCH(P117,'Master '!$B$2:$B$257,0))),IF(ISERROR(INDEX('Master '!$A$2:$A$257,MATCH(P117,'Master '!$C$2:$C$257,0))),IF(P117="","-","Not on Roster"),INDEX('Master '!$A$2:$A$257,MATCH(P117,'Master '!$C$2:$C$257,0))),INDEX('Master '!$A$2:$A$257,MATCH(P117,'Master '!$B$2:$B$257,0)))</f>
        <v>-</v>
      </c>
      <c r="P117" s="15"/>
      <c r="Q117" s="41" t="str">
        <f t="array" ref="Q117">IF(ISERROR(INDEX('Master '!$A$2:$A$257,MATCH(R117,'Master '!$B$2:$B$257,0))),IF(ISERROR(INDEX('Master '!$A$2:$A$257,MATCH(R117,'Master '!$C$2:$C$257,0))),IF(R117="","-","Not on Roster"),INDEX('Master '!$A$2:$A$257,MATCH(R117,'Master '!$C$2:$C$257,0))),INDEX('Master '!$A$2:$A$257,MATCH(R117,'Master '!$B$2:$B$257,0)))</f>
        <v>-</v>
      </c>
      <c r="R117" s="7"/>
      <c r="S117" s="19" t="str">
        <f t="array" ref="S117">IF(ISERROR(INDEX('Master '!$A$2:$A$257,MATCH(T117,'Master '!$B$2:$B$257,0))),IF(ISERROR(INDEX('Master '!$A$2:$A$257,MATCH(T117,'Master '!$C$2:$C$257,0))),IF(T117="","-","Not on Roster"),INDEX('Master '!$A$2:$A$257,MATCH(T117,'Master '!$C$2:$C$257,0))),INDEX('Master '!$A$2:$A$257,MATCH(T117,'Master '!$B$2:$B$257,0)))</f>
        <v>-</v>
      </c>
      <c r="T117" s="15"/>
      <c r="U117" s="41" t="str">
        <f t="array" ref="U117">IF(ISERROR(INDEX('Master '!$A$2:$A$257,MATCH(V117,'Master '!$B$2:$B$257,0))),IF(ISERROR(INDEX('Master '!$A$2:$A$257,MATCH(V117,'Master '!$C$2:$C$257,0))),IF(V117="","-","Not on Roster"),INDEX('Master '!$A$2:$A$257,MATCH(V117,'Master '!$C$2:$C$257,0))),INDEX('Master '!$A$2:$A$257,MATCH(V117,'Master '!$B$2:$B$257,0)))</f>
        <v>-</v>
      </c>
      <c r="V117" s="7"/>
      <c r="W117" s="19" t="str">
        <f t="array" ref="W117">IF(ISERROR(INDEX('Master '!$A$2:$A$257,MATCH(X117,'Master '!$B$2:$B$257,0))),IF(ISERROR(INDEX('Master '!$A$2:$A$257,MATCH(X117,'Master '!$C$2:$C$257,0))),IF(X117="","-","Not on Roster"),INDEX('Master '!$A$2:$A$257,MATCH(X117,'Master '!$C$2:$C$257,0))),INDEX('Master '!$A$2:$A$257,MATCH(X117,'Master '!$B$2:$B$257,0)))</f>
        <v>-</v>
      </c>
      <c r="X117" s="15"/>
      <c r="Y117" s="41" t="str">
        <f t="array" ref="Y117">IF(ISERROR(INDEX('Master '!$A$2:$A$257,MATCH(Z117,'Master '!$B$2:$B$257,0))),IF(ISERROR(INDEX('Master '!$A$2:$A$257,MATCH(Z117,'Master '!$C$2:$C$257,0))),IF(Z117="","-","Not on Roster"),INDEX('Master '!$A$2:$A$257,MATCH(Z117,'Master '!$C$2:$C$257,0))),INDEX('Master '!$A$2:$A$257,MATCH(Z117,'Master '!$B$2:$B$257,0)))</f>
        <v>-</v>
      </c>
      <c r="Z117" s="7"/>
      <c r="AA117" s="19" t="str">
        <f t="array" ref="AA117">IF(ISERROR(INDEX('Master '!$A$2:$A$257,MATCH(AB117,'Master '!$B$2:$B$257,0))),IF(ISERROR(INDEX('Master '!$A$2:$A$257,MATCH(AB117,'Master '!$C$2:$C$257,0))),IF(AB117="","-","Not on Roster"),INDEX('Master '!$A$2:$A$257,MATCH(AB117,'Master '!$C$2:$C$257,0))),INDEX('Master '!$A$2:$A$257,MATCH(AB117,'Master '!$B$2:$B$257,0)))</f>
        <v>-</v>
      </c>
      <c r="AB117" s="15"/>
      <c r="AC117" s="20" t="str">
        <f t="array" ref="AC117">IF(ISERROR(INDEX('Master '!$A$2:$A$257,MATCH(AD117,'Master '!$B$2:$B$257,0))),IF(ISERROR(INDEX('Master '!$A$2:$A$257,MATCH(AD117,'Master '!$C$2:$C$257,0))),IF(AD117="","-","Not on Roster"),INDEX('Master '!$A$2:$A$257,MATCH(AD117,'Master '!$C$2:$C$257,0))),INDEX('Master '!$A$2:$A$257,MATCH(AD117,'Master '!$B$2:$B$257,0)))</f>
        <v>-</v>
      </c>
      <c r="AD117" s="46"/>
      <c r="AE117" s="19" t="str">
        <f t="array" ref="AE117">IF(ISERROR(INDEX('Master '!$A$2:$A$257,MATCH(AF117,'Master '!$B$2:$B$257,0))),IF(ISERROR(INDEX('Master '!$A$2:$A$257,MATCH(AF117,'Master '!$C$2:$C$257,0))),IF(AF117="","-","Not on Roster"),INDEX('Master '!$A$2:$A$257,MATCH(AF117,'Master '!$C$2:$C$257,0))),INDEX('Master '!$A$2:$A$257,MATCH(AF117,'Master '!$B$2:$B$257,0)))</f>
        <v>-</v>
      </c>
      <c r="AF117" s="15"/>
      <c r="AG117" s="20" t="str">
        <f t="array" ref="AG117">IF(ISERROR(INDEX('Master '!$A$2:$A$257,MATCH(AH117,'Master '!$B$2:$B$257,0))),IF(ISERROR(INDEX('Master '!$A$2:$A$257,MATCH(AH117,'Master '!$C$2:$C$257,0))),IF(AH117="","-","Not on Roster"),INDEX('Master '!$A$2:$A$257,MATCH(AH117,'Master '!$C$2:$C$257,0))),INDEX('Master '!$A$2:$A$257,MATCH(AH117,'Master '!$B$2:$B$257,0)))</f>
        <v>-</v>
      </c>
      <c r="AH117" s="7"/>
      <c r="AI117" s="19" t="str">
        <f t="array" ref="AI117">IF(ISERROR(INDEX('Master '!$A$2:$A$257,MATCH(AJ117,'Master '!$B$2:$B$257,0))),IF(ISERROR(INDEX('Master '!$A$2:$A$257,MATCH(AJ117,'Master '!$C$2:$C$257,0))),IF(AJ117="","-","Not on Roster"),INDEX('Master '!$A$2:$A$257,MATCH(AJ117,'Master '!$C$2:$C$257,0))),INDEX('Master '!$A$2:$A$257,MATCH(AJ117,'Master '!$B$2:$B$257,0)))</f>
        <v>-</v>
      </c>
      <c r="AJ117" s="15"/>
      <c r="AK117" s="20" t="str">
        <f t="array" ref="AK117">IF(ISERROR(INDEX('Master '!$A$2:$A$257,MATCH(AL117,'Master '!$B$2:$B$257,0))),IF(ISERROR(INDEX('Master '!$A$2:$A$257,MATCH(AL117,'Master '!$C$2:$C$257,0))),IF(AL117="","-","Not on Roster"),INDEX('Master '!$A$2:$A$257,MATCH(AL117,'Master '!$C$2:$C$257,0))),INDEX('Master '!$A$2:$A$257,MATCH(AL117,'Master '!$B$2:$B$257,0)))</f>
        <v>-</v>
      </c>
      <c r="AL117" s="7"/>
      <c r="AM117" s="19" t="str">
        <f t="array" ref="AM117">IF(ISERROR(INDEX('Master '!$A$2:$A$257,MATCH(AN117,'Master '!$B$2:$B$257,0))),IF(ISERROR(INDEX('Master '!$A$2:$A$257,MATCH(AN117,'Master '!$C$2:$C$257,0))),IF(AN117="","-","Not on Roster"),INDEX('Master '!$A$2:$A$257,MATCH(AN117,'Master '!$C$2:$C$257,0))),INDEX('Master '!$A$2:$A$257,MATCH(AN117,'Master '!$B$2:$B$257,0)))</f>
        <v>-</v>
      </c>
      <c r="AN117" s="15"/>
    </row>
    <row r="118" spans="1:40" ht="14.25" customHeight="1">
      <c r="A118" s="41" t="str">
        <f t="array" ref="A118">IF(ISERROR(INDEX('Master '!$A$2:$A$257,MATCH(B118,'Master '!$B$2:$B$257,0))),IF(ISERROR(INDEX('Master '!$A$2:$A$257,MATCH(B118,'Master '!$C$2:$C$257,0))),IF(B118="","-","Not on Roster"),INDEX('Master '!$A$2:$A$257,MATCH(B118,'Master '!$C$2:$C$257,0))),INDEX('Master '!$A$2:$A$257,MATCH(B118,'Master '!$B$2:$B$257,0)))</f>
        <v>-</v>
      </c>
      <c r="B118" s="43"/>
      <c r="C118" s="19" t="str">
        <f t="array" ref="C118">IF(ISERROR(INDEX('Master '!$A$2:$A$257,MATCH(D118,'Master '!$B$2:$B$257,0))),IF(ISERROR(INDEX('Master '!$A$2:$A$257,MATCH(D118,'Master '!$C$2:$C$257,0))),IF(D118="","-","Not on Roster"),INDEX('Master '!$A$2:$A$257,MATCH(D118,'Master '!$C$2:$C$257,0))),INDEX('Master '!$A$2:$A$257,MATCH(D118,'Master '!$B$2:$B$257,0)))</f>
        <v>-</v>
      </c>
      <c r="D118" s="15"/>
      <c r="E118" s="28" t="str">
        <f t="array" ref="E118">IF(ISERROR(INDEX('Master '!$A$2:$A$257,MATCH(F118,'Master '!$B$2:$B$257,0))),IF(ISERROR(INDEX('Master '!$A$2:$A$257,MATCH(F118,'Master '!$C$2:$C$257,0))),IF(F118="","-","Not on Roster"),INDEX('Master '!$A$2:$A$257,MATCH(F118,'Master '!$C$2:$C$257,0))),INDEX('Master '!$A$2:$A$257,MATCH(F118,'Master '!$B$2:$B$257,0)))</f>
        <v>-</v>
      </c>
      <c r="F118" s="7"/>
      <c r="G118" s="19" t="str">
        <f t="array" ref="G118">IF(ISERROR(INDEX('Master '!$A$2:$A$257,MATCH(H118,'Master '!$B$2:$B$257,0))),IF(ISERROR(INDEX('Master '!$A$2:$A$257,MATCH(H118,'Master '!$C$2:$C$257,0))),IF(H118="","-","Not on Roster"),INDEX('Master '!$A$2:$A$257,MATCH(H118,'Master '!$C$2:$C$257,0))),INDEX('Master '!$A$2:$A$257,MATCH(H118,'Master '!$B$2:$B$257,0)))</f>
        <v>-</v>
      </c>
      <c r="H118" s="18"/>
      <c r="I118" s="20" t="str">
        <f t="array" ref="I118">IF(ISERROR(INDEX('Master '!$A$2:$A$257,MATCH(J118,'Master '!$B$2:$B$257,0))),IF(ISERROR(INDEX('Master '!$A$2:$A$257,MATCH(J118,'Master '!$C$2:$C$257,0))),IF(J118="","-","Not on Roster"),INDEX('Master '!$A$2:$A$257,MATCH(J118,'Master '!$C$2:$C$257,0))),INDEX('Master '!$A$2:$A$257,MATCH(J118,'Master '!$B$2:$B$257,0)))</f>
        <v>-</v>
      </c>
      <c r="J118" s="50"/>
      <c r="K118" s="19" t="str">
        <f t="array" ref="K118">IF(ISERROR(INDEX('Master '!$A$2:$A$257,MATCH(L118,'Master '!$B$2:$B$257,0))),IF(ISERROR(INDEX('Master '!$A$2:$A$257,MATCH(L118,'Master '!$C$2:$C$257,0))),IF(L118="","-","Not on Roster"),INDEX('Master '!$A$2:$A$257,MATCH(L118,'Master '!$C$2:$C$257,0))),INDEX('Master '!$A$2:$A$257,MATCH(L118,'Master '!$B$2:$B$257,0)))</f>
        <v>-</v>
      </c>
      <c r="L118" s="15"/>
      <c r="M118" s="41" t="str">
        <f t="array" ref="M118">IF(ISERROR(INDEX('Master '!$A$2:$A$257,MATCH(N118,'Master '!$B$2:$B$257,0))),IF(ISERROR(INDEX('Master '!$A$2:$A$257,MATCH(N118,'Master '!$C$2:$C$257,0))),IF(N118="","-","Not on Roster"),INDEX('Master '!$A$2:$A$257,MATCH(N118,'Master '!$C$2:$C$257,0))),INDEX('Master '!$A$2:$A$257,MATCH(N118,'Master '!$B$2:$B$257,0)))</f>
        <v>-</v>
      </c>
      <c r="N118" s="7"/>
      <c r="O118" s="19" t="str">
        <f t="array" ref="O118">IF(ISERROR(INDEX('Master '!$A$2:$A$257,MATCH(P118,'Master '!$B$2:$B$257,0))),IF(ISERROR(INDEX('Master '!$A$2:$A$257,MATCH(P118,'Master '!$C$2:$C$257,0))),IF(P118="","-","Not on Roster"),INDEX('Master '!$A$2:$A$257,MATCH(P118,'Master '!$C$2:$C$257,0))),INDEX('Master '!$A$2:$A$257,MATCH(P118,'Master '!$B$2:$B$257,0)))</f>
        <v>-</v>
      </c>
      <c r="P118" s="15"/>
      <c r="Q118" s="41" t="str">
        <f t="array" ref="Q118">IF(ISERROR(INDEX('Master '!$A$2:$A$257,MATCH(R118,'Master '!$B$2:$B$257,0))),IF(ISERROR(INDEX('Master '!$A$2:$A$257,MATCH(R118,'Master '!$C$2:$C$257,0))),IF(R118="","-","Not on Roster"),INDEX('Master '!$A$2:$A$257,MATCH(R118,'Master '!$C$2:$C$257,0))),INDEX('Master '!$A$2:$A$257,MATCH(R118,'Master '!$B$2:$B$257,0)))</f>
        <v>-</v>
      </c>
      <c r="R118" s="7"/>
      <c r="S118" s="19" t="str">
        <f t="array" ref="S118">IF(ISERROR(INDEX('Master '!$A$2:$A$257,MATCH(T118,'Master '!$B$2:$B$257,0))),IF(ISERROR(INDEX('Master '!$A$2:$A$257,MATCH(T118,'Master '!$C$2:$C$257,0))),IF(T118="","-","Not on Roster"),INDEX('Master '!$A$2:$A$257,MATCH(T118,'Master '!$C$2:$C$257,0))),INDEX('Master '!$A$2:$A$257,MATCH(T118,'Master '!$B$2:$B$257,0)))</f>
        <v>-</v>
      </c>
      <c r="T118" s="15"/>
      <c r="U118" s="41" t="str">
        <f t="array" ref="U118">IF(ISERROR(INDEX('Master '!$A$2:$A$257,MATCH(V118,'Master '!$B$2:$B$257,0))),IF(ISERROR(INDEX('Master '!$A$2:$A$257,MATCH(V118,'Master '!$C$2:$C$257,0))),IF(V118="","-","Not on Roster"),INDEX('Master '!$A$2:$A$257,MATCH(V118,'Master '!$C$2:$C$257,0))),INDEX('Master '!$A$2:$A$257,MATCH(V118,'Master '!$B$2:$B$257,0)))</f>
        <v>-</v>
      </c>
      <c r="V118" s="7"/>
      <c r="W118" s="19" t="str">
        <f t="array" ref="W118">IF(ISERROR(INDEX('Master '!$A$2:$A$257,MATCH(X118,'Master '!$B$2:$B$257,0))),IF(ISERROR(INDEX('Master '!$A$2:$A$257,MATCH(X118,'Master '!$C$2:$C$257,0))),IF(X118="","-","Not on Roster"),INDEX('Master '!$A$2:$A$257,MATCH(X118,'Master '!$C$2:$C$257,0))),INDEX('Master '!$A$2:$A$257,MATCH(X118,'Master '!$B$2:$B$257,0)))</f>
        <v>-</v>
      </c>
      <c r="X118" s="15"/>
      <c r="Y118" s="41" t="str">
        <f t="array" ref="Y118">IF(ISERROR(INDEX('Master '!$A$2:$A$257,MATCH(Z118,'Master '!$B$2:$B$257,0))),IF(ISERROR(INDEX('Master '!$A$2:$A$257,MATCH(Z118,'Master '!$C$2:$C$257,0))),IF(Z118="","-","Not on Roster"),INDEX('Master '!$A$2:$A$257,MATCH(Z118,'Master '!$C$2:$C$257,0))),INDEX('Master '!$A$2:$A$257,MATCH(Z118,'Master '!$B$2:$B$257,0)))</f>
        <v>-</v>
      </c>
      <c r="Z118" s="7"/>
      <c r="AA118" s="19" t="str">
        <f t="array" ref="AA118">IF(ISERROR(INDEX('Master '!$A$2:$A$257,MATCH(AB118,'Master '!$B$2:$B$257,0))),IF(ISERROR(INDEX('Master '!$A$2:$A$257,MATCH(AB118,'Master '!$C$2:$C$257,0))),IF(AB118="","-","Not on Roster"),INDEX('Master '!$A$2:$A$257,MATCH(AB118,'Master '!$C$2:$C$257,0))),INDEX('Master '!$A$2:$A$257,MATCH(AB118,'Master '!$B$2:$B$257,0)))</f>
        <v>-</v>
      </c>
      <c r="AB118" s="15"/>
      <c r="AC118" s="20" t="str">
        <f t="array" ref="AC118">IF(ISERROR(INDEX('Master '!$A$2:$A$257,MATCH(AD118,'Master '!$B$2:$B$257,0))),IF(ISERROR(INDEX('Master '!$A$2:$A$257,MATCH(AD118,'Master '!$C$2:$C$257,0))),IF(AD118="","-","Not on Roster"),INDEX('Master '!$A$2:$A$257,MATCH(AD118,'Master '!$C$2:$C$257,0))),INDEX('Master '!$A$2:$A$257,MATCH(AD118,'Master '!$B$2:$B$257,0)))</f>
        <v>-</v>
      </c>
      <c r="AD118" s="46"/>
      <c r="AE118" s="19" t="str">
        <f t="array" ref="AE118">IF(ISERROR(INDEX('Master '!$A$2:$A$257,MATCH(AF118,'Master '!$B$2:$B$257,0))),IF(ISERROR(INDEX('Master '!$A$2:$A$257,MATCH(AF118,'Master '!$C$2:$C$257,0))),IF(AF118="","-","Not on Roster"),INDEX('Master '!$A$2:$A$257,MATCH(AF118,'Master '!$C$2:$C$257,0))),INDEX('Master '!$A$2:$A$257,MATCH(AF118,'Master '!$B$2:$B$257,0)))</f>
        <v>-</v>
      </c>
      <c r="AF118" s="15"/>
      <c r="AG118" s="20" t="str">
        <f t="array" ref="AG118">IF(ISERROR(INDEX('Master '!$A$2:$A$257,MATCH(AH118,'Master '!$B$2:$B$257,0))),IF(ISERROR(INDEX('Master '!$A$2:$A$257,MATCH(AH118,'Master '!$C$2:$C$257,0))),IF(AH118="","-","Not on Roster"),INDEX('Master '!$A$2:$A$257,MATCH(AH118,'Master '!$C$2:$C$257,0))),INDEX('Master '!$A$2:$A$257,MATCH(AH118,'Master '!$B$2:$B$257,0)))</f>
        <v>-</v>
      </c>
      <c r="AH118" s="7"/>
      <c r="AI118" s="19" t="str">
        <f t="array" ref="AI118">IF(ISERROR(INDEX('Master '!$A$2:$A$257,MATCH(AJ118,'Master '!$B$2:$B$257,0))),IF(ISERROR(INDEX('Master '!$A$2:$A$257,MATCH(AJ118,'Master '!$C$2:$C$257,0))),IF(AJ118="","-","Not on Roster"),INDEX('Master '!$A$2:$A$257,MATCH(AJ118,'Master '!$C$2:$C$257,0))),INDEX('Master '!$A$2:$A$257,MATCH(AJ118,'Master '!$B$2:$B$257,0)))</f>
        <v>-</v>
      </c>
      <c r="AJ118" s="15"/>
      <c r="AK118" s="20" t="str">
        <f t="array" ref="AK118">IF(ISERROR(INDEX('Master '!$A$2:$A$257,MATCH(AL118,'Master '!$B$2:$B$257,0))),IF(ISERROR(INDEX('Master '!$A$2:$A$257,MATCH(AL118,'Master '!$C$2:$C$257,0))),IF(AL118="","-","Not on Roster"),INDEX('Master '!$A$2:$A$257,MATCH(AL118,'Master '!$C$2:$C$257,0))),INDEX('Master '!$A$2:$A$257,MATCH(AL118,'Master '!$B$2:$B$257,0)))</f>
        <v>-</v>
      </c>
      <c r="AL118" s="7"/>
      <c r="AM118" s="19" t="str">
        <f t="array" ref="AM118">IF(ISERROR(INDEX('Master '!$A$2:$A$257,MATCH(AN118,'Master '!$B$2:$B$257,0))),IF(ISERROR(INDEX('Master '!$A$2:$A$257,MATCH(AN118,'Master '!$C$2:$C$257,0))),IF(AN118="","-","Not on Roster"),INDEX('Master '!$A$2:$A$257,MATCH(AN118,'Master '!$C$2:$C$257,0))),INDEX('Master '!$A$2:$A$257,MATCH(AN118,'Master '!$B$2:$B$257,0)))</f>
        <v>-</v>
      </c>
      <c r="AN118" s="15"/>
    </row>
    <row r="119" spans="1:40" ht="14.25" customHeight="1">
      <c r="A119" s="41" t="str">
        <f t="array" ref="A119">IF(ISERROR(INDEX('Master '!$A$2:$A$257,MATCH(B119,'Master '!$B$2:$B$257,0))),IF(ISERROR(INDEX('Master '!$A$2:$A$257,MATCH(B119,'Master '!$C$2:$C$257,0))),IF(B119="","-","Not on Roster"),INDEX('Master '!$A$2:$A$257,MATCH(B119,'Master '!$C$2:$C$257,0))),INDEX('Master '!$A$2:$A$257,MATCH(B119,'Master '!$B$2:$B$257,0)))</f>
        <v>-</v>
      </c>
      <c r="B119" s="43"/>
      <c r="C119" s="19" t="str">
        <f t="array" ref="C119">IF(ISERROR(INDEX('Master '!$A$2:$A$257,MATCH(D119,'Master '!$B$2:$B$257,0))),IF(ISERROR(INDEX('Master '!$A$2:$A$257,MATCH(D119,'Master '!$C$2:$C$257,0))),IF(D119="","-","Not on Roster"),INDEX('Master '!$A$2:$A$257,MATCH(D119,'Master '!$C$2:$C$257,0))),INDEX('Master '!$A$2:$A$257,MATCH(D119,'Master '!$B$2:$B$257,0)))</f>
        <v>-</v>
      </c>
      <c r="D119" s="15"/>
      <c r="E119" s="28" t="str">
        <f t="array" ref="E119">IF(ISERROR(INDEX('Master '!$A$2:$A$257,MATCH(F119,'Master '!$B$2:$B$257,0))),IF(ISERROR(INDEX('Master '!$A$2:$A$257,MATCH(F119,'Master '!$C$2:$C$257,0))),IF(F119="","-","Not on Roster"),INDEX('Master '!$A$2:$A$257,MATCH(F119,'Master '!$C$2:$C$257,0))),INDEX('Master '!$A$2:$A$257,MATCH(F119,'Master '!$B$2:$B$257,0)))</f>
        <v>-</v>
      </c>
      <c r="F119" s="7"/>
      <c r="G119" s="19" t="str">
        <f t="array" ref="G119">IF(ISERROR(INDEX('Master '!$A$2:$A$257,MATCH(H119,'Master '!$B$2:$B$257,0))),IF(ISERROR(INDEX('Master '!$A$2:$A$257,MATCH(H119,'Master '!$C$2:$C$257,0))),IF(H119="","-","Not on Roster"),INDEX('Master '!$A$2:$A$257,MATCH(H119,'Master '!$C$2:$C$257,0))),INDEX('Master '!$A$2:$A$257,MATCH(H119,'Master '!$B$2:$B$257,0)))</f>
        <v>-</v>
      </c>
      <c r="H119" s="18"/>
      <c r="I119" s="20" t="str">
        <f t="array" ref="I119">IF(ISERROR(INDEX('Master '!$A$2:$A$257,MATCH(J119,'Master '!$B$2:$B$257,0))),IF(ISERROR(INDEX('Master '!$A$2:$A$257,MATCH(J119,'Master '!$C$2:$C$257,0))),IF(J119="","-","Not on Roster"),INDEX('Master '!$A$2:$A$257,MATCH(J119,'Master '!$C$2:$C$257,0))),INDEX('Master '!$A$2:$A$257,MATCH(J119,'Master '!$B$2:$B$257,0)))</f>
        <v>-</v>
      </c>
      <c r="J119" s="50"/>
      <c r="K119" s="19" t="str">
        <f t="array" ref="K119">IF(ISERROR(INDEX('Master '!$A$2:$A$257,MATCH(L119,'Master '!$B$2:$B$257,0))),IF(ISERROR(INDEX('Master '!$A$2:$A$257,MATCH(L119,'Master '!$C$2:$C$257,0))),IF(L119="","-","Not on Roster"),INDEX('Master '!$A$2:$A$257,MATCH(L119,'Master '!$C$2:$C$257,0))),INDEX('Master '!$A$2:$A$257,MATCH(L119,'Master '!$B$2:$B$257,0)))</f>
        <v>-</v>
      </c>
      <c r="L119" s="15"/>
      <c r="M119" s="41" t="str">
        <f t="array" ref="M119">IF(ISERROR(INDEX('Master '!$A$2:$A$257,MATCH(N119,'Master '!$B$2:$B$257,0))),IF(ISERROR(INDEX('Master '!$A$2:$A$257,MATCH(N119,'Master '!$C$2:$C$257,0))),IF(N119="","-","Not on Roster"),INDEX('Master '!$A$2:$A$257,MATCH(N119,'Master '!$C$2:$C$257,0))),INDEX('Master '!$A$2:$A$257,MATCH(N119,'Master '!$B$2:$B$257,0)))</f>
        <v>-</v>
      </c>
      <c r="N119" s="7"/>
      <c r="O119" s="19" t="str">
        <f t="array" ref="O119">IF(ISERROR(INDEX('Master '!$A$2:$A$257,MATCH(P119,'Master '!$B$2:$B$257,0))),IF(ISERROR(INDEX('Master '!$A$2:$A$257,MATCH(P119,'Master '!$C$2:$C$257,0))),IF(P119="","-","Not on Roster"),INDEX('Master '!$A$2:$A$257,MATCH(P119,'Master '!$C$2:$C$257,0))),INDEX('Master '!$A$2:$A$257,MATCH(P119,'Master '!$B$2:$B$257,0)))</f>
        <v>-</v>
      </c>
      <c r="P119" s="15"/>
      <c r="Q119" s="41" t="str">
        <f t="array" ref="Q119">IF(ISERROR(INDEX('Master '!$A$2:$A$257,MATCH(R119,'Master '!$B$2:$B$257,0))),IF(ISERROR(INDEX('Master '!$A$2:$A$257,MATCH(R119,'Master '!$C$2:$C$257,0))),IF(R119="","-","Not on Roster"),INDEX('Master '!$A$2:$A$257,MATCH(R119,'Master '!$C$2:$C$257,0))),INDEX('Master '!$A$2:$A$257,MATCH(R119,'Master '!$B$2:$B$257,0)))</f>
        <v>-</v>
      </c>
      <c r="R119" s="7"/>
      <c r="S119" s="19" t="str">
        <f t="array" ref="S119">IF(ISERROR(INDEX('Master '!$A$2:$A$257,MATCH(T119,'Master '!$B$2:$B$257,0))),IF(ISERROR(INDEX('Master '!$A$2:$A$257,MATCH(T119,'Master '!$C$2:$C$257,0))),IF(T119="","-","Not on Roster"),INDEX('Master '!$A$2:$A$257,MATCH(T119,'Master '!$C$2:$C$257,0))),INDEX('Master '!$A$2:$A$257,MATCH(T119,'Master '!$B$2:$B$257,0)))</f>
        <v>-</v>
      </c>
      <c r="T119" s="15"/>
      <c r="U119" s="41" t="str">
        <f t="array" ref="U119">IF(ISERROR(INDEX('Master '!$A$2:$A$257,MATCH(V119,'Master '!$B$2:$B$257,0))),IF(ISERROR(INDEX('Master '!$A$2:$A$257,MATCH(V119,'Master '!$C$2:$C$257,0))),IF(V119="","-","Not on Roster"),INDEX('Master '!$A$2:$A$257,MATCH(V119,'Master '!$C$2:$C$257,0))),INDEX('Master '!$A$2:$A$257,MATCH(V119,'Master '!$B$2:$B$257,0)))</f>
        <v>-</v>
      </c>
      <c r="V119" s="7"/>
      <c r="W119" s="19" t="str">
        <f t="array" ref="W119">IF(ISERROR(INDEX('Master '!$A$2:$A$257,MATCH(X119,'Master '!$B$2:$B$257,0))),IF(ISERROR(INDEX('Master '!$A$2:$A$257,MATCH(X119,'Master '!$C$2:$C$257,0))),IF(X119="","-","Not on Roster"),INDEX('Master '!$A$2:$A$257,MATCH(X119,'Master '!$C$2:$C$257,0))),INDEX('Master '!$A$2:$A$257,MATCH(X119,'Master '!$B$2:$B$257,0)))</f>
        <v>-</v>
      </c>
      <c r="X119" s="15"/>
      <c r="Y119" s="41" t="str">
        <f t="array" ref="Y119">IF(ISERROR(INDEX('Master '!$A$2:$A$257,MATCH(Z119,'Master '!$B$2:$B$257,0))),IF(ISERROR(INDEX('Master '!$A$2:$A$257,MATCH(Z119,'Master '!$C$2:$C$257,0))),IF(Z119="","-","Not on Roster"),INDEX('Master '!$A$2:$A$257,MATCH(Z119,'Master '!$C$2:$C$257,0))),INDEX('Master '!$A$2:$A$257,MATCH(Z119,'Master '!$B$2:$B$257,0)))</f>
        <v>-</v>
      </c>
      <c r="Z119" s="7"/>
      <c r="AA119" s="19" t="str">
        <f t="array" ref="AA119">IF(ISERROR(INDEX('Master '!$A$2:$A$257,MATCH(AB119,'Master '!$B$2:$B$257,0))),IF(ISERROR(INDEX('Master '!$A$2:$A$257,MATCH(AB119,'Master '!$C$2:$C$257,0))),IF(AB119="","-","Not on Roster"),INDEX('Master '!$A$2:$A$257,MATCH(AB119,'Master '!$C$2:$C$257,0))),INDEX('Master '!$A$2:$A$257,MATCH(AB119,'Master '!$B$2:$B$257,0)))</f>
        <v>-</v>
      </c>
      <c r="AB119" s="15"/>
      <c r="AC119" s="20" t="str">
        <f t="array" ref="AC119">IF(ISERROR(INDEX('Master '!$A$2:$A$257,MATCH(AD119,'Master '!$B$2:$B$257,0))),IF(ISERROR(INDEX('Master '!$A$2:$A$257,MATCH(AD119,'Master '!$C$2:$C$257,0))),IF(AD119="","-","Not on Roster"),INDEX('Master '!$A$2:$A$257,MATCH(AD119,'Master '!$C$2:$C$257,0))),INDEX('Master '!$A$2:$A$257,MATCH(AD119,'Master '!$B$2:$B$257,0)))</f>
        <v>-</v>
      </c>
      <c r="AD119" s="46"/>
      <c r="AE119" s="19" t="str">
        <f t="array" ref="AE119">IF(ISERROR(INDEX('Master '!$A$2:$A$257,MATCH(AF119,'Master '!$B$2:$B$257,0))),IF(ISERROR(INDEX('Master '!$A$2:$A$257,MATCH(AF119,'Master '!$C$2:$C$257,0))),IF(AF119="","-","Not on Roster"),INDEX('Master '!$A$2:$A$257,MATCH(AF119,'Master '!$C$2:$C$257,0))),INDEX('Master '!$A$2:$A$257,MATCH(AF119,'Master '!$B$2:$B$257,0)))</f>
        <v>-</v>
      </c>
      <c r="AF119" s="15"/>
      <c r="AG119" s="20" t="str">
        <f t="array" ref="AG119">IF(ISERROR(INDEX('Master '!$A$2:$A$257,MATCH(AH119,'Master '!$B$2:$B$257,0))),IF(ISERROR(INDEX('Master '!$A$2:$A$257,MATCH(AH119,'Master '!$C$2:$C$257,0))),IF(AH119="","-","Not on Roster"),INDEX('Master '!$A$2:$A$257,MATCH(AH119,'Master '!$C$2:$C$257,0))),INDEX('Master '!$A$2:$A$257,MATCH(AH119,'Master '!$B$2:$B$257,0)))</f>
        <v>-</v>
      </c>
      <c r="AH119" s="7"/>
      <c r="AI119" s="19" t="str">
        <f t="array" ref="AI119">IF(ISERROR(INDEX('Master '!$A$2:$A$257,MATCH(AJ119,'Master '!$B$2:$B$257,0))),IF(ISERROR(INDEX('Master '!$A$2:$A$257,MATCH(AJ119,'Master '!$C$2:$C$257,0))),IF(AJ119="","-","Not on Roster"),INDEX('Master '!$A$2:$A$257,MATCH(AJ119,'Master '!$C$2:$C$257,0))),INDEX('Master '!$A$2:$A$257,MATCH(AJ119,'Master '!$B$2:$B$257,0)))</f>
        <v>-</v>
      </c>
      <c r="AJ119" s="15"/>
      <c r="AK119" s="20" t="str">
        <f t="array" ref="AK119">IF(ISERROR(INDEX('Master '!$A$2:$A$257,MATCH(AL119,'Master '!$B$2:$B$257,0))),IF(ISERROR(INDEX('Master '!$A$2:$A$257,MATCH(AL119,'Master '!$C$2:$C$257,0))),IF(AL119="","-","Not on Roster"),INDEX('Master '!$A$2:$A$257,MATCH(AL119,'Master '!$C$2:$C$257,0))),INDEX('Master '!$A$2:$A$257,MATCH(AL119,'Master '!$B$2:$B$257,0)))</f>
        <v>-</v>
      </c>
      <c r="AL119" s="7"/>
      <c r="AM119" s="19" t="str">
        <f t="array" ref="AM119">IF(ISERROR(INDEX('Master '!$A$2:$A$257,MATCH(AN119,'Master '!$B$2:$B$257,0))),IF(ISERROR(INDEX('Master '!$A$2:$A$257,MATCH(AN119,'Master '!$C$2:$C$257,0))),IF(AN119="","-","Not on Roster"),INDEX('Master '!$A$2:$A$257,MATCH(AN119,'Master '!$C$2:$C$257,0))),INDEX('Master '!$A$2:$A$257,MATCH(AN119,'Master '!$B$2:$B$257,0)))</f>
        <v>-</v>
      </c>
      <c r="AN119" s="15"/>
    </row>
    <row r="120" spans="1:40" ht="14.25" customHeight="1">
      <c r="A120" s="41" t="str">
        <f t="array" ref="A120">IF(ISERROR(INDEX('Master '!$A$2:$A$257,MATCH(B120,'Master '!$B$2:$B$257,0))),IF(ISERROR(INDEX('Master '!$A$2:$A$257,MATCH(B120,'Master '!$C$2:$C$257,0))),IF(B120="","-","Not on Roster"),INDEX('Master '!$A$2:$A$257,MATCH(B120,'Master '!$C$2:$C$257,0))),INDEX('Master '!$A$2:$A$257,MATCH(B120,'Master '!$B$2:$B$257,0)))</f>
        <v>-</v>
      </c>
      <c r="B120" s="43"/>
      <c r="C120" s="19" t="str">
        <f t="array" ref="C120">IF(ISERROR(INDEX('Master '!$A$2:$A$257,MATCH(D120,'Master '!$B$2:$B$257,0))),IF(ISERROR(INDEX('Master '!$A$2:$A$257,MATCH(D120,'Master '!$C$2:$C$257,0))),IF(D120="","-","Not on Roster"),INDEX('Master '!$A$2:$A$257,MATCH(D120,'Master '!$C$2:$C$257,0))),INDEX('Master '!$A$2:$A$257,MATCH(D120,'Master '!$B$2:$B$257,0)))</f>
        <v>-</v>
      </c>
      <c r="D120" s="15"/>
      <c r="E120" s="28" t="str">
        <f t="array" ref="E120">IF(ISERROR(INDEX('Master '!$A$2:$A$257,MATCH(F120,'Master '!$B$2:$B$257,0))),IF(ISERROR(INDEX('Master '!$A$2:$A$257,MATCH(F120,'Master '!$C$2:$C$257,0))),IF(F120="","-","Not on Roster"),INDEX('Master '!$A$2:$A$257,MATCH(F120,'Master '!$C$2:$C$257,0))),INDEX('Master '!$A$2:$A$257,MATCH(F120,'Master '!$B$2:$B$257,0)))</f>
        <v>-</v>
      </c>
      <c r="F120" s="7"/>
      <c r="G120" s="19" t="str">
        <f t="array" ref="G120">IF(ISERROR(INDEX('Master '!$A$2:$A$257,MATCH(H120,'Master '!$B$2:$B$257,0))),IF(ISERROR(INDEX('Master '!$A$2:$A$257,MATCH(H120,'Master '!$C$2:$C$257,0))),IF(H120="","-","Not on Roster"),INDEX('Master '!$A$2:$A$257,MATCH(H120,'Master '!$C$2:$C$257,0))),INDEX('Master '!$A$2:$A$257,MATCH(H120,'Master '!$B$2:$B$257,0)))</f>
        <v>-</v>
      </c>
      <c r="H120" s="18"/>
      <c r="I120" s="20" t="str">
        <f t="array" ref="I120">IF(ISERROR(INDEX('Master '!$A$2:$A$257,MATCH(J120,'Master '!$B$2:$B$257,0))),IF(ISERROR(INDEX('Master '!$A$2:$A$257,MATCH(J120,'Master '!$C$2:$C$257,0))),IF(J120="","-","Not on Roster"),INDEX('Master '!$A$2:$A$257,MATCH(J120,'Master '!$C$2:$C$257,0))),INDEX('Master '!$A$2:$A$257,MATCH(J120,'Master '!$B$2:$B$257,0)))</f>
        <v>-</v>
      </c>
      <c r="J120" s="50"/>
      <c r="K120" s="19" t="str">
        <f t="array" ref="K120">IF(ISERROR(INDEX('Master '!$A$2:$A$257,MATCH(L120,'Master '!$B$2:$B$257,0))),IF(ISERROR(INDEX('Master '!$A$2:$A$257,MATCH(L120,'Master '!$C$2:$C$257,0))),IF(L120="","-","Not on Roster"),INDEX('Master '!$A$2:$A$257,MATCH(L120,'Master '!$C$2:$C$257,0))),INDEX('Master '!$A$2:$A$257,MATCH(L120,'Master '!$B$2:$B$257,0)))</f>
        <v>-</v>
      </c>
      <c r="L120" s="15"/>
      <c r="M120" s="41" t="str">
        <f t="array" ref="M120">IF(ISERROR(INDEX('Master '!$A$2:$A$257,MATCH(N120,'Master '!$B$2:$B$257,0))),IF(ISERROR(INDEX('Master '!$A$2:$A$257,MATCH(N120,'Master '!$C$2:$C$257,0))),IF(N120="","-","Not on Roster"),INDEX('Master '!$A$2:$A$257,MATCH(N120,'Master '!$C$2:$C$257,0))),INDEX('Master '!$A$2:$A$257,MATCH(N120,'Master '!$B$2:$B$257,0)))</f>
        <v>-</v>
      </c>
      <c r="N120" s="7"/>
      <c r="O120" s="19" t="str">
        <f t="array" ref="O120">IF(ISERROR(INDEX('Master '!$A$2:$A$257,MATCH(P120,'Master '!$B$2:$B$257,0))),IF(ISERROR(INDEX('Master '!$A$2:$A$257,MATCH(P120,'Master '!$C$2:$C$257,0))),IF(P120="","-","Not on Roster"),INDEX('Master '!$A$2:$A$257,MATCH(P120,'Master '!$C$2:$C$257,0))),INDEX('Master '!$A$2:$A$257,MATCH(P120,'Master '!$B$2:$B$257,0)))</f>
        <v>-</v>
      </c>
      <c r="P120" s="15"/>
      <c r="Q120" s="41" t="str">
        <f t="array" ref="Q120">IF(ISERROR(INDEX('Master '!$A$2:$A$257,MATCH(R120,'Master '!$B$2:$B$257,0))),IF(ISERROR(INDEX('Master '!$A$2:$A$257,MATCH(R120,'Master '!$C$2:$C$257,0))),IF(R120="","-","Not on Roster"),INDEX('Master '!$A$2:$A$257,MATCH(R120,'Master '!$C$2:$C$257,0))),INDEX('Master '!$A$2:$A$257,MATCH(R120,'Master '!$B$2:$B$257,0)))</f>
        <v>-</v>
      </c>
      <c r="R120" s="7"/>
      <c r="S120" s="19" t="str">
        <f t="array" ref="S120">IF(ISERROR(INDEX('Master '!$A$2:$A$257,MATCH(T120,'Master '!$B$2:$B$257,0))),IF(ISERROR(INDEX('Master '!$A$2:$A$257,MATCH(T120,'Master '!$C$2:$C$257,0))),IF(T120="","-","Not on Roster"),INDEX('Master '!$A$2:$A$257,MATCH(T120,'Master '!$C$2:$C$257,0))),INDEX('Master '!$A$2:$A$257,MATCH(T120,'Master '!$B$2:$B$257,0)))</f>
        <v>-</v>
      </c>
      <c r="T120" s="15"/>
      <c r="U120" s="41" t="str">
        <f t="array" ref="U120">IF(ISERROR(INDEX('Master '!$A$2:$A$257,MATCH(V120,'Master '!$B$2:$B$257,0))),IF(ISERROR(INDEX('Master '!$A$2:$A$257,MATCH(V120,'Master '!$C$2:$C$257,0))),IF(V120="","-","Not on Roster"),INDEX('Master '!$A$2:$A$257,MATCH(V120,'Master '!$C$2:$C$257,0))),INDEX('Master '!$A$2:$A$257,MATCH(V120,'Master '!$B$2:$B$257,0)))</f>
        <v>-</v>
      </c>
      <c r="V120" s="7"/>
      <c r="W120" s="19" t="str">
        <f t="array" ref="W120">IF(ISERROR(INDEX('Master '!$A$2:$A$257,MATCH(X120,'Master '!$B$2:$B$257,0))),IF(ISERROR(INDEX('Master '!$A$2:$A$257,MATCH(X120,'Master '!$C$2:$C$257,0))),IF(X120="","-","Not on Roster"),INDEX('Master '!$A$2:$A$257,MATCH(X120,'Master '!$C$2:$C$257,0))),INDEX('Master '!$A$2:$A$257,MATCH(X120,'Master '!$B$2:$B$257,0)))</f>
        <v>-</v>
      </c>
      <c r="X120" s="15"/>
      <c r="Y120" s="41" t="str">
        <f t="array" ref="Y120">IF(ISERROR(INDEX('Master '!$A$2:$A$257,MATCH(Z120,'Master '!$B$2:$B$257,0))),IF(ISERROR(INDEX('Master '!$A$2:$A$257,MATCH(Z120,'Master '!$C$2:$C$257,0))),IF(Z120="","-","Not on Roster"),INDEX('Master '!$A$2:$A$257,MATCH(Z120,'Master '!$C$2:$C$257,0))),INDEX('Master '!$A$2:$A$257,MATCH(Z120,'Master '!$B$2:$B$257,0)))</f>
        <v>-</v>
      </c>
      <c r="Z120" s="7"/>
      <c r="AA120" s="19" t="str">
        <f t="array" ref="AA120">IF(ISERROR(INDEX('Master '!$A$2:$A$257,MATCH(AB120,'Master '!$B$2:$B$257,0))),IF(ISERROR(INDEX('Master '!$A$2:$A$257,MATCH(AB120,'Master '!$C$2:$C$257,0))),IF(AB120="","-","Not on Roster"),INDEX('Master '!$A$2:$A$257,MATCH(AB120,'Master '!$C$2:$C$257,0))),INDEX('Master '!$A$2:$A$257,MATCH(AB120,'Master '!$B$2:$B$257,0)))</f>
        <v>-</v>
      </c>
      <c r="AB120" s="15"/>
      <c r="AC120" s="20" t="str">
        <f t="array" ref="AC120">IF(ISERROR(INDEX('Master '!$A$2:$A$257,MATCH(AD120,'Master '!$B$2:$B$257,0))),IF(ISERROR(INDEX('Master '!$A$2:$A$257,MATCH(AD120,'Master '!$C$2:$C$257,0))),IF(AD120="","-","Not on Roster"),INDEX('Master '!$A$2:$A$257,MATCH(AD120,'Master '!$C$2:$C$257,0))),INDEX('Master '!$A$2:$A$257,MATCH(AD120,'Master '!$B$2:$B$257,0)))</f>
        <v>-</v>
      </c>
      <c r="AD120" s="46"/>
      <c r="AE120" s="19" t="str">
        <f t="array" ref="AE120">IF(ISERROR(INDEX('Master '!$A$2:$A$257,MATCH(AF120,'Master '!$B$2:$B$257,0))),IF(ISERROR(INDEX('Master '!$A$2:$A$257,MATCH(AF120,'Master '!$C$2:$C$257,0))),IF(AF120="","-","Not on Roster"),INDEX('Master '!$A$2:$A$257,MATCH(AF120,'Master '!$C$2:$C$257,0))),INDEX('Master '!$A$2:$A$257,MATCH(AF120,'Master '!$B$2:$B$257,0)))</f>
        <v>-</v>
      </c>
      <c r="AF120" s="15"/>
      <c r="AG120" s="20" t="str">
        <f t="array" ref="AG120">IF(ISERROR(INDEX('Master '!$A$2:$A$257,MATCH(AH120,'Master '!$B$2:$B$257,0))),IF(ISERROR(INDEX('Master '!$A$2:$A$257,MATCH(AH120,'Master '!$C$2:$C$257,0))),IF(AH120="","-","Not on Roster"),INDEX('Master '!$A$2:$A$257,MATCH(AH120,'Master '!$C$2:$C$257,0))),INDEX('Master '!$A$2:$A$257,MATCH(AH120,'Master '!$B$2:$B$257,0)))</f>
        <v>-</v>
      </c>
      <c r="AH120" s="7"/>
      <c r="AI120" s="19" t="str">
        <f t="array" ref="AI120">IF(ISERROR(INDEX('Master '!$A$2:$A$257,MATCH(AJ120,'Master '!$B$2:$B$257,0))),IF(ISERROR(INDEX('Master '!$A$2:$A$257,MATCH(AJ120,'Master '!$C$2:$C$257,0))),IF(AJ120="","-","Not on Roster"),INDEX('Master '!$A$2:$A$257,MATCH(AJ120,'Master '!$C$2:$C$257,0))),INDEX('Master '!$A$2:$A$257,MATCH(AJ120,'Master '!$B$2:$B$257,0)))</f>
        <v>-</v>
      </c>
      <c r="AJ120" s="15"/>
      <c r="AK120" s="20" t="str">
        <f t="array" ref="AK120">IF(ISERROR(INDEX('Master '!$A$2:$A$257,MATCH(AL120,'Master '!$B$2:$B$257,0))),IF(ISERROR(INDEX('Master '!$A$2:$A$257,MATCH(AL120,'Master '!$C$2:$C$257,0))),IF(AL120="","-","Not on Roster"),INDEX('Master '!$A$2:$A$257,MATCH(AL120,'Master '!$C$2:$C$257,0))),INDEX('Master '!$A$2:$A$257,MATCH(AL120,'Master '!$B$2:$B$257,0)))</f>
        <v>-</v>
      </c>
      <c r="AL120" s="7"/>
      <c r="AM120" s="19" t="str">
        <f t="array" ref="AM120">IF(ISERROR(INDEX('Master '!$A$2:$A$257,MATCH(AN120,'Master '!$B$2:$B$257,0))),IF(ISERROR(INDEX('Master '!$A$2:$A$257,MATCH(AN120,'Master '!$C$2:$C$257,0))),IF(AN120="","-","Not on Roster"),INDEX('Master '!$A$2:$A$257,MATCH(AN120,'Master '!$C$2:$C$257,0))),INDEX('Master '!$A$2:$A$257,MATCH(AN120,'Master '!$B$2:$B$257,0)))</f>
        <v>-</v>
      </c>
      <c r="AN120" s="15"/>
    </row>
    <row r="121" spans="1:40" ht="14.25" customHeight="1">
      <c r="A121" s="41" t="str">
        <f t="array" ref="A121">IF(ISERROR(INDEX('Master '!$A$2:$A$257,MATCH(B121,'Master '!$B$2:$B$257,0))),IF(ISERROR(INDEX('Master '!$A$2:$A$257,MATCH(B121,'Master '!$C$2:$C$257,0))),IF(B121="","-","Not on Roster"),INDEX('Master '!$A$2:$A$257,MATCH(B121,'Master '!$C$2:$C$257,0))),INDEX('Master '!$A$2:$A$257,MATCH(B121,'Master '!$B$2:$B$257,0)))</f>
        <v>-</v>
      </c>
      <c r="B121" s="43"/>
      <c r="C121" s="19" t="str">
        <f t="array" ref="C121">IF(ISERROR(INDEX('Master '!$A$2:$A$257,MATCH(D121,'Master '!$B$2:$B$257,0))),IF(ISERROR(INDEX('Master '!$A$2:$A$257,MATCH(D121,'Master '!$C$2:$C$257,0))),IF(D121="","-","Not on Roster"),INDEX('Master '!$A$2:$A$257,MATCH(D121,'Master '!$C$2:$C$257,0))),INDEX('Master '!$A$2:$A$257,MATCH(D121,'Master '!$B$2:$B$257,0)))</f>
        <v>-</v>
      </c>
      <c r="D121" s="15"/>
      <c r="E121" s="28" t="str">
        <f t="array" ref="E121">IF(ISERROR(INDEX('Master '!$A$2:$A$257,MATCH(F121,'Master '!$B$2:$B$257,0))),IF(ISERROR(INDEX('Master '!$A$2:$A$257,MATCH(F121,'Master '!$C$2:$C$257,0))),IF(F121="","-","Not on Roster"),INDEX('Master '!$A$2:$A$257,MATCH(F121,'Master '!$C$2:$C$257,0))),INDEX('Master '!$A$2:$A$257,MATCH(F121,'Master '!$B$2:$B$257,0)))</f>
        <v>-</v>
      </c>
      <c r="F121" s="7"/>
      <c r="G121" s="19" t="str">
        <f t="array" ref="G121">IF(ISERROR(INDEX('Master '!$A$2:$A$257,MATCH(H121,'Master '!$B$2:$B$257,0))),IF(ISERROR(INDEX('Master '!$A$2:$A$257,MATCH(H121,'Master '!$C$2:$C$257,0))),IF(H121="","-","Not on Roster"),INDEX('Master '!$A$2:$A$257,MATCH(H121,'Master '!$C$2:$C$257,0))),INDEX('Master '!$A$2:$A$257,MATCH(H121,'Master '!$B$2:$B$257,0)))</f>
        <v>-</v>
      </c>
      <c r="H121" s="18"/>
      <c r="I121" s="20" t="str">
        <f t="array" ref="I121">IF(ISERROR(INDEX('Master '!$A$2:$A$257,MATCH(J121,'Master '!$B$2:$B$257,0))),IF(ISERROR(INDEX('Master '!$A$2:$A$257,MATCH(J121,'Master '!$C$2:$C$257,0))),IF(J121="","-","Not on Roster"),INDEX('Master '!$A$2:$A$257,MATCH(J121,'Master '!$C$2:$C$257,0))),INDEX('Master '!$A$2:$A$257,MATCH(J121,'Master '!$B$2:$B$257,0)))</f>
        <v>-</v>
      </c>
      <c r="J121" s="50"/>
      <c r="K121" s="19" t="str">
        <f t="array" ref="K121">IF(ISERROR(INDEX('Master '!$A$2:$A$257,MATCH(L121,'Master '!$B$2:$B$257,0))),IF(ISERROR(INDEX('Master '!$A$2:$A$257,MATCH(L121,'Master '!$C$2:$C$257,0))),IF(L121="","-","Not on Roster"),INDEX('Master '!$A$2:$A$257,MATCH(L121,'Master '!$C$2:$C$257,0))),INDEX('Master '!$A$2:$A$257,MATCH(L121,'Master '!$B$2:$B$257,0)))</f>
        <v>-</v>
      </c>
      <c r="L121" s="15"/>
      <c r="M121" s="41" t="str">
        <f t="array" ref="M121">IF(ISERROR(INDEX('Master '!$A$2:$A$257,MATCH(N121,'Master '!$B$2:$B$257,0))),IF(ISERROR(INDEX('Master '!$A$2:$A$257,MATCH(N121,'Master '!$C$2:$C$257,0))),IF(N121="","-","Not on Roster"),INDEX('Master '!$A$2:$A$257,MATCH(N121,'Master '!$C$2:$C$257,0))),INDEX('Master '!$A$2:$A$257,MATCH(N121,'Master '!$B$2:$B$257,0)))</f>
        <v>-</v>
      </c>
      <c r="N121" s="7"/>
      <c r="O121" s="19" t="str">
        <f t="array" ref="O121">IF(ISERROR(INDEX('Master '!$A$2:$A$257,MATCH(P121,'Master '!$B$2:$B$257,0))),IF(ISERROR(INDEX('Master '!$A$2:$A$257,MATCH(P121,'Master '!$C$2:$C$257,0))),IF(P121="","-","Not on Roster"),INDEX('Master '!$A$2:$A$257,MATCH(P121,'Master '!$C$2:$C$257,0))),INDEX('Master '!$A$2:$A$257,MATCH(P121,'Master '!$B$2:$B$257,0)))</f>
        <v>-</v>
      </c>
      <c r="P121" s="15"/>
      <c r="Q121" s="41" t="str">
        <f t="array" ref="Q121">IF(ISERROR(INDEX('Master '!$A$2:$A$257,MATCH(R121,'Master '!$B$2:$B$257,0))),IF(ISERROR(INDEX('Master '!$A$2:$A$257,MATCH(R121,'Master '!$C$2:$C$257,0))),IF(R121="","-","Not on Roster"),INDEX('Master '!$A$2:$A$257,MATCH(R121,'Master '!$C$2:$C$257,0))),INDEX('Master '!$A$2:$A$257,MATCH(R121,'Master '!$B$2:$B$257,0)))</f>
        <v>-</v>
      </c>
      <c r="R121" s="7"/>
      <c r="S121" s="19" t="str">
        <f t="array" ref="S121">IF(ISERROR(INDEX('Master '!$A$2:$A$257,MATCH(T121,'Master '!$B$2:$B$257,0))),IF(ISERROR(INDEX('Master '!$A$2:$A$257,MATCH(T121,'Master '!$C$2:$C$257,0))),IF(T121="","-","Not on Roster"),INDEX('Master '!$A$2:$A$257,MATCH(T121,'Master '!$C$2:$C$257,0))),INDEX('Master '!$A$2:$A$257,MATCH(T121,'Master '!$B$2:$B$257,0)))</f>
        <v>-</v>
      </c>
      <c r="T121" s="15"/>
      <c r="U121" s="41" t="str">
        <f t="array" ref="U121">IF(ISERROR(INDEX('Master '!$A$2:$A$257,MATCH(V121,'Master '!$B$2:$B$257,0))),IF(ISERROR(INDEX('Master '!$A$2:$A$257,MATCH(V121,'Master '!$C$2:$C$257,0))),IF(V121="","-","Not on Roster"),INDEX('Master '!$A$2:$A$257,MATCH(V121,'Master '!$C$2:$C$257,0))),INDEX('Master '!$A$2:$A$257,MATCH(V121,'Master '!$B$2:$B$257,0)))</f>
        <v>-</v>
      </c>
      <c r="V121" s="7"/>
      <c r="W121" s="19" t="str">
        <f t="array" ref="W121">IF(ISERROR(INDEX('Master '!$A$2:$A$257,MATCH(X121,'Master '!$B$2:$B$257,0))),IF(ISERROR(INDEX('Master '!$A$2:$A$257,MATCH(X121,'Master '!$C$2:$C$257,0))),IF(X121="","-","Not on Roster"),INDEX('Master '!$A$2:$A$257,MATCH(X121,'Master '!$C$2:$C$257,0))),INDEX('Master '!$A$2:$A$257,MATCH(X121,'Master '!$B$2:$B$257,0)))</f>
        <v>-</v>
      </c>
      <c r="X121" s="15"/>
      <c r="Y121" s="41" t="str">
        <f t="array" ref="Y121">IF(ISERROR(INDEX('Master '!$A$2:$A$257,MATCH(Z121,'Master '!$B$2:$B$257,0))),IF(ISERROR(INDEX('Master '!$A$2:$A$257,MATCH(Z121,'Master '!$C$2:$C$257,0))),IF(Z121="","-","Not on Roster"),INDEX('Master '!$A$2:$A$257,MATCH(Z121,'Master '!$C$2:$C$257,0))),INDEX('Master '!$A$2:$A$257,MATCH(Z121,'Master '!$B$2:$B$257,0)))</f>
        <v>-</v>
      </c>
      <c r="Z121" s="7"/>
      <c r="AA121" s="19" t="str">
        <f t="array" ref="AA121">IF(ISERROR(INDEX('Master '!$A$2:$A$257,MATCH(AB121,'Master '!$B$2:$B$257,0))),IF(ISERROR(INDEX('Master '!$A$2:$A$257,MATCH(AB121,'Master '!$C$2:$C$257,0))),IF(AB121="","-","Not on Roster"),INDEX('Master '!$A$2:$A$257,MATCH(AB121,'Master '!$C$2:$C$257,0))),INDEX('Master '!$A$2:$A$257,MATCH(AB121,'Master '!$B$2:$B$257,0)))</f>
        <v>-</v>
      </c>
      <c r="AB121" s="15"/>
      <c r="AC121" s="20" t="str">
        <f t="array" ref="AC121">IF(ISERROR(INDEX('Master '!$A$2:$A$257,MATCH(AD121,'Master '!$B$2:$B$257,0))),IF(ISERROR(INDEX('Master '!$A$2:$A$257,MATCH(AD121,'Master '!$C$2:$C$257,0))),IF(AD121="","-","Not on Roster"),INDEX('Master '!$A$2:$A$257,MATCH(AD121,'Master '!$C$2:$C$257,0))),INDEX('Master '!$A$2:$A$257,MATCH(AD121,'Master '!$B$2:$B$257,0)))</f>
        <v>-</v>
      </c>
      <c r="AD121" s="46"/>
      <c r="AE121" s="19" t="str">
        <f t="array" ref="AE121">IF(ISERROR(INDEX('Master '!$A$2:$A$257,MATCH(AF121,'Master '!$B$2:$B$257,0))),IF(ISERROR(INDEX('Master '!$A$2:$A$257,MATCH(AF121,'Master '!$C$2:$C$257,0))),IF(AF121="","-","Not on Roster"),INDEX('Master '!$A$2:$A$257,MATCH(AF121,'Master '!$C$2:$C$257,0))),INDEX('Master '!$A$2:$A$257,MATCH(AF121,'Master '!$B$2:$B$257,0)))</f>
        <v>-</v>
      </c>
      <c r="AF121" s="15"/>
      <c r="AG121" s="20" t="str">
        <f t="array" ref="AG121">IF(ISERROR(INDEX('Master '!$A$2:$A$257,MATCH(AH121,'Master '!$B$2:$B$257,0))),IF(ISERROR(INDEX('Master '!$A$2:$A$257,MATCH(AH121,'Master '!$C$2:$C$257,0))),IF(AH121="","-","Not on Roster"),INDEX('Master '!$A$2:$A$257,MATCH(AH121,'Master '!$C$2:$C$257,0))),INDEX('Master '!$A$2:$A$257,MATCH(AH121,'Master '!$B$2:$B$257,0)))</f>
        <v>-</v>
      </c>
      <c r="AH121" s="7"/>
      <c r="AI121" s="19" t="str">
        <f t="array" ref="AI121">IF(ISERROR(INDEX('Master '!$A$2:$A$257,MATCH(AJ121,'Master '!$B$2:$B$257,0))),IF(ISERROR(INDEX('Master '!$A$2:$A$257,MATCH(AJ121,'Master '!$C$2:$C$257,0))),IF(AJ121="","-","Not on Roster"),INDEX('Master '!$A$2:$A$257,MATCH(AJ121,'Master '!$C$2:$C$257,0))),INDEX('Master '!$A$2:$A$257,MATCH(AJ121,'Master '!$B$2:$B$257,0)))</f>
        <v>-</v>
      </c>
      <c r="AJ121" s="15"/>
      <c r="AK121" s="20" t="str">
        <f t="array" ref="AK121">IF(ISERROR(INDEX('Master '!$A$2:$A$257,MATCH(AL121,'Master '!$B$2:$B$257,0))),IF(ISERROR(INDEX('Master '!$A$2:$A$257,MATCH(AL121,'Master '!$C$2:$C$257,0))),IF(AL121="","-","Not on Roster"),INDEX('Master '!$A$2:$A$257,MATCH(AL121,'Master '!$C$2:$C$257,0))),INDEX('Master '!$A$2:$A$257,MATCH(AL121,'Master '!$B$2:$B$257,0)))</f>
        <v>-</v>
      </c>
      <c r="AL121" s="7"/>
      <c r="AM121" s="19" t="str">
        <f t="array" ref="AM121">IF(ISERROR(INDEX('Master '!$A$2:$A$257,MATCH(AN121,'Master '!$B$2:$B$257,0))),IF(ISERROR(INDEX('Master '!$A$2:$A$257,MATCH(AN121,'Master '!$C$2:$C$257,0))),IF(AN121="","-","Not on Roster"),INDEX('Master '!$A$2:$A$257,MATCH(AN121,'Master '!$C$2:$C$257,0))),INDEX('Master '!$A$2:$A$257,MATCH(AN121,'Master '!$B$2:$B$257,0)))</f>
        <v>-</v>
      </c>
      <c r="AN121" s="15"/>
    </row>
    <row r="122" spans="1:40" ht="14.25" customHeight="1">
      <c r="A122" s="41" t="str">
        <f t="array" ref="A122">IF(ISERROR(INDEX('Master '!$A$2:$A$257,MATCH(B122,'Master '!$B$2:$B$257,0))),IF(ISERROR(INDEX('Master '!$A$2:$A$257,MATCH(B122,'Master '!$C$2:$C$257,0))),IF(B122="","-","Not on Roster"),INDEX('Master '!$A$2:$A$257,MATCH(B122,'Master '!$C$2:$C$257,0))),INDEX('Master '!$A$2:$A$257,MATCH(B122,'Master '!$B$2:$B$257,0)))</f>
        <v>-</v>
      </c>
      <c r="B122" s="43"/>
      <c r="C122" s="19" t="str">
        <f t="array" ref="C122">IF(ISERROR(INDEX('Master '!$A$2:$A$257,MATCH(D122,'Master '!$B$2:$B$257,0))),IF(ISERROR(INDEX('Master '!$A$2:$A$257,MATCH(D122,'Master '!$C$2:$C$257,0))),IF(D122="","-","Not on Roster"),INDEX('Master '!$A$2:$A$257,MATCH(D122,'Master '!$C$2:$C$257,0))),INDEX('Master '!$A$2:$A$257,MATCH(D122,'Master '!$B$2:$B$257,0)))</f>
        <v>-</v>
      </c>
      <c r="D122" s="15"/>
      <c r="E122" s="28" t="str">
        <f t="array" ref="E122">IF(ISERROR(INDEX('Master '!$A$2:$A$257,MATCH(F122,'Master '!$B$2:$B$257,0))),IF(ISERROR(INDEX('Master '!$A$2:$A$257,MATCH(F122,'Master '!$C$2:$C$257,0))),IF(F122="","-","Not on Roster"),INDEX('Master '!$A$2:$A$257,MATCH(F122,'Master '!$C$2:$C$257,0))),INDEX('Master '!$A$2:$A$257,MATCH(F122,'Master '!$B$2:$B$257,0)))</f>
        <v>-</v>
      </c>
      <c r="F122" s="7"/>
      <c r="G122" s="19" t="str">
        <f t="array" ref="G122">IF(ISERROR(INDEX('Master '!$A$2:$A$257,MATCH(H122,'Master '!$B$2:$B$257,0))),IF(ISERROR(INDEX('Master '!$A$2:$A$257,MATCH(H122,'Master '!$C$2:$C$257,0))),IF(H122="","-","Not on Roster"),INDEX('Master '!$A$2:$A$257,MATCH(H122,'Master '!$C$2:$C$257,0))),INDEX('Master '!$A$2:$A$257,MATCH(H122,'Master '!$B$2:$B$257,0)))</f>
        <v>-</v>
      </c>
      <c r="H122" s="18"/>
      <c r="I122" s="20" t="str">
        <f t="array" ref="I122">IF(ISERROR(INDEX('Master '!$A$2:$A$257,MATCH(J122,'Master '!$B$2:$B$257,0))),IF(ISERROR(INDEX('Master '!$A$2:$A$257,MATCH(J122,'Master '!$C$2:$C$257,0))),IF(J122="","-","Not on Roster"),INDEX('Master '!$A$2:$A$257,MATCH(J122,'Master '!$C$2:$C$257,0))),INDEX('Master '!$A$2:$A$257,MATCH(J122,'Master '!$B$2:$B$257,0)))</f>
        <v>-</v>
      </c>
      <c r="J122" s="50"/>
      <c r="K122" s="19" t="str">
        <f t="array" ref="K122">IF(ISERROR(INDEX('Master '!$A$2:$A$257,MATCH(L122,'Master '!$B$2:$B$257,0))),IF(ISERROR(INDEX('Master '!$A$2:$A$257,MATCH(L122,'Master '!$C$2:$C$257,0))),IF(L122="","-","Not on Roster"),INDEX('Master '!$A$2:$A$257,MATCH(L122,'Master '!$C$2:$C$257,0))),INDEX('Master '!$A$2:$A$257,MATCH(L122,'Master '!$B$2:$B$257,0)))</f>
        <v>-</v>
      </c>
      <c r="L122" s="15"/>
      <c r="M122" s="41" t="str">
        <f t="array" ref="M122">IF(ISERROR(INDEX('Master '!$A$2:$A$257,MATCH(N122,'Master '!$B$2:$B$257,0))),IF(ISERROR(INDEX('Master '!$A$2:$A$257,MATCH(N122,'Master '!$C$2:$C$257,0))),IF(N122="","-","Not on Roster"),INDEX('Master '!$A$2:$A$257,MATCH(N122,'Master '!$C$2:$C$257,0))),INDEX('Master '!$A$2:$A$257,MATCH(N122,'Master '!$B$2:$B$257,0)))</f>
        <v>-</v>
      </c>
      <c r="N122" s="7"/>
      <c r="O122" s="19" t="str">
        <f t="array" ref="O122">IF(ISERROR(INDEX('Master '!$A$2:$A$257,MATCH(P122,'Master '!$B$2:$B$257,0))),IF(ISERROR(INDEX('Master '!$A$2:$A$257,MATCH(P122,'Master '!$C$2:$C$257,0))),IF(P122="","-","Not on Roster"),INDEX('Master '!$A$2:$A$257,MATCH(P122,'Master '!$C$2:$C$257,0))),INDEX('Master '!$A$2:$A$257,MATCH(P122,'Master '!$B$2:$B$257,0)))</f>
        <v>-</v>
      </c>
      <c r="P122" s="15"/>
      <c r="Q122" s="41" t="str">
        <f t="array" ref="Q122">IF(ISERROR(INDEX('Master '!$A$2:$A$257,MATCH(R122,'Master '!$B$2:$B$257,0))),IF(ISERROR(INDEX('Master '!$A$2:$A$257,MATCH(R122,'Master '!$C$2:$C$257,0))),IF(R122="","-","Not on Roster"),INDEX('Master '!$A$2:$A$257,MATCH(R122,'Master '!$C$2:$C$257,0))),INDEX('Master '!$A$2:$A$257,MATCH(R122,'Master '!$B$2:$B$257,0)))</f>
        <v>-</v>
      </c>
      <c r="R122" s="7"/>
      <c r="S122" s="19" t="str">
        <f t="array" ref="S122">IF(ISERROR(INDEX('Master '!$A$2:$A$257,MATCH(T122,'Master '!$B$2:$B$257,0))),IF(ISERROR(INDEX('Master '!$A$2:$A$257,MATCH(T122,'Master '!$C$2:$C$257,0))),IF(T122="","-","Not on Roster"),INDEX('Master '!$A$2:$A$257,MATCH(T122,'Master '!$C$2:$C$257,0))),INDEX('Master '!$A$2:$A$257,MATCH(T122,'Master '!$B$2:$B$257,0)))</f>
        <v>-</v>
      </c>
      <c r="T122" s="15"/>
      <c r="U122" s="41" t="str">
        <f t="array" ref="U122">IF(ISERROR(INDEX('Master '!$A$2:$A$257,MATCH(V122,'Master '!$B$2:$B$257,0))),IF(ISERROR(INDEX('Master '!$A$2:$A$257,MATCH(V122,'Master '!$C$2:$C$257,0))),IF(V122="","-","Not on Roster"),INDEX('Master '!$A$2:$A$257,MATCH(V122,'Master '!$C$2:$C$257,0))),INDEX('Master '!$A$2:$A$257,MATCH(V122,'Master '!$B$2:$B$257,0)))</f>
        <v>-</v>
      </c>
      <c r="V122" s="7"/>
      <c r="W122" s="19" t="str">
        <f t="array" ref="W122">IF(ISERROR(INDEX('Master '!$A$2:$A$257,MATCH(X122,'Master '!$B$2:$B$257,0))),IF(ISERROR(INDEX('Master '!$A$2:$A$257,MATCH(X122,'Master '!$C$2:$C$257,0))),IF(X122="","-","Not on Roster"),INDEX('Master '!$A$2:$A$257,MATCH(X122,'Master '!$C$2:$C$257,0))),INDEX('Master '!$A$2:$A$257,MATCH(X122,'Master '!$B$2:$B$257,0)))</f>
        <v>-</v>
      </c>
      <c r="X122" s="15"/>
      <c r="Y122" s="41" t="str">
        <f t="array" ref="Y122">IF(ISERROR(INDEX('Master '!$A$2:$A$257,MATCH(Z122,'Master '!$B$2:$B$257,0))),IF(ISERROR(INDEX('Master '!$A$2:$A$257,MATCH(Z122,'Master '!$C$2:$C$257,0))),IF(Z122="","-","Not on Roster"),INDEX('Master '!$A$2:$A$257,MATCH(Z122,'Master '!$C$2:$C$257,0))),INDEX('Master '!$A$2:$A$257,MATCH(Z122,'Master '!$B$2:$B$257,0)))</f>
        <v>-</v>
      </c>
      <c r="Z122" s="7"/>
      <c r="AA122" s="19" t="str">
        <f t="array" ref="AA122">IF(ISERROR(INDEX('Master '!$A$2:$A$257,MATCH(AB122,'Master '!$B$2:$B$257,0))),IF(ISERROR(INDEX('Master '!$A$2:$A$257,MATCH(AB122,'Master '!$C$2:$C$257,0))),IF(AB122="","-","Not on Roster"),INDEX('Master '!$A$2:$A$257,MATCH(AB122,'Master '!$C$2:$C$257,0))),INDEX('Master '!$A$2:$A$257,MATCH(AB122,'Master '!$B$2:$B$257,0)))</f>
        <v>-</v>
      </c>
      <c r="AB122" s="15"/>
      <c r="AC122" s="20" t="str">
        <f t="array" ref="AC122">IF(ISERROR(INDEX('Master '!$A$2:$A$257,MATCH(AD122,'Master '!$B$2:$B$257,0))),IF(ISERROR(INDEX('Master '!$A$2:$A$257,MATCH(AD122,'Master '!$C$2:$C$257,0))),IF(AD122="","-","Not on Roster"),INDEX('Master '!$A$2:$A$257,MATCH(AD122,'Master '!$C$2:$C$257,0))),INDEX('Master '!$A$2:$A$257,MATCH(AD122,'Master '!$B$2:$B$257,0)))</f>
        <v>-</v>
      </c>
      <c r="AD122" s="46"/>
      <c r="AE122" s="19" t="str">
        <f t="array" ref="AE122">IF(ISERROR(INDEX('Master '!$A$2:$A$257,MATCH(AF122,'Master '!$B$2:$B$257,0))),IF(ISERROR(INDEX('Master '!$A$2:$A$257,MATCH(AF122,'Master '!$C$2:$C$257,0))),IF(AF122="","-","Not on Roster"),INDEX('Master '!$A$2:$A$257,MATCH(AF122,'Master '!$C$2:$C$257,0))),INDEX('Master '!$A$2:$A$257,MATCH(AF122,'Master '!$B$2:$B$257,0)))</f>
        <v>-</v>
      </c>
      <c r="AF122" s="15"/>
      <c r="AG122" s="20" t="str">
        <f t="array" ref="AG122">IF(ISERROR(INDEX('Master '!$A$2:$A$257,MATCH(AH122,'Master '!$B$2:$B$257,0))),IF(ISERROR(INDEX('Master '!$A$2:$A$257,MATCH(AH122,'Master '!$C$2:$C$257,0))),IF(AH122="","-","Not on Roster"),INDEX('Master '!$A$2:$A$257,MATCH(AH122,'Master '!$C$2:$C$257,0))),INDEX('Master '!$A$2:$A$257,MATCH(AH122,'Master '!$B$2:$B$257,0)))</f>
        <v>-</v>
      </c>
      <c r="AH122" s="7"/>
      <c r="AI122" s="19" t="str">
        <f t="array" ref="AI122">IF(ISERROR(INDEX('Master '!$A$2:$A$257,MATCH(AJ122,'Master '!$B$2:$B$257,0))),IF(ISERROR(INDEX('Master '!$A$2:$A$257,MATCH(AJ122,'Master '!$C$2:$C$257,0))),IF(AJ122="","-","Not on Roster"),INDEX('Master '!$A$2:$A$257,MATCH(AJ122,'Master '!$C$2:$C$257,0))),INDEX('Master '!$A$2:$A$257,MATCH(AJ122,'Master '!$B$2:$B$257,0)))</f>
        <v>-</v>
      </c>
      <c r="AJ122" s="15"/>
      <c r="AK122" s="20" t="str">
        <f t="array" ref="AK122">IF(ISERROR(INDEX('Master '!$A$2:$A$257,MATCH(AL122,'Master '!$B$2:$B$257,0))),IF(ISERROR(INDEX('Master '!$A$2:$A$257,MATCH(AL122,'Master '!$C$2:$C$257,0))),IF(AL122="","-","Not on Roster"),INDEX('Master '!$A$2:$A$257,MATCH(AL122,'Master '!$C$2:$C$257,0))),INDEX('Master '!$A$2:$A$257,MATCH(AL122,'Master '!$B$2:$B$257,0)))</f>
        <v>-</v>
      </c>
      <c r="AL122" s="7"/>
      <c r="AM122" s="19" t="str">
        <f t="array" ref="AM122">IF(ISERROR(INDEX('Master '!$A$2:$A$257,MATCH(AN122,'Master '!$B$2:$B$257,0))),IF(ISERROR(INDEX('Master '!$A$2:$A$257,MATCH(AN122,'Master '!$C$2:$C$257,0))),IF(AN122="","-","Not on Roster"),INDEX('Master '!$A$2:$A$257,MATCH(AN122,'Master '!$C$2:$C$257,0))),INDEX('Master '!$A$2:$A$257,MATCH(AN122,'Master '!$B$2:$B$257,0)))</f>
        <v>-</v>
      </c>
      <c r="AN122" s="15"/>
    </row>
    <row r="123" spans="1:40" ht="14.25" customHeight="1">
      <c r="A123" s="41" t="str">
        <f t="array" ref="A123">IF(ISERROR(INDEX('Master '!$A$2:$A$257,MATCH(B123,'Master '!$B$2:$B$257,0))),IF(ISERROR(INDEX('Master '!$A$2:$A$257,MATCH(B123,'Master '!$C$2:$C$257,0))),IF(B123="","-","Not on Roster"),INDEX('Master '!$A$2:$A$257,MATCH(B123,'Master '!$C$2:$C$257,0))),INDEX('Master '!$A$2:$A$257,MATCH(B123,'Master '!$B$2:$B$257,0)))</f>
        <v>-</v>
      </c>
      <c r="B123" s="43"/>
      <c r="C123" s="19" t="str">
        <f t="array" ref="C123">IF(ISERROR(INDEX('Master '!$A$2:$A$257,MATCH(D123,'Master '!$B$2:$B$257,0))),IF(ISERROR(INDEX('Master '!$A$2:$A$257,MATCH(D123,'Master '!$C$2:$C$257,0))),IF(D123="","-","Not on Roster"),INDEX('Master '!$A$2:$A$257,MATCH(D123,'Master '!$C$2:$C$257,0))),INDEX('Master '!$A$2:$A$257,MATCH(D123,'Master '!$B$2:$B$257,0)))</f>
        <v>-</v>
      </c>
      <c r="D123" s="15"/>
      <c r="E123" s="28" t="str">
        <f t="array" ref="E123">IF(ISERROR(INDEX('Master '!$A$2:$A$257,MATCH(F123,'Master '!$B$2:$B$257,0))),IF(ISERROR(INDEX('Master '!$A$2:$A$257,MATCH(F123,'Master '!$C$2:$C$257,0))),IF(F123="","-","Not on Roster"),INDEX('Master '!$A$2:$A$257,MATCH(F123,'Master '!$C$2:$C$257,0))),INDEX('Master '!$A$2:$A$257,MATCH(F123,'Master '!$B$2:$B$257,0)))</f>
        <v>-</v>
      </c>
      <c r="F123" s="7"/>
      <c r="G123" s="19" t="str">
        <f t="array" ref="G123">IF(ISERROR(INDEX('Master '!$A$2:$A$257,MATCH(H123,'Master '!$B$2:$B$257,0))),IF(ISERROR(INDEX('Master '!$A$2:$A$257,MATCH(H123,'Master '!$C$2:$C$257,0))),IF(H123="","-","Not on Roster"),INDEX('Master '!$A$2:$A$257,MATCH(H123,'Master '!$C$2:$C$257,0))),INDEX('Master '!$A$2:$A$257,MATCH(H123,'Master '!$B$2:$B$257,0)))</f>
        <v>-</v>
      </c>
      <c r="H123" s="18"/>
      <c r="I123" s="20" t="str">
        <f t="array" ref="I123">IF(ISERROR(INDEX('Master '!$A$2:$A$257,MATCH(J123,'Master '!$B$2:$B$257,0))),IF(ISERROR(INDEX('Master '!$A$2:$A$257,MATCH(J123,'Master '!$C$2:$C$257,0))),IF(J123="","-","Not on Roster"),INDEX('Master '!$A$2:$A$257,MATCH(J123,'Master '!$C$2:$C$257,0))),INDEX('Master '!$A$2:$A$257,MATCH(J123,'Master '!$B$2:$B$257,0)))</f>
        <v>-</v>
      </c>
      <c r="J123" s="50"/>
      <c r="K123" s="19" t="str">
        <f t="array" ref="K123">IF(ISERROR(INDEX('Master '!$A$2:$A$257,MATCH(L123,'Master '!$B$2:$B$257,0))),IF(ISERROR(INDEX('Master '!$A$2:$A$257,MATCH(L123,'Master '!$C$2:$C$257,0))),IF(L123="","-","Not on Roster"),INDEX('Master '!$A$2:$A$257,MATCH(L123,'Master '!$C$2:$C$257,0))),INDEX('Master '!$A$2:$A$257,MATCH(L123,'Master '!$B$2:$B$257,0)))</f>
        <v>-</v>
      </c>
      <c r="L123" s="15"/>
      <c r="M123" s="41" t="str">
        <f t="array" ref="M123">IF(ISERROR(INDEX('Master '!$A$2:$A$257,MATCH(N123,'Master '!$B$2:$B$257,0))),IF(ISERROR(INDEX('Master '!$A$2:$A$257,MATCH(N123,'Master '!$C$2:$C$257,0))),IF(N123="","-","Not on Roster"),INDEX('Master '!$A$2:$A$257,MATCH(N123,'Master '!$C$2:$C$257,0))),INDEX('Master '!$A$2:$A$257,MATCH(N123,'Master '!$B$2:$B$257,0)))</f>
        <v>-</v>
      </c>
      <c r="N123" s="7"/>
      <c r="O123" s="19" t="str">
        <f t="array" ref="O123">IF(ISERROR(INDEX('Master '!$A$2:$A$257,MATCH(P123,'Master '!$B$2:$B$257,0))),IF(ISERROR(INDEX('Master '!$A$2:$A$257,MATCH(P123,'Master '!$C$2:$C$257,0))),IF(P123="","-","Not on Roster"),INDEX('Master '!$A$2:$A$257,MATCH(P123,'Master '!$C$2:$C$257,0))),INDEX('Master '!$A$2:$A$257,MATCH(P123,'Master '!$B$2:$B$257,0)))</f>
        <v>-</v>
      </c>
      <c r="P123" s="15"/>
      <c r="Q123" s="41" t="str">
        <f t="array" ref="Q123">IF(ISERROR(INDEX('Master '!$A$2:$A$257,MATCH(R123,'Master '!$B$2:$B$257,0))),IF(ISERROR(INDEX('Master '!$A$2:$A$257,MATCH(R123,'Master '!$C$2:$C$257,0))),IF(R123="","-","Not on Roster"),INDEX('Master '!$A$2:$A$257,MATCH(R123,'Master '!$C$2:$C$257,0))),INDEX('Master '!$A$2:$A$257,MATCH(R123,'Master '!$B$2:$B$257,0)))</f>
        <v>-</v>
      </c>
      <c r="R123" s="7"/>
      <c r="S123" s="19" t="str">
        <f t="array" ref="S123">IF(ISERROR(INDEX('Master '!$A$2:$A$257,MATCH(T123,'Master '!$B$2:$B$257,0))),IF(ISERROR(INDEX('Master '!$A$2:$A$257,MATCH(T123,'Master '!$C$2:$C$257,0))),IF(T123="","-","Not on Roster"),INDEX('Master '!$A$2:$A$257,MATCH(T123,'Master '!$C$2:$C$257,0))),INDEX('Master '!$A$2:$A$257,MATCH(T123,'Master '!$B$2:$B$257,0)))</f>
        <v>-</v>
      </c>
      <c r="T123" s="15"/>
      <c r="U123" s="41" t="str">
        <f t="array" ref="U123">IF(ISERROR(INDEX('Master '!$A$2:$A$257,MATCH(V123,'Master '!$B$2:$B$257,0))),IF(ISERROR(INDEX('Master '!$A$2:$A$257,MATCH(V123,'Master '!$C$2:$C$257,0))),IF(V123="","-","Not on Roster"),INDEX('Master '!$A$2:$A$257,MATCH(V123,'Master '!$C$2:$C$257,0))),INDEX('Master '!$A$2:$A$257,MATCH(V123,'Master '!$B$2:$B$257,0)))</f>
        <v>-</v>
      </c>
      <c r="V123" s="7"/>
      <c r="W123" s="19" t="str">
        <f t="array" ref="W123">IF(ISERROR(INDEX('Master '!$A$2:$A$257,MATCH(X123,'Master '!$B$2:$B$257,0))),IF(ISERROR(INDEX('Master '!$A$2:$A$257,MATCH(X123,'Master '!$C$2:$C$257,0))),IF(X123="","-","Not on Roster"),INDEX('Master '!$A$2:$A$257,MATCH(X123,'Master '!$C$2:$C$257,0))),INDEX('Master '!$A$2:$A$257,MATCH(X123,'Master '!$B$2:$B$257,0)))</f>
        <v>-</v>
      </c>
      <c r="X123" s="15"/>
      <c r="Y123" s="41" t="str">
        <f t="array" ref="Y123">IF(ISERROR(INDEX('Master '!$A$2:$A$257,MATCH(Z123,'Master '!$B$2:$B$257,0))),IF(ISERROR(INDEX('Master '!$A$2:$A$257,MATCH(Z123,'Master '!$C$2:$C$257,0))),IF(Z123="","-","Not on Roster"),INDEX('Master '!$A$2:$A$257,MATCH(Z123,'Master '!$C$2:$C$257,0))),INDEX('Master '!$A$2:$A$257,MATCH(Z123,'Master '!$B$2:$B$257,0)))</f>
        <v>-</v>
      </c>
      <c r="Z123" s="7"/>
      <c r="AA123" s="19" t="str">
        <f t="array" ref="AA123">IF(ISERROR(INDEX('Master '!$A$2:$A$257,MATCH(AB123,'Master '!$B$2:$B$257,0))),IF(ISERROR(INDEX('Master '!$A$2:$A$257,MATCH(AB123,'Master '!$C$2:$C$257,0))),IF(AB123="","-","Not on Roster"),INDEX('Master '!$A$2:$A$257,MATCH(AB123,'Master '!$C$2:$C$257,0))),INDEX('Master '!$A$2:$A$257,MATCH(AB123,'Master '!$B$2:$B$257,0)))</f>
        <v>-</v>
      </c>
      <c r="AB123" s="15"/>
      <c r="AC123" s="20" t="str">
        <f t="array" ref="AC123">IF(ISERROR(INDEX('Master '!$A$2:$A$257,MATCH(AD123,'Master '!$B$2:$B$257,0))),IF(ISERROR(INDEX('Master '!$A$2:$A$257,MATCH(AD123,'Master '!$C$2:$C$257,0))),IF(AD123="","-","Not on Roster"),INDEX('Master '!$A$2:$A$257,MATCH(AD123,'Master '!$C$2:$C$257,0))),INDEX('Master '!$A$2:$A$257,MATCH(AD123,'Master '!$B$2:$B$257,0)))</f>
        <v>-</v>
      </c>
      <c r="AD123" s="46"/>
      <c r="AE123" s="19" t="str">
        <f t="array" ref="AE123">IF(ISERROR(INDEX('Master '!$A$2:$A$257,MATCH(AF123,'Master '!$B$2:$B$257,0))),IF(ISERROR(INDEX('Master '!$A$2:$A$257,MATCH(AF123,'Master '!$C$2:$C$257,0))),IF(AF123="","-","Not on Roster"),INDEX('Master '!$A$2:$A$257,MATCH(AF123,'Master '!$C$2:$C$257,0))),INDEX('Master '!$A$2:$A$257,MATCH(AF123,'Master '!$B$2:$B$257,0)))</f>
        <v>-</v>
      </c>
      <c r="AF123" s="15"/>
      <c r="AG123" s="20" t="str">
        <f t="array" ref="AG123">IF(ISERROR(INDEX('Master '!$A$2:$A$257,MATCH(AH123,'Master '!$B$2:$B$257,0))),IF(ISERROR(INDEX('Master '!$A$2:$A$257,MATCH(AH123,'Master '!$C$2:$C$257,0))),IF(AH123="","-","Not on Roster"),INDEX('Master '!$A$2:$A$257,MATCH(AH123,'Master '!$C$2:$C$257,0))),INDEX('Master '!$A$2:$A$257,MATCH(AH123,'Master '!$B$2:$B$257,0)))</f>
        <v>-</v>
      </c>
      <c r="AH123" s="7"/>
      <c r="AI123" s="19" t="str">
        <f t="array" ref="AI123">IF(ISERROR(INDEX('Master '!$A$2:$A$257,MATCH(AJ123,'Master '!$B$2:$B$257,0))),IF(ISERROR(INDEX('Master '!$A$2:$A$257,MATCH(AJ123,'Master '!$C$2:$C$257,0))),IF(AJ123="","-","Not on Roster"),INDEX('Master '!$A$2:$A$257,MATCH(AJ123,'Master '!$C$2:$C$257,0))),INDEX('Master '!$A$2:$A$257,MATCH(AJ123,'Master '!$B$2:$B$257,0)))</f>
        <v>-</v>
      </c>
      <c r="AJ123" s="15"/>
      <c r="AK123" s="20" t="str">
        <f t="array" ref="AK123">IF(ISERROR(INDEX('Master '!$A$2:$A$257,MATCH(AL123,'Master '!$B$2:$B$257,0))),IF(ISERROR(INDEX('Master '!$A$2:$A$257,MATCH(AL123,'Master '!$C$2:$C$257,0))),IF(AL123="","-","Not on Roster"),INDEX('Master '!$A$2:$A$257,MATCH(AL123,'Master '!$C$2:$C$257,0))),INDEX('Master '!$A$2:$A$257,MATCH(AL123,'Master '!$B$2:$B$257,0)))</f>
        <v>-</v>
      </c>
      <c r="AL123" s="7"/>
      <c r="AM123" s="19" t="str">
        <f t="array" ref="AM123">IF(ISERROR(INDEX('Master '!$A$2:$A$257,MATCH(AN123,'Master '!$B$2:$B$257,0))),IF(ISERROR(INDEX('Master '!$A$2:$A$257,MATCH(AN123,'Master '!$C$2:$C$257,0))),IF(AN123="","-","Not on Roster"),INDEX('Master '!$A$2:$A$257,MATCH(AN123,'Master '!$C$2:$C$257,0))),INDEX('Master '!$A$2:$A$257,MATCH(AN123,'Master '!$B$2:$B$257,0)))</f>
        <v>-</v>
      </c>
      <c r="AN123" s="15"/>
    </row>
    <row r="124" spans="1:40" ht="14.25" customHeight="1">
      <c r="A124" s="41" t="str">
        <f t="array" ref="A124">IF(ISERROR(INDEX('Master '!$A$2:$A$257,MATCH(B124,'Master '!$B$2:$B$257,0))),IF(ISERROR(INDEX('Master '!$A$2:$A$257,MATCH(B124,'Master '!$C$2:$C$257,0))),IF(B124="","-","Not on Roster"),INDEX('Master '!$A$2:$A$257,MATCH(B124,'Master '!$C$2:$C$257,0))),INDEX('Master '!$A$2:$A$257,MATCH(B124,'Master '!$B$2:$B$257,0)))</f>
        <v>-</v>
      </c>
      <c r="B124" s="43"/>
      <c r="C124" s="19" t="str">
        <f t="array" ref="C124">IF(ISERROR(INDEX('Master '!$A$2:$A$257,MATCH(D124,'Master '!$B$2:$B$257,0))),IF(ISERROR(INDEX('Master '!$A$2:$A$257,MATCH(D124,'Master '!$C$2:$C$257,0))),IF(D124="","-","Not on Roster"),INDEX('Master '!$A$2:$A$257,MATCH(D124,'Master '!$C$2:$C$257,0))),INDEX('Master '!$A$2:$A$257,MATCH(D124,'Master '!$B$2:$B$257,0)))</f>
        <v>-</v>
      </c>
      <c r="D124" s="15"/>
      <c r="E124" s="28" t="str">
        <f t="array" ref="E124">IF(ISERROR(INDEX('Master '!$A$2:$A$257,MATCH(F124,'Master '!$B$2:$B$257,0))),IF(ISERROR(INDEX('Master '!$A$2:$A$257,MATCH(F124,'Master '!$C$2:$C$257,0))),IF(F124="","-","Not on Roster"),INDEX('Master '!$A$2:$A$257,MATCH(F124,'Master '!$C$2:$C$257,0))),INDEX('Master '!$A$2:$A$257,MATCH(F124,'Master '!$B$2:$B$257,0)))</f>
        <v>-</v>
      </c>
      <c r="F124" s="7"/>
      <c r="G124" s="19" t="str">
        <f t="array" ref="G124">IF(ISERROR(INDEX('Master '!$A$2:$A$257,MATCH(H124,'Master '!$B$2:$B$257,0))),IF(ISERROR(INDEX('Master '!$A$2:$A$257,MATCH(H124,'Master '!$C$2:$C$257,0))),IF(H124="","-","Not on Roster"),INDEX('Master '!$A$2:$A$257,MATCH(H124,'Master '!$C$2:$C$257,0))),INDEX('Master '!$A$2:$A$257,MATCH(H124,'Master '!$B$2:$B$257,0)))</f>
        <v>-</v>
      </c>
      <c r="H124" s="18"/>
      <c r="I124" s="20" t="str">
        <f t="array" ref="I124">IF(ISERROR(INDEX('Master '!$A$2:$A$257,MATCH(J124,'Master '!$B$2:$B$257,0))),IF(ISERROR(INDEX('Master '!$A$2:$A$257,MATCH(J124,'Master '!$C$2:$C$257,0))),IF(J124="","-","Not on Roster"),INDEX('Master '!$A$2:$A$257,MATCH(J124,'Master '!$C$2:$C$257,0))),INDEX('Master '!$A$2:$A$257,MATCH(J124,'Master '!$B$2:$B$257,0)))</f>
        <v>-</v>
      </c>
      <c r="J124" s="50"/>
      <c r="K124" s="19" t="str">
        <f t="array" ref="K124">IF(ISERROR(INDEX('Master '!$A$2:$A$257,MATCH(L124,'Master '!$B$2:$B$257,0))),IF(ISERROR(INDEX('Master '!$A$2:$A$257,MATCH(L124,'Master '!$C$2:$C$257,0))),IF(L124="","-","Not on Roster"),INDEX('Master '!$A$2:$A$257,MATCH(L124,'Master '!$C$2:$C$257,0))),INDEX('Master '!$A$2:$A$257,MATCH(L124,'Master '!$B$2:$B$257,0)))</f>
        <v>-</v>
      </c>
      <c r="L124" s="15"/>
      <c r="M124" s="41" t="str">
        <f t="array" ref="M124">IF(ISERROR(INDEX('Master '!$A$2:$A$257,MATCH(N124,'Master '!$B$2:$B$257,0))),IF(ISERROR(INDEX('Master '!$A$2:$A$257,MATCH(N124,'Master '!$C$2:$C$257,0))),IF(N124="","-","Not on Roster"),INDEX('Master '!$A$2:$A$257,MATCH(N124,'Master '!$C$2:$C$257,0))),INDEX('Master '!$A$2:$A$257,MATCH(N124,'Master '!$B$2:$B$257,0)))</f>
        <v>-</v>
      </c>
      <c r="N124" s="7"/>
      <c r="O124" s="19" t="str">
        <f t="array" ref="O124">IF(ISERROR(INDEX('Master '!$A$2:$A$257,MATCH(P124,'Master '!$B$2:$B$257,0))),IF(ISERROR(INDEX('Master '!$A$2:$A$257,MATCH(P124,'Master '!$C$2:$C$257,0))),IF(P124="","-","Not on Roster"),INDEX('Master '!$A$2:$A$257,MATCH(P124,'Master '!$C$2:$C$257,0))),INDEX('Master '!$A$2:$A$257,MATCH(P124,'Master '!$B$2:$B$257,0)))</f>
        <v>-</v>
      </c>
      <c r="P124" s="15"/>
      <c r="Q124" s="41" t="str">
        <f t="array" ref="Q124">IF(ISERROR(INDEX('Master '!$A$2:$A$257,MATCH(R124,'Master '!$B$2:$B$257,0))),IF(ISERROR(INDEX('Master '!$A$2:$A$257,MATCH(R124,'Master '!$C$2:$C$257,0))),IF(R124="","-","Not on Roster"),INDEX('Master '!$A$2:$A$257,MATCH(R124,'Master '!$C$2:$C$257,0))),INDEX('Master '!$A$2:$A$257,MATCH(R124,'Master '!$B$2:$B$257,0)))</f>
        <v>-</v>
      </c>
      <c r="R124" s="7"/>
      <c r="S124" s="19" t="str">
        <f t="array" ref="S124">IF(ISERROR(INDEX('Master '!$A$2:$A$257,MATCH(T124,'Master '!$B$2:$B$257,0))),IF(ISERROR(INDEX('Master '!$A$2:$A$257,MATCH(T124,'Master '!$C$2:$C$257,0))),IF(T124="","-","Not on Roster"),INDEX('Master '!$A$2:$A$257,MATCH(T124,'Master '!$C$2:$C$257,0))),INDEX('Master '!$A$2:$A$257,MATCH(T124,'Master '!$B$2:$B$257,0)))</f>
        <v>-</v>
      </c>
      <c r="T124" s="15"/>
      <c r="U124" s="41" t="str">
        <f t="array" ref="U124">IF(ISERROR(INDEX('Master '!$A$2:$A$257,MATCH(V124,'Master '!$B$2:$B$257,0))),IF(ISERROR(INDEX('Master '!$A$2:$A$257,MATCH(V124,'Master '!$C$2:$C$257,0))),IF(V124="","-","Not on Roster"),INDEX('Master '!$A$2:$A$257,MATCH(V124,'Master '!$C$2:$C$257,0))),INDEX('Master '!$A$2:$A$257,MATCH(V124,'Master '!$B$2:$B$257,0)))</f>
        <v>-</v>
      </c>
      <c r="V124" s="7"/>
      <c r="W124" s="19" t="str">
        <f t="array" ref="W124">IF(ISERROR(INDEX('Master '!$A$2:$A$257,MATCH(X124,'Master '!$B$2:$B$257,0))),IF(ISERROR(INDEX('Master '!$A$2:$A$257,MATCH(X124,'Master '!$C$2:$C$257,0))),IF(X124="","-","Not on Roster"),INDEX('Master '!$A$2:$A$257,MATCH(X124,'Master '!$C$2:$C$257,0))),INDEX('Master '!$A$2:$A$257,MATCH(X124,'Master '!$B$2:$B$257,0)))</f>
        <v>-</v>
      </c>
      <c r="X124" s="15"/>
      <c r="Y124" s="41" t="str">
        <f t="array" ref="Y124">IF(ISERROR(INDEX('Master '!$A$2:$A$257,MATCH(Z124,'Master '!$B$2:$B$257,0))),IF(ISERROR(INDEX('Master '!$A$2:$A$257,MATCH(Z124,'Master '!$C$2:$C$257,0))),IF(Z124="","-","Not on Roster"),INDEX('Master '!$A$2:$A$257,MATCH(Z124,'Master '!$C$2:$C$257,0))),INDEX('Master '!$A$2:$A$257,MATCH(Z124,'Master '!$B$2:$B$257,0)))</f>
        <v>-</v>
      </c>
      <c r="Z124" s="7"/>
      <c r="AA124" s="19" t="str">
        <f t="array" ref="AA124">IF(ISERROR(INDEX('Master '!$A$2:$A$257,MATCH(AB124,'Master '!$B$2:$B$257,0))),IF(ISERROR(INDEX('Master '!$A$2:$A$257,MATCH(AB124,'Master '!$C$2:$C$257,0))),IF(AB124="","-","Not on Roster"),INDEX('Master '!$A$2:$A$257,MATCH(AB124,'Master '!$C$2:$C$257,0))),INDEX('Master '!$A$2:$A$257,MATCH(AB124,'Master '!$B$2:$B$257,0)))</f>
        <v>-</v>
      </c>
      <c r="AB124" s="15"/>
      <c r="AC124" s="20" t="str">
        <f t="array" ref="AC124">IF(ISERROR(INDEX('Master '!$A$2:$A$257,MATCH(AD124,'Master '!$B$2:$B$257,0))),IF(ISERROR(INDEX('Master '!$A$2:$A$257,MATCH(AD124,'Master '!$C$2:$C$257,0))),IF(AD124="","-","Not on Roster"),INDEX('Master '!$A$2:$A$257,MATCH(AD124,'Master '!$C$2:$C$257,0))),INDEX('Master '!$A$2:$A$257,MATCH(AD124,'Master '!$B$2:$B$257,0)))</f>
        <v>-</v>
      </c>
      <c r="AD124" s="46"/>
      <c r="AE124" s="19" t="str">
        <f t="array" ref="AE124">IF(ISERROR(INDEX('Master '!$A$2:$A$257,MATCH(AF124,'Master '!$B$2:$B$257,0))),IF(ISERROR(INDEX('Master '!$A$2:$A$257,MATCH(AF124,'Master '!$C$2:$C$257,0))),IF(AF124="","-","Not on Roster"),INDEX('Master '!$A$2:$A$257,MATCH(AF124,'Master '!$C$2:$C$257,0))),INDEX('Master '!$A$2:$A$257,MATCH(AF124,'Master '!$B$2:$B$257,0)))</f>
        <v>-</v>
      </c>
      <c r="AF124" s="15"/>
      <c r="AG124" s="20" t="str">
        <f t="array" ref="AG124">IF(ISERROR(INDEX('Master '!$A$2:$A$257,MATCH(AH124,'Master '!$B$2:$B$257,0))),IF(ISERROR(INDEX('Master '!$A$2:$A$257,MATCH(AH124,'Master '!$C$2:$C$257,0))),IF(AH124="","-","Not on Roster"),INDEX('Master '!$A$2:$A$257,MATCH(AH124,'Master '!$C$2:$C$257,0))),INDEX('Master '!$A$2:$A$257,MATCH(AH124,'Master '!$B$2:$B$257,0)))</f>
        <v>-</v>
      </c>
      <c r="AH124" s="7"/>
      <c r="AI124" s="19" t="str">
        <f t="array" ref="AI124">IF(ISERROR(INDEX('Master '!$A$2:$A$257,MATCH(AJ124,'Master '!$B$2:$B$257,0))),IF(ISERROR(INDEX('Master '!$A$2:$A$257,MATCH(AJ124,'Master '!$C$2:$C$257,0))),IF(AJ124="","-","Not on Roster"),INDEX('Master '!$A$2:$A$257,MATCH(AJ124,'Master '!$C$2:$C$257,0))),INDEX('Master '!$A$2:$A$257,MATCH(AJ124,'Master '!$B$2:$B$257,0)))</f>
        <v>-</v>
      </c>
      <c r="AJ124" s="15"/>
      <c r="AK124" s="20" t="str">
        <f t="array" ref="AK124">IF(ISERROR(INDEX('Master '!$A$2:$A$257,MATCH(AL124,'Master '!$B$2:$B$257,0))),IF(ISERROR(INDEX('Master '!$A$2:$A$257,MATCH(AL124,'Master '!$C$2:$C$257,0))),IF(AL124="","-","Not on Roster"),INDEX('Master '!$A$2:$A$257,MATCH(AL124,'Master '!$C$2:$C$257,0))),INDEX('Master '!$A$2:$A$257,MATCH(AL124,'Master '!$B$2:$B$257,0)))</f>
        <v>-</v>
      </c>
      <c r="AL124" s="7"/>
      <c r="AM124" s="19" t="str">
        <f t="array" ref="AM124">IF(ISERROR(INDEX('Master '!$A$2:$A$257,MATCH(AN124,'Master '!$B$2:$B$257,0))),IF(ISERROR(INDEX('Master '!$A$2:$A$257,MATCH(AN124,'Master '!$C$2:$C$257,0))),IF(AN124="","-","Not on Roster"),INDEX('Master '!$A$2:$A$257,MATCH(AN124,'Master '!$C$2:$C$257,0))),INDEX('Master '!$A$2:$A$257,MATCH(AN124,'Master '!$B$2:$B$257,0)))</f>
        <v>-</v>
      </c>
      <c r="AN124" s="15"/>
    </row>
    <row r="125" spans="1:40" ht="14.25" customHeight="1">
      <c r="A125" s="41" t="str">
        <f t="array" ref="A125">IF(ISERROR(INDEX('Master '!$A$2:$A$257,MATCH(B125,'Master '!$B$2:$B$257,0))),IF(ISERROR(INDEX('Master '!$A$2:$A$257,MATCH(B125,'Master '!$C$2:$C$257,0))),IF(B125="","-","Not on Roster"),INDEX('Master '!$A$2:$A$257,MATCH(B125,'Master '!$C$2:$C$257,0))),INDEX('Master '!$A$2:$A$257,MATCH(B125,'Master '!$B$2:$B$257,0)))</f>
        <v>-</v>
      </c>
      <c r="B125" s="43"/>
      <c r="C125" s="19" t="str">
        <f t="array" ref="C125">IF(ISERROR(INDEX('Master '!$A$2:$A$257,MATCH(D125,'Master '!$B$2:$B$257,0))),IF(ISERROR(INDEX('Master '!$A$2:$A$257,MATCH(D125,'Master '!$C$2:$C$257,0))),IF(D125="","-","Not on Roster"),INDEX('Master '!$A$2:$A$257,MATCH(D125,'Master '!$C$2:$C$257,0))),INDEX('Master '!$A$2:$A$257,MATCH(D125,'Master '!$B$2:$B$257,0)))</f>
        <v>-</v>
      </c>
      <c r="D125" s="15"/>
      <c r="E125" s="28" t="str">
        <f t="array" ref="E125">IF(ISERROR(INDEX('Master '!$A$2:$A$257,MATCH(F125,'Master '!$B$2:$B$257,0))),IF(ISERROR(INDEX('Master '!$A$2:$A$257,MATCH(F125,'Master '!$C$2:$C$257,0))),IF(F125="","-","Not on Roster"),INDEX('Master '!$A$2:$A$257,MATCH(F125,'Master '!$C$2:$C$257,0))),INDEX('Master '!$A$2:$A$257,MATCH(F125,'Master '!$B$2:$B$257,0)))</f>
        <v>-</v>
      </c>
      <c r="F125" s="7"/>
      <c r="G125" s="19" t="str">
        <f t="array" ref="G125">IF(ISERROR(INDEX('Master '!$A$2:$A$257,MATCH(H125,'Master '!$B$2:$B$257,0))),IF(ISERROR(INDEX('Master '!$A$2:$A$257,MATCH(H125,'Master '!$C$2:$C$257,0))),IF(H125="","-","Not on Roster"),INDEX('Master '!$A$2:$A$257,MATCH(H125,'Master '!$C$2:$C$257,0))),INDEX('Master '!$A$2:$A$257,MATCH(H125,'Master '!$B$2:$B$257,0)))</f>
        <v>-</v>
      </c>
      <c r="H125" s="15"/>
      <c r="I125" s="20" t="str">
        <f t="array" ref="I125">IF(ISERROR(INDEX('Master '!$A$2:$A$257,MATCH(J125,'Master '!$B$2:$B$257,0))),IF(ISERROR(INDEX('Master '!$A$2:$A$257,MATCH(J125,'Master '!$C$2:$C$257,0))),IF(J125="","-","Not on Roster"),INDEX('Master '!$A$2:$A$257,MATCH(J125,'Master '!$C$2:$C$257,0))),INDEX('Master '!$A$2:$A$257,MATCH(J125,'Master '!$B$2:$B$257,0)))</f>
        <v>-</v>
      </c>
      <c r="J125" s="50"/>
      <c r="K125" s="19" t="str">
        <f t="array" ref="K125">IF(ISERROR(INDEX('Master '!$A$2:$A$257,MATCH(L125,'Master '!$B$2:$B$257,0))),IF(ISERROR(INDEX('Master '!$A$2:$A$257,MATCH(L125,'Master '!$C$2:$C$257,0))),IF(L125="","-","Not on Roster"),INDEX('Master '!$A$2:$A$257,MATCH(L125,'Master '!$C$2:$C$257,0))),INDEX('Master '!$A$2:$A$257,MATCH(L125,'Master '!$B$2:$B$257,0)))</f>
        <v>-</v>
      </c>
      <c r="L125" s="15"/>
      <c r="M125" s="41" t="str">
        <f t="array" ref="M125">IF(ISERROR(INDEX('Master '!$A$2:$A$257,MATCH(N125,'Master '!$B$2:$B$257,0))),IF(ISERROR(INDEX('Master '!$A$2:$A$257,MATCH(N125,'Master '!$C$2:$C$257,0))),IF(N125="","-","Not on Roster"),INDEX('Master '!$A$2:$A$257,MATCH(N125,'Master '!$C$2:$C$257,0))),INDEX('Master '!$A$2:$A$257,MATCH(N125,'Master '!$B$2:$B$257,0)))</f>
        <v>-</v>
      </c>
      <c r="N125" s="7"/>
      <c r="O125" s="19" t="str">
        <f t="array" ref="O125">IF(ISERROR(INDEX('Master '!$A$2:$A$257,MATCH(P125,'Master '!$B$2:$B$257,0))),IF(ISERROR(INDEX('Master '!$A$2:$A$257,MATCH(P125,'Master '!$C$2:$C$257,0))),IF(P125="","-","Not on Roster"),INDEX('Master '!$A$2:$A$257,MATCH(P125,'Master '!$C$2:$C$257,0))),INDEX('Master '!$A$2:$A$257,MATCH(P125,'Master '!$B$2:$B$257,0)))</f>
        <v>-</v>
      </c>
      <c r="P125" s="15"/>
      <c r="Q125" s="41" t="str">
        <f t="array" ref="Q125">IF(ISERROR(INDEX('Master '!$A$2:$A$257,MATCH(R125,'Master '!$B$2:$B$257,0))),IF(ISERROR(INDEX('Master '!$A$2:$A$257,MATCH(R125,'Master '!$C$2:$C$257,0))),IF(R125="","-","Not on Roster"),INDEX('Master '!$A$2:$A$257,MATCH(R125,'Master '!$C$2:$C$257,0))),INDEX('Master '!$A$2:$A$257,MATCH(R125,'Master '!$B$2:$B$257,0)))</f>
        <v>-</v>
      </c>
      <c r="R125" s="7"/>
      <c r="S125" s="19" t="str">
        <f t="array" ref="S125">IF(ISERROR(INDEX('Master '!$A$2:$A$257,MATCH(T125,'Master '!$B$2:$B$257,0))),IF(ISERROR(INDEX('Master '!$A$2:$A$257,MATCH(T125,'Master '!$C$2:$C$257,0))),IF(T125="","-","Not on Roster"),INDEX('Master '!$A$2:$A$257,MATCH(T125,'Master '!$C$2:$C$257,0))),INDEX('Master '!$A$2:$A$257,MATCH(T125,'Master '!$B$2:$B$257,0)))</f>
        <v>-</v>
      </c>
      <c r="T125" s="15"/>
      <c r="U125" s="41" t="str">
        <f t="array" ref="U125">IF(ISERROR(INDEX('Master '!$A$2:$A$257,MATCH(V125,'Master '!$B$2:$B$257,0))),IF(ISERROR(INDEX('Master '!$A$2:$A$257,MATCH(V125,'Master '!$C$2:$C$257,0))),IF(V125="","-","Not on Roster"),INDEX('Master '!$A$2:$A$257,MATCH(V125,'Master '!$C$2:$C$257,0))),INDEX('Master '!$A$2:$A$257,MATCH(V125,'Master '!$B$2:$B$257,0)))</f>
        <v>-</v>
      </c>
      <c r="V125" s="7"/>
      <c r="W125" s="19" t="str">
        <f t="array" ref="W125">IF(ISERROR(INDEX('Master '!$A$2:$A$257,MATCH(X125,'Master '!$B$2:$B$257,0))),IF(ISERROR(INDEX('Master '!$A$2:$A$257,MATCH(X125,'Master '!$C$2:$C$257,0))),IF(X125="","-","Not on Roster"),INDEX('Master '!$A$2:$A$257,MATCH(X125,'Master '!$C$2:$C$257,0))),INDEX('Master '!$A$2:$A$257,MATCH(X125,'Master '!$B$2:$B$257,0)))</f>
        <v>-</v>
      </c>
      <c r="X125" s="15"/>
      <c r="Y125" s="41" t="str">
        <f t="array" ref="Y125">IF(ISERROR(INDEX('Master '!$A$2:$A$257,MATCH(Z125,'Master '!$B$2:$B$257,0))),IF(ISERROR(INDEX('Master '!$A$2:$A$257,MATCH(Z125,'Master '!$C$2:$C$257,0))),IF(Z125="","-","Not on Roster"),INDEX('Master '!$A$2:$A$257,MATCH(Z125,'Master '!$C$2:$C$257,0))),INDEX('Master '!$A$2:$A$257,MATCH(Z125,'Master '!$B$2:$B$257,0)))</f>
        <v>-</v>
      </c>
      <c r="Z125" s="7"/>
      <c r="AA125" s="19" t="str">
        <f t="array" ref="AA125">IF(ISERROR(INDEX('Master '!$A$2:$A$257,MATCH(AB125,'Master '!$B$2:$B$257,0))),IF(ISERROR(INDEX('Master '!$A$2:$A$257,MATCH(AB125,'Master '!$C$2:$C$257,0))),IF(AB125="","-","Not on Roster"),INDEX('Master '!$A$2:$A$257,MATCH(AB125,'Master '!$C$2:$C$257,0))),INDEX('Master '!$A$2:$A$257,MATCH(AB125,'Master '!$B$2:$B$257,0)))</f>
        <v>-</v>
      </c>
      <c r="AB125" s="15"/>
      <c r="AC125" s="20" t="str">
        <f t="array" ref="AC125">IF(ISERROR(INDEX('Master '!$A$2:$A$257,MATCH(AD125,'Master '!$B$2:$B$257,0))),IF(ISERROR(INDEX('Master '!$A$2:$A$257,MATCH(AD125,'Master '!$C$2:$C$257,0))),IF(AD125="","-","Not on Roster"),INDEX('Master '!$A$2:$A$257,MATCH(AD125,'Master '!$C$2:$C$257,0))),INDEX('Master '!$A$2:$A$257,MATCH(AD125,'Master '!$B$2:$B$257,0)))</f>
        <v>-</v>
      </c>
      <c r="AD125" s="46"/>
      <c r="AE125" s="19" t="str">
        <f t="array" ref="AE125">IF(ISERROR(INDEX('Master '!$A$2:$A$257,MATCH(AF125,'Master '!$B$2:$B$257,0))),IF(ISERROR(INDEX('Master '!$A$2:$A$257,MATCH(AF125,'Master '!$C$2:$C$257,0))),IF(AF125="","-","Not on Roster"),INDEX('Master '!$A$2:$A$257,MATCH(AF125,'Master '!$C$2:$C$257,0))),INDEX('Master '!$A$2:$A$257,MATCH(AF125,'Master '!$B$2:$B$257,0)))</f>
        <v>-</v>
      </c>
      <c r="AF125" s="15"/>
      <c r="AG125" s="20" t="str">
        <f t="array" ref="AG125">IF(ISERROR(INDEX('Master '!$A$2:$A$257,MATCH(AH125,'Master '!$B$2:$B$257,0))),IF(ISERROR(INDEX('Master '!$A$2:$A$257,MATCH(AH125,'Master '!$C$2:$C$257,0))),IF(AH125="","-","Not on Roster"),INDEX('Master '!$A$2:$A$257,MATCH(AH125,'Master '!$C$2:$C$257,0))),INDEX('Master '!$A$2:$A$257,MATCH(AH125,'Master '!$B$2:$B$257,0)))</f>
        <v>-</v>
      </c>
      <c r="AH125" s="7"/>
      <c r="AI125" s="19" t="str">
        <f t="array" ref="AI125">IF(ISERROR(INDEX('Master '!$A$2:$A$257,MATCH(AJ125,'Master '!$B$2:$B$257,0))),IF(ISERROR(INDEX('Master '!$A$2:$A$257,MATCH(AJ125,'Master '!$C$2:$C$257,0))),IF(AJ125="","-","Not on Roster"),INDEX('Master '!$A$2:$A$257,MATCH(AJ125,'Master '!$C$2:$C$257,0))),INDEX('Master '!$A$2:$A$257,MATCH(AJ125,'Master '!$B$2:$B$257,0)))</f>
        <v>-</v>
      </c>
      <c r="AJ125" s="15"/>
      <c r="AK125" s="20" t="str">
        <f t="array" ref="AK125">IF(ISERROR(INDEX('Master '!$A$2:$A$257,MATCH(AL125,'Master '!$B$2:$B$257,0))),IF(ISERROR(INDEX('Master '!$A$2:$A$257,MATCH(AL125,'Master '!$C$2:$C$257,0))),IF(AL125="","-","Not on Roster"),INDEX('Master '!$A$2:$A$257,MATCH(AL125,'Master '!$C$2:$C$257,0))),INDEX('Master '!$A$2:$A$257,MATCH(AL125,'Master '!$B$2:$B$257,0)))</f>
        <v>-</v>
      </c>
      <c r="AL125" s="7"/>
      <c r="AM125" s="19" t="str">
        <f t="array" ref="AM125">IF(ISERROR(INDEX('Master '!$A$2:$A$257,MATCH(AN125,'Master '!$B$2:$B$257,0))),IF(ISERROR(INDEX('Master '!$A$2:$A$257,MATCH(AN125,'Master '!$C$2:$C$257,0))),IF(AN125="","-","Not on Roster"),INDEX('Master '!$A$2:$A$257,MATCH(AN125,'Master '!$C$2:$C$257,0))),INDEX('Master '!$A$2:$A$257,MATCH(AN125,'Master '!$B$2:$B$257,0)))</f>
        <v>-</v>
      </c>
      <c r="AN125" s="15"/>
    </row>
    <row r="126" spans="1:40" ht="14.25" customHeight="1">
      <c r="A126" s="41" t="str">
        <f t="array" ref="A126">IF(ISERROR(INDEX('Master '!$A$2:$A$257,MATCH(B126,'Master '!$B$2:$B$257,0))),IF(ISERROR(INDEX('Master '!$A$2:$A$257,MATCH(B126,'Master '!$C$2:$C$257,0))),IF(B126="","-","Not on Roster"),INDEX('Master '!$A$2:$A$257,MATCH(B126,'Master '!$C$2:$C$257,0))),INDEX('Master '!$A$2:$A$257,MATCH(B126,'Master '!$B$2:$B$257,0)))</f>
        <v>-</v>
      </c>
      <c r="B126" s="43"/>
      <c r="C126" s="19" t="str">
        <f t="array" ref="C126">IF(ISERROR(INDEX('Master '!$A$2:$A$257,MATCH(D126,'Master '!$B$2:$B$257,0))),IF(ISERROR(INDEX('Master '!$A$2:$A$257,MATCH(D126,'Master '!$C$2:$C$257,0))),IF(D126="","-","Not on Roster"),INDEX('Master '!$A$2:$A$257,MATCH(D126,'Master '!$C$2:$C$257,0))),INDEX('Master '!$A$2:$A$257,MATCH(D126,'Master '!$B$2:$B$257,0)))</f>
        <v>-</v>
      </c>
      <c r="D126" s="15"/>
      <c r="E126" s="28" t="str">
        <f t="array" ref="E126">IF(ISERROR(INDEX('Master '!$A$2:$A$257,MATCH(F126,'Master '!$B$2:$B$257,0))),IF(ISERROR(INDEX('Master '!$A$2:$A$257,MATCH(F126,'Master '!$C$2:$C$257,0))),IF(F126="","-","Not on Roster"),INDEX('Master '!$A$2:$A$257,MATCH(F126,'Master '!$C$2:$C$257,0))),INDEX('Master '!$A$2:$A$257,MATCH(F126,'Master '!$B$2:$B$257,0)))</f>
        <v>-</v>
      </c>
      <c r="F126" s="7"/>
      <c r="G126" s="19" t="str">
        <f t="array" ref="G126">IF(ISERROR(INDEX('Master '!$A$2:$A$257,MATCH(H126,'Master '!$B$2:$B$257,0))),IF(ISERROR(INDEX('Master '!$A$2:$A$257,MATCH(H126,'Master '!$C$2:$C$257,0))),IF(H126="","-","Not on Roster"),INDEX('Master '!$A$2:$A$257,MATCH(H126,'Master '!$C$2:$C$257,0))),INDEX('Master '!$A$2:$A$257,MATCH(H126,'Master '!$B$2:$B$257,0)))</f>
        <v>-</v>
      </c>
      <c r="H126" s="15"/>
      <c r="I126" s="20" t="str">
        <f t="array" ref="I126">IF(ISERROR(INDEX('Master '!$A$2:$A$257,MATCH(J126,'Master '!$B$2:$B$257,0))),IF(ISERROR(INDEX('Master '!$A$2:$A$257,MATCH(J126,'Master '!$C$2:$C$257,0))),IF(J126="","-","Not on Roster"),INDEX('Master '!$A$2:$A$257,MATCH(J126,'Master '!$C$2:$C$257,0))),INDEX('Master '!$A$2:$A$257,MATCH(J126,'Master '!$B$2:$B$257,0)))</f>
        <v>-</v>
      </c>
      <c r="J126" s="50"/>
      <c r="K126" s="19" t="str">
        <f t="array" ref="K126">IF(ISERROR(INDEX('Master '!$A$2:$A$257,MATCH(L126,'Master '!$B$2:$B$257,0))),IF(ISERROR(INDEX('Master '!$A$2:$A$257,MATCH(L126,'Master '!$C$2:$C$257,0))),IF(L126="","-","Not on Roster"),INDEX('Master '!$A$2:$A$257,MATCH(L126,'Master '!$C$2:$C$257,0))),INDEX('Master '!$A$2:$A$257,MATCH(L126,'Master '!$B$2:$B$257,0)))</f>
        <v>-</v>
      </c>
      <c r="L126" s="15"/>
      <c r="M126" s="41" t="str">
        <f t="array" ref="M126">IF(ISERROR(INDEX('Master '!$A$2:$A$257,MATCH(N126,'Master '!$B$2:$B$257,0))),IF(ISERROR(INDEX('Master '!$A$2:$A$257,MATCH(N126,'Master '!$C$2:$C$257,0))),IF(N126="","-","Not on Roster"),INDEX('Master '!$A$2:$A$257,MATCH(N126,'Master '!$C$2:$C$257,0))),INDEX('Master '!$A$2:$A$257,MATCH(N126,'Master '!$B$2:$B$257,0)))</f>
        <v>-</v>
      </c>
      <c r="N126" s="7"/>
      <c r="O126" s="19" t="str">
        <f t="array" ref="O126">IF(ISERROR(INDEX('Master '!$A$2:$A$257,MATCH(P126,'Master '!$B$2:$B$257,0))),IF(ISERROR(INDEX('Master '!$A$2:$A$257,MATCH(P126,'Master '!$C$2:$C$257,0))),IF(P126="","-","Not on Roster"),INDEX('Master '!$A$2:$A$257,MATCH(P126,'Master '!$C$2:$C$257,0))),INDEX('Master '!$A$2:$A$257,MATCH(P126,'Master '!$B$2:$B$257,0)))</f>
        <v>-</v>
      </c>
      <c r="P126" s="15"/>
      <c r="Q126" s="41" t="str">
        <f t="array" ref="Q126">IF(ISERROR(INDEX('Master '!$A$2:$A$257,MATCH(R126,'Master '!$B$2:$B$257,0))),IF(ISERROR(INDEX('Master '!$A$2:$A$257,MATCH(R126,'Master '!$C$2:$C$257,0))),IF(R126="","-","Not on Roster"),INDEX('Master '!$A$2:$A$257,MATCH(R126,'Master '!$C$2:$C$257,0))),INDEX('Master '!$A$2:$A$257,MATCH(R126,'Master '!$B$2:$B$257,0)))</f>
        <v>-</v>
      </c>
      <c r="R126" s="7"/>
      <c r="S126" s="19" t="str">
        <f t="array" ref="S126">IF(ISERROR(INDEX('Master '!$A$2:$A$257,MATCH(T126,'Master '!$B$2:$B$257,0))),IF(ISERROR(INDEX('Master '!$A$2:$A$257,MATCH(T126,'Master '!$C$2:$C$257,0))),IF(T126="","-","Not on Roster"),INDEX('Master '!$A$2:$A$257,MATCH(T126,'Master '!$C$2:$C$257,0))),INDEX('Master '!$A$2:$A$257,MATCH(T126,'Master '!$B$2:$B$257,0)))</f>
        <v>-</v>
      </c>
      <c r="T126" s="15"/>
      <c r="U126" s="41" t="str">
        <f t="array" ref="U126">IF(ISERROR(INDEX('Master '!$A$2:$A$257,MATCH(V126,'Master '!$B$2:$B$257,0))),IF(ISERROR(INDEX('Master '!$A$2:$A$257,MATCH(V126,'Master '!$C$2:$C$257,0))),IF(V126="","-","Not on Roster"),INDEX('Master '!$A$2:$A$257,MATCH(V126,'Master '!$C$2:$C$257,0))),INDEX('Master '!$A$2:$A$257,MATCH(V126,'Master '!$B$2:$B$257,0)))</f>
        <v>-</v>
      </c>
      <c r="V126" s="7"/>
      <c r="W126" s="19" t="str">
        <f t="array" ref="W126">IF(ISERROR(INDEX('Master '!$A$2:$A$257,MATCH(X126,'Master '!$B$2:$B$257,0))),IF(ISERROR(INDEX('Master '!$A$2:$A$257,MATCH(X126,'Master '!$C$2:$C$257,0))),IF(X126="","-","Not on Roster"),INDEX('Master '!$A$2:$A$257,MATCH(X126,'Master '!$C$2:$C$257,0))),INDEX('Master '!$A$2:$A$257,MATCH(X126,'Master '!$B$2:$B$257,0)))</f>
        <v>-</v>
      </c>
      <c r="X126" s="15"/>
      <c r="Y126" s="41" t="str">
        <f t="array" ref="Y126">IF(ISERROR(INDEX('Master '!$A$2:$A$257,MATCH(Z126,'Master '!$B$2:$B$257,0))),IF(ISERROR(INDEX('Master '!$A$2:$A$257,MATCH(Z126,'Master '!$C$2:$C$257,0))),IF(Z126="","-","Not on Roster"),INDEX('Master '!$A$2:$A$257,MATCH(Z126,'Master '!$C$2:$C$257,0))),INDEX('Master '!$A$2:$A$257,MATCH(Z126,'Master '!$B$2:$B$257,0)))</f>
        <v>-</v>
      </c>
      <c r="Z126" s="7"/>
      <c r="AA126" s="19" t="str">
        <f t="array" ref="AA126">IF(ISERROR(INDEX('Master '!$A$2:$A$257,MATCH(AB126,'Master '!$B$2:$B$257,0))),IF(ISERROR(INDEX('Master '!$A$2:$A$257,MATCH(AB126,'Master '!$C$2:$C$257,0))),IF(AB126="","-","Not on Roster"),INDEX('Master '!$A$2:$A$257,MATCH(AB126,'Master '!$C$2:$C$257,0))),INDEX('Master '!$A$2:$A$257,MATCH(AB126,'Master '!$B$2:$B$257,0)))</f>
        <v>-</v>
      </c>
      <c r="AB126" s="15"/>
      <c r="AC126" s="20" t="str">
        <f t="array" ref="AC126">IF(ISERROR(INDEX('Master '!$A$2:$A$257,MATCH(AD126,'Master '!$B$2:$B$257,0))),IF(ISERROR(INDEX('Master '!$A$2:$A$257,MATCH(AD126,'Master '!$C$2:$C$257,0))),IF(AD126="","-","Not on Roster"),INDEX('Master '!$A$2:$A$257,MATCH(AD126,'Master '!$C$2:$C$257,0))),INDEX('Master '!$A$2:$A$257,MATCH(AD126,'Master '!$B$2:$B$257,0)))</f>
        <v>-</v>
      </c>
      <c r="AD126" s="46"/>
      <c r="AE126" s="19" t="str">
        <f t="array" ref="AE126">IF(ISERROR(INDEX('Master '!$A$2:$A$257,MATCH(AF126,'Master '!$B$2:$B$257,0))),IF(ISERROR(INDEX('Master '!$A$2:$A$257,MATCH(AF126,'Master '!$C$2:$C$257,0))),IF(AF126="","-","Not on Roster"),INDEX('Master '!$A$2:$A$257,MATCH(AF126,'Master '!$C$2:$C$257,0))),INDEX('Master '!$A$2:$A$257,MATCH(AF126,'Master '!$B$2:$B$257,0)))</f>
        <v>-</v>
      </c>
      <c r="AF126" s="15"/>
      <c r="AG126" s="20" t="str">
        <f t="array" ref="AG126">IF(ISERROR(INDEX('Master '!$A$2:$A$257,MATCH(AH126,'Master '!$B$2:$B$257,0))),IF(ISERROR(INDEX('Master '!$A$2:$A$257,MATCH(AH126,'Master '!$C$2:$C$257,0))),IF(AH126="","-","Not on Roster"),INDEX('Master '!$A$2:$A$257,MATCH(AH126,'Master '!$C$2:$C$257,0))),INDEX('Master '!$A$2:$A$257,MATCH(AH126,'Master '!$B$2:$B$257,0)))</f>
        <v>-</v>
      </c>
      <c r="AH126" s="7"/>
      <c r="AI126" s="19" t="str">
        <f t="array" ref="AI126">IF(ISERROR(INDEX('Master '!$A$2:$A$257,MATCH(AJ126,'Master '!$B$2:$B$257,0))),IF(ISERROR(INDEX('Master '!$A$2:$A$257,MATCH(AJ126,'Master '!$C$2:$C$257,0))),IF(AJ126="","-","Not on Roster"),INDEX('Master '!$A$2:$A$257,MATCH(AJ126,'Master '!$C$2:$C$257,0))),INDEX('Master '!$A$2:$A$257,MATCH(AJ126,'Master '!$B$2:$B$257,0)))</f>
        <v>-</v>
      </c>
      <c r="AJ126" s="15"/>
      <c r="AK126" s="20" t="str">
        <f t="array" ref="AK126">IF(ISERROR(INDEX('Master '!$A$2:$A$257,MATCH(AL126,'Master '!$B$2:$B$257,0))),IF(ISERROR(INDEX('Master '!$A$2:$A$257,MATCH(AL126,'Master '!$C$2:$C$257,0))),IF(AL126="","-","Not on Roster"),INDEX('Master '!$A$2:$A$257,MATCH(AL126,'Master '!$C$2:$C$257,0))),INDEX('Master '!$A$2:$A$257,MATCH(AL126,'Master '!$B$2:$B$257,0)))</f>
        <v>-</v>
      </c>
      <c r="AL126" s="7"/>
      <c r="AM126" s="19" t="str">
        <f t="array" ref="AM126">IF(ISERROR(INDEX('Master '!$A$2:$A$257,MATCH(AN126,'Master '!$B$2:$B$257,0))),IF(ISERROR(INDEX('Master '!$A$2:$A$257,MATCH(AN126,'Master '!$C$2:$C$257,0))),IF(AN126="","-","Not on Roster"),INDEX('Master '!$A$2:$A$257,MATCH(AN126,'Master '!$C$2:$C$257,0))),INDEX('Master '!$A$2:$A$257,MATCH(AN126,'Master '!$B$2:$B$257,0)))</f>
        <v>-</v>
      </c>
      <c r="AN126" s="15"/>
    </row>
    <row r="127" spans="1:40" ht="14.25" customHeight="1">
      <c r="A127" s="41" t="str">
        <f t="array" ref="A127">IF(ISERROR(INDEX('Master '!$A$2:$A$257,MATCH(B127,'Master '!$B$2:$B$257,0))),IF(ISERROR(INDEX('Master '!$A$2:$A$257,MATCH(B127,'Master '!$C$2:$C$257,0))),IF(B127="","-","Not on Roster"),INDEX('Master '!$A$2:$A$257,MATCH(B127,'Master '!$C$2:$C$257,0))),INDEX('Master '!$A$2:$A$257,MATCH(B127,'Master '!$B$2:$B$257,0)))</f>
        <v>-</v>
      </c>
      <c r="B127" s="43"/>
      <c r="C127" s="19" t="str">
        <f t="array" ref="C127">IF(ISERROR(INDEX('Master '!$A$2:$A$257,MATCH(D127,'Master '!$B$2:$B$257,0))),IF(ISERROR(INDEX('Master '!$A$2:$A$257,MATCH(D127,'Master '!$C$2:$C$257,0))),IF(D127="","-","Not on Roster"),INDEX('Master '!$A$2:$A$257,MATCH(D127,'Master '!$C$2:$C$257,0))),INDEX('Master '!$A$2:$A$257,MATCH(D127,'Master '!$B$2:$B$257,0)))</f>
        <v>-</v>
      </c>
      <c r="D127" s="15"/>
      <c r="E127" s="28" t="str">
        <f t="array" ref="E127">IF(ISERROR(INDEX('Master '!$A$2:$A$257,MATCH(F127,'Master '!$B$2:$B$257,0))),IF(ISERROR(INDEX('Master '!$A$2:$A$257,MATCH(F127,'Master '!$C$2:$C$257,0))),IF(F127="","-","Not on Roster"),INDEX('Master '!$A$2:$A$257,MATCH(F127,'Master '!$C$2:$C$257,0))),INDEX('Master '!$A$2:$A$257,MATCH(F127,'Master '!$B$2:$B$257,0)))</f>
        <v>-</v>
      </c>
      <c r="F127" s="7"/>
      <c r="G127" s="19" t="str">
        <f t="array" ref="G127">IF(ISERROR(INDEX('Master '!$A$2:$A$257,MATCH(H127,'Master '!$B$2:$B$257,0))),IF(ISERROR(INDEX('Master '!$A$2:$A$257,MATCH(H127,'Master '!$C$2:$C$257,0))),IF(H127="","-","Not on Roster"),INDEX('Master '!$A$2:$A$257,MATCH(H127,'Master '!$C$2:$C$257,0))),INDEX('Master '!$A$2:$A$257,MATCH(H127,'Master '!$B$2:$B$257,0)))</f>
        <v>-</v>
      </c>
      <c r="H127" s="15"/>
      <c r="I127" s="20" t="str">
        <f t="array" ref="I127">IF(ISERROR(INDEX('Master '!$A$2:$A$257,MATCH(J127,'Master '!$B$2:$B$257,0))),IF(ISERROR(INDEX('Master '!$A$2:$A$257,MATCH(J127,'Master '!$C$2:$C$257,0))),IF(J127="","-","Not on Roster"),INDEX('Master '!$A$2:$A$257,MATCH(J127,'Master '!$C$2:$C$257,0))),INDEX('Master '!$A$2:$A$257,MATCH(J127,'Master '!$B$2:$B$257,0)))</f>
        <v>-</v>
      </c>
      <c r="J127" s="50"/>
      <c r="K127" s="19" t="str">
        <f t="array" ref="K127">IF(ISERROR(INDEX('Master '!$A$2:$A$257,MATCH(L127,'Master '!$B$2:$B$257,0))),IF(ISERROR(INDEX('Master '!$A$2:$A$257,MATCH(L127,'Master '!$C$2:$C$257,0))),IF(L127="","-","Not on Roster"),INDEX('Master '!$A$2:$A$257,MATCH(L127,'Master '!$C$2:$C$257,0))),INDEX('Master '!$A$2:$A$257,MATCH(L127,'Master '!$B$2:$B$257,0)))</f>
        <v>-</v>
      </c>
      <c r="L127" s="15"/>
      <c r="M127" s="41" t="str">
        <f t="array" ref="M127">IF(ISERROR(INDEX('Master '!$A$2:$A$257,MATCH(N127,'Master '!$B$2:$B$257,0))),IF(ISERROR(INDEX('Master '!$A$2:$A$257,MATCH(N127,'Master '!$C$2:$C$257,0))),IF(N127="","-","Not on Roster"),INDEX('Master '!$A$2:$A$257,MATCH(N127,'Master '!$C$2:$C$257,0))),INDEX('Master '!$A$2:$A$257,MATCH(N127,'Master '!$B$2:$B$257,0)))</f>
        <v>-</v>
      </c>
      <c r="N127" s="7"/>
      <c r="O127" s="19" t="str">
        <f t="array" ref="O127">IF(ISERROR(INDEX('Master '!$A$2:$A$257,MATCH(P127,'Master '!$B$2:$B$257,0))),IF(ISERROR(INDEX('Master '!$A$2:$A$257,MATCH(P127,'Master '!$C$2:$C$257,0))),IF(P127="","-","Not on Roster"),INDEX('Master '!$A$2:$A$257,MATCH(P127,'Master '!$C$2:$C$257,0))),INDEX('Master '!$A$2:$A$257,MATCH(P127,'Master '!$B$2:$B$257,0)))</f>
        <v>-</v>
      </c>
      <c r="P127" s="15"/>
      <c r="Q127" s="41" t="str">
        <f t="array" ref="Q127">IF(ISERROR(INDEX('Master '!$A$2:$A$257,MATCH(R127,'Master '!$B$2:$B$257,0))),IF(ISERROR(INDEX('Master '!$A$2:$A$257,MATCH(R127,'Master '!$C$2:$C$257,0))),IF(R127="","-","Not on Roster"),INDEX('Master '!$A$2:$A$257,MATCH(R127,'Master '!$C$2:$C$257,0))),INDEX('Master '!$A$2:$A$257,MATCH(R127,'Master '!$B$2:$B$257,0)))</f>
        <v>-</v>
      </c>
      <c r="R127" s="7"/>
      <c r="S127" s="19" t="str">
        <f t="array" ref="S127">IF(ISERROR(INDEX('Master '!$A$2:$A$257,MATCH(T127,'Master '!$B$2:$B$257,0))),IF(ISERROR(INDEX('Master '!$A$2:$A$257,MATCH(T127,'Master '!$C$2:$C$257,0))),IF(T127="","-","Not on Roster"),INDEX('Master '!$A$2:$A$257,MATCH(T127,'Master '!$C$2:$C$257,0))),INDEX('Master '!$A$2:$A$257,MATCH(T127,'Master '!$B$2:$B$257,0)))</f>
        <v>-</v>
      </c>
      <c r="T127" s="15"/>
      <c r="U127" s="41" t="str">
        <f t="array" ref="U127">IF(ISERROR(INDEX('Master '!$A$2:$A$257,MATCH(V127,'Master '!$B$2:$B$257,0))),IF(ISERROR(INDEX('Master '!$A$2:$A$257,MATCH(V127,'Master '!$C$2:$C$257,0))),IF(V127="","-","Not on Roster"),INDEX('Master '!$A$2:$A$257,MATCH(V127,'Master '!$C$2:$C$257,0))),INDEX('Master '!$A$2:$A$257,MATCH(V127,'Master '!$B$2:$B$257,0)))</f>
        <v>-</v>
      </c>
      <c r="V127" s="7"/>
      <c r="W127" s="19" t="str">
        <f t="array" ref="W127">IF(ISERROR(INDEX('Master '!$A$2:$A$257,MATCH(X127,'Master '!$B$2:$B$257,0))),IF(ISERROR(INDEX('Master '!$A$2:$A$257,MATCH(X127,'Master '!$C$2:$C$257,0))),IF(X127="","-","Not on Roster"),INDEX('Master '!$A$2:$A$257,MATCH(X127,'Master '!$C$2:$C$257,0))),INDEX('Master '!$A$2:$A$257,MATCH(X127,'Master '!$B$2:$B$257,0)))</f>
        <v>-</v>
      </c>
      <c r="X127" s="15"/>
      <c r="Y127" s="41" t="str">
        <f t="array" ref="Y127">IF(ISERROR(INDEX('Master '!$A$2:$A$257,MATCH(Z127,'Master '!$B$2:$B$257,0))),IF(ISERROR(INDEX('Master '!$A$2:$A$257,MATCH(Z127,'Master '!$C$2:$C$257,0))),IF(Z127="","-","Not on Roster"),INDEX('Master '!$A$2:$A$257,MATCH(Z127,'Master '!$C$2:$C$257,0))),INDEX('Master '!$A$2:$A$257,MATCH(Z127,'Master '!$B$2:$B$257,0)))</f>
        <v>-</v>
      </c>
      <c r="Z127" s="7"/>
      <c r="AA127" s="19" t="str">
        <f t="array" ref="AA127">IF(ISERROR(INDEX('Master '!$A$2:$A$257,MATCH(AB127,'Master '!$B$2:$B$257,0))),IF(ISERROR(INDEX('Master '!$A$2:$A$257,MATCH(AB127,'Master '!$C$2:$C$257,0))),IF(AB127="","-","Not on Roster"),INDEX('Master '!$A$2:$A$257,MATCH(AB127,'Master '!$C$2:$C$257,0))),INDEX('Master '!$A$2:$A$257,MATCH(AB127,'Master '!$B$2:$B$257,0)))</f>
        <v>-</v>
      </c>
      <c r="AB127" s="15"/>
      <c r="AC127" s="20" t="str">
        <f t="array" ref="AC127">IF(ISERROR(INDEX('Master '!$A$2:$A$257,MATCH(AD127,'Master '!$B$2:$B$257,0))),IF(ISERROR(INDEX('Master '!$A$2:$A$257,MATCH(AD127,'Master '!$C$2:$C$257,0))),IF(AD127="","-","Not on Roster"),INDEX('Master '!$A$2:$A$257,MATCH(AD127,'Master '!$C$2:$C$257,0))),INDEX('Master '!$A$2:$A$257,MATCH(AD127,'Master '!$B$2:$B$257,0)))</f>
        <v>-</v>
      </c>
      <c r="AD127" s="46"/>
      <c r="AE127" s="19" t="str">
        <f t="array" ref="AE127">IF(ISERROR(INDEX('Master '!$A$2:$A$257,MATCH(AF127,'Master '!$B$2:$B$257,0))),IF(ISERROR(INDEX('Master '!$A$2:$A$257,MATCH(AF127,'Master '!$C$2:$C$257,0))),IF(AF127="","-","Not on Roster"),INDEX('Master '!$A$2:$A$257,MATCH(AF127,'Master '!$C$2:$C$257,0))),INDEX('Master '!$A$2:$A$257,MATCH(AF127,'Master '!$B$2:$B$257,0)))</f>
        <v>-</v>
      </c>
      <c r="AF127" s="15"/>
      <c r="AG127" s="20" t="str">
        <f t="array" ref="AG127">IF(ISERROR(INDEX('Master '!$A$2:$A$257,MATCH(AH127,'Master '!$B$2:$B$257,0))),IF(ISERROR(INDEX('Master '!$A$2:$A$257,MATCH(AH127,'Master '!$C$2:$C$257,0))),IF(AH127="","-","Not on Roster"),INDEX('Master '!$A$2:$A$257,MATCH(AH127,'Master '!$C$2:$C$257,0))),INDEX('Master '!$A$2:$A$257,MATCH(AH127,'Master '!$B$2:$B$257,0)))</f>
        <v>-</v>
      </c>
      <c r="AH127" s="7"/>
      <c r="AI127" s="19" t="str">
        <f t="array" ref="AI127">IF(ISERROR(INDEX('Master '!$A$2:$A$257,MATCH(AJ127,'Master '!$B$2:$B$257,0))),IF(ISERROR(INDEX('Master '!$A$2:$A$257,MATCH(AJ127,'Master '!$C$2:$C$257,0))),IF(AJ127="","-","Not on Roster"),INDEX('Master '!$A$2:$A$257,MATCH(AJ127,'Master '!$C$2:$C$257,0))),INDEX('Master '!$A$2:$A$257,MATCH(AJ127,'Master '!$B$2:$B$257,0)))</f>
        <v>-</v>
      </c>
      <c r="AJ127" s="15"/>
      <c r="AK127" s="20" t="str">
        <f t="array" ref="AK127">IF(ISERROR(INDEX('Master '!$A$2:$A$257,MATCH(AL127,'Master '!$B$2:$B$257,0))),IF(ISERROR(INDEX('Master '!$A$2:$A$257,MATCH(AL127,'Master '!$C$2:$C$257,0))),IF(AL127="","-","Not on Roster"),INDEX('Master '!$A$2:$A$257,MATCH(AL127,'Master '!$C$2:$C$257,0))),INDEX('Master '!$A$2:$A$257,MATCH(AL127,'Master '!$B$2:$B$257,0)))</f>
        <v>-</v>
      </c>
      <c r="AL127" s="7"/>
      <c r="AM127" s="19" t="str">
        <f t="array" ref="AM127">IF(ISERROR(INDEX('Master '!$A$2:$A$257,MATCH(AN127,'Master '!$B$2:$B$257,0))),IF(ISERROR(INDEX('Master '!$A$2:$A$257,MATCH(AN127,'Master '!$C$2:$C$257,0))),IF(AN127="","-","Not on Roster"),INDEX('Master '!$A$2:$A$257,MATCH(AN127,'Master '!$C$2:$C$257,0))),INDEX('Master '!$A$2:$A$257,MATCH(AN127,'Master '!$B$2:$B$257,0)))</f>
        <v>-</v>
      </c>
      <c r="AN127" s="15"/>
    </row>
    <row r="128" spans="1:40" ht="14.25" customHeight="1">
      <c r="A128" s="41" t="str">
        <f t="array" ref="A128">IF(ISERROR(INDEX('Master '!$A$2:$A$257,MATCH(B128,'Master '!$B$2:$B$257,0))),IF(ISERROR(INDEX('Master '!$A$2:$A$257,MATCH(B128,'Master '!$C$2:$C$257,0))),IF(B128="","-","Not on Roster"),INDEX('Master '!$A$2:$A$257,MATCH(B128,'Master '!$C$2:$C$257,0))),INDEX('Master '!$A$2:$A$257,MATCH(B128,'Master '!$B$2:$B$257,0)))</f>
        <v>-</v>
      </c>
      <c r="B128" s="43"/>
      <c r="C128" s="19" t="str">
        <f t="array" ref="C128">IF(ISERROR(INDEX('Master '!$A$2:$A$257,MATCH(D128,'Master '!$B$2:$B$257,0))),IF(ISERROR(INDEX('Master '!$A$2:$A$257,MATCH(D128,'Master '!$C$2:$C$257,0))),IF(D128="","-","Not on Roster"),INDEX('Master '!$A$2:$A$257,MATCH(D128,'Master '!$C$2:$C$257,0))),INDEX('Master '!$A$2:$A$257,MATCH(D128,'Master '!$B$2:$B$257,0)))</f>
        <v>-</v>
      </c>
      <c r="D128" s="15"/>
      <c r="E128" s="28" t="str">
        <f t="array" ref="E128">IF(ISERROR(INDEX('Master '!$A$2:$A$257,MATCH(F128,'Master '!$B$2:$B$257,0))),IF(ISERROR(INDEX('Master '!$A$2:$A$257,MATCH(F128,'Master '!$C$2:$C$257,0))),IF(F128="","-","Not on Roster"),INDEX('Master '!$A$2:$A$257,MATCH(F128,'Master '!$C$2:$C$257,0))),INDEX('Master '!$A$2:$A$257,MATCH(F128,'Master '!$B$2:$B$257,0)))</f>
        <v>-</v>
      </c>
      <c r="F128" s="7"/>
      <c r="G128" s="19" t="str">
        <f t="array" ref="G128">IF(ISERROR(INDEX('Master '!$A$2:$A$257,MATCH(H128,'Master '!$B$2:$B$257,0))),IF(ISERROR(INDEX('Master '!$A$2:$A$257,MATCH(H128,'Master '!$C$2:$C$257,0))),IF(H128="","-","Not on Roster"),INDEX('Master '!$A$2:$A$257,MATCH(H128,'Master '!$C$2:$C$257,0))),INDEX('Master '!$A$2:$A$257,MATCH(H128,'Master '!$B$2:$B$257,0)))</f>
        <v>-</v>
      </c>
      <c r="H128" s="15"/>
      <c r="I128" s="20" t="str">
        <f t="array" ref="I128">IF(ISERROR(INDEX('Master '!$A$2:$A$257,MATCH(J128,'Master '!$B$2:$B$257,0))),IF(ISERROR(INDEX('Master '!$A$2:$A$257,MATCH(J128,'Master '!$C$2:$C$257,0))),IF(J128="","-","Not on Roster"),INDEX('Master '!$A$2:$A$257,MATCH(J128,'Master '!$C$2:$C$257,0))),INDEX('Master '!$A$2:$A$257,MATCH(J128,'Master '!$B$2:$B$257,0)))</f>
        <v>-</v>
      </c>
      <c r="J128" s="50"/>
      <c r="K128" s="19" t="str">
        <f t="array" ref="K128">IF(ISERROR(INDEX('Master '!$A$2:$A$257,MATCH(L128,'Master '!$B$2:$B$257,0))),IF(ISERROR(INDEX('Master '!$A$2:$A$257,MATCH(L128,'Master '!$C$2:$C$257,0))),IF(L128="","-","Not on Roster"),INDEX('Master '!$A$2:$A$257,MATCH(L128,'Master '!$C$2:$C$257,0))),INDEX('Master '!$A$2:$A$257,MATCH(L128,'Master '!$B$2:$B$257,0)))</f>
        <v>-</v>
      </c>
      <c r="L128" s="15"/>
      <c r="M128" s="41" t="str">
        <f t="array" ref="M128">IF(ISERROR(INDEX('Master '!$A$2:$A$257,MATCH(N128,'Master '!$B$2:$B$257,0))),IF(ISERROR(INDEX('Master '!$A$2:$A$257,MATCH(N128,'Master '!$C$2:$C$257,0))),IF(N128="","-","Not on Roster"),INDEX('Master '!$A$2:$A$257,MATCH(N128,'Master '!$C$2:$C$257,0))),INDEX('Master '!$A$2:$A$257,MATCH(N128,'Master '!$B$2:$B$257,0)))</f>
        <v>-</v>
      </c>
      <c r="N128" s="7"/>
      <c r="O128" s="19" t="str">
        <f t="array" ref="O128">IF(ISERROR(INDEX('Master '!$A$2:$A$257,MATCH(P128,'Master '!$B$2:$B$257,0))),IF(ISERROR(INDEX('Master '!$A$2:$A$257,MATCH(P128,'Master '!$C$2:$C$257,0))),IF(P128="","-","Not on Roster"),INDEX('Master '!$A$2:$A$257,MATCH(P128,'Master '!$C$2:$C$257,0))),INDEX('Master '!$A$2:$A$257,MATCH(P128,'Master '!$B$2:$B$257,0)))</f>
        <v>-</v>
      </c>
      <c r="P128" s="15"/>
      <c r="Q128" s="41" t="str">
        <f t="array" ref="Q128">IF(ISERROR(INDEX('Master '!$A$2:$A$257,MATCH(R128,'Master '!$B$2:$B$257,0))),IF(ISERROR(INDEX('Master '!$A$2:$A$257,MATCH(R128,'Master '!$C$2:$C$257,0))),IF(R128="","-","Not on Roster"),INDEX('Master '!$A$2:$A$257,MATCH(R128,'Master '!$C$2:$C$257,0))),INDEX('Master '!$A$2:$A$257,MATCH(R128,'Master '!$B$2:$B$257,0)))</f>
        <v>-</v>
      </c>
      <c r="R128" s="7"/>
      <c r="S128" s="19" t="str">
        <f t="array" ref="S128">IF(ISERROR(INDEX('Master '!$A$2:$A$257,MATCH(T128,'Master '!$B$2:$B$257,0))),IF(ISERROR(INDEX('Master '!$A$2:$A$257,MATCH(T128,'Master '!$C$2:$C$257,0))),IF(T128="","-","Not on Roster"),INDEX('Master '!$A$2:$A$257,MATCH(T128,'Master '!$C$2:$C$257,0))),INDEX('Master '!$A$2:$A$257,MATCH(T128,'Master '!$B$2:$B$257,0)))</f>
        <v>-</v>
      </c>
      <c r="T128" s="15"/>
      <c r="U128" s="41" t="str">
        <f t="array" ref="U128">IF(ISERROR(INDEX('Master '!$A$2:$A$257,MATCH(V128,'Master '!$B$2:$B$257,0))),IF(ISERROR(INDEX('Master '!$A$2:$A$257,MATCH(V128,'Master '!$C$2:$C$257,0))),IF(V128="","-","Not on Roster"),INDEX('Master '!$A$2:$A$257,MATCH(V128,'Master '!$C$2:$C$257,0))),INDEX('Master '!$A$2:$A$257,MATCH(V128,'Master '!$B$2:$B$257,0)))</f>
        <v>-</v>
      </c>
      <c r="V128" s="7"/>
      <c r="W128" s="19" t="str">
        <f t="array" ref="W128">IF(ISERROR(INDEX('Master '!$A$2:$A$257,MATCH(X128,'Master '!$B$2:$B$257,0))),IF(ISERROR(INDEX('Master '!$A$2:$A$257,MATCH(X128,'Master '!$C$2:$C$257,0))),IF(X128="","-","Not on Roster"),INDEX('Master '!$A$2:$A$257,MATCH(X128,'Master '!$C$2:$C$257,0))),INDEX('Master '!$A$2:$A$257,MATCH(X128,'Master '!$B$2:$B$257,0)))</f>
        <v>-</v>
      </c>
      <c r="X128" s="15"/>
      <c r="Y128" s="41" t="str">
        <f t="array" ref="Y128">IF(ISERROR(INDEX('Master '!$A$2:$A$257,MATCH(Z128,'Master '!$B$2:$B$257,0))),IF(ISERROR(INDEX('Master '!$A$2:$A$257,MATCH(Z128,'Master '!$C$2:$C$257,0))),IF(Z128="","-","Not on Roster"),INDEX('Master '!$A$2:$A$257,MATCH(Z128,'Master '!$C$2:$C$257,0))),INDEX('Master '!$A$2:$A$257,MATCH(Z128,'Master '!$B$2:$B$257,0)))</f>
        <v>-</v>
      </c>
      <c r="Z128" s="7"/>
      <c r="AA128" s="19" t="str">
        <f t="array" ref="AA128">IF(ISERROR(INDEX('Master '!$A$2:$A$257,MATCH(AB128,'Master '!$B$2:$B$257,0))),IF(ISERROR(INDEX('Master '!$A$2:$A$257,MATCH(AB128,'Master '!$C$2:$C$257,0))),IF(AB128="","-","Not on Roster"),INDEX('Master '!$A$2:$A$257,MATCH(AB128,'Master '!$C$2:$C$257,0))),INDEX('Master '!$A$2:$A$257,MATCH(AB128,'Master '!$B$2:$B$257,0)))</f>
        <v>-</v>
      </c>
      <c r="AB128" s="15"/>
      <c r="AC128" s="20" t="str">
        <f t="array" ref="AC128">IF(ISERROR(INDEX('Master '!$A$2:$A$257,MATCH(AD128,'Master '!$B$2:$B$257,0))),IF(ISERROR(INDEX('Master '!$A$2:$A$257,MATCH(AD128,'Master '!$C$2:$C$257,0))),IF(AD128="","-","Not on Roster"),INDEX('Master '!$A$2:$A$257,MATCH(AD128,'Master '!$C$2:$C$257,0))),INDEX('Master '!$A$2:$A$257,MATCH(AD128,'Master '!$B$2:$B$257,0)))</f>
        <v>-</v>
      </c>
      <c r="AD128" s="46"/>
      <c r="AE128" s="19" t="str">
        <f t="array" ref="AE128">IF(ISERROR(INDEX('Master '!$A$2:$A$257,MATCH(AF128,'Master '!$B$2:$B$257,0))),IF(ISERROR(INDEX('Master '!$A$2:$A$257,MATCH(AF128,'Master '!$C$2:$C$257,0))),IF(AF128="","-","Not on Roster"),INDEX('Master '!$A$2:$A$257,MATCH(AF128,'Master '!$C$2:$C$257,0))),INDEX('Master '!$A$2:$A$257,MATCH(AF128,'Master '!$B$2:$B$257,0)))</f>
        <v>-</v>
      </c>
      <c r="AF128" s="15"/>
      <c r="AG128" s="20" t="str">
        <f t="array" ref="AG128">IF(ISERROR(INDEX('Master '!$A$2:$A$257,MATCH(AH128,'Master '!$B$2:$B$257,0))),IF(ISERROR(INDEX('Master '!$A$2:$A$257,MATCH(AH128,'Master '!$C$2:$C$257,0))),IF(AH128="","-","Not on Roster"),INDEX('Master '!$A$2:$A$257,MATCH(AH128,'Master '!$C$2:$C$257,0))),INDEX('Master '!$A$2:$A$257,MATCH(AH128,'Master '!$B$2:$B$257,0)))</f>
        <v>-</v>
      </c>
      <c r="AH128" s="7"/>
      <c r="AI128" s="19" t="str">
        <f t="array" ref="AI128">IF(ISERROR(INDEX('Master '!$A$2:$A$257,MATCH(AJ128,'Master '!$B$2:$B$257,0))),IF(ISERROR(INDEX('Master '!$A$2:$A$257,MATCH(AJ128,'Master '!$C$2:$C$257,0))),IF(AJ128="","-","Not on Roster"),INDEX('Master '!$A$2:$A$257,MATCH(AJ128,'Master '!$C$2:$C$257,0))),INDEX('Master '!$A$2:$A$257,MATCH(AJ128,'Master '!$B$2:$B$257,0)))</f>
        <v>-</v>
      </c>
      <c r="AJ128" s="15"/>
      <c r="AK128" s="20" t="str">
        <f t="array" ref="AK128">IF(ISERROR(INDEX('Master '!$A$2:$A$257,MATCH(AL128,'Master '!$B$2:$B$257,0))),IF(ISERROR(INDEX('Master '!$A$2:$A$257,MATCH(AL128,'Master '!$C$2:$C$257,0))),IF(AL128="","-","Not on Roster"),INDEX('Master '!$A$2:$A$257,MATCH(AL128,'Master '!$C$2:$C$257,0))),INDEX('Master '!$A$2:$A$257,MATCH(AL128,'Master '!$B$2:$B$257,0)))</f>
        <v>-</v>
      </c>
      <c r="AL128" s="7"/>
      <c r="AM128" s="19" t="str">
        <f t="array" ref="AM128">IF(ISERROR(INDEX('Master '!$A$2:$A$257,MATCH(AN128,'Master '!$B$2:$B$257,0))),IF(ISERROR(INDEX('Master '!$A$2:$A$257,MATCH(AN128,'Master '!$C$2:$C$257,0))),IF(AN128="","-","Not on Roster"),INDEX('Master '!$A$2:$A$257,MATCH(AN128,'Master '!$C$2:$C$257,0))),INDEX('Master '!$A$2:$A$257,MATCH(AN128,'Master '!$B$2:$B$257,0)))</f>
        <v>-</v>
      </c>
      <c r="AN128" s="15"/>
    </row>
    <row r="129" spans="1:40" ht="14.25" customHeight="1">
      <c r="A129" s="41" t="str">
        <f t="array" ref="A129">IF(ISERROR(INDEX('Master '!$A$2:$A$257,MATCH(B129,'Master '!$B$2:$B$257,0))),IF(ISERROR(INDEX('Master '!$A$2:$A$257,MATCH(B129,'Master '!$C$2:$C$257,0))),IF(B129="","-","Not on Roster"),INDEX('Master '!$A$2:$A$257,MATCH(B129,'Master '!$C$2:$C$257,0))),INDEX('Master '!$A$2:$A$257,MATCH(B129,'Master '!$B$2:$B$257,0)))</f>
        <v>-</v>
      </c>
      <c r="B129" s="43"/>
      <c r="C129" s="19" t="str">
        <f t="array" ref="C129">IF(ISERROR(INDEX('Master '!$A$2:$A$257,MATCH(D129,'Master '!$B$2:$B$257,0))),IF(ISERROR(INDEX('Master '!$A$2:$A$257,MATCH(D129,'Master '!$C$2:$C$257,0))),IF(D129="","-","Not on Roster"),INDEX('Master '!$A$2:$A$257,MATCH(D129,'Master '!$C$2:$C$257,0))),INDEX('Master '!$A$2:$A$257,MATCH(D129,'Master '!$B$2:$B$257,0)))</f>
        <v>-</v>
      </c>
      <c r="D129" s="15"/>
      <c r="E129" s="20" t="str">
        <f t="array" ref="E129">IF(ISERROR(INDEX('Master '!$A$2:$A$257,MATCH(F129,'Master '!$B$2:$B$257,0))),IF(ISERROR(INDEX('Master '!$A$2:$A$257,MATCH(F129,'Master '!$C$2:$C$257,0))),IF(F129="","-","Not on Roster"),INDEX('Master '!$A$2:$A$257,MATCH(F129,'Master '!$C$2:$C$257,0))),INDEX('Master '!$A$2:$A$257,MATCH(F129,'Master '!$B$2:$B$257,0)))</f>
        <v>-</v>
      </c>
      <c r="F129" s="7"/>
      <c r="G129" s="19" t="str">
        <f t="array" ref="G129">IF(ISERROR(INDEX('Master '!$A$2:$A$257,MATCH(H129,'Master '!$B$2:$B$257,0))),IF(ISERROR(INDEX('Master '!$A$2:$A$257,MATCH(H129,'Master '!$C$2:$C$257,0))),IF(H129="","-","Not on Roster"),INDEX('Master '!$A$2:$A$257,MATCH(H129,'Master '!$C$2:$C$257,0))),INDEX('Master '!$A$2:$A$257,MATCH(H129,'Master '!$B$2:$B$257,0)))</f>
        <v>-</v>
      </c>
      <c r="H129" s="15"/>
      <c r="I129" s="20" t="str">
        <f t="array" ref="I129">IF(ISERROR(INDEX('Master '!$A$2:$A$257,MATCH(J129,'Master '!$B$2:$B$257,0))),IF(ISERROR(INDEX('Master '!$A$2:$A$257,MATCH(J129,'Master '!$C$2:$C$257,0))),IF(J129="","-","Not on Roster"),INDEX('Master '!$A$2:$A$257,MATCH(J129,'Master '!$C$2:$C$257,0))),INDEX('Master '!$A$2:$A$257,MATCH(J129,'Master '!$B$2:$B$257,0)))</f>
        <v>-</v>
      </c>
      <c r="J129" s="50"/>
      <c r="K129" s="19" t="str">
        <f t="array" ref="K129">IF(ISERROR(INDEX('Master '!$A$2:$A$257,MATCH(L129,'Master '!$B$2:$B$257,0))),IF(ISERROR(INDEX('Master '!$A$2:$A$257,MATCH(L129,'Master '!$C$2:$C$257,0))),IF(L129="","-","Not on Roster"),INDEX('Master '!$A$2:$A$257,MATCH(L129,'Master '!$C$2:$C$257,0))),INDEX('Master '!$A$2:$A$257,MATCH(L129,'Master '!$B$2:$B$257,0)))</f>
        <v>-</v>
      </c>
      <c r="L129" s="15"/>
      <c r="M129" s="41" t="str">
        <f t="array" ref="M129">IF(ISERROR(INDEX('Master '!$A$2:$A$257,MATCH(N129,'Master '!$B$2:$B$257,0))),IF(ISERROR(INDEX('Master '!$A$2:$A$257,MATCH(N129,'Master '!$C$2:$C$257,0))),IF(N129="","-","Not on Roster"),INDEX('Master '!$A$2:$A$257,MATCH(N129,'Master '!$C$2:$C$257,0))),INDEX('Master '!$A$2:$A$257,MATCH(N129,'Master '!$B$2:$B$257,0)))</f>
        <v>-</v>
      </c>
      <c r="N129" s="7"/>
      <c r="O129" s="19" t="str">
        <f t="array" ref="O129">IF(ISERROR(INDEX('Master '!$A$2:$A$257,MATCH(P129,'Master '!$B$2:$B$257,0))),IF(ISERROR(INDEX('Master '!$A$2:$A$257,MATCH(P129,'Master '!$C$2:$C$257,0))),IF(P129="","-","Not on Roster"),INDEX('Master '!$A$2:$A$257,MATCH(P129,'Master '!$C$2:$C$257,0))),INDEX('Master '!$A$2:$A$257,MATCH(P129,'Master '!$B$2:$B$257,0)))</f>
        <v>-</v>
      </c>
      <c r="P129" s="15"/>
      <c r="Q129" s="41" t="str">
        <f t="array" ref="Q129">IF(ISERROR(INDEX('Master '!$A$2:$A$257,MATCH(R129,'Master '!$B$2:$B$257,0))),IF(ISERROR(INDEX('Master '!$A$2:$A$257,MATCH(R129,'Master '!$C$2:$C$257,0))),IF(R129="","-","Not on Roster"),INDEX('Master '!$A$2:$A$257,MATCH(R129,'Master '!$C$2:$C$257,0))),INDEX('Master '!$A$2:$A$257,MATCH(R129,'Master '!$B$2:$B$257,0)))</f>
        <v>-</v>
      </c>
      <c r="R129" s="7"/>
      <c r="S129" s="19" t="str">
        <f t="array" ref="S129">IF(ISERROR(INDEX('Master '!$A$2:$A$257,MATCH(T129,'Master '!$B$2:$B$257,0))),IF(ISERROR(INDEX('Master '!$A$2:$A$257,MATCH(T129,'Master '!$C$2:$C$257,0))),IF(T129="","-","Not on Roster"),INDEX('Master '!$A$2:$A$257,MATCH(T129,'Master '!$C$2:$C$257,0))),INDEX('Master '!$A$2:$A$257,MATCH(T129,'Master '!$B$2:$B$257,0)))</f>
        <v>-</v>
      </c>
      <c r="T129" s="15"/>
      <c r="U129" s="41" t="str">
        <f t="array" ref="U129">IF(ISERROR(INDEX('Master '!$A$2:$A$257,MATCH(V129,'Master '!$B$2:$B$257,0))),IF(ISERROR(INDEX('Master '!$A$2:$A$257,MATCH(V129,'Master '!$C$2:$C$257,0))),IF(V129="","-","Not on Roster"),INDEX('Master '!$A$2:$A$257,MATCH(V129,'Master '!$C$2:$C$257,0))),INDEX('Master '!$A$2:$A$257,MATCH(V129,'Master '!$B$2:$B$257,0)))</f>
        <v>-</v>
      </c>
      <c r="V129" s="7"/>
      <c r="W129" s="19" t="str">
        <f t="array" ref="W129">IF(ISERROR(INDEX('Master '!$A$2:$A$257,MATCH(X129,'Master '!$B$2:$B$257,0))),IF(ISERROR(INDEX('Master '!$A$2:$A$257,MATCH(X129,'Master '!$C$2:$C$257,0))),IF(X129="","-","Not on Roster"),INDEX('Master '!$A$2:$A$257,MATCH(X129,'Master '!$C$2:$C$257,0))),INDEX('Master '!$A$2:$A$257,MATCH(X129,'Master '!$B$2:$B$257,0)))</f>
        <v>-</v>
      </c>
      <c r="X129" s="15"/>
      <c r="Y129" s="41" t="str">
        <f t="array" ref="Y129">IF(ISERROR(INDEX('Master '!$A$2:$A$257,MATCH(Z129,'Master '!$B$2:$B$257,0))),IF(ISERROR(INDEX('Master '!$A$2:$A$257,MATCH(Z129,'Master '!$C$2:$C$257,0))),IF(Z129="","-","Not on Roster"),INDEX('Master '!$A$2:$A$257,MATCH(Z129,'Master '!$C$2:$C$257,0))),INDEX('Master '!$A$2:$A$257,MATCH(Z129,'Master '!$B$2:$B$257,0)))</f>
        <v>-</v>
      </c>
      <c r="Z129" s="7"/>
      <c r="AA129" s="19" t="str">
        <f t="array" ref="AA129">IF(ISERROR(INDEX('Master '!$A$2:$A$257,MATCH(AB129,'Master '!$B$2:$B$257,0))),IF(ISERROR(INDEX('Master '!$A$2:$A$257,MATCH(AB129,'Master '!$C$2:$C$257,0))),IF(AB129="","-","Not on Roster"),INDEX('Master '!$A$2:$A$257,MATCH(AB129,'Master '!$C$2:$C$257,0))),INDEX('Master '!$A$2:$A$257,MATCH(AB129,'Master '!$B$2:$B$257,0)))</f>
        <v>-</v>
      </c>
      <c r="AB129" s="15"/>
      <c r="AC129" s="20" t="str">
        <f t="array" ref="AC129">IF(ISERROR(INDEX('Master '!$A$2:$A$257,MATCH(AD129,'Master '!$B$2:$B$257,0))),IF(ISERROR(INDEX('Master '!$A$2:$A$257,MATCH(AD129,'Master '!$C$2:$C$257,0))),IF(AD129="","-","Not on Roster"),INDEX('Master '!$A$2:$A$257,MATCH(AD129,'Master '!$C$2:$C$257,0))),INDEX('Master '!$A$2:$A$257,MATCH(AD129,'Master '!$B$2:$B$257,0)))</f>
        <v>-</v>
      </c>
      <c r="AD129" s="46"/>
      <c r="AE129" s="19" t="str">
        <f t="array" ref="AE129">IF(ISERROR(INDEX('Master '!$A$2:$A$257,MATCH(AF129,'Master '!$B$2:$B$257,0))),IF(ISERROR(INDEX('Master '!$A$2:$A$257,MATCH(AF129,'Master '!$C$2:$C$257,0))),IF(AF129="","-","Not on Roster"),INDEX('Master '!$A$2:$A$257,MATCH(AF129,'Master '!$C$2:$C$257,0))),INDEX('Master '!$A$2:$A$257,MATCH(AF129,'Master '!$B$2:$B$257,0)))</f>
        <v>-</v>
      </c>
      <c r="AF129" s="15"/>
      <c r="AG129" s="20" t="str">
        <f t="array" ref="AG129">IF(ISERROR(INDEX('Master '!$A$2:$A$257,MATCH(AH129,'Master '!$B$2:$B$257,0))),IF(ISERROR(INDEX('Master '!$A$2:$A$257,MATCH(AH129,'Master '!$C$2:$C$257,0))),IF(AH129="","-","Not on Roster"),INDEX('Master '!$A$2:$A$257,MATCH(AH129,'Master '!$C$2:$C$257,0))),INDEX('Master '!$A$2:$A$257,MATCH(AH129,'Master '!$B$2:$B$257,0)))</f>
        <v>-</v>
      </c>
      <c r="AH129" s="7"/>
      <c r="AI129" s="19" t="str">
        <f t="array" ref="AI129">IF(ISERROR(INDEX('Master '!$A$2:$A$257,MATCH(AJ129,'Master '!$B$2:$B$257,0))),IF(ISERROR(INDEX('Master '!$A$2:$A$257,MATCH(AJ129,'Master '!$C$2:$C$257,0))),IF(AJ129="","-","Not on Roster"),INDEX('Master '!$A$2:$A$257,MATCH(AJ129,'Master '!$C$2:$C$257,0))),INDEX('Master '!$A$2:$A$257,MATCH(AJ129,'Master '!$B$2:$B$257,0)))</f>
        <v>-</v>
      </c>
      <c r="AJ129" s="15"/>
      <c r="AK129" s="20" t="str">
        <f t="array" ref="AK129">IF(ISERROR(INDEX('Master '!$A$2:$A$257,MATCH(AL129,'Master '!$B$2:$B$257,0))),IF(ISERROR(INDEX('Master '!$A$2:$A$257,MATCH(AL129,'Master '!$C$2:$C$257,0))),IF(AL129="","-","Not on Roster"),INDEX('Master '!$A$2:$A$257,MATCH(AL129,'Master '!$C$2:$C$257,0))),INDEX('Master '!$A$2:$A$257,MATCH(AL129,'Master '!$B$2:$B$257,0)))</f>
        <v>-</v>
      </c>
      <c r="AL129" s="7"/>
      <c r="AM129" s="19" t="str">
        <f t="array" ref="AM129">IF(ISERROR(INDEX('Master '!$A$2:$A$257,MATCH(AN129,'Master '!$B$2:$B$257,0))),IF(ISERROR(INDEX('Master '!$A$2:$A$257,MATCH(AN129,'Master '!$C$2:$C$257,0))),IF(AN129="","-","Not on Roster"),INDEX('Master '!$A$2:$A$257,MATCH(AN129,'Master '!$C$2:$C$257,0))),INDEX('Master '!$A$2:$A$257,MATCH(AN129,'Master '!$B$2:$B$257,0)))</f>
        <v>-</v>
      </c>
      <c r="AN129" s="15"/>
    </row>
    <row r="130" spans="1:40" ht="14.25" customHeight="1">
      <c r="A130" s="41" t="str">
        <f t="array" ref="A130">IF(ISERROR(INDEX('Master '!$A$2:$A$257,MATCH(B130,'Master '!$B$2:$B$257,0))),IF(ISERROR(INDEX('Master '!$A$2:$A$257,MATCH(B130,'Master '!$C$2:$C$257,0))),IF(B130="","-","Not on Roster"),INDEX('Master '!$A$2:$A$257,MATCH(B130,'Master '!$C$2:$C$257,0))),INDEX('Master '!$A$2:$A$257,MATCH(B130,'Master '!$B$2:$B$257,0)))</f>
        <v>-</v>
      </c>
      <c r="B130" s="43"/>
      <c r="C130" s="19" t="str">
        <f t="array" ref="C130">IF(ISERROR(INDEX('Master '!$A$2:$A$257,MATCH(D130,'Master '!$B$2:$B$257,0))),IF(ISERROR(INDEX('Master '!$A$2:$A$257,MATCH(D130,'Master '!$C$2:$C$257,0))),IF(D130="","-","Not on Roster"),INDEX('Master '!$A$2:$A$257,MATCH(D130,'Master '!$C$2:$C$257,0))),INDEX('Master '!$A$2:$A$257,MATCH(D130,'Master '!$B$2:$B$257,0)))</f>
        <v>-</v>
      </c>
      <c r="D130" s="15"/>
      <c r="E130" s="20" t="str">
        <f t="array" ref="E130">IF(ISERROR(INDEX('Master '!$A$2:$A$257,MATCH(F130,'Master '!$B$2:$B$257,0))),IF(ISERROR(INDEX('Master '!$A$2:$A$257,MATCH(F130,'Master '!$C$2:$C$257,0))),IF(F130="","-","Not on Roster"),INDEX('Master '!$A$2:$A$257,MATCH(F130,'Master '!$C$2:$C$257,0))),INDEX('Master '!$A$2:$A$257,MATCH(F130,'Master '!$B$2:$B$257,0)))</f>
        <v>-</v>
      </c>
      <c r="F130" s="7"/>
      <c r="G130" s="19" t="str">
        <f t="array" ref="G130">IF(ISERROR(INDEX('Master '!$A$2:$A$257,MATCH(H130,'Master '!$B$2:$B$257,0))),IF(ISERROR(INDEX('Master '!$A$2:$A$257,MATCH(H130,'Master '!$C$2:$C$257,0))),IF(H130="","-","Not on Roster"),INDEX('Master '!$A$2:$A$257,MATCH(H130,'Master '!$C$2:$C$257,0))),INDEX('Master '!$A$2:$A$257,MATCH(H130,'Master '!$B$2:$B$257,0)))</f>
        <v>-</v>
      </c>
      <c r="H130" s="15"/>
      <c r="I130" s="20" t="str">
        <f t="array" ref="I130">IF(ISERROR(INDEX('Master '!$A$2:$A$257,MATCH(J130,'Master '!$B$2:$B$257,0))),IF(ISERROR(INDEX('Master '!$A$2:$A$257,MATCH(J130,'Master '!$C$2:$C$257,0))),IF(J130="","-","Not on Roster"),INDEX('Master '!$A$2:$A$257,MATCH(J130,'Master '!$C$2:$C$257,0))),INDEX('Master '!$A$2:$A$257,MATCH(J130,'Master '!$B$2:$B$257,0)))</f>
        <v>-</v>
      </c>
      <c r="J130" s="50"/>
      <c r="K130" s="19" t="str">
        <f t="array" ref="K130">IF(ISERROR(INDEX('Master '!$A$2:$A$257,MATCH(L130,'Master '!$B$2:$B$257,0))),IF(ISERROR(INDEX('Master '!$A$2:$A$257,MATCH(L130,'Master '!$C$2:$C$257,0))),IF(L130="","-","Not on Roster"),INDEX('Master '!$A$2:$A$257,MATCH(L130,'Master '!$C$2:$C$257,0))),INDEX('Master '!$A$2:$A$257,MATCH(L130,'Master '!$B$2:$B$257,0)))</f>
        <v>-</v>
      </c>
      <c r="L130" s="15"/>
      <c r="M130" s="41" t="str">
        <f t="array" ref="M130">IF(ISERROR(INDEX('Master '!$A$2:$A$257,MATCH(N130,'Master '!$B$2:$B$257,0))),IF(ISERROR(INDEX('Master '!$A$2:$A$257,MATCH(N130,'Master '!$C$2:$C$257,0))),IF(N130="","-","Not on Roster"),INDEX('Master '!$A$2:$A$257,MATCH(N130,'Master '!$C$2:$C$257,0))),INDEX('Master '!$A$2:$A$257,MATCH(N130,'Master '!$B$2:$B$257,0)))</f>
        <v>-</v>
      </c>
      <c r="N130" s="7"/>
      <c r="O130" s="19" t="str">
        <f t="array" ref="O130">IF(ISERROR(INDEX('Master '!$A$2:$A$257,MATCH(P130,'Master '!$B$2:$B$257,0))),IF(ISERROR(INDEX('Master '!$A$2:$A$257,MATCH(P130,'Master '!$C$2:$C$257,0))),IF(P130="","-","Not on Roster"),INDEX('Master '!$A$2:$A$257,MATCH(P130,'Master '!$C$2:$C$257,0))),INDEX('Master '!$A$2:$A$257,MATCH(P130,'Master '!$B$2:$B$257,0)))</f>
        <v>-</v>
      </c>
      <c r="P130" s="15"/>
      <c r="Q130" s="41" t="str">
        <f t="array" ref="Q130">IF(ISERROR(INDEX('Master '!$A$2:$A$257,MATCH(R130,'Master '!$B$2:$B$257,0))),IF(ISERROR(INDEX('Master '!$A$2:$A$257,MATCH(R130,'Master '!$C$2:$C$257,0))),IF(R130="","-","Not on Roster"),INDEX('Master '!$A$2:$A$257,MATCH(R130,'Master '!$C$2:$C$257,0))),INDEX('Master '!$A$2:$A$257,MATCH(R130,'Master '!$B$2:$B$257,0)))</f>
        <v>-</v>
      </c>
      <c r="R130" s="7"/>
      <c r="S130" s="19" t="str">
        <f t="array" ref="S130">IF(ISERROR(INDEX('Master '!$A$2:$A$257,MATCH(T130,'Master '!$B$2:$B$257,0))),IF(ISERROR(INDEX('Master '!$A$2:$A$257,MATCH(T130,'Master '!$C$2:$C$257,0))),IF(T130="","-","Not on Roster"),INDEX('Master '!$A$2:$A$257,MATCH(T130,'Master '!$C$2:$C$257,0))),INDEX('Master '!$A$2:$A$257,MATCH(T130,'Master '!$B$2:$B$257,0)))</f>
        <v>-</v>
      </c>
      <c r="T130" s="15"/>
      <c r="U130" s="41" t="str">
        <f t="array" ref="U130">IF(ISERROR(INDEX('Master '!$A$2:$A$257,MATCH(V130,'Master '!$B$2:$B$257,0))),IF(ISERROR(INDEX('Master '!$A$2:$A$257,MATCH(V130,'Master '!$C$2:$C$257,0))),IF(V130="","-","Not on Roster"),INDEX('Master '!$A$2:$A$257,MATCH(V130,'Master '!$C$2:$C$257,0))),INDEX('Master '!$A$2:$A$257,MATCH(V130,'Master '!$B$2:$B$257,0)))</f>
        <v>-</v>
      </c>
      <c r="V130" s="7"/>
      <c r="W130" s="19" t="str">
        <f t="array" ref="W130">IF(ISERROR(INDEX('Master '!$A$2:$A$257,MATCH(X130,'Master '!$B$2:$B$257,0))),IF(ISERROR(INDEX('Master '!$A$2:$A$257,MATCH(X130,'Master '!$C$2:$C$257,0))),IF(X130="","-","Not on Roster"),INDEX('Master '!$A$2:$A$257,MATCH(X130,'Master '!$C$2:$C$257,0))),INDEX('Master '!$A$2:$A$257,MATCH(X130,'Master '!$B$2:$B$257,0)))</f>
        <v>-</v>
      </c>
      <c r="X130" s="15"/>
      <c r="Y130" s="41" t="str">
        <f t="array" ref="Y130">IF(ISERROR(INDEX('Master '!$A$2:$A$257,MATCH(Z130,'Master '!$B$2:$B$257,0))),IF(ISERROR(INDEX('Master '!$A$2:$A$257,MATCH(Z130,'Master '!$C$2:$C$257,0))),IF(Z130="","-","Not on Roster"),INDEX('Master '!$A$2:$A$257,MATCH(Z130,'Master '!$C$2:$C$257,0))),INDEX('Master '!$A$2:$A$257,MATCH(Z130,'Master '!$B$2:$B$257,0)))</f>
        <v>-</v>
      </c>
      <c r="Z130" s="7"/>
      <c r="AA130" s="19" t="str">
        <f t="array" ref="AA130">IF(ISERROR(INDEX('Master '!$A$2:$A$257,MATCH(AB130,'Master '!$B$2:$B$257,0))),IF(ISERROR(INDEX('Master '!$A$2:$A$257,MATCH(AB130,'Master '!$C$2:$C$257,0))),IF(AB130="","-","Not on Roster"),INDEX('Master '!$A$2:$A$257,MATCH(AB130,'Master '!$C$2:$C$257,0))),INDEX('Master '!$A$2:$A$257,MATCH(AB130,'Master '!$B$2:$B$257,0)))</f>
        <v>-</v>
      </c>
      <c r="AB130" s="15"/>
      <c r="AC130" s="20" t="str">
        <f t="array" ref="AC130">IF(ISERROR(INDEX('Master '!$A$2:$A$257,MATCH(AD130,'Master '!$B$2:$B$257,0))),IF(ISERROR(INDEX('Master '!$A$2:$A$257,MATCH(AD130,'Master '!$C$2:$C$257,0))),IF(AD130="","-","Not on Roster"),INDEX('Master '!$A$2:$A$257,MATCH(AD130,'Master '!$C$2:$C$257,0))),INDEX('Master '!$A$2:$A$257,MATCH(AD130,'Master '!$B$2:$B$257,0)))</f>
        <v>-</v>
      </c>
      <c r="AD130" s="46"/>
      <c r="AE130" s="19" t="str">
        <f t="array" ref="AE130">IF(ISERROR(INDEX('Master '!$A$2:$A$257,MATCH(AF130,'Master '!$B$2:$B$257,0))),IF(ISERROR(INDEX('Master '!$A$2:$A$257,MATCH(AF130,'Master '!$C$2:$C$257,0))),IF(AF130="","-","Not on Roster"),INDEX('Master '!$A$2:$A$257,MATCH(AF130,'Master '!$C$2:$C$257,0))),INDEX('Master '!$A$2:$A$257,MATCH(AF130,'Master '!$B$2:$B$257,0)))</f>
        <v>-</v>
      </c>
      <c r="AF130" s="15"/>
      <c r="AG130" s="20" t="str">
        <f t="array" ref="AG130">IF(ISERROR(INDEX('Master '!$A$2:$A$257,MATCH(AH130,'Master '!$B$2:$B$257,0))),IF(ISERROR(INDEX('Master '!$A$2:$A$257,MATCH(AH130,'Master '!$C$2:$C$257,0))),IF(AH130="","-","Not on Roster"),INDEX('Master '!$A$2:$A$257,MATCH(AH130,'Master '!$C$2:$C$257,0))),INDEX('Master '!$A$2:$A$257,MATCH(AH130,'Master '!$B$2:$B$257,0)))</f>
        <v>-</v>
      </c>
      <c r="AH130" s="7"/>
      <c r="AI130" s="19" t="str">
        <f t="array" ref="AI130">IF(ISERROR(INDEX('Master '!$A$2:$A$257,MATCH(AJ130,'Master '!$B$2:$B$257,0))),IF(ISERROR(INDEX('Master '!$A$2:$A$257,MATCH(AJ130,'Master '!$C$2:$C$257,0))),IF(AJ130="","-","Not on Roster"),INDEX('Master '!$A$2:$A$257,MATCH(AJ130,'Master '!$C$2:$C$257,0))),INDEX('Master '!$A$2:$A$257,MATCH(AJ130,'Master '!$B$2:$B$257,0)))</f>
        <v>-</v>
      </c>
      <c r="AJ130" s="15"/>
      <c r="AK130" s="20" t="str">
        <f t="array" ref="AK130">IF(ISERROR(INDEX('Master '!$A$2:$A$257,MATCH(AL130,'Master '!$B$2:$B$257,0))),IF(ISERROR(INDEX('Master '!$A$2:$A$257,MATCH(AL130,'Master '!$C$2:$C$257,0))),IF(AL130="","-","Not on Roster"),INDEX('Master '!$A$2:$A$257,MATCH(AL130,'Master '!$C$2:$C$257,0))),INDEX('Master '!$A$2:$A$257,MATCH(AL130,'Master '!$B$2:$B$257,0)))</f>
        <v>-</v>
      </c>
      <c r="AL130" s="7"/>
      <c r="AM130" s="19" t="str">
        <f t="array" ref="AM130">IF(ISERROR(INDEX('Master '!$A$2:$A$257,MATCH(AN130,'Master '!$B$2:$B$257,0))),IF(ISERROR(INDEX('Master '!$A$2:$A$257,MATCH(AN130,'Master '!$C$2:$C$257,0))),IF(AN130="","-","Not on Roster"),INDEX('Master '!$A$2:$A$257,MATCH(AN130,'Master '!$C$2:$C$257,0))),INDEX('Master '!$A$2:$A$257,MATCH(AN130,'Master '!$B$2:$B$257,0)))</f>
        <v>-</v>
      </c>
      <c r="AN130" s="15"/>
    </row>
    <row r="131" spans="1:40" ht="14.25" customHeight="1">
      <c r="A131" s="41" t="str">
        <f t="array" ref="A131">IF(ISERROR(INDEX('Master '!$A$2:$A$257,MATCH(B131,'Master '!$B$2:$B$257,0))),IF(ISERROR(INDEX('Master '!$A$2:$A$257,MATCH(B131,'Master '!$C$2:$C$257,0))),IF(B131="","-","Not on Roster"),INDEX('Master '!$A$2:$A$257,MATCH(B131,'Master '!$C$2:$C$257,0))),INDEX('Master '!$A$2:$A$257,MATCH(B131,'Master '!$B$2:$B$257,0)))</f>
        <v>-</v>
      </c>
      <c r="B131" s="43"/>
      <c r="C131" s="19" t="str">
        <f t="array" ref="C131">IF(ISERROR(INDEX('Master '!$A$2:$A$257,MATCH(D131,'Master '!$B$2:$B$257,0))),IF(ISERROR(INDEX('Master '!$A$2:$A$257,MATCH(D131,'Master '!$C$2:$C$257,0))),IF(D131="","-","Not on Roster"),INDEX('Master '!$A$2:$A$257,MATCH(D131,'Master '!$C$2:$C$257,0))),INDEX('Master '!$A$2:$A$257,MATCH(D131,'Master '!$B$2:$B$257,0)))</f>
        <v>-</v>
      </c>
      <c r="D131" s="15"/>
      <c r="E131" s="20" t="str">
        <f t="array" ref="E131">IF(ISERROR(INDEX('Master '!$A$2:$A$257,MATCH(F131,'Master '!$B$2:$B$257,0))),IF(ISERROR(INDEX('Master '!$A$2:$A$257,MATCH(F131,'Master '!$C$2:$C$257,0))),IF(F131="","-","Not on Roster"),INDEX('Master '!$A$2:$A$257,MATCH(F131,'Master '!$C$2:$C$257,0))),INDEX('Master '!$A$2:$A$257,MATCH(F131,'Master '!$B$2:$B$257,0)))</f>
        <v>-</v>
      </c>
      <c r="F131" s="7"/>
      <c r="G131" s="19" t="str">
        <f t="array" ref="G131">IF(ISERROR(INDEX('Master '!$A$2:$A$257,MATCH(H131,'Master '!$B$2:$B$257,0))),IF(ISERROR(INDEX('Master '!$A$2:$A$257,MATCH(H131,'Master '!$C$2:$C$257,0))),IF(H131="","-","Not on Roster"),INDEX('Master '!$A$2:$A$257,MATCH(H131,'Master '!$C$2:$C$257,0))),INDEX('Master '!$A$2:$A$257,MATCH(H131,'Master '!$B$2:$B$257,0)))</f>
        <v>-</v>
      </c>
      <c r="H131" s="15"/>
      <c r="I131" s="20" t="str">
        <f t="array" ref="I131">IF(ISERROR(INDEX('Master '!$A$2:$A$257,MATCH(J131,'Master '!$B$2:$B$257,0))),IF(ISERROR(INDEX('Master '!$A$2:$A$257,MATCH(J131,'Master '!$C$2:$C$257,0))),IF(J131="","-","Not on Roster"),INDEX('Master '!$A$2:$A$257,MATCH(J131,'Master '!$C$2:$C$257,0))),INDEX('Master '!$A$2:$A$257,MATCH(J131,'Master '!$B$2:$B$257,0)))</f>
        <v>-</v>
      </c>
      <c r="J131" s="50"/>
      <c r="K131" s="19" t="str">
        <f t="array" ref="K131">IF(ISERROR(INDEX('Master '!$A$2:$A$257,MATCH(L131,'Master '!$B$2:$B$257,0))),IF(ISERROR(INDEX('Master '!$A$2:$A$257,MATCH(L131,'Master '!$C$2:$C$257,0))),IF(L131="","-","Not on Roster"),INDEX('Master '!$A$2:$A$257,MATCH(L131,'Master '!$C$2:$C$257,0))),INDEX('Master '!$A$2:$A$257,MATCH(L131,'Master '!$B$2:$B$257,0)))</f>
        <v>-</v>
      </c>
      <c r="L131" s="15"/>
      <c r="M131" s="41" t="str">
        <f t="array" ref="M131">IF(ISERROR(INDEX('Master '!$A$2:$A$257,MATCH(N131,'Master '!$B$2:$B$257,0))),IF(ISERROR(INDEX('Master '!$A$2:$A$257,MATCH(N131,'Master '!$C$2:$C$257,0))),IF(N131="","-","Not on Roster"),INDEX('Master '!$A$2:$A$257,MATCH(N131,'Master '!$C$2:$C$257,0))),INDEX('Master '!$A$2:$A$257,MATCH(N131,'Master '!$B$2:$B$257,0)))</f>
        <v>-</v>
      </c>
      <c r="N131" s="7"/>
      <c r="O131" s="19" t="str">
        <f t="array" ref="O131">IF(ISERROR(INDEX('Master '!$A$2:$A$257,MATCH(P131,'Master '!$B$2:$B$257,0))),IF(ISERROR(INDEX('Master '!$A$2:$A$257,MATCH(P131,'Master '!$C$2:$C$257,0))),IF(P131="","-","Not on Roster"),INDEX('Master '!$A$2:$A$257,MATCH(P131,'Master '!$C$2:$C$257,0))),INDEX('Master '!$A$2:$A$257,MATCH(P131,'Master '!$B$2:$B$257,0)))</f>
        <v>-</v>
      </c>
      <c r="P131" s="15"/>
      <c r="Q131" s="41" t="str">
        <f t="array" ref="Q131">IF(ISERROR(INDEX('Master '!$A$2:$A$257,MATCH(R131,'Master '!$B$2:$B$257,0))),IF(ISERROR(INDEX('Master '!$A$2:$A$257,MATCH(R131,'Master '!$C$2:$C$257,0))),IF(R131="","-","Not on Roster"),INDEX('Master '!$A$2:$A$257,MATCH(R131,'Master '!$C$2:$C$257,0))),INDEX('Master '!$A$2:$A$257,MATCH(R131,'Master '!$B$2:$B$257,0)))</f>
        <v>-</v>
      </c>
      <c r="R131" s="7"/>
      <c r="S131" s="19" t="str">
        <f t="array" ref="S131">IF(ISERROR(INDEX('Master '!$A$2:$A$257,MATCH(T131,'Master '!$B$2:$B$257,0))),IF(ISERROR(INDEX('Master '!$A$2:$A$257,MATCH(T131,'Master '!$C$2:$C$257,0))),IF(T131="","-","Not on Roster"),INDEX('Master '!$A$2:$A$257,MATCH(T131,'Master '!$C$2:$C$257,0))),INDEX('Master '!$A$2:$A$257,MATCH(T131,'Master '!$B$2:$B$257,0)))</f>
        <v>-</v>
      </c>
      <c r="T131" s="15"/>
      <c r="U131" s="41" t="str">
        <f t="array" ref="U131">IF(ISERROR(INDEX('Master '!$A$2:$A$257,MATCH(V131,'Master '!$B$2:$B$257,0))),IF(ISERROR(INDEX('Master '!$A$2:$A$257,MATCH(V131,'Master '!$C$2:$C$257,0))),IF(V131="","-","Not on Roster"),INDEX('Master '!$A$2:$A$257,MATCH(V131,'Master '!$C$2:$C$257,0))),INDEX('Master '!$A$2:$A$257,MATCH(V131,'Master '!$B$2:$B$257,0)))</f>
        <v>-</v>
      </c>
      <c r="V131" s="7"/>
      <c r="W131" s="19" t="str">
        <f t="array" ref="W131">IF(ISERROR(INDEX('Master '!$A$2:$A$257,MATCH(X131,'Master '!$B$2:$B$257,0))),IF(ISERROR(INDEX('Master '!$A$2:$A$257,MATCH(X131,'Master '!$C$2:$C$257,0))),IF(X131="","-","Not on Roster"),INDEX('Master '!$A$2:$A$257,MATCH(X131,'Master '!$C$2:$C$257,0))),INDEX('Master '!$A$2:$A$257,MATCH(X131,'Master '!$B$2:$B$257,0)))</f>
        <v>-</v>
      </c>
      <c r="X131" s="15"/>
      <c r="Y131" s="41" t="str">
        <f t="array" ref="Y131">IF(ISERROR(INDEX('Master '!$A$2:$A$257,MATCH(Z131,'Master '!$B$2:$B$257,0))),IF(ISERROR(INDEX('Master '!$A$2:$A$257,MATCH(Z131,'Master '!$C$2:$C$257,0))),IF(Z131="","-","Not on Roster"),INDEX('Master '!$A$2:$A$257,MATCH(Z131,'Master '!$C$2:$C$257,0))),INDEX('Master '!$A$2:$A$257,MATCH(Z131,'Master '!$B$2:$B$257,0)))</f>
        <v>-</v>
      </c>
      <c r="Z131" s="7"/>
      <c r="AA131" s="19" t="str">
        <f t="array" ref="AA131">IF(ISERROR(INDEX('Master '!$A$2:$A$257,MATCH(AB131,'Master '!$B$2:$B$257,0))),IF(ISERROR(INDEX('Master '!$A$2:$A$257,MATCH(AB131,'Master '!$C$2:$C$257,0))),IF(AB131="","-","Not on Roster"),INDEX('Master '!$A$2:$A$257,MATCH(AB131,'Master '!$C$2:$C$257,0))),INDEX('Master '!$A$2:$A$257,MATCH(AB131,'Master '!$B$2:$B$257,0)))</f>
        <v>-</v>
      </c>
      <c r="AB131" s="15"/>
      <c r="AC131" s="20" t="str">
        <f t="array" ref="AC131">IF(ISERROR(INDEX('Master '!$A$2:$A$257,MATCH(AD131,'Master '!$B$2:$B$257,0))),IF(ISERROR(INDEX('Master '!$A$2:$A$257,MATCH(AD131,'Master '!$C$2:$C$257,0))),IF(AD131="","-","Not on Roster"),INDEX('Master '!$A$2:$A$257,MATCH(AD131,'Master '!$C$2:$C$257,0))),INDEX('Master '!$A$2:$A$257,MATCH(AD131,'Master '!$B$2:$B$257,0)))</f>
        <v>-</v>
      </c>
      <c r="AD131" s="46"/>
      <c r="AE131" s="19" t="str">
        <f t="array" ref="AE131">IF(ISERROR(INDEX('Master '!$A$2:$A$257,MATCH(AF131,'Master '!$B$2:$B$257,0))),IF(ISERROR(INDEX('Master '!$A$2:$A$257,MATCH(AF131,'Master '!$C$2:$C$257,0))),IF(AF131="","-","Not on Roster"),INDEX('Master '!$A$2:$A$257,MATCH(AF131,'Master '!$C$2:$C$257,0))),INDEX('Master '!$A$2:$A$257,MATCH(AF131,'Master '!$B$2:$B$257,0)))</f>
        <v>-</v>
      </c>
      <c r="AF131" s="15"/>
      <c r="AG131" s="20" t="str">
        <f t="array" ref="AG131">IF(ISERROR(INDEX('Master '!$A$2:$A$257,MATCH(AH131,'Master '!$B$2:$B$257,0))),IF(ISERROR(INDEX('Master '!$A$2:$A$257,MATCH(AH131,'Master '!$C$2:$C$257,0))),IF(AH131="","-","Not on Roster"),INDEX('Master '!$A$2:$A$257,MATCH(AH131,'Master '!$C$2:$C$257,0))),INDEX('Master '!$A$2:$A$257,MATCH(AH131,'Master '!$B$2:$B$257,0)))</f>
        <v>-</v>
      </c>
      <c r="AH131" s="7"/>
      <c r="AI131" s="19" t="str">
        <f t="array" ref="AI131">IF(ISERROR(INDEX('Master '!$A$2:$A$257,MATCH(AJ131,'Master '!$B$2:$B$257,0))),IF(ISERROR(INDEX('Master '!$A$2:$A$257,MATCH(AJ131,'Master '!$C$2:$C$257,0))),IF(AJ131="","-","Not on Roster"),INDEX('Master '!$A$2:$A$257,MATCH(AJ131,'Master '!$C$2:$C$257,0))),INDEX('Master '!$A$2:$A$257,MATCH(AJ131,'Master '!$B$2:$B$257,0)))</f>
        <v>-</v>
      </c>
      <c r="AJ131" s="15"/>
      <c r="AK131" s="20" t="str">
        <f t="array" ref="AK131">IF(ISERROR(INDEX('Master '!$A$2:$A$257,MATCH(AL131,'Master '!$B$2:$B$257,0))),IF(ISERROR(INDEX('Master '!$A$2:$A$257,MATCH(AL131,'Master '!$C$2:$C$257,0))),IF(AL131="","-","Not on Roster"),INDEX('Master '!$A$2:$A$257,MATCH(AL131,'Master '!$C$2:$C$257,0))),INDEX('Master '!$A$2:$A$257,MATCH(AL131,'Master '!$B$2:$B$257,0)))</f>
        <v>-</v>
      </c>
      <c r="AL131" s="7"/>
      <c r="AM131" s="19" t="str">
        <f t="array" ref="AM131">IF(ISERROR(INDEX('Master '!$A$2:$A$257,MATCH(AN131,'Master '!$B$2:$B$257,0))),IF(ISERROR(INDEX('Master '!$A$2:$A$257,MATCH(AN131,'Master '!$C$2:$C$257,0))),IF(AN131="","-","Not on Roster"),INDEX('Master '!$A$2:$A$257,MATCH(AN131,'Master '!$C$2:$C$257,0))),INDEX('Master '!$A$2:$A$257,MATCH(AN131,'Master '!$B$2:$B$257,0)))</f>
        <v>-</v>
      </c>
      <c r="AN131" s="15"/>
    </row>
    <row r="132" spans="1:40" ht="14.25" customHeight="1">
      <c r="A132" s="41" t="str">
        <f t="array" ref="A132">IF(ISERROR(INDEX('Master '!$A$2:$A$257,MATCH(B132,'Master '!$B$2:$B$257,0))),IF(ISERROR(INDEX('Master '!$A$2:$A$257,MATCH(B132,'Master '!$C$2:$C$257,0))),IF(B132="","-","Not on Roster"),INDEX('Master '!$A$2:$A$257,MATCH(B132,'Master '!$C$2:$C$257,0))),INDEX('Master '!$A$2:$A$257,MATCH(B132,'Master '!$B$2:$B$257,0)))</f>
        <v>-</v>
      </c>
      <c r="B132" s="43"/>
      <c r="C132" s="19" t="str">
        <f t="array" ref="C132">IF(ISERROR(INDEX('Master '!$A$2:$A$257,MATCH(D132,'Master '!$B$2:$B$257,0))),IF(ISERROR(INDEX('Master '!$A$2:$A$257,MATCH(D132,'Master '!$C$2:$C$257,0))),IF(D132="","-","Not on Roster"),INDEX('Master '!$A$2:$A$257,MATCH(D132,'Master '!$C$2:$C$257,0))),INDEX('Master '!$A$2:$A$257,MATCH(D132,'Master '!$B$2:$B$257,0)))</f>
        <v>-</v>
      </c>
      <c r="D132" s="15"/>
      <c r="E132" s="20" t="str">
        <f t="array" ref="E132">IF(ISERROR(INDEX('Master '!$A$2:$A$257,MATCH(F132,'Master '!$B$2:$B$257,0))),IF(ISERROR(INDEX('Master '!$A$2:$A$257,MATCH(F132,'Master '!$C$2:$C$257,0))),IF(F132="","-","Not on Roster"),INDEX('Master '!$A$2:$A$257,MATCH(F132,'Master '!$C$2:$C$257,0))),INDEX('Master '!$A$2:$A$257,MATCH(F132,'Master '!$B$2:$B$257,0)))</f>
        <v>-</v>
      </c>
      <c r="F132" s="7"/>
      <c r="G132" s="19" t="str">
        <f t="array" ref="G132">IF(ISERROR(INDEX('Master '!$A$2:$A$257,MATCH(H132,'Master '!$B$2:$B$257,0))),IF(ISERROR(INDEX('Master '!$A$2:$A$257,MATCH(H132,'Master '!$C$2:$C$257,0))),IF(H132="","-","Not on Roster"),INDEX('Master '!$A$2:$A$257,MATCH(H132,'Master '!$C$2:$C$257,0))),INDEX('Master '!$A$2:$A$257,MATCH(H132,'Master '!$B$2:$B$257,0)))</f>
        <v>-</v>
      </c>
      <c r="H132" s="15"/>
      <c r="I132" s="20" t="str">
        <f t="array" ref="I132">IF(ISERROR(INDEX('Master '!$A$2:$A$257,MATCH(J132,'Master '!$B$2:$B$257,0))),IF(ISERROR(INDEX('Master '!$A$2:$A$257,MATCH(J132,'Master '!$C$2:$C$257,0))),IF(J132="","-","Not on Roster"),INDEX('Master '!$A$2:$A$257,MATCH(J132,'Master '!$C$2:$C$257,0))),INDEX('Master '!$A$2:$A$257,MATCH(J132,'Master '!$B$2:$B$257,0)))</f>
        <v>-</v>
      </c>
      <c r="J132" s="50"/>
      <c r="K132" s="19" t="str">
        <f t="array" ref="K132">IF(ISERROR(INDEX('Master '!$A$2:$A$257,MATCH(L132,'Master '!$B$2:$B$257,0))),IF(ISERROR(INDEX('Master '!$A$2:$A$257,MATCH(L132,'Master '!$C$2:$C$257,0))),IF(L132="","-","Not on Roster"),INDEX('Master '!$A$2:$A$257,MATCH(L132,'Master '!$C$2:$C$257,0))),INDEX('Master '!$A$2:$A$257,MATCH(L132,'Master '!$B$2:$B$257,0)))</f>
        <v>-</v>
      </c>
      <c r="L132" s="15"/>
      <c r="M132" s="41" t="str">
        <f t="array" ref="M132">IF(ISERROR(INDEX('Master '!$A$2:$A$257,MATCH(N132,'Master '!$B$2:$B$257,0))),IF(ISERROR(INDEX('Master '!$A$2:$A$257,MATCH(N132,'Master '!$C$2:$C$257,0))),IF(N132="","-","Not on Roster"),INDEX('Master '!$A$2:$A$257,MATCH(N132,'Master '!$C$2:$C$257,0))),INDEX('Master '!$A$2:$A$257,MATCH(N132,'Master '!$B$2:$B$257,0)))</f>
        <v>-</v>
      </c>
      <c r="N132" s="7"/>
      <c r="O132" s="19" t="str">
        <f t="array" ref="O132">IF(ISERROR(INDEX('Master '!$A$2:$A$257,MATCH(P132,'Master '!$B$2:$B$257,0))),IF(ISERROR(INDEX('Master '!$A$2:$A$257,MATCH(P132,'Master '!$C$2:$C$257,0))),IF(P132="","-","Not on Roster"),INDEX('Master '!$A$2:$A$257,MATCH(P132,'Master '!$C$2:$C$257,0))),INDEX('Master '!$A$2:$A$257,MATCH(P132,'Master '!$B$2:$B$257,0)))</f>
        <v>-</v>
      </c>
      <c r="P132" s="15"/>
      <c r="Q132" s="41" t="str">
        <f t="array" ref="Q132">IF(ISERROR(INDEX('Master '!$A$2:$A$257,MATCH(R132,'Master '!$B$2:$B$257,0))),IF(ISERROR(INDEX('Master '!$A$2:$A$257,MATCH(R132,'Master '!$C$2:$C$257,0))),IF(R132="","-","Not on Roster"),INDEX('Master '!$A$2:$A$257,MATCH(R132,'Master '!$C$2:$C$257,0))),INDEX('Master '!$A$2:$A$257,MATCH(R132,'Master '!$B$2:$B$257,0)))</f>
        <v>-</v>
      </c>
      <c r="R132" s="7"/>
      <c r="S132" s="19" t="str">
        <f t="array" ref="S132">IF(ISERROR(INDEX('Master '!$A$2:$A$257,MATCH(T132,'Master '!$B$2:$B$257,0))),IF(ISERROR(INDEX('Master '!$A$2:$A$257,MATCH(T132,'Master '!$C$2:$C$257,0))),IF(T132="","-","Not on Roster"),INDEX('Master '!$A$2:$A$257,MATCH(T132,'Master '!$C$2:$C$257,0))),INDEX('Master '!$A$2:$A$257,MATCH(T132,'Master '!$B$2:$B$257,0)))</f>
        <v>-</v>
      </c>
      <c r="T132" s="15"/>
      <c r="U132" s="41" t="str">
        <f t="array" ref="U132">IF(ISERROR(INDEX('Master '!$A$2:$A$257,MATCH(V132,'Master '!$B$2:$B$257,0))),IF(ISERROR(INDEX('Master '!$A$2:$A$257,MATCH(V132,'Master '!$C$2:$C$257,0))),IF(V132="","-","Not on Roster"),INDEX('Master '!$A$2:$A$257,MATCH(V132,'Master '!$C$2:$C$257,0))),INDEX('Master '!$A$2:$A$257,MATCH(V132,'Master '!$B$2:$B$257,0)))</f>
        <v>-</v>
      </c>
      <c r="V132" s="7"/>
      <c r="W132" s="19" t="str">
        <f t="array" ref="W132">IF(ISERROR(INDEX('Master '!$A$2:$A$257,MATCH(X132,'Master '!$B$2:$B$257,0))),IF(ISERROR(INDEX('Master '!$A$2:$A$257,MATCH(X132,'Master '!$C$2:$C$257,0))),IF(X132="","-","Not on Roster"),INDEX('Master '!$A$2:$A$257,MATCH(X132,'Master '!$C$2:$C$257,0))),INDEX('Master '!$A$2:$A$257,MATCH(X132,'Master '!$B$2:$B$257,0)))</f>
        <v>-</v>
      </c>
      <c r="X132" s="15"/>
      <c r="Y132" s="41" t="str">
        <f t="array" ref="Y132">IF(ISERROR(INDEX('Master '!$A$2:$A$257,MATCH(Z132,'Master '!$B$2:$B$257,0))),IF(ISERROR(INDEX('Master '!$A$2:$A$257,MATCH(Z132,'Master '!$C$2:$C$257,0))),IF(Z132="","-","Not on Roster"),INDEX('Master '!$A$2:$A$257,MATCH(Z132,'Master '!$C$2:$C$257,0))),INDEX('Master '!$A$2:$A$257,MATCH(Z132,'Master '!$B$2:$B$257,0)))</f>
        <v>-</v>
      </c>
      <c r="Z132" s="7"/>
      <c r="AA132" s="19" t="str">
        <f t="array" ref="AA132">IF(ISERROR(INDEX('Master '!$A$2:$A$257,MATCH(AB132,'Master '!$B$2:$B$257,0))),IF(ISERROR(INDEX('Master '!$A$2:$A$257,MATCH(AB132,'Master '!$C$2:$C$257,0))),IF(AB132="","-","Not on Roster"),INDEX('Master '!$A$2:$A$257,MATCH(AB132,'Master '!$C$2:$C$257,0))),INDEX('Master '!$A$2:$A$257,MATCH(AB132,'Master '!$B$2:$B$257,0)))</f>
        <v>-</v>
      </c>
      <c r="AB132" s="15"/>
      <c r="AC132" s="20" t="str">
        <f t="array" ref="AC132">IF(ISERROR(INDEX('Master '!$A$2:$A$257,MATCH(AD132,'Master '!$B$2:$B$257,0))),IF(ISERROR(INDEX('Master '!$A$2:$A$257,MATCH(AD132,'Master '!$C$2:$C$257,0))),IF(AD132="","-","Not on Roster"),INDEX('Master '!$A$2:$A$257,MATCH(AD132,'Master '!$C$2:$C$257,0))),INDEX('Master '!$A$2:$A$257,MATCH(AD132,'Master '!$B$2:$B$257,0)))</f>
        <v>-</v>
      </c>
      <c r="AD132" s="46"/>
      <c r="AE132" s="19" t="str">
        <f t="array" ref="AE132">IF(ISERROR(INDEX('Master '!$A$2:$A$257,MATCH(AF132,'Master '!$B$2:$B$257,0))),IF(ISERROR(INDEX('Master '!$A$2:$A$257,MATCH(AF132,'Master '!$C$2:$C$257,0))),IF(AF132="","-","Not on Roster"),INDEX('Master '!$A$2:$A$257,MATCH(AF132,'Master '!$C$2:$C$257,0))),INDEX('Master '!$A$2:$A$257,MATCH(AF132,'Master '!$B$2:$B$257,0)))</f>
        <v>-</v>
      </c>
      <c r="AF132" s="15"/>
      <c r="AG132" s="20" t="str">
        <f t="array" ref="AG132">IF(ISERROR(INDEX('Master '!$A$2:$A$257,MATCH(AH132,'Master '!$B$2:$B$257,0))),IF(ISERROR(INDEX('Master '!$A$2:$A$257,MATCH(AH132,'Master '!$C$2:$C$257,0))),IF(AH132="","-","Not on Roster"),INDEX('Master '!$A$2:$A$257,MATCH(AH132,'Master '!$C$2:$C$257,0))),INDEX('Master '!$A$2:$A$257,MATCH(AH132,'Master '!$B$2:$B$257,0)))</f>
        <v>-</v>
      </c>
      <c r="AH132" s="7"/>
      <c r="AI132" s="19" t="str">
        <f t="array" ref="AI132">IF(ISERROR(INDEX('Master '!$A$2:$A$257,MATCH(AJ132,'Master '!$B$2:$B$257,0))),IF(ISERROR(INDEX('Master '!$A$2:$A$257,MATCH(AJ132,'Master '!$C$2:$C$257,0))),IF(AJ132="","-","Not on Roster"),INDEX('Master '!$A$2:$A$257,MATCH(AJ132,'Master '!$C$2:$C$257,0))),INDEX('Master '!$A$2:$A$257,MATCH(AJ132,'Master '!$B$2:$B$257,0)))</f>
        <v>-</v>
      </c>
      <c r="AJ132" s="15"/>
      <c r="AK132" s="20" t="str">
        <f t="array" ref="AK132">IF(ISERROR(INDEX('Master '!$A$2:$A$257,MATCH(AL132,'Master '!$B$2:$B$257,0))),IF(ISERROR(INDEX('Master '!$A$2:$A$257,MATCH(AL132,'Master '!$C$2:$C$257,0))),IF(AL132="","-","Not on Roster"),INDEX('Master '!$A$2:$A$257,MATCH(AL132,'Master '!$C$2:$C$257,0))),INDEX('Master '!$A$2:$A$257,MATCH(AL132,'Master '!$B$2:$B$257,0)))</f>
        <v>-</v>
      </c>
      <c r="AL132" s="7"/>
      <c r="AM132" s="19" t="str">
        <f t="array" ref="AM132">IF(ISERROR(INDEX('Master '!$A$2:$A$257,MATCH(AN132,'Master '!$B$2:$B$257,0))),IF(ISERROR(INDEX('Master '!$A$2:$A$257,MATCH(AN132,'Master '!$C$2:$C$257,0))),IF(AN132="","-","Not on Roster"),INDEX('Master '!$A$2:$A$257,MATCH(AN132,'Master '!$C$2:$C$257,0))),INDEX('Master '!$A$2:$A$257,MATCH(AN132,'Master '!$B$2:$B$257,0)))</f>
        <v>-</v>
      </c>
      <c r="AN132" s="15"/>
    </row>
    <row r="133" spans="1:40" ht="14.25" customHeight="1">
      <c r="A133" s="41" t="str">
        <f t="array" ref="A133">IF(ISERROR(INDEX('Master '!$A$2:$A$257,MATCH(B133,'Master '!$B$2:$B$257,0))),IF(ISERROR(INDEX('Master '!$A$2:$A$257,MATCH(B133,'Master '!$C$2:$C$257,0))),IF(B133="","-","Not on Roster"),INDEX('Master '!$A$2:$A$257,MATCH(B133,'Master '!$C$2:$C$257,0))),INDEX('Master '!$A$2:$A$257,MATCH(B133,'Master '!$B$2:$B$257,0)))</f>
        <v>-</v>
      </c>
      <c r="B133" s="43"/>
      <c r="C133" s="19" t="str">
        <f t="array" ref="C133">IF(ISERROR(INDEX('Master '!$A$2:$A$257,MATCH(D133,'Master '!$B$2:$B$257,0))),IF(ISERROR(INDEX('Master '!$A$2:$A$257,MATCH(D133,'Master '!$C$2:$C$257,0))),IF(D133="","-","Not on Roster"),INDEX('Master '!$A$2:$A$257,MATCH(D133,'Master '!$C$2:$C$257,0))),INDEX('Master '!$A$2:$A$257,MATCH(D133,'Master '!$B$2:$B$257,0)))</f>
        <v>-</v>
      </c>
      <c r="D133" s="15"/>
      <c r="E133" s="20" t="str">
        <f t="array" ref="E133">IF(ISERROR(INDEX('Master '!$A$2:$A$257,MATCH(F133,'Master '!$B$2:$B$257,0))),IF(ISERROR(INDEX('Master '!$A$2:$A$257,MATCH(F133,'Master '!$C$2:$C$257,0))),IF(F133="","-","Not on Roster"),INDEX('Master '!$A$2:$A$257,MATCH(F133,'Master '!$C$2:$C$257,0))),INDEX('Master '!$A$2:$A$257,MATCH(F133,'Master '!$B$2:$B$257,0)))</f>
        <v>-</v>
      </c>
      <c r="F133" s="7"/>
      <c r="G133" s="19" t="str">
        <f t="array" ref="G133">IF(ISERROR(INDEX('Master '!$A$2:$A$257,MATCH(H133,'Master '!$B$2:$B$257,0))),IF(ISERROR(INDEX('Master '!$A$2:$A$257,MATCH(H133,'Master '!$C$2:$C$257,0))),IF(H133="","-","Not on Roster"),INDEX('Master '!$A$2:$A$257,MATCH(H133,'Master '!$C$2:$C$257,0))),INDEX('Master '!$A$2:$A$257,MATCH(H133,'Master '!$B$2:$B$257,0)))</f>
        <v>-</v>
      </c>
      <c r="H133" s="15"/>
      <c r="I133" s="20" t="str">
        <f t="array" ref="I133">IF(ISERROR(INDEX('Master '!$A$2:$A$257,MATCH(J133,'Master '!$B$2:$B$257,0))),IF(ISERROR(INDEX('Master '!$A$2:$A$257,MATCH(J133,'Master '!$C$2:$C$257,0))),IF(J133="","-","Not on Roster"),INDEX('Master '!$A$2:$A$257,MATCH(J133,'Master '!$C$2:$C$257,0))),INDEX('Master '!$A$2:$A$257,MATCH(J133,'Master '!$B$2:$B$257,0)))</f>
        <v>-</v>
      </c>
      <c r="J133" s="50"/>
      <c r="K133" s="19" t="str">
        <f t="array" ref="K133">IF(ISERROR(INDEX('Master '!$A$2:$A$257,MATCH(L133,'Master '!$B$2:$B$257,0))),IF(ISERROR(INDEX('Master '!$A$2:$A$257,MATCH(L133,'Master '!$C$2:$C$257,0))),IF(L133="","-","Not on Roster"),INDEX('Master '!$A$2:$A$257,MATCH(L133,'Master '!$C$2:$C$257,0))),INDEX('Master '!$A$2:$A$257,MATCH(L133,'Master '!$B$2:$B$257,0)))</f>
        <v>-</v>
      </c>
      <c r="L133" s="15"/>
      <c r="M133" s="41" t="str">
        <f t="array" ref="M133">IF(ISERROR(INDEX('Master '!$A$2:$A$257,MATCH(N133,'Master '!$B$2:$B$257,0))),IF(ISERROR(INDEX('Master '!$A$2:$A$257,MATCH(N133,'Master '!$C$2:$C$257,0))),IF(N133="","-","Not on Roster"),INDEX('Master '!$A$2:$A$257,MATCH(N133,'Master '!$C$2:$C$257,0))),INDEX('Master '!$A$2:$A$257,MATCH(N133,'Master '!$B$2:$B$257,0)))</f>
        <v>-</v>
      </c>
      <c r="N133" s="7"/>
      <c r="O133" s="19" t="str">
        <f t="array" ref="O133">IF(ISERROR(INDEX('Master '!$A$2:$A$257,MATCH(P133,'Master '!$B$2:$B$257,0))),IF(ISERROR(INDEX('Master '!$A$2:$A$257,MATCH(P133,'Master '!$C$2:$C$257,0))),IF(P133="","-","Not on Roster"),INDEX('Master '!$A$2:$A$257,MATCH(P133,'Master '!$C$2:$C$257,0))),INDEX('Master '!$A$2:$A$257,MATCH(P133,'Master '!$B$2:$B$257,0)))</f>
        <v>-</v>
      </c>
      <c r="P133" s="15"/>
      <c r="Q133" s="41" t="str">
        <f t="array" ref="Q133">IF(ISERROR(INDEX('Master '!$A$2:$A$257,MATCH(R133,'Master '!$B$2:$B$257,0))),IF(ISERROR(INDEX('Master '!$A$2:$A$257,MATCH(R133,'Master '!$C$2:$C$257,0))),IF(R133="","-","Not on Roster"),INDEX('Master '!$A$2:$A$257,MATCH(R133,'Master '!$C$2:$C$257,0))),INDEX('Master '!$A$2:$A$257,MATCH(R133,'Master '!$B$2:$B$257,0)))</f>
        <v>-</v>
      </c>
      <c r="R133" s="7"/>
      <c r="S133" s="19" t="str">
        <f t="array" ref="S133">IF(ISERROR(INDEX('Master '!$A$2:$A$257,MATCH(T133,'Master '!$B$2:$B$257,0))),IF(ISERROR(INDEX('Master '!$A$2:$A$257,MATCH(T133,'Master '!$C$2:$C$257,0))),IF(T133="","-","Not on Roster"),INDEX('Master '!$A$2:$A$257,MATCH(T133,'Master '!$C$2:$C$257,0))),INDEX('Master '!$A$2:$A$257,MATCH(T133,'Master '!$B$2:$B$257,0)))</f>
        <v>-</v>
      </c>
      <c r="T133" s="15"/>
      <c r="U133" s="41" t="str">
        <f t="array" ref="U133">IF(ISERROR(INDEX('Master '!$A$2:$A$257,MATCH(V133,'Master '!$B$2:$B$257,0))),IF(ISERROR(INDEX('Master '!$A$2:$A$257,MATCH(V133,'Master '!$C$2:$C$257,0))),IF(V133="","-","Not on Roster"),INDEX('Master '!$A$2:$A$257,MATCH(V133,'Master '!$C$2:$C$257,0))),INDEX('Master '!$A$2:$A$257,MATCH(V133,'Master '!$B$2:$B$257,0)))</f>
        <v>-</v>
      </c>
      <c r="V133" s="7"/>
      <c r="W133" s="19" t="str">
        <f t="array" ref="W133">IF(ISERROR(INDEX('Master '!$A$2:$A$257,MATCH(X133,'Master '!$B$2:$B$257,0))),IF(ISERROR(INDEX('Master '!$A$2:$A$257,MATCH(X133,'Master '!$C$2:$C$257,0))),IF(X133="","-","Not on Roster"),INDEX('Master '!$A$2:$A$257,MATCH(X133,'Master '!$C$2:$C$257,0))),INDEX('Master '!$A$2:$A$257,MATCH(X133,'Master '!$B$2:$B$257,0)))</f>
        <v>-</v>
      </c>
      <c r="X133" s="15"/>
      <c r="Y133" s="41" t="str">
        <f t="array" ref="Y133">IF(ISERROR(INDEX('Master '!$A$2:$A$257,MATCH(Z133,'Master '!$B$2:$B$257,0))),IF(ISERROR(INDEX('Master '!$A$2:$A$257,MATCH(Z133,'Master '!$C$2:$C$257,0))),IF(Z133="","-","Not on Roster"),INDEX('Master '!$A$2:$A$257,MATCH(Z133,'Master '!$C$2:$C$257,0))),INDEX('Master '!$A$2:$A$257,MATCH(Z133,'Master '!$B$2:$B$257,0)))</f>
        <v>-</v>
      </c>
      <c r="Z133" s="7"/>
      <c r="AA133" s="19" t="str">
        <f t="array" ref="AA133">IF(ISERROR(INDEX('Master '!$A$2:$A$257,MATCH(AB133,'Master '!$B$2:$B$257,0))),IF(ISERROR(INDEX('Master '!$A$2:$A$257,MATCH(AB133,'Master '!$C$2:$C$257,0))),IF(AB133="","-","Not on Roster"),INDEX('Master '!$A$2:$A$257,MATCH(AB133,'Master '!$C$2:$C$257,0))),INDEX('Master '!$A$2:$A$257,MATCH(AB133,'Master '!$B$2:$B$257,0)))</f>
        <v>-</v>
      </c>
      <c r="AB133" s="15"/>
      <c r="AC133" s="20" t="str">
        <f t="array" ref="AC133">IF(ISERROR(INDEX('Master '!$A$2:$A$257,MATCH(AD133,'Master '!$B$2:$B$257,0))),IF(ISERROR(INDEX('Master '!$A$2:$A$257,MATCH(AD133,'Master '!$C$2:$C$257,0))),IF(AD133="","-","Not on Roster"),INDEX('Master '!$A$2:$A$257,MATCH(AD133,'Master '!$C$2:$C$257,0))),INDEX('Master '!$A$2:$A$257,MATCH(AD133,'Master '!$B$2:$B$257,0)))</f>
        <v>-</v>
      </c>
      <c r="AD133" s="46"/>
      <c r="AE133" s="19" t="str">
        <f t="array" ref="AE133">IF(ISERROR(INDEX('Master '!$A$2:$A$257,MATCH(AF133,'Master '!$B$2:$B$257,0))),IF(ISERROR(INDEX('Master '!$A$2:$A$257,MATCH(AF133,'Master '!$C$2:$C$257,0))),IF(AF133="","-","Not on Roster"),INDEX('Master '!$A$2:$A$257,MATCH(AF133,'Master '!$C$2:$C$257,0))),INDEX('Master '!$A$2:$A$257,MATCH(AF133,'Master '!$B$2:$B$257,0)))</f>
        <v>-</v>
      </c>
      <c r="AF133" s="15"/>
      <c r="AG133" s="20" t="str">
        <f t="array" ref="AG133">IF(ISERROR(INDEX('Master '!$A$2:$A$257,MATCH(AH133,'Master '!$B$2:$B$257,0))),IF(ISERROR(INDEX('Master '!$A$2:$A$257,MATCH(AH133,'Master '!$C$2:$C$257,0))),IF(AH133="","-","Not on Roster"),INDEX('Master '!$A$2:$A$257,MATCH(AH133,'Master '!$C$2:$C$257,0))),INDEX('Master '!$A$2:$A$257,MATCH(AH133,'Master '!$B$2:$B$257,0)))</f>
        <v>-</v>
      </c>
      <c r="AH133" s="7"/>
      <c r="AI133" s="19" t="str">
        <f t="array" ref="AI133">IF(ISERROR(INDEX('Master '!$A$2:$A$257,MATCH(AJ133,'Master '!$B$2:$B$257,0))),IF(ISERROR(INDEX('Master '!$A$2:$A$257,MATCH(AJ133,'Master '!$C$2:$C$257,0))),IF(AJ133="","-","Not on Roster"),INDEX('Master '!$A$2:$A$257,MATCH(AJ133,'Master '!$C$2:$C$257,0))),INDEX('Master '!$A$2:$A$257,MATCH(AJ133,'Master '!$B$2:$B$257,0)))</f>
        <v>-</v>
      </c>
      <c r="AJ133" s="15"/>
      <c r="AK133" s="20" t="str">
        <f t="array" ref="AK133">IF(ISERROR(INDEX('Master '!$A$2:$A$257,MATCH(AL133,'Master '!$B$2:$B$257,0))),IF(ISERROR(INDEX('Master '!$A$2:$A$257,MATCH(AL133,'Master '!$C$2:$C$257,0))),IF(AL133="","-","Not on Roster"),INDEX('Master '!$A$2:$A$257,MATCH(AL133,'Master '!$C$2:$C$257,0))),INDEX('Master '!$A$2:$A$257,MATCH(AL133,'Master '!$B$2:$B$257,0)))</f>
        <v>-</v>
      </c>
      <c r="AL133" s="7"/>
      <c r="AM133" s="19" t="str">
        <f t="array" ref="AM133">IF(ISERROR(INDEX('Master '!$A$2:$A$257,MATCH(AN133,'Master '!$B$2:$B$257,0))),IF(ISERROR(INDEX('Master '!$A$2:$A$257,MATCH(AN133,'Master '!$C$2:$C$257,0))),IF(AN133="","-","Not on Roster"),INDEX('Master '!$A$2:$A$257,MATCH(AN133,'Master '!$C$2:$C$257,0))),INDEX('Master '!$A$2:$A$257,MATCH(AN133,'Master '!$B$2:$B$257,0)))</f>
        <v>-</v>
      </c>
      <c r="AN133" s="15"/>
    </row>
    <row r="134" spans="1:40" ht="14.25" customHeight="1">
      <c r="A134" s="41" t="str">
        <f t="array" ref="A134">IF(ISERROR(INDEX('Master '!$A$2:$A$257,MATCH(B134,'Master '!$B$2:$B$257,0))),IF(ISERROR(INDEX('Master '!$A$2:$A$257,MATCH(B134,'Master '!$C$2:$C$257,0))),IF(B134="","-","Not on Roster"),INDEX('Master '!$A$2:$A$257,MATCH(B134,'Master '!$C$2:$C$257,0))),INDEX('Master '!$A$2:$A$257,MATCH(B134,'Master '!$B$2:$B$257,0)))</f>
        <v>-</v>
      </c>
      <c r="B134" s="43"/>
      <c r="C134" s="19" t="str">
        <f t="array" ref="C134">IF(ISERROR(INDEX('Master '!$A$2:$A$257,MATCH(D134,'Master '!$B$2:$B$257,0))),IF(ISERROR(INDEX('Master '!$A$2:$A$257,MATCH(D134,'Master '!$C$2:$C$257,0))),IF(D134="","-","Not on Roster"),INDEX('Master '!$A$2:$A$257,MATCH(D134,'Master '!$C$2:$C$257,0))),INDEX('Master '!$A$2:$A$257,MATCH(D134,'Master '!$B$2:$B$257,0)))</f>
        <v>-</v>
      </c>
      <c r="D134" s="15"/>
      <c r="E134" s="20" t="str">
        <f t="array" ref="E134">IF(ISERROR(INDEX('Master '!$A$2:$A$257,MATCH(F134,'Master '!$B$2:$B$257,0))),IF(ISERROR(INDEX('Master '!$A$2:$A$257,MATCH(F134,'Master '!$C$2:$C$257,0))),IF(F134="","-","Not on Roster"),INDEX('Master '!$A$2:$A$257,MATCH(F134,'Master '!$C$2:$C$257,0))),INDEX('Master '!$A$2:$A$257,MATCH(F134,'Master '!$B$2:$B$257,0)))</f>
        <v>-</v>
      </c>
      <c r="F134" s="7"/>
      <c r="G134" s="19" t="str">
        <f t="array" ref="G134">IF(ISERROR(INDEX('Master '!$A$2:$A$257,MATCH(H134,'Master '!$B$2:$B$257,0))),IF(ISERROR(INDEX('Master '!$A$2:$A$257,MATCH(H134,'Master '!$C$2:$C$257,0))),IF(H134="","-","Not on Roster"),INDEX('Master '!$A$2:$A$257,MATCH(H134,'Master '!$C$2:$C$257,0))),INDEX('Master '!$A$2:$A$257,MATCH(H134,'Master '!$B$2:$B$257,0)))</f>
        <v>-</v>
      </c>
      <c r="H134" s="15"/>
      <c r="I134" s="20" t="str">
        <f t="array" ref="I134">IF(ISERROR(INDEX('Master '!$A$2:$A$257,MATCH(J134,'Master '!$B$2:$B$257,0))),IF(ISERROR(INDEX('Master '!$A$2:$A$257,MATCH(J134,'Master '!$C$2:$C$257,0))),IF(J134="","-","Not on Roster"),INDEX('Master '!$A$2:$A$257,MATCH(J134,'Master '!$C$2:$C$257,0))),INDEX('Master '!$A$2:$A$257,MATCH(J134,'Master '!$B$2:$B$257,0)))</f>
        <v>-</v>
      </c>
      <c r="J134" s="50"/>
      <c r="K134" s="19" t="str">
        <f t="array" ref="K134">IF(ISERROR(INDEX('Master '!$A$2:$A$257,MATCH(L134,'Master '!$B$2:$B$257,0))),IF(ISERROR(INDEX('Master '!$A$2:$A$257,MATCH(L134,'Master '!$C$2:$C$257,0))),IF(L134="","-","Not on Roster"),INDEX('Master '!$A$2:$A$257,MATCH(L134,'Master '!$C$2:$C$257,0))),INDEX('Master '!$A$2:$A$257,MATCH(L134,'Master '!$B$2:$B$257,0)))</f>
        <v>-</v>
      </c>
      <c r="L134" s="15"/>
      <c r="M134" s="41" t="str">
        <f t="array" ref="M134">IF(ISERROR(INDEX('Master '!$A$2:$A$257,MATCH(N134,'Master '!$B$2:$B$257,0))),IF(ISERROR(INDEX('Master '!$A$2:$A$257,MATCH(N134,'Master '!$C$2:$C$257,0))),IF(N134="","-","Not on Roster"),INDEX('Master '!$A$2:$A$257,MATCH(N134,'Master '!$C$2:$C$257,0))),INDEX('Master '!$A$2:$A$257,MATCH(N134,'Master '!$B$2:$B$257,0)))</f>
        <v>-</v>
      </c>
      <c r="N134" s="7"/>
      <c r="O134" s="19" t="str">
        <f t="array" ref="O134">IF(ISERROR(INDEX('Master '!$A$2:$A$257,MATCH(P134,'Master '!$B$2:$B$257,0))),IF(ISERROR(INDEX('Master '!$A$2:$A$257,MATCH(P134,'Master '!$C$2:$C$257,0))),IF(P134="","-","Not on Roster"),INDEX('Master '!$A$2:$A$257,MATCH(P134,'Master '!$C$2:$C$257,0))),INDEX('Master '!$A$2:$A$257,MATCH(P134,'Master '!$B$2:$B$257,0)))</f>
        <v>-</v>
      </c>
      <c r="P134" s="15"/>
      <c r="Q134" s="41" t="str">
        <f t="array" ref="Q134">IF(ISERROR(INDEX('Master '!$A$2:$A$257,MATCH(R134,'Master '!$B$2:$B$257,0))),IF(ISERROR(INDEX('Master '!$A$2:$A$257,MATCH(R134,'Master '!$C$2:$C$257,0))),IF(R134="","-","Not on Roster"),INDEX('Master '!$A$2:$A$257,MATCH(R134,'Master '!$C$2:$C$257,0))),INDEX('Master '!$A$2:$A$257,MATCH(R134,'Master '!$B$2:$B$257,0)))</f>
        <v>-</v>
      </c>
      <c r="R134" s="7"/>
      <c r="S134" s="19" t="str">
        <f t="array" ref="S134">IF(ISERROR(INDEX('Master '!$A$2:$A$257,MATCH(T134,'Master '!$B$2:$B$257,0))),IF(ISERROR(INDEX('Master '!$A$2:$A$257,MATCH(T134,'Master '!$C$2:$C$257,0))),IF(T134="","-","Not on Roster"),INDEX('Master '!$A$2:$A$257,MATCH(T134,'Master '!$C$2:$C$257,0))),INDEX('Master '!$A$2:$A$257,MATCH(T134,'Master '!$B$2:$B$257,0)))</f>
        <v>-</v>
      </c>
      <c r="T134" s="15"/>
      <c r="U134" s="41" t="str">
        <f t="array" ref="U134">IF(ISERROR(INDEX('Master '!$A$2:$A$257,MATCH(V134,'Master '!$B$2:$B$257,0))),IF(ISERROR(INDEX('Master '!$A$2:$A$257,MATCH(V134,'Master '!$C$2:$C$257,0))),IF(V134="","-","Not on Roster"),INDEX('Master '!$A$2:$A$257,MATCH(V134,'Master '!$C$2:$C$257,0))),INDEX('Master '!$A$2:$A$257,MATCH(V134,'Master '!$B$2:$B$257,0)))</f>
        <v>-</v>
      </c>
      <c r="V134" s="7"/>
      <c r="W134" s="19" t="str">
        <f t="array" ref="W134">IF(ISERROR(INDEX('Master '!$A$2:$A$257,MATCH(X134,'Master '!$B$2:$B$257,0))),IF(ISERROR(INDEX('Master '!$A$2:$A$257,MATCH(X134,'Master '!$C$2:$C$257,0))),IF(X134="","-","Not on Roster"),INDEX('Master '!$A$2:$A$257,MATCH(X134,'Master '!$C$2:$C$257,0))),INDEX('Master '!$A$2:$A$257,MATCH(X134,'Master '!$B$2:$B$257,0)))</f>
        <v>-</v>
      </c>
      <c r="X134" s="15"/>
      <c r="Y134" s="41" t="str">
        <f t="array" ref="Y134">IF(ISERROR(INDEX('Master '!$A$2:$A$257,MATCH(Z134,'Master '!$B$2:$B$257,0))),IF(ISERROR(INDEX('Master '!$A$2:$A$257,MATCH(Z134,'Master '!$C$2:$C$257,0))),IF(Z134="","-","Not on Roster"),INDEX('Master '!$A$2:$A$257,MATCH(Z134,'Master '!$C$2:$C$257,0))),INDEX('Master '!$A$2:$A$257,MATCH(Z134,'Master '!$B$2:$B$257,0)))</f>
        <v>-</v>
      </c>
      <c r="Z134" s="7"/>
      <c r="AA134" s="19" t="str">
        <f t="array" ref="AA134">IF(ISERROR(INDEX('Master '!$A$2:$A$257,MATCH(AB134,'Master '!$B$2:$B$257,0))),IF(ISERROR(INDEX('Master '!$A$2:$A$257,MATCH(AB134,'Master '!$C$2:$C$257,0))),IF(AB134="","-","Not on Roster"),INDEX('Master '!$A$2:$A$257,MATCH(AB134,'Master '!$C$2:$C$257,0))),INDEX('Master '!$A$2:$A$257,MATCH(AB134,'Master '!$B$2:$B$257,0)))</f>
        <v>-</v>
      </c>
      <c r="AB134" s="15"/>
      <c r="AC134" s="20" t="str">
        <f t="array" ref="AC134">IF(ISERROR(INDEX('Master '!$A$2:$A$257,MATCH(AD134,'Master '!$B$2:$B$257,0))),IF(ISERROR(INDEX('Master '!$A$2:$A$257,MATCH(AD134,'Master '!$C$2:$C$257,0))),IF(AD134="","-","Not on Roster"),INDEX('Master '!$A$2:$A$257,MATCH(AD134,'Master '!$C$2:$C$257,0))),INDEX('Master '!$A$2:$A$257,MATCH(AD134,'Master '!$B$2:$B$257,0)))</f>
        <v>-</v>
      </c>
      <c r="AD134" s="46"/>
      <c r="AE134" s="19" t="str">
        <f t="array" ref="AE134">IF(ISERROR(INDEX('Master '!$A$2:$A$257,MATCH(AF134,'Master '!$B$2:$B$257,0))),IF(ISERROR(INDEX('Master '!$A$2:$A$257,MATCH(AF134,'Master '!$C$2:$C$257,0))),IF(AF134="","-","Not on Roster"),INDEX('Master '!$A$2:$A$257,MATCH(AF134,'Master '!$C$2:$C$257,0))),INDEX('Master '!$A$2:$A$257,MATCH(AF134,'Master '!$B$2:$B$257,0)))</f>
        <v>-</v>
      </c>
      <c r="AF134" s="15"/>
      <c r="AG134" s="20" t="str">
        <f t="array" ref="AG134">IF(ISERROR(INDEX('Master '!$A$2:$A$257,MATCH(AH134,'Master '!$B$2:$B$257,0))),IF(ISERROR(INDEX('Master '!$A$2:$A$257,MATCH(AH134,'Master '!$C$2:$C$257,0))),IF(AH134="","-","Not on Roster"),INDEX('Master '!$A$2:$A$257,MATCH(AH134,'Master '!$C$2:$C$257,0))),INDEX('Master '!$A$2:$A$257,MATCH(AH134,'Master '!$B$2:$B$257,0)))</f>
        <v>-</v>
      </c>
      <c r="AH134" s="7"/>
      <c r="AI134" s="19" t="str">
        <f t="array" ref="AI134">IF(ISERROR(INDEX('Master '!$A$2:$A$257,MATCH(AJ134,'Master '!$B$2:$B$257,0))),IF(ISERROR(INDEX('Master '!$A$2:$A$257,MATCH(AJ134,'Master '!$C$2:$C$257,0))),IF(AJ134="","-","Not on Roster"),INDEX('Master '!$A$2:$A$257,MATCH(AJ134,'Master '!$C$2:$C$257,0))),INDEX('Master '!$A$2:$A$257,MATCH(AJ134,'Master '!$B$2:$B$257,0)))</f>
        <v>-</v>
      </c>
      <c r="AJ134" s="15"/>
      <c r="AK134" s="20" t="str">
        <f t="array" ref="AK134">IF(ISERROR(INDEX('Master '!$A$2:$A$257,MATCH(AL134,'Master '!$B$2:$B$257,0))),IF(ISERROR(INDEX('Master '!$A$2:$A$257,MATCH(AL134,'Master '!$C$2:$C$257,0))),IF(AL134="","-","Not on Roster"),INDEX('Master '!$A$2:$A$257,MATCH(AL134,'Master '!$C$2:$C$257,0))),INDEX('Master '!$A$2:$A$257,MATCH(AL134,'Master '!$B$2:$B$257,0)))</f>
        <v>-</v>
      </c>
      <c r="AL134" s="7"/>
      <c r="AM134" s="19" t="str">
        <f t="array" ref="AM134">IF(ISERROR(INDEX('Master '!$A$2:$A$257,MATCH(AN134,'Master '!$B$2:$B$257,0))),IF(ISERROR(INDEX('Master '!$A$2:$A$257,MATCH(AN134,'Master '!$C$2:$C$257,0))),IF(AN134="","-","Not on Roster"),INDEX('Master '!$A$2:$A$257,MATCH(AN134,'Master '!$C$2:$C$257,0))),INDEX('Master '!$A$2:$A$257,MATCH(AN134,'Master '!$B$2:$B$257,0)))</f>
        <v>-</v>
      </c>
      <c r="AN134" s="15"/>
    </row>
    <row r="135" spans="1:40" ht="14.25" customHeight="1">
      <c r="A135" s="41" t="str">
        <f t="array" ref="A135">IF(ISERROR(INDEX('Master '!$A$2:$A$257,MATCH(B135,'Master '!$B$2:$B$257,0))),IF(ISERROR(INDEX('Master '!$A$2:$A$257,MATCH(B135,'Master '!$C$2:$C$257,0))),IF(B135="","-","Not on Roster"),INDEX('Master '!$A$2:$A$257,MATCH(B135,'Master '!$C$2:$C$257,0))),INDEX('Master '!$A$2:$A$257,MATCH(B135,'Master '!$B$2:$B$257,0)))</f>
        <v>-</v>
      </c>
      <c r="B135" s="43"/>
      <c r="C135" s="19" t="str">
        <f t="array" ref="C135">IF(ISERROR(INDEX('Master '!$A$2:$A$257,MATCH(D135,'Master '!$B$2:$B$257,0))),IF(ISERROR(INDEX('Master '!$A$2:$A$257,MATCH(D135,'Master '!$C$2:$C$257,0))),IF(D135="","-","Not on Roster"),INDEX('Master '!$A$2:$A$257,MATCH(D135,'Master '!$C$2:$C$257,0))),INDEX('Master '!$A$2:$A$257,MATCH(D135,'Master '!$B$2:$B$257,0)))</f>
        <v>-</v>
      </c>
      <c r="D135" s="15"/>
      <c r="E135" s="20" t="str">
        <f t="array" ref="E135">IF(ISERROR(INDEX('Master '!$A$2:$A$257,MATCH(F135,'Master '!$B$2:$B$257,0))),IF(ISERROR(INDEX('Master '!$A$2:$A$257,MATCH(F135,'Master '!$C$2:$C$257,0))),IF(F135="","-","Not on Roster"),INDEX('Master '!$A$2:$A$257,MATCH(F135,'Master '!$C$2:$C$257,0))),INDEX('Master '!$A$2:$A$257,MATCH(F135,'Master '!$B$2:$B$257,0)))</f>
        <v>-</v>
      </c>
      <c r="F135" s="7"/>
      <c r="G135" s="19" t="str">
        <f t="array" ref="G135">IF(ISERROR(INDEX('Master '!$A$2:$A$257,MATCH(H135,'Master '!$B$2:$B$257,0))),IF(ISERROR(INDEX('Master '!$A$2:$A$257,MATCH(H135,'Master '!$C$2:$C$257,0))),IF(H135="","-","Not on Roster"),INDEX('Master '!$A$2:$A$257,MATCH(H135,'Master '!$C$2:$C$257,0))),INDEX('Master '!$A$2:$A$257,MATCH(H135,'Master '!$B$2:$B$257,0)))</f>
        <v>-</v>
      </c>
      <c r="H135" s="15"/>
      <c r="I135" s="20" t="str">
        <f t="array" ref="I135">IF(ISERROR(INDEX('Master '!$A$2:$A$257,MATCH(J135,'Master '!$B$2:$B$257,0))),IF(ISERROR(INDEX('Master '!$A$2:$A$257,MATCH(J135,'Master '!$C$2:$C$257,0))),IF(J135="","-","Not on Roster"),INDEX('Master '!$A$2:$A$257,MATCH(J135,'Master '!$C$2:$C$257,0))),INDEX('Master '!$A$2:$A$257,MATCH(J135,'Master '!$B$2:$B$257,0)))</f>
        <v>-</v>
      </c>
      <c r="J135" s="50"/>
      <c r="K135" s="19" t="str">
        <f t="array" ref="K135">IF(ISERROR(INDEX('Master '!$A$2:$A$257,MATCH(L135,'Master '!$B$2:$B$257,0))),IF(ISERROR(INDEX('Master '!$A$2:$A$257,MATCH(L135,'Master '!$C$2:$C$257,0))),IF(L135="","-","Not on Roster"),INDEX('Master '!$A$2:$A$257,MATCH(L135,'Master '!$C$2:$C$257,0))),INDEX('Master '!$A$2:$A$257,MATCH(L135,'Master '!$B$2:$B$257,0)))</f>
        <v>-</v>
      </c>
      <c r="L135" s="15"/>
      <c r="M135" s="41" t="str">
        <f t="array" ref="M135">IF(ISERROR(INDEX('Master '!$A$2:$A$257,MATCH(N135,'Master '!$B$2:$B$257,0))),IF(ISERROR(INDEX('Master '!$A$2:$A$257,MATCH(N135,'Master '!$C$2:$C$257,0))),IF(N135="","-","Not on Roster"),INDEX('Master '!$A$2:$A$257,MATCH(N135,'Master '!$C$2:$C$257,0))),INDEX('Master '!$A$2:$A$257,MATCH(N135,'Master '!$B$2:$B$257,0)))</f>
        <v>-</v>
      </c>
      <c r="N135" s="7"/>
      <c r="O135" s="19" t="str">
        <f t="array" ref="O135">IF(ISERROR(INDEX('Master '!$A$2:$A$257,MATCH(P135,'Master '!$B$2:$B$257,0))),IF(ISERROR(INDEX('Master '!$A$2:$A$257,MATCH(P135,'Master '!$C$2:$C$257,0))),IF(P135="","-","Not on Roster"),INDEX('Master '!$A$2:$A$257,MATCH(P135,'Master '!$C$2:$C$257,0))),INDEX('Master '!$A$2:$A$257,MATCH(P135,'Master '!$B$2:$B$257,0)))</f>
        <v>-</v>
      </c>
      <c r="P135" s="15"/>
      <c r="Q135" s="41" t="str">
        <f t="array" ref="Q135">IF(ISERROR(INDEX('Master '!$A$2:$A$257,MATCH(R135,'Master '!$B$2:$B$257,0))),IF(ISERROR(INDEX('Master '!$A$2:$A$257,MATCH(R135,'Master '!$C$2:$C$257,0))),IF(R135="","-","Not on Roster"),INDEX('Master '!$A$2:$A$257,MATCH(R135,'Master '!$C$2:$C$257,0))),INDEX('Master '!$A$2:$A$257,MATCH(R135,'Master '!$B$2:$B$257,0)))</f>
        <v>-</v>
      </c>
      <c r="R135" s="7"/>
      <c r="S135" s="19" t="str">
        <f t="array" ref="S135">IF(ISERROR(INDEX('Master '!$A$2:$A$257,MATCH(T135,'Master '!$B$2:$B$257,0))),IF(ISERROR(INDEX('Master '!$A$2:$A$257,MATCH(T135,'Master '!$C$2:$C$257,0))),IF(T135="","-","Not on Roster"),INDEX('Master '!$A$2:$A$257,MATCH(T135,'Master '!$C$2:$C$257,0))),INDEX('Master '!$A$2:$A$257,MATCH(T135,'Master '!$B$2:$B$257,0)))</f>
        <v>-</v>
      </c>
      <c r="T135" s="15"/>
      <c r="U135" s="41" t="str">
        <f t="array" ref="U135">IF(ISERROR(INDEX('Master '!$A$2:$A$257,MATCH(V135,'Master '!$B$2:$B$257,0))),IF(ISERROR(INDEX('Master '!$A$2:$A$257,MATCH(V135,'Master '!$C$2:$C$257,0))),IF(V135="","-","Not on Roster"),INDEX('Master '!$A$2:$A$257,MATCH(V135,'Master '!$C$2:$C$257,0))),INDEX('Master '!$A$2:$A$257,MATCH(V135,'Master '!$B$2:$B$257,0)))</f>
        <v>-</v>
      </c>
      <c r="V135" s="7"/>
      <c r="W135" s="19" t="str">
        <f t="array" ref="W135">IF(ISERROR(INDEX('Master '!$A$2:$A$257,MATCH(X135,'Master '!$B$2:$B$257,0))),IF(ISERROR(INDEX('Master '!$A$2:$A$257,MATCH(X135,'Master '!$C$2:$C$257,0))),IF(X135="","-","Not on Roster"),INDEX('Master '!$A$2:$A$257,MATCH(X135,'Master '!$C$2:$C$257,0))),INDEX('Master '!$A$2:$A$257,MATCH(X135,'Master '!$B$2:$B$257,0)))</f>
        <v>-</v>
      </c>
      <c r="X135" s="15"/>
      <c r="Y135" s="41" t="str">
        <f t="array" ref="Y135">IF(ISERROR(INDEX('Master '!$A$2:$A$257,MATCH(Z135,'Master '!$B$2:$B$257,0))),IF(ISERROR(INDEX('Master '!$A$2:$A$257,MATCH(Z135,'Master '!$C$2:$C$257,0))),IF(Z135="","-","Not on Roster"),INDEX('Master '!$A$2:$A$257,MATCH(Z135,'Master '!$C$2:$C$257,0))),INDEX('Master '!$A$2:$A$257,MATCH(Z135,'Master '!$B$2:$B$257,0)))</f>
        <v>-</v>
      </c>
      <c r="Z135" s="7"/>
      <c r="AA135" s="19" t="str">
        <f t="array" ref="AA135">IF(ISERROR(INDEX('Master '!$A$2:$A$257,MATCH(AB135,'Master '!$B$2:$B$257,0))),IF(ISERROR(INDEX('Master '!$A$2:$A$257,MATCH(AB135,'Master '!$C$2:$C$257,0))),IF(AB135="","-","Not on Roster"),INDEX('Master '!$A$2:$A$257,MATCH(AB135,'Master '!$C$2:$C$257,0))),INDEX('Master '!$A$2:$A$257,MATCH(AB135,'Master '!$B$2:$B$257,0)))</f>
        <v>-</v>
      </c>
      <c r="AB135" s="15"/>
      <c r="AC135" s="20" t="str">
        <f t="array" ref="AC135">IF(ISERROR(INDEX('Master '!$A$2:$A$257,MATCH(AD135,'Master '!$B$2:$B$257,0))),IF(ISERROR(INDEX('Master '!$A$2:$A$257,MATCH(AD135,'Master '!$C$2:$C$257,0))),IF(AD135="","-","Not on Roster"),INDEX('Master '!$A$2:$A$257,MATCH(AD135,'Master '!$C$2:$C$257,0))),INDEX('Master '!$A$2:$A$257,MATCH(AD135,'Master '!$B$2:$B$257,0)))</f>
        <v>-</v>
      </c>
      <c r="AD135" s="46"/>
      <c r="AE135" s="19" t="str">
        <f t="array" ref="AE135">IF(ISERROR(INDEX('Master '!$A$2:$A$257,MATCH(AF135,'Master '!$B$2:$B$257,0))),IF(ISERROR(INDEX('Master '!$A$2:$A$257,MATCH(AF135,'Master '!$C$2:$C$257,0))),IF(AF135="","-","Not on Roster"),INDEX('Master '!$A$2:$A$257,MATCH(AF135,'Master '!$C$2:$C$257,0))),INDEX('Master '!$A$2:$A$257,MATCH(AF135,'Master '!$B$2:$B$257,0)))</f>
        <v>-</v>
      </c>
      <c r="AF135" s="15"/>
      <c r="AG135" s="20" t="str">
        <f t="array" ref="AG135">IF(ISERROR(INDEX('Master '!$A$2:$A$257,MATCH(AH135,'Master '!$B$2:$B$257,0))),IF(ISERROR(INDEX('Master '!$A$2:$A$257,MATCH(AH135,'Master '!$C$2:$C$257,0))),IF(AH135="","-","Not on Roster"),INDEX('Master '!$A$2:$A$257,MATCH(AH135,'Master '!$C$2:$C$257,0))),INDEX('Master '!$A$2:$A$257,MATCH(AH135,'Master '!$B$2:$B$257,0)))</f>
        <v>-</v>
      </c>
      <c r="AH135" s="7"/>
      <c r="AI135" s="19" t="str">
        <f t="array" ref="AI135">IF(ISERROR(INDEX('Master '!$A$2:$A$257,MATCH(AJ135,'Master '!$B$2:$B$257,0))),IF(ISERROR(INDEX('Master '!$A$2:$A$257,MATCH(AJ135,'Master '!$C$2:$C$257,0))),IF(AJ135="","-","Not on Roster"),INDEX('Master '!$A$2:$A$257,MATCH(AJ135,'Master '!$C$2:$C$257,0))),INDEX('Master '!$A$2:$A$257,MATCH(AJ135,'Master '!$B$2:$B$257,0)))</f>
        <v>-</v>
      </c>
      <c r="AJ135" s="15"/>
      <c r="AK135" s="20" t="str">
        <f t="array" ref="AK135">IF(ISERROR(INDEX('Master '!$A$2:$A$257,MATCH(AL135,'Master '!$B$2:$B$257,0))),IF(ISERROR(INDEX('Master '!$A$2:$A$257,MATCH(AL135,'Master '!$C$2:$C$257,0))),IF(AL135="","-","Not on Roster"),INDEX('Master '!$A$2:$A$257,MATCH(AL135,'Master '!$C$2:$C$257,0))),INDEX('Master '!$A$2:$A$257,MATCH(AL135,'Master '!$B$2:$B$257,0)))</f>
        <v>-</v>
      </c>
      <c r="AL135" s="7"/>
      <c r="AM135" s="19" t="str">
        <f t="array" ref="AM135">IF(ISERROR(INDEX('Master '!$A$2:$A$257,MATCH(AN135,'Master '!$B$2:$B$257,0))),IF(ISERROR(INDEX('Master '!$A$2:$A$257,MATCH(AN135,'Master '!$C$2:$C$257,0))),IF(AN135="","-","Not on Roster"),INDEX('Master '!$A$2:$A$257,MATCH(AN135,'Master '!$C$2:$C$257,0))),INDEX('Master '!$A$2:$A$257,MATCH(AN135,'Master '!$B$2:$B$257,0)))</f>
        <v>-</v>
      </c>
      <c r="AN135" s="15"/>
    </row>
    <row r="136" spans="1:40" ht="14.25" customHeight="1">
      <c r="A136" s="41" t="str">
        <f t="array" ref="A136">IF(ISERROR(INDEX('Master '!$A$2:$A$257,MATCH(B136,'Master '!$B$2:$B$257,0))),IF(ISERROR(INDEX('Master '!$A$2:$A$257,MATCH(B136,'Master '!$C$2:$C$257,0))),IF(B136="","-","Not on Roster"),INDEX('Master '!$A$2:$A$257,MATCH(B136,'Master '!$C$2:$C$257,0))),INDEX('Master '!$A$2:$A$257,MATCH(B136,'Master '!$B$2:$B$257,0)))</f>
        <v>-</v>
      </c>
      <c r="B136" s="43"/>
      <c r="C136" s="19" t="str">
        <f t="array" ref="C136">IF(ISERROR(INDEX('Master '!$A$2:$A$257,MATCH(D136,'Master '!$B$2:$B$257,0))),IF(ISERROR(INDEX('Master '!$A$2:$A$257,MATCH(D136,'Master '!$C$2:$C$257,0))),IF(D136="","-","Not on Roster"),INDEX('Master '!$A$2:$A$257,MATCH(D136,'Master '!$C$2:$C$257,0))),INDEX('Master '!$A$2:$A$257,MATCH(D136,'Master '!$B$2:$B$257,0)))</f>
        <v>-</v>
      </c>
      <c r="D136" s="15"/>
      <c r="E136" s="20" t="str">
        <f t="array" ref="E136">IF(ISERROR(INDEX('Master '!$A$2:$A$257,MATCH(F136,'Master '!$B$2:$B$257,0))),IF(ISERROR(INDEX('Master '!$A$2:$A$257,MATCH(F136,'Master '!$C$2:$C$257,0))),IF(F136="","-","Not on Roster"),INDEX('Master '!$A$2:$A$257,MATCH(F136,'Master '!$C$2:$C$257,0))),INDEX('Master '!$A$2:$A$257,MATCH(F136,'Master '!$B$2:$B$257,0)))</f>
        <v>-</v>
      </c>
      <c r="F136" s="7"/>
      <c r="G136" s="19" t="str">
        <f t="array" ref="G136">IF(ISERROR(INDEX('Master '!$A$2:$A$257,MATCH(H136,'Master '!$B$2:$B$257,0))),IF(ISERROR(INDEX('Master '!$A$2:$A$257,MATCH(H136,'Master '!$C$2:$C$257,0))),IF(H136="","-","Not on Roster"),INDEX('Master '!$A$2:$A$257,MATCH(H136,'Master '!$C$2:$C$257,0))),INDEX('Master '!$A$2:$A$257,MATCH(H136,'Master '!$B$2:$B$257,0)))</f>
        <v>-</v>
      </c>
      <c r="H136" s="15"/>
      <c r="I136" s="20" t="str">
        <f t="array" ref="I136">IF(ISERROR(INDEX('Master '!$A$2:$A$257,MATCH(J136,'Master '!$B$2:$B$257,0))),IF(ISERROR(INDEX('Master '!$A$2:$A$257,MATCH(J136,'Master '!$C$2:$C$257,0))),IF(J136="","-","Not on Roster"),INDEX('Master '!$A$2:$A$257,MATCH(J136,'Master '!$C$2:$C$257,0))),INDEX('Master '!$A$2:$A$257,MATCH(J136,'Master '!$B$2:$B$257,0)))</f>
        <v>-</v>
      </c>
      <c r="J136" s="50"/>
      <c r="K136" s="19" t="str">
        <f t="array" ref="K136">IF(ISERROR(INDEX('Master '!$A$2:$A$257,MATCH(L136,'Master '!$B$2:$B$257,0))),IF(ISERROR(INDEX('Master '!$A$2:$A$257,MATCH(L136,'Master '!$C$2:$C$257,0))),IF(L136="","-","Not on Roster"),INDEX('Master '!$A$2:$A$257,MATCH(L136,'Master '!$C$2:$C$257,0))),INDEX('Master '!$A$2:$A$257,MATCH(L136,'Master '!$B$2:$B$257,0)))</f>
        <v>-</v>
      </c>
      <c r="L136" s="15"/>
      <c r="M136" s="41" t="str">
        <f t="array" ref="M136">IF(ISERROR(INDEX('Master '!$A$2:$A$257,MATCH(N136,'Master '!$B$2:$B$257,0))),IF(ISERROR(INDEX('Master '!$A$2:$A$257,MATCH(N136,'Master '!$C$2:$C$257,0))),IF(N136="","-","Not on Roster"),INDEX('Master '!$A$2:$A$257,MATCH(N136,'Master '!$C$2:$C$257,0))),INDEX('Master '!$A$2:$A$257,MATCH(N136,'Master '!$B$2:$B$257,0)))</f>
        <v>-</v>
      </c>
      <c r="N136" s="7"/>
      <c r="O136" s="19" t="str">
        <f t="array" ref="O136">IF(ISERROR(INDEX('Master '!$A$2:$A$257,MATCH(P136,'Master '!$B$2:$B$257,0))),IF(ISERROR(INDEX('Master '!$A$2:$A$257,MATCH(P136,'Master '!$C$2:$C$257,0))),IF(P136="","-","Not on Roster"),INDEX('Master '!$A$2:$A$257,MATCH(P136,'Master '!$C$2:$C$257,0))),INDEX('Master '!$A$2:$A$257,MATCH(P136,'Master '!$B$2:$B$257,0)))</f>
        <v>-</v>
      </c>
      <c r="P136" s="15"/>
      <c r="Q136" s="41" t="str">
        <f t="array" ref="Q136">IF(ISERROR(INDEX('Master '!$A$2:$A$257,MATCH(R136,'Master '!$B$2:$B$257,0))),IF(ISERROR(INDEX('Master '!$A$2:$A$257,MATCH(R136,'Master '!$C$2:$C$257,0))),IF(R136="","-","Not on Roster"),INDEX('Master '!$A$2:$A$257,MATCH(R136,'Master '!$C$2:$C$257,0))),INDEX('Master '!$A$2:$A$257,MATCH(R136,'Master '!$B$2:$B$257,0)))</f>
        <v>-</v>
      </c>
      <c r="R136" s="7"/>
      <c r="S136" s="19" t="str">
        <f t="array" ref="S136">IF(ISERROR(INDEX('Master '!$A$2:$A$257,MATCH(T136,'Master '!$B$2:$B$257,0))),IF(ISERROR(INDEX('Master '!$A$2:$A$257,MATCH(T136,'Master '!$C$2:$C$257,0))),IF(T136="","-","Not on Roster"),INDEX('Master '!$A$2:$A$257,MATCH(T136,'Master '!$C$2:$C$257,0))),INDEX('Master '!$A$2:$A$257,MATCH(T136,'Master '!$B$2:$B$257,0)))</f>
        <v>-</v>
      </c>
      <c r="T136" s="15"/>
      <c r="U136" s="41" t="str">
        <f t="array" ref="U136">IF(ISERROR(INDEX('Master '!$A$2:$A$257,MATCH(V136,'Master '!$B$2:$B$257,0))),IF(ISERROR(INDEX('Master '!$A$2:$A$257,MATCH(V136,'Master '!$C$2:$C$257,0))),IF(V136="","-","Not on Roster"),INDEX('Master '!$A$2:$A$257,MATCH(V136,'Master '!$C$2:$C$257,0))),INDEX('Master '!$A$2:$A$257,MATCH(V136,'Master '!$B$2:$B$257,0)))</f>
        <v>-</v>
      </c>
      <c r="V136" s="7"/>
      <c r="W136" s="19" t="str">
        <f t="array" ref="W136">IF(ISERROR(INDEX('Master '!$A$2:$A$257,MATCH(X136,'Master '!$B$2:$B$257,0))),IF(ISERROR(INDEX('Master '!$A$2:$A$257,MATCH(X136,'Master '!$C$2:$C$257,0))),IF(X136="","-","Not on Roster"),INDEX('Master '!$A$2:$A$257,MATCH(X136,'Master '!$C$2:$C$257,0))),INDEX('Master '!$A$2:$A$257,MATCH(X136,'Master '!$B$2:$B$257,0)))</f>
        <v>-</v>
      </c>
      <c r="X136" s="15"/>
      <c r="Y136" s="41" t="str">
        <f t="array" ref="Y136">IF(ISERROR(INDEX('Master '!$A$2:$A$257,MATCH(Z136,'Master '!$B$2:$B$257,0))),IF(ISERROR(INDEX('Master '!$A$2:$A$257,MATCH(Z136,'Master '!$C$2:$C$257,0))),IF(Z136="","-","Not on Roster"),INDEX('Master '!$A$2:$A$257,MATCH(Z136,'Master '!$C$2:$C$257,0))),INDEX('Master '!$A$2:$A$257,MATCH(Z136,'Master '!$B$2:$B$257,0)))</f>
        <v>-</v>
      </c>
      <c r="Z136" s="7"/>
      <c r="AA136" s="19" t="str">
        <f t="array" ref="AA136">IF(ISERROR(INDEX('Master '!$A$2:$A$257,MATCH(AB136,'Master '!$B$2:$B$257,0))),IF(ISERROR(INDEX('Master '!$A$2:$A$257,MATCH(AB136,'Master '!$C$2:$C$257,0))),IF(AB136="","-","Not on Roster"),INDEX('Master '!$A$2:$A$257,MATCH(AB136,'Master '!$C$2:$C$257,0))),INDEX('Master '!$A$2:$A$257,MATCH(AB136,'Master '!$B$2:$B$257,0)))</f>
        <v>-</v>
      </c>
      <c r="AB136" s="15"/>
      <c r="AC136" s="20" t="str">
        <f t="array" ref="AC136">IF(ISERROR(INDEX('Master '!$A$2:$A$257,MATCH(AD136,'Master '!$B$2:$B$257,0))),IF(ISERROR(INDEX('Master '!$A$2:$A$257,MATCH(AD136,'Master '!$C$2:$C$257,0))),IF(AD136="","-","Not on Roster"),INDEX('Master '!$A$2:$A$257,MATCH(AD136,'Master '!$C$2:$C$257,0))),INDEX('Master '!$A$2:$A$257,MATCH(AD136,'Master '!$B$2:$B$257,0)))</f>
        <v>-</v>
      </c>
      <c r="AD136" s="46"/>
      <c r="AE136" s="19" t="str">
        <f t="array" ref="AE136">IF(ISERROR(INDEX('Master '!$A$2:$A$257,MATCH(AF136,'Master '!$B$2:$B$257,0))),IF(ISERROR(INDEX('Master '!$A$2:$A$257,MATCH(AF136,'Master '!$C$2:$C$257,0))),IF(AF136="","-","Not on Roster"),INDEX('Master '!$A$2:$A$257,MATCH(AF136,'Master '!$C$2:$C$257,0))),INDEX('Master '!$A$2:$A$257,MATCH(AF136,'Master '!$B$2:$B$257,0)))</f>
        <v>-</v>
      </c>
      <c r="AF136" s="15"/>
      <c r="AG136" s="20" t="str">
        <f t="array" ref="AG136">IF(ISERROR(INDEX('Master '!$A$2:$A$257,MATCH(AH136,'Master '!$B$2:$B$257,0))),IF(ISERROR(INDEX('Master '!$A$2:$A$257,MATCH(AH136,'Master '!$C$2:$C$257,0))),IF(AH136="","-","Not on Roster"),INDEX('Master '!$A$2:$A$257,MATCH(AH136,'Master '!$C$2:$C$257,0))),INDEX('Master '!$A$2:$A$257,MATCH(AH136,'Master '!$B$2:$B$257,0)))</f>
        <v>-</v>
      </c>
      <c r="AH136" s="7"/>
      <c r="AI136" s="19" t="str">
        <f t="array" ref="AI136">IF(ISERROR(INDEX('Master '!$A$2:$A$257,MATCH(AJ136,'Master '!$B$2:$B$257,0))),IF(ISERROR(INDEX('Master '!$A$2:$A$257,MATCH(AJ136,'Master '!$C$2:$C$257,0))),IF(AJ136="","-","Not on Roster"),INDEX('Master '!$A$2:$A$257,MATCH(AJ136,'Master '!$C$2:$C$257,0))),INDEX('Master '!$A$2:$A$257,MATCH(AJ136,'Master '!$B$2:$B$257,0)))</f>
        <v>-</v>
      </c>
      <c r="AJ136" s="15"/>
      <c r="AK136" s="20" t="str">
        <f t="array" ref="AK136">IF(ISERROR(INDEX('Master '!$A$2:$A$257,MATCH(AL136,'Master '!$B$2:$B$257,0))),IF(ISERROR(INDEX('Master '!$A$2:$A$257,MATCH(AL136,'Master '!$C$2:$C$257,0))),IF(AL136="","-","Not on Roster"),INDEX('Master '!$A$2:$A$257,MATCH(AL136,'Master '!$C$2:$C$257,0))),INDEX('Master '!$A$2:$A$257,MATCH(AL136,'Master '!$B$2:$B$257,0)))</f>
        <v>-</v>
      </c>
      <c r="AL136" s="7"/>
      <c r="AM136" s="19" t="str">
        <f t="array" ref="AM136">IF(ISERROR(INDEX('Master '!$A$2:$A$257,MATCH(AN136,'Master '!$B$2:$B$257,0))),IF(ISERROR(INDEX('Master '!$A$2:$A$257,MATCH(AN136,'Master '!$C$2:$C$257,0))),IF(AN136="","-","Not on Roster"),INDEX('Master '!$A$2:$A$257,MATCH(AN136,'Master '!$C$2:$C$257,0))),INDEX('Master '!$A$2:$A$257,MATCH(AN136,'Master '!$B$2:$B$257,0)))</f>
        <v>-</v>
      </c>
      <c r="AN136" s="15"/>
    </row>
    <row r="137" spans="1:40" ht="14.25" customHeight="1">
      <c r="A137" s="41" t="str">
        <f t="array" ref="A137">IF(ISERROR(INDEX('Master '!$A$2:$A$257,MATCH(B137,'Master '!$B$2:$B$257,0))),IF(ISERROR(INDEX('Master '!$A$2:$A$257,MATCH(B137,'Master '!$C$2:$C$257,0))),IF(B137="","-","Not on Roster"),INDEX('Master '!$A$2:$A$257,MATCH(B137,'Master '!$C$2:$C$257,0))),INDEX('Master '!$A$2:$A$257,MATCH(B137,'Master '!$B$2:$B$257,0)))</f>
        <v>-</v>
      </c>
      <c r="B137" s="43"/>
      <c r="C137" s="19" t="str">
        <f t="array" ref="C137">IF(ISERROR(INDEX('Master '!$A$2:$A$257,MATCH(D137,'Master '!$B$2:$B$257,0))),IF(ISERROR(INDEX('Master '!$A$2:$A$257,MATCH(D137,'Master '!$C$2:$C$257,0))),IF(D137="","-","Not on Roster"),INDEX('Master '!$A$2:$A$257,MATCH(D137,'Master '!$C$2:$C$257,0))),INDEX('Master '!$A$2:$A$257,MATCH(D137,'Master '!$B$2:$B$257,0)))</f>
        <v>-</v>
      </c>
      <c r="D137" s="15"/>
      <c r="E137" s="20" t="str">
        <f t="array" ref="E137">IF(ISERROR(INDEX('Master '!$A$2:$A$257,MATCH(F137,'Master '!$B$2:$B$257,0))),IF(ISERROR(INDEX('Master '!$A$2:$A$257,MATCH(F137,'Master '!$C$2:$C$257,0))),IF(F137="","-","Not on Roster"),INDEX('Master '!$A$2:$A$257,MATCH(F137,'Master '!$C$2:$C$257,0))),INDEX('Master '!$A$2:$A$257,MATCH(F137,'Master '!$B$2:$B$257,0)))</f>
        <v>-</v>
      </c>
      <c r="F137" s="7"/>
      <c r="G137" s="19" t="str">
        <f t="array" ref="G137">IF(ISERROR(INDEX('Master '!$A$2:$A$257,MATCH(H137,'Master '!$B$2:$B$257,0))),IF(ISERROR(INDEX('Master '!$A$2:$A$257,MATCH(H137,'Master '!$C$2:$C$257,0))),IF(H137="","-","Not on Roster"),INDEX('Master '!$A$2:$A$257,MATCH(H137,'Master '!$C$2:$C$257,0))),INDEX('Master '!$A$2:$A$257,MATCH(H137,'Master '!$B$2:$B$257,0)))</f>
        <v>-</v>
      </c>
      <c r="H137" s="15"/>
      <c r="I137" s="20" t="str">
        <f t="array" ref="I137">IF(ISERROR(INDEX('Master '!$A$2:$A$257,MATCH(J137,'Master '!$B$2:$B$257,0))),IF(ISERROR(INDEX('Master '!$A$2:$A$257,MATCH(J137,'Master '!$C$2:$C$257,0))),IF(J137="","-","Not on Roster"),INDEX('Master '!$A$2:$A$257,MATCH(J137,'Master '!$C$2:$C$257,0))),INDEX('Master '!$A$2:$A$257,MATCH(J137,'Master '!$B$2:$B$257,0)))</f>
        <v>-</v>
      </c>
      <c r="J137" s="50"/>
      <c r="K137" s="19" t="str">
        <f t="array" ref="K137">IF(ISERROR(INDEX('Master '!$A$2:$A$257,MATCH(L137,'Master '!$B$2:$B$257,0))),IF(ISERROR(INDEX('Master '!$A$2:$A$257,MATCH(L137,'Master '!$C$2:$C$257,0))),IF(L137="","-","Not on Roster"),INDEX('Master '!$A$2:$A$257,MATCH(L137,'Master '!$C$2:$C$257,0))),INDEX('Master '!$A$2:$A$257,MATCH(L137,'Master '!$B$2:$B$257,0)))</f>
        <v>-</v>
      </c>
      <c r="L137" s="15"/>
      <c r="M137" s="41" t="str">
        <f t="array" ref="M137">IF(ISERROR(INDEX('Master '!$A$2:$A$257,MATCH(N137,'Master '!$B$2:$B$257,0))),IF(ISERROR(INDEX('Master '!$A$2:$A$257,MATCH(N137,'Master '!$C$2:$C$257,0))),IF(N137="","-","Not on Roster"),INDEX('Master '!$A$2:$A$257,MATCH(N137,'Master '!$C$2:$C$257,0))),INDEX('Master '!$A$2:$A$257,MATCH(N137,'Master '!$B$2:$B$257,0)))</f>
        <v>-</v>
      </c>
      <c r="N137" s="7"/>
      <c r="O137" s="19" t="str">
        <f t="array" ref="O137">IF(ISERROR(INDEX('Master '!$A$2:$A$257,MATCH(P137,'Master '!$B$2:$B$257,0))),IF(ISERROR(INDEX('Master '!$A$2:$A$257,MATCH(P137,'Master '!$C$2:$C$257,0))),IF(P137="","-","Not on Roster"),INDEX('Master '!$A$2:$A$257,MATCH(P137,'Master '!$C$2:$C$257,0))),INDEX('Master '!$A$2:$A$257,MATCH(P137,'Master '!$B$2:$B$257,0)))</f>
        <v>-</v>
      </c>
      <c r="P137" s="15"/>
      <c r="Q137" s="41" t="str">
        <f t="array" ref="Q137">IF(ISERROR(INDEX('Master '!$A$2:$A$257,MATCH(R137,'Master '!$B$2:$B$257,0))),IF(ISERROR(INDEX('Master '!$A$2:$A$257,MATCH(R137,'Master '!$C$2:$C$257,0))),IF(R137="","-","Not on Roster"),INDEX('Master '!$A$2:$A$257,MATCH(R137,'Master '!$C$2:$C$257,0))),INDEX('Master '!$A$2:$A$257,MATCH(R137,'Master '!$B$2:$B$257,0)))</f>
        <v>-</v>
      </c>
      <c r="R137" s="7"/>
      <c r="S137" s="19" t="str">
        <f t="array" ref="S137">IF(ISERROR(INDEX('Master '!$A$2:$A$257,MATCH(T137,'Master '!$B$2:$B$257,0))),IF(ISERROR(INDEX('Master '!$A$2:$A$257,MATCH(T137,'Master '!$C$2:$C$257,0))),IF(T137="","-","Not on Roster"),INDEX('Master '!$A$2:$A$257,MATCH(T137,'Master '!$C$2:$C$257,0))),INDEX('Master '!$A$2:$A$257,MATCH(T137,'Master '!$B$2:$B$257,0)))</f>
        <v>-</v>
      </c>
      <c r="T137" s="15"/>
      <c r="U137" s="41" t="str">
        <f t="array" ref="U137">IF(ISERROR(INDEX('Master '!$A$2:$A$257,MATCH(V137,'Master '!$B$2:$B$257,0))),IF(ISERROR(INDEX('Master '!$A$2:$A$257,MATCH(V137,'Master '!$C$2:$C$257,0))),IF(V137="","-","Not on Roster"),INDEX('Master '!$A$2:$A$257,MATCH(V137,'Master '!$C$2:$C$257,0))),INDEX('Master '!$A$2:$A$257,MATCH(V137,'Master '!$B$2:$B$257,0)))</f>
        <v>-</v>
      </c>
      <c r="V137" s="7"/>
      <c r="W137" s="19" t="str">
        <f t="array" ref="W137">IF(ISERROR(INDEX('Master '!$A$2:$A$257,MATCH(X137,'Master '!$B$2:$B$257,0))),IF(ISERROR(INDEX('Master '!$A$2:$A$257,MATCH(X137,'Master '!$C$2:$C$257,0))),IF(X137="","-","Not on Roster"),INDEX('Master '!$A$2:$A$257,MATCH(X137,'Master '!$C$2:$C$257,0))),INDEX('Master '!$A$2:$A$257,MATCH(X137,'Master '!$B$2:$B$257,0)))</f>
        <v>-</v>
      </c>
      <c r="X137" s="15"/>
      <c r="Y137" s="41" t="str">
        <f t="array" ref="Y137">IF(ISERROR(INDEX('Master '!$A$2:$A$257,MATCH(Z137,'Master '!$B$2:$B$257,0))),IF(ISERROR(INDEX('Master '!$A$2:$A$257,MATCH(Z137,'Master '!$C$2:$C$257,0))),IF(Z137="","-","Not on Roster"),INDEX('Master '!$A$2:$A$257,MATCH(Z137,'Master '!$C$2:$C$257,0))),INDEX('Master '!$A$2:$A$257,MATCH(Z137,'Master '!$B$2:$B$257,0)))</f>
        <v>-</v>
      </c>
      <c r="Z137" s="7"/>
      <c r="AA137" s="19" t="str">
        <f t="array" ref="AA137">IF(ISERROR(INDEX('Master '!$A$2:$A$257,MATCH(AB137,'Master '!$B$2:$B$257,0))),IF(ISERROR(INDEX('Master '!$A$2:$A$257,MATCH(AB137,'Master '!$C$2:$C$257,0))),IF(AB137="","-","Not on Roster"),INDEX('Master '!$A$2:$A$257,MATCH(AB137,'Master '!$C$2:$C$257,0))),INDEX('Master '!$A$2:$A$257,MATCH(AB137,'Master '!$B$2:$B$257,0)))</f>
        <v>-</v>
      </c>
      <c r="AB137" s="15"/>
      <c r="AC137" s="20" t="str">
        <f t="array" ref="AC137">IF(ISERROR(INDEX('Master '!$A$2:$A$257,MATCH(AD137,'Master '!$B$2:$B$257,0))),IF(ISERROR(INDEX('Master '!$A$2:$A$257,MATCH(AD137,'Master '!$C$2:$C$257,0))),IF(AD137="","-","Not on Roster"),INDEX('Master '!$A$2:$A$257,MATCH(AD137,'Master '!$C$2:$C$257,0))),INDEX('Master '!$A$2:$A$257,MATCH(AD137,'Master '!$B$2:$B$257,0)))</f>
        <v>-</v>
      </c>
      <c r="AD137" s="46"/>
      <c r="AE137" s="19" t="str">
        <f t="array" ref="AE137">IF(ISERROR(INDEX('Master '!$A$2:$A$257,MATCH(AF137,'Master '!$B$2:$B$257,0))),IF(ISERROR(INDEX('Master '!$A$2:$A$257,MATCH(AF137,'Master '!$C$2:$C$257,0))),IF(AF137="","-","Not on Roster"),INDEX('Master '!$A$2:$A$257,MATCH(AF137,'Master '!$C$2:$C$257,0))),INDEX('Master '!$A$2:$A$257,MATCH(AF137,'Master '!$B$2:$B$257,0)))</f>
        <v>-</v>
      </c>
      <c r="AF137" s="15"/>
      <c r="AG137" s="20" t="str">
        <f t="array" ref="AG137">IF(ISERROR(INDEX('Master '!$A$2:$A$257,MATCH(AH137,'Master '!$B$2:$B$257,0))),IF(ISERROR(INDEX('Master '!$A$2:$A$257,MATCH(AH137,'Master '!$C$2:$C$257,0))),IF(AH137="","-","Not on Roster"),INDEX('Master '!$A$2:$A$257,MATCH(AH137,'Master '!$C$2:$C$257,0))),INDEX('Master '!$A$2:$A$257,MATCH(AH137,'Master '!$B$2:$B$257,0)))</f>
        <v>-</v>
      </c>
      <c r="AH137" s="7"/>
      <c r="AI137" s="19" t="str">
        <f t="array" ref="AI137">IF(ISERROR(INDEX('Master '!$A$2:$A$257,MATCH(AJ137,'Master '!$B$2:$B$257,0))),IF(ISERROR(INDEX('Master '!$A$2:$A$257,MATCH(AJ137,'Master '!$C$2:$C$257,0))),IF(AJ137="","-","Not on Roster"),INDEX('Master '!$A$2:$A$257,MATCH(AJ137,'Master '!$C$2:$C$257,0))),INDEX('Master '!$A$2:$A$257,MATCH(AJ137,'Master '!$B$2:$B$257,0)))</f>
        <v>-</v>
      </c>
      <c r="AJ137" s="15"/>
      <c r="AK137" s="20" t="str">
        <f t="array" ref="AK137">IF(ISERROR(INDEX('Master '!$A$2:$A$257,MATCH(AL137,'Master '!$B$2:$B$257,0))),IF(ISERROR(INDEX('Master '!$A$2:$A$257,MATCH(AL137,'Master '!$C$2:$C$257,0))),IF(AL137="","-","Not on Roster"),INDEX('Master '!$A$2:$A$257,MATCH(AL137,'Master '!$C$2:$C$257,0))),INDEX('Master '!$A$2:$A$257,MATCH(AL137,'Master '!$B$2:$B$257,0)))</f>
        <v>-</v>
      </c>
      <c r="AL137" s="7"/>
      <c r="AM137" s="19" t="str">
        <f t="array" ref="AM137">IF(ISERROR(INDEX('Master '!$A$2:$A$257,MATCH(AN137,'Master '!$B$2:$B$257,0))),IF(ISERROR(INDEX('Master '!$A$2:$A$257,MATCH(AN137,'Master '!$C$2:$C$257,0))),IF(AN137="","-","Not on Roster"),INDEX('Master '!$A$2:$A$257,MATCH(AN137,'Master '!$C$2:$C$257,0))),INDEX('Master '!$A$2:$A$257,MATCH(AN137,'Master '!$B$2:$B$257,0)))</f>
        <v>-</v>
      </c>
      <c r="AN137" s="15"/>
    </row>
    <row r="138" spans="1:40" ht="14.25" customHeight="1">
      <c r="A138" s="41" t="str">
        <f t="array" ref="A138">IF(ISERROR(INDEX('Master '!$A$2:$A$257,MATCH(B138,'Master '!$B$2:$B$257,0))),IF(ISERROR(INDEX('Master '!$A$2:$A$257,MATCH(B138,'Master '!$C$2:$C$257,0))),IF(B138="","-","Not on Roster"),INDEX('Master '!$A$2:$A$257,MATCH(B138,'Master '!$C$2:$C$257,0))),INDEX('Master '!$A$2:$A$257,MATCH(B138,'Master '!$B$2:$B$257,0)))</f>
        <v>-</v>
      </c>
      <c r="B138" s="43"/>
      <c r="C138" s="19" t="str">
        <f t="array" ref="C138">IF(ISERROR(INDEX('Master '!$A$2:$A$257,MATCH(D138,'Master '!$B$2:$B$257,0))),IF(ISERROR(INDEX('Master '!$A$2:$A$257,MATCH(D138,'Master '!$C$2:$C$257,0))),IF(D138="","-","Not on Roster"),INDEX('Master '!$A$2:$A$257,MATCH(D138,'Master '!$C$2:$C$257,0))),INDEX('Master '!$A$2:$A$257,MATCH(D138,'Master '!$B$2:$B$257,0)))</f>
        <v>-</v>
      </c>
      <c r="D138" s="15"/>
      <c r="E138" s="20" t="str">
        <f t="array" ref="E138">IF(ISERROR(INDEX('Master '!$A$2:$A$257,MATCH(F138,'Master '!$B$2:$B$257,0))),IF(ISERROR(INDEX('Master '!$A$2:$A$257,MATCH(F138,'Master '!$C$2:$C$257,0))),IF(F138="","-","Not on Roster"),INDEX('Master '!$A$2:$A$257,MATCH(F138,'Master '!$C$2:$C$257,0))),INDEX('Master '!$A$2:$A$257,MATCH(F138,'Master '!$B$2:$B$257,0)))</f>
        <v>-</v>
      </c>
      <c r="F138" s="7"/>
      <c r="G138" s="19" t="str">
        <f t="array" ref="G138">IF(ISERROR(INDEX('Master '!$A$2:$A$257,MATCH(H138,'Master '!$B$2:$B$257,0))),IF(ISERROR(INDEX('Master '!$A$2:$A$257,MATCH(H138,'Master '!$C$2:$C$257,0))),IF(H138="","-","Not on Roster"),INDEX('Master '!$A$2:$A$257,MATCH(H138,'Master '!$C$2:$C$257,0))),INDEX('Master '!$A$2:$A$257,MATCH(H138,'Master '!$B$2:$B$257,0)))</f>
        <v>-</v>
      </c>
      <c r="H138" s="15"/>
      <c r="I138" s="20" t="str">
        <f t="array" ref="I138">IF(ISERROR(INDEX('Master '!$A$2:$A$257,MATCH(J138,'Master '!$B$2:$B$257,0))),IF(ISERROR(INDEX('Master '!$A$2:$A$257,MATCH(J138,'Master '!$C$2:$C$257,0))),IF(J138="","-","Not on Roster"),INDEX('Master '!$A$2:$A$257,MATCH(J138,'Master '!$C$2:$C$257,0))),INDEX('Master '!$A$2:$A$257,MATCH(J138,'Master '!$B$2:$B$257,0)))</f>
        <v>-</v>
      </c>
      <c r="J138" s="50"/>
      <c r="K138" s="19" t="str">
        <f t="array" ref="K138">IF(ISERROR(INDEX('Master '!$A$2:$A$257,MATCH(L138,'Master '!$B$2:$B$257,0))),IF(ISERROR(INDEX('Master '!$A$2:$A$257,MATCH(L138,'Master '!$C$2:$C$257,0))),IF(L138="","-","Not on Roster"),INDEX('Master '!$A$2:$A$257,MATCH(L138,'Master '!$C$2:$C$257,0))),INDEX('Master '!$A$2:$A$257,MATCH(L138,'Master '!$B$2:$B$257,0)))</f>
        <v>-</v>
      </c>
      <c r="L138" s="15"/>
      <c r="M138" s="41" t="str">
        <f t="array" ref="M138">IF(ISERROR(INDEX('Master '!$A$2:$A$257,MATCH(N138,'Master '!$B$2:$B$257,0))),IF(ISERROR(INDEX('Master '!$A$2:$A$257,MATCH(N138,'Master '!$C$2:$C$257,0))),IF(N138="","-","Not on Roster"),INDEX('Master '!$A$2:$A$257,MATCH(N138,'Master '!$C$2:$C$257,0))),INDEX('Master '!$A$2:$A$257,MATCH(N138,'Master '!$B$2:$B$257,0)))</f>
        <v>-</v>
      </c>
      <c r="N138" s="7"/>
      <c r="O138" s="19" t="str">
        <f t="array" ref="O138">IF(ISERROR(INDEX('Master '!$A$2:$A$257,MATCH(P138,'Master '!$B$2:$B$257,0))),IF(ISERROR(INDEX('Master '!$A$2:$A$257,MATCH(P138,'Master '!$C$2:$C$257,0))),IF(P138="","-","Not on Roster"),INDEX('Master '!$A$2:$A$257,MATCH(P138,'Master '!$C$2:$C$257,0))),INDEX('Master '!$A$2:$A$257,MATCH(P138,'Master '!$B$2:$B$257,0)))</f>
        <v>-</v>
      </c>
      <c r="P138" s="15"/>
      <c r="Q138" s="41" t="str">
        <f t="array" ref="Q138">IF(ISERROR(INDEX('Master '!$A$2:$A$257,MATCH(R138,'Master '!$B$2:$B$257,0))),IF(ISERROR(INDEX('Master '!$A$2:$A$257,MATCH(R138,'Master '!$C$2:$C$257,0))),IF(R138="","-","Not on Roster"),INDEX('Master '!$A$2:$A$257,MATCH(R138,'Master '!$C$2:$C$257,0))),INDEX('Master '!$A$2:$A$257,MATCH(R138,'Master '!$B$2:$B$257,0)))</f>
        <v>-</v>
      </c>
      <c r="R138" s="7"/>
      <c r="S138" s="19" t="str">
        <f t="array" ref="S138">IF(ISERROR(INDEX('Master '!$A$2:$A$257,MATCH(T138,'Master '!$B$2:$B$257,0))),IF(ISERROR(INDEX('Master '!$A$2:$A$257,MATCH(T138,'Master '!$C$2:$C$257,0))),IF(T138="","-","Not on Roster"),INDEX('Master '!$A$2:$A$257,MATCH(T138,'Master '!$C$2:$C$257,0))),INDEX('Master '!$A$2:$A$257,MATCH(T138,'Master '!$B$2:$B$257,0)))</f>
        <v>-</v>
      </c>
      <c r="T138" s="15"/>
      <c r="U138" s="20" t="str">
        <f t="array" ref="U138">IF(ISERROR(INDEX('Master '!$A$2:$A$257,MATCH(V138,'Master '!$B$2:$B$257,0))),IF(ISERROR(INDEX('Master '!$A$2:$A$257,MATCH(V138,'Master '!$C$2:$C$257,0))),IF(V138="","-","Not on Roster"),INDEX('Master '!$A$2:$A$257,MATCH(V138,'Master '!$C$2:$C$257,0))),INDEX('Master '!$A$2:$A$257,MATCH(V138,'Master '!$B$2:$B$257,0)))</f>
        <v>-</v>
      </c>
      <c r="V138" s="7"/>
      <c r="W138" s="19" t="str">
        <f t="array" ref="W138">IF(ISERROR(INDEX('Master '!$A$2:$A$257,MATCH(X138,'Master '!$B$2:$B$257,0))),IF(ISERROR(INDEX('Master '!$A$2:$A$257,MATCH(X138,'Master '!$C$2:$C$257,0))),IF(X138="","-","Not on Roster"),INDEX('Master '!$A$2:$A$257,MATCH(X138,'Master '!$C$2:$C$257,0))),INDEX('Master '!$A$2:$A$257,MATCH(X138,'Master '!$B$2:$B$257,0)))</f>
        <v>-</v>
      </c>
      <c r="X138" s="15"/>
      <c r="Y138" s="41" t="str">
        <f t="array" ref="Y138">IF(ISERROR(INDEX('Master '!$A$2:$A$257,MATCH(Z138,'Master '!$B$2:$B$257,0))),IF(ISERROR(INDEX('Master '!$A$2:$A$257,MATCH(Z138,'Master '!$C$2:$C$257,0))),IF(Z138="","-","Not on Roster"),INDEX('Master '!$A$2:$A$257,MATCH(Z138,'Master '!$C$2:$C$257,0))),INDEX('Master '!$A$2:$A$257,MATCH(Z138,'Master '!$B$2:$B$257,0)))</f>
        <v>-</v>
      </c>
      <c r="Z138" s="7"/>
      <c r="AA138" s="19" t="str">
        <f t="array" ref="AA138">IF(ISERROR(INDEX('Master '!$A$2:$A$257,MATCH(AB138,'Master '!$B$2:$B$257,0))),IF(ISERROR(INDEX('Master '!$A$2:$A$257,MATCH(AB138,'Master '!$C$2:$C$257,0))),IF(AB138="","-","Not on Roster"),INDEX('Master '!$A$2:$A$257,MATCH(AB138,'Master '!$C$2:$C$257,0))),INDEX('Master '!$A$2:$A$257,MATCH(AB138,'Master '!$B$2:$B$257,0)))</f>
        <v>-</v>
      </c>
      <c r="AB138" s="15"/>
      <c r="AC138" s="20" t="str">
        <f t="array" ref="AC138">IF(ISERROR(INDEX('Master '!$A$2:$A$257,MATCH(AD138,'Master '!$B$2:$B$257,0))),IF(ISERROR(INDEX('Master '!$A$2:$A$257,MATCH(AD138,'Master '!$C$2:$C$257,0))),IF(AD138="","-","Not on Roster"),INDEX('Master '!$A$2:$A$257,MATCH(AD138,'Master '!$C$2:$C$257,0))),INDEX('Master '!$A$2:$A$257,MATCH(AD138,'Master '!$B$2:$B$257,0)))</f>
        <v>-</v>
      </c>
      <c r="AD138" s="46"/>
      <c r="AE138" s="19" t="str">
        <f t="array" ref="AE138">IF(ISERROR(INDEX('Master '!$A$2:$A$257,MATCH(AF138,'Master '!$B$2:$B$257,0))),IF(ISERROR(INDEX('Master '!$A$2:$A$257,MATCH(AF138,'Master '!$C$2:$C$257,0))),IF(AF138="","-","Not on Roster"),INDEX('Master '!$A$2:$A$257,MATCH(AF138,'Master '!$C$2:$C$257,0))),INDEX('Master '!$A$2:$A$257,MATCH(AF138,'Master '!$B$2:$B$257,0)))</f>
        <v>-</v>
      </c>
      <c r="AF138" s="15"/>
      <c r="AG138" s="20" t="str">
        <f t="array" ref="AG138">IF(ISERROR(INDEX('Master '!$A$2:$A$257,MATCH(AH138,'Master '!$B$2:$B$257,0))),IF(ISERROR(INDEX('Master '!$A$2:$A$257,MATCH(AH138,'Master '!$C$2:$C$257,0))),IF(AH138="","-","Not on Roster"),INDEX('Master '!$A$2:$A$257,MATCH(AH138,'Master '!$C$2:$C$257,0))),INDEX('Master '!$A$2:$A$257,MATCH(AH138,'Master '!$B$2:$B$257,0)))</f>
        <v>-</v>
      </c>
      <c r="AH138" s="7"/>
      <c r="AI138" s="19" t="str">
        <f t="array" ref="AI138">IF(ISERROR(INDEX('Master '!$A$2:$A$257,MATCH(AJ138,'Master '!$B$2:$B$257,0))),IF(ISERROR(INDEX('Master '!$A$2:$A$257,MATCH(AJ138,'Master '!$C$2:$C$257,0))),IF(AJ138="","-","Not on Roster"),INDEX('Master '!$A$2:$A$257,MATCH(AJ138,'Master '!$C$2:$C$257,0))),INDEX('Master '!$A$2:$A$257,MATCH(AJ138,'Master '!$B$2:$B$257,0)))</f>
        <v>-</v>
      </c>
      <c r="AJ138" s="15"/>
      <c r="AK138" s="20" t="str">
        <f t="array" ref="AK138">IF(ISERROR(INDEX('Master '!$A$2:$A$257,MATCH(AL138,'Master '!$B$2:$B$257,0))),IF(ISERROR(INDEX('Master '!$A$2:$A$257,MATCH(AL138,'Master '!$C$2:$C$257,0))),IF(AL138="","-","Not on Roster"),INDEX('Master '!$A$2:$A$257,MATCH(AL138,'Master '!$C$2:$C$257,0))),INDEX('Master '!$A$2:$A$257,MATCH(AL138,'Master '!$B$2:$B$257,0)))</f>
        <v>-</v>
      </c>
      <c r="AL138" s="7"/>
      <c r="AM138" s="19" t="str">
        <f t="array" ref="AM138">IF(ISERROR(INDEX('Master '!$A$2:$A$257,MATCH(AN138,'Master '!$B$2:$B$257,0))),IF(ISERROR(INDEX('Master '!$A$2:$A$257,MATCH(AN138,'Master '!$C$2:$C$257,0))),IF(AN138="","-","Not on Roster"),INDEX('Master '!$A$2:$A$257,MATCH(AN138,'Master '!$C$2:$C$257,0))),INDEX('Master '!$A$2:$A$257,MATCH(AN138,'Master '!$B$2:$B$257,0)))</f>
        <v>-</v>
      </c>
      <c r="AN138" s="15"/>
    </row>
    <row r="139" spans="1:40" ht="14.25" customHeight="1">
      <c r="A139" s="41" t="str">
        <f t="array" ref="A139">IF(ISERROR(INDEX('Master '!$A$2:$A$257,MATCH(B139,'Master '!$B$2:$B$257,0))),IF(ISERROR(INDEX('Master '!$A$2:$A$257,MATCH(B139,'Master '!$C$2:$C$257,0))),IF(B139="","-","Not on Roster"),INDEX('Master '!$A$2:$A$257,MATCH(B139,'Master '!$C$2:$C$257,0))),INDEX('Master '!$A$2:$A$257,MATCH(B139,'Master '!$B$2:$B$257,0)))</f>
        <v>-</v>
      </c>
      <c r="B139" s="43"/>
      <c r="C139" s="19" t="str">
        <f t="array" ref="C139">IF(ISERROR(INDEX('Master '!$A$2:$A$257,MATCH(D139,'Master '!$B$2:$B$257,0))),IF(ISERROR(INDEX('Master '!$A$2:$A$257,MATCH(D139,'Master '!$C$2:$C$257,0))),IF(D139="","-","Not on Roster"),INDEX('Master '!$A$2:$A$257,MATCH(D139,'Master '!$C$2:$C$257,0))),INDEX('Master '!$A$2:$A$257,MATCH(D139,'Master '!$B$2:$B$257,0)))</f>
        <v>-</v>
      </c>
      <c r="D139" s="15"/>
      <c r="E139" s="20" t="str">
        <f t="array" ref="E139">IF(ISERROR(INDEX('Master '!$A$2:$A$257,MATCH(F139,'Master '!$B$2:$B$257,0))),IF(ISERROR(INDEX('Master '!$A$2:$A$257,MATCH(F139,'Master '!$C$2:$C$257,0))),IF(F139="","-","Not on Roster"),INDEX('Master '!$A$2:$A$257,MATCH(F139,'Master '!$C$2:$C$257,0))),INDEX('Master '!$A$2:$A$257,MATCH(F139,'Master '!$B$2:$B$257,0)))</f>
        <v>-</v>
      </c>
      <c r="F139" s="7"/>
      <c r="G139" s="19" t="str">
        <f t="array" ref="G139">IF(ISERROR(INDEX('Master '!$A$2:$A$257,MATCH(H139,'Master '!$B$2:$B$257,0))),IF(ISERROR(INDEX('Master '!$A$2:$A$257,MATCH(H139,'Master '!$C$2:$C$257,0))),IF(H139="","-","Not on Roster"),INDEX('Master '!$A$2:$A$257,MATCH(H139,'Master '!$C$2:$C$257,0))),INDEX('Master '!$A$2:$A$257,MATCH(H139,'Master '!$B$2:$B$257,0)))</f>
        <v>-</v>
      </c>
      <c r="H139" s="15"/>
      <c r="I139" s="20" t="str">
        <f t="array" ref="I139">IF(ISERROR(INDEX('Master '!$A$2:$A$257,MATCH(J139,'Master '!$B$2:$B$257,0))),IF(ISERROR(INDEX('Master '!$A$2:$A$257,MATCH(J139,'Master '!$C$2:$C$257,0))),IF(J139="","-","Not on Roster"),INDEX('Master '!$A$2:$A$257,MATCH(J139,'Master '!$C$2:$C$257,0))),INDEX('Master '!$A$2:$A$257,MATCH(J139,'Master '!$B$2:$B$257,0)))</f>
        <v>-</v>
      </c>
      <c r="J139" s="50"/>
      <c r="K139" s="19" t="str">
        <f t="array" ref="K139">IF(ISERROR(INDEX('Master '!$A$2:$A$257,MATCH(L139,'Master '!$B$2:$B$257,0))),IF(ISERROR(INDEX('Master '!$A$2:$A$257,MATCH(L139,'Master '!$C$2:$C$257,0))),IF(L139="","-","Not on Roster"),INDEX('Master '!$A$2:$A$257,MATCH(L139,'Master '!$C$2:$C$257,0))),INDEX('Master '!$A$2:$A$257,MATCH(L139,'Master '!$B$2:$B$257,0)))</f>
        <v>-</v>
      </c>
      <c r="L139" s="15"/>
      <c r="M139" s="41" t="str">
        <f t="array" ref="M139">IF(ISERROR(INDEX('Master '!$A$2:$A$257,MATCH(N139,'Master '!$B$2:$B$257,0))),IF(ISERROR(INDEX('Master '!$A$2:$A$257,MATCH(N139,'Master '!$C$2:$C$257,0))),IF(N139="","-","Not on Roster"),INDEX('Master '!$A$2:$A$257,MATCH(N139,'Master '!$C$2:$C$257,0))),INDEX('Master '!$A$2:$A$257,MATCH(N139,'Master '!$B$2:$B$257,0)))</f>
        <v>-</v>
      </c>
      <c r="N139" s="7"/>
      <c r="O139" s="19" t="str">
        <f t="array" ref="O139">IF(ISERROR(INDEX('Master '!$A$2:$A$257,MATCH(P139,'Master '!$B$2:$B$257,0))),IF(ISERROR(INDEX('Master '!$A$2:$A$257,MATCH(P139,'Master '!$C$2:$C$257,0))),IF(P139="","-","Not on Roster"),INDEX('Master '!$A$2:$A$257,MATCH(P139,'Master '!$C$2:$C$257,0))),INDEX('Master '!$A$2:$A$257,MATCH(P139,'Master '!$B$2:$B$257,0)))</f>
        <v>-</v>
      </c>
      <c r="P139" s="15"/>
      <c r="Q139" s="41" t="str">
        <f t="array" ref="Q139">IF(ISERROR(INDEX('Master '!$A$2:$A$257,MATCH(R139,'Master '!$B$2:$B$257,0))),IF(ISERROR(INDEX('Master '!$A$2:$A$257,MATCH(R139,'Master '!$C$2:$C$257,0))),IF(R139="","-","Not on Roster"),INDEX('Master '!$A$2:$A$257,MATCH(R139,'Master '!$C$2:$C$257,0))),INDEX('Master '!$A$2:$A$257,MATCH(R139,'Master '!$B$2:$B$257,0)))</f>
        <v>-</v>
      </c>
      <c r="R139" s="7"/>
      <c r="S139" s="19" t="str">
        <f t="array" ref="S139">IF(ISERROR(INDEX('Master '!$A$2:$A$257,MATCH(T139,'Master '!$B$2:$B$257,0))),IF(ISERROR(INDEX('Master '!$A$2:$A$257,MATCH(T139,'Master '!$C$2:$C$257,0))),IF(T139="","-","Not on Roster"),INDEX('Master '!$A$2:$A$257,MATCH(T139,'Master '!$C$2:$C$257,0))),INDEX('Master '!$A$2:$A$257,MATCH(T139,'Master '!$B$2:$B$257,0)))</f>
        <v>-</v>
      </c>
      <c r="T139" s="15"/>
      <c r="U139" s="20" t="str">
        <f t="array" ref="U139">IF(ISERROR(INDEX('Master '!$A$2:$A$257,MATCH(V139,'Master '!$B$2:$B$257,0))),IF(ISERROR(INDEX('Master '!$A$2:$A$257,MATCH(V139,'Master '!$C$2:$C$257,0))),IF(V139="","-","Not on Roster"),INDEX('Master '!$A$2:$A$257,MATCH(V139,'Master '!$C$2:$C$257,0))),INDEX('Master '!$A$2:$A$257,MATCH(V139,'Master '!$B$2:$B$257,0)))</f>
        <v>-</v>
      </c>
      <c r="V139" s="7"/>
      <c r="W139" s="19" t="str">
        <f t="array" ref="W139">IF(ISERROR(INDEX('Master '!$A$2:$A$257,MATCH(X139,'Master '!$B$2:$B$257,0))),IF(ISERROR(INDEX('Master '!$A$2:$A$257,MATCH(X139,'Master '!$C$2:$C$257,0))),IF(X139="","-","Not on Roster"),INDEX('Master '!$A$2:$A$257,MATCH(X139,'Master '!$C$2:$C$257,0))),INDEX('Master '!$A$2:$A$257,MATCH(X139,'Master '!$B$2:$B$257,0)))</f>
        <v>-</v>
      </c>
      <c r="X139" s="15"/>
      <c r="Y139" s="41" t="str">
        <f t="array" ref="Y139">IF(ISERROR(INDEX('Master '!$A$2:$A$257,MATCH(Z139,'Master '!$B$2:$B$257,0))),IF(ISERROR(INDEX('Master '!$A$2:$A$257,MATCH(Z139,'Master '!$C$2:$C$257,0))),IF(Z139="","-","Not on Roster"),INDEX('Master '!$A$2:$A$257,MATCH(Z139,'Master '!$C$2:$C$257,0))),INDEX('Master '!$A$2:$A$257,MATCH(Z139,'Master '!$B$2:$B$257,0)))</f>
        <v>-</v>
      </c>
      <c r="Z139" s="7"/>
      <c r="AA139" s="19" t="str">
        <f t="array" ref="AA139">IF(ISERROR(INDEX('Master '!$A$2:$A$257,MATCH(AB139,'Master '!$B$2:$B$257,0))),IF(ISERROR(INDEX('Master '!$A$2:$A$257,MATCH(AB139,'Master '!$C$2:$C$257,0))),IF(AB139="","-","Not on Roster"),INDEX('Master '!$A$2:$A$257,MATCH(AB139,'Master '!$C$2:$C$257,0))),INDEX('Master '!$A$2:$A$257,MATCH(AB139,'Master '!$B$2:$B$257,0)))</f>
        <v>-</v>
      </c>
      <c r="AB139" s="15"/>
      <c r="AC139" s="20" t="str">
        <f t="array" ref="AC139">IF(ISERROR(INDEX('Master '!$A$2:$A$257,MATCH(AD139,'Master '!$B$2:$B$257,0))),IF(ISERROR(INDEX('Master '!$A$2:$A$257,MATCH(AD139,'Master '!$C$2:$C$257,0))),IF(AD139="","-","Not on Roster"),INDEX('Master '!$A$2:$A$257,MATCH(AD139,'Master '!$C$2:$C$257,0))),INDEX('Master '!$A$2:$A$257,MATCH(AD139,'Master '!$B$2:$B$257,0)))</f>
        <v>-</v>
      </c>
      <c r="AD139" s="46"/>
      <c r="AE139" s="19" t="str">
        <f t="array" ref="AE139">IF(ISERROR(INDEX('Master '!$A$2:$A$257,MATCH(AF139,'Master '!$B$2:$B$257,0))),IF(ISERROR(INDEX('Master '!$A$2:$A$257,MATCH(AF139,'Master '!$C$2:$C$257,0))),IF(AF139="","-","Not on Roster"),INDEX('Master '!$A$2:$A$257,MATCH(AF139,'Master '!$C$2:$C$257,0))),INDEX('Master '!$A$2:$A$257,MATCH(AF139,'Master '!$B$2:$B$257,0)))</f>
        <v>-</v>
      </c>
      <c r="AF139" s="15"/>
      <c r="AG139" s="20" t="str">
        <f t="array" ref="AG139">IF(ISERROR(INDEX('Master '!$A$2:$A$257,MATCH(AH139,'Master '!$B$2:$B$257,0))),IF(ISERROR(INDEX('Master '!$A$2:$A$257,MATCH(AH139,'Master '!$C$2:$C$257,0))),IF(AH139="","-","Not on Roster"),INDEX('Master '!$A$2:$A$257,MATCH(AH139,'Master '!$C$2:$C$257,0))),INDEX('Master '!$A$2:$A$257,MATCH(AH139,'Master '!$B$2:$B$257,0)))</f>
        <v>-</v>
      </c>
      <c r="AH139" s="7"/>
      <c r="AI139" s="19" t="str">
        <f t="array" ref="AI139">IF(ISERROR(INDEX('Master '!$A$2:$A$257,MATCH(AJ139,'Master '!$B$2:$B$257,0))),IF(ISERROR(INDEX('Master '!$A$2:$A$257,MATCH(AJ139,'Master '!$C$2:$C$257,0))),IF(AJ139="","-","Not on Roster"),INDEX('Master '!$A$2:$A$257,MATCH(AJ139,'Master '!$C$2:$C$257,0))),INDEX('Master '!$A$2:$A$257,MATCH(AJ139,'Master '!$B$2:$B$257,0)))</f>
        <v>-</v>
      </c>
      <c r="AJ139" s="15"/>
      <c r="AK139" s="20" t="str">
        <f t="array" ref="AK139">IF(ISERROR(INDEX('Master '!$A$2:$A$257,MATCH(AL139,'Master '!$B$2:$B$257,0))),IF(ISERROR(INDEX('Master '!$A$2:$A$257,MATCH(AL139,'Master '!$C$2:$C$257,0))),IF(AL139="","-","Not on Roster"),INDEX('Master '!$A$2:$A$257,MATCH(AL139,'Master '!$C$2:$C$257,0))),INDEX('Master '!$A$2:$A$257,MATCH(AL139,'Master '!$B$2:$B$257,0)))</f>
        <v>-</v>
      </c>
      <c r="AL139" s="7"/>
      <c r="AM139" s="19" t="str">
        <f t="array" ref="AM139">IF(ISERROR(INDEX('Master '!$A$2:$A$257,MATCH(AN139,'Master '!$B$2:$B$257,0))),IF(ISERROR(INDEX('Master '!$A$2:$A$257,MATCH(AN139,'Master '!$C$2:$C$257,0))),IF(AN139="","-","Not on Roster"),INDEX('Master '!$A$2:$A$257,MATCH(AN139,'Master '!$C$2:$C$257,0))),INDEX('Master '!$A$2:$A$257,MATCH(AN139,'Master '!$B$2:$B$257,0)))</f>
        <v>-</v>
      </c>
      <c r="AN139" s="15"/>
    </row>
    <row r="140" spans="1:40" ht="14.25" customHeight="1">
      <c r="A140" s="41" t="str">
        <f t="array" ref="A140">IF(ISERROR(INDEX('Master '!$A$2:$A$257,MATCH(B140,'Master '!$B$2:$B$257,0))),IF(ISERROR(INDEX('Master '!$A$2:$A$257,MATCH(B140,'Master '!$C$2:$C$257,0))),IF(B140="","-","Not on Roster"),INDEX('Master '!$A$2:$A$257,MATCH(B140,'Master '!$C$2:$C$257,0))),INDEX('Master '!$A$2:$A$257,MATCH(B140,'Master '!$B$2:$B$257,0)))</f>
        <v>-</v>
      </c>
      <c r="B140" s="43"/>
      <c r="C140" s="19" t="str">
        <f t="array" ref="C140">IF(ISERROR(INDEX('Master '!$A$2:$A$257,MATCH(D140,'Master '!$B$2:$B$257,0))),IF(ISERROR(INDEX('Master '!$A$2:$A$257,MATCH(D140,'Master '!$C$2:$C$257,0))),IF(D140="","-","Not on Roster"),INDEX('Master '!$A$2:$A$257,MATCH(D140,'Master '!$C$2:$C$257,0))),INDEX('Master '!$A$2:$A$257,MATCH(D140,'Master '!$B$2:$B$257,0)))</f>
        <v>-</v>
      </c>
      <c r="D140" s="15"/>
      <c r="E140" s="20" t="str">
        <f t="array" ref="E140">IF(ISERROR(INDEX('Master '!$A$2:$A$257,MATCH(F140,'Master '!$B$2:$B$257,0))),IF(ISERROR(INDEX('Master '!$A$2:$A$257,MATCH(F140,'Master '!$C$2:$C$257,0))),IF(F140="","-","Not on Roster"),INDEX('Master '!$A$2:$A$257,MATCH(F140,'Master '!$C$2:$C$257,0))),INDEX('Master '!$A$2:$A$257,MATCH(F140,'Master '!$B$2:$B$257,0)))</f>
        <v>-</v>
      </c>
      <c r="F140" s="7"/>
      <c r="G140" s="19" t="str">
        <f t="array" ref="G140">IF(ISERROR(INDEX('Master '!$A$2:$A$257,MATCH(H140,'Master '!$B$2:$B$257,0))),IF(ISERROR(INDEX('Master '!$A$2:$A$257,MATCH(H140,'Master '!$C$2:$C$257,0))),IF(H140="","-","Not on Roster"),INDEX('Master '!$A$2:$A$257,MATCH(H140,'Master '!$C$2:$C$257,0))),INDEX('Master '!$A$2:$A$257,MATCH(H140,'Master '!$B$2:$B$257,0)))</f>
        <v>-</v>
      </c>
      <c r="H140" s="15"/>
      <c r="I140" s="20" t="str">
        <f t="array" ref="I140">IF(ISERROR(INDEX('Master '!$A$2:$A$257,MATCH(J140,'Master '!$B$2:$B$257,0))),IF(ISERROR(INDEX('Master '!$A$2:$A$257,MATCH(J140,'Master '!$C$2:$C$257,0))),IF(J140="","-","Not on Roster"),INDEX('Master '!$A$2:$A$257,MATCH(J140,'Master '!$C$2:$C$257,0))),INDEX('Master '!$A$2:$A$257,MATCH(J140,'Master '!$B$2:$B$257,0)))</f>
        <v>-</v>
      </c>
      <c r="J140" s="50"/>
      <c r="K140" s="19" t="str">
        <f t="array" ref="K140">IF(ISERROR(INDEX('Master '!$A$2:$A$257,MATCH(L140,'Master '!$B$2:$B$257,0))),IF(ISERROR(INDEX('Master '!$A$2:$A$257,MATCH(L140,'Master '!$C$2:$C$257,0))),IF(L140="","-","Not on Roster"),INDEX('Master '!$A$2:$A$257,MATCH(L140,'Master '!$C$2:$C$257,0))),INDEX('Master '!$A$2:$A$257,MATCH(L140,'Master '!$B$2:$B$257,0)))</f>
        <v>-</v>
      </c>
      <c r="L140" s="15"/>
      <c r="M140" s="41" t="str">
        <f t="array" ref="M140">IF(ISERROR(INDEX('Master '!$A$2:$A$257,MATCH(N140,'Master '!$B$2:$B$257,0))),IF(ISERROR(INDEX('Master '!$A$2:$A$257,MATCH(N140,'Master '!$C$2:$C$257,0))),IF(N140="","-","Not on Roster"),INDEX('Master '!$A$2:$A$257,MATCH(N140,'Master '!$C$2:$C$257,0))),INDEX('Master '!$A$2:$A$257,MATCH(N140,'Master '!$B$2:$B$257,0)))</f>
        <v>-</v>
      </c>
      <c r="N140" s="7"/>
      <c r="O140" s="19" t="str">
        <f t="array" ref="O140">IF(ISERROR(INDEX('Master '!$A$2:$A$257,MATCH(P140,'Master '!$B$2:$B$257,0))),IF(ISERROR(INDEX('Master '!$A$2:$A$257,MATCH(P140,'Master '!$C$2:$C$257,0))),IF(P140="","-","Not on Roster"),INDEX('Master '!$A$2:$A$257,MATCH(P140,'Master '!$C$2:$C$257,0))),INDEX('Master '!$A$2:$A$257,MATCH(P140,'Master '!$B$2:$B$257,0)))</f>
        <v>-</v>
      </c>
      <c r="P140" s="15"/>
      <c r="Q140" s="41" t="str">
        <f t="array" ref="Q140">IF(ISERROR(INDEX('Master '!$A$2:$A$257,MATCH(R140,'Master '!$B$2:$B$257,0))),IF(ISERROR(INDEX('Master '!$A$2:$A$257,MATCH(R140,'Master '!$C$2:$C$257,0))),IF(R140="","-","Not on Roster"),INDEX('Master '!$A$2:$A$257,MATCH(R140,'Master '!$C$2:$C$257,0))),INDEX('Master '!$A$2:$A$257,MATCH(R140,'Master '!$B$2:$B$257,0)))</f>
        <v>-</v>
      </c>
      <c r="R140" s="7"/>
      <c r="S140" s="19" t="str">
        <f t="array" ref="S140">IF(ISERROR(INDEX('Master '!$A$2:$A$257,MATCH(T140,'Master '!$B$2:$B$257,0))),IF(ISERROR(INDEX('Master '!$A$2:$A$257,MATCH(T140,'Master '!$C$2:$C$257,0))),IF(T140="","-","Not on Roster"),INDEX('Master '!$A$2:$A$257,MATCH(T140,'Master '!$C$2:$C$257,0))),INDEX('Master '!$A$2:$A$257,MATCH(T140,'Master '!$B$2:$B$257,0)))</f>
        <v>-</v>
      </c>
      <c r="T140" s="15"/>
      <c r="U140" s="20" t="str">
        <f t="array" ref="U140">IF(ISERROR(INDEX('Master '!$A$2:$A$257,MATCH(V140,'Master '!$B$2:$B$257,0))),IF(ISERROR(INDEX('Master '!$A$2:$A$257,MATCH(V140,'Master '!$C$2:$C$257,0))),IF(V140="","-","Not on Roster"),INDEX('Master '!$A$2:$A$257,MATCH(V140,'Master '!$C$2:$C$257,0))),INDEX('Master '!$A$2:$A$257,MATCH(V140,'Master '!$B$2:$B$257,0)))</f>
        <v>-</v>
      </c>
      <c r="V140" s="7"/>
      <c r="W140" s="19" t="str">
        <f t="array" ref="W140">IF(ISERROR(INDEX('Master '!$A$2:$A$257,MATCH(X140,'Master '!$B$2:$B$257,0))),IF(ISERROR(INDEX('Master '!$A$2:$A$257,MATCH(X140,'Master '!$C$2:$C$257,0))),IF(X140="","-","Not on Roster"),INDEX('Master '!$A$2:$A$257,MATCH(X140,'Master '!$C$2:$C$257,0))),INDEX('Master '!$A$2:$A$257,MATCH(X140,'Master '!$B$2:$B$257,0)))</f>
        <v>-</v>
      </c>
      <c r="X140" s="15"/>
      <c r="Y140" s="20" t="str">
        <f t="array" ref="Y140">IF(ISERROR(INDEX('Master '!$A$2:$A$257,MATCH(Z140,'Master '!$B$2:$B$257,0))),IF(ISERROR(INDEX('Master '!$A$2:$A$257,MATCH(Z140,'Master '!$C$2:$C$257,0))),IF(Z140="","-","Not on Roster"),INDEX('Master '!$A$2:$A$257,MATCH(Z140,'Master '!$C$2:$C$257,0))),INDEX('Master '!$A$2:$A$257,MATCH(Z140,'Master '!$B$2:$B$257,0)))</f>
        <v>-</v>
      </c>
      <c r="Z140" s="7"/>
      <c r="AA140" s="19" t="str">
        <f t="array" ref="AA140">IF(ISERROR(INDEX('Master '!$A$2:$A$257,MATCH(AB140,'Master '!$B$2:$B$257,0))),IF(ISERROR(INDEX('Master '!$A$2:$A$257,MATCH(AB140,'Master '!$C$2:$C$257,0))),IF(AB140="","-","Not on Roster"),INDEX('Master '!$A$2:$A$257,MATCH(AB140,'Master '!$C$2:$C$257,0))),INDEX('Master '!$A$2:$A$257,MATCH(AB140,'Master '!$B$2:$B$257,0)))</f>
        <v>-</v>
      </c>
      <c r="AB140" s="15"/>
      <c r="AC140" s="20" t="str">
        <f t="array" ref="AC140">IF(ISERROR(INDEX('Master '!$A$2:$A$257,MATCH(AD140,'Master '!$B$2:$B$257,0))),IF(ISERROR(INDEX('Master '!$A$2:$A$257,MATCH(AD140,'Master '!$C$2:$C$257,0))),IF(AD140="","-","Not on Roster"),INDEX('Master '!$A$2:$A$257,MATCH(AD140,'Master '!$C$2:$C$257,0))),INDEX('Master '!$A$2:$A$257,MATCH(AD140,'Master '!$B$2:$B$257,0)))</f>
        <v>-</v>
      </c>
      <c r="AD140" s="46"/>
      <c r="AE140" s="19" t="str">
        <f t="array" ref="AE140">IF(ISERROR(INDEX('Master '!$A$2:$A$257,MATCH(AF140,'Master '!$B$2:$B$257,0))),IF(ISERROR(INDEX('Master '!$A$2:$A$257,MATCH(AF140,'Master '!$C$2:$C$257,0))),IF(AF140="","-","Not on Roster"),INDEX('Master '!$A$2:$A$257,MATCH(AF140,'Master '!$C$2:$C$257,0))),INDEX('Master '!$A$2:$A$257,MATCH(AF140,'Master '!$B$2:$B$257,0)))</f>
        <v>-</v>
      </c>
      <c r="AF140" s="15"/>
      <c r="AG140" s="20" t="str">
        <f t="array" ref="AG140">IF(ISERROR(INDEX('Master '!$A$2:$A$257,MATCH(AH140,'Master '!$B$2:$B$257,0))),IF(ISERROR(INDEX('Master '!$A$2:$A$257,MATCH(AH140,'Master '!$C$2:$C$257,0))),IF(AH140="","-","Not on Roster"),INDEX('Master '!$A$2:$A$257,MATCH(AH140,'Master '!$C$2:$C$257,0))),INDEX('Master '!$A$2:$A$257,MATCH(AH140,'Master '!$B$2:$B$257,0)))</f>
        <v>-</v>
      </c>
      <c r="AH140" s="7"/>
      <c r="AI140" s="19" t="str">
        <f t="array" ref="AI140">IF(ISERROR(INDEX('Master '!$A$2:$A$257,MATCH(AJ140,'Master '!$B$2:$B$257,0))),IF(ISERROR(INDEX('Master '!$A$2:$A$257,MATCH(AJ140,'Master '!$C$2:$C$257,0))),IF(AJ140="","-","Not on Roster"),INDEX('Master '!$A$2:$A$257,MATCH(AJ140,'Master '!$C$2:$C$257,0))),INDEX('Master '!$A$2:$A$257,MATCH(AJ140,'Master '!$B$2:$B$257,0)))</f>
        <v>-</v>
      </c>
      <c r="AJ140" s="15"/>
      <c r="AK140" s="20" t="str">
        <f t="array" ref="AK140">IF(ISERROR(INDEX('Master '!$A$2:$A$257,MATCH(AL140,'Master '!$B$2:$B$257,0))),IF(ISERROR(INDEX('Master '!$A$2:$A$257,MATCH(AL140,'Master '!$C$2:$C$257,0))),IF(AL140="","-","Not on Roster"),INDEX('Master '!$A$2:$A$257,MATCH(AL140,'Master '!$C$2:$C$257,0))),INDEX('Master '!$A$2:$A$257,MATCH(AL140,'Master '!$B$2:$B$257,0)))</f>
        <v>-</v>
      </c>
      <c r="AL140" s="7"/>
      <c r="AM140" s="19" t="str">
        <f t="array" ref="AM140">IF(ISERROR(INDEX('Master '!$A$2:$A$257,MATCH(AN140,'Master '!$B$2:$B$257,0))),IF(ISERROR(INDEX('Master '!$A$2:$A$257,MATCH(AN140,'Master '!$C$2:$C$257,0))),IF(AN140="","-","Not on Roster"),INDEX('Master '!$A$2:$A$257,MATCH(AN140,'Master '!$C$2:$C$257,0))),INDEX('Master '!$A$2:$A$257,MATCH(AN140,'Master '!$B$2:$B$257,0)))</f>
        <v>-</v>
      </c>
      <c r="AN140" s="15"/>
    </row>
    <row r="141" spans="1:40" ht="14.25" customHeight="1">
      <c r="A141" s="41" t="str">
        <f t="array" ref="A141">IF(ISERROR(INDEX('Master '!$A$2:$A$257,MATCH(B141,'Master '!$B$2:$B$257,0))),IF(ISERROR(INDEX('Master '!$A$2:$A$257,MATCH(B141,'Master '!$C$2:$C$257,0))),IF(B141="","-","Not on Roster"),INDEX('Master '!$A$2:$A$257,MATCH(B141,'Master '!$C$2:$C$257,0))),INDEX('Master '!$A$2:$A$257,MATCH(B141,'Master '!$B$2:$B$257,0)))</f>
        <v>-</v>
      </c>
      <c r="B141" s="43"/>
      <c r="C141" s="19" t="str">
        <f t="array" ref="C141">IF(ISERROR(INDEX('Master '!$A$2:$A$257,MATCH(D141,'Master '!$B$2:$B$257,0))),IF(ISERROR(INDEX('Master '!$A$2:$A$257,MATCH(D141,'Master '!$C$2:$C$257,0))),IF(D141="","-","Not on Roster"),INDEX('Master '!$A$2:$A$257,MATCH(D141,'Master '!$C$2:$C$257,0))),INDEX('Master '!$A$2:$A$257,MATCH(D141,'Master '!$B$2:$B$257,0)))</f>
        <v>-</v>
      </c>
      <c r="D141" s="15"/>
      <c r="E141" s="20" t="str">
        <f t="array" ref="E141">IF(ISERROR(INDEX('Master '!$A$2:$A$257,MATCH(F141,'Master '!$B$2:$B$257,0))),IF(ISERROR(INDEX('Master '!$A$2:$A$257,MATCH(F141,'Master '!$C$2:$C$257,0))),IF(F141="","-","Not on Roster"),INDEX('Master '!$A$2:$A$257,MATCH(F141,'Master '!$C$2:$C$257,0))),INDEX('Master '!$A$2:$A$257,MATCH(F141,'Master '!$B$2:$B$257,0)))</f>
        <v>-</v>
      </c>
      <c r="F141" s="7"/>
      <c r="G141" s="19" t="str">
        <f t="array" ref="G141">IF(ISERROR(INDEX('Master '!$A$2:$A$257,MATCH(H141,'Master '!$B$2:$B$257,0))),IF(ISERROR(INDEX('Master '!$A$2:$A$257,MATCH(H141,'Master '!$C$2:$C$257,0))),IF(H141="","-","Not on Roster"),INDEX('Master '!$A$2:$A$257,MATCH(H141,'Master '!$C$2:$C$257,0))),INDEX('Master '!$A$2:$A$257,MATCH(H141,'Master '!$B$2:$B$257,0)))</f>
        <v>-</v>
      </c>
      <c r="H141" s="15"/>
      <c r="I141" s="20" t="str">
        <f t="array" ref="I141">IF(ISERROR(INDEX('Master '!$A$2:$A$257,MATCH(J141,'Master '!$B$2:$B$257,0))),IF(ISERROR(INDEX('Master '!$A$2:$A$257,MATCH(J141,'Master '!$C$2:$C$257,0))),IF(J141="","-","Not on Roster"),INDEX('Master '!$A$2:$A$257,MATCH(J141,'Master '!$C$2:$C$257,0))),INDEX('Master '!$A$2:$A$257,MATCH(J141,'Master '!$B$2:$B$257,0)))</f>
        <v>-</v>
      </c>
      <c r="J141" s="50"/>
      <c r="K141" s="19" t="str">
        <f t="array" ref="K141">IF(ISERROR(INDEX('Master '!$A$2:$A$257,MATCH(L141,'Master '!$B$2:$B$257,0))),IF(ISERROR(INDEX('Master '!$A$2:$A$257,MATCH(L141,'Master '!$C$2:$C$257,0))),IF(L141="","-","Not on Roster"),INDEX('Master '!$A$2:$A$257,MATCH(L141,'Master '!$C$2:$C$257,0))),INDEX('Master '!$A$2:$A$257,MATCH(L141,'Master '!$B$2:$B$257,0)))</f>
        <v>-</v>
      </c>
      <c r="L141" s="15"/>
      <c r="M141" s="41" t="str">
        <f t="array" ref="M141">IF(ISERROR(INDEX('Master '!$A$2:$A$257,MATCH(N141,'Master '!$B$2:$B$257,0))),IF(ISERROR(INDEX('Master '!$A$2:$A$257,MATCH(N141,'Master '!$C$2:$C$257,0))),IF(N141="","-","Not on Roster"),INDEX('Master '!$A$2:$A$257,MATCH(N141,'Master '!$C$2:$C$257,0))),INDEX('Master '!$A$2:$A$257,MATCH(N141,'Master '!$B$2:$B$257,0)))</f>
        <v>-</v>
      </c>
      <c r="N141" s="7"/>
      <c r="O141" s="19" t="str">
        <f t="array" ref="O141">IF(ISERROR(INDEX('Master '!$A$2:$A$257,MATCH(P141,'Master '!$B$2:$B$257,0))),IF(ISERROR(INDEX('Master '!$A$2:$A$257,MATCH(P141,'Master '!$C$2:$C$257,0))),IF(P141="","-","Not on Roster"),INDEX('Master '!$A$2:$A$257,MATCH(P141,'Master '!$C$2:$C$257,0))),INDEX('Master '!$A$2:$A$257,MATCH(P141,'Master '!$B$2:$B$257,0)))</f>
        <v>-</v>
      </c>
      <c r="P141" s="15"/>
      <c r="Q141" s="41" t="str">
        <f t="array" ref="Q141">IF(ISERROR(INDEX('Master '!$A$2:$A$257,MATCH(R141,'Master '!$B$2:$B$257,0))),IF(ISERROR(INDEX('Master '!$A$2:$A$257,MATCH(R141,'Master '!$C$2:$C$257,0))),IF(R141="","-","Not on Roster"),INDEX('Master '!$A$2:$A$257,MATCH(R141,'Master '!$C$2:$C$257,0))),INDEX('Master '!$A$2:$A$257,MATCH(R141,'Master '!$B$2:$B$257,0)))</f>
        <v>-</v>
      </c>
      <c r="R141" s="7"/>
      <c r="S141" s="19" t="str">
        <f t="array" ref="S141">IF(ISERROR(INDEX('Master '!$A$2:$A$257,MATCH(T141,'Master '!$B$2:$B$257,0))),IF(ISERROR(INDEX('Master '!$A$2:$A$257,MATCH(T141,'Master '!$C$2:$C$257,0))),IF(T141="","-","Not on Roster"),INDEX('Master '!$A$2:$A$257,MATCH(T141,'Master '!$C$2:$C$257,0))),INDEX('Master '!$A$2:$A$257,MATCH(T141,'Master '!$B$2:$B$257,0)))</f>
        <v>-</v>
      </c>
      <c r="T141" s="15"/>
      <c r="U141" s="20" t="str">
        <f t="array" ref="U141">IF(ISERROR(INDEX('Master '!$A$2:$A$257,MATCH(V141,'Master '!$B$2:$B$257,0))),IF(ISERROR(INDEX('Master '!$A$2:$A$257,MATCH(V141,'Master '!$C$2:$C$257,0))),IF(V141="","-","Not on Roster"),INDEX('Master '!$A$2:$A$257,MATCH(V141,'Master '!$C$2:$C$257,0))),INDEX('Master '!$A$2:$A$257,MATCH(V141,'Master '!$B$2:$B$257,0)))</f>
        <v>-</v>
      </c>
      <c r="V141" s="7"/>
      <c r="W141" s="19" t="str">
        <f t="array" ref="W141">IF(ISERROR(INDEX('Master '!$A$2:$A$257,MATCH(X141,'Master '!$B$2:$B$257,0))),IF(ISERROR(INDEX('Master '!$A$2:$A$257,MATCH(X141,'Master '!$C$2:$C$257,0))),IF(X141="","-","Not on Roster"),INDEX('Master '!$A$2:$A$257,MATCH(X141,'Master '!$C$2:$C$257,0))),INDEX('Master '!$A$2:$A$257,MATCH(X141,'Master '!$B$2:$B$257,0)))</f>
        <v>-</v>
      </c>
      <c r="X141" s="15"/>
      <c r="Y141" s="20" t="str">
        <f t="array" ref="Y141">IF(ISERROR(INDEX('Master '!$A$2:$A$257,MATCH(Z141,'Master '!$B$2:$B$257,0))),IF(ISERROR(INDEX('Master '!$A$2:$A$257,MATCH(Z141,'Master '!$C$2:$C$257,0))),IF(Z141="","-","Not on Roster"),INDEX('Master '!$A$2:$A$257,MATCH(Z141,'Master '!$C$2:$C$257,0))),INDEX('Master '!$A$2:$A$257,MATCH(Z141,'Master '!$B$2:$B$257,0)))</f>
        <v>-</v>
      </c>
      <c r="Z141" s="7"/>
      <c r="AA141" s="19" t="str">
        <f t="array" ref="AA141">IF(ISERROR(INDEX('Master '!$A$2:$A$257,MATCH(AB141,'Master '!$B$2:$B$257,0))),IF(ISERROR(INDEX('Master '!$A$2:$A$257,MATCH(AB141,'Master '!$C$2:$C$257,0))),IF(AB141="","-","Not on Roster"),INDEX('Master '!$A$2:$A$257,MATCH(AB141,'Master '!$C$2:$C$257,0))),INDEX('Master '!$A$2:$A$257,MATCH(AB141,'Master '!$B$2:$B$257,0)))</f>
        <v>-</v>
      </c>
      <c r="AB141" s="15"/>
      <c r="AC141" s="20" t="str">
        <f t="array" ref="AC141">IF(ISERROR(INDEX('Master '!$A$2:$A$257,MATCH(AD141,'Master '!$B$2:$B$257,0))),IF(ISERROR(INDEX('Master '!$A$2:$A$257,MATCH(AD141,'Master '!$C$2:$C$257,0))),IF(AD141="","-","Not on Roster"),INDEX('Master '!$A$2:$A$257,MATCH(AD141,'Master '!$C$2:$C$257,0))),INDEX('Master '!$A$2:$A$257,MATCH(AD141,'Master '!$B$2:$B$257,0)))</f>
        <v>-</v>
      </c>
      <c r="AD141" s="46"/>
      <c r="AE141" s="19" t="str">
        <f t="array" ref="AE141">IF(ISERROR(INDEX('Master '!$A$2:$A$257,MATCH(AF141,'Master '!$B$2:$B$257,0))),IF(ISERROR(INDEX('Master '!$A$2:$A$257,MATCH(AF141,'Master '!$C$2:$C$257,0))),IF(AF141="","-","Not on Roster"),INDEX('Master '!$A$2:$A$257,MATCH(AF141,'Master '!$C$2:$C$257,0))),INDEX('Master '!$A$2:$A$257,MATCH(AF141,'Master '!$B$2:$B$257,0)))</f>
        <v>-</v>
      </c>
      <c r="AF141" s="15"/>
      <c r="AG141" s="20" t="str">
        <f t="array" ref="AG141">IF(ISERROR(INDEX('Master '!$A$2:$A$257,MATCH(AH141,'Master '!$B$2:$B$257,0))),IF(ISERROR(INDEX('Master '!$A$2:$A$257,MATCH(AH141,'Master '!$C$2:$C$257,0))),IF(AH141="","-","Not on Roster"),INDEX('Master '!$A$2:$A$257,MATCH(AH141,'Master '!$C$2:$C$257,0))),INDEX('Master '!$A$2:$A$257,MATCH(AH141,'Master '!$B$2:$B$257,0)))</f>
        <v>-</v>
      </c>
      <c r="AH141" s="7"/>
      <c r="AI141" s="19" t="str">
        <f t="array" ref="AI141">IF(ISERROR(INDEX('Master '!$A$2:$A$257,MATCH(AJ141,'Master '!$B$2:$B$257,0))),IF(ISERROR(INDEX('Master '!$A$2:$A$257,MATCH(AJ141,'Master '!$C$2:$C$257,0))),IF(AJ141="","-","Not on Roster"),INDEX('Master '!$A$2:$A$257,MATCH(AJ141,'Master '!$C$2:$C$257,0))),INDEX('Master '!$A$2:$A$257,MATCH(AJ141,'Master '!$B$2:$B$257,0)))</f>
        <v>-</v>
      </c>
      <c r="AJ141" s="15"/>
      <c r="AK141" s="20" t="str">
        <f t="array" ref="AK141">IF(ISERROR(INDEX('Master '!$A$2:$A$257,MATCH(AL141,'Master '!$B$2:$B$257,0))),IF(ISERROR(INDEX('Master '!$A$2:$A$257,MATCH(AL141,'Master '!$C$2:$C$257,0))),IF(AL141="","-","Not on Roster"),INDEX('Master '!$A$2:$A$257,MATCH(AL141,'Master '!$C$2:$C$257,0))),INDEX('Master '!$A$2:$A$257,MATCH(AL141,'Master '!$B$2:$B$257,0)))</f>
        <v>-</v>
      </c>
      <c r="AL141" s="7"/>
      <c r="AM141" s="19" t="str">
        <f t="array" ref="AM141">IF(ISERROR(INDEX('Master '!$A$2:$A$257,MATCH(AN141,'Master '!$B$2:$B$257,0))),IF(ISERROR(INDEX('Master '!$A$2:$A$257,MATCH(AN141,'Master '!$C$2:$C$257,0))),IF(AN141="","-","Not on Roster"),INDEX('Master '!$A$2:$A$257,MATCH(AN141,'Master '!$C$2:$C$257,0))),INDEX('Master '!$A$2:$A$257,MATCH(AN141,'Master '!$B$2:$B$257,0)))</f>
        <v>-</v>
      </c>
      <c r="AN141" s="15"/>
    </row>
    <row r="142" spans="1:40" ht="14.25" customHeight="1">
      <c r="A142" s="41" t="str">
        <f t="array" ref="A142">IF(ISERROR(INDEX('Master '!$A$2:$A$257,MATCH(B142,'Master '!$B$2:$B$257,0))),IF(ISERROR(INDEX('Master '!$A$2:$A$257,MATCH(B142,'Master '!$C$2:$C$257,0))),IF(B142="","-","Not on Roster"),INDEX('Master '!$A$2:$A$257,MATCH(B142,'Master '!$C$2:$C$257,0))),INDEX('Master '!$A$2:$A$257,MATCH(B142,'Master '!$B$2:$B$257,0)))</f>
        <v>-</v>
      </c>
      <c r="B142" s="43"/>
      <c r="C142" s="19" t="str">
        <f t="array" ref="C142">IF(ISERROR(INDEX('Master '!$A$2:$A$257,MATCH(D142,'Master '!$B$2:$B$257,0))),IF(ISERROR(INDEX('Master '!$A$2:$A$257,MATCH(D142,'Master '!$C$2:$C$257,0))),IF(D142="","-","Not on Roster"),INDEX('Master '!$A$2:$A$257,MATCH(D142,'Master '!$C$2:$C$257,0))),INDEX('Master '!$A$2:$A$257,MATCH(D142,'Master '!$B$2:$B$257,0)))</f>
        <v>-</v>
      </c>
      <c r="D142" s="15"/>
      <c r="E142" s="20" t="str">
        <f t="array" ref="E142">IF(ISERROR(INDEX('Master '!$A$2:$A$257,MATCH(F142,'Master '!$B$2:$B$257,0))),IF(ISERROR(INDEX('Master '!$A$2:$A$257,MATCH(F142,'Master '!$C$2:$C$257,0))),IF(F142="","-","Not on Roster"),INDEX('Master '!$A$2:$A$257,MATCH(F142,'Master '!$C$2:$C$257,0))),INDEX('Master '!$A$2:$A$257,MATCH(F142,'Master '!$B$2:$B$257,0)))</f>
        <v>-</v>
      </c>
      <c r="F142" s="7"/>
      <c r="G142" s="19" t="str">
        <f t="array" ref="G142">IF(ISERROR(INDEX('Master '!$A$2:$A$257,MATCH(H142,'Master '!$B$2:$B$257,0))),IF(ISERROR(INDEX('Master '!$A$2:$A$257,MATCH(H142,'Master '!$C$2:$C$257,0))),IF(H142="","-","Not on Roster"),INDEX('Master '!$A$2:$A$257,MATCH(H142,'Master '!$C$2:$C$257,0))),INDEX('Master '!$A$2:$A$257,MATCH(H142,'Master '!$B$2:$B$257,0)))</f>
        <v>-</v>
      </c>
      <c r="H142" s="15"/>
      <c r="I142" s="20" t="str">
        <f t="array" ref="I142">IF(ISERROR(INDEX('Master '!$A$2:$A$257,MATCH(J142,'Master '!$B$2:$B$257,0))),IF(ISERROR(INDEX('Master '!$A$2:$A$257,MATCH(J142,'Master '!$C$2:$C$257,0))),IF(J142="","-","Not on Roster"),INDEX('Master '!$A$2:$A$257,MATCH(J142,'Master '!$C$2:$C$257,0))),INDEX('Master '!$A$2:$A$257,MATCH(J142,'Master '!$B$2:$B$257,0)))</f>
        <v>-</v>
      </c>
      <c r="J142" s="50"/>
      <c r="K142" s="19" t="str">
        <f t="array" ref="K142">IF(ISERROR(INDEX('Master '!$A$2:$A$257,MATCH(L142,'Master '!$B$2:$B$257,0))),IF(ISERROR(INDEX('Master '!$A$2:$A$257,MATCH(L142,'Master '!$C$2:$C$257,0))),IF(L142="","-","Not on Roster"),INDEX('Master '!$A$2:$A$257,MATCH(L142,'Master '!$C$2:$C$257,0))),INDEX('Master '!$A$2:$A$257,MATCH(L142,'Master '!$B$2:$B$257,0)))</f>
        <v>-</v>
      </c>
      <c r="L142" s="15"/>
      <c r="M142" s="41" t="str">
        <f t="array" ref="M142">IF(ISERROR(INDEX('Master '!$A$2:$A$257,MATCH(N142,'Master '!$B$2:$B$257,0))),IF(ISERROR(INDEX('Master '!$A$2:$A$257,MATCH(N142,'Master '!$C$2:$C$257,0))),IF(N142="","-","Not on Roster"),INDEX('Master '!$A$2:$A$257,MATCH(N142,'Master '!$C$2:$C$257,0))),INDEX('Master '!$A$2:$A$257,MATCH(N142,'Master '!$B$2:$B$257,0)))</f>
        <v>-</v>
      </c>
      <c r="N142" s="7"/>
      <c r="O142" s="19" t="str">
        <f t="array" ref="O142">IF(ISERROR(INDEX('Master '!$A$2:$A$257,MATCH(P142,'Master '!$B$2:$B$257,0))),IF(ISERROR(INDEX('Master '!$A$2:$A$257,MATCH(P142,'Master '!$C$2:$C$257,0))),IF(P142="","-","Not on Roster"),INDEX('Master '!$A$2:$A$257,MATCH(P142,'Master '!$C$2:$C$257,0))),INDEX('Master '!$A$2:$A$257,MATCH(P142,'Master '!$B$2:$B$257,0)))</f>
        <v>-</v>
      </c>
      <c r="P142" s="15"/>
      <c r="Q142" s="41" t="str">
        <f t="array" ref="Q142">IF(ISERROR(INDEX('Master '!$A$2:$A$257,MATCH(R142,'Master '!$B$2:$B$257,0))),IF(ISERROR(INDEX('Master '!$A$2:$A$257,MATCH(R142,'Master '!$C$2:$C$257,0))),IF(R142="","-","Not on Roster"),INDEX('Master '!$A$2:$A$257,MATCH(R142,'Master '!$C$2:$C$257,0))),INDEX('Master '!$A$2:$A$257,MATCH(R142,'Master '!$B$2:$B$257,0)))</f>
        <v>-</v>
      </c>
      <c r="R142" s="7"/>
      <c r="S142" s="19" t="str">
        <f t="array" ref="S142">IF(ISERROR(INDEX('Master '!$A$2:$A$257,MATCH(T142,'Master '!$B$2:$B$257,0))),IF(ISERROR(INDEX('Master '!$A$2:$A$257,MATCH(T142,'Master '!$C$2:$C$257,0))),IF(T142="","-","Not on Roster"),INDEX('Master '!$A$2:$A$257,MATCH(T142,'Master '!$C$2:$C$257,0))),INDEX('Master '!$A$2:$A$257,MATCH(T142,'Master '!$B$2:$B$257,0)))</f>
        <v>-</v>
      </c>
      <c r="T142" s="15"/>
      <c r="U142" s="20" t="str">
        <f t="array" ref="U142">IF(ISERROR(INDEX('Master '!$A$2:$A$257,MATCH(V142,'Master '!$B$2:$B$257,0))),IF(ISERROR(INDEX('Master '!$A$2:$A$257,MATCH(V142,'Master '!$C$2:$C$257,0))),IF(V142="","-","Not on Roster"),INDEX('Master '!$A$2:$A$257,MATCH(V142,'Master '!$C$2:$C$257,0))),INDEX('Master '!$A$2:$A$257,MATCH(V142,'Master '!$B$2:$B$257,0)))</f>
        <v>-</v>
      </c>
      <c r="V142" s="7"/>
      <c r="W142" s="19" t="str">
        <f t="array" ref="W142">IF(ISERROR(INDEX('Master '!$A$2:$A$257,MATCH(X142,'Master '!$B$2:$B$257,0))),IF(ISERROR(INDEX('Master '!$A$2:$A$257,MATCH(X142,'Master '!$C$2:$C$257,0))),IF(X142="","-","Not on Roster"),INDEX('Master '!$A$2:$A$257,MATCH(X142,'Master '!$C$2:$C$257,0))),INDEX('Master '!$A$2:$A$257,MATCH(X142,'Master '!$B$2:$B$257,0)))</f>
        <v>-</v>
      </c>
      <c r="X142" s="15"/>
      <c r="Y142" s="20" t="str">
        <f t="array" ref="Y142">IF(ISERROR(INDEX('Master '!$A$2:$A$257,MATCH(Z142,'Master '!$B$2:$B$257,0))),IF(ISERROR(INDEX('Master '!$A$2:$A$257,MATCH(Z142,'Master '!$C$2:$C$257,0))),IF(Z142="","-","Not on Roster"),INDEX('Master '!$A$2:$A$257,MATCH(Z142,'Master '!$C$2:$C$257,0))),INDEX('Master '!$A$2:$A$257,MATCH(Z142,'Master '!$B$2:$B$257,0)))</f>
        <v>-</v>
      </c>
      <c r="Z142" s="7"/>
      <c r="AA142" s="19" t="str">
        <f t="array" ref="AA142">IF(ISERROR(INDEX('Master '!$A$2:$A$257,MATCH(AB142,'Master '!$B$2:$B$257,0))),IF(ISERROR(INDEX('Master '!$A$2:$A$257,MATCH(AB142,'Master '!$C$2:$C$257,0))),IF(AB142="","-","Not on Roster"),INDEX('Master '!$A$2:$A$257,MATCH(AB142,'Master '!$C$2:$C$257,0))),INDEX('Master '!$A$2:$A$257,MATCH(AB142,'Master '!$B$2:$B$257,0)))</f>
        <v>-</v>
      </c>
      <c r="AB142" s="15"/>
      <c r="AC142" s="20" t="str">
        <f t="array" ref="AC142">IF(ISERROR(INDEX('Master '!$A$2:$A$257,MATCH(AD142,'Master '!$B$2:$B$257,0))),IF(ISERROR(INDEX('Master '!$A$2:$A$257,MATCH(AD142,'Master '!$C$2:$C$257,0))),IF(AD142="","-","Not on Roster"),INDEX('Master '!$A$2:$A$257,MATCH(AD142,'Master '!$C$2:$C$257,0))),INDEX('Master '!$A$2:$A$257,MATCH(AD142,'Master '!$B$2:$B$257,0)))</f>
        <v>-</v>
      </c>
      <c r="AD142" s="46"/>
      <c r="AE142" s="19" t="str">
        <f t="array" ref="AE142">IF(ISERROR(INDEX('Master '!$A$2:$A$257,MATCH(AF142,'Master '!$B$2:$B$257,0))),IF(ISERROR(INDEX('Master '!$A$2:$A$257,MATCH(AF142,'Master '!$C$2:$C$257,0))),IF(AF142="","-","Not on Roster"),INDEX('Master '!$A$2:$A$257,MATCH(AF142,'Master '!$C$2:$C$257,0))),INDEX('Master '!$A$2:$A$257,MATCH(AF142,'Master '!$B$2:$B$257,0)))</f>
        <v>-</v>
      </c>
      <c r="AF142" s="15"/>
      <c r="AG142" s="20" t="str">
        <f t="array" ref="AG142">IF(ISERROR(INDEX('Master '!$A$2:$A$257,MATCH(AH142,'Master '!$B$2:$B$257,0))),IF(ISERROR(INDEX('Master '!$A$2:$A$257,MATCH(AH142,'Master '!$C$2:$C$257,0))),IF(AH142="","-","Not on Roster"),INDEX('Master '!$A$2:$A$257,MATCH(AH142,'Master '!$C$2:$C$257,0))),INDEX('Master '!$A$2:$A$257,MATCH(AH142,'Master '!$B$2:$B$257,0)))</f>
        <v>-</v>
      </c>
      <c r="AH142" s="7"/>
      <c r="AI142" s="19" t="str">
        <f t="array" ref="AI142">IF(ISERROR(INDEX('Master '!$A$2:$A$257,MATCH(AJ142,'Master '!$B$2:$B$257,0))),IF(ISERROR(INDEX('Master '!$A$2:$A$257,MATCH(AJ142,'Master '!$C$2:$C$257,0))),IF(AJ142="","-","Not on Roster"),INDEX('Master '!$A$2:$A$257,MATCH(AJ142,'Master '!$C$2:$C$257,0))),INDEX('Master '!$A$2:$A$257,MATCH(AJ142,'Master '!$B$2:$B$257,0)))</f>
        <v>-</v>
      </c>
      <c r="AJ142" s="15"/>
      <c r="AK142" s="20" t="str">
        <f t="array" ref="AK142">IF(ISERROR(INDEX('Master '!$A$2:$A$257,MATCH(AL142,'Master '!$B$2:$B$257,0))),IF(ISERROR(INDEX('Master '!$A$2:$A$257,MATCH(AL142,'Master '!$C$2:$C$257,0))),IF(AL142="","-","Not on Roster"),INDEX('Master '!$A$2:$A$257,MATCH(AL142,'Master '!$C$2:$C$257,0))),INDEX('Master '!$A$2:$A$257,MATCH(AL142,'Master '!$B$2:$B$257,0)))</f>
        <v>-</v>
      </c>
      <c r="AL142" s="7"/>
      <c r="AM142" s="19" t="str">
        <f t="array" ref="AM142">IF(ISERROR(INDEX('Master '!$A$2:$A$257,MATCH(AN142,'Master '!$B$2:$B$257,0))),IF(ISERROR(INDEX('Master '!$A$2:$A$257,MATCH(AN142,'Master '!$C$2:$C$257,0))),IF(AN142="","-","Not on Roster"),INDEX('Master '!$A$2:$A$257,MATCH(AN142,'Master '!$C$2:$C$257,0))),INDEX('Master '!$A$2:$A$257,MATCH(AN142,'Master '!$B$2:$B$257,0)))</f>
        <v>-</v>
      </c>
      <c r="AN142" s="15"/>
    </row>
    <row r="143" spans="1:40" ht="14.25" customHeight="1">
      <c r="A143" s="41" t="str">
        <f t="array" ref="A143">IF(ISERROR(INDEX('Master '!$A$2:$A$257,MATCH(B143,'Master '!$B$2:$B$257,0))),IF(ISERROR(INDEX('Master '!$A$2:$A$257,MATCH(B143,'Master '!$C$2:$C$257,0))),IF(B143="","-","Not on Roster"),INDEX('Master '!$A$2:$A$257,MATCH(B143,'Master '!$C$2:$C$257,0))),INDEX('Master '!$A$2:$A$257,MATCH(B143,'Master '!$B$2:$B$257,0)))</f>
        <v>-</v>
      </c>
      <c r="B143" s="43"/>
      <c r="C143" s="19" t="str">
        <f t="array" ref="C143">IF(ISERROR(INDEX('Master '!$A$2:$A$257,MATCH(D143,'Master '!$B$2:$B$257,0))),IF(ISERROR(INDEX('Master '!$A$2:$A$257,MATCH(D143,'Master '!$C$2:$C$257,0))),IF(D143="","-","Not on Roster"),INDEX('Master '!$A$2:$A$257,MATCH(D143,'Master '!$C$2:$C$257,0))),INDEX('Master '!$A$2:$A$257,MATCH(D143,'Master '!$B$2:$B$257,0)))</f>
        <v>-</v>
      </c>
      <c r="D143" s="15"/>
      <c r="E143" s="20" t="str">
        <f t="array" ref="E143">IF(ISERROR(INDEX('Master '!$A$2:$A$257,MATCH(F143,'Master '!$B$2:$B$257,0))),IF(ISERROR(INDEX('Master '!$A$2:$A$257,MATCH(F143,'Master '!$C$2:$C$257,0))),IF(F143="","-","Not on Roster"),INDEX('Master '!$A$2:$A$257,MATCH(F143,'Master '!$C$2:$C$257,0))),INDEX('Master '!$A$2:$A$257,MATCH(F143,'Master '!$B$2:$B$257,0)))</f>
        <v>-</v>
      </c>
      <c r="F143" s="7"/>
      <c r="G143" s="19" t="str">
        <f t="array" ref="G143">IF(ISERROR(INDEX('Master '!$A$2:$A$257,MATCH(H143,'Master '!$B$2:$B$257,0))),IF(ISERROR(INDEX('Master '!$A$2:$A$257,MATCH(H143,'Master '!$C$2:$C$257,0))),IF(H143="","-","Not on Roster"),INDEX('Master '!$A$2:$A$257,MATCH(H143,'Master '!$C$2:$C$257,0))),INDEX('Master '!$A$2:$A$257,MATCH(H143,'Master '!$B$2:$B$257,0)))</f>
        <v>-</v>
      </c>
      <c r="H143" s="15"/>
      <c r="I143" s="20" t="str">
        <f t="array" ref="I143">IF(ISERROR(INDEX('Master '!$A$2:$A$257,MATCH(J143,'Master '!$B$2:$B$257,0))),IF(ISERROR(INDEX('Master '!$A$2:$A$257,MATCH(J143,'Master '!$C$2:$C$257,0))),IF(J143="","-","Not on Roster"),INDEX('Master '!$A$2:$A$257,MATCH(J143,'Master '!$C$2:$C$257,0))),INDEX('Master '!$A$2:$A$257,MATCH(J143,'Master '!$B$2:$B$257,0)))</f>
        <v>-</v>
      </c>
      <c r="J143" s="50"/>
      <c r="K143" s="19" t="str">
        <f t="array" ref="K143">IF(ISERROR(INDEX('Master '!$A$2:$A$257,MATCH(L143,'Master '!$B$2:$B$257,0))),IF(ISERROR(INDEX('Master '!$A$2:$A$257,MATCH(L143,'Master '!$C$2:$C$257,0))),IF(L143="","-","Not on Roster"),INDEX('Master '!$A$2:$A$257,MATCH(L143,'Master '!$C$2:$C$257,0))),INDEX('Master '!$A$2:$A$257,MATCH(L143,'Master '!$B$2:$B$257,0)))</f>
        <v>-</v>
      </c>
      <c r="L143" s="15"/>
      <c r="M143" s="41" t="str">
        <f t="array" ref="M143">IF(ISERROR(INDEX('Master '!$A$2:$A$257,MATCH(N143,'Master '!$B$2:$B$257,0))),IF(ISERROR(INDEX('Master '!$A$2:$A$257,MATCH(N143,'Master '!$C$2:$C$257,0))),IF(N143="","-","Not on Roster"),INDEX('Master '!$A$2:$A$257,MATCH(N143,'Master '!$C$2:$C$257,0))),INDEX('Master '!$A$2:$A$257,MATCH(N143,'Master '!$B$2:$B$257,0)))</f>
        <v>-</v>
      </c>
      <c r="N143" s="7"/>
      <c r="O143" s="19" t="str">
        <f t="array" ref="O143">IF(ISERROR(INDEX('Master '!$A$2:$A$257,MATCH(P143,'Master '!$B$2:$B$257,0))),IF(ISERROR(INDEX('Master '!$A$2:$A$257,MATCH(P143,'Master '!$C$2:$C$257,0))),IF(P143="","-","Not on Roster"),INDEX('Master '!$A$2:$A$257,MATCH(P143,'Master '!$C$2:$C$257,0))),INDEX('Master '!$A$2:$A$257,MATCH(P143,'Master '!$B$2:$B$257,0)))</f>
        <v>-</v>
      </c>
      <c r="P143" s="15"/>
      <c r="Q143" s="41" t="str">
        <f t="array" ref="Q143">IF(ISERROR(INDEX('Master '!$A$2:$A$257,MATCH(R143,'Master '!$B$2:$B$257,0))),IF(ISERROR(INDEX('Master '!$A$2:$A$257,MATCH(R143,'Master '!$C$2:$C$257,0))),IF(R143="","-","Not on Roster"),INDEX('Master '!$A$2:$A$257,MATCH(R143,'Master '!$C$2:$C$257,0))),INDEX('Master '!$A$2:$A$257,MATCH(R143,'Master '!$B$2:$B$257,0)))</f>
        <v>-</v>
      </c>
      <c r="R143" s="7"/>
      <c r="S143" s="19" t="str">
        <f t="array" ref="S143">IF(ISERROR(INDEX('Master '!$A$2:$A$257,MATCH(T143,'Master '!$B$2:$B$257,0))),IF(ISERROR(INDEX('Master '!$A$2:$A$257,MATCH(T143,'Master '!$C$2:$C$257,0))),IF(T143="","-","Not on Roster"),INDEX('Master '!$A$2:$A$257,MATCH(T143,'Master '!$C$2:$C$257,0))),INDEX('Master '!$A$2:$A$257,MATCH(T143,'Master '!$B$2:$B$257,0)))</f>
        <v>-</v>
      </c>
      <c r="T143" s="15"/>
      <c r="U143" s="20" t="str">
        <f t="array" ref="U143">IF(ISERROR(INDEX('Master '!$A$2:$A$257,MATCH(V143,'Master '!$B$2:$B$257,0))),IF(ISERROR(INDEX('Master '!$A$2:$A$257,MATCH(V143,'Master '!$C$2:$C$257,0))),IF(V143="","-","Not on Roster"),INDEX('Master '!$A$2:$A$257,MATCH(V143,'Master '!$C$2:$C$257,0))),INDEX('Master '!$A$2:$A$257,MATCH(V143,'Master '!$B$2:$B$257,0)))</f>
        <v>-</v>
      </c>
      <c r="V143" s="7"/>
      <c r="W143" s="19" t="str">
        <f t="array" ref="W143">IF(ISERROR(INDEX('Master '!$A$2:$A$257,MATCH(X143,'Master '!$B$2:$B$257,0))),IF(ISERROR(INDEX('Master '!$A$2:$A$257,MATCH(X143,'Master '!$C$2:$C$257,0))),IF(X143="","-","Not on Roster"),INDEX('Master '!$A$2:$A$257,MATCH(X143,'Master '!$C$2:$C$257,0))),INDEX('Master '!$A$2:$A$257,MATCH(X143,'Master '!$B$2:$B$257,0)))</f>
        <v>-</v>
      </c>
      <c r="X143" s="15"/>
      <c r="Y143" s="20" t="str">
        <f t="array" ref="Y143">IF(ISERROR(INDEX('Master '!$A$2:$A$257,MATCH(Z143,'Master '!$B$2:$B$257,0))),IF(ISERROR(INDEX('Master '!$A$2:$A$257,MATCH(Z143,'Master '!$C$2:$C$257,0))),IF(Z143="","-","Not on Roster"),INDEX('Master '!$A$2:$A$257,MATCH(Z143,'Master '!$C$2:$C$257,0))),INDEX('Master '!$A$2:$A$257,MATCH(Z143,'Master '!$B$2:$B$257,0)))</f>
        <v>-</v>
      </c>
      <c r="Z143" s="7"/>
      <c r="AA143" s="19" t="str">
        <f t="array" ref="AA143">IF(ISERROR(INDEX('Master '!$A$2:$A$257,MATCH(AB143,'Master '!$B$2:$B$257,0))),IF(ISERROR(INDEX('Master '!$A$2:$A$257,MATCH(AB143,'Master '!$C$2:$C$257,0))),IF(AB143="","-","Not on Roster"),INDEX('Master '!$A$2:$A$257,MATCH(AB143,'Master '!$C$2:$C$257,0))),INDEX('Master '!$A$2:$A$257,MATCH(AB143,'Master '!$B$2:$B$257,0)))</f>
        <v>-</v>
      </c>
      <c r="AB143" s="15"/>
      <c r="AC143" s="20" t="str">
        <f t="array" ref="AC143">IF(ISERROR(INDEX('Master '!$A$2:$A$257,MATCH(AD143,'Master '!$B$2:$B$257,0))),IF(ISERROR(INDEX('Master '!$A$2:$A$257,MATCH(AD143,'Master '!$C$2:$C$257,0))),IF(AD143="","-","Not on Roster"),INDEX('Master '!$A$2:$A$257,MATCH(AD143,'Master '!$C$2:$C$257,0))),INDEX('Master '!$A$2:$A$257,MATCH(AD143,'Master '!$B$2:$B$257,0)))</f>
        <v>-</v>
      </c>
      <c r="AD143" s="46"/>
      <c r="AE143" s="19" t="str">
        <f t="array" ref="AE143">IF(ISERROR(INDEX('Master '!$A$2:$A$257,MATCH(AF143,'Master '!$B$2:$B$257,0))),IF(ISERROR(INDEX('Master '!$A$2:$A$257,MATCH(AF143,'Master '!$C$2:$C$257,0))),IF(AF143="","-","Not on Roster"),INDEX('Master '!$A$2:$A$257,MATCH(AF143,'Master '!$C$2:$C$257,0))),INDEX('Master '!$A$2:$A$257,MATCH(AF143,'Master '!$B$2:$B$257,0)))</f>
        <v>-</v>
      </c>
      <c r="AF143" s="15"/>
      <c r="AG143" s="20" t="str">
        <f t="array" ref="AG143">IF(ISERROR(INDEX('Master '!$A$2:$A$257,MATCH(AH143,'Master '!$B$2:$B$257,0))),IF(ISERROR(INDEX('Master '!$A$2:$A$257,MATCH(AH143,'Master '!$C$2:$C$257,0))),IF(AH143="","-","Not on Roster"),INDEX('Master '!$A$2:$A$257,MATCH(AH143,'Master '!$C$2:$C$257,0))),INDEX('Master '!$A$2:$A$257,MATCH(AH143,'Master '!$B$2:$B$257,0)))</f>
        <v>-</v>
      </c>
      <c r="AH143" s="7"/>
      <c r="AI143" s="19" t="str">
        <f t="array" ref="AI143">IF(ISERROR(INDEX('Master '!$A$2:$A$257,MATCH(AJ143,'Master '!$B$2:$B$257,0))),IF(ISERROR(INDEX('Master '!$A$2:$A$257,MATCH(AJ143,'Master '!$C$2:$C$257,0))),IF(AJ143="","-","Not on Roster"),INDEX('Master '!$A$2:$A$257,MATCH(AJ143,'Master '!$C$2:$C$257,0))),INDEX('Master '!$A$2:$A$257,MATCH(AJ143,'Master '!$B$2:$B$257,0)))</f>
        <v>-</v>
      </c>
      <c r="AJ143" s="15"/>
      <c r="AK143" s="20" t="str">
        <f t="array" ref="AK143">IF(ISERROR(INDEX('Master '!$A$2:$A$257,MATCH(AL143,'Master '!$B$2:$B$257,0))),IF(ISERROR(INDEX('Master '!$A$2:$A$257,MATCH(AL143,'Master '!$C$2:$C$257,0))),IF(AL143="","-","Not on Roster"),INDEX('Master '!$A$2:$A$257,MATCH(AL143,'Master '!$C$2:$C$257,0))),INDEX('Master '!$A$2:$A$257,MATCH(AL143,'Master '!$B$2:$B$257,0)))</f>
        <v>-</v>
      </c>
      <c r="AL143" s="7"/>
      <c r="AM143" s="19" t="str">
        <f t="array" ref="AM143">IF(ISERROR(INDEX('Master '!$A$2:$A$257,MATCH(AN143,'Master '!$B$2:$B$257,0))),IF(ISERROR(INDEX('Master '!$A$2:$A$257,MATCH(AN143,'Master '!$C$2:$C$257,0))),IF(AN143="","-","Not on Roster"),INDEX('Master '!$A$2:$A$257,MATCH(AN143,'Master '!$C$2:$C$257,0))),INDEX('Master '!$A$2:$A$257,MATCH(AN143,'Master '!$B$2:$B$257,0)))</f>
        <v>-</v>
      </c>
      <c r="AN143" s="15"/>
    </row>
    <row r="144" spans="1:40" ht="14.25" customHeight="1">
      <c r="A144" s="41" t="str">
        <f t="array" ref="A144">IF(ISERROR(INDEX('Master '!$A$2:$A$257,MATCH(B144,'Master '!$B$2:$B$257,0))),IF(ISERROR(INDEX('Master '!$A$2:$A$257,MATCH(B144,'Master '!$C$2:$C$257,0))),IF(B144="","-","Not on Roster"),INDEX('Master '!$A$2:$A$257,MATCH(B144,'Master '!$C$2:$C$257,0))),INDEX('Master '!$A$2:$A$257,MATCH(B144,'Master '!$B$2:$B$257,0)))</f>
        <v>-</v>
      </c>
      <c r="B144" s="43"/>
      <c r="C144" s="19" t="str">
        <f t="array" ref="C144">IF(ISERROR(INDEX('Master '!$A$2:$A$257,MATCH(D144,'Master '!$B$2:$B$257,0))),IF(ISERROR(INDEX('Master '!$A$2:$A$257,MATCH(D144,'Master '!$C$2:$C$257,0))),IF(D144="","-","Not on Roster"),INDEX('Master '!$A$2:$A$257,MATCH(D144,'Master '!$C$2:$C$257,0))),INDEX('Master '!$A$2:$A$257,MATCH(D144,'Master '!$B$2:$B$257,0)))</f>
        <v>-</v>
      </c>
      <c r="D144" s="15"/>
      <c r="E144" s="20" t="str">
        <f t="array" ref="E144">IF(ISERROR(INDEX('Master '!$A$2:$A$257,MATCH(F144,'Master '!$B$2:$B$257,0))),IF(ISERROR(INDEX('Master '!$A$2:$A$257,MATCH(F144,'Master '!$C$2:$C$257,0))),IF(F144="","-","Not on Roster"),INDEX('Master '!$A$2:$A$257,MATCH(F144,'Master '!$C$2:$C$257,0))),INDEX('Master '!$A$2:$A$257,MATCH(F144,'Master '!$B$2:$B$257,0)))</f>
        <v>-</v>
      </c>
      <c r="F144" s="7"/>
      <c r="G144" s="19" t="str">
        <f t="array" ref="G144">IF(ISERROR(INDEX('Master '!$A$2:$A$257,MATCH(H144,'Master '!$B$2:$B$257,0))),IF(ISERROR(INDEX('Master '!$A$2:$A$257,MATCH(H144,'Master '!$C$2:$C$257,0))),IF(H144="","-","Not on Roster"),INDEX('Master '!$A$2:$A$257,MATCH(H144,'Master '!$C$2:$C$257,0))),INDEX('Master '!$A$2:$A$257,MATCH(H144,'Master '!$B$2:$B$257,0)))</f>
        <v>-</v>
      </c>
      <c r="H144" s="15"/>
      <c r="I144" s="20" t="str">
        <f t="array" ref="I144">IF(ISERROR(INDEX('Master '!$A$2:$A$257,MATCH(J144,'Master '!$B$2:$B$257,0))),IF(ISERROR(INDEX('Master '!$A$2:$A$257,MATCH(J144,'Master '!$C$2:$C$257,0))),IF(J144="","-","Not on Roster"),INDEX('Master '!$A$2:$A$257,MATCH(J144,'Master '!$C$2:$C$257,0))),INDEX('Master '!$A$2:$A$257,MATCH(J144,'Master '!$B$2:$B$257,0)))</f>
        <v>-</v>
      </c>
      <c r="J144" s="50"/>
      <c r="K144" s="19" t="str">
        <f t="array" ref="K144">IF(ISERROR(INDEX('Master '!$A$2:$A$257,MATCH(L144,'Master '!$B$2:$B$257,0))),IF(ISERROR(INDEX('Master '!$A$2:$A$257,MATCH(L144,'Master '!$C$2:$C$257,0))),IF(L144="","-","Not on Roster"),INDEX('Master '!$A$2:$A$257,MATCH(L144,'Master '!$C$2:$C$257,0))),INDEX('Master '!$A$2:$A$257,MATCH(L144,'Master '!$B$2:$B$257,0)))</f>
        <v>-</v>
      </c>
      <c r="L144" s="15"/>
      <c r="M144" s="41" t="str">
        <f t="array" ref="M144">IF(ISERROR(INDEX('Master '!$A$2:$A$257,MATCH(N144,'Master '!$B$2:$B$257,0))),IF(ISERROR(INDEX('Master '!$A$2:$A$257,MATCH(N144,'Master '!$C$2:$C$257,0))),IF(N144="","-","Not on Roster"),INDEX('Master '!$A$2:$A$257,MATCH(N144,'Master '!$C$2:$C$257,0))),INDEX('Master '!$A$2:$A$257,MATCH(N144,'Master '!$B$2:$B$257,0)))</f>
        <v>-</v>
      </c>
      <c r="N144" s="7"/>
      <c r="O144" s="19" t="str">
        <f t="array" ref="O144">IF(ISERROR(INDEX('Master '!$A$2:$A$257,MATCH(P144,'Master '!$B$2:$B$257,0))),IF(ISERROR(INDEX('Master '!$A$2:$A$257,MATCH(P144,'Master '!$C$2:$C$257,0))),IF(P144="","-","Not on Roster"),INDEX('Master '!$A$2:$A$257,MATCH(P144,'Master '!$C$2:$C$257,0))),INDEX('Master '!$A$2:$A$257,MATCH(P144,'Master '!$B$2:$B$257,0)))</f>
        <v>-</v>
      </c>
      <c r="P144" s="15"/>
      <c r="Q144" s="41" t="str">
        <f t="array" ref="Q144">IF(ISERROR(INDEX('Master '!$A$2:$A$257,MATCH(R144,'Master '!$B$2:$B$257,0))),IF(ISERROR(INDEX('Master '!$A$2:$A$257,MATCH(R144,'Master '!$C$2:$C$257,0))),IF(R144="","-","Not on Roster"),INDEX('Master '!$A$2:$A$257,MATCH(R144,'Master '!$C$2:$C$257,0))),INDEX('Master '!$A$2:$A$257,MATCH(R144,'Master '!$B$2:$B$257,0)))</f>
        <v>-</v>
      </c>
      <c r="R144" s="7"/>
      <c r="S144" s="19" t="str">
        <f t="array" ref="S144">IF(ISERROR(INDEX('Master '!$A$2:$A$257,MATCH(T144,'Master '!$B$2:$B$257,0))),IF(ISERROR(INDEX('Master '!$A$2:$A$257,MATCH(T144,'Master '!$C$2:$C$257,0))),IF(T144="","-","Not on Roster"),INDEX('Master '!$A$2:$A$257,MATCH(T144,'Master '!$C$2:$C$257,0))),INDEX('Master '!$A$2:$A$257,MATCH(T144,'Master '!$B$2:$B$257,0)))</f>
        <v>-</v>
      </c>
      <c r="T144" s="15"/>
      <c r="U144" s="20" t="str">
        <f t="array" ref="U144">IF(ISERROR(INDEX('Master '!$A$2:$A$257,MATCH(V144,'Master '!$B$2:$B$257,0))),IF(ISERROR(INDEX('Master '!$A$2:$A$257,MATCH(V144,'Master '!$C$2:$C$257,0))),IF(V144="","-","Not on Roster"),INDEX('Master '!$A$2:$A$257,MATCH(V144,'Master '!$C$2:$C$257,0))),INDEX('Master '!$A$2:$A$257,MATCH(V144,'Master '!$B$2:$B$257,0)))</f>
        <v>-</v>
      </c>
      <c r="V144" s="7"/>
      <c r="W144" s="19" t="str">
        <f t="array" ref="W144">IF(ISERROR(INDEX('Master '!$A$2:$A$257,MATCH(X144,'Master '!$B$2:$B$257,0))),IF(ISERROR(INDEX('Master '!$A$2:$A$257,MATCH(X144,'Master '!$C$2:$C$257,0))),IF(X144="","-","Not on Roster"),INDEX('Master '!$A$2:$A$257,MATCH(X144,'Master '!$C$2:$C$257,0))),INDEX('Master '!$A$2:$A$257,MATCH(X144,'Master '!$B$2:$B$257,0)))</f>
        <v>-</v>
      </c>
      <c r="X144" s="15"/>
      <c r="Y144" s="20" t="str">
        <f t="array" ref="Y144">IF(ISERROR(INDEX('Master '!$A$2:$A$257,MATCH(Z144,'Master '!$B$2:$B$257,0))),IF(ISERROR(INDEX('Master '!$A$2:$A$257,MATCH(Z144,'Master '!$C$2:$C$257,0))),IF(Z144="","-","Not on Roster"),INDEX('Master '!$A$2:$A$257,MATCH(Z144,'Master '!$C$2:$C$257,0))),INDEX('Master '!$A$2:$A$257,MATCH(Z144,'Master '!$B$2:$B$257,0)))</f>
        <v>-</v>
      </c>
      <c r="Z144" s="7"/>
      <c r="AA144" s="19" t="str">
        <f t="array" ref="AA144">IF(ISERROR(INDEX('Master '!$A$2:$A$257,MATCH(AB144,'Master '!$B$2:$B$257,0))),IF(ISERROR(INDEX('Master '!$A$2:$A$257,MATCH(AB144,'Master '!$C$2:$C$257,0))),IF(AB144="","-","Not on Roster"),INDEX('Master '!$A$2:$A$257,MATCH(AB144,'Master '!$C$2:$C$257,0))),INDEX('Master '!$A$2:$A$257,MATCH(AB144,'Master '!$B$2:$B$257,0)))</f>
        <v>-</v>
      </c>
      <c r="AB144" s="15"/>
      <c r="AC144" s="20" t="str">
        <f t="array" ref="AC144">IF(ISERROR(INDEX('Master '!$A$2:$A$257,MATCH(AD144,'Master '!$B$2:$B$257,0))),IF(ISERROR(INDEX('Master '!$A$2:$A$257,MATCH(AD144,'Master '!$C$2:$C$257,0))),IF(AD144="","-","Not on Roster"),INDEX('Master '!$A$2:$A$257,MATCH(AD144,'Master '!$C$2:$C$257,0))),INDEX('Master '!$A$2:$A$257,MATCH(AD144,'Master '!$B$2:$B$257,0)))</f>
        <v>-</v>
      </c>
      <c r="AD144" s="46"/>
      <c r="AE144" s="19" t="str">
        <f t="array" ref="AE144">IF(ISERROR(INDEX('Master '!$A$2:$A$257,MATCH(AF144,'Master '!$B$2:$B$257,0))),IF(ISERROR(INDEX('Master '!$A$2:$A$257,MATCH(AF144,'Master '!$C$2:$C$257,0))),IF(AF144="","-","Not on Roster"),INDEX('Master '!$A$2:$A$257,MATCH(AF144,'Master '!$C$2:$C$257,0))),INDEX('Master '!$A$2:$A$257,MATCH(AF144,'Master '!$B$2:$B$257,0)))</f>
        <v>-</v>
      </c>
      <c r="AF144" s="15"/>
      <c r="AG144" s="20" t="str">
        <f t="array" ref="AG144">IF(ISERROR(INDEX('Master '!$A$2:$A$257,MATCH(AH144,'Master '!$B$2:$B$257,0))),IF(ISERROR(INDEX('Master '!$A$2:$A$257,MATCH(AH144,'Master '!$C$2:$C$257,0))),IF(AH144="","-","Not on Roster"),INDEX('Master '!$A$2:$A$257,MATCH(AH144,'Master '!$C$2:$C$257,0))),INDEX('Master '!$A$2:$A$257,MATCH(AH144,'Master '!$B$2:$B$257,0)))</f>
        <v>-</v>
      </c>
      <c r="AH144" s="7"/>
      <c r="AI144" s="19" t="str">
        <f t="array" ref="AI144">IF(ISERROR(INDEX('Master '!$A$2:$A$257,MATCH(AJ144,'Master '!$B$2:$B$257,0))),IF(ISERROR(INDEX('Master '!$A$2:$A$257,MATCH(AJ144,'Master '!$C$2:$C$257,0))),IF(AJ144="","-","Not on Roster"),INDEX('Master '!$A$2:$A$257,MATCH(AJ144,'Master '!$C$2:$C$257,0))),INDEX('Master '!$A$2:$A$257,MATCH(AJ144,'Master '!$B$2:$B$257,0)))</f>
        <v>-</v>
      </c>
      <c r="AJ144" s="15"/>
      <c r="AK144" s="20" t="str">
        <f t="array" ref="AK144">IF(ISERROR(INDEX('Master '!$A$2:$A$257,MATCH(AL144,'Master '!$B$2:$B$257,0))),IF(ISERROR(INDEX('Master '!$A$2:$A$257,MATCH(AL144,'Master '!$C$2:$C$257,0))),IF(AL144="","-","Not on Roster"),INDEX('Master '!$A$2:$A$257,MATCH(AL144,'Master '!$C$2:$C$257,0))),INDEX('Master '!$A$2:$A$257,MATCH(AL144,'Master '!$B$2:$B$257,0)))</f>
        <v>-</v>
      </c>
      <c r="AL144" s="7"/>
      <c r="AM144" s="19" t="str">
        <f t="array" ref="AM144">IF(ISERROR(INDEX('Master '!$A$2:$A$257,MATCH(AN144,'Master '!$B$2:$B$257,0))),IF(ISERROR(INDEX('Master '!$A$2:$A$257,MATCH(AN144,'Master '!$C$2:$C$257,0))),IF(AN144="","-","Not on Roster"),INDEX('Master '!$A$2:$A$257,MATCH(AN144,'Master '!$C$2:$C$257,0))),INDEX('Master '!$A$2:$A$257,MATCH(AN144,'Master '!$B$2:$B$257,0)))</f>
        <v>-</v>
      </c>
      <c r="AN144" s="15"/>
    </row>
    <row r="145" spans="1:40" ht="14.25" customHeight="1">
      <c r="A145" s="41" t="str">
        <f t="array" ref="A145">IF(ISERROR(INDEX('Master '!$A$2:$A$257,MATCH(B145,'Master '!$B$2:$B$257,0))),IF(ISERROR(INDEX('Master '!$A$2:$A$257,MATCH(B145,'Master '!$C$2:$C$257,0))),IF(B145="","-","Not on Roster"),INDEX('Master '!$A$2:$A$257,MATCH(B145,'Master '!$C$2:$C$257,0))),INDEX('Master '!$A$2:$A$257,MATCH(B145,'Master '!$B$2:$B$257,0)))</f>
        <v>-</v>
      </c>
      <c r="B145" s="43"/>
      <c r="C145" s="19" t="str">
        <f t="array" ref="C145">IF(ISERROR(INDEX('Master '!$A$2:$A$257,MATCH(D145,'Master '!$B$2:$B$257,0))),IF(ISERROR(INDEX('Master '!$A$2:$A$257,MATCH(D145,'Master '!$C$2:$C$257,0))),IF(D145="","-","Not on Roster"),INDEX('Master '!$A$2:$A$257,MATCH(D145,'Master '!$C$2:$C$257,0))),INDEX('Master '!$A$2:$A$257,MATCH(D145,'Master '!$B$2:$B$257,0)))</f>
        <v>-</v>
      </c>
      <c r="D145" s="15"/>
      <c r="E145" s="20" t="str">
        <f t="array" ref="E145">IF(ISERROR(INDEX('Master '!$A$2:$A$257,MATCH(F145,'Master '!$B$2:$B$257,0))),IF(ISERROR(INDEX('Master '!$A$2:$A$257,MATCH(F145,'Master '!$C$2:$C$257,0))),IF(F145="","-","Not on Roster"),INDEX('Master '!$A$2:$A$257,MATCH(F145,'Master '!$C$2:$C$257,0))),INDEX('Master '!$A$2:$A$257,MATCH(F145,'Master '!$B$2:$B$257,0)))</f>
        <v>-</v>
      </c>
      <c r="F145" s="7"/>
      <c r="G145" s="19" t="str">
        <f t="array" ref="G145">IF(ISERROR(INDEX('Master '!$A$2:$A$257,MATCH(H145,'Master '!$B$2:$B$257,0))),IF(ISERROR(INDEX('Master '!$A$2:$A$257,MATCH(H145,'Master '!$C$2:$C$257,0))),IF(H145="","-","Not on Roster"),INDEX('Master '!$A$2:$A$257,MATCH(H145,'Master '!$C$2:$C$257,0))),INDEX('Master '!$A$2:$A$257,MATCH(H145,'Master '!$B$2:$B$257,0)))</f>
        <v>-</v>
      </c>
      <c r="H145" s="15"/>
      <c r="I145" s="20" t="str">
        <f t="array" ref="I145">IF(ISERROR(INDEX('Master '!$A$2:$A$257,MATCH(J145,'Master '!$B$2:$B$257,0))),IF(ISERROR(INDEX('Master '!$A$2:$A$257,MATCH(J145,'Master '!$C$2:$C$257,0))),IF(J145="","-","Not on Roster"),INDEX('Master '!$A$2:$A$257,MATCH(J145,'Master '!$C$2:$C$257,0))),INDEX('Master '!$A$2:$A$257,MATCH(J145,'Master '!$B$2:$B$257,0)))</f>
        <v>-</v>
      </c>
      <c r="J145" s="50"/>
      <c r="K145" s="19" t="str">
        <f t="array" ref="K145">IF(ISERROR(INDEX('Master '!$A$2:$A$257,MATCH(L145,'Master '!$B$2:$B$257,0))),IF(ISERROR(INDEX('Master '!$A$2:$A$257,MATCH(L145,'Master '!$C$2:$C$257,0))),IF(L145="","-","Not on Roster"),INDEX('Master '!$A$2:$A$257,MATCH(L145,'Master '!$C$2:$C$257,0))),INDEX('Master '!$A$2:$A$257,MATCH(L145,'Master '!$B$2:$B$257,0)))</f>
        <v>-</v>
      </c>
      <c r="L145" s="15"/>
      <c r="M145" s="41" t="str">
        <f t="array" ref="M145">IF(ISERROR(INDEX('Master '!$A$2:$A$257,MATCH(N145,'Master '!$B$2:$B$257,0))),IF(ISERROR(INDEX('Master '!$A$2:$A$257,MATCH(N145,'Master '!$C$2:$C$257,0))),IF(N145="","-","Not on Roster"),INDEX('Master '!$A$2:$A$257,MATCH(N145,'Master '!$C$2:$C$257,0))),INDEX('Master '!$A$2:$A$257,MATCH(N145,'Master '!$B$2:$B$257,0)))</f>
        <v>-</v>
      </c>
      <c r="N145" s="7"/>
      <c r="O145" s="19" t="str">
        <f t="array" ref="O145">IF(ISERROR(INDEX('Master '!$A$2:$A$257,MATCH(P145,'Master '!$B$2:$B$257,0))),IF(ISERROR(INDEX('Master '!$A$2:$A$257,MATCH(P145,'Master '!$C$2:$C$257,0))),IF(P145="","-","Not on Roster"),INDEX('Master '!$A$2:$A$257,MATCH(P145,'Master '!$C$2:$C$257,0))),INDEX('Master '!$A$2:$A$257,MATCH(P145,'Master '!$B$2:$B$257,0)))</f>
        <v>-</v>
      </c>
      <c r="P145" s="15"/>
      <c r="Q145" s="41" t="str">
        <f t="array" ref="Q145">IF(ISERROR(INDEX('Master '!$A$2:$A$257,MATCH(R145,'Master '!$B$2:$B$257,0))),IF(ISERROR(INDEX('Master '!$A$2:$A$257,MATCH(R145,'Master '!$C$2:$C$257,0))),IF(R145="","-","Not on Roster"),INDEX('Master '!$A$2:$A$257,MATCH(R145,'Master '!$C$2:$C$257,0))),INDEX('Master '!$A$2:$A$257,MATCH(R145,'Master '!$B$2:$B$257,0)))</f>
        <v>-</v>
      </c>
      <c r="R145" s="7"/>
      <c r="S145" s="19" t="str">
        <f t="array" ref="S145">IF(ISERROR(INDEX('Master '!$A$2:$A$257,MATCH(T145,'Master '!$B$2:$B$257,0))),IF(ISERROR(INDEX('Master '!$A$2:$A$257,MATCH(T145,'Master '!$C$2:$C$257,0))),IF(T145="","-","Not on Roster"),INDEX('Master '!$A$2:$A$257,MATCH(T145,'Master '!$C$2:$C$257,0))),INDEX('Master '!$A$2:$A$257,MATCH(T145,'Master '!$B$2:$B$257,0)))</f>
        <v>-</v>
      </c>
      <c r="T145" s="15"/>
      <c r="U145" s="20" t="str">
        <f t="array" ref="U145">IF(ISERROR(INDEX('Master '!$A$2:$A$257,MATCH(V145,'Master '!$B$2:$B$257,0))),IF(ISERROR(INDEX('Master '!$A$2:$A$257,MATCH(V145,'Master '!$C$2:$C$257,0))),IF(V145="","-","Not on Roster"),INDEX('Master '!$A$2:$A$257,MATCH(V145,'Master '!$C$2:$C$257,0))),INDEX('Master '!$A$2:$A$257,MATCH(V145,'Master '!$B$2:$B$257,0)))</f>
        <v>-</v>
      </c>
      <c r="V145" s="7"/>
      <c r="W145" s="19" t="str">
        <f t="array" ref="W145">IF(ISERROR(INDEX('Master '!$A$2:$A$257,MATCH(X145,'Master '!$B$2:$B$257,0))),IF(ISERROR(INDEX('Master '!$A$2:$A$257,MATCH(X145,'Master '!$C$2:$C$257,0))),IF(X145="","-","Not on Roster"),INDEX('Master '!$A$2:$A$257,MATCH(X145,'Master '!$C$2:$C$257,0))),INDEX('Master '!$A$2:$A$257,MATCH(X145,'Master '!$B$2:$B$257,0)))</f>
        <v>-</v>
      </c>
      <c r="X145" s="15"/>
      <c r="Y145" s="20" t="str">
        <f t="array" ref="Y145">IF(ISERROR(INDEX('Master '!$A$2:$A$257,MATCH(Z145,'Master '!$B$2:$B$257,0))),IF(ISERROR(INDEX('Master '!$A$2:$A$257,MATCH(Z145,'Master '!$C$2:$C$257,0))),IF(Z145="","-","Not on Roster"),INDEX('Master '!$A$2:$A$257,MATCH(Z145,'Master '!$C$2:$C$257,0))),INDEX('Master '!$A$2:$A$257,MATCH(Z145,'Master '!$B$2:$B$257,0)))</f>
        <v>-</v>
      </c>
      <c r="Z145" s="7"/>
      <c r="AA145" s="19" t="str">
        <f t="array" ref="AA145">IF(ISERROR(INDEX('Master '!$A$2:$A$257,MATCH(AB145,'Master '!$B$2:$B$257,0))),IF(ISERROR(INDEX('Master '!$A$2:$A$257,MATCH(AB145,'Master '!$C$2:$C$257,0))),IF(AB145="","-","Not on Roster"),INDEX('Master '!$A$2:$A$257,MATCH(AB145,'Master '!$C$2:$C$257,0))),INDEX('Master '!$A$2:$A$257,MATCH(AB145,'Master '!$B$2:$B$257,0)))</f>
        <v>-</v>
      </c>
      <c r="AB145" s="15"/>
      <c r="AC145" s="20" t="str">
        <f t="array" ref="AC145">IF(ISERROR(INDEX('Master '!$A$2:$A$257,MATCH(AD145,'Master '!$B$2:$B$257,0))),IF(ISERROR(INDEX('Master '!$A$2:$A$257,MATCH(AD145,'Master '!$C$2:$C$257,0))),IF(AD145="","-","Not on Roster"),INDEX('Master '!$A$2:$A$257,MATCH(AD145,'Master '!$C$2:$C$257,0))),INDEX('Master '!$A$2:$A$257,MATCH(AD145,'Master '!$B$2:$B$257,0)))</f>
        <v>-</v>
      </c>
      <c r="AD145" s="46"/>
      <c r="AE145" s="19" t="str">
        <f t="array" ref="AE145">IF(ISERROR(INDEX('Master '!$A$2:$A$257,MATCH(AF145,'Master '!$B$2:$B$257,0))),IF(ISERROR(INDEX('Master '!$A$2:$A$257,MATCH(AF145,'Master '!$C$2:$C$257,0))),IF(AF145="","-","Not on Roster"),INDEX('Master '!$A$2:$A$257,MATCH(AF145,'Master '!$C$2:$C$257,0))),INDEX('Master '!$A$2:$A$257,MATCH(AF145,'Master '!$B$2:$B$257,0)))</f>
        <v>-</v>
      </c>
      <c r="AF145" s="15"/>
      <c r="AG145" s="20" t="str">
        <f t="array" ref="AG145">IF(ISERROR(INDEX('Master '!$A$2:$A$257,MATCH(AH145,'Master '!$B$2:$B$257,0))),IF(ISERROR(INDEX('Master '!$A$2:$A$257,MATCH(AH145,'Master '!$C$2:$C$257,0))),IF(AH145="","-","Not on Roster"),INDEX('Master '!$A$2:$A$257,MATCH(AH145,'Master '!$C$2:$C$257,0))),INDEX('Master '!$A$2:$A$257,MATCH(AH145,'Master '!$B$2:$B$257,0)))</f>
        <v>-</v>
      </c>
      <c r="AH145" s="7"/>
      <c r="AI145" s="19" t="str">
        <f t="array" ref="AI145">IF(ISERROR(INDEX('Master '!$A$2:$A$257,MATCH(AJ145,'Master '!$B$2:$B$257,0))),IF(ISERROR(INDEX('Master '!$A$2:$A$257,MATCH(AJ145,'Master '!$C$2:$C$257,0))),IF(AJ145="","-","Not on Roster"),INDEX('Master '!$A$2:$A$257,MATCH(AJ145,'Master '!$C$2:$C$257,0))),INDEX('Master '!$A$2:$A$257,MATCH(AJ145,'Master '!$B$2:$B$257,0)))</f>
        <v>-</v>
      </c>
      <c r="AJ145" s="15"/>
      <c r="AK145" s="20" t="str">
        <f t="array" ref="AK145">IF(ISERROR(INDEX('Master '!$A$2:$A$257,MATCH(AL145,'Master '!$B$2:$B$257,0))),IF(ISERROR(INDEX('Master '!$A$2:$A$257,MATCH(AL145,'Master '!$C$2:$C$257,0))),IF(AL145="","-","Not on Roster"),INDEX('Master '!$A$2:$A$257,MATCH(AL145,'Master '!$C$2:$C$257,0))),INDEX('Master '!$A$2:$A$257,MATCH(AL145,'Master '!$B$2:$B$257,0)))</f>
        <v>-</v>
      </c>
      <c r="AL145" s="7"/>
      <c r="AM145" s="19" t="str">
        <f t="array" ref="AM145">IF(ISERROR(INDEX('Master '!$A$2:$A$257,MATCH(AN145,'Master '!$B$2:$B$257,0))),IF(ISERROR(INDEX('Master '!$A$2:$A$257,MATCH(AN145,'Master '!$C$2:$C$257,0))),IF(AN145="","-","Not on Roster"),INDEX('Master '!$A$2:$A$257,MATCH(AN145,'Master '!$C$2:$C$257,0))),INDEX('Master '!$A$2:$A$257,MATCH(AN145,'Master '!$B$2:$B$257,0)))</f>
        <v>-</v>
      </c>
      <c r="AN145" s="15"/>
    </row>
    <row r="146" spans="1:40" ht="14.25" customHeight="1">
      <c r="A146" s="41" t="str">
        <f t="array" ref="A146">IF(ISERROR(INDEX('Master '!$A$2:$A$257,MATCH(B146,'Master '!$B$2:$B$257,0))),IF(ISERROR(INDEX('Master '!$A$2:$A$257,MATCH(B146,'Master '!$C$2:$C$257,0))),IF(B146="","-","Not on Roster"),INDEX('Master '!$A$2:$A$257,MATCH(B146,'Master '!$C$2:$C$257,0))),INDEX('Master '!$A$2:$A$257,MATCH(B146,'Master '!$B$2:$B$257,0)))</f>
        <v>-</v>
      </c>
      <c r="B146" s="43"/>
      <c r="C146" s="19" t="str">
        <f t="array" ref="C146">IF(ISERROR(INDEX('Master '!$A$2:$A$257,MATCH(D146,'Master '!$B$2:$B$257,0))),IF(ISERROR(INDEX('Master '!$A$2:$A$257,MATCH(D146,'Master '!$C$2:$C$257,0))),IF(D146="","-","Not on Roster"),INDEX('Master '!$A$2:$A$257,MATCH(D146,'Master '!$C$2:$C$257,0))),INDEX('Master '!$A$2:$A$257,MATCH(D146,'Master '!$B$2:$B$257,0)))</f>
        <v>-</v>
      </c>
      <c r="D146" s="15"/>
      <c r="E146" s="20" t="str">
        <f t="array" ref="E146">IF(ISERROR(INDEX('Master '!$A$2:$A$257,MATCH(F146,'Master '!$B$2:$B$257,0))),IF(ISERROR(INDEX('Master '!$A$2:$A$257,MATCH(F146,'Master '!$C$2:$C$257,0))),IF(F146="","-","Not on Roster"),INDEX('Master '!$A$2:$A$257,MATCH(F146,'Master '!$C$2:$C$257,0))),INDEX('Master '!$A$2:$A$257,MATCH(F146,'Master '!$B$2:$B$257,0)))</f>
        <v>-</v>
      </c>
      <c r="F146" s="7"/>
      <c r="G146" s="19" t="str">
        <f t="array" ref="G146">IF(ISERROR(INDEX('Master '!$A$2:$A$257,MATCH(H146,'Master '!$B$2:$B$257,0))),IF(ISERROR(INDEX('Master '!$A$2:$A$257,MATCH(H146,'Master '!$C$2:$C$257,0))),IF(H146="","-","Not on Roster"),INDEX('Master '!$A$2:$A$257,MATCH(H146,'Master '!$C$2:$C$257,0))),INDEX('Master '!$A$2:$A$257,MATCH(H146,'Master '!$B$2:$B$257,0)))</f>
        <v>-</v>
      </c>
      <c r="H146" s="15"/>
      <c r="I146" s="20" t="str">
        <f t="array" ref="I146">IF(ISERROR(INDEX('Master '!$A$2:$A$257,MATCH(J146,'Master '!$B$2:$B$257,0))),IF(ISERROR(INDEX('Master '!$A$2:$A$257,MATCH(J146,'Master '!$C$2:$C$257,0))),IF(J146="","-","Not on Roster"),INDEX('Master '!$A$2:$A$257,MATCH(J146,'Master '!$C$2:$C$257,0))),INDEX('Master '!$A$2:$A$257,MATCH(J146,'Master '!$B$2:$B$257,0)))</f>
        <v>-</v>
      </c>
      <c r="J146" s="50"/>
      <c r="K146" s="19" t="str">
        <f t="array" ref="K146">IF(ISERROR(INDEX('Master '!$A$2:$A$257,MATCH(L146,'Master '!$B$2:$B$257,0))),IF(ISERROR(INDEX('Master '!$A$2:$A$257,MATCH(L146,'Master '!$C$2:$C$257,0))),IF(L146="","-","Not on Roster"),INDEX('Master '!$A$2:$A$257,MATCH(L146,'Master '!$C$2:$C$257,0))),INDEX('Master '!$A$2:$A$257,MATCH(L146,'Master '!$B$2:$B$257,0)))</f>
        <v>-</v>
      </c>
      <c r="L146" s="15"/>
      <c r="M146" s="41" t="str">
        <f t="array" ref="M146">IF(ISERROR(INDEX('Master '!$A$2:$A$257,MATCH(N146,'Master '!$B$2:$B$257,0))),IF(ISERROR(INDEX('Master '!$A$2:$A$257,MATCH(N146,'Master '!$C$2:$C$257,0))),IF(N146="","-","Not on Roster"),INDEX('Master '!$A$2:$A$257,MATCH(N146,'Master '!$C$2:$C$257,0))),INDEX('Master '!$A$2:$A$257,MATCH(N146,'Master '!$B$2:$B$257,0)))</f>
        <v>-</v>
      </c>
      <c r="N146" s="7"/>
      <c r="O146" s="19" t="str">
        <f t="array" ref="O146">IF(ISERROR(INDEX('Master '!$A$2:$A$257,MATCH(P146,'Master '!$B$2:$B$257,0))),IF(ISERROR(INDEX('Master '!$A$2:$A$257,MATCH(P146,'Master '!$C$2:$C$257,0))),IF(P146="","-","Not on Roster"),INDEX('Master '!$A$2:$A$257,MATCH(P146,'Master '!$C$2:$C$257,0))),INDEX('Master '!$A$2:$A$257,MATCH(P146,'Master '!$B$2:$B$257,0)))</f>
        <v>-</v>
      </c>
      <c r="P146" s="15"/>
      <c r="Q146" s="41" t="str">
        <f t="array" ref="Q146">IF(ISERROR(INDEX('Master '!$A$2:$A$257,MATCH(R146,'Master '!$B$2:$B$257,0))),IF(ISERROR(INDEX('Master '!$A$2:$A$257,MATCH(R146,'Master '!$C$2:$C$257,0))),IF(R146="","-","Not on Roster"),INDEX('Master '!$A$2:$A$257,MATCH(R146,'Master '!$C$2:$C$257,0))),INDEX('Master '!$A$2:$A$257,MATCH(R146,'Master '!$B$2:$B$257,0)))</f>
        <v>-</v>
      </c>
      <c r="R146" s="7"/>
      <c r="S146" s="19" t="str">
        <f t="array" ref="S146">IF(ISERROR(INDEX('Master '!$A$2:$A$257,MATCH(T146,'Master '!$B$2:$B$257,0))),IF(ISERROR(INDEX('Master '!$A$2:$A$257,MATCH(T146,'Master '!$C$2:$C$257,0))),IF(T146="","-","Not on Roster"),INDEX('Master '!$A$2:$A$257,MATCH(T146,'Master '!$C$2:$C$257,0))),INDEX('Master '!$A$2:$A$257,MATCH(T146,'Master '!$B$2:$B$257,0)))</f>
        <v>-</v>
      </c>
      <c r="T146" s="15"/>
      <c r="U146" s="20" t="str">
        <f t="array" ref="U146">IF(ISERROR(INDEX('Master '!$A$2:$A$257,MATCH(V146,'Master '!$B$2:$B$257,0))),IF(ISERROR(INDEX('Master '!$A$2:$A$257,MATCH(V146,'Master '!$C$2:$C$257,0))),IF(V146="","-","Not on Roster"),INDEX('Master '!$A$2:$A$257,MATCH(V146,'Master '!$C$2:$C$257,0))),INDEX('Master '!$A$2:$A$257,MATCH(V146,'Master '!$B$2:$B$257,0)))</f>
        <v>-</v>
      </c>
      <c r="V146" s="7"/>
      <c r="W146" s="19" t="str">
        <f t="array" ref="W146">IF(ISERROR(INDEX('Master '!$A$2:$A$257,MATCH(X146,'Master '!$B$2:$B$257,0))),IF(ISERROR(INDEX('Master '!$A$2:$A$257,MATCH(X146,'Master '!$C$2:$C$257,0))),IF(X146="","-","Not on Roster"),INDEX('Master '!$A$2:$A$257,MATCH(X146,'Master '!$C$2:$C$257,0))),INDEX('Master '!$A$2:$A$257,MATCH(X146,'Master '!$B$2:$B$257,0)))</f>
        <v>-</v>
      </c>
      <c r="X146" s="15"/>
      <c r="Y146" s="20" t="str">
        <f t="array" ref="Y146">IF(ISERROR(INDEX('Master '!$A$2:$A$257,MATCH(Z146,'Master '!$B$2:$B$257,0))),IF(ISERROR(INDEX('Master '!$A$2:$A$257,MATCH(Z146,'Master '!$C$2:$C$257,0))),IF(Z146="","-","Not on Roster"),INDEX('Master '!$A$2:$A$257,MATCH(Z146,'Master '!$C$2:$C$257,0))),INDEX('Master '!$A$2:$A$257,MATCH(Z146,'Master '!$B$2:$B$257,0)))</f>
        <v>-</v>
      </c>
      <c r="Z146" s="7"/>
      <c r="AA146" s="19" t="str">
        <f t="array" ref="AA146">IF(ISERROR(INDEX('Master '!$A$2:$A$257,MATCH(AB146,'Master '!$B$2:$B$257,0))),IF(ISERROR(INDEX('Master '!$A$2:$A$257,MATCH(AB146,'Master '!$C$2:$C$257,0))),IF(AB146="","-","Not on Roster"),INDEX('Master '!$A$2:$A$257,MATCH(AB146,'Master '!$C$2:$C$257,0))),INDEX('Master '!$A$2:$A$257,MATCH(AB146,'Master '!$B$2:$B$257,0)))</f>
        <v>-</v>
      </c>
      <c r="AB146" s="15"/>
      <c r="AC146" s="20" t="str">
        <f t="array" ref="AC146">IF(ISERROR(INDEX('Master '!$A$2:$A$257,MATCH(AD146,'Master '!$B$2:$B$257,0))),IF(ISERROR(INDEX('Master '!$A$2:$A$257,MATCH(AD146,'Master '!$C$2:$C$257,0))),IF(AD146="","-","Not on Roster"),INDEX('Master '!$A$2:$A$257,MATCH(AD146,'Master '!$C$2:$C$257,0))),INDEX('Master '!$A$2:$A$257,MATCH(AD146,'Master '!$B$2:$B$257,0)))</f>
        <v>-</v>
      </c>
      <c r="AD146" s="46"/>
      <c r="AE146" s="19" t="str">
        <f t="array" ref="AE146">IF(ISERROR(INDEX('Master '!$A$2:$A$257,MATCH(AF146,'Master '!$B$2:$B$257,0))),IF(ISERROR(INDEX('Master '!$A$2:$A$257,MATCH(AF146,'Master '!$C$2:$C$257,0))),IF(AF146="","-","Not on Roster"),INDEX('Master '!$A$2:$A$257,MATCH(AF146,'Master '!$C$2:$C$257,0))),INDEX('Master '!$A$2:$A$257,MATCH(AF146,'Master '!$B$2:$B$257,0)))</f>
        <v>-</v>
      </c>
      <c r="AF146" s="15"/>
      <c r="AG146" s="20" t="str">
        <f t="array" ref="AG146">IF(ISERROR(INDEX('Master '!$A$2:$A$257,MATCH(AH146,'Master '!$B$2:$B$257,0))),IF(ISERROR(INDEX('Master '!$A$2:$A$257,MATCH(AH146,'Master '!$C$2:$C$257,0))),IF(AH146="","-","Not on Roster"),INDEX('Master '!$A$2:$A$257,MATCH(AH146,'Master '!$C$2:$C$257,0))),INDEX('Master '!$A$2:$A$257,MATCH(AH146,'Master '!$B$2:$B$257,0)))</f>
        <v>-</v>
      </c>
      <c r="AH146" s="7"/>
      <c r="AI146" s="19" t="str">
        <f t="array" ref="AI146">IF(ISERROR(INDEX('Master '!$A$2:$A$257,MATCH(AJ146,'Master '!$B$2:$B$257,0))),IF(ISERROR(INDEX('Master '!$A$2:$A$257,MATCH(AJ146,'Master '!$C$2:$C$257,0))),IF(AJ146="","-","Not on Roster"),INDEX('Master '!$A$2:$A$257,MATCH(AJ146,'Master '!$C$2:$C$257,0))),INDEX('Master '!$A$2:$A$257,MATCH(AJ146,'Master '!$B$2:$B$257,0)))</f>
        <v>-</v>
      </c>
      <c r="AJ146" s="15"/>
      <c r="AK146" s="20" t="str">
        <f t="array" ref="AK146">IF(ISERROR(INDEX('Master '!$A$2:$A$257,MATCH(AL146,'Master '!$B$2:$B$257,0))),IF(ISERROR(INDEX('Master '!$A$2:$A$257,MATCH(AL146,'Master '!$C$2:$C$257,0))),IF(AL146="","-","Not on Roster"),INDEX('Master '!$A$2:$A$257,MATCH(AL146,'Master '!$C$2:$C$257,0))),INDEX('Master '!$A$2:$A$257,MATCH(AL146,'Master '!$B$2:$B$257,0)))</f>
        <v>-</v>
      </c>
      <c r="AL146" s="7"/>
      <c r="AM146" s="19" t="str">
        <f t="array" ref="AM146">IF(ISERROR(INDEX('Master '!$A$2:$A$257,MATCH(AN146,'Master '!$B$2:$B$257,0))),IF(ISERROR(INDEX('Master '!$A$2:$A$257,MATCH(AN146,'Master '!$C$2:$C$257,0))),IF(AN146="","-","Not on Roster"),INDEX('Master '!$A$2:$A$257,MATCH(AN146,'Master '!$C$2:$C$257,0))),INDEX('Master '!$A$2:$A$257,MATCH(AN146,'Master '!$B$2:$B$257,0)))</f>
        <v>-</v>
      </c>
      <c r="AN146" s="15"/>
    </row>
    <row r="147" spans="1:40" ht="14.25" customHeight="1">
      <c r="A147" s="41" t="str">
        <f t="array" ref="A147">IF(ISERROR(INDEX('Master '!$A$2:$A$257,MATCH(B147,'Master '!$B$2:$B$257,0))),IF(ISERROR(INDEX('Master '!$A$2:$A$257,MATCH(B147,'Master '!$C$2:$C$257,0))),IF(B147="","-","Not on Roster"),INDEX('Master '!$A$2:$A$257,MATCH(B147,'Master '!$C$2:$C$257,0))),INDEX('Master '!$A$2:$A$257,MATCH(B147,'Master '!$B$2:$B$257,0)))</f>
        <v>-</v>
      </c>
      <c r="B147" s="43"/>
      <c r="C147" s="19" t="str">
        <f t="array" ref="C147">IF(ISERROR(INDEX('Master '!$A$2:$A$257,MATCH(D147,'Master '!$B$2:$B$257,0))),IF(ISERROR(INDEX('Master '!$A$2:$A$257,MATCH(D147,'Master '!$C$2:$C$257,0))),IF(D147="","-","Not on Roster"),INDEX('Master '!$A$2:$A$257,MATCH(D147,'Master '!$C$2:$C$257,0))),INDEX('Master '!$A$2:$A$257,MATCH(D147,'Master '!$B$2:$B$257,0)))</f>
        <v>-</v>
      </c>
      <c r="D147" s="15"/>
      <c r="E147" s="20" t="str">
        <f t="array" ref="E147">IF(ISERROR(INDEX('Master '!$A$2:$A$257,MATCH(F147,'Master '!$B$2:$B$257,0))),IF(ISERROR(INDEX('Master '!$A$2:$A$257,MATCH(F147,'Master '!$C$2:$C$257,0))),IF(F147="","-","Not on Roster"),INDEX('Master '!$A$2:$A$257,MATCH(F147,'Master '!$C$2:$C$257,0))),INDEX('Master '!$A$2:$A$257,MATCH(F147,'Master '!$B$2:$B$257,0)))</f>
        <v>-</v>
      </c>
      <c r="F147" s="7"/>
      <c r="G147" s="19" t="str">
        <f t="array" ref="G147">IF(ISERROR(INDEX('Master '!$A$2:$A$257,MATCH(H147,'Master '!$B$2:$B$257,0))),IF(ISERROR(INDEX('Master '!$A$2:$A$257,MATCH(H147,'Master '!$C$2:$C$257,0))),IF(H147="","-","Not on Roster"),INDEX('Master '!$A$2:$A$257,MATCH(H147,'Master '!$C$2:$C$257,0))),INDEX('Master '!$A$2:$A$257,MATCH(H147,'Master '!$B$2:$B$257,0)))</f>
        <v>-</v>
      </c>
      <c r="H147" s="15"/>
      <c r="I147" s="20" t="str">
        <f t="array" ref="I147">IF(ISERROR(INDEX('Master '!$A$2:$A$257,MATCH(J147,'Master '!$B$2:$B$257,0))),IF(ISERROR(INDEX('Master '!$A$2:$A$257,MATCH(J147,'Master '!$C$2:$C$257,0))),IF(J147="","-","Not on Roster"),INDEX('Master '!$A$2:$A$257,MATCH(J147,'Master '!$C$2:$C$257,0))),INDEX('Master '!$A$2:$A$257,MATCH(J147,'Master '!$B$2:$B$257,0)))</f>
        <v>-</v>
      </c>
      <c r="J147" s="50"/>
      <c r="K147" s="19" t="str">
        <f t="array" ref="K147">IF(ISERROR(INDEX('Master '!$A$2:$A$257,MATCH(L147,'Master '!$B$2:$B$257,0))),IF(ISERROR(INDEX('Master '!$A$2:$A$257,MATCH(L147,'Master '!$C$2:$C$257,0))),IF(L147="","-","Not on Roster"),INDEX('Master '!$A$2:$A$257,MATCH(L147,'Master '!$C$2:$C$257,0))),INDEX('Master '!$A$2:$A$257,MATCH(L147,'Master '!$B$2:$B$257,0)))</f>
        <v>-</v>
      </c>
      <c r="L147" s="15"/>
      <c r="M147" s="41" t="str">
        <f t="array" ref="M147">IF(ISERROR(INDEX('Master '!$A$2:$A$257,MATCH(N147,'Master '!$B$2:$B$257,0))),IF(ISERROR(INDEX('Master '!$A$2:$A$257,MATCH(N147,'Master '!$C$2:$C$257,0))),IF(N147="","-","Not on Roster"),INDEX('Master '!$A$2:$A$257,MATCH(N147,'Master '!$C$2:$C$257,0))),INDEX('Master '!$A$2:$A$257,MATCH(N147,'Master '!$B$2:$B$257,0)))</f>
        <v>-</v>
      </c>
      <c r="N147" s="7"/>
      <c r="O147" s="19" t="str">
        <f t="array" ref="O147">IF(ISERROR(INDEX('Master '!$A$2:$A$257,MATCH(P147,'Master '!$B$2:$B$257,0))),IF(ISERROR(INDEX('Master '!$A$2:$A$257,MATCH(P147,'Master '!$C$2:$C$257,0))),IF(P147="","-","Not on Roster"),INDEX('Master '!$A$2:$A$257,MATCH(P147,'Master '!$C$2:$C$257,0))),INDEX('Master '!$A$2:$A$257,MATCH(P147,'Master '!$B$2:$B$257,0)))</f>
        <v>-</v>
      </c>
      <c r="P147" s="15"/>
      <c r="Q147" s="41" t="str">
        <f t="array" ref="Q147">IF(ISERROR(INDEX('Master '!$A$2:$A$257,MATCH(R147,'Master '!$B$2:$B$257,0))),IF(ISERROR(INDEX('Master '!$A$2:$A$257,MATCH(R147,'Master '!$C$2:$C$257,0))),IF(R147="","-","Not on Roster"),INDEX('Master '!$A$2:$A$257,MATCH(R147,'Master '!$C$2:$C$257,0))),INDEX('Master '!$A$2:$A$257,MATCH(R147,'Master '!$B$2:$B$257,0)))</f>
        <v>-</v>
      </c>
      <c r="R147" s="7"/>
      <c r="S147" s="19" t="str">
        <f t="array" ref="S147">IF(ISERROR(INDEX('Master '!$A$2:$A$257,MATCH(T147,'Master '!$B$2:$B$257,0))),IF(ISERROR(INDEX('Master '!$A$2:$A$257,MATCH(T147,'Master '!$C$2:$C$257,0))),IF(T147="","-","Not on Roster"),INDEX('Master '!$A$2:$A$257,MATCH(T147,'Master '!$C$2:$C$257,0))),INDEX('Master '!$A$2:$A$257,MATCH(T147,'Master '!$B$2:$B$257,0)))</f>
        <v>-</v>
      </c>
      <c r="T147" s="15"/>
      <c r="U147" s="20" t="str">
        <f t="array" ref="U147">IF(ISERROR(INDEX('Master '!$A$2:$A$257,MATCH(V147,'Master '!$B$2:$B$257,0))),IF(ISERROR(INDEX('Master '!$A$2:$A$257,MATCH(V147,'Master '!$C$2:$C$257,0))),IF(V147="","-","Not on Roster"),INDEX('Master '!$A$2:$A$257,MATCH(V147,'Master '!$C$2:$C$257,0))),INDEX('Master '!$A$2:$A$257,MATCH(V147,'Master '!$B$2:$B$257,0)))</f>
        <v>-</v>
      </c>
      <c r="V147" s="7"/>
      <c r="W147" s="19" t="str">
        <f t="array" ref="W147">IF(ISERROR(INDEX('Master '!$A$2:$A$257,MATCH(X147,'Master '!$B$2:$B$257,0))),IF(ISERROR(INDEX('Master '!$A$2:$A$257,MATCH(X147,'Master '!$C$2:$C$257,0))),IF(X147="","-","Not on Roster"),INDEX('Master '!$A$2:$A$257,MATCH(X147,'Master '!$C$2:$C$257,0))),INDEX('Master '!$A$2:$A$257,MATCH(X147,'Master '!$B$2:$B$257,0)))</f>
        <v>-</v>
      </c>
      <c r="X147" s="15"/>
      <c r="Y147" s="20" t="str">
        <f t="array" ref="Y147">IF(ISERROR(INDEX('Master '!$A$2:$A$257,MATCH(Z147,'Master '!$B$2:$B$257,0))),IF(ISERROR(INDEX('Master '!$A$2:$A$257,MATCH(Z147,'Master '!$C$2:$C$257,0))),IF(Z147="","-","Not on Roster"),INDEX('Master '!$A$2:$A$257,MATCH(Z147,'Master '!$C$2:$C$257,0))),INDEX('Master '!$A$2:$A$257,MATCH(Z147,'Master '!$B$2:$B$257,0)))</f>
        <v>-</v>
      </c>
      <c r="Z147" s="7"/>
      <c r="AA147" s="19" t="str">
        <f t="array" ref="AA147">IF(ISERROR(INDEX('Master '!$A$2:$A$257,MATCH(AB147,'Master '!$B$2:$B$257,0))),IF(ISERROR(INDEX('Master '!$A$2:$A$257,MATCH(AB147,'Master '!$C$2:$C$257,0))),IF(AB147="","-","Not on Roster"),INDEX('Master '!$A$2:$A$257,MATCH(AB147,'Master '!$C$2:$C$257,0))),INDEX('Master '!$A$2:$A$257,MATCH(AB147,'Master '!$B$2:$B$257,0)))</f>
        <v>-</v>
      </c>
      <c r="AB147" s="15"/>
      <c r="AC147" s="20" t="str">
        <f t="array" ref="AC147">IF(ISERROR(INDEX('Master '!$A$2:$A$257,MATCH(AD147,'Master '!$B$2:$B$257,0))),IF(ISERROR(INDEX('Master '!$A$2:$A$257,MATCH(AD147,'Master '!$C$2:$C$257,0))),IF(AD147="","-","Not on Roster"),INDEX('Master '!$A$2:$A$257,MATCH(AD147,'Master '!$C$2:$C$257,0))),INDEX('Master '!$A$2:$A$257,MATCH(AD147,'Master '!$B$2:$B$257,0)))</f>
        <v>-</v>
      </c>
      <c r="AD147" s="46"/>
      <c r="AE147" s="19" t="str">
        <f t="array" ref="AE147">IF(ISERROR(INDEX('Master '!$A$2:$A$257,MATCH(AF147,'Master '!$B$2:$B$257,0))),IF(ISERROR(INDEX('Master '!$A$2:$A$257,MATCH(AF147,'Master '!$C$2:$C$257,0))),IF(AF147="","-","Not on Roster"),INDEX('Master '!$A$2:$A$257,MATCH(AF147,'Master '!$C$2:$C$257,0))),INDEX('Master '!$A$2:$A$257,MATCH(AF147,'Master '!$B$2:$B$257,0)))</f>
        <v>-</v>
      </c>
      <c r="AF147" s="15"/>
      <c r="AG147" s="20" t="str">
        <f t="array" ref="AG147">IF(ISERROR(INDEX('Master '!$A$2:$A$257,MATCH(AH147,'Master '!$B$2:$B$257,0))),IF(ISERROR(INDEX('Master '!$A$2:$A$257,MATCH(AH147,'Master '!$C$2:$C$257,0))),IF(AH147="","-","Not on Roster"),INDEX('Master '!$A$2:$A$257,MATCH(AH147,'Master '!$C$2:$C$257,0))),INDEX('Master '!$A$2:$A$257,MATCH(AH147,'Master '!$B$2:$B$257,0)))</f>
        <v>-</v>
      </c>
      <c r="AH147" s="7"/>
      <c r="AI147" s="19" t="str">
        <f t="array" ref="AI147">IF(ISERROR(INDEX('Master '!$A$2:$A$257,MATCH(AJ147,'Master '!$B$2:$B$257,0))),IF(ISERROR(INDEX('Master '!$A$2:$A$257,MATCH(AJ147,'Master '!$C$2:$C$257,0))),IF(AJ147="","-","Not on Roster"),INDEX('Master '!$A$2:$A$257,MATCH(AJ147,'Master '!$C$2:$C$257,0))),INDEX('Master '!$A$2:$A$257,MATCH(AJ147,'Master '!$B$2:$B$257,0)))</f>
        <v>-</v>
      </c>
      <c r="AJ147" s="15"/>
      <c r="AK147" s="20" t="str">
        <f t="array" ref="AK147">IF(ISERROR(INDEX('Master '!$A$2:$A$257,MATCH(AL147,'Master '!$B$2:$B$257,0))),IF(ISERROR(INDEX('Master '!$A$2:$A$257,MATCH(AL147,'Master '!$C$2:$C$257,0))),IF(AL147="","-","Not on Roster"),INDEX('Master '!$A$2:$A$257,MATCH(AL147,'Master '!$C$2:$C$257,0))),INDEX('Master '!$A$2:$A$257,MATCH(AL147,'Master '!$B$2:$B$257,0)))</f>
        <v>-</v>
      </c>
      <c r="AL147" s="7"/>
      <c r="AM147" s="19" t="str">
        <f t="array" ref="AM147">IF(ISERROR(INDEX('Master '!$A$2:$A$257,MATCH(AN147,'Master '!$B$2:$B$257,0))),IF(ISERROR(INDEX('Master '!$A$2:$A$257,MATCH(AN147,'Master '!$C$2:$C$257,0))),IF(AN147="","-","Not on Roster"),INDEX('Master '!$A$2:$A$257,MATCH(AN147,'Master '!$C$2:$C$257,0))),INDEX('Master '!$A$2:$A$257,MATCH(AN147,'Master '!$B$2:$B$257,0)))</f>
        <v>-</v>
      </c>
      <c r="AN147" s="15"/>
    </row>
    <row r="148" spans="1:40" ht="14.25" customHeight="1">
      <c r="A148" s="41" t="str">
        <f t="array" ref="A148">IF(ISERROR(INDEX('Master '!$A$2:$A$257,MATCH(B148,'Master '!$B$2:$B$257,0))),IF(ISERROR(INDEX('Master '!$A$2:$A$257,MATCH(B148,'Master '!$C$2:$C$257,0))),IF(B148="","-","Not on Roster"),INDEX('Master '!$A$2:$A$257,MATCH(B148,'Master '!$C$2:$C$257,0))),INDEX('Master '!$A$2:$A$257,MATCH(B148,'Master '!$B$2:$B$257,0)))</f>
        <v>-</v>
      </c>
      <c r="B148" s="43"/>
      <c r="C148" s="19" t="str">
        <f t="array" ref="C148">IF(ISERROR(INDEX('Master '!$A$2:$A$257,MATCH(D148,'Master '!$B$2:$B$257,0))),IF(ISERROR(INDEX('Master '!$A$2:$A$257,MATCH(D148,'Master '!$C$2:$C$257,0))),IF(D148="","-","Not on Roster"),INDEX('Master '!$A$2:$A$257,MATCH(D148,'Master '!$C$2:$C$257,0))),INDEX('Master '!$A$2:$A$257,MATCH(D148,'Master '!$B$2:$B$257,0)))</f>
        <v>-</v>
      </c>
      <c r="D148" s="15"/>
      <c r="E148" s="20" t="str">
        <f t="array" ref="E148">IF(ISERROR(INDEX('Master '!$A$2:$A$257,MATCH(F148,'Master '!$B$2:$B$257,0))),IF(ISERROR(INDEX('Master '!$A$2:$A$257,MATCH(F148,'Master '!$C$2:$C$257,0))),IF(F148="","-","Not on Roster"),INDEX('Master '!$A$2:$A$257,MATCH(F148,'Master '!$C$2:$C$257,0))),INDEX('Master '!$A$2:$A$257,MATCH(F148,'Master '!$B$2:$B$257,0)))</f>
        <v>-</v>
      </c>
      <c r="F148" s="7"/>
      <c r="G148" s="19" t="str">
        <f t="array" ref="G148">IF(ISERROR(INDEX('Master '!$A$2:$A$257,MATCH(H148,'Master '!$B$2:$B$257,0))),IF(ISERROR(INDEX('Master '!$A$2:$A$257,MATCH(H148,'Master '!$C$2:$C$257,0))),IF(H148="","-","Not on Roster"),INDEX('Master '!$A$2:$A$257,MATCH(H148,'Master '!$C$2:$C$257,0))),INDEX('Master '!$A$2:$A$257,MATCH(H148,'Master '!$B$2:$B$257,0)))</f>
        <v>-</v>
      </c>
      <c r="H148" s="15"/>
      <c r="I148" s="20" t="str">
        <f t="array" ref="I148">IF(ISERROR(INDEX('Master '!$A$2:$A$257,MATCH(J148,'Master '!$B$2:$B$257,0))),IF(ISERROR(INDEX('Master '!$A$2:$A$257,MATCH(J148,'Master '!$C$2:$C$257,0))),IF(J148="","-","Not on Roster"),INDEX('Master '!$A$2:$A$257,MATCH(J148,'Master '!$C$2:$C$257,0))),INDEX('Master '!$A$2:$A$257,MATCH(J148,'Master '!$B$2:$B$257,0)))</f>
        <v>-</v>
      </c>
      <c r="J148" s="50"/>
      <c r="K148" s="19" t="str">
        <f t="array" ref="K148">IF(ISERROR(INDEX('Master '!$A$2:$A$257,MATCH(L148,'Master '!$B$2:$B$257,0))),IF(ISERROR(INDEX('Master '!$A$2:$A$257,MATCH(L148,'Master '!$C$2:$C$257,0))),IF(L148="","-","Not on Roster"),INDEX('Master '!$A$2:$A$257,MATCH(L148,'Master '!$C$2:$C$257,0))),INDEX('Master '!$A$2:$A$257,MATCH(L148,'Master '!$B$2:$B$257,0)))</f>
        <v>-</v>
      </c>
      <c r="L148" s="15"/>
      <c r="M148" s="41" t="str">
        <f t="array" ref="M148">IF(ISERROR(INDEX('Master '!$A$2:$A$257,MATCH(N148,'Master '!$B$2:$B$257,0))),IF(ISERROR(INDEX('Master '!$A$2:$A$257,MATCH(N148,'Master '!$C$2:$C$257,0))),IF(N148="","-","Not on Roster"),INDEX('Master '!$A$2:$A$257,MATCH(N148,'Master '!$C$2:$C$257,0))),INDEX('Master '!$A$2:$A$257,MATCH(N148,'Master '!$B$2:$B$257,0)))</f>
        <v>-</v>
      </c>
      <c r="N148" s="7"/>
      <c r="O148" s="19" t="str">
        <f t="array" ref="O148">IF(ISERROR(INDEX('Master '!$A$2:$A$257,MATCH(P148,'Master '!$B$2:$B$257,0))),IF(ISERROR(INDEX('Master '!$A$2:$A$257,MATCH(P148,'Master '!$C$2:$C$257,0))),IF(P148="","-","Not on Roster"),INDEX('Master '!$A$2:$A$257,MATCH(P148,'Master '!$C$2:$C$257,0))),INDEX('Master '!$A$2:$A$257,MATCH(P148,'Master '!$B$2:$B$257,0)))</f>
        <v>-</v>
      </c>
      <c r="P148" s="15"/>
      <c r="Q148" s="41" t="str">
        <f t="array" ref="Q148">IF(ISERROR(INDEX('Master '!$A$2:$A$257,MATCH(R148,'Master '!$B$2:$B$257,0))),IF(ISERROR(INDEX('Master '!$A$2:$A$257,MATCH(R148,'Master '!$C$2:$C$257,0))),IF(R148="","-","Not on Roster"),INDEX('Master '!$A$2:$A$257,MATCH(R148,'Master '!$C$2:$C$257,0))),INDEX('Master '!$A$2:$A$257,MATCH(R148,'Master '!$B$2:$B$257,0)))</f>
        <v>-</v>
      </c>
      <c r="R148" s="7"/>
      <c r="S148" s="19" t="str">
        <f t="array" ref="S148">IF(ISERROR(INDEX('Master '!$A$2:$A$257,MATCH(T148,'Master '!$B$2:$B$257,0))),IF(ISERROR(INDEX('Master '!$A$2:$A$257,MATCH(T148,'Master '!$C$2:$C$257,0))),IF(T148="","-","Not on Roster"),INDEX('Master '!$A$2:$A$257,MATCH(T148,'Master '!$C$2:$C$257,0))),INDEX('Master '!$A$2:$A$257,MATCH(T148,'Master '!$B$2:$B$257,0)))</f>
        <v>-</v>
      </c>
      <c r="T148" s="15"/>
      <c r="U148" s="20" t="str">
        <f t="array" ref="U148">IF(ISERROR(INDEX('Master '!$A$2:$A$257,MATCH(V148,'Master '!$B$2:$B$257,0))),IF(ISERROR(INDEX('Master '!$A$2:$A$257,MATCH(V148,'Master '!$C$2:$C$257,0))),IF(V148="","-","Not on Roster"),INDEX('Master '!$A$2:$A$257,MATCH(V148,'Master '!$C$2:$C$257,0))),INDEX('Master '!$A$2:$A$257,MATCH(V148,'Master '!$B$2:$B$257,0)))</f>
        <v>-</v>
      </c>
      <c r="V148" s="7"/>
      <c r="W148" s="19" t="str">
        <f t="array" ref="W148">IF(ISERROR(INDEX('Master '!$A$2:$A$257,MATCH(X148,'Master '!$B$2:$B$257,0))),IF(ISERROR(INDEX('Master '!$A$2:$A$257,MATCH(X148,'Master '!$C$2:$C$257,0))),IF(X148="","-","Not on Roster"),INDEX('Master '!$A$2:$A$257,MATCH(X148,'Master '!$C$2:$C$257,0))),INDEX('Master '!$A$2:$A$257,MATCH(X148,'Master '!$B$2:$B$257,0)))</f>
        <v>-</v>
      </c>
      <c r="X148" s="15"/>
      <c r="Y148" s="20" t="str">
        <f t="array" ref="Y148">IF(ISERROR(INDEX('Master '!$A$2:$A$257,MATCH(Z148,'Master '!$B$2:$B$257,0))),IF(ISERROR(INDEX('Master '!$A$2:$A$257,MATCH(Z148,'Master '!$C$2:$C$257,0))),IF(Z148="","-","Not on Roster"),INDEX('Master '!$A$2:$A$257,MATCH(Z148,'Master '!$C$2:$C$257,0))),INDEX('Master '!$A$2:$A$257,MATCH(Z148,'Master '!$B$2:$B$257,0)))</f>
        <v>-</v>
      </c>
      <c r="Z148" s="7"/>
      <c r="AA148" s="19" t="str">
        <f t="array" ref="AA148">IF(ISERROR(INDEX('Master '!$A$2:$A$257,MATCH(AB148,'Master '!$B$2:$B$257,0))),IF(ISERROR(INDEX('Master '!$A$2:$A$257,MATCH(AB148,'Master '!$C$2:$C$257,0))),IF(AB148="","-","Not on Roster"),INDEX('Master '!$A$2:$A$257,MATCH(AB148,'Master '!$C$2:$C$257,0))),INDEX('Master '!$A$2:$A$257,MATCH(AB148,'Master '!$B$2:$B$257,0)))</f>
        <v>-</v>
      </c>
      <c r="AB148" s="15"/>
      <c r="AC148" s="20" t="str">
        <f t="array" ref="AC148">IF(ISERROR(INDEX('Master '!$A$2:$A$257,MATCH(AD148,'Master '!$B$2:$B$257,0))),IF(ISERROR(INDEX('Master '!$A$2:$A$257,MATCH(AD148,'Master '!$C$2:$C$257,0))),IF(AD148="","-","Not on Roster"),INDEX('Master '!$A$2:$A$257,MATCH(AD148,'Master '!$C$2:$C$257,0))),INDEX('Master '!$A$2:$A$257,MATCH(AD148,'Master '!$B$2:$B$257,0)))</f>
        <v>-</v>
      </c>
      <c r="AD148" s="46"/>
      <c r="AE148" s="19" t="str">
        <f t="array" ref="AE148">IF(ISERROR(INDEX('Master '!$A$2:$A$257,MATCH(AF148,'Master '!$B$2:$B$257,0))),IF(ISERROR(INDEX('Master '!$A$2:$A$257,MATCH(AF148,'Master '!$C$2:$C$257,0))),IF(AF148="","-","Not on Roster"),INDEX('Master '!$A$2:$A$257,MATCH(AF148,'Master '!$C$2:$C$257,0))),INDEX('Master '!$A$2:$A$257,MATCH(AF148,'Master '!$B$2:$B$257,0)))</f>
        <v>-</v>
      </c>
      <c r="AF148" s="15"/>
      <c r="AG148" s="20" t="str">
        <f t="array" ref="AG148">IF(ISERROR(INDEX('Master '!$A$2:$A$257,MATCH(AH148,'Master '!$B$2:$B$257,0))),IF(ISERROR(INDEX('Master '!$A$2:$A$257,MATCH(AH148,'Master '!$C$2:$C$257,0))),IF(AH148="","-","Not on Roster"),INDEX('Master '!$A$2:$A$257,MATCH(AH148,'Master '!$C$2:$C$257,0))),INDEX('Master '!$A$2:$A$257,MATCH(AH148,'Master '!$B$2:$B$257,0)))</f>
        <v>-</v>
      </c>
      <c r="AH148" s="7"/>
      <c r="AI148" s="19" t="str">
        <f t="array" ref="AI148">IF(ISERROR(INDEX('Master '!$A$2:$A$257,MATCH(AJ148,'Master '!$B$2:$B$257,0))),IF(ISERROR(INDEX('Master '!$A$2:$A$257,MATCH(AJ148,'Master '!$C$2:$C$257,0))),IF(AJ148="","-","Not on Roster"),INDEX('Master '!$A$2:$A$257,MATCH(AJ148,'Master '!$C$2:$C$257,0))),INDEX('Master '!$A$2:$A$257,MATCH(AJ148,'Master '!$B$2:$B$257,0)))</f>
        <v>-</v>
      </c>
      <c r="AJ148" s="15"/>
      <c r="AK148" s="20" t="str">
        <f t="array" ref="AK148">IF(ISERROR(INDEX('Master '!$A$2:$A$257,MATCH(AL148,'Master '!$B$2:$B$257,0))),IF(ISERROR(INDEX('Master '!$A$2:$A$257,MATCH(AL148,'Master '!$C$2:$C$257,0))),IF(AL148="","-","Not on Roster"),INDEX('Master '!$A$2:$A$257,MATCH(AL148,'Master '!$C$2:$C$257,0))),INDEX('Master '!$A$2:$A$257,MATCH(AL148,'Master '!$B$2:$B$257,0)))</f>
        <v>-</v>
      </c>
      <c r="AL148" s="7"/>
      <c r="AM148" s="19" t="str">
        <f t="array" ref="AM148">IF(ISERROR(INDEX('Master '!$A$2:$A$257,MATCH(AN148,'Master '!$B$2:$B$257,0))),IF(ISERROR(INDEX('Master '!$A$2:$A$257,MATCH(AN148,'Master '!$C$2:$C$257,0))),IF(AN148="","-","Not on Roster"),INDEX('Master '!$A$2:$A$257,MATCH(AN148,'Master '!$C$2:$C$257,0))),INDEX('Master '!$A$2:$A$257,MATCH(AN148,'Master '!$B$2:$B$257,0)))</f>
        <v>-</v>
      </c>
      <c r="AN148" s="15"/>
    </row>
    <row r="149" spans="1:40" ht="14.25" customHeight="1">
      <c r="A149" s="41" t="str">
        <f t="array" ref="A149">IF(ISERROR(INDEX('Master '!$A$2:$A$257,MATCH(B149,'Master '!$B$2:$B$257,0))),IF(ISERROR(INDEX('Master '!$A$2:$A$257,MATCH(B149,'Master '!$C$2:$C$257,0))),IF(B149="","-","Not on Roster"),INDEX('Master '!$A$2:$A$257,MATCH(B149,'Master '!$C$2:$C$257,0))),INDEX('Master '!$A$2:$A$257,MATCH(B149,'Master '!$B$2:$B$257,0)))</f>
        <v>-</v>
      </c>
      <c r="B149" s="43"/>
      <c r="C149" s="19" t="str">
        <f t="array" ref="C149">IF(ISERROR(INDEX('Master '!$A$2:$A$257,MATCH(D149,'Master '!$B$2:$B$257,0))),IF(ISERROR(INDEX('Master '!$A$2:$A$257,MATCH(D149,'Master '!$C$2:$C$257,0))),IF(D149="","-","Not on Roster"),INDEX('Master '!$A$2:$A$257,MATCH(D149,'Master '!$C$2:$C$257,0))),INDEX('Master '!$A$2:$A$257,MATCH(D149,'Master '!$B$2:$B$257,0)))</f>
        <v>-</v>
      </c>
      <c r="D149" s="15"/>
      <c r="E149" s="20" t="str">
        <f t="array" ref="E149">IF(ISERROR(INDEX('Master '!$A$2:$A$257,MATCH(F149,'Master '!$B$2:$B$257,0))),IF(ISERROR(INDEX('Master '!$A$2:$A$257,MATCH(F149,'Master '!$C$2:$C$257,0))),IF(F149="","-","Not on Roster"),INDEX('Master '!$A$2:$A$257,MATCH(F149,'Master '!$C$2:$C$257,0))),INDEX('Master '!$A$2:$A$257,MATCH(F149,'Master '!$B$2:$B$257,0)))</f>
        <v>-</v>
      </c>
      <c r="F149" s="7"/>
      <c r="G149" s="19" t="str">
        <f t="array" ref="G149">IF(ISERROR(INDEX('Master '!$A$2:$A$257,MATCH(H149,'Master '!$B$2:$B$257,0))),IF(ISERROR(INDEX('Master '!$A$2:$A$257,MATCH(H149,'Master '!$C$2:$C$257,0))),IF(H149="","-","Not on Roster"),INDEX('Master '!$A$2:$A$257,MATCH(H149,'Master '!$C$2:$C$257,0))),INDEX('Master '!$A$2:$A$257,MATCH(H149,'Master '!$B$2:$B$257,0)))</f>
        <v>-</v>
      </c>
      <c r="H149" s="15"/>
      <c r="I149" s="20" t="str">
        <f t="array" ref="I149">IF(ISERROR(INDEX('Master '!$A$2:$A$257,MATCH(J149,'Master '!$B$2:$B$257,0))),IF(ISERROR(INDEX('Master '!$A$2:$A$257,MATCH(J149,'Master '!$C$2:$C$257,0))),IF(J149="","-","Not on Roster"),INDEX('Master '!$A$2:$A$257,MATCH(J149,'Master '!$C$2:$C$257,0))),INDEX('Master '!$A$2:$A$257,MATCH(J149,'Master '!$B$2:$B$257,0)))</f>
        <v>-</v>
      </c>
      <c r="J149" s="50"/>
      <c r="K149" s="19" t="str">
        <f t="array" ref="K149">IF(ISERROR(INDEX('Master '!$A$2:$A$257,MATCH(L149,'Master '!$B$2:$B$257,0))),IF(ISERROR(INDEX('Master '!$A$2:$A$257,MATCH(L149,'Master '!$C$2:$C$257,0))),IF(L149="","-","Not on Roster"),INDEX('Master '!$A$2:$A$257,MATCH(L149,'Master '!$C$2:$C$257,0))),INDEX('Master '!$A$2:$A$257,MATCH(L149,'Master '!$B$2:$B$257,0)))</f>
        <v>-</v>
      </c>
      <c r="L149" s="15"/>
      <c r="M149" s="41" t="str">
        <f t="array" ref="M149">IF(ISERROR(INDEX('Master '!$A$2:$A$257,MATCH(N149,'Master '!$B$2:$B$257,0))),IF(ISERROR(INDEX('Master '!$A$2:$A$257,MATCH(N149,'Master '!$C$2:$C$257,0))),IF(N149="","-","Not on Roster"),INDEX('Master '!$A$2:$A$257,MATCH(N149,'Master '!$C$2:$C$257,0))),INDEX('Master '!$A$2:$A$257,MATCH(N149,'Master '!$B$2:$B$257,0)))</f>
        <v>-</v>
      </c>
      <c r="N149" s="7"/>
      <c r="O149" s="19" t="str">
        <f t="array" ref="O149">IF(ISERROR(INDEX('Master '!$A$2:$A$257,MATCH(P149,'Master '!$B$2:$B$257,0))),IF(ISERROR(INDEX('Master '!$A$2:$A$257,MATCH(P149,'Master '!$C$2:$C$257,0))),IF(P149="","-","Not on Roster"),INDEX('Master '!$A$2:$A$257,MATCH(P149,'Master '!$C$2:$C$257,0))),INDEX('Master '!$A$2:$A$257,MATCH(P149,'Master '!$B$2:$B$257,0)))</f>
        <v>-</v>
      </c>
      <c r="P149" s="15"/>
      <c r="Q149" s="41" t="str">
        <f t="array" ref="Q149">IF(ISERROR(INDEX('Master '!$A$2:$A$257,MATCH(R149,'Master '!$B$2:$B$257,0))),IF(ISERROR(INDEX('Master '!$A$2:$A$257,MATCH(R149,'Master '!$C$2:$C$257,0))),IF(R149="","-","Not on Roster"),INDEX('Master '!$A$2:$A$257,MATCH(R149,'Master '!$C$2:$C$257,0))),INDEX('Master '!$A$2:$A$257,MATCH(R149,'Master '!$B$2:$B$257,0)))</f>
        <v>-</v>
      </c>
      <c r="R149" s="7"/>
      <c r="S149" s="19" t="str">
        <f t="array" ref="S149">IF(ISERROR(INDEX('Master '!$A$2:$A$257,MATCH(T149,'Master '!$B$2:$B$257,0))),IF(ISERROR(INDEX('Master '!$A$2:$A$257,MATCH(T149,'Master '!$C$2:$C$257,0))),IF(T149="","-","Not on Roster"),INDEX('Master '!$A$2:$A$257,MATCH(T149,'Master '!$C$2:$C$257,0))),INDEX('Master '!$A$2:$A$257,MATCH(T149,'Master '!$B$2:$B$257,0)))</f>
        <v>-</v>
      </c>
      <c r="T149" s="15"/>
      <c r="U149" s="20" t="str">
        <f t="array" ref="U149">IF(ISERROR(INDEX('Master '!$A$2:$A$257,MATCH(V149,'Master '!$B$2:$B$257,0))),IF(ISERROR(INDEX('Master '!$A$2:$A$257,MATCH(V149,'Master '!$C$2:$C$257,0))),IF(V149="","-","Not on Roster"),INDEX('Master '!$A$2:$A$257,MATCH(V149,'Master '!$C$2:$C$257,0))),INDEX('Master '!$A$2:$A$257,MATCH(V149,'Master '!$B$2:$B$257,0)))</f>
        <v>-</v>
      </c>
      <c r="V149" s="7"/>
      <c r="W149" s="19" t="str">
        <f t="array" ref="W149">IF(ISERROR(INDEX('Master '!$A$2:$A$257,MATCH(X149,'Master '!$B$2:$B$257,0))),IF(ISERROR(INDEX('Master '!$A$2:$A$257,MATCH(X149,'Master '!$C$2:$C$257,0))),IF(X149="","-","Not on Roster"),INDEX('Master '!$A$2:$A$257,MATCH(X149,'Master '!$C$2:$C$257,0))),INDEX('Master '!$A$2:$A$257,MATCH(X149,'Master '!$B$2:$B$257,0)))</f>
        <v>-</v>
      </c>
      <c r="X149" s="15"/>
      <c r="Y149" s="20" t="str">
        <f t="array" ref="Y149">IF(ISERROR(INDEX('Master '!$A$2:$A$257,MATCH(Z149,'Master '!$B$2:$B$257,0))),IF(ISERROR(INDEX('Master '!$A$2:$A$257,MATCH(Z149,'Master '!$C$2:$C$257,0))),IF(Z149="","-","Not on Roster"),INDEX('Master '!$A$2:$A$257,MATCH(Z149,'Master '!$C$2:$C$257,0))),INDEX('Master '!$A$2:$A$257,MATCH(Z149,'Master '!$B$2:$B$257,0)))</f>
        <v>-</v>
      </c>
      <c r="Z149" s="7"/>
      <c r="AA149" s="19" t="str">
        <f t="array" ref="AA149">IF(ISERROR(INDEX('Master '!$A$2:$A$257,MATCH(AB149,'Master '!$B$2:$B$257,0))),IF(ISERROR(INDEX('Master '!$A$2:$A$257,MATCH(AB149,'Master '!$C$2:$C$257,0))),IF(AB149="","-","Not on Roster"),INDEX('Master '!$A$2:$A$257,MATCH(AB149,'Master '!$C$2:$C$257,0))),INDEX('Master '!$A$2:$A$257,MATCH(AB149,'Master '!$B$2:$B$257,0)))</f>
        <v>-</v>
      </c>
      <c r="AB149" s="15"/>
      <c r="AC149" s="20" t="str">
        <f t="array" ref="AC149">IF(ISERROR(INDEX('Master '!$A$2:$A$257,MATCH(AD149,'Master '!$B$2:$B$257,0))),IF(ISERROR(INDEX('Master '!$A$2:$A$257,MATCH(AD149,'Master '!$C$2:$C$257,0))),IF(AD149="","-","Not on Roster"),INDEX('Master '!$A$2:$A$257,MATCH(AD149,'Master '!$C$2:$C$257,0))),INDEX('Master '!$A$2:$A$257,MATCH(AD149,'Master '!$B$2:$B$257,0)))</f>
        <v>-</v>
      </c>
      <c r="AD149" s="46"/>
      <c r="AE149" s="19" t="str">
        <f t="array" ref="AE149">IF(ISERROR(INDEX('Master '!$A$2:$A$257,MATCH(AF149,'Master '!$B$2:$B$257,0))),IF(ISERROR(INDEX('Master '!$A$2:$A$257,MATCH(AF149,'Master '!$C$2:$C$257,0))),IF(AF149="","-","Not on Roster"),INDEX('Master '!$A$2:$A$257,MATCH(AF149,'Master '!$C$2:$C$257,0))),INDEX('Master '!$A$2:$A$257,MATCH(AF149,'Master '!$B$2:$B$257,0)))</f>
        <v>-</v>
      </c>
      <c r="AF149" s="15"/>
      <c r="AG149" s="20" t="str">
        <f t="array" ref="AG149">IF(ISERROR(INDEX('Master '!$A$2:$A$257,MATCH(AH149,'Master '!$B$2:$B$257,0))),IF(ISERROR(INDEX('Master '!$A$2:$A$257,MATCH(AH149,'Master '!$C$2:$C$257,0))),IF(AH149="","-","Not on Roster"),INDEX('Master '!$A$2:$A$257,MATCH(AH149,'Master '!$C$2:$C$257,0))),INDEX('Master '!$A$2:$A$257,MATCH(AH149,'Master '!$B$2:$B$257,0)))</f>
        <v>-</v>
      </c>
      <c r="AH149" s="7"/>
      <c r="AI149" s="19" t="str">
        <f t="array" ref="AI149">IF(ISERROR(INDEX('Master '!$A$2:$A$257,MATCH(AJ149,'Master '!$B$2:$B$257,0))),IF(ISERROR(INDEX('Master '!$A$2:$A$257,MATCH(AJ149,'Master '!$C$2:$C$257,0))),IF(AJ149="","-","Not on Roster"),INDEX('Master '!$A$2:$A$257,MATCH(AJ149,'Master '!$C$2:$C$257,0))),INDEX('Master '!$A$2:$A$257,MATCH(AJ149,'Master '!$B$2:$B$257,0)))</f>
        <v>-</v>
      </c>
      <c r="AJ149" s="15"/>
      <c r="AK149" s="20" t="str">
        <f t="array" ref="AK149">IF(ISERROR(INDEX('Master '!$A$2:$A$257,MATCH(AL149,'Master '!$B$2:$B$257,0))),IF(ISERROR(INDEX('Master '!$A$2:$A$257,MATCH(AL149,'Master '!$C$2:$C$257,0))),IF(AL149="","-","Not on Roster"),INDEX('Master '!$A$2:$A$257,MATCH(AL149,'Master '!$C$2:$C$257,0))),INDEX('Master '!$A$2:$A$257,MATCH(AL149,'Master '!$B$2:$B$257,0)))</f>
        <v>-</v>
      </c>
      <c r="AL149" s="7"/>
      <c r="AM149" s="19" t="str">
        <f t="array" ref="AM149">IF(ISERROR(INDEX('Master '!$A$2:$A$257,MATCH(AN149,'Master '!$B$2:$B$257,0))),IF(ISERROR(INDEX('Master '!$A$2:$A$257,MATCH(AN149,'Master '!$C$2:$C$257,0))),IF(AN149="","-","Not on Roster"),INDEX('Master '!$A$2:$A$257,MATCH(AN149,'Master '!$C$2:$C$257,0))),INDEX('Master '!$A$2:$A$257,MATCH(AN149,'Master '!$B$2:$B$257,0)))</f>
        <v>-</v>
      </c>
      <c r="AN149" s="15"/>
    </row>
    <row r="150" spans="1:40" ht="14.25" customHeight="1">
      <c r="A150" s="41" t="str">
        <f t="array" ref="A150">IF(ISERROR(INDEX('Master '!$A$2:$A$257,MATCH(B150,'Master '!$B$2:$B$257,0))),IF(ISERROR(INDEX('Master '!$A$2:$A$257,MATCH(B150,'Master '!$C$2:$C$257,0))),IF(B150="","-","Not on Roster"),INDEX('Master '!$A$2:$A$257,MATCH(B150,'Master '!$C$2:$C$257,0))),INDEX('Master '!$A$2:$A$257,MATCH(B150,'Master '!$B$2:$B$257,0)))</f>
        <v>-</v>
      </c>
      <c r="B150" s="43"/>
      <c r="C150" s="19" t="str">
        <f t="array" ref="C150">IF(ISERROR(INDEX('Master '!$A$2:$A$257,MATCH(D150,'Master '!$B$2:$B$257,0))),IF(ISERROR(INDEX('Master '!$A$2:$A$257,MATCH(D150,'Master '!$C$2:$C$257,0))),IF(D150="","-","Not on Roster"),INDEX('Master '!$A$2:$A$257,MATCH(D150,'Master '!$C$2:$C$257,0))),INDEX('Master '!$A$2:$A$257,MATCH(D150,'Master '!$B$2:$B$257,0)))</f>
        <v>-</v>
      </c>
      <c r="D150" s="15"/>
      <c r="E150" s="20" t="str">
        <f t="array" ref="E150">IF(ISERROR(INDEX('Master '!$A$2:$A$257,MATCH(F150,'Master '!$B$2:$B$257,0))),IF(ISERROR(INDEX('Master '!$A$2:$A$257,MATCH(F150,'Master '!$C$2:$C$257,0))),IF(F150="","-","Not on Roster"),INDEX('Master '!$A$2:$A$257,MATCH(F150,'Master '!$C$2:$C$257,0))),INDEX('Master '!$A$2:$A$257,MATCH(F150,'Master '!$B$2:$B$257,0)))</f>
        <v>-</v>
      </c>
      <c r="F150" s="7"/>
      <c r="G150" s="19" t="str">
        <f t="array" ref="G150">IF(ISERROR(INDEX('Master '!$A$2:$A$257,MATCH(H150,'Master '!$B$2:$B$257,0))),IF(ISERROR(INDEX('Master '!$A$2:$A$257,MATCH(H150,'Master '!$C$2:$C$257,0))),IF(H150="","-","Not on Roster"),INDEX('Master '!$A$2:$A$257,MATCH(H150,'Master '!$C$2:$C$257,0))),INDEX('Master '!$A$2:$A$257,MATCH(H150,'Master '!$B$2:$B$257,0)))</f>
        <v>-</v>
      </c>
      <c r="H150" s="15"/>
      <c r="I150" s="20" t="str">
        <f t="array" ref="I150">IF(ISERROR(INDEX('Master '!$A$2:$A$257,MATCH(J150,'Master '!$B$2:$B$257,0))),IF(ISERROR(INDEX('Master '!$A$2:$A$257,MATCH(J150,'Master '!$C$2:$C$257,0))),IF(J150="","-","Not on Roster"),INDEX('Master '!$A$2:$A$257,MATCH(J150,'Master '!$C$2:$C$257,0))),INDEX('Master '!$A$2:$A$257,MATCH(J150,'Master '!$B$2:$B$257,0)))</f>
        <v>-</v>
      </c>
      <c r="J150" s="50"/>
      <c r="K150" s="19" t="str">
        <f t="array" ref="K150">IF(ISERROR(INDEX('Master '!$A$2:$A$257,MATCH(L150,'Master '!$B$2:$B$257,0))),IF(ISERROR(INDEX('Master '!$A$2:$A$257,MATCH(L150,'Master '!$C$2:$C$257,0))),IF(L150="","-","Not on Roster"),INDEX('Master '!$A$2:$A$257,MATCH(L150,'Master '!$C$2:$C$257,0))),INDEX('Master '!$A$2:$A$257,MATCH(L150,'Master '!$B$2:$B$257,0)))</f>
        <v>-</v>
      </c>
      <c r="L150" s="15"/>
      <c r="M150" s="41" t="str">
        <f t="array" ref="M150">IF(ISERROR(INDEX('Master '!$A$2:$A$257,MATCH(N150,'Master '!$B$2:$B$257,0))),IF(ISERROR(INDEX('Master '!$A$2:$A$257,MATCH(N150,'Master '!$C$2:$C$257,0))),IF(N150="","-","Not on Roster"),INDEX('Master '!$A$2:$A$257,MATCH(N150,'Master '!$C$2:$C$257,0))),INDEX('Master '!$A$2:$A$257,MATCH(N150,'Master '!$B$2:$B$257,0)))</f>
        <v>-</v>
      </c>
      <c r="N150" s="7"/>
      <c r="O150" s="19" t="str">
        <f t="array" ref="O150">IF(ISERROR(INDEX('Master '!$A$2:$A$257,MATCH(P150,'Master '!$B$2:$B$257,0))),IF(ISERROR(INDEX('Master '!$A$2:$A$257,MATCH(P150,'Master '!$C$2:$C$257,0))),IF(P150="","-","Not on Roster"),INDEX('Master '!$A$2:$A$257,MATCH(P150,'Master '!$C$2:$C$257,0))),INDEX('Master '!$A$2:$A$257,MATCH(P150,'Master '!$B$2:$B$257,0)))</f>
        <v>-</v>
      </c>
      <c r="P150" s="15"/>
      <c r="Q150" s="41" t="str">
        <f t="array" ref="Q150">IF(ISERROR(INDEX('Master '!$A$2:$A$257,MATCH(R150,'Master '!$B$2:$B$257,0))),IF(ISERROR(INDEX('Master '!$A$2:$A$257,MATCH(R150,'Master '!$C$2:$C$257,0))),IF(R150="","-","Not on Roster"),INDEX('Master '!$A$2:$A$257,MATCH(R150,'Master '!$C$2:$C$257,0))),INDEX('Master '!$A$2:$A$257,MATCH(R150,'Master '!$B$2:$B$257,0)))</f>
        <v>-</v>
      </c>
      <c r="R150" s="7"/>
      <c r="S150" s="19" t="str">
        <f t="array" ref="S150">IF(ISERROR(INDEX('Master '!$A$2:$A$257,MATCH(T150,'Master '!$B$2:$B$257,0))),IF(ISERROR(INDEX('Master '!$A$2:$A$257,MATCH(T150,'Master '!$C$2:$C$257,0))),IF(T150="","-","Not on Roster"),INDEX('Master '!$A$2:$A$257,MATCH(T150,'Master '!$C$2:$C$257,0))),INDEX('Master '!$A$2:$A$257,MATCH(T150,'Master '!$B$2:$B$257,0)))</f>
        <v>-</v>
      </c>
      <c r="T150" s="15"/>
      <c r="U150" s="20" t="str">
        <f t="array" ref="U150">IF(ISERROR(INDEX('Master '!$A$2:$A$257,MATCH(V150,'Master '!$B$2:$B$257,0))),IF(ISERROR(INDEX('Master '!$A$2:$A$257,MATCH(V150,'Master '!$C$2:$C$257,0))),IF(V150="","-","Not on Roster"),INDEX('Master '!$A$2:$A$257,MATCH(V150,'Master '!$C$2:$C$257,0))),INDEX('Master '!$A$2:$A$257,MATCH(V150,'Master '!$B$2:$B$257,0)))</f>
        <v>-</v>
      </c>
      <c r="V150" s="7"/>
      <c r="W150" s="19" t="str">
        <f t="array" ref="W150">IF(ISERROR(INDEX('Master '!$A$2:$A$257,MATCH(X150,'Master '!$B$2:$B$257,0))),IF(ISERROR(INDEX('Master '!$A$2:$A$257,MATCH(X150,'Master '!$C$2:$C$257,0))),IF(X150="","-","Not on Roster"),INDEX('Master '!$A$2:$A$257,MATCH(X150,'Master '!$C$2:$C$257,0))),INDEX('Master '!$A$2:$A$257,MATCH(X150,'Master '!$B$2:$B$257,0)))</f>
        <v>-</v>
      </c>
      <c r="X150" s="15"/>
      <c r="Y150" s="20" t="str">
        <f t="array" ref="Y150">IF(ISERROR(INDEX('Master '!$A$2:$A$257,MATCH(Z150,'Master '!$B$2:$B$257,0))),IF(ISERROR(INDEX('Master '!$A$2:$A$257,MATCH(Z150,'Master '!$C$2:$C$257,0))),IF(Z150="","-","Not on Roster"),INDEX('Master '!$A$2:$A$257,MATCH(Z150,'Master '!$C$2:$C$257,0))),INDEX('Master '!$A$2:$A$257,MATCH(Z150,'Master '!$B$2:$B$257,0)))</f>
        <v>-</v>
      </c>
      <c r="Z150" s="7"/>
      <c r="AA150" s="19" t="str">
        <f t="array" ref="AA150">IF(ISERROR(INDEX('Master '!$A$2:$A$257,MATCH(AB150,'Master '!$B$2:$B$257,0))),IF(ISERROR(INDEX('Master '!$A$2:$A$257,MATCH(AB150,'Master '!$C$2:$C$257,0))),IF(AB150="","-","Not on Roster"),INDEX('Master '!$A$2:$A$257,MATCH(AB150,'Master '!$C$2:$C$257,0))),INDEX('Master '!$A$2:$A$257,MATCH(AB150,'Master '!$B$2:$B$257,0)))</f>
        <v>-</v>
      </c>
      <c r="AB150" s="15"/>
      <c r="AC150" s="20" t="str">
        <f t="array" ref="AC150">IF(ISERROR(INDEX('Master '!$A$2:$A$257,MATCH(AD150,'Master '!$B$2:$B$257,0))),IF(ISERROR(INDEX('Master '!$A$2:$A$257,MATCH(AD150,'Master '!$C$2:$C$257,0))),IF(AD150="","-","Not on Roster"),INDEX('Master '!$A$2:$A$257,MATCH(AD150,'Master '!$C$2:$C$257,0))),INDEX('Master '!$A$2:$A$257,MATCH(AD150,'Master '!$B$2:$B$257,0)))</f>
        <v>-</v>
      </c>
      <c r="AD150" s="46"/>
      <c r="AE150" s="19" t="str">
        <f t="array" ref="AE150">IF(ISERROR(INDEX('Master '!$A$2:$A$257,MATCH(AF150,'Master '!$B$2:$B$257,0))),IF(ISERROR(INDEX('Master '!$A$2:$A$257,MATCH(AF150,'Master '!$C$2:$C$257,0))),IF(AF150="","-","Not on Roster"),INDEX('Master '!$A$2:$A$257,MATCH(AF150,'Master '!$C$2:$C$257,0))),INDEX('Master '!$A$2:$A$257,MATCH(AF150,'Master '!$B$2:$B$257,0)))</f>
        <v>-</v>
      </c>
      <c r="AF150" s="15"/>
      <c r="AG150" s="20" t="str">
        <f t="array" ref="AG150">IF(ISERROR(INDEX('Master '!$A$2:$A$257,MATCH(AH150,'Master '!$B$2:$B$257,0))),IF(ISERROR(INDEX('Master '!$A$2:$A$257,MATCH(AH150,'Master '!$C$2:$C$257,0))),IF(AH150="","-","Not on Roster"),INDEX('Master '!$A$2:$A$257,MATCH(AH150,'Master '!$C$2:$C$257,0))),INDEX('Master '!$A$2:$A$257,MATCH(AH150,'Master '!$B$2:$B$257,0)))</f>
        <v>-</v>
      </c>
      <c r="AH150" s="7"/>
      <c r="AI150" s="19" t="str">
        <f t="array" ref="AI150">IF(ISERROR(INDEX('Master '!$A$2:$A$257,MATCH(AJ150,'Master '!$B$2:$B$257,0))),IF(ISERROR(INDEX('Master '!$A$2:$A$257,MATCH(AJ150,'Master '!$C$2:$C$257,0))),IF(AJ150="","-","Not on Roster"),INDEX('Master '!$A$2:$A$257,MATCH(AJ150,'Master '!$C$2:$C$257,0))),INDEX('Master '!$A$2:$A$257,MATCH(AJ150,'Master '!$B$2:$B$257,0)))</f>
        <v>-</v>
      </c>
      <c r="AJ150" s="15"/>
      <c r="AK150" s="20" t="str">
        <f t="array" ref="AK150">IF(ISERROR(INDEX('Master '!$A$2:$A$257,MATCH(AL150,'Master '!$B$2:$B$257,0))),IF(ISERROR(INDEX('Master '!$A$2:$A$257,MATCH(AL150,'Master '!$C$2:$C$257,0))),IF(AL150="","-","Not on Roster"),INDEX('Master '!$A$2:$A$257,MATCH(AL150,'Master '!$C$2:$C$257,0))),INDEX('Master '!$A$2:$A$257,MATCH(AL150,'Master '!$B$2:$B$257,0)))</f>
        <v>-</v>
      </c>
      <c r="AL150" s="7"/>
      <c r="AM150" s="19" t="str">
        <f t="array" ref="AM150">IF(ISERROR(INDEX('Master '!$A$2:$A$257,MATCH(AN150,'Master '!$B$2:$B$257,0))),IF(ISERROR(INDEX('Master '!$A$2:$A$257,MATCH(AN150,'Master '!$C$2:$C$257,0))),IF(AN150="","-","Not on Roster"),INDEX('Master '!$A$2:$A$257,MATCH(AN150,'Master '!$C$2:$C$257,0))),INDEX('Master '!$A$2:$A$257,MATCH(AN150,'Master '!$B$2:$B$257,0)))</f>
        <v>-</v>
      </c>
      <c r="AN150" s="15"/>
    </row>
    <row r="151" spans="1:40" ht="14.25" customHeight="1">
      <c r="A151" s="41" t="str">
        <f t="array" ref="A151">IF(ISERROR(INDEX('Master '!$A$2:$A$257,MATCH(B151,'Master '!$B$2:$B$257,0))),IF(ISERROR(INDEX('Master '!$A$2:$A$257,MATCH(B151,'Master '!$C$2:$C$257,0))),IF(B151="","-","Not on Roster"),INDEX('Master '!$A$2:$A$257,MATCH(B151,'Master '!$C$2:$C$257,0))),INDEX('Master '!$A$2:$A$257,MATCH(B151,'Master '!$B$2:$B$257,0)))</f>
        <v>-</v>
      </c>
      <c r="B151" s="43"/>
      <c r="C151" s="19" t="str">
        <f t="array" ref="C151">IF(ISERROR(INDEX('Master '!$A$2:$A$257,MATCH(D151,'Master '!$B$2:$B$257,0))),IF(ISERROR(INDEX('Master '!$A$2:$A$257,MATCH(D151,'Master '!$C$2:$C$257,0))),IF(D151="","-","Not on Roster"),INDEX('Master '!$A$2:$A$257,MATCH(D151,'Master '!$C$2:$C$257,0))),INDEX('Master '!$A$2:$A$257,MATCH(D151,'Master '!$B$2:$B$257,0)))</f>
        <v>-</v>
      </c>
      <c r="D151" s="15"/>
      <c r="E151" s="20" t="str">
        <f t="array" ref="E151">IF(ISERROR(INDEX('Master '!$A$2:$A$257,MATCH(F151,'Master '!$B$2:$B$257,0))),IF(ISERROR(INDEX('Master '!$A$2:$A$257,MATCH(F151,'Master '!$C$2:$C$257,0))),IF(F151="","-","Not on Roster"),INDEX('Master '!$A$2:$A$257,MATCH(F151,'Master '!$C$2:$C$257,0))),INDEX('Master '!$A$2:$A$257,MATCH(F151,'Master '!$B$2:$B$257,0)))</f>
        <v>-</v>
      </c>
      <c r="F151" s="7"/>
      <c r="G151" s="19" t="str">
        <f t="array" ref="G151">IF(ISERROR(INDEX('Master '!$A$2:$A$257,MATCH(H151,'Master '!$B$2:$B$257,0))),IF(ISERROR(INDEX('Master '!$A$2:$A$257,MATCH(H151,'Master '!$C$2:$C$257,0))),IF(H151="","-","Not on Roster"),INDEX('Master '!$A$2:$A$257,MATCH(H151,'Master '!$C$2:$C$257,0))),INDEX('Master '!$A$2:$A$257,MATCH(H151,'Master '!$B$2:$B$257,0)))</f>
        <v>-</v>
      </c>
      <c r="H151" s="15"/>
      <c r="I151" s="20" t="str">
        <f t="array" ref="I151">IF(ISERROR(INDEX('Master '!$A$2:$A$257,MATCH(J151,'Master '!$B$2:$B$257,0))),IF(ISERROR(INDEX('Master '!$A$2:$A$257,MATCH(J151,'Master '!$C$2:$C$257,0))),IF(J151="","-","Not on Roster"),INDEX('Master '!$A$2:$A$257,MATCH(J151,'Master '!$C$2:$C$257,0))),INDEX('Master '!$A$2:$A$257,MATCH(J151,'Master '!$B$2:$B$257,0)))</f>
        <v>-</v>
      </c>
      <c r="J151" s="50"/>
      <c r="K151" s="19" t="str">
        <f t="array" ref="K151">IF(ISERROR(INDEX('Master '!$A$2:$A$257,MATCH(L151,'Master '!$B$2:$B$257,0))),IF(ISERROR(INDEX('Master '!$A$2:$A$257,MATCH(L151,'Master '!$C$2:$C$257,0))),IF(L151="","-","Not on Roster"),INDEX('Master '!$A$2:$A$257,MATCH(L151,'Master '!$C$2:$C$257,0))),INDEX('Master '!$A$2:$A$257,MATCH(L151,'Master '!$B$2:$B$257,0)))</f>
        <v>-</v>
      </c>
      <c r="L151" s="15"/>
      <c r="M151" s="41" t="str">
        <f t="array" ref="M151">IF(ISERROR(INDEX('Master '!$A$2:$A$257,MATCH(N151,'Master '!$B$2:$B$257,0))),IF(ISERROR(INDEX('Master '!$A$2:$A$257,MATCH(N151,'Master '!$C$2:$C$257,0))),IF(N151="","-","Not on Roster"),INDEX('Master '!$A$2:$A$257,MATCH(N151,'Master '!$C$2:$C$257,0))),INDEX('Master '!$A$2:$A$257,MATCH(N151,'Master '!$B$2:$B$257,0)))</f>
        <v>-</v>
      </c>
      <c r="N151" s="7"/>
      <c r="O151" s="19" t="str">
        <f t="array" ref="O151">IF(ISERROR(INDEX('Master '!$A$2:$A$257,MATCH(P151,'Master '!$B$2:$B$257,0))),IF(ISERROR(INDEX('Master '!$A$2:$A$257,MATCH(P151,'Master '!$C$2:$C$257,0))),IF(P151="","-","Not on Roster"),INDEX('Master '!$A$2:$A$257,MATCH(P151,'Master '!$C$2:$C$257,0))),INDEX('Master '!$A$2:$A$257,MATCH(P151,'Master '!$B$2:$B$257,0)))</f>
        <v>-</v>
      </c>
      <c r="P151" s="15"/>
      <c r="Q151" s="41" t="str">
        <f t="array" ref="Q151">IF(ISERROR(INDEX('Master '!$A$2:$A$257,MATCH(R151,'Master '!$B$2:$B$257,0))),IF(ISERROR(INDEX('Master '!$A$2:$A$257,MATCH(R151,'Master '!$C$2:$C$257,0))),IF(R151="","-","Not on Roster"),INDEX('Master '!$A$2:$A$257,MATCH(R151,'Master '!$C$2:$C$257,0))),INDEX('Master '!$A$2:$A$257,MATCH(R151,'Master '!$B$2:$B$257,0)))</f>
        <v>-</v>
      </c>
      <c r="R151" s="7"/>
      <c r="S151" s="19" t="str">
        <f t="array" ref="S151">IF(ISERROR(INDEX('Master '!$A$2:$A$257,MATCH(T151,'Master '!$B$2:$B$257,0))),IF(ISERROR(INDEX('Master '!$A$2:$A$257,MATCH(T151,'Master '!$C$2:$C$257,0))),IF(T151="","-","Not on Roster"),INDEX('Master '!$A$2:$A$257,MATCH(T151,'Master '!$C$2:$C$257,0))),INDEX('Master '!$A$2:$A$257,MATCH(T151,'Master '!$B$2:$B$257,0)))</f>
        <v>-</v>
      </c>
      <c r="T151" s="15"/>
      <c r="U151" s="20" t="str">
        <f t="array" ref="U151">IF(ISERROR(INDEX('Master '!$A$2:$A$257,MATCH(V151,'Master '!$B$2:$B$257,0))),IF(ISERROR(INDEX('Master '!$A$2:$A$257,MATCH(V151,'Master '!$C$2:$C$257,0))),IF(V151="","-","Not on Roster"),INDEX('Master '!$A$2:$A$257,MATCH(V151,'Master '!$C$2:$C$257,0))),INDEX('Master '!$A$2:$A$257,MATCH(V151,'Master '!$B$2:$B$257,0)))</f>
        <v>-</v>
      </c>
      <c r="V151" s="7"/>
      <c r="W151" s="19" t="str">
        <f t="array" ref="W151">IF(ISERROR(INDEX('Master '!$A$2:$A$257,MATCH(X151,'Master '!$B$2:$B$257,0))),IF(ISERROR(INDEX('Master '!$A$2:$A$257,MATCH(X151,'Master '!$C$2:$C$257,0))),IF(X151="","-","Not on Roster"),INDEX('Master '!$A$2:$A$257,MATCH(X151,'Master '!$C$2:$C$257,0))),INDEX('Master '!$A$2:$A$257,MATCH(X151,'Master '!$B$2:$B$257,0)))</f>
        <v>-</v>
      </c>
      <c r="X151" s="15"/>
      <c r="Y151" s="20" t="str">
        <f t="array" ref="Y151">IF(ISERROR(INDEX('Master '!$A$2:$A$257,MATCH(Z151,'Master '!$B$2:$B$257,0))),IF(ISERROR(INDEX('Master '!$A$2:$A$257,MATCH(Z151,'Master '!$C$2:$C$257,0))),IF(Z151="","-","Not on Roster"),INDEX('Master '!$A$2:$A$257,MATCH(Z151,'Master '!$C$2:$C$257,0))),INDEX('Master '!$A$2:$A$257,MATCH(Z151,'Master '!$B$2:$B$257,0)))</f>
        <v>-</v>
      </c>
      <c r="Z151" s="7"/>
      <c r="AA151" s="19" t="str">
        <f t="array" ref="AA151">IF(ISERROR(INDEX('Master '!$A$2:$A$257,MATCH(AB151,'Master '!$B$2:$B$257,0))),IF(ISERROR(INDEX('Master '!$A$2:$A$257,MATCH(AB151,'Master '!$C$2:$C$257,0))),IF(AB151="","-","Not on Roster"),INDEX('Master '!$A$2:$A$257,MATCH(AB151,'Master '!$C$2:$C$257,0))),INDEX('Master '!$A$2:$A$257,MATCH(AB151,'Master '!$B$2:$B$257,0)))</f>
        <v>-</v>
      </c>
      <c r="AB151" s="15"/>
      <c r="AC151" s="20" t="str">
        <f t="array" ref="AC151">IF(ISERROR(INDEX('Master '!$A$2:$A$257,MATCH(AD151,'Master '!$B$2:$B$257,0))),IF(ISERROR(INDEX('Master '!$A$2:$A$257,MATCH(AD151,'Master '!$C$2:$C$257,0))),IF(AD151="","-","Not on Roster"),INDEX('Master '!$A$2:$A$257,MATCH(AD151,'Master '!$C$2:$C$257,0))),INDEX('Master '!$A$2:$A$257,MATCH(AD151,'Master '!$B$2:$B$257,0)))</f>
        <v>-</v>
      </c>
      <c r="AD151" s="46"/>
      <c r="AE151" s="19" t="str">
        <f t="array" ref="AE151">IF(ISERROR(INDEX('Master '!$A$2:$A$257,MATCH(AF151,'Master '!$B$2:$B$257,0))),IF(ISERROR(INDEX('Master '!$A$2:$A$257,MATCH(AF151,'Master '!$C$2:$C$257,0))),IF(AF151="","-","Not on Roster"),INDEX('Master '!$A$2:$A$257,MATCH(AF151,'Master '!$C$2:$C$257,0))),INDEX('Master '!$A$2:$A$257,MATCH(AF151,'Master '!$B$2:$B$257,0)))</f>
        <v>-</v>
      </c>
      <c r="AF151" s="15"/>
      <c r="AG151" s="20" t="str">
        <f t="array" ref="AG151">IF(ISERROR(INDEX('Master '!$A$2:$A$257,MATCH(AH151,'Master '!$B$2:$B$257,0))),IF(ISERROR(INDEX('Master '!$A$2:$A$257,MATCH(AH151,'Master '!$C$2:$C$257,0))),IF(AH151="","-","Not on Roster"),INDEX('Master '!$A$2:$A$257,MATCH(AH151,'Master '!$C$2:$C$257,0))),INDEX('Master '!$A$2:$A$257,MATCH(AH151,'Master '!$B$2:$B$257,0)))</f>
        <v>-</v>
      </c>
      <c r="AH151" s="7"/>
      <c r="AI151" s="19" t="str">
        <f t="array" ref="AI151">IF(ISERROR(INDEX('Master '!$A$2:$A$257,MATCH(AJ151,'Master '!$B$2:$B$257,0))),IF(ISERROR(INDEX('Master '!$A$2:$A$257,MATCH(AJ151,'Master '!$C$2:$C$257,0))),IF(AJ151="","-","Not on Roster"),INDEX('Master '!$A$2:$A$257,MATCH(AJ151,'Master '!$C$2:$C$257,0))),INDEX('Master '!$A$2:$A$257,MATCH(AJ151,'Master '!$B$2:$B$257,0)))</f>
        <v>-</v>
      </c>
      <c r="AJ151" s="15"/>
      <c r="AK151" s="20" t="str">
        <f t="array" ref="AK151">IF(ISERROR(INDEX('Master '!$A$2:$A$257,MATCH(AL151,'Master '!$B$2:$B$257,0))),IF(ISERROR(INDEX('Master '!$A$2:$A$257,MATCH(AL151,'Master '!$C$2:$C$257,0))),IF(AL151="","-","Not on Roster"),INDEX('Master '!$A$2:$A$257,MATCH(AL151,'Master '!$C$2:$C$257,0))),INDEX('Master '!$A$2:$A$257,MATCH(AL151,'Master '!$B$2:$B$257,0)))</f>
        <v>-</v>
      </c>
      <c r="AL151" s="7"/>
      <c r="AM151" s="19" t="str">
        <f t="array" ref="AM151">IF(ISERROR(INDEX('Master '!$A$2:$A$257,MATCH(AN151,'Master '!$B$2:$B$257,0))),IF(ISERROR(INDEX('Master '!$A$2:$A$257,MATCH(AN151,'Master '!$C$2:$C$257,0))),IF(AN151="","-","Not on Roster"),INDEX('Master '!$A$2:$A$257,MATCH(AN151,'Master '!$C$2:$C$257,0))),INDEX('Master '!$A$2:$A$257,MATCH(AN151,'Master '!$B$2:$B$257,0)))</f>
        <v>-</v>
      </c>
      <c r="AN151" s="15"/>
    </row>
    <row r="152" spans="1:40" ht="14.25" customHeight="1">
      <c r="A152" s="41" t="str">
        <f t="array" ref="A152">IF(ISERROR(INDEX('Master '!$A$2:$A$257,MATCH(B152,'Master '!$B$2:$B$257,0))),IF(ISERROR(INDEX('Master '!$A$2:$A$257,MATCH(B152,'Master '!$C$2:$C$257,0))),IF(B152="","-","Not on Roster"),INDEX('Master '!$A$2:$A$257,MATCH(B152,'Master '!$C$2:$C$257,0))),INDEX('Master '!$A$2:$A$257,MATCH(B152,'Master '!$B$2:$B$257,0)))</f>
        <v>-</v>
      </c>
      <c r="B152" s="43"/>
      <c r="C152" s="19" t="str">
        <f t="array" ref="C152">IF(ISERROR(INDEX('Master '!$A$2:$A$257,MATCH(D152,'Master '!$B$2:$B$257,0))),IF(ISERROR(INDEX('Master '!$A$2:$A$257,MATCH(D152,'Master '!$C$2:$C$257,0))),IF(D152="","-","Not on Roster"),INDEX('Master '!$A$2:$A$257,MATCH(D152,'Master '!$C$2:$C$257,0))),INDEX('Master '!$A$2:$A$257,MATCH(D152,'Master '!$B$2:$B$257,0)))</f>
        <v>-</v>
      </c>
      <c r="D152" s="15"/>
      <c r="E152" s="20" t="str">
        <f t="array" ref="E152">IF(ISERROR(INDEX('Master '!$A$2:$A$257,MATCH(F152,'Master '!$B$2:$B$257,0))),IF(ISERROR(INDEX('Master '!$A$2:$A$257,MATCH(F152,'Master '!$C$2:$C$257,0))),IF(F152="","-","Not on Roster"),INDEX('Master '!$A$2:$A$257,MATCH(F152,'Master '!$C$2:$C$257,0))),INDEX('Master '!$A$2:$A$257,MATCH(F152,'Master '!$B$2:$B$257,0)))</f>
        <v>-</v>
      </c>
      <c r="F152" s="7"/>
      <c r="G152" s="19" t="str">
        <f t="array" ref="G152">IF(ISERROR(INDEX('Master '!$A$2:$A$257,MATCH(H152,'Master '!$B$2:$B$257,0))),IF(ISERROR(INDEX('Master '!$A$2:$A$257,MATCH(H152,'Master '!$C$2:$C$257,0))),IF(H152="","-","Not on Roster"),INDEX('Master '!$A$2:$A$257,MATCH(H152,'Master '!$C$2:$C$257,0))),INDEX('Master '!$A$2:$A$257,MATCH(H152,'Master '!$B$2:$B$257,0)))</f>
        <v>-</v>
      </c>
      <c r="H152" s="15"/>
      <c r="I152" s="20" t="str">
        <f t="array" ref="I152">IF(ISERROR(INDEX('Master '!$A$2:$A$257,MATCH(J152,'Master '!$B$2:$B$257,0))),IF(ISERROR(INDEX('Master '!$A$2:$A$257,MATCH(J152,'Master '!$C$2:$C$257,0))),IF(J152="","-","Not on Roster"),INDEX('Master '!$A$2:$A$257,MATCH(J152,'Master '!$C$2:$C$257,0))),INDEX('Master '!$A$2:$A$257,MATCH(J152,'Master '!$B$2:$B$257,0)))</f>
        <v>-</v>
      </c>
      <c r="J152" s="50"/>
      <c r="K152" s="19" t="str">
        <f t="array" ref="K152">IF(ISERROR(INDEX('Master '!$A$2:$A$257,MATCH(L152,'Master '!$B$2:$B$257,0))),IF(ISERROR(INDEX('Master '!$A$2:$A$257,MATCH(L152,'Master '!$C$2:$C$257,0))),IF(L152="","-","Not on Roster"),INDEX('Master '!$A$2:$A$257,MATCH(L152,'Master '!$C$2:$C$257,0))),INDEX('Master '!$A$2:$A$257,MATCH(L152,'Master '!$B$2:$B$257,0)))</f>
        <v>-</v>
      </c>
      <c r="L152" s="15"/>
      <c r="M152" s="41" t="str">
        <f t="array" ref="M152">IF(ISERROR(INDEX('Master '!$A$2:$A$257,MATCH(N152,'Master '!$B$2:$B$257,0))),IF(ISERROR(INDEX('Master '!$A$2:$A$257,MATCH(N152,'Master '!$C$2:$C$257,0))),IF(N152="","-","Not on Roster"),INDEX('Master '!$A$2:$A$257,MATCH(N152,'Master '!$C$2:$C$257,0))),INDEX('Master '!$A$2:$A$257,MATCH(N152,'Master '!$B$2:$B$257,0)))</f>
        <v>-</v>
      </c>
      <c r="N152" s="7"/>
      <c r="O152" s="19" t="str">
        <f t="array" ref="O152">IF(ISERROR(INDEX('Master '!$A$2:$A$257,MATCH(P152,'Master '!$B$2:$B$257,0))),IF(ISERROR(INDEX('Master '!$A$2:$A$257,MATCH(P152,'Master '!$C$2:$C$257,0))),IF(P152="","-","Not on Roster"),INDEX('Master '!$A$2:$A$257,MATCH(P152,'Master '!$C$2:$C$257,0))),INDEX('Master '!$A$2:$A$257,MATCH(P152,'Master '!$B$2:$B$257,0)))</f>
        <v>-</v>
      </c>
      <c r="P152" s="15"/>
      <c r="Q152" s="41" t="str">
        <f t="array" ref="Q152">IF(ISERROR(INDEX('Master '!$A$2:$A$257,MATCH(R152,'Master '!$B$2:$B$257,0))),IF(ISERROR(INDEX('Master '!$A$2:$A$257,MATCH(R152,'Master '!$C$2:$C$257,0))),IF(R152="","-","Not on Roster"),INDEX('Master '!$A$2:$A$257,MATCH(R152,'Master '!$C$2:$C$257,0))),INDEX('Master '!$A$2:$A$257,MATCH(R152,'Master '!$B$2:$B$257,0)))</f>
        <v>-</v>
      </c>
      <c r="R152" s="7"/>
      <c r="S152" s="19" t="str">
        <f t="array" ref="S152">IF(ISERROR(INDEX('Master '!$A$2:$A$257,MATCH(T152,'Master '!$B$2:$B$257,0))),IF(ISERROR(INDEX('Master '!$A$2:$A$257,MATCH(T152,'Master '!$C$2:$C$257,0))),IF(T152="","-","Not on Roster"),INDEX('Master '!$A$2:$A$257,MATCH(T152,'Master '!$C$2:$C$257,0))),INDEX('Master '!$A$2:$A$257,MATCH(T152,'Master '!$B$2:$B$257,0)))</f>
        <v>-</v>
      </c>
      <c r="T152" s="15"/>
      <c r="U152" s="20" t="str">
        <f t="array" ref="U152">IF(ISERROR(INDEX('Master '!$A$2:$A$257,MATCH(V152,'Master '!$B$2:$B$257,0))),IF(ISERROR(INDEX('Master '!$A$2:$A$257,MATCH(V152,'Master '!$C$2:$C$257,0))),IF(V152="","-","Not on Roster"),INDEX('Master '!$A$2:$A$257,MATCH(V152,'Master '!$C$2:$C$257,0))),INDEX('Master '!$A$2:$A$257,MATCH(V152,'Master '!$B$2:$B$257,0)))</f>
        <v>-</v>
      </c>
      <c r="V152" s="7"/>
      <c r="W152" s="19" t="str">
        <f t="array" ref="W152">IF(ISERROR(INDEX('Master '!$A$2:$A$257,MATCH(X152,'Master '!$B$2:$B$257,0))),IF(ISERROR(INDEX('Master '!$A$2:$A$257,MATCH(X152,'Master '!$C$2:$C$257,0))),IF(X152="","-","Not on Roster"),INDEX('Master '!$A$2:$A$257,MATCH(X152,'Master '!$C$2:$C$257,0))),INDEX('Master '!$A$2:$A$257,MATCH(X152,'Master '!$B$2:$B$257,0)))</f>
        <v>-</v>
      </c>
      <c r="X152" s="15"/>
      <c r="Y152" s="20" t="str">
        <f t="array" ref="Y152">IF(ISERROR(INDEX('Master '!$A$2:$A$257,MATCH(Z152,'Master '!$B$2:$B$257,0))),IF(ISERROR(INDEX('Master '!$A$2:$A$257,MATCH(Z152,'Master '!$C$2:$C$257,0))),IF(Z152="","-","Not on Roster"),INDEX('Master '!$A$2:$A$257,MATCH(Z152,'Master '!$C$2:$C$257,0))),INDEX('Master '!$A$2:$A$257,MATCH(Z152,'Master '!$B$2:$B$257,0)))</f>
        <v>-</v>
      </c>
      <c r="Z152" s="7"/>
      <c r="AA152" s="19" t="str">
        <f t="array" ref="AA152">IF(ISERROR(INDEX('Master '!$A$2:$A$257,MATCH(AB152,'Master '!$B$2:$B$257,0))),IF(ISERROR(INDEX('Master '!$A$2:$A$257,MATCH(AB152,'Master '!$C$2:$C$257,0))),IF(AB152="","-","Not on Roster"),INDEX('Master '!$A$2:$A$257,MATCH(AB152,'Master '!$C$2:$C$257,0))),INDEX('Master '!$A$2:$A$257,MATCH(AB152,'Master '!$B$2:$B$257,0)))</f>
        <v>-</v>
      </c>
      <c r="AB152" s="15"/>
      <c r="AC152" s="20" t="str">
        <f t="array" ref="AC152">IF(ISERROR(INDEX('Master '!$A$2:$A$257,MATCH(AD152,'Master '!$B$2:$B$257,0))),IF(ISERROR(INDEX('Master '!$A$2:$A$257,MATCH(AD152,'Master '!$C$2:$C$257,0))),IF(AD152="","-","Not on Roster"),INDEX('Master '!$A$2:$A$257,MATCH(AD152,'Master '!$C$2:$C$257,0))),INDEX('Master '!$A$2:$A$257,MATCH(AD152,'Master '!$B$2:$B$257,0)))</f>
        <v>-</v>
      </c>
      <c r="AD152" s="46"/>
      <c r="AE152" s="19" t="str">
        <f t="array" ref="AE152">IF(ISERROR(INDEX('Master '!$A$2:$A$257,MATCH(AF152,'Master '!$B$2:$B$257,0))),IF(ISERROR(INDEX('Master '!$A$2:$A$257,MATCH(AF152,'Master '!$C$2:$C$257,0))),IF(AF152="","-","Not on Roster"),INDEX('Master '!$A$2:$A$257,MATCH(AF152,'Master '!$C$2:$C$257,0))),INDEX('Master '!$A$2:$A$257,MATCH(AF152,'Master '!$B$2:$B$257,0)))</f>
        <v>-</v>
      </c>
      <c r="AF152" s="15"/>
      <c r="AG152" s="20" t="str">
        <f t="array" ref="AG152">IF(ISERROR(INDEX('Master '!$A$2:$A$257,MATCH(AH152,'Master '!$B$2:$B$257,0))),IF(ISERROR(INDEX('Master '!$A$2:$A$257,MATCH(AH152,'Master '!$C$2:$C$257,0))),IF(AH152="","-","Not on Roster"),INDEX('Master '!$A$2:$A$257,MATCH(AH152,'Master '!$C$2:$C$257,0))),INDEX('Master '!$A$2:$A$257,MATCH(AH152,'Master '!$B$2:$B$257,0)))</f>
        <v>-</v>
      </c>
      <c r="AH152" s="7"/>
      <c r="AI152" s="19" t="str">
        <f t="array" ref="AI152">IF(ISERROR(INDEX('Master '!$A$2:$A$257,MATCH(AJ152,'Master '!$B$2:$B$257,0))),IF(ISERROR(INDEX('Master '!$A$2:$A$257,MATCH(AJ152,'Master '!$C$2:$C$257,0))),IF(AJ152="","-","Not on Roster"),INDEX('Master '!$A$2:$A$257,MATCH(AJ152,'Master '!$C$2:$C$257,0))),INDEX('Master '!$A$2:$A$257,MATCH(AJ152,'Master '!$B$2:$B$257,0)))</f>
        <v>-</v>
      </c>
      <c r="AJ152" s="15"/>
      <c r="AK152" s="20" t="str">
        <f t="array" ref="AK152">IF(ISERROR(INDEX('Master '!$A$2:$A$257,MATCH(AL152,'Master '!$B$2:$B$257,0))),IF(ISERROR(INDEX('Master '!$A$2:$A$257,MATCH(AL152,'Master '!$C$2:$C$257,0))),IF(AL152="","-","Not on Roster"),INDEX('Master '!$A$2:$A$257,MATCH(AL152,'Master '!$C$2:$C$257,0))),INDEX('Master '!$A$2:$A$257,MATCH(AL152,'Master '!$B$2:$B$257,0)))</f>
        <v>-</v>
      </c>
      <c r="AL152" s="7"/>
      <c r="AM152" s="19" t="str">
        <f t="array" ref="AM152">IF(ISERROR(INDEX('Master '!$A$2:$A$257,MATCH(AN152,'Master '!$B$2:$B$257,0))),IF(ISERROR(INDEX('Master '!$A$2:$A$257,MATCH(AN152,'Master '!$C$2:$C$257,0))),IF(AN152="","-","Not on Roster"),INDEX('Master '!$A$2:$A$257,MATCH(AN152,'Master '!$C$2:$C$257,0))),INDEX('Master '!$A$2:$A$257,MATCH(AN152,'Master '!$B$2:$B$257,0)))</f>
        <v>-</v>
      </c>
      <c r="AN152" s="15"/>
    </row>
    <row r="153" spans="1:40" ht="14.25" customHeight="1">
      <c r="A153" s="41" t="str">
        <f t="array" ref="A153">IF(ISERROR(INDEX('Master '!$A$2:$A$257,MATCH(B153,'Master '!$B$2:$B$257,0))),IF(ISERROR(INDEX('Master '!$A$2:$A$257,MATCH(B153,'Master '!$C$2:$C$257,0))),IF(B153="","-","Not on Roster"),INDEX('Master '!$A$2:$A$257,MATCH(B153,'Master '!$C$2:$C$257,0))),INDEX('Master '!$A$2:$A$257,MATCH(B153,'Master '!$B$2:$B$257,0)))</f>
        <v>-</v>
      </c>
      <c r="B153" s="43"/>
      <c r="C153" s="19" t="str">
        <f t="array" ref="C153">IF(ISERROR(INDEX('Master '!$A$2:$A$257,MATCH(D153,'Master '!$B$2:$B$257,0))),IF(ISERROR(INDEX('Master '!$A$2:$A$257,MATCH(D153,'Master '!$C$2:$C$257,0))),IF(D153="","-","Not on Roster"),INDEX('Master '!$A$2:$A$257,MATCH(D153,'Master '!$C$2:$C$257,0))),INDEX('Master '!$A$2:$A$257,MATCH(D153,'Master '!$B$2:$B$257,0)))</f>
        <v>-</v>
      </c>
      <c r="D153" s="15"/>
      <c r="E153" s="20" t="str">
        <f t="array" ref="E153">IF(ISERROR(INDEX('Master '!$A$2:$A$257,MATCH(F153,'Master '!$B$2:$B$257,0))),IF(ISERROR(INDEX('Master '!$A$2:$A$257,MATCH(F153,'Master '!$C$2:$C$257,0))),IF(F153="","-","Not on Roster"),INDEX('Master '!$A$2:$A$257,MATCH(F153,'Master '!$C$2:$C$257,0))),INDEX('Master '!$A$2:$A$257,MATCH(F153,'Master '!$B$2:$B$257,0)))</f>
        <v>-</v>
      </c>
      <c r="F153" s="7"/>
      <c r="G153" s="19" t="str">
        <f t="array" ref="G153">IF(ISERROR(INDEX('Master '!$A$2:$A$257,MATCH(H153,'Master '!$B$2:$B$257,0))),IF(ISERROR(INDEX('Master '!$A$2:$A$257,MATCH(H153,'Master '!$C$2:$C$257,0))),IF(H153="","-","Not on Roster"),INDEX('Master '!$A$2:$A$257,MATCH(H153,'Master '!$C$2:$C$257,0))),INDEX('Master '!$A$2:$A$257,MATCH(H153,'Master '!$B$2:$B$257,0)))</f>
        <v>-</v>
      </c>
      <c r="H153" s="15"/>
      <c r="I153" s="20" t="str">
        <f t="array" ref="I153">IF(ISERROR(INDEX('Master '!$A$2:$A$257,MATCH(J153,'Master '!$B$2:$B$257,0))),IF(ISERROR(INDEX('Master '!$A$2:$A$257,MATCH(J153,'Master '!$C$2:$C$257,0))),IF(J153="","-","Not on Roster"),INDEX('Master '!$A$2:$A$257,MATCH(J153,'Master '!$C$2:$C$257,0))),INDEX('Master '!$A$2:$A$257,MATCH(J153,'Master '!$B$2:$B$257,0)))</f>
        <v>-</v>
      </c>
      <c r="J153" s="50"/>
      <c r="K153" s="19" t="str">
        <f t="array" ref="K153">IF(ISERROR(INDEX('Master '!$A$2:$A$257,MATCH(L153,'Master '!$B$2:$B$257,0))),IF(ISERROR(INDEX('Master '!$A$2:$A$257,MATCH(L153,'Master '!$C$2:$C$257,0))),IF(L153="","-","Not on Roster"),INDEX('Master '!$A$2:$A$257,MATCH(L153,'Master '!$C$2:$C$257,0))),INDEX('Master '!$A$2:$A$257,MATCH(L153,'Master '!$B$2:$B$257,0)))</f>
        <v>-</v>
      </c>
      <c r="L153" s="15"/>
      <c r="M153" s="41" t="str">
        <f t="array" ref="M153">IF(ISERROR(INDEX('Master '!$A$2:$A$257,MATCH(N153,'Master '!$B$2:$B$257,0))),IF(ISERROR(INDEX('Master '!$A$2:$A$257,MATCH(N153,'Master '!$C$2:$C$257,0))),IF(N153="","-","Not on Roster"),INDEX('Master '!$A$2:$A$257,MATCH(N153,'Master '!$C$2:$C$257,0))),INDEX('Master '!$A$2:$A$257,MATCH(N153,'Master '!$B$2:$B$257,0)))</f>
        <v>-</v>
      </c>
      <c r="N153" s="7"/>
      <c r="O153" s="19" t="str">
        <f t="array" ref="O153">IF(ISERROR(INDEX('Master '!$A$2:$A$257,MATCH(P153,'Master '!$B$2:$B$257,0))),IF(ISERROR(INDEX('Master '!$A$2:$A$257,MATCH(P153,'Master '!$C$2:$C$257,0))),IF(P153="","-","Not on Roster"),INDEX('Master '!$A$2:$A$257,MATCH(P153,'Master '!$C$2:$C$257,0))),INDEX('Master '!$A$2:$A$257,MATCH(P153,'Master '!$B$2:$B$257,0)))</f>
        <v>-</v>
      </c>
      <c r="P153" s="15"/>
      <c r="Q153" s="41" t="str">
        <f t="array" ref="Q153">IF(ISERROR(INDEX('Master '!$A$2:$A$257,MATCH(R153,'Master '!$B$2:$B$257,0))),IF(ISERROR(INDEX('Master '!$A$2:$A$257,MATCH(R153,'Master '!$C$2:$C$257,0))),IF(R153="","-","Not on Roster"),INDEX('Master '!$A$2:$A$257,MATCH(R153,'Master '!$C$2:$C$257,0))),INDEX('Master '!$A$2:$A$257,MATCH(R153,'Master '!$B$2:$B$257,0)))</f>
        <v>-</v>
      </c>
      <c r="R153" s="7"/>
      <c r="S153" s="19" t="str">
        <f t="array" ref="S153">IF(ISERROR(INDEX('Master '!$A$2:$A$257,MATCH(T153,'Master '!$B$2:$B$257,0))),IF(ISERROR(INDEX('Master '!$A$2:$A$257,MATCH(T153,'Master '!$C$2:$C$257,0))),IF(T153="","-","Not on Roster"),INDEX('Master '!$A$2:$A$257,MATCH(T153,'Master '!$C$2:$C$257,0))),INDEX('Master '!$A$2:$A$257,MATCH(T153,'Master '!$B$2:$B$257,0)))</f>
        <v>-</v>
      </c>
      <c r="T153" s="15"/>
      <c r="U153" s="20" t="str">
        <f t="array" ref="U153">IF(ISERROR(INDEX('Master '!$A$2:$A$257,MATCH(V153,'Master '!$B$2:$B$257,0))),IF(ISERROR(INDEX('Master '!$A$2:$A$257,MATCH(V153,'Master '!$C$2:$C$257,0))),IF(V153="","-","Not on Roster"),INDEX('Master '!$A$2:$A$257,MATCH(V153,'Master '!$C$2:$C$257,0))),INDEX('Master '!$A$2:$A$257,MATCH(V153,'Master '!$B$2:$B$257,0)))</f>
        <v>-</v>
      </c>
      <c r="V153" s="7"/>
      <c r="W153" s="19" t="str">
        <f t="array" ref="W153">IF(ISERROR(INDEX('Master '!$A$2:$A$257,MATCH(X153,'Master '!$B$2:$B$257,0))),IF(ISERROR(INDEX('Master '!$A$2:$A$257,MATCH(X153,'Master '!$C$2:$C$257,0))),IF(X153="","-","Not on Roster"),INDEX('Master '!$A$2:$A$257,MATCH(X153,'Master '!$C$2:$C$257,0))),INDEX('Master '!$A$2:$A$257,MATCH(X153,'Master '!$B$2:$B$257,0)))</f>
        <v>-</v>
      </c>
      <c r="X153" s="15"/>
      <c r="Y153" s="20" t="str">
        <f t="array" ref="Y153">IF(ISERROR(INDEX('Master '!$A$2:$A$257,MATCH(Z153,'Master '!$B$2:$B$257,0))),IF(ISERROR(INDEX('Master '!$A$2:$A$257,MATCH(Z153,'Master '!$C$2:$C$257,0))),IF(Z153="","-","Not on Roster"),INDEX('Master '!$A$2:$A$257,MATCH(Z153,'Master '!$C$2:$C$257,0))),INDEX('Master '!$A$2:$A$257,MATCH(Z153,'Master '!$B$2:$B$257,0)))</f>
        <v>-</v>
      </c>
      <c r="Z153" s="7"/>
      <c r="AA153" s="19" t="str">
        <f t="array" ref="AA153">IF(ISERROR(INDEX('Master '!$A$2:$A$257,MATCH(AB153,'Master '!$B$2:$B$257,0))),IF(ISERROR(INDEX('Master '!$A$2:$A$257,MATCH(AB153,'Master '!$C$2:$C$257,0))),IF(AB153="","-","Not on Roster"),INDEX('Master '!$A$2:$A$257,MATCH(AB153,'Master '!$C$2:$C$257,0))),INDEX('Master '!$A$2:$A$257,MATCH(AB153,'Master '!$B$2:$B$257,0)))</f>
        <v>-</v>
      </c>
      <c r="AB153" s="15"/>
      <c r="AC153" s="20" t="str">
        <f t="array" ref="AC153">IF(ISERROR(INDEX('Master '!$A$2:$A$257,MATCH(AD153,'Master '!$B$2:$B$257,0))),IF(ISERROR(INDEX('Master '!$A$2:$A$257,MATCH(AD153,'Master '!$C$2:$C$257,0))),IF(AD153="","-","Not on Roster"),INDEX('Master '!$A$2:$A$257,MATCH(AD153,'Master '!$C$2:$C$257,0))),INDEX('Master '!$A$2:$A$257,MATCH(AD153,'Master '!$B$2:$B$257,0)))</f>
        <v>-</v>
      </c>
      <c r="AD153" s="46"/>
      <c r="AE153" s="19" t="str">
        <f t="array" ref="AE153">IF(ISERROR(INDEX('Master '!$A$2:$A$257,MATCH(AF153,'Master '!$B$2:$B$257,0))),IF(ISERROR(INDEX('Master '!$A$2:$A$257,MATCH(AF153,'Master '!$C$2:$C$257,0))),IF(AF153="","-","Not on Roster"),INDEX('Master '!$A$2:$A$257,MATCH(AF153,'Master '!$C$2:$C$257,0))),INDEX('Master '!$A$2:$A$257,MATCH(AF153,'Master '!$B$2:$B$257,0)))</f>
        <v>-</v>
      </c>
      <c r="AF153" s="15"/>
      <c r="AG153" s="20" t="str">
        <f t="array" ref="AG153">IF(ISERROR(INDEX('Master '!$A$2:$A$257,MATCH(AH153,'Master '!$B$2:$B$257,0))),IF(ISERROR(INDEX('Master '!$A$2:$A$257,MATCH(AH153,'Master '!$C$2:$C$257,0))),IF(AH153="","-","Not on Roster"),INDEX('Master '!$A$2:$A$257,MATCH(AH153,'Master '!$C$2:$C$257,0))),INDEX('Master '!$A$2:$A$257,MATCH(AH153,'Master '!$B$2:$B$257,0)))</f>
        <v>-</v>
      </c>
      <c r="AH153" s="7"/>
      <c r="AI153" s="19" t="str">
        <f t="array" ref="AI153">IF(ISERROR(INDEX('Master '!$A$2:$A$257,MATCH(AJ153,'Master '!$B$2:$B$257,0))),IF(ISERROR(INDEX('Master '!$A$2:$A$257,MATCH(AJ153,'Master '!$C$2:$C$257,0))),IF(AJ153="","-","Not on Roster"),INDEX('Master '!$A$2:$A$257,MATCH(AJ153,'Master '!$C$2:$C$257,0))),INDEX('Master '!$A$2:$A$257,MATCH(AJ153,'Master '!$B$2:$B$257,0)))</f>
        <v>-</v>
      </c>
      <c r="AJ153" s="15"/>
      <c r="AK153" s="20" t="str">
        <f t="array" ref="AK153">IF(ISERROR(INDEX('Master '!$A$2:$A$257,MATCH(AL153,'Master '!$B$2:$B$257,0))),IF(ISERROR(INDEX('Master '!$A$2:$A$257,MATCH(AL153,'Master '!$C$2:$C$257,0))),IF(AL153="","-","Not on Roster"),INDEX('Master '!$A$2:$A$257,MATCH(AL153,'Master '!$C$2:$C$257,0))),INDEX('Master '!$A$2:$A$257,MATCH(AL153,'Master '!$B$2:$B$257,0)))</f>
        <v>-</v>
      </c>
      <c r="AL153" s="7"/>
      <c r="AM153" s="19" t="str">
        <f t="array" ref="AM153">IF(ISERROR(INDEX('Master '!$A$2:$A$257,MATCH(AN153,'Master '!$B$2:$B$257,0))),IF(ISERROR(INDEX('Master '!$A$2:$A$257,MATCH(AN153,'Master '!$C$2:$C$257,0))),IF(AN153="","-","Not on Roster"),INDEX('Master '!$A$2:$A$257,MATCH(AN153,'Master '!$C$2:$C$257,0))),INDEX('Master '!$A$2:$A$257,MATCH(AN153,'Master '!$B$2:$B$257,0)))</f>
        <v>-</v>
      </c>
      <c r="AN153" s="15"/>
    </row>
    <row r="154" spans="1:40" ht="14.25" customHeight="1">
      <c r="A154" s="41" t="str">
        <f t="array" ref="A154">IF(ISERROR(INDEX('Master '!$A$2:$A$257,MATCH(B154,'Master '!$B$2:$B$257,0))),IF(ISERROR(INDEX('Master '!$A$2:$A$257,MATCH(B154,'Master '!$C$2:$C$257,0))),IF(B154="","-","Not on Roster"),INDEX('Master '!$A$2:$A$257,MATCH(B154,'Master '!$C$2:$C$257,0))),INDEX('Master '!$A$2:$A$257,MATCH(B154,'Master '!$B$2:$B$257,0)))</f>
        <v>-</v>
      </c>
      <c r="B154" s="43"/>
      <c r="C154" s="19" t="str">
        <f t="array" ref="C154">IF(ISERROR(INDEX('Master '!$A$2:$A$257,MATCH(D154,'Master '!$B$2:$B$257,0))),IF(ISERROR(INDEX('Master '!$A$2:$A$257,MATCH(D154,'Master '!$C$2:$C$257,0))),IF(D154="","-","Not on Roster"),INDEX('Master '!$A$2:$A$257,MATCH(D154,'Master '!$C$2:$C$257,0))),INDEX('Master '!$A$2:$A$257,MATCH(D154,'Master '!$B$2:$B$257,0)))</f>
        <v>-</v>
      </c>
      <c r="D154" s="15"/>
      <c r="E154" s="20" t="str">
        <f t="array" ref="E154">IF(ISERROR(INDEX('Master '!$A$2:$A$257,MATCH(F154,'Master '!$B$2:$B$257,0))),IF(ISERROR(INDEX('Master '!$A$2:$A$257,MATCH(F154,'Master '!$C$2:$C$257,0))),IF(F154="","-","Not on Roster"),INDEX('Master '!$A$2:$A$257,MATCH(F154,'Master '!$C$2:$C$257,0))),INDEX('Master '!$A$2:$A$257,MATCH(F154,'Master '!$B$2:$B$257,0)))</f>
        <v>-</v>
      </c>
      <c r="F154" s="7"/>
      <c r="G154" s="19" t="str">
        <f t="array" ref="G154">IF(ISERROR(INDEX('Master '!$A$2:$A$257,MATCH(H154,'Master '!$B$2:$B$257,0))),IF(ISERROR(INDEX('Master '!$A$2:$A$257,MATCH(H154,'Master '!$C$2:$C$257,0))),IF(H154="","-","Not on Roster"),INDEX('Master '!$A$2:$A$257,MATCH(H154,'Master '!$C$2:$C$257,0))),INDEX('Master '!$A$2:$A$257,MATCH(H154,'Master '!$B$2:$B$257,0)))</f>
        <v>-</v>
      </c>
      <c r="H154" s="15"/>
      <c r="I154" s="20" t="str">
        <f t="array" ref="I154">IF(ISERROR(INDEX('Master '!$A$2:$A$257,MATCH(J154,'Master '!$B$2:$B$257,0))),IF(ISERROR(INDEX('Master '!$A$2:$A$257,MATCH(J154,'Master '!$C$2:$C$257,0))),IF(J154="","-","Not on Roster"),INDEX('Master '!$A$2:$A$257,MATCH(J154,'Master '!$C$2:$C$257,0))),INDEX('Master '!$A$2:$A$257,MATCH(J154,'Master '!$B$2:$B$257,0)))</f>
        <v>-</v>
      </c>
      <c r="J154" s="50"/>
      <c r="K154" s="19" t="str">
        <f t="array" ref="K154">IF(ISERROR(INDEX('Master '!$A$2:$A$257,MATCH(L154,'Master '!$B$2:$B$257,0))),IF(ISERROR(INDEX('Master '!$A$2:$A$257,MATCH(L154,'Master '!$C$2:$C$257,0))),IF(L154="","-","Not on Roster"),INDEX('Master '!$A$2:$A$257,MATCH(L154,'Master '!$C$2:$C$257,0))),INDEX('Master '!$A$2:$A$257,MATCH(L154,'Master '!$B$2:$B$257,0)))</f>
        <v>-</v>
      </c>
      <c r="L154" s="15"/>
      <c r="M154" s="41" t="str">
        <f t="array" ref="M154">IF(ISERROR(INDEX('Master '!$A$2:$A$257,MATCH(N154,'Master '!$B$2:$B$257,0))),IF(ISERROR(INDEX('Master '!$A$2:$A$257,MATCH(N154,'Master '!$C$2:$C$257,0))),IF(N154="","-","Not on Roster"),INDEX('Master '!$A$2:$A$257,MATCH(N154,'Master '!$C$2:$C$257,0))),INDEX('Master '!$A$2:$A$257,MATCH(N154,'Master '!$B$2:$B$257,0)))</f>
        <v>-</v>
      </c>
      <c r="N154" s="7"/>
      <c r="O154" s="19" t="str">
        <f t="array" ref="O154">IF(ISERROR(INDEX('Master '!$A$2:$A$257,MATCH(P154,'Master '!$B$2:$B$257,0))),IF(ISERROR(INDEX('Master '!$A$2:$A$257,MATCH(P154,'Master '!$C$2:$C$257,0))),IF(P154="","-","Not on Roster"),INDEX('Master '!$A$2:$A$257,MATCH(P154,'Master '!$C$2:$C$257,0))),INDEX('Master '!$A$2:$A$257,MATCH(P154,'Master '!$B$2:$B$257,0)))</f>
        <v>-</v>
      </c>
      <c r="P154" s="15"/>
      <c r="Q154" s="41" t="str">
        <f t="array" ref="Q154">IF(ISERROR(INDEX('Master '!$A$2:$A$257,MATCH(R154,'Master '!$B$2:$B$257,0))),IF(ISERROR(INDEX('Master '!$A$2:$A$257,MATCH(R154,'Master '!$C$2:$C$257,0))),IF(R154="","-","Not on Roster"),INDEX('Master '!$A$2:$A$257,MATCH(R154,'Master '!$C$2:$C$257,0))),INDEX('Master '!$A$2:$A$257,MATCH(R154,'Master '!$B$2:$B$257,0)))</f>
        <v>-</v>
      </c>
      <c r="R154" s="7"/>
      <c r="S154" s="19" t="str">
        <f t="array" ref="S154">IF(ISERROR(INDEX('Master '!$A$2:$A$257,MATCH(T154,'Master '!$B$2:$B$257,0))),IF(ISERROR(INDEX('Master '!$A$2:$A$257,MATCH(T154,'Master '!$C$2:$C$257,0))),IF(T154="","-","Not on Roster"),INDEX('Master '!$A$2:$A$257,MATCH(T154,'Master '!$C$2:$C$257,0))),INDEX('Master '!$A$2:$A$257,MATCH(T154,'Master '!$B$2:$B$257,0)))</f>
        <v>-</v>
      </c>
      <c r="T154" s="15"/>
      <c r="U154" s="20" t="str">
        <f t="array" ref="U154">IF(ISERROR(INDEX('Master '!$A$2:$A$257,MATCH(V154,'Master '!$B$2:$B$257,0))),IF(ISERROR(INDEX('Master '!$A$2:$A$257,MATCH(V154,'Master '!$C$2:$C$257,0))),IF(V154="","-","Not on Roster"),INDEX('Master '!$A$2:$A$257,MATCH(V154,'Master '!$C$2:$C$257,0))),INDEX('Master '!$A$2:$A$257,MATCH(V154,'Master '!$B$2:$B$257,0)))</f>
        <v>-</v>
      </c>
      <c r="V154" s="7"/>
      <c r="W154" s="19" t="str">
        <f t="array" ref="W154">IF(ISERROR(INDEX('Master '!$A$2:$A$257,MATCH(X154,'Master '!$B$2:$B$257,0))),IF(ISERROR(INDEX('Master '!$A$2:$A$257,MATCH(X154,'Master '!$C$2:$C$257,0))),IF(X154="","-","Not on Roster"),INDEX('Master '!$A$2:$A$257,MATCH(X154,'Master '!$C$2:$C$257,0))),INDEX('Master '!$A$2:$A$257,MATCH(X154,'Master '!$B$2:$B$257,0)))</f>
        <v>-</v>
      </c>
      <c r="X154" s="15"/>
      <c r="Y154" s="20" t="str">
        <f t="array" ref="Y154">IF(ISERROR(INDEX('Master '!$A$2:$A$257,MATCH(Z154,'Master '!$B$2:$B$257,0))),IF(ISERROR(INDEX('Master '!$A$2:$A$257,MATCH(Z154,'Master '!$C$2:$C$257,0))),IF(Z154="","-","Not on Roster"),INDEX('Master '!$A$2:$A$257,MATCH(Z154,'Master '!$C$2:$C$257,0))),INDEX('Master '!$A$2:$A$257,MATCH(Z154,'Master '!$B$2:$B$257,0)))</f>
        <v>-</v>
      </c>
      <c r="Z154" s="7"/>
      <c r="AA154" s="19" t="str">
        <f t="array" ref="AA154">IF(ISERROR(INDEX('Master '!$A$2:$A$257,MATCH(AB154,'Master '!$B$2:$B$257,0))),IF(ISERROR(INDEX('Master '!$A$2:$A$257,MATCH(AB154,'Master '!$C$2:$C$257,0))),IF(AB154="","-","Not on Roster"),INDEX('Master '!$A$2:$A$257,MATCH(AB154,'Master '!$C$2:$C$257,0))),INDEX('Master '!$A$2:$A$257,MATCH(AB154,'Master '!$B$2:$B$257,0)))</f>
        <v>-</v>
      </c>
      <c r="AB154" s="15"/>
      <c r="AC154" s="20" t="str">
        <f t="array" ref="AC154">IF(ISERROR(INDEX('Master '!$A$2:$A$257,MATCH(AD154,'Master '!$B$2:$B$257,0))),IF(ISERROR(INDEX('Master '!$A$2:$A$257,MATCH(AD154,'Master '!$C$2:$C$257,0))),IF(AD154="","-","Not on Roster"),INDEX('Master '!$A$2:$A$257,MATCH(AD154,'Master '!$C$2:$C$257,0))),INDEX('Master '!$A$2:$A$257,MATCH(AD154,'Master '!$B$2:$B$257,0)))</f>
        <v>-</v>
      </c>
      <c r="AD154" s="46"/>
      <c r="AE154" s="19" t="str">
        <f t="array" ref="AE154">IF(ISERROR(INDEX('Master '!$A$2:$A$257,MATCH(AF154,'Master '!$B$2:$B$257,0))),IF(ISERROR(INDEX('Master '!$A$2:$A$257,MATCH(AF154,'Master '!$C$2:$C$257,0))),IF(AF154="","-","Not on Roster"),INDEX('Master '!$A$2:$A$257,MATCH(AF154,'Master '!$C$2:$C$257,0))),INDEX('Master '!$A$2:$A$257,MATCH(AF154,'Master '!$B$2:$B$257,0)))</f>
        <v>-</v>
      </c>
      <c r="AF154" s="15"/>
      <c r="AG154" s="20" t="str">
        <f t="array" ref="AG154">IF(ISERROR(INDEX('Master '!$A$2:$A$257,MATCH(AH154,'Master '!$B$2:$B$257,0))),IF(ISERROR(INDEX('Master '!$A$2:$A$257,MATCH(AH154,'Master '!$C$2:$C$257,0))),IF(AH154="","-","Not on Roster"),INDEX('Master '!$A$2:$A$257,MATCH(AH154,'Master '!$C$2:$C$257,0))),INDEX('Master '!$A$2:$A$257,MATCH(AH154,'Master '!$B$2:$B$257,0)))</f>
        <v>-</v>
      </c>
      <c r="AH154" s="7"/>
      <c r="AI154" s="19" t="str">
        <f t="array" ref="AI154">IF(ISERROR(INDEX('Master '!$A$2:$A$257,MATCH(AJ154,'Master '!$B$2:$B$257,0))),IF(ISERROR(INDEX('Master '!$A$2:$A$257,MATCH(AJ154,'Master '!$C$2:$C$257,0))),IF(AJ154="","-","Not on Roster"),INDEX('Master '!$A$2:$A$257,MATCH(AJ154,'Master '!$C$2:$C$257,0))),INDEX('Master '!$A$2:$A$257,MATCH(AJ154,'Master '!$B$2:$B$257,0)))</f>
        <v>-</v>
      </c>
      <c r="AJ154" s="15"/>
      <c r="AK154" s="20" t="str">
        <f t="array" ref="AK154">IF(ISERROR(INDEX('Master '!$A$2:$A$257,MATCH(AL154,'Master '!$B$2:$B$257,0))),IF(ISERROR(INDEX('Master '!$A$2:$A$257,MATCH(AL154,'Master '!$C$2:$C$257,0))),IF(AL154="","-","Not on Roster"),INDEX('Master '!$A$2:$A$257,MATCH(AL154,'Master '!$C$2:$C$257,0))),INDEX('Master '!$A$2:$A$257,MATCH(AL154,'Master '!$B$2:$B$257,0)))</f>
        <v>-</v>
      </c>
      <c r="AL154" s="7"/>
      <c r="AM154" s="19" t="str">
        <f t="array" ref="AM154">IF(ISERROR(INDEX('Master '!$A$2:$A$257,MATCH(AN154,'Master '!$B$2:$B$257,0))),IF(ISERROR(INDEX('Master '!$A$2:$A$257,MATCH(AN154,'Master '!$C$2:$C$257,0))),IF(AN154="","-","Not on Roster"),INDEX('Master '!$A$2:$A$257,MATCH(AN154,'Master '!$C$2:$C$257,0))),INDEX('Master '!$A$2:$A$257,MATCH(AN154,'Master '!$B$2:$B$257,0)))</f>
        <v>-</v>
      </c>
      <c r="AN154" s="15"/>
    </row>
    <row r="155" spans="1:40" ht="14.25" customHeight="1">
      <c r="A155" s="41" t="str">
        <f t="array" ref="A155">IF(ISERROR(INDEX('Master '!$A$2:$A$257,MATCH(B155,'Master '!$B$2:$B$257,0))),IF(ISERROR(INDEX('Master '!$A$2:$A$257,MATCH(B155,'Master '!$C$2:$C$257,0))),IF(B155="","-","Not on Roster"),INDEX('Master '!$A$2:$A$257,MATCH(B155,'Master '!$C$2:$C$257,0))),INDEX('Master '!$A$2:$A$257,MATCH(B155,'Master '!$B$2:$B$257,0)))</f>
        <v>-</v>
      </c>
      <c r="B155" s="43"/>
      <c r="C155" s="19" t="str">
        <f t="array" ref="C155">IF(ISERROR(INDEX('Master '!$A$2:$A$257,MATCH(D155,'Master '!$B$2:$B$257,0))),IF(ISERROR(INDEX('Master '!$A$2:$A$257,MATCH(D155,'Master '!$C$2:$C$257,0))),IF(D155="","-","Not on Roster"),INDEX('Master '!$A$2:$A$257,MATCH(D155,'Master '!$C$2:$C$257,0))),INDEX('Master '!$A$2:$A$257,MATCH(D155,'Master '!$B$2:$B$257,0)))</f>
        <v>-</v>
      </c>
      <c r="D155" s="15"/>
      <c r="E155" s="20" t="str">
        <f t="array" ref="E155">IF(ISERROR(INDEX('Master '!$A$2:$A$257,MATCH(F155,'Master '!$B$2:$B$257,0))),IF(ISERROR(INDEX('Master '!$A$2:$A$257,MATCH(F155,'Master '!$C$2:$C$257,0))),IF(F155="","-","Not on Roster"),INDEX('Master '!$A$2:$A$257,MATCH(F155,'Master '!$C$2:$C$257,0))),INDEX('Master '!$A$2:$A$257,MATCH(F155,'Master '!$B$2:$B$257,0)))</f>
        <v>-</v>
      </c>
      <c r="F155" s="7"/>
      <c r="G155" s="19" t="str">
        <f t="array" ref="G155">IF(ISERROR(INDEX('Master '!$A$2:$A$257,MATCH(H155,'Master '!$B$2:$B$257,0))),IF(ISERROR(INDEX('Master '!$A$2:$A$257,MATCH(H155,'Master '!$C$2:$C$257,0))),IF(H155="","-","Not on Roster"),INDEX('Master '!$A$2:$A$257,MATCH(H155,'Master '!$C$2:$C$257,0))),INDEX('Master '!$A$2:$A$257,MATCH(H155,'Master '!$B$2:$B$257,0)))</f>
        <v>-</v>
      </c>
      <c r="H155" s="15"/>
      <c r="I155" s="20" t="str">
        <f t="array" ref="I155">IF(ISERROR(INDEX('Master '!$A$2:$A$257,MATCH(J155,'Master '!$B$2:$B$257,0))),IF(ISERROR(INDEX('Master '!$A$2:$A$257,MATCH(J155,'Master '!$C$2:$C$257,0))),IF(J155="","-","Not on Roster"),INDEX('Master '!$A$2:$A$257,MATCH(J155,'Master '!$C$2:$C$257,0))),INDEX('Master '!$A$2:$A$257,MATCH(J155,'Master '!$B$2:$B$257,0)))</f>
        <v>-</v>
      </c>
      <c r="J155" s="50"/>
      <c r="K155" s="19" t="str">
        <f t="array" ref="K155">IF(ISERROR(INDEX('Master '!$A$2:$A$257,MATCH(L155,'Master '!$B$2:$B$257,0))),IF(ISERROR(INDEX('Master '!$A$2:$A$257,MATCH(L155,'Master '!$C$2:$C$257,0))),IF(L155="","-","Not on Roster"),INDEX('Master '!$A$2:$A$257,MATCH(L155,'Master '!$C$2:$C$257,0))),INDEX('Master '!$A$2:$A$257,MATCH(L155,'Master '!$B$2:$B$257,0)))</f>
        <v>-</v>
      </c>
      <c r="L155" s="15"/>
      <c r="M155" s="41" t="str">
        <f t="array" ref="M155">IF(ISERROR(INDEX('Master '!$A$2:$A$257,MATCH(N155,'Master '!$B$2:$B$257,0))),IF(ISERROR(INDEX('Master '!$A$2:$A$257,MATCH(N155,'Master '!$C$2:$C$257,0))),IF(N155="","-","Not on Roster"),INDEX('Master '!$A$2:$A$257,MATCH(N155,'Master '!$C$2:$C$257,0))),INDEX('Master '!$A$2:$A$257,MATCH(N155,'Master '!$B$2:$B$257,0)))</f>
        <v>-</v>
      </c>
      <c r="N155" s="7"/>
      <c r="O155" s="19" t="str">
        <f t="array" ref="O155">IF(ISERROR(INDEX('Master '!$A$2:$A$257,MATCH(P155,'Master '!$B$2:$B$257,0))),IF(ISERROR(INDEX('Master '!$A$2:$A$257,MATCH(P155,'Master '!$C$2:$C$257,0))),IF(P155="","-","Not on Roster"),INDEX('Master '!$A$2:$A$257,MATCH(P155,'Master '!$C$2:$C$257,0))),INDEX('Master '!$A$2:$A$257,MATCH(P155,'Master '!$B$2:$B$257,0)))</f>
        <v>-</v>
      </c>
      <c r="P155" s="15"/>
      <c r="Q155" s="41" t="str">
        <f t="array" ref="Q155">IF(ISERROR(INDEX('Master '!$A$2:$A$257,MATCH(R155,'Master '!$B$2:$B$257,0))),IF(ISERROR(INDEX('Master '!$A$2:$A$257,MATCH(R155,'Master '!$C$2:$C$257,0))),IF(R155="","-","Not on Roster"),INDEX('Master '!$A$2:$A$257,MATCH(R155,'Master '!$C$2:$C$257,0))),INDEX('Master '!$A$2:$A$257,MATCH(R155,'Master '!$B$2:$B$257,0)))</f>
        <v>-</v>
      </c>
      <c r="R155" s="7"/>
      <c r="S155" s="19" t="str">
        <f t="array" ref="S155">IF(ISERROR(INDEX('Master '!$A$2:$A$257,MATCH(T155,'Master '!$B$2:$B$257,0))),IF(ISERROR(INDEX('Master '!$A$2:$A$257,MATCH(T155,'Master '!$C$2:$C$257,0))),IF(T155="","-","Not on Roster"),INDEX('Master '!$A$2:$A$257,MATCH(T155,'Master '!$C$2:$C$257,0))),INDEX('Master '!$A$2:$A$257,MATCH(T155,'Master '!$B$2:$B$257,0)))</f>
        <v>-</v>
      </c>
      <c r="T155" s="15"/>
      <c r="U155" s="20" t="str">
        <f t="array" ref="U155">IF(ISERROR(INDEX('Master '!$A$2:$A$257,MATCH(V155,'Master '!$B$2:$B$257,0))),IF(ISERROR(INDEX('Master '!$A$2:$A$257,MATCH(V155,'Master '!$C$2:$C$257,0))),IF(V155="","-","Not on Roster"),INDEX('Master '!$A$2:$A$257,MATCH(V155,'Master '!$C$2:$C$257,0))),INDEX('Master '!$A$2:$A$257,MATCH(V155,'Master '!$B$2:$B$257,0)))</f>
        <v>-</v>
      </c>
      <c r="V155" s="7"/>
      <c r="W155" s="19" t="str">
        <f t="array" ref="W155">IF(ISERROR(INDEX('Master '!$A$2:$A$257,MATCH(X155,'Master '!$B$2:$B$257,0))),IF(ISERROR(INDEX('Master '!$A$2:$A$257,MATCH(X155,'Master '!$C$2:$C$257,0))),IF(X155="","-","Not on Roster"),INDEX('Master '!$A$2:$A$257,MATCH(X155,'Master '!$C$2:$C$257,0))),INDEX('Master '!$A$2:$A$257,MATCH(X155,'Master '!$B$2:$B$257,0)))</f>
        <v>-</v>
      </c>
      <c r="X155" s="15"/>
      <c r="Y155" s="20" t="str">
        <f t="array" ref="Y155">IF(ISERROR(INDEX('Master '!$A$2:$A$257,MATCH(Z155,'Master '!$B$2:$B$257,0))),IF(ISERROR(INDEX('Master '!$A$2:$A$257,MATCH(Z155,'Master '!$C$2:$C$257,0))),IF(Z155="","-","Not on Roster"),INDEX('Master '!$A$2:$A$257,MATCH(Z155,'Master '!$C$2:$C$257,0))),INDEX('Master '!$A$2:$A$257,MATCH(Z155,'Master '!$B$2:$B$257,0)))</f>
        <v>-</v>
      </c>
      <c r="Z155" s="7"/>
      <c r="AA155" s="19" t="str">
        <f t="array" ref="AA155">IF(ISERROR(INDEX('Master '!$A$2:$A$257,MATCH(AB155,'Master '!$B$2:$B$257,0))),IF(ISERROR(INDEX('Master '!$A$2:$A$257,MATCH(AB155,'Master '!$C$2:$C$257,0))),IF(AB155="","-","Not on Roster"),INDEX('Master '!$A$2:$A$257,MATCH(AB155,'Master '!$C$2:$C$257,0))),INDEX('Master '!$A$2:$A$257,MATCH(AB155,'Master '!$B$2:$B$257,0)))</f>
        <v>-</v>
      </c>
      <c r="AB155" s="15"/>
      <c r="AC155" s="20" t="str">
        <f t="array" ref="AC155">IF(ISERROR(INDEX('Master '!$A$2:$A$257,MATCH(AD155,'Master '!$B$2:$B$257,0))),IF(ISERROR(INDEX('Master '!$A$2:$A$257,MATCH(AD155,'Master '!$C$2:$C$257,0))),IF(AD155="","-","Not on Roster"),INDEX('Master '!$A$2:$A$257,MATCH(AD155,'Master '!$C$2:$C$257,0))),INDEX('Master '!$A$2:$A$257,MATCH(AD155,'Master '!$B$2:$B$257,0)))</f>
        <v>-</v>
      </c>
      <c r="AD155" s="46"/>
      <c r="AE155" s="19" t="str">
        <f t="array" ref="AE155">IF(ISERROR(INDEX('Master '!$A$2:$A$257,MATCH(AF155,'Master '!$B$2:$B$257,0))),IF(ISERROR(INDEX('Master '!$A$2:$A$257,MATCH(AF155,'Master '!$C$2:$C$257,0))),IF(AF155="","-","Not on Roster"),INDEX('Master '!$A$2:$A$257,MATCH(AF155,'Master '!$C$2:$C$257,0))),INDEX('Master '!$A$2:$A$257,MATCH(AF155,'Master '!$B$2:$B$257,0)))</f>
        <v>-</v>
      </c>
      <c r="AF155" s="15"/>
      <c r="AG155" s="20" t="str">
        <f t="array" ref="AG155">IF(ISERROR(INDEX('Master '!$A$2:$A$257,MATCH(AH155,'Master '!$B$2:$B$257,0))),IF(ISERROR(INDEX('Master '!$A$2:$A$257,MATCH(AH155,'Master '!$C$2:$C$257,0))),IF(AH155="","-","Not on Roster"),INDEX('Master '!$A$2:$A$257,MATCH(AH155,'Master '!$C$2:$C$257,0))),INDEX('Master '!$A$2:$A$257,MATCH(AH155,'Master '!$B$2:$B$257,0)))</f>
        <v>-</v>
      </c>
      <c r="AH155" s="7"/>
      <c r="AI155" s="19" t="str">
        <f t="array" ref="AI155">IF(ISERROR(INDEX('Master '!$A$2:$A$257,MATCH(AJ155,'Master '!$B$2:$B$257,0))),IF(ISERROR(INDEX('Master '!$A$2:$A$257,MATCH(AJ155,'Master '!$C$2:$C$257,0))),IF(AJ155="","-","Not on Roster"),INDEX('Master '!$A$2:$A$257,MATCH(AJ155,'Master '!$C$2:$C$257,0))),INDEX('Master '!$A$2:$A$257,MATCH(AJ155,'Master '!$B$2:$B$257,0)))</f>
        <v>-</v>
      </c>
      <c r="AJ155" s="15"/>
      <c r="AK155" s="20" t="str">
        <f t="array" ref="AK155">IF(ISERROR(INDEX('Master '!$A$2:$A$257,MATCH(AL155,'Master '!$B$2:$B$257,0))),IF(ISERROR(INDEX('Master '!$A$2:$A$257,MATCH(AL155,'Master '!$C$2:$C$257,0))),IF(AL155="","-","Not on Roster"),INDEX('Master '!$A$2:$A$257,MATCH(AL155,'Master '!$C$2:$C$257,0))),INDEX('Master '!$A$2:$A$257,MATCH(AL155,'Master '!$B$2:$B$257,0)))</f>
        <v>-</v>
      </c>
      <c r="AL155" s="7"/>
      <c r="AM155" s="19" t="str">
        <f t="array" ref="AM155">IF(ISERROR(INDEX('Master '!$A$2:$A$257,MATCH(AN155,'Master '!$B$2:$B$257,0))),IF(ISERROR(INDEX('Master '!$A$2:$A$257,MATCH(AN155,'Master '!$C$2:$C$257,0))),IF(AN155="","-","Not on Roster"),INDEX('Master '!$A$2:$A$257,MATCH(AN155,'Master '!$C$2:$C$257,0))),INDEX('Master '!$A$2:$A$257,MATCH(AN155,'Master '!$B$2:$B$257,0)))</f>
        <v>-</v>
      </c>
      <c r="AN155" s="15"/>
    </row>
    <row r="156" spans="1:40" ht="14.25" customHeight="1">
      <c r="A156" s="41" t="str">
        <f t="array" ref="A156">IF(ISERROR(INDEX('Master '!$A$2:$A$257,MATCH(B156,'Master '!$B$2:$B$257,0))),IF(ISERROR(INDEX('Master '!$A$2:$A$257,MATCH(B156,'Master '!$C$2:$C$257,0))),IF(B156="","-","Not on Roster"),INDEX('Master '!$A$2:$A$257,MATCH(B156,'Master '!$C$2:$C$257,0))),INDEX('Master '!$A$2:$A$257,MATCH(B156,'Master '!$B$2:$B$257,0)))</f>
        <v>-</v>
      </c>
      <c r="B156" s="43"/>
      <c r="C156" s="19" t="str">
        <f t="array" ref="C156">IF(ISERROR(INDEX('Master '!$A$2:$A$257,MATCH(D156,'Master '!$B$2:$B$257,0))),IF(ISERROR(INDEX('Master '!$A$2:$A$257,MATCH(D156,'Master '!$C$2:$C$257,0))),IF(D156="","-","Not on Roster"),INDEX('Master '!$A$2:$A$257,MATCH(D156,'Master '!$C$2:$C$257,0))),INDEX('Master '!$A$2:$A$257,MATCH(D156,'Master '!$B$2:$B$257,0)))</f>
        <v>-</v>
      </c>
      <c r="D156" s="15"/>
      <c r="E156" s="20" t="str">
        <f t="array" ref="E156">IF(ISERROR(INDEX('Master '!$A$2:$A$257,MATCH(F156,'Master '!$B$2:$B$257,0))),IF(ISERROR(INDEX('Master '!$A$2:$A$257,MATCH(F156,'Master '!$C$2:$C$257,0))),IF(F156="","-","Not on Roster"),INDEX('Master '!$A$2:$A$257,MATCH(F156,'Master '!$C$2:$C$257,0))),INDEX('Master '!$A$2:$A$257,MATCH(F156,'Master '!$B$2:$B$257,0)))</f>
        <v>-</v>
      </c>
      <c r="F156" s="7"/>
      <c r="G156" s="19" t="str">
        <f t="array" ref="G156">IF(ISERROR(INDEX('Master '!$A$2:$A$257,MATCH(H156,'Master '!$B$2:$B$257,0))),IF(ISERROR(INDEX('Master '!$A$2:$A$257,MATCH(H156,'Master '!$C$2:$C$257,0))),IF(H156="","-","Not on Roster"),INDEX('Master '!$A$2:$A$257,MATCH(H156,'Master '!$C$2:$C$257,0))),INDEX('Master '!$A$2:$A$257,MATCH(H156,'Master '!$B$2:$B$257,0)))</f>
        <v>-</v>
      </c>
      <c r="H156" s="15"/>
      <c r="I156" s="20" t="str">
        <f t="array" ref="I156">IF(ISERROR(INDEX('Master '!$A$2:$A$257,MATCH(J156,'Master '!$B$2:$B$257,0))),IF(ISERROR(INDEX('Master '!$A$2:$A$257,MATCH(J156,'Master '!$C$2:$C$257,0))),IF(J156="","-","Not on Roster"),INDEX('Master '!$A$2:$A$257,MATCH(J156,'Master '!$C$2:$C$257,0))),INDEX('Master '!$A$2:$A$257,MATCH(J156,'Master '!$B$2:$B$257,0)))</f>
        <v>-</v>
      </c>
      <c r="J156" s="50"/>
      <c r="K156" s="19" t="str">
        <f t="array" ref="K156">IF(ISERROR(INDEX('Master '!$A$2:$A$257,MATCH(L156,'Master '!$B$2:$B$257,0))),IF(ISERROR(INDEX('Master '!$A$2:$A$257,MATCH(L156,'Master '!$C$2:$C$257,0))),IF(L156="","-","Not on Roster"),INDEX('Master '!$A$2:$A$257,MATCH(L156,'Master '!$C$2:$C$257,0))),INDEX('Master '!$A$2:$A$257,MATCH(L156,'Master '!$B$2:$B$257,0)))</f>
        <v>-</v>
      </c>
      <c r="L156" s="15"/>
      <c r="M156" s="41" t="str">
        <f t="array" ref="M156">IF(ISERROR(INDEX('Master '!$A$2:$A$257,MATCH(N156,'Master '!$B$2:$B$257,0))),IF(ISERROR(INDEX('Master '!$A$2:$A$257,MATCH(N156,'Master '!$C$2:$C$257,0))),IF(N156="","-","Not on Roster"),INDEX('Master '!$A$2:$A$257,MATCH(N156,'Master '!$C$2:$C$257,0))),INDEX('Master '!$A$2:$A$257,MATCH(N156,'Master '!$B$2:$B$257,0)))</f>
        <v>-</v>
      </c>
      <c r="N156" s="7"/>
      <c r="O156" s="19" t="str">
        <f t="array" ref="O156">IF(ISERROR(INDEX('Master '!$A$2:$A$257,MATCH(P156,'Master '!$B$2:$B$257,0))),IF(ISERROR(INDEX('Master '!$A$2:$A$257,MATCH(P156,'Master '!$C$2:$C$257,0))),IF(P156="","-","Not on Roster"),INDEX('Master '!$A$2:$A$257,MATCH(P156,'Master '!$C$2:$C$257,0))),INDEX('Master '!$A$2:$A$257,MATCH(P156,'Master '!$B$2:$B$257,0)))</f>
        <v>-</v>
      </c>
      <c r="P156" s="15"/>
      <c r="Q156" s="41" t="str">
        <f t="array" ref="Q156">IF(ISERROR(INDEX('Master '!$A$2:$A$257,MATCH(R156,'Master '!$B$2:$B$257,0))),IF(ISERROR(INDEX('Master '!$A$2:$A$257,MATCH(R156,'Master '!$C$2:$C$257,0))),IF(R156="","-","Not on Roster"),INDEX('Master '!$A$2:$A$257,MATCH(R156,'Master '!$C$2:$C$257,0))),INDEX('Master '!$A$2:$A$257,MATCH(R156,'Master '!$B$2:$B$257,0)))</f>
        <v>-</v>
      </c>
      <c r="R156" s="7"/>
      <c r="S156" s="19" t="str">
        <f t="array" ref="S156">IF(ISERROR(INDEX('Master '!$A$2:$A$257,MATCH(T156,'Master '!$B$2:$B$257,0))),IF(ISERROR(INDEX('Master '!$A$2:$A$257,MATCH(T156,'Master '!$C$2:$C$257,0))),IF(T156="","-","Not on Roster"),INDEX('Master '!$A$2:$A$257,MATCH(T156,'Master '!$C$2:$C$257,0))),INDEX('Master '!$A$2:$A$257,MATCH(T156,'Master '!$B$2:$B$257,0)))</f>
        <v>-</v>
      </c>
      <c r="T156" s="15"/>
      <c r="U156" s="20" t="str">
        <f t="array" ref="U156">IF(ISERROR(INDEX('Master '!$A$2:$A$257,MATCH(V156,'Master '!$B$2:$B$257,0))),IF(ISERROR(INDEX('Master '!$A$2:$A$257,MATCH(V156,'Master '!$C$2:$C$257,0))),IF(V156="","-","Not on Roster"),INDEX('Master '!$A$2:$A$257,MATCH(V156,'Master '!$C$2:$C$257,0))),INDEX('Master '!$A$2:$A$257,MATCH(V156,'Master '!$B$2:$B$257,0)))</f>
        <v>-</v>
      </c>
      <c r="V156" s="7"/>
      <c r="W156" s="19" t="str">
        <f t="array" ref="W156">IF(ISERROR(INDEX('Master '!$A$2:$A$257,MATCH(X156,'Master '!$B$2:$B$257,0))),IF(ISERROR(INDEX('Master '!$A$2:$A$257,MATCH(X156,'Master '!$C$2:$C$257,0))),IF(X156="","-","Not on Roster"),INDEX('Master '!$A$2:$A$257,MATCH(X156,'Master '!$C$2:$C$257,0))),INDEX('Master '!$A$2:$A$257,MATCH(X156,'Master '!$B$2:$B$257,0)))</f>
        <v>-</v>
      </c>
      <c r="X156" s="15"/>
      <c r="Y156" s="20" t="str">
        <f t="array" ref="Y156">IF(ISERROR(INDEX('Master '!$A$2:$A$257,MATCH(Z156,'Master '!$B$2:$B$257,0))),IF(ISERROR(INDEX('Master '!$A$2:$A$257,MATCH(Z156,'Master '!$C$2:$C$257,0))),IF(Z156="","-","Not on Roster"),INDEX('Master '!$A$2:$A$257,MATCH(Z156,'Master '!$C$2:$C$257,0))),INDEX('Master '!$A$2:$A$257,MATCH(Z156,'Master '!$B$2:$B$257,0)))</f>
        <v>-</v>
      </c>
      <c r="Z156" s="7"/>
      <c r="AA156" s="19" t="str">
        <f t="array" ref="AA156">IF(ISERROR(INDEX('Master '!$A$2:$A$257,MATCH(AB156,'Master '!$B$2:$B$257,0))),IF(ISERROR(INDEX('Master '!$A$2:$A$257,MATCH(AB156,'Master '!$C$2:$C$257,0))),IF(AB156="","-","Not on Roster"),INDEX('Master '!$A$2:$A$257,MATCH(AB156,'Master '!$C$2:$C$257,0))),INDEX('Master '!$A$2:$A$257,MATCH(AB156,'Master '!$B$2:$B$257,0)))</f>
        <v>-</v>
      </c>
      <c r="AB156" s="15"/>
      <c r="AC156" s="20" t="str">
        <f t="array" ref="AC156">IF(ISERROR(INDEX('Master '!$A$2:$A$257,MATCH(AD156,'Master '!$B$2:$B$257,0))),IF(ISERROR(INDEX('Master '!$A$2:$A$257,MATCH(AD156,'Master '!$C$2:$C$257,0))),IF(AD156="","-","Not on Roster"),INDEX('Master '!$A$2:$A$257,MATCH(AD156,'Master '!$C$2:$C$257,0))),INDEX('Master '!$A$2:$A$257,MATCH(AD156,'Master '!$B$2:$B$257,0)))</f>
        <v>-</v>
      </c>
      <c r="AD156" s="46"/>
      <c r="AE156" s="19" t="str">
        <f t="array" ref="AE156">IF(ISERROR(INDEX('Master '!$A$2:$A$257,MATCH(AF156,'Master '!$B$2:$B$257,0))),IF(ISERROR(INDEX('Master '!$A$2:$A$257,MATCH(AF156,'Master '!$C$2:$C$257,0))),IF(AF156="","-","Not on Roster"),INDEX('Master '!$A$2:$A$257,MATCH(AF156,'Master '!$C$2:$C$257,0))),INDEX('Master '!$A$2:$A$257,MATCH(AF156,'Master '!$B$2:$B$257,0)))</f>
        <v>-</v>
      </c>
      <c r="AF156" s="15"/>
      <c r="AG156" s="20" t="str">
        <f t="array" ref="AG156">IF(ISERROR(INDEX('Master '!$A$2:$A$257,MATCH(AH156,'Master '!$B$2:$B$257,0))),IF(ISERROR(INDEX('Master '!$A$2:$A$257,MATCH(AH156,'Master '!$C$2:$C$257,0))),IF(AH156="","-","Not on Roster"),INDEX('Master '!$A$2:$A$257,MATCH(AH156,'Master '!$C$2:$C$257,0))),INDEX('Master '!$A$2:$A$257,MATCH(AH156,'Master '!$B$2:$B$257,0)))</f>
        <v>-</v>
      </c>
      <c r="AH156" s="7"/>
      <c r="AI156" s="19" t="str">
        <f t="array" ref="AI156">IF(ISERROR(INDEX('Master '!$A$2:$A$257,MATCH(AJ156,'Master '!$B$2:$B$257,0))),IF(ISERROR(INDEX('Master '!$A$2:$A$257,MATCH(AJ156,'Master '!$C$2:$C$257,0))),IF(AJ156="","-","Not on Roster"),INDEX('Master '!$A$2:$A$257,MATCH(AJ156,'Master '!$C$2:$C$257,0))),INDEX('Master '!$A$2:$A$257,MATCH(AJ156,'Master '!$B$2:$B$257,0)))</f>
        <v>-</v>
      </c>
      <c r="AJ156" s="15"/>
      <c r="AK156" s="20" t="str">
        <f t="array" ref="AK156">IF(ISERROR(INDEX('Master '!$A$2:$A$257,MATCH(AL156,'Master '!$B$2:$B$257,0))),IF(ISERROR(INDEX('Master '!$A$2:$A$257,MATCH(AL156,'Master '!$C$2:$C$257,0))),IF(AL156="","-","Not on Roster"),INDEX('Master '!$A$2:$A$257,MATCH(AL156,'Master '!$C$2:$C$257,0))),INDEX('Master '!$A$2:$A$257,MATCH(AL156,'Master '!$B$2:$B$257,0)))</f>
        <v>-</v>
      </c>
      <c r="AL156" s="7"/>
      <c r="AM156" s="19" t="str">
        <f t="array" ref="AM156">IF(ISERROR(INDEX('Master '!$A$2:$A$257,MATCH(AN156,'Master '!$B$2:$B$257,0))),IF(ISERROR(INDEX('Master '!$A$2:$A$257,MATCH(AN156,'Master '!$C$2:$C$257,0))),IF(AN156="","-","Not on Roster"),INDEX('Master '!$A$2:$A$257,MATCH(AN156,'Master '!$C$2:$C$257,0))),INDEX('Master '!$A$2:$A$257,MATCH(AN156,'Master '!$B$2:$B$257,0)))</f>
        <v>-</v>
      </c>
      <c r="AN156" s="15"/>
    </row>
    <row r="157" spans="1:40" ht="14.25" customHeight="1">
      <c r="A157" s="41" t="str">
        <f t="array" ref="A157">IF(ISERROR(INDEX('Master '!$A$2:$A$257,MATCH(B157,'Master '!$B$2:$B$257,0))),IF(ISERROR(INDEX('Master '!$A$2:$A$257,MATCH(B157,'Master '!$C$2:$C$257,0))),IF(B157="","-","Not on Roster"),INDEX('Master '!$A$2:$A$257,MATCH(B157,'Master '!$C$2:$C$257,0))),INDEX('Master '!$A$2:$A$257,MATCH(B157,'Master '!$B$2:$B$257,0)))</f>
        <v>-</v>
      </c>
      <c r="B157" s="43"/>
      <c r="C157" s="19" t="str">
        <f t="array" ref="C157">IF(ISERROR(INDEX('Master '!$A$2:$A$257,MATCH(D157,'Master '!$B$2:$B$257,0))),IF(ISERROR(INDEX('Master '!$A$2:$A$257,MATCH(D157,'Master '!$C$2:$C$257,0))),IF(D157="","-","Not on Roster"),INDEX('Master '!$A$2:$A$257,MATCH(D157,'Master '!$C$2:$C$257,0))),INDEX('Master '!$A$2:$A$257,MATCH(D157,'Master '!$B$2:$B$257,0)))</f>
        <v>-</v>
      </c>
      <c r="D157" s="15"/>
      <c r="E157" s="20" t="str">
        <f t="array" ref="E157">IF(ISERROR(INDEX('Master '!$A$2:$A$257,MATCH(F157,'Master '!$B$2:$B$257,0))),IF(ISERROR(INDEX('Master '!$A$2:$A$257,MATCH(F157,'Master '!$C$2:$C$257,0))),IF(F157="","-","Not on Roster"),INDEX('Master '!$A$2:$A$257,MATCH(F157,'Master '!$C$2:$C$257,0))),INDEX('Master '!$A$2:$A$257,MATCH(F157,'Master '!$B$2:$B$257,0)))</f>
        <v>-</v>
      </c>
      <c r="F157" s="7"/>
      <c r="G157" s="19" t="str">
        <f t="array" ref="G157">IF(ISERROR(INDEX('Master '!$A$2:$A$257,MATCH(H157,'Master '!$B$2:$B$257,0))),IF(ISERROR(INDEX('Master '!$A$2:$A$257,MATCH(H157,'Master '!$C$2:$C$257,0))),IF(H157="","-","Not on Roster"),INDEX('Master '!$A$2:$A$257,MATCH(H157,'Master '!$C$2:$C$257,0))),INDEX('Master '!$A$2:$A$257,MATCH(H157,'Master '!$B$2:$B$257,0)))</f>
        <v>-</v>
      </c>
      <c r="H157" s="15"/>
      <c r="I157" s="20" t="str">
        <f t="array" ref="I157">IF(ISERROR(INDEX('Master '!$A$2:$A$257,MATCH(J157,'Master '!$B$2:$B$257,0))),IF(ISERROR(INDEX('Master '!$A$2:$A$257,MATCH(J157,'Master '!$C$2:$C$257,0))),IF(J157="","-","Not on Roster"),INDEX('Master '!$A$2:$A$257,MATCH(J157,'Master '!$C$2:$C$257,0))),INDEX('Master '!$A$2:$A$257,MATCH(J157,'Master '!$B$2:$B$257,0)))</f>
        <v>-</v>
      </c>
      <c r="J157" s="50"/>
      <c r="K157" s="19" t="str">
        <f t="array" ref="K157">IF(ISERROR(INDEX('Master '!$A$2:$A$257,MATCH(L157,'Master '!$B$2:$B$257,0))),IF(ISERROR(INDEX('Master '!$A$2:$A$257,MATCH(L157,'Master '!$C$2:$C$257,0))),IF(L157="","-","Not on Roster"),INDEX('Master '!$A$2:$A$257,MATCH(L157,'Master '!$C$2:$C$257,0))),INDEX('Master '!$A$2:$A$257,MATCH(L157,'Master '!$B$2:$B$257,0)))</f>
        <v>-</v>
      </c>
      <c r="L157" s="15"/>
      <c r="M157" s="41" t="str">
        <f t="array" ref="M157">IF(ISERROR(INDEX('Master '!$A$2:$A$257,MATCH(N157,'Master '!$B$2:$B$257,0))),IF(ISERROR(INDEX('Master '!$A$2:$A$257,MATCH(N157,'Master '!$C$2:$C$257,0))),IF(N157="","-","Not on Roster"),INDEX('Master '!$A$2:$A$257,MATCH(N157,'Master '!$C$2:$C$257,0))),INDEX('Master '!$A$2:$A$257,MATCH(N157,'Master '!$B$2:$B$257,0)))</f>
        <v>-</v>
      </c>
      <c r="N157" s="7"/>
      <c r="O157" s="19" t="str">
        <f t="array" ref="O157">IF(ISERROR(INDEX('Master '!$A$2:$A$257,MATCH(P157,'Master '!$B$2:$B$257,0))),IF(ISERROR(INDEX('Master '!$A$2:$A$257,MATCH(P157,'Master '!$C$2:$C$257,0))),IF(P157="","-","Not on Roster"),INDEX('Master '!$A$2:$A$257,MATCH(P157,'Master '!$C$2:$C$257,0))),INDEX('Master '!$A$2:$A$257,MATCH(P157,'Master '!$B$2:$B$257,0)))</f>
        <v>-</v>
      </c>
      <c r="P157" s="15"/>
      <c r="Q157" s="41" t="str">
        <f t="array" ref="Q157">IF(ISERROR(INDEX('Master '!$A$2:$A$257,MATCH(R157,'Master '!$B$2:$B$257,0))),IF(ISERROR(INDEX('Master '!$A$2:$A$257,MATCH(R157,'Master '!$C$2:$C$257,0))),IF(R157="","-","Not on Roster"),INDEX('Master '!$A$2:$A$257,MATCH(R157,'Master '!$C$2:$C$257,0))),INDEX('Master '!$A$2:$A$257,MATCH(R157,'Master '!$B$2:$B$257,0)))</f>
        <v>-</v>
      </c>
      <c r="R157" s="7"/>
      <c r="S157" s="19" t="str">
        <f t="array" ref="S157">IF(ISERROR(INDEX('Master '!$A$2:$A$257,MATCH(T157,'Master '!$B$2:$B$257,0))),IF(ISERROR(INDEX('Master '!$A$2:$A$257,MATCH(T157,'Master '!$C$2:$C$257,0))),IF(T157="","-","Not on Roster"),INDEX('Master '!$A$2:$A$257,MATCH(T157,'Master '!$C$2:$C$257,0))),INDEX('Master '!$A$2:$A$257,MATCH(T157,'Master '!$B$2:$B$257,0)))</f>
        <v>-</v>
      </c>
      <c r="T157" s="15"/>
      <c r="U157" s="20" t="str">
        <f t="array" ref="U157">IF(ISERROR(INDEX('Master '!$A$2:$A$257,MATCH(V157,'Master '!$B$2:$B$257,0))),IF(ISERROR(INDEX('Master '!$A$2:$A$257,MATCH(V157,'Master '!$C$2:$C$257,0))),IF(V157="","-","Not on Roster"),INDEX('Master '!$A$2:$A$257,MATCH(V157,'Master '!$C$2:$C$257,0))),INDEX('Master '!$A$2:$A$257,MATCH(V157,'Master '!$B$2:$B$257,0)))</f>
        <v>-</v>
      </c>
      <c r="V157" s="7"/>
      <c r="W157" s="19" t="str">
        <f t="array" ref="W157">IF(ISERROR(INDEX('Master '!$A$2:$A$257,MATCH(X157,'Master '!$B$2:$B$257,0))),IF(ISERROR(INDEX('Master '!$A$2:$A$257,MATCH(X157,'Master '!$C$2:$C$257,0))),IF(X157="","-","Not on Roster"),INDEX('Master '!$A$2:$A$257,MATCH(X157,'Master '!$C$2:$C$257,0))),INDEX('Master '!$A$2:$A$257,MATCH(X157,'Master '!$B$2:$B$257,0)))</f>
        <v>-</v>
      </c>
      <c r="X157" s="15"/>
      <c r="Y157" s="20" t="str">
        <f t="array" ref="Y157">IF(ISERROR(INDEX('Master '!$A$2:$A$257,MATCH(Z157,'Master '!$B$2:$B$257,0))),IF(ISERROR(INDEX('Master '!$A$2:$A$257,MATCH(Z157,'Master '!$C$2:$C$257,0))),IF(Z157="","-","Not on Roster"),INDEX('Master '!$A$2:$A$257,MATCH(Z157,'Master '!$C$2:$C$257,0))),INDEX('Master '!$A$2:$A$257,MATCH(Z157,'Master '!$B$2:$B$257,0)))</f>
        <v>-</v>
      </c>
      <c r="Z157" s="7"/>
      <c r="AA157" s="19" t="str">
        <f t="array" ref="AA157">IF(ISERROR(INDEX('Master '!$A$2:$A$257,MATCH(AB157,'Master '!$B$2:$B$257,0))),IF(ISERROR(INDEX('Master '!$A$2:$A$257,MATCH(AB157,'Master '!$C$2:$C$257,0))),IF(AB157="","-","Not on Roster"),INDEX('Master '!$A$2:$A$257,MATCH(AB157,'Master '!$C$2:$C$257,0))),INDEX('Master '!$A$2:$A$257,MATCH(AB157,'Master '!$B$2:$B$257,0)))</f>
        <v>-</v>
      </c>
      <c r="AB157" s="15"/>
      <c r="AC157" s="20" t="str">
        <f t="array" ref="AC157">IF(ISERROR(INDEX('Master '!$A$2:$A$257,MATCH(AD157,'Master '!$B$2:$B$257,0))),IF(ISERROR(INDEX('Master '!$A$2:$A$257,MATCH(AD157,'Master '!$C$2:$C$257,0))),IF(AD157="","-","Not on Roster"),INDEX('Master '!$A$2:$A$257,MATCH(AD157,'Master '!$C$2:$C$257,0))),INDEX('Master '!$A$2:$A$257,MATCH(AD157,'Master '!$B$2:$B$257,0)))</f>
        <v>-</v>
      </c>
      <c r="AD157" s="46"/>
      <c r="AE157" s="19" t="str">
        <f t="array" ref="AE157">IF(ISERROR(INDEX('Master '!$A$2:$A$257,MATCH(AF157,'Master '!$B$2:$B$257,0))),IF(ISERROR(INDEX('Master '!$A$2:$A$257,MATCH(AF157,'Master '!$C$2:$C$257,0))),IF(AF157="","-","Not on Roster"),INDEX('Master '!$A$2:$A$257,MATCH(AF157,'Master '!$C$2:$C$257,0))),INDEX('Master '!$A$2:$A$257,MATCH(AF157,'Master '!$B$2:$B$257,0)))</f>
        <v>-</v>
      </c>
      <c r="AF157" s="15"/>
      <c r="AG157" s="20" t="str">
        <f t="array" ref="AG157">IF(ISERROR(INDEX('Master '!$A$2:$A$257,MATCH(AH157,'Master '!$B$2:$B$257,0))),IF(ISERROR(INDEX('Master '!$A$2:$A$257,MATCH(AH157,'Master '!$C$2:$C$257,0))),IF(AH157="","-","Not on Roster"),INDEX('Master '!$A$2:$A$257,MATCH(AH157,'Master '!$C$2:$C$257,0))),INDEX('Master '!$A$2:$A$257,MATCH(AH157,'Master '!$B$2:$B$257,0)))</f>
        <v>-</v>
      </c>
      <c r="AH157" s="7"/>
      <c r="AI157" s="19" t="str">
        <f t="array" ref="AI157">IF(ISERROR(INDEX('Master '!$A$2:$A$257,MATCH(AJ157,'Master '!$B$2:$B$257,0))),IF(ISERROR(INDEX('Master '!$A$2:$A$257,MATCH(AJ157,'Master '!$C$2:$C$257,0))),IF(AJ157="","-","Not on Roster"),INDEX('Master '!$A$2:$A$257,MATCH(AJ157,'Master '!$C$2:$C$257,0))),INDEX('Master '!$A$2:$A$257,MATCH(AJ157,'Master '!$B$2:$B$257,0)))</f>
        <v>-</v>
      </c>
      <c r="AJ157" s="15"/>
      <c r="AK157" s="20" t="str">
        <f t="array" ref="AK157">IF(ISERROR(INDEX('Master '!$A$2:$A$257,MATCH(AL157,'Master '!$B$2:$B$257,0))),IF(ISERROR(INDEX('Master '!$A$2:$A$257,MATCH(AL157,'Master '!$C$2:$C$257,0))),IF(AL157="","-","Not on Roster"),INDEX('Master '!$A$2:$A$257,MATCH(AL157,'Master '!$C$2:$C$257,0))),INDEX('Master '!$A$2:$A$257,MATCH(AL157,'Master '!$B$2:$B$257,0)))</f>
        <v>-</v>
      </c>
      <c r="AL157" s="7"/>
      <c r="AM157" s="19" t="str">
        <f t="array" ref="AM157">IF(ISERROR(INDEX('Master '!$A$2:$A$257,MATCH(AN157,'Master '!$B$2:$B$257,0))),IF(ISERROR(INDEX('Master '!$A$2:$A$257,MATCH(AN157,'Master '!$C$2:$C$257,0))),IF(AN157="","-","Not on Roster"),INDEX('Master '!$A$2:$A$257,MATCH(AN157,'Master '!$C$2:$C$257,0))),INDEX('Master '!$A$2:$A$257,MATCH(AN157,'Master '!$B$2:$B$257,0)))</f>
        <v>-</v>
      </c>
      <c r="AN157" s="15"/>
    </row>
    <row r="158" spans="1:40" ht="14.25" customHeight="1">
      <c r="A158" s="41" t="str">
        <f t="array" ref="A158">IF(ISERROR(INDEX('Master '!$A$2:$A$257,MATCH(B158,'Master '!$B$2:$B$257,0))),IF(ISERROR(INDEX('Master '!$A$2:$A$257,MATCH(B158,'Master '!$C$2:$C$257,0))),IF(B158="","-","Not on Roster"),INDEX('Master '!$A$2:$A$257,MATCH(B158,'Master '!$C$2:$C$257,0))),INDEX('Master '!$A$2:$A$257,MATCH(B158,'Master '!$B$2:$B$257,0)))</f>
        <v>-</v>
      </c>
      <c r="B158" s="43"/>
      <c r="C158" s="19" t="str">
        <f t="array" ref="C158">IF(ISERROR(INDEX('Master '!$A$2:$A$257,MATCH(D158,'Master '!$B$2:$B$257,0))),IF(ISERROR(INDEX('Master '!$A$2:$A$257,MATCH(D158,'Master '!$C$2:$C$257,0))),IF(D158="","-","Not on Roster"),INDEX('Master '!$A$2:$A$257,MATCH(D158,'Master '!$C$2:$C$257,0))),INDEX('Master '!$A$2:$A$257,MATCH(D158,'Master '!$B$2:$B$257,0)))</f>
        <v>-</v>
      </c>
      <c r="D158" s="15"/>
      <c r="E158" s="20" t="str">
        <f t="array" ref="E158">IF(ISERROR(INDEX('Master '!$A$2:$A$257,MATCH(F158,'Master '!$B$2:$B$257,0))),IF(ISERROR(INDEX('Master '!$A$2:$A$257,MATCH(F158,'Master '!$C$2:$C$257,0))),IF(F158="","-","Not on Roster"),INDEX('Master '!$A$2:$A$257,MATCH(F158,'Master '!$C$2:$C$257,0))),INDEX('Master '!$A$2:$A$257,MATCH(F158,'Master '!$B$2:$B$257,0)))</f>
        <v>-</v>
      </c>
      <c r="F158" s="7"/>
      <c r="G158" s="19" t="str">
        <f t="array" ref="G158">IF(ISERROR(INDEX('Master '!$A$2:$A$257,MATCH(H158,'Master '!$B$2:$B$257,0))),IF(ISERROR(INDEX('Master '!$A$2:$A$257,MATCH(H158,'Master '!$C$2:$C$257,0))),IF(H158="","-","Not on Roster"),INDEX('Master '!$A$2:$A$257,MATCH(H158,'Master '!$C$2:$C$257,0))),INDEX('Master '!$A$2:$A$257,MATCH(H158,'Master '!$B$2:$B$257,0)))</f>
        <v>-</v>
      </c>
      <c r="H158" s="15"/>
      <c r="I158" s="20" t="str">
        <f t="array" ref="I158">IF(ISERROR(INDEX('Master '!$A$2:$A$257,MATCH(J158,'Master '!$B$2:$B$257,0))),IF(ISERROR(INDEX('Master '!$A$2:$A$257,MATCH(J158,'Master '!$C$2:$C$257,0))),IF(J158="","-","Not on Roster"),INDEX('Master '!$A$2:$A$257,MATCH(J158,'Master '!$C$2:$C$257,0))),INDEX('Master '!$A$2:$A$257,MATCH(J158,'Master '!$B$2:$B$257,0)))</f>
        <v>-</v>
      </c>
      <c r="J158" s="50"/>
      <c r="K158" s="19" t="str">
        <f t="array" ref="K158">IF(ISERROR(INDEX('Master '!$A$2:$A$257,MATCH(L158,'Master '!$B$2:$B$257,0))),IF(ISERROR(INDEX('Master '!$A$2:$A$257,MATCH(L158,'Master '!$C$2:$C$257,0))),IF(L158="","-","Not on Roster"),INDEX('Master '!$A$2:$A$257,MATCH(L158,'Master '!$C$2:$C$257,0))),INDEX('Master '!$A$2:$A$257,MATCH(L158,'Master '!$B$2:$B$257,0)))</f>
        <v>-</v>
      </c>
      <c r="L158" s="15"/>
      <c r="M158" s="41" t="str">
        <f t="array" ref="M158">IF(ISERROR(INDEX('Master '!$A$2:$A$257,MATCH(N158,'Master '!$B$2:$B$257,0))),IF(ISERROR(INDEX('Master '!$A$2:$A$257,MATCH(N158,'Master '!$C$2:$C$257,0))),IF(N158="","-","Not on Roster"),INDEX('Master '!$A$2:$A$257,MATCH(N158,'Master '!$C$2:$C$257,0))),INDEX('Master '!$A$2:$A$257,MATCH(N158,'Master '!$B$2:$B$257,0)))</f>
        <v>-</v>
      </c>
      <c r="N158" s="7"/>
      <c r="O158" s="19" t="str">
        <f t="array" ref="O158">IF(ISERROR(INDEX('Master '!$A$2:$A$257,MATCH(P158,'Master '!$B$2:$B$257,0))),IF(ISERROR(INDEX('Master '!$A$2:$A$257,MATCH(P158,'Master '!$C$2:$C$257,0))),IF(P158="","-","Not on Roster"),INDEX('Master '!$A$2:$A$257,MATCH(P158,'Master '!$C$2:$C$257,0))),INDEX('Master '!$A$2:$A$257,MATCH(P158,'Master '!$B$2:$B$257,0)))</f>
        <v>-</v>
      </c>
      <c r="P158" s="15"/>
      <c r="Q158" s="41" t="str">
        <f t="array" ref="Q158">IF(ISERROR(INDEX('Master '!$A$2:$A$257,MATCH(R158,'Master '!$B$2:$B$257,0))),IF(ISERROR(INDEX('Master '!$A$2:$A$257,MATCH(R158,'Master '!$C$2:$C$257,0))),IF(R158="","-","Not on Roster"),INDEX('Master '!$A$2:$A$257,MATCH(R158,'Master '!$C$2:$C$257,0))),INDEX('Master '!$A$2:$A$257,MATCH(R158,'Master '!$B$2:$B$257,0)))</f>
        <v>-</v>
      </c>
      <c r="R158" s="7"/>
      <c r="S158" s="19" t="str">
        <f t="array" ref="S158">IF(ISERROR(INDEX('Master '!$A$2:$A$257,MATCH(T158,'Master '!$B$2:$B$257,0))),IF(ISERROR(INDEX('Master '!$A$2:$A$257,MATCH(T158,'Master '!$C$2:$C$257,0))),IF(T158="","-","Not on Roster"),INDEX('Master '!$A$2:$A$257,MATCH(T158,'Master '!$C$2:$C$257,0))),INDEX('Master '!$A$2:$A$257,MATCH(T158,'Master '!$B$2:$B$257,0)))</f>
        <v>-</v>
      </c>
      <c r="T158" s="15"/>
      <c r="U158" s="20" t="str">
        <f t="array" ref="U158">IF(ISERROR(INDEX('Master '!$A$2:$A$257,MATCH(V158,'Master '!$B$2:$B$257,0))),IF(ISERROR(INDEX('Master '!$A$2:$A$257,MATCH(V158,'Master '!$C$2:$C$257,0))),IF(V158="","-","Not on Roster"),INDEX('Master '!$A$2:$A$257,MATCH(V158,'Master '!$C$2:$C$257,0))),INDEX('Master '!$A$2:$A$257,MATCH(V158,'Master '!$B$2:$B$257,0)))</f>
        <v>-</v>
      </c>
      <c r="V158" s="7"/>
      <c r="W158" s="19" t="str">
        <f t="array" ref="W158">IF(ISERROR(INDEX('Master '!$A$2:$A$257,MATCH(X158,'Master '!$B$2:$B$257,0))),IF(ISERROR(INDEX('Master '!$A$2:$A$257,MATCH(X158,'Master '!$C$2:$C$257,0))),IF(X158="","-","Not on Roster"),INDEX('Master '!$A$2:$A$257,MATCH(X158,'Master '!$C$2:$C$257,0))),INDEX('Master '!$A$2:$A$257,MATCH(X158,'Master '!$B$2:$B$257,0)))</f>
        <v>-</v>
      </c>
      <c r="X158" s="15"/>
      <c r="Y158" s="20" t="str">
        <f t="array" ref="Y158">IF(ISERROR(INDEX('Master '!$A$2:$A$257,MATCH(Z158,'Master '!$B$2:$B$257,0))),IF(ISERROR(INDEX('Master '!$A$2:$A$257,MATCH(Z158,'Master '!$C$2:$C$257,0))),IF(Z158="","-","Not on Roster"),INDEX('Master '!$A$2:$A$257,MATCH(Z158,'Master '!$C$2:$C$257,0))),INDEX('Master '!$A$2:$A$257,MATCH(Z158,'Master '!$B$2:$B$257,0)))</f>
        <v>-</v>
      </c>
      <c r="Z158" s="7"/>
      <c r="AA158" s="19" t="str">
        <f t="array" ref="AA158">IF(ISERROR(INDEX('Master '!$A$2:$A$257,MATCH(AB158,'Master '!$B$2:$B$257,0))),IF(ISERROR(INDEX('Master '!$A$2:$A$257,MATCH(AB158,'Master '!$C$2:$C$257,0))),IF(AB158="","-","Not on Roster"),INDEX('Master '!$A$2:$A$257,MATCH(AB158,'Master '!$C$2:$C$257,0))),INDEX('Master '!$A$2:$A$257,MATCH(AB158,'Master '!$B$2:$B$257,0)))</f>
        <v>-</v>
      </c>
      <c r="AB158" s="15"/>
      <c r="AC158" s="20" t="str">
        <f t="array" ref="AC158">IF(ISERROR(INDEX('Master '!$A$2:$A$257,MATCH(AD158,'Master '!$B$2:$B$257,0))),IF(ISERROR(INDEX('Master '!$A$2:$A$257,MATCH(AD158,'Master '!$C$2:$C$257,0))),IF(AD158="","-","Not on Roster"),INDEX('Master '!$A$2:$A$257,MATCH(AD158,'Master '!$C$2:$C$257,0))),INDEX('Master '!$A$2:$A$257,MATCH(AD158,'Master '!$B$2:$B$257,0)))</f>
        <v>-</v>
      </c>
      <c r="AD158" s="46"/>
      <c r="AE158" s="19" t="str">
        <f t="array" ref="AE158">IF(ISERROR(INDEX('Master '!$A$2:$A$257,MATCH(AF158,'Master '!$B$2:$B$257,0))),IF(ISERROR(INDEX('Master '!$A$2:$A$257,MATCH(AF158,'Master '!$C$2:$C$257,0))),IF(AF158="","-","Not on Roster"),INDEX('Master '!$A$2:$A$257,MATCH(AF158,'Master '!$C$2:$C$257,0))),INDEX('Master '!$A$2:$A$257,MATCH(AF158,'Master '!$B$2:$B$257,0)))</f>
        <v>-</v>
      </c>
      <c r="AF158" s="15"/>
      <c r="AG158" s="20" t="str">
        <f t="array" ref="AG158">IF(ISERROR(INDEX('Master '!$A$2:$A$257,MATCH(AH158,'Master '!$B$2:$B$257,0))),IF(ISERROR(INDEX('Master '!$A$2:$A$257,MATCH(AH158,'Master '!$C$2:$C$257,0))),IF(AH158="","-","Not on Roster"),INDEX('Master '!$A$2:$A$257,MATCH(AH158,'Master '!$C$2:$C$257,0))),INDEX('Master '!$A$2:$A$257,MATCH(AH158,'Master '!$B$2:$B$257,0)))</f>
        <v>-</v>
      </c>
      <c r="AH158" s="7"/>
      <c r="AI158" s="19" t="str">
        <f t="array" ref="AI158">IF(ISERROR(INDEX('Master '!$A$2:$A$257,MATCH(AJ158,'Master '!$B$2:$B$257,0))),IF(ISERROR(INDEX('Master '!$A$2:$A$257,MATCH(AJ158,'Master '!$C$2:$C$257,0))),IF(AJ158="","-","Not on Roster"),INDEX('Master '!$A$2:$A$257,MATCH(AJ158,'Master '!$C$2:$C$257,0))),INDEX('Master '!$A$2:$A$257,MATCH(AJ158,'Master '!$B$2:$B$257,0)))</f>
        <v>-</v>
      </c>
      <c r="AJ158" s="15"/>
      <c r="AK158" s="20" t="str">
        <f t="array" ref="AK158">IF(ISERROR(INDEX('Master '!$A$2:$A$257,MATCH(AL158,'Master '!$B$2:$B$257,0))),IF(ISERROR(INDEX('Master '!$A$2:$A$257,MATCH(AL158,'Master '!$C$2:$C$257,0))),IF(AL158="","-","Not on Roster"),INDEX('Master '!$A$2:$A$257,MATCH(AL158,'Master '!$C$2:$C$257,0))),INDEX('Master '!$A$2:$A$257,MATCH(AL158,'Master '!$B$2:$B$257,0)))</f>
        <v>-</v>
      </c>
      <c r="AL158" s="7"/>
      <c r="AM158" s="19" t="str">
        <f t="array" ref="AM158">IF(ISERROR(INDEX('Master '!$A$2:$A$257,MATCH(AN158,'Master '!$B$2:$B$257,0))),IF(ISERROR(INDEX('Master '!$A$2:$A$257,MATCH(AN158,'Master '!$C$2:$C$257,0))),IF(AN158="","-","Not on Roster"),INDEX('Master '!$A$2:$A$257,MATCH(AN158,'Master '!$C$2:$C$257,0))),INDEX('Master '!$A$2:$A$257,MATCH(AN158,'Master '!$B$2:$B$257,0)))</f>
        <v>-</v>
      </c>
      <c r="AN158" s="15"/>
    </row>
    <row r="159" spans="1:40" ht="14.25" customHeight="1">
      <c r="A159" s="41" t="str">
        <f t="array" ref="A159">IF(ISERROR(INDEX('Master '!$A$2:$A$257,MATCH(B159,'Master '!$B$2:$B$257,0))),IF(ISERROR(INDEX('Master '!$A$2:$A$257,MATCH(B159,'Master '!$C$2:$C$257,0))),IF(B159="","-","Not on Roster"),INDEX('Master '!$A$2:$A$257,MATCH(B159,'Master '!$C$2:$C$257,0))),INDEX('Master '!$A$2:$A$257,MATCH(B159,'Master '!$B$2:$B$257,0)))</f>
        <v>-</v>
      </c>
      <c r="B159" s="43"/>
      <c r="C159" s="19" t="str">
        <f t="array" ref="C159">IF(ISERROR(INDEX('Master '!$A$2:$A$257,MATCH(D159,'Master '!$B$2:$B$257,0))),IF(ISERROR(INDEX('Master '!$A$2:$A$257,MATCH(D159,'Master '!$C$2:$C$257,0))),IF(D159="","-","Not on Roster"),INDEX('Master '!$A$2:$A$257,MATCH(D159,'Master '!$C$2:$C$257,0))),INDEX('Master '!$A$2:$A$257,MATCH(D159,'Master '!$B$2:$B$257,0)))</f>
        <v>-</v>
      </c>
      <c r="D159" s="15"/>
      <c r="E159" s="20" t="str">
        <f t="array" ref="E159">IF(ISERROR(INDEX('Master '!$A$2:$A$257,MATCH(F159,'Master '!$B$2:$B$257,0))),IF(ISERROR(INDEX('Master '!$A$2:$A$257,MATCH(F159,'Master '!$C$2:$C$257,0))),IF(F159="","-","Not on Roster"),INDEX('Master '!$A$2:$A$257,MATCH(F159,'Master '!$C$2:$C$257,0))),INDEX('Master '!$A$2:$A$257,MATCH(F159,'Master '!$B$2:$B$257,0)))</f>
        <v>-</v>
      </c>
      <c r="F159" s="7"/>
      <c r="G159" s="19" t="str">
        <f t="array" ref="G159">IF(ISERROR(INDEX('Master '!$A$2:$A$257,MATCH(H159,'Master '!$B$2:$B$257,0))),IF(ISERROR(INDEX('Master '!$A$2:$A$257,MATCH(H159,'Master '!$C$2:$C$257,0))),IF(H159="","-","Not on Roster"),INDEX('Master '!$A$2:$A$257,MATCH(H159,'Master '!$C$2:$C$257,0))),INDEX('Master '!$A$2:$A$257,MATCH(H159,'Master '!$B$2:$B$257,0)))</f>
        <v>-</v>
      </c>
      <c r="H159" s="15"/>
      <c r="I159" s="20" t="str">
        <f t="array" ref="I159">IF(ISERROR(INDEX('Master '!$A$2:$A$257,MATCH(J159,'Master '!$B$2:$B$257,0))),IF(ISERROR(INDEX('Master '!$A$2:$A$257,MATCH(J159,'Master '!$C$2:$C$257,0))),IF(J159="","-","Not on Roster"),INDEX('Master '!$A$2:$A$257,MATCH(J159,'Master '!$C$2:$C$257,0))),INDEX('Master '!$A$2:$A$257,MATCH(J159,'Master '!$B$2:$B$257,0)))</f>
        <v>-</v>
      </c>
      <c r="J159" s="50"/>
      <c r="K159" s="19" t="str">
        <f t="array" ref="K159">IF(ISERROR(INDEX('Master '!$A$2:$A$257,MATCH(L159,'Master '!$B$2:$B$257,0))),IF(ISERROR(INDEX('Master '!$A$2:$A$257,MATCH(L159,'Master '!$C$2:$C$257,0))),IF(L159="","-","Not on Roster"),INDEX('Master '!$A$2:$A$257,MATCH(L159,'Master '!$C$2:$C$257,0))),INDEX('Master '!$A$2:$A$257,MATCH(L159,'Master '!$B$2:$B$257,0)))</f>
        <v>-</v>
      </c>
      <c r="L159" s="15"/>
      <c r="M159" s="41" t="str">
        <f t="array" ref="M159">IF(ISERROR(INDEX('Master '!$A$2:$A$257,MATCH(N159,'Master '!$B$2:$B$257,0))),IF(ISERROR(INDEX('Master '!$A$2:$A$257,MATCH(N159,'Master '!$C$2:$C$257,0))),IF(N159="","-","Not on Roster"),INDEX('Master '!$A$2:$A$257,MATCH(N159,'Master '!$C$2:$C$257,0))),INDEX('Master '!$A$2:$A$257,MATCH(N159,'Master '!$B$2:$B$257,0)))</f>
        <v>-</v>
      </c>
      <c r="N159" s="7"/>
      <c r="O159" s="19" t="str">
        <f t="array" ref="O159">IF(ISERROR(INDEX('Master '!$A$2:$A$257,MATCH(P159,'Master '!$B$2:$B$257,0))),IF(ISERROR(INDEX('Master '!$A$2:$A$257,MATCH(P159,'Master '!$C$2:$C$257,0))),IF(P159="","-","Not on Roster"),INDEX('Master '!$A$2:$A$257,MATCH(P159,'Master '!$C$2:$C$257,0))),INDEX('Master '!$A$2:$A$257,MATCH(P159,'Master '!$B$2:$B$257,0)))</f>
        <v>-</v>
      </c>
      <c r="P159" s="15"/>
      <c r="Q159" s="41" t="str">
        <f t="array" ref="Q159">IF(ISERROR(INDEX('Master '!$A$2:$A$257,MATCH(R159,'Master '!$B$2:$B$257,0))),IF(ISERROR(INDEX('Master '!$A$2:$A$257,MATCH(R159,'Master '!$C$2:$C$257,0))),IF(R159="","-","Not on Roster"),INDEX('Master '!$A$2:$A$257,MATCH(R159,'Master '!$C$2:$C$257,0))),INDEX('Master '!$A$2:$A$257,MATCH(R159,'Master '!$B$2:$B$257,0)))</f>
        <v>-</v>
      </c>
      <c r="R159" s="7"/>
      <c r="S159" s="19" t="str">
        <f t="array" ref="S159">IF(ISERROR(INDEX('Master '!$A$2:$A$257,MATCH(T159,'Master '!$B$2:$B$257,0))),IF(ISERROR(INDEX('Master '!$A$2:$A$257,MATCH(T159,'Master '!$C$2:$C$257,0))),IF(T159="","-","Not on Roster"),INDEX('Master '!$A$2:$A$257,MATCH(T159,'Master '!$C$2:$C$257,0))),INDEX('Master '!$A$2:$A$257,MATCH(T159,'Master '!$B$2:$B$257,0)))</f>
        <v>-</v>
      </c>
      <c r="T159" s="15"/>
      <c r="U159" s="20" t="str">
        <f t="array" ref="U159">IF(ISERROR(INDEX('Master '!$A$2:$A$257,MATCH(V159,'Master '!$B$2:$B$257,0))),IF(ISERROR(INDEX('Master '!$A$2:$A$257,MATCH(V159,'Master '!$C$2:$C$257,0))),IF(V159="","-","Not on Roster"),INDEX('Master '!$A$2:$A$257,MATCH(V159,'Master '!$C$2:$C$257,0))),INDEX('Master '!$A$2:$A$257,MATCH(V159,'Master '!$B$2:$B$257,0)))</f>
        <v>-</v>
      </c>
      <c r="V159" s="7"/>
      <c r="W159" s="19" t="str">
        <f t="array" ref="W159">IF(ISERROR(INDEX('Master '!$A$2:$A$257,MATCH(X159,'Master '!$B$2:$B$257,0))),IF(ISERROR(INDEX('Master '!$A$2:$A$257,MATCH(X159,'Master '!$C$2:$C$257,0))),IF(X159="","-","Not on Roster"),INDEX('Master '!$A$2:$A$257,MATCH(X159,'Master '!$C$2:$C$257,0))),INDEX('Master '!$A$2:$A$257,MATCH(X159,'Master '!$B$2:$B$257,0)))</f>
        <v>-</v>
      </c>
      <c r="X159" s="15"/>
      <c r="Y159" s="20" t="str">
        <f t="array" ref="Y159">IF(ISERROR(INDEX('Master '!$A$2:$A$257,MATCH(Z159,'Master '!$B$2:$B$257,0))),IF(ISERROR(INDEX('Master '!$A$2:$A$257,MATCH(Z159,'Master '!$C$2:$C$257,0))),IF(Z159="","-","Not on Roster"),INDEX('Master '!$A$2:$A$257,MATCH(Z159,'Master '!$C$2:$C$257,0))),INDEX('Master '!$A$2:$A$257,MATCH(Z159,'Master '!$B$2:$B$257,0)))</f>
        <v>-</v>
      </c>
      <c r="Z159" s="7"/>
      <c r="AA159" s="19" t="str">
        <f t="array" ref="AA159">IF(ISERROR(INDEX('Master '!$A$2:$A$257,MATCH(AB159,'Master '!$B$2:$B$257,0))),IF(ISERROR(INDEX('Master '!$A$2:$A$257,MATCH(AB159,'Master '!$C$2:$C$257,0))),IF(AB159="","-","Not on Roster"),INDEX('Master '!$A$2:$A$257,MATCH(AB159,'Master '!$C$2:$C$257,0))),INDEX('Master '!$A$2:$A$257,MATCH(AB159,'Master '!$B$2:$B$257,0)))</f>
        <v>-</v>
      </c>
      <c r="AB159" s="15"/>
      <c r="AC159" s="20" t="str">
        <f t="array" ref="AC159">IF(ISERROR(INDEX('Master '!$A$2:$A$257,MATCH(AD159,'Master '!$B$2:$B$257,0))),IF(ISERROR(INDEX('Master '!$A$2:$A$257,MATCH(AD159,'Master '!$C$2:$C$257,0))),IF(AD159="","-","Not on Roster"),INDEX('Master '!$A$2:$A$257,MATCH(AD159,'Master '!$C$2:$C$257,0))),INDEX('Master '!$A$2:$A$257,MATCH(AD159,'Master '!$B$2:$B$257,0)))</f>
        <v>-</v>
      </c>
      <c r="AD159" s="46"/>
      <c r="AE159" s="19" t="str">
        <f t="array" ref="AE159">IF(ISERROR(INDEX('Master '!$A$2:$A$257,MATCH(AF159,'Master '!$B$2:$B$257,0))),IF(ISERROR(INDEX('Master '!$A$2:$A$257,MATCH(AF159,'Master '!$C$2:$C$257,0))),IF(AF159="","-","Not on Roster"),INDEX('Master '!$A$2:$A$257,MATCH(AF159,'Master '!$C$2:$C$257,0))),INDEX('Master '!$A$2:$A$257,MATCH(AF159,'Master '!$B$2:$B$257,0)))</f>
        <v>-</v>
      </c>
      <c r="AF159" s="15"/>
      <c r="AG159" s="20" t="str">
        <f t="array" ref="AG159">IF(ISERROR(INDEX('Master '!$A$2:$A$257,MATCH(AH159,'Master '!$B$2:$B$257,0))),IF(ISERROR(INDEX('Master '!$A$2:$A$257,MATCH(AH159,'Master '!$C$2:$C$257,0))),IF(AH159="","-","Not on Roster"),INDEX('Master '!$A$2:$A$257,MATCH(AH159,'Master '!$C$2:$C$257,0))),INDEX('Master '!$A$2:$A$257,MATCH(AH159,'Master '!$B$2:$B$257,0)))</f>
        <v>-</v>
      </c>
      <c r="AH159" s="7"/>
      <c r="AI159" s="19" t="str">
        <f t="array" ref="AI159">IF(ISERROR(INDEX('Master '!$A$2:$A$257,MATCH(AJ159,'Master '!$B$2:$B$257,0))),IF(ISERROR(INDEX('Master '!$A$2:$A$257,MATCH(AJ159,'Master '!$C$2:$C$257,0))),IF(AJ159="","-","Not on Roster"),INDEX('Master '!$A$2:$A$257,MATCH(AJ159,'Master '!$C$2:$C$257,0))),INDEX('Master '!$A$2:$A$257,MATCH(AJ159,'Master '!$B$2:$B$257,0)))</f>
        <v>-</v>
      </c>
      <c r="AJ159" s="15"/>
      <c r="AK159" s="20" t="str">
        <f t="array" ref="AK159">IF(ISERROR(INDEX('Master '!$A$2:$A$257,MATCH(AL159,'Master '!$B$2:$B$257,0))),IF(ISERROR(INDEX('Master '!$A$2:$A$257,MATCH(AL159,'Master '!$C$2:$C$257,0))),IF(AL159="","-","Not on Roster"),INDEX('Master '!$A$2:$A$257,MATCH(AL159,'Master '!$C$2:$C$257,0))),INDEX('Master '!$A$2:$A$257,MATCH(AL159,'Master '!$B$2:$B$257,0)))</f>
        <v>-</v>
      </c>
      <c r="AL159" s="7"/>
      <c r="AM159" s="19" t="str">
        <f t="array" ref="AM159">IF(ISERROR(INDEX('Master '!$A$2:$A$257,MATCH(AN159,'Master '!$B$2:$B$257,0))),IF(ISERROR(INDEX('Master '!$A$2:$A$257,MATCH(AN159,'Master '!$C$2:$C$257,0))),IF(AN159="","-","Not on Roster"),INDEX('Master '!$A$2:$A$257,MATCH(AN159,'Master '!$C$2:$C$257,0))),INDEX('Master '!$A$2:$A$257,MATCH(AN159,'Master '!$B$2:$B$257,0)))</f>
        <v>-</v>
      </c>
      <c r="AN159" s="15"/>
    </row>
    <row r="160" spans="1:40" ht="14.25" customHeight="1">
      <c r="A160" s="41" t="str">
        <f t="array" ref="A160">IF(ISERROR(INDEX('Master '!$A$2:$A$257,MATCH(B160,'Master '!$B$2:$B$257,0))),IF(ISERROR(INDEX('Master '!$A$2:$A$257,MATCH(B160,'Master '!$C$2:$C$257,0))),IF(B160="","-","Not on Roster"),INDEX('Master '!$A$2:$A$257,MATCH(B160,'Master '!$C$2:$C$257,0))),INDEX('Master '!$A$2:$A$257,MATCH(B160,'Master '!$B$2:$B$257,0)))</f>
        <v>-</v>
      </c>
      <c r="B160" s="43"/>
      <c r="C160" s="19" t="str">
        <f t="array" ref="C160">IF(ISERROR(INDEX('Master '!$A$2:$A$257,MATCH(D160,'Master '!$B$2:$B$257,0))),IF(ISERROR(INDEX('Master '!$A$2:$A$257,MATCH(D160,'Master '!$C$2:$C$257,0))),IF(D160="","-","Not on Roster"),INDEX('Master '!$A$2:$A$257,MATCH(D160,'Master '!$C$2:$C$257,0))),INDEX('Master '!$A$2:$A$257,MATCH(D160,'Master '!$B$2:$B$257,0)))</f>
        <v>-</v>
      </c>
      <c r="D160" s="15"/>
      <c r="E160" s="20" t="str">
        <f t="array" ref="E160">IF(ISERROR(INDEX('Master '!$A$2:$A$257,MATCH(F160,'Master '!$B$2:$B$257,0))),IF(ISERROR(INDEX('Master '!$A$2:$A$257,MATCH(F160,'Master '!$C$2:$C$257,0))),IF(F160="","-","Not on Roster"),INDEX('Master '!$A$2:$A$257,MATCH(F160,'Master '!$C$2:$C$257,0))),INDEX('Master '!$A$2:$A$257,MATCH(F160,'Master '!$B$2:$B$257,0)))</f>
        <v>-</v>
      </c>
      <c r="F160" s="7"/>
      <c r="G160" s="19" t="str">
        <f t="array" ref="G160">IF(ISERROR(INDEX('Master '!$A$2:$A$257,MATCH(H160,'Master '!$B$2:$B$257,0))),IF(ISERROR(INDEX('Master '!$A$2:$A$257,MATCH(H160,'Master '!$C$2:$C$257,0))),IF(H160="","-","Not on Roster"),INDEX('Master '!$A$2:$A$257,MATCH(H160,'Master '!$C$2:$C$257,0))),INDEX('Master '!$A$2:$A$257,MATCH(H160,'Master '!$B$2:$B$257,0)))</f>
        <v>-</v>
      </c>
      <c r="H160" s="15"/>
      <c r="I160" s="20" t="str">
        <f t="array" ref="I160">IF(ISERROR(INDEX('Master '!$A$2:$A$257,MATCH(J160,'Master '!$B$2:$B$257,0))),IF(ISERROR(INDEX('Master '!$A$2:$A$257,MATCH(J160,'Master '!$C$2:$C$257,0))),IF(J160="","-","Not on Roster"),INDEX('Master '!$A$2:$A$257,MATCH(J160,'Master '!$C$2:$C$257,0))),INDEX('Master '!$A$2:$A$257,MATCH(J160,'Master '!$B$2:$B$257,0)))</f>
        <v>-</v>
      </c>
      <c r="J160" s="50"/>
      <c r="K160" s="19" t="str">
        <f t="array" ref="K160">IF(ISERROR(INDEX('Master '!$A$2:$A$257,MATCH(L160,'Master '!$B$2:$B$257,0))),IF(ISERROR(INDEX('Master '!$A$2:$A$257,MATCH(L160,'Master '!$C$2:$C$257,0))),IF(L160="","-","Not on Roster"),INDEX('Master '!$A$2:$A$257,MATCH(L160,'Master '!$C$2:$C$257,0))),INDEX('Master '!$A$2:$A$257,MATCH(L160,'Master '!$B$2:$B$257,0)))</f>
        <v>-</v>
      </c>
      <c r="L160" s="15"/>
      <c r="M160" s="41" t="str">
        <f t="array" ref="M160">IF(ISERROR(INDEX('Master '!$A$2:$A$257,MATCH(N160,'Master '!$B$2:$B$257,0))),IF(ISERROR(INDEX('Master '!$A$2:$A$257,MATCH(N160,'Master '!$C$2:$C$257,0))),IF(N160="","-","Not on Roster"),INDEX('Master '!$A$2:$A$257,MATCH(N160,'Master '!$C$2:$C$257,0))),INDEX('Master '!$A$2:$A$257,MATCH(N160,'Master '!$B$2:$B$257,0)))</f>
        <v>-</v>
      </c>
      <c r="N160" s="7"/>
      <c r="O160" s="19" t="str">
        <f t="array" ref="O160">IF(ISERROR(INDEX('Master '!$A$2:$A$257,MATCH(P160,'Master '!$B$2:$B$257,0))),IF(ISERROR(INDEX('Master '!$A$2:$A$257,MATCH(P160,'Master '!$C$2:$C$257,0))),IF(P160="","-","Not on Roster"),INDEX('Master '!$A$2:$A$257,MATCH(P160,'Master '!$C$2:$C$257,0))),INDEX('Master '!$A$2:$A$257,MATCH(P160,'Master '!$B$2:$B$257,0)))</f>
        <v>-</v>
      </c>
      <c r="P160" s="15"/>
      <c r="Q160" s="41" t="str">
        <f t="array" ref="Q160">IF(ISERROR(INDEX('Master '!$A$2:$A$257,MATCH(R160,'Master '!$B$2:$B$257,0))),IF(ISERROR(INDEX('Master '!$A$2:$A$257,MATCH(R160,'Master '!$C$2:$C$257,0))),IF(R160="","-","Not on Roster"),INDEX('Master '!$A$2:$A$257,MATCH(R160,'Master '!$C$2:$C$257,0))),INDEX('Master '!$A$2:$A$257,MATCH(R160,'Master '!$B$2:$B$257,0)))</f>
        <v>-</v>
      </c>
      <c r="R160" s="7"/>
      <c r="S160" s="19" t="str">
        <f t="array" ref="S160">IF(ISERROR(INDEX('Master '!$A$2:$A$257,MATCH(T160,'Master '!$B$2:$B$257,0))),IF(ISERROR(INDEX('Master '!$A$2:$A$257,MATCH(T160,'Master '!$C$2:$C$257,0))),IF(T160="","-","Not on Roster"),INDEX('Master '!$A$2:$A$257,MATCH(T160,'Master '!$C$2:$C$257,0))),INDEX('Master '!$A$2:$A$257,MATCH(T160,'Master '!$B$2:$B$257,0)))</f>
        <v>-</v>
      </c>
      <c r="T160" s="15"/>
      <c r="U160" s="20" t="str">
        <f t="array" ref="U160">IF(ISERROR(INDEX('Master '!$A$2:$A$257,MATCH(V160,'Master '!$B$2:$B$257,0))),IF(ISERROR(INDEX('Master '!$A$2:$A$257,MATCH(V160,'Master '!$C$2:$C$257,0))),IF(V160="","-","Not on Roster"),INDEX('Master '!$A$2:$A$257,MATCH(V160,'Master '!$C$2:$C$257,0))),INDEX('Master '!$A$2:$A$257,MATCH(V160,'Master '!$B$2:$B$257,0)))</f>
        <v>-</v>
      </c>
      <c r="V160" s="7"/>
      <c r="W160" s="19" t="str">
        <f t="array" ref="W160">IF(ISERROR(INDEX('Master '!$A$2:$A$257,MATCH(X160,'Master '!$B$2:$B$257,0))),IF(ISERROR(INDEX('Master '!$A$2:$A$257,MATCH(X160,'Master '!$C$2:$C$257,0))),IF(X160="","-","Not on Roster"),INDEX('Master '!$A$2:$A$257,MATCH(X160,'Master '!$C$2:$C$257,0))),INDEX('Master '!$A$2:$A$257,MATCH(X160,'Master '!$B$2:$B$257,0)))</f>
        <v>-</v>
      </c>
      <c r="X160" s="15"/>
      <c r="Y160" s="20" t="str">
        <f t="array" ref="Y160">IF(ISERROR(INDEX('Master '!$A$2:$A$257,MATCH(Z160,'Master '!$B$2:$B$257,0))),IF(ISERROR(INDEX('Master '!$A$2:$A$257,MATCH(Z160,'Master '!$C$2:$C$257,0))),IF(Z160="","-","Not on Roster"),INDEX('Master '!$A$2:$A$257,MATCH(Z160,'Master '!$C$2:$C$257,0))),INDEX('Master '!$A$2:$A$257,MATCH(Z160,'Master '!$B$2:$B$257,0)))</f>
        <v>-</v>
      </c>
      <c r="Z160" s="7"/>
      <c r="AA160" s="19" t="str">
        <f t="array" ref="AA160">IF(ISERROR(INDEX('Master '!$A$2:$A$257,MATCH(AB160,'Master '!$B$2:$B$257,0))),IF(ISERROR(INDEX('Master '!$A$2:$A$257,MATCH(AB160,'Master '!$C$2:$C$257,0))),IF(AB160="","-","Not on Roster"),INDEX('Master '!$A$2:$A$257,MATCH(AB160,'Master '!$C$2:$C$257,0))),INDEX('Master '!$A$2:$A$257,MATCH(AB160,'Master '!$B$2:$B$257,0)))</f>
        <v>-</v>
      </c>
      <c r="AB160" s="15"/>
      <c r="AC160" s="20" t="str">
        <f t="array" ref="AC160">IF(ISERROR(INDEX('Master '!$A$2:$A$257,MATCH(AD160,'Master '!$B$2:$B$257,0))),IF(ISERROR(INDEX('Master '!$A$2:$A$257,MATCH(AD160,'Master '!$C$2:$C$257,0))),IF(AD160="","-","Not on Roster"),INDEX('Master '!$A$2:$A$257,MATCH(AD160,'Master '!$C$2:$C$257,0))),INDEX('Master '!$A$2:$A$257,MATCH(AD160,'Master '!$B$2:$B$257,0)))</f>
        <v>-</v>
      </c>
      <c r="AD160" s="46"/>
      <c r="AE160" s="19" t="str">
        <f t="array" ref="AE160">IF(ISERROR(INDEX('Master '!$A$2:$A$257,MATCH(AF160,'Master '!$B$2:$B$257,0))),IF(ISERROR(INDEX('Master '!$A$2:$A$257,MATCH(AF160,'Master '!$C$2:$C$257,0))),IF(AF160="","-","Not on Roster"),INDEX('Master '!$A$2:$A$257,MATCH(AF160,'Master '!$C$2:$C$257,0))),INDEX('Master '!$A$2:$A$257,MATCH(AF160,'Master '!$B$2:$B$257,0)))</f>
        <v>-</v>
      </c>
      <c r="AF160" s="15"/>
      <c r="AG160" s="20" t="str">
        <f t="array" ref="AG160">IF(ISERROR(INDEX('Master '!$A$2:$A$257,MATCH(AH160,'Master '!$B$2:$B$257,0))),IF(ISERROR(INDEX('Master '!$A$2:$A$257,MATCH(AH160,'Master '!$C$2:$C$257,0))),IF(AH160="","-","Not on Roster"),INDEX('Master '!$A$2:$A$257,MATCH(AH160,'Master '!$C$2:$C$257,0))),INDEX('Master '!$A$2:$A$257,MATCH(AH160,'Master '!$B$2:$B$257,0)))</f>
        <v>-</v>
      </c>
      <c r="AH160" s="7"/>
      <c r="AI160" s="19" t="str">
        <f t="array" ref="AI160">IF(ISERROR(INDEX('Master '!$A$2:$A$257,MATCH(AJ160,'Master '!$B$2:$B$257,0))),IF(ISERROR(INDEX('Master '!$A$2:$A$257,MATCH(AJ160,'Master '!$C$2:$C$257,0))),IF(AJ160="","-","Not on Roster"),INDEX('Master '!$A$2:$A$257,MATCH(AJ160,'Master '!$C$2:$C$257,0))),INDEX('Master '!$A$2:$A$257,MATCH(AJ160,'Master '!$B$2:$B$257,0)))</f>
        <v>-</v>
      </c>
      <c r="AJ160" s="15"/>
      <c r="AK160" s="20" t="str">
        <f t="array" ref="AK160">IF(ISERROR(INDEX('Master '!$A$2:$A$257,MATCH(AL160,'Master '!$B$2:$B$257,0))),IF(ISERROR(INDEX('Master '!$A$2:$A$257,MATCH(AL160,'Master '!$C$2:$C$257,0))),IF(AL160="","-","Not on Roster"),INDEX('Master '!$A$2:$A$257,MATCH(AL160,'Master '!$C$2:$C$257,0))),INDEX('Master '!$A$2:$A$257,MATCH(AL160,'Master '!$B$2:$B$257,0)))</f>
        <v>-</v>
      </c>
      <c r="AL160" s="7"/>
      <c r="AM160" s="19" t="str">
        <f t="array" ref="AM160">IF(ISERROR(INDEX('Master '!$A$2:$A$257,MATCH(AN160,'Master '!$B$2:$B$257,0))),IF(ISERROR(INDEX('Master '!$A$2:$A$257,MATCH(AN160,'Master '!$C$2:$C$257,0))),IF(AN160="","-","Not on Roster"),INDEX('Master '!$A$2:$A$257,MATCH(AN160,'Master '!$C$2:$C$257,0))),INDEX('Master '!$A$2:$A$257,MATCH(AN160,'Master '!$B$2:$B$257,0)))</f>
        <v>-</v>
      </c>
      <c r="AN160" s="15"/>
    </row>
    <row r="161" spans="1:40" ht="14.25" customHeight="1">
      <c r="A161" s="41" t="str">
        <f t="array" ref="A161">IF(ISERROR(INDEX('Master '!$A$2:$A$257,MATCH(B161,'Master '!$B$2:$B$257,0))),IF(ISERROR(INDEX('Master '!$A$2:$A$257,MATCH(B161,'Master '!$C$2:$C$257,0))),IF(B161="","-","Not on Roster"),INDEX('Master '!$A$2:$A$257,MATCH(B161,'Master '!$C$2:$C$257,0))),INDEX('Master '!$A$2:$A$257,MATCH(B161,'Master '!$B$2:$B$257,0)))</f>
        <v>-</v>
      </c>
      <c r="B161" s="43"/>
      <c r="C161" s="19" t="str">
        <f t="array" ref="C161">IF(ISERROR(INDEX('Master '!$A$2:$A$257,MATCH(D161,'Master '!$B$2:$B$257,0))),IF(ISERROR(INDEX('Master '!$A$2:$A$257,MATCH(D161,'Master '!$C$2:$C$257,0))),IF(D161="","-","Not on Roster"),INDEX('Master '!$A$2:$A$257,MATCH(D161,'Master '!$C$2:$C$257,0))),INDEX('Master '!$A$2:$A$257,MATCH(D161,'Master '!$B$2:$B$257,0)))</f>
        <v>-</v>
      </c>
      <c r="D161" s="15"/>
      <c r="E161" s="20" t="str">
        <f t="array" ref="E161">IF(ISERROR(INDEX('Master '!$A$2:$A$257,MATCH(F161,'Master '!$B$2:$B$257,0))),IF(ISERROR(INDEX('Master '!$A$2:$A$257,MATCH(F161,'Master '!$C$2:$C$257,0))),IF(F161="","-","Not on Roster"),INDEX('Master '!$A$2:$A$257,MATCH(F161,'Master '!$C$2:$C$257,0))),INDEX('Master '!$A$2:$A$257,MATCH(F161,'Master '!$B$2:$B$257,0)))</f>
        <v>-</v>
      </c>
      <c r="F161" s="7"/>
      <c r="G161" s="19" t="str">
        <f t="array" ref="G161">IF(ISERROR(INDEX('Master '!$A$2:$A$257,MATCH(H161,'Master '!$B$2:$B$257,0))),IF(ISERROR(INDEX('Master '!$A$2:$A$257,MATCH(H161,'Master '!$C$2:$C$257,0))),IF(H161="","-","Not on Roster"),INDEX('Master '!$A$2:$A$257,MATCH(H161,'Master '!$C$2:$C$257,0))),INDEX('Master '!$A$2:$A$257,MATCH(H161,'Master '!$B$2:$B$257,0)))</f>
        <v>-</v>
      </c>
      <c r="H161" s="15"/>
      <c r="I161" s="20" t="str">
        <f t="array" ref="I161">IF(ISERROR(INDEX('Master '!$A$2:$A$257,MATCH(J161,'Master '!$B$2:$B$257,0))),IF(ISERROR(INDEX('Master '!$A$2:$A$257,MATCH(J161,'Master '!$C$2:$C$257,0))),IF(J161="","-","Not on Roster"),INDEX('Master '!$A$2:$A$257,MATCH(J161,'Master '!$C$2:$C$257,0))),INDEX('Master '!$A$2:$A$257,MATCH(J161,'Master '!$B$2:$B$257,0)))</f>
        <v>-</v>
      </c>
      <c r="J161" s="50"/>
      <c r="K161" s="19" t="str">
        <f t="array" ref="K161">IF(ISERROR(INDEX('Master '!$A$2:$A$257,MATCH(L161,'Master '!$B$2:$B$257,0))),IF(ISERROR(INDEX('Master '!$A$2:$A$257,MATCH(L161,'Master '!$C$2:$C$257,0))),IF(L161="","-","Not on Roster"),INDEX('Master '!$A$2:$A$257,MATCH(L161,'Master '!$C$2:$C$257,0))),INDEX('Master '!$A$2:$A$257,MATCH(L161,'Master '!$B$2:$B$257,0)))</f>
        <v>-</v>
      </c>
      <c r="L161" s="15"/>
      <c r="M161" s="41" t="str">
        <f t="array" ref="M161">IF(ISERROR(INDEX('Master '!$A$2:$A$257,MATCH(N161,'Master '!$B$2:$B$257,0))),IF(ISERROR(INDEX('Master '!$A$2:$A$257,MATCH(N161,'Master '!$C$2:$C$257,0))),IF(N161="","-","Not on Roster"),INDEX('Master '!$A$2:$A$257,MATCH(N161,'Master '!$C$2:$C$257,0))),INDEX('Master '!$A$2:$A$257,MATCH(N161,'Master '!$B$2:$B$257,0)))</f>
        <v>-</v>
      </c>
      <c r="N161" s="7"/>
      <c r="O161" s="19" t="str">
        <f t="array" ref="O161">IF(ISERROR(INDEX('Master '!$A$2:$A$257,MATCH(P161,'Master '!$B$2:$B$257,0))),IF(ISERROR(INDEX('Master '!$A$2:$A$257,MATCH(P161,'Master '!$C$2:$C$257,0))),IF(P161="","-","Not on Roster"),INDEX('Master '!$A$2:$A$257,MATCH(P161,'Master '!$C$2:$C$257,0))),INDEX('Master '!$A$2:$A$257,MATCH(P161,'Master '!$B$2:$B$257,0)))</f>
        <v>-</v>
      </c>
      <c r="P161" s="15"/>
      <c r="Q161" s="41" t="str">
        <f t="array" ref="Q161">IF(ISERROR(INDEX('Master '!$A$2:$A$257,MATCH(R161,'Master '!$B$2:$B$257,0))),IF(ISERROR(INDEX('Master '!$A$2:$A$257,MATCH(R161,'Master '!$C$2:$C$257,0))),IF(R161="","-","Not on Roster"),INDEX('Master '!$A$2:$A$257,MATCH(R161,'Master '!$C$2:$C$257,0))),INDEX('Master '!$A$2:$A$257,MATCH(R161,'Master '!$B$2:$B$257,0)))</f>
        <v>-</v>
      </c>
      <c r="R161" s="7"/>
      <c r="S161" s="19" t="str">
        <f t="array" ref="S161">IF(ISERROR(INDEX('Master '!$A$2:$A$257,MATCH(T161,'Master '!$B$2:$B$257,0))),IF(ISERROR(INDEX('Master '!$A$2:$A$257,MATCH(T161,'Master '!$C$2:$C$257,0))),IF(T161="","-","Not on Roster"),INDEX('Master '!$A$2:$A$257,MATCH(T161,'Master '!$C$2:$C$257,0))),INDEX('Master '!$A$2:$A$257,MATCH(T161,'Master '!$B$2:$B$257,0)))</f>
        <v>-</v>
      </c>
      <c r="T161" s="15"/>
      <c r="U161" s="20" t="str">
        <f t="array" ref="U161">IF(ISERROR(INDEX('Master '!$A$2:$A$257,MATCH(V161,'Master '!$B$2:$B$257,0))),IF(ISERROR(INDEX('Master '!$A$2:$A$257,MATCH(V161,'Master '!$C$2:$C$257,0))),IF(V161="","-","Not on Roster"),INDEX('Master '!$A$2:$A$257,MATCH(V161,'Master '!$C$2:$C$257,0))),INDEX('Master '!$A$2:$A$257,MATCH(V161,'Master '!$B$2:$B$257,0)))</f>
        <v>-</v>
      </c>
      <c r="V161" s="7"/>
      <c r="W161" s="19" t="str">
        <f t="array" ref="W161">IF(ISERROR(INDEX('Master '!$A$2:$A$257,MATCH(X161,'Master '!$B$2:$B$257,0))),IF(ISERROR(INDEX('Master '!$A$2:$A$257,MATCH(X161,'Master '!$C$2:$C$257,0))),IF(X161="","-","Not on Roster"),INDEX('Master '!$A$2:$A$257,MATCH(X161,'Master '!$C$2:$C$257,0))),INDEX('Master '!$A$2:$A$257,MATCH(X161,'Master '!$B$2:$B$257,0)))</f>
        <v>-</v>
      </c>
      <c r="X161" s="15"/>
      <c r="Y161" s="20" t="str">
        <f t="array" ref="Y161">IF(ISERROR(INDEX('Master '!$A$2:$A$257,MATCH(Z161,'Master '!$B$2:$B$257,0))),IF(ISERROR(INDEX('Master '!$A$2:$A$257,MATCH(Z161,'Master '!$C$2:$C$257,0))),IF(Z161="","-","Not on Roster"),INDEX('Master '!$A$2:$A$257,MATCH(Z161,'Master '!$C$2:$C$257,0))),INDEX('Master '!$A$2:$A$257,MATCH(Z161,'Master '!$B$2:$B$257,0)))</f>
        <v>-</v>
      </c>
      <c r="Z161" s="7"/>
      <c r="AA161" s="19" t="str">
        <f t="array" ref="AA161">IF(ISERROR(INDEX('Master '!$A$2:$A$257,MATCH(AB161,'Master '!$B$2:$B$257,0))),IF(ISERROR(INDEX('Master '!$A$2:$A$257,MATCH(AB161,'Master '!$C$2:$C$257,0))),IF(AB161="","-","Not on Roster"),INDEX('Master '!$A$2:$A$257,MATCH(AB161,'Master '!$C$2:$C$257,0))),INDEX('Master '!$A$2:$A$257,MATCH(AB161,'Master '!$B$2:$B$257,0)))</f>
        <v>-</v>
      </c>
      <c r="AB161" s="15"/>
      <c r="AC161" s="20" t="str">
        <f t="array" ref="AC161">IF(ISERROR(INDEX('Master '!$A$2:$A$257,MATCH(AD161,'Master '!$B$2:$B$257,0))),IF(ISERROR(INDEX('Master '!$A$2:$A$257,MATCH(AD161,'Master '!$C$2:$C$257,0))),IF(AD161="","-","Not on Roster"),INDEX('Master '!$A$2:$A$257,MATCH(AD161,'Master '!$C$2:$C$257,0))),INDEX('Master '!$A$2:$A$257,MATCH(AD161,'Master '!$B$2:$B$257,0)))</f>
        <v>-</v>
      </c>
      <c r="AD161" s="46"/>
      <c r="AE161" s="19" t="str">
        <f t="array" ref="AE161">IF(ISERROR(INDEX('Master '!$A$2:$A$257,MATCH(AF161,'Master '!$B$2:$B$257,0))),IF(ISERROR(INDEX('Master '!$A$2:$A$257,MATCH(AF161,'Master '!$C$2:$C$257,0))),IF(AF161="","-","Not on Roster"),INDEX('Master '!$A$2:$A$257,MATCH(AF161,'Master '!$C$2:$C$257,0))),INDEX('Master '!$A$2:$A$257,MATCH(AF161,'Master '!$B$2:$B$257,0)))</f>
        <v>-</v>
      </c>
      <c r="AF161" s="15"/>
      <c r="AG161" s="20" t="str">
        <f t="array" ref="AG161">IF(ISERROR(INDEX('Master '!$A$2:$A$257,MATCH(AH161,'Master '!$B$2:$B$257,0))),IF(ISERROR(INDEX('Master '!$A$2:$A$257,MATCH(AH161,'Master '!$C$2:$C$257,0))),IF(AH161="","-","Not on Roster"),INDEX('Master '!$A$2:$A$257,MATCH(AH161,'Master '!$C$2:$C$257,0))),INDEX('Master '!$A$2:$A$257,MATCH(AH161,'Master '!$B$2:$B$257,0)))</f>
        <v>-</v>
      </c>
      <c r="AH161" s="7"/>
      <c r="AI161" s="19" t="str">
        <f t="array" ref="AI161">IF(ISERROR(INDEX('Master '!$A$2:$A$257,MATCH(AJ161,'Master '!$B$2:$B$257,0))),IF(ISERROR(INDEX('Master '!$A$2:$A$257,MATCH(AJ161,'Master '!$C$2:$C$257,0))),IF(AJ161="","-","Not on Roster"),INDEX('Master '!$A$2:$A$257,MATCH(AJ161,'Master '!$C$2:$C$257,0))),INDEX('Master '!$A$2:$A$257,MATCH(AJ161,'Master '!$B$2:$B$257,0)))</f>
        <v>-</v>
      </c>
      <c r="AJ161" s="15"/>
      <c r="AK161" s="20" t="str">
        <f t="array" ref="AK161">IF(ISERROR(INDEX('Master '!$A$2:$A$257,MATCH(AL161,'Master '!$B$2:$B$257,0))),IF(ISERROR(INDEX('Master '!$A$2:$A$257,MATCH(AL161,'Master '!$C$2:$C$257,0))),IF(AL161="","-","Not on Roster"),INDEX('Master '!$A$2:$A$257,MATCH(AL161,'Master '!$C$2:$C$257,0))),INDEX('Master '!$A$2:$A$257,MATCH(AL161,'Master '!$B$2:$B$257,0)))</f>
        <v>-</v>
      </c>
      <c r="AL161" s="7"/>
      <c r="AM161" s="19" t="str">
        <f t="array" ref="AM161">IF(ISERROR(INDEX('Master '!$A$2:$A$257,MATCH(AN161,'Master '!$B$2:$B$257,0))),IF(ISERROR(INDEX('Master '!$A$2:$A$257,MATCH(AN161,'Master '!$C$2:$C$257,0))),IF(AN161="","-","Not on Roster"),INDEX('Master '!$A$2:$A$257,MATCH(AN161,'Master '!$C$2:$C$257,0))),INDEX('Master '!$A$2:$A$257,MATCH(AN161,'Master '!$B$2:$B$257,0)))</f>
        <v>-</v>
      </c>
      <c r="AN161" s="15"/>
    </row>
    <row r="162" spans="1:40" ht="14.25" customHeight="1">
      <c r="A162" s="41" t="str">
        <f t="array" ref="A162">IF(ISERROR(INDEX('Master '!$A$2:$A$257,MATCH(B162,'Master '!$B$2:$B$257,0))),IF(ISERROR(INDEX('Master '!$A$2:$A$257,MATCH(B162,'Master '!$C$2:$C$257,0))),IF(B162="","-","Not on Roster"),INDEX('Master '!$A$2:$A$257,MATCH(B162,'Master '!$C$2:$C$257,0))),INDEX('Master '!$A$2:$A$257,MATCH(B162,'Master '!$B$2:$B$257,0)))</f>
        <v>-</v>
      </c>
      <c r="B162" s="43"/>
      <c r="C162" s="19" t="str">
        <f t="array" ref="C162">IF(ISERROR(INDEX('Master '!$A$2:$A$257,MATCH(D162,'Master '!$B$2:$B$257,0))),IF(ISERROR(INDEX('Master '!$A$2:$A$257,MATCH(D162,'Master '!$C$2:$C$257,0))),IF(D162="","-","Not on Roster"),INDEX('Master '!$A$2:$A$257,MATCH(D162,'Master '!$C$2:$C$257,0))),INDEX('Master '!$A$2:$A$257,MATCH(D162,'Master '!$B$2:$B$257,0)))</f>
        <v>-</v>
      </c>
      <c r="D162" s="15"/>
      <c r="E162" s="20" t="str">
        <f t="array" ref="E162">IF(ISERROR(INDEX('Master '!$A$2:$A$257,MATCH(F162,'Master '!$B$2:$B$257,0))),IF(ISERROR(INDEX('Master '!$A$2:$A$257,MATCH(F162,'Master '!$C$2:$C$257,0))),IF(F162="","-","Not on Roster"),INDEX('Master '!$A$2:$A$257,MATCH(F162,'Master '!$C$2:$C$257,0))),INDEX('Master '!$A$2:$A$257,MATCH(F162,'Master '!$B$2:$B$257,0)))</f>
        <v>-</v>
      </c>
      <c r="F162" s="7"/>
      <c r="G162" s="19" t="str">
        <f t="array" ref="G162">IF(ISERROR(INDEX('Master '!$A$2:$A$257,MATCH(H162,'Master '!$B$2:$B$257,0))),IF(ISERROR(INDEX('Master '!$A$2:$A$257,MATCH(H162,'Master '!$C$2:$C$257,0))),IF(H162="","-","Not on Roster"),INDEX('Master '!$A$2:$A$257,MATCH(H162,'Master '!$C$2:$C$257,0))),INDEX('Master '!$A$2:$A$257,MATCH(H162,'Master '!$B$2:$B$257,0)))</f>
        <v>-</v>
      </c>
      <c r="H162" s="15"/>
      <c r="I162" s="20" t="str">
        <f t="array" ref="I162">IF(ISERROR(INDEX('Master '!$A$2:$A$257,MATCH(J162,'Master '!$B$2:$B$257,0))),IF(ISERROR(INDEX('Master '!$A$2:$A$257,MATCH(J162,'Master '!$C$2:$C$257,0))),IF(J162="","-","Not on Roster"),INDEX('Master '!$A$2:$A$257,MATCH(J162,'Master '!$C$2:$C$257,0))),INDEX('Master '!$A$2:$A$257,MATCH(J162,'Master '!$B$2:$B$257,0)))</f>
        <v>-</v>
      </c>
      <c r="J162" s="50"/>
      <c r="K162" s="19" t="str">
        <f t="array" ref="K162">IF(ISERROR(INDEX('Master '!$A$2:$A$257,MATCH(L162,'Master '!$B$2:$B$257,0))),IF(ISERROR(INDEX('Master '!$A$2:$A$257,MATCH(L162,'Master '!$C$2:$C$257,0))),IF(L162="","-","Not on Roster"),INDEX('Master '!$A$2:$A$257,MATCH(L162,'Master '!$C$2:$C$257,0))),INDEX('Master '!$A$2:$A$257,MATCH(L162,'Master '!$B$2:$B$257,0)))</f>
        <v>-</v>
      </c>
      <c r="L162" s="15"/>
      <c r="M162" s="41" t="str">
        <f t="array" ref="M162">IF(ISERROR(INDEX('Master '!$A$2:$A$257,MATCH(N162,'Master '!$B$2:$B$257,0))),IF(ISERROR(INDEX('Master '!$A$2:$A$257,MATCH(N162,'Master '!$C$2:$C$257,0))),IF(N162="","-","Not on Roster"),INDEX('Master '!$A$2:$A$257,MATCH(N162,'Master '!$C$2:$C$257,0))),INDEX('Master '!$A$2:$A$257,MATCH(N162,'Master '!$B$2:$B$257,0)))</f>
        <v>-</v>
      </c>
      <c r="N162" s="7"/>
      <c r="O162" s="19" t="str">
        <f t="array" ref="O162">IF(ISERROR(INDEX('Master '!$A$2:$A$257,MATCH(P162,'Master '!$B$2:$B$257,0))),IF(ISERROR(INDEX('Master '!$A$2:$A$257,MATCH(P162,'Master '!$C$2:$C$257,0))),IF(P162="","-","Not on Roster"),INDEX('Master '!$A$2:$A$257,MATCH(P162,'Master '!$C$2:$C$257,0))),INDEX('Master '!$A$2:$A$257,MATCH(P162,'Master '!$B$2:$B$257,0)))</f>
        <v>-</v>
      </c>
      <c r="P162" s="15"/>
      <c r="Q162" s="41" t="str">
        <f t="array" ref="Q162">IF(ISERROR(INDEX('Master '!$A$2:$A$257,MATCH(R162,'Master '!$B$2:$B$257,0))),IF(ISERROR(INDEX('Master '!$A$2:$A$257,MATCH(R162,'Master '!$C$2:$C$257,0))),IF(R162="","-","Not on Roster"),INDEX('Master '!$A$2:$A$257,MATCH(R162,'Master '!$C$2:$C$257,0))),INDEX('Master '!$A$2:$A$257,MATCH(R162,'Master '!$B$2:$B$257,0)))</f>
        <v>-</v>
      </c>
      <c r="R162" s="7"/>
      <c r="S162" s="19" t="str">
        <f t="array" ref="S162">IF(ISERROR(INDEX('Master '!$A$2:$A$257,MATCH(T162,'Master '!$B$2:$B$257,0))),IF(ISERROR(INDEX('Master '!$A$2:$A$257,MATCH(T162,'Master '!$C$2:$C$257,0))),IF(T162="","-","Not on Roster"),INDEX('Master '!$A$2:$A$257,MATCH(T162,'Master '!$C$2:$C$257,0))),INDEX('Master '!$A$2:$A$257,MATCH(T162,'Master '!$B$2:$B$257,0)))</f>
        <v>-</v>
      </c>
      <c r="T162" s="15"/>
      <c r="U162" s="20" t="str">
        <f t="array" ref="U162">IF(ISERROR(INDEX('Master '!$A$2:$A$257,MATCH(V162,'Master '!$B$2:$B$257,0))),IF(ISERROR(INDEX('Master '!$A$2:$A$257,MATCH(V162,'Master '!$C$2:$C$257,0))),IF(V162="","-","Not on Roster"),INDEX('Master '!$A$2:$A$257,MATCH(V162,'Master '!$C$2:$C$257,0))),INDEX('Master '!$A$2:$A$257,MATCH(V162,'Master '!$B$2:$B$257,0)))</f>
        <v>-</v>
      </c>
      <c r="V162" s="7"/>
      <c r="W162" s="19" t="str">
        <f t="array" ref="W162">IF(ISERROR(INDEX('Master '!$A$2:$A$257,MATCH(X162,'Master '!$B$2:$B$257,0))),IF(ISERROR(INDEX('Master '!$A$2:$A$257,MATCH(X162,'Master '!$C$2:$C$257,0))),IF(X162="","-","Not on Roster"),INDEX('Master '!$A$2:$A$257,MATCH(X162,'Master '!$C$2:$C$257,0))),INDEX('Master '!$A$2:$A$257,MATCH(X162,'Master '!$B$2:$B$257,0)))</f>
        <v>-</v>
      </c>
      <c r="X162" s="15"/>
      <c r="Y162" s="20" t="str">
        <f t="array" ref="Y162">IF(ISERROR(INDEX('Master '!$A$2:$A$257,MATCH(Z162,'Master '!$B$2:$B$257,0))),IF(ISERROR(INDEX('Master '!$A$2:$A$257,MATCH(Z162,'Master '!$C$2:$C$257,0))),IF(Z162="","-","Not on Roster"),INDEX('Master '!$A$2:$A$257,MATCH(Z162,'Master '!$C$2:$C$257,0))),INDEX('Master '!$A$2:$A$257,MATCH(Z162,'Master '!$B$2:$B$257,0)))</f>
        <v>-</v>
      </c>
      <c r="Z162" s="7"/>
      <c r="AA162" s="19" t="str">
        <f t="array" ref="AA162">IF(ISERROR(INDEX('Master '!$A$2:$A$257,MATCH(AB162,'Master '!$B$2:$B$257,0))),IF(ISERROR(INDEX('Master '!$A$2:$A$257,MATCH(AB162,'Master '!$C$2:$C$257,0))),IF(AB162="","-","Not on Roster"),INDEX('Master '!$A$2:$A$257,MATCH(AB162,'Master '!$C$2:$C$257,0))),INDEX('Master '!$A$2:$A$257,MATCH(AB162,'Master '!$B$2:$B$257,0)))</f>
        <v>-</v>
      </c>
      <c r="AB162" s="15"/>
      <c r="AC162" s="20" t="str">
        <f t="array" ref="AC162">IF(ISERROR(INDEX('Master '!$A$2:$A$257,MATCH(AD162,'Master '!$B$2:$B$257,0))),IF(ISERROR(INDEX('Master '!$A$2:$A$257,MATCH(AD162,'Master '!$C$2:$C$257,0))),IF(AD162="","-","Not on Roster"),INDEX('Master '!$A$2:$A$257,MATCH(AD162,'Master '!$C$2:$C$257,0))),INDEX('Master '!$A$2:$A$257,MATCH(AD162,'Master '!$B$2:$B$257,0)))</f>
        <v>-</v>
      </c>
      <c r="AD162" s="46"/>
      <c r="AE162" s="19" t="str">
        <f t="array" ref="AE162">IF(ISERROR(INDEX('Master '!$A$2:$A$257,MATCH(AF162,'Master '!$B$2:$B$257,0))),IF(ISERROR(INDEX('Master '!$A$2:$A$257,MATCH(AF162,'Master '!$C$2:$C$257,0))),IF(AF162="","-","Not on Roster"),INDEX('Master '!$A$2:$A$257,MATCH(AF162,'Master '!$C$2:$C$257,0))),INDEX('Master '!$A$2:$A$257,MATCH(AF162,'Master '!$B$2:$B$257,0)))</f>
        <v>-</v>
      </c>
      <c r="AF162" s="15"/>
      <c r="AG162" s="20" t="str">
        <f t="array" ref="AG162">IF(ISERROR(INDEX('Master '!$A$2:$A$257,MATCH(AH162,'Master '!$B$2:$B$257,0))),IF(ISERROR(INDEX('Master '!$A$2:$A$257,MATCH(AH162,'Master '!$C$2:$C$257,0))),IF(AH162="","-","Not on Roster"),INDEX('Master '!$A$2:$A$257,MATCH(AH162,'Master '!$C$2:$C$257,0))),INDEX('Master '!$A$2:$A$257,MATCH(AH162,'Master '!$B$2:$B$257,0)))</f>
        <v>-</v>
      </c>
      <c r="AH162" s="7"/>
      <c r="AI162" s="19" t="str">
        <f t="array" ref="AI162">IF(ISERROR(INDEX('Master '!$A$2:$A$257,MATCH(AJ162,'Master '!$B$2:$B$257,0))),IF(ISERROR(INDEX('Master '!$A$2:$A$257,MATCH(AJ162,'Master '!$C$2:$C$257,0))),IF(AJ162="","-","Not on Roster"),INDEX('Master '!$A$2:$A$257,MATCH(AJ162,'Master '!$C$2:$C$257,0))),INDEX('Master '!$A$2:$A$257,MATCH(AJ162,'Master '!$B$2:$B$257,0)))</f>
        <v>-</v>
      </c>
      <c r="AJ162" s="15"/>
      <c r="AK162" s="20" t="str">
        <f t="array" ref="AK162">IF(ISERROR(INDEX('Master '!$A$2:$A$257,MATCH(AL162,'Master '!$B$2:$B$257,0))),IF(ISERROR(INDEX('Master '!$A$2:$A$257,MATCH(AL162,'Master '!$C$2:$C$257,0))),IF(AL162="","-","Not on Roster"),INDEX('Master '!$A$2:$A$257,MATCH(AL162,'Master '!$C$2:$C$257,0))),INDEX('Master '!$A$2:$A$257,MATCH(AL162,'Master '!$B$2:$B$257,0)))</f>
        <v>-</v>
      </c>
      <c r="AL162" s="7"/>
      <c r="AM162" s="19" t="str">
        <f t="array" ref="AM162">IF(ISERROR(INDEX('Master '!$A$2:$A$257,MATCH(AN162,'Master '!$B$2:$B$257,0))),IF(ISERROR(INDEX('Master '!$A$2:$A$257,MATCH(AN162,'Master '!$C$2:$C$257,0))),IF(AN162="","-","Not on Roster"),INDEX('Master '!$A$2:$A$257,MATCH(AN162,'Master '!$C$2:$C$257,0))),INDEX('Master '!$A$2:$A$257,MATCH(AN162,'Master '!$B$2:$B$257,0)))</f>
        <v>-</v>
      </c>
      <c r="AN162" s="15"/>
    </row>
    <row r="163" spans="1:40" ht="14.25" customHeight="1">
      <c r="A163" s="41" t="str">
        <f t="array" ref="A163">IF(ISERROR(INDEX('Master '!$A$2:$A$257,MATCH(B163,'Master '!$B$2:$B$257,0))),IF(ISERROR(INDEX('Master '!$A$2:$A$257,MATCH(B163,'Master '!$C$2:$C$257,0))),IF(B163="","-","Not on Roster"),INDEX('Master '!$A$2:$A$257,MATCH(B163,'Master '!$C$2:$C$257,0))),INDEX('Master '!$A$2:$A$257,MATCH(B163,'Master '!$B$2:$B$257,0)))</f>
        <v>-</v>
      </c>
      <c r="B163" s="43"/>
      <c r="C163" s="19" t="str">
        <f t="array" ref="C163">IF(ISERROR(INDEX('Master '!$A$2:$A$257,MATCH(D163,'Master '!$B$2:$B$257,0))),IF(ISERROR(INDEX('Master '!$A$2:$A$257,MATCH(D163,'Master '!$C$2:$C$257,0))),IF(D163="","-","Not on Roster"),INDEX('Master '!$A$2:$A$257,MATCH(D163,'Master '!$C$2:$C$257,0))),INDEX('Master '!$A$2:$A$257,MATCH(D163,'Master '!$B$2:$B$257,0)))</f>
        <v>-</v>
      </c>
      <c r="D163" s="15"/>
      <c r="E163" s="20" t="str">
        <f t="array" ref="E163">IF(ISERROR(INDEX('Master '!$A$2:$A$257,MATCH(F163,'Master '!$B$2:$B$257,0))),IF(ISERROR(INDEX('Master '!$A$2:$A$257,MATCH(F163,'Master '!$C$2:$C$257,0))),IF(F163="","-","Not on Roster"),INDEX('Master '!$A$2:$A$257,MATCH(F163,'Master '!$C$2:$C$257,0))),INDEX('Master '!$A$2:$A$257,MATCH(F163,'Master '!$B$2:$B$257,0)))</f>
        <v>-</v>
      </c>
      <c r="F163" s="7"/>
      <c r="G163" s="19" t="str">
        <f t="array" ref="G163">IF(ISERROR(INDEX('Master '!$A$2:$A$257,MATCH(H163,'Master '!$B$2:$B$257,0))),IF(ISERROR(INDEX('Master '!$A$2:$A$257,MATCH(H163,'Master '!$C$2:$C$257,0))),IF(H163="","-","Not on Roster"),INDEX('Master '!$A$2:$A$257,MATCH(H163,'Master '!$C$2:$C$257,0))),INDEX('Master '!$A$2:$A$257,MATCH(H163,'Master '!$B$2:$B$257,0)))</f>
        <v>-</v>
      </c>
      <c r="H163" s="15"/>
      <c r="I163" s="20" t="str">
        <f t="array" ref="I163">IF(ISERROR(INDEX('Master '!$A$2:$A$257,MATCH(J163,'Master '!$B$2:$B$257,0))),IF(ISERROR(INDEX('Master '!$A$2:$A$257,MATCH(J163,'Master '!$C$2:$C$257,0))),IF(J163="","-","Not on Roster"),INDEX('Master '!$A$2:$A$257,MATCH(J163,'Master '!$C$2:$C$257,0))),INDEX('Master '!$A$2:$A$257,MATCH(J163,'Master '!$B$2:$B$257,0)))</f>
        <v>-</v>
      </c>
      <c r="J163" s="50"/>
      <c r="K163" s="19" t="str">
        <f t="array" ref="K163">IF(ISERROR(INDEX('Master '!$A$2:$A$257,MATCH(L163,'Master '!$B$2:$B$257,0))),IF(ISERROR(INDEX('Master '!$A$2:$A$257,MATCH(L163,'Master '!$C$2:$C$257,0))),IF(L163="","-","Not on Roster"),INDEX('Master '!$A$2:$A$257,MATCH(L163,'Master '!$C$2:$C$257,0))),INDEX('Master '!$A$2:$A$257,MATCH(L163,'Master '!$B$2:$B$257,0)))</f>
        <v>-</v>
      </c>
      <c r="L163" s="15"/>
      <c r="M163" s="41" t="str">
        <f t="array" ref="M163">IF(ISERROR(INDEX('Master '!$A$2:$A$257,MATCH(N163,'Master '!$B$2:$B$257,0))),IF(ISERROR(INDEX('Master '!$A$2:$A$257,MATCH(N163,'Master '!$C$2:$C$257,0))),IF(N163="","-","Not on Roster"),INDEX('Master '!$A$2:$A$257,MATCH(N163,'Master '!$C$2:$C$257,0))),INDEX('Master '!$A$2:$A$257,MATCH(N163,'Master '!$B$2:$B$257,0)))</f>
        <v>-</v>
      </c>
      <c r="N163" s="7"/>
      <c r="O163" s="19" t="str">
        <f t="array" ref="O163">IF(ISERROR(INDEX('Master '!$A$2:$A$257,MATCH(P163,'Master '!$B$2:$B$257,0))),IF(ISERROR(INDEX('Master '!$A$2:$A$257,MATCH(P163,'Master '!$C$2:$C$257,0))),IF(P163="","-","Not on Roster"),INDEX('Master '!$A$2:$A$257,MATCH(P163,'Master '!$C$2:$C$257,0))),INDEX('Master '!$A$2:$A$257,MATCH(P163,'Master '!$B$2:$B$257,0)))</f>
        <v>-</v>
      </c>
      <c r="P163" s="15"/>
      <c r="Q163" s="41" t="str">
        <f t="array" ref="Q163">IF(ISERROR(INDEX('Master '!$A$2:$A$257,MATCH(R163,'Master '!$B$2:$B$257,0))),IF(ISERROR(INDEX('Master '!$A$2:$A$257,MATCH(R163,'Master '!$C$2:$C$257,0))),IF(R163="","-","Not on Roster"),INDEX('Master '!$A$2:$A$257,MATCH(R163,'Master '!$C$2:$C$257,0))),INDEX('Master '!$A$2:$A$257,MATCH(R163,'Master '!$B$2:$B$257,0)))</f>
        <v>-</v>
      </c>
      <c r="R163" s="7"/>
      <c r="S163" s="19" t="str">
        <f t="array" ref="S163">IF(ISERROR(INDEX('Master '!$A$2:$A$257,MATCH(T163,'Master '!$B$2:$B$257,0))),IF(ISERROR(INDEX('Master '!$A$2:$A$257,MATCH(T163,'Master '!$C$2:$C$257,0))),IF(T163="","-","Not on Roster"),INDEX('Master '!$A$2:$A$257,MATCH(T163,'Master '!$C$2:$C$257,0))),INDEX('Master '!$A$2:$A$257,MATCH(T163,'Master '!$B$2:$B$257,0)))</f>
        <v>-</v>
      </c>
      <c r="T163" s="15"/>
      <c r="U163" s="20" t="str">
        <f t="array" ref="U163">IF(ISERROR(INDEX('Master '!$A$2:$A$257,MATCH(V163,'Master '!$B$2:$B$257,0))),IF(ISERROR(INDEX('Master '!$A$2:$A$257,MATCH(V163,'Master '!$C$2:$C$257,0))),IF(V163="","-","Not on Roster"),INDEX('Master '!$A$2:$A$257,MATCH(V163,'Master '!$C$2:$C$257,0))),INDEX('Master '!$A$2:$A$257,MATCH(V163,'Master '!$B$2:$B$257,0)))</f>
        <v>-</v>
      </c>
      <c r="V163" s="7"/>
      <c r="W163" s="19" t="str">
        <f t="array" ref="W163">IF(ISERROR(INDEX('Master '!$A$2:$A$257,MATCH(X163,'Master '!$B$2:$B$257,0))),IF(ISERROR(INDEX('Master '!$A$2:$A$257,MATCH(X163,'Master '!$C$2:$C$257,0))),IF(X163="","-","Not on Roster"),INDEX('Master '!$A$2:$A$257,MATCH(X163,'Master '!$C$2:$C$257,0))),INDEX('Master '!$A$2:$A$257,MATCH(X163,'Master '!$B$2:$B$257,0)))</f>
        <v>-</v>
      </c>
      <c r="X163" s="15"/>
      <c r="Y163" s="20" t="str">
        <f t="array" ref="Y163">IF(ISERROR(INDEX('Master '!$A$2:$A$257,MATCH(Z163,'Master '!$B$2:$B$257,0))),IF(ISERROR(INDEX('Master '!$A$2:$A$257,MATCH(Z163,'Master '!$C$2:$C$257,0))),IF(Z163="","-","Not on Roster"),INDEX('Master '!$A$2:$A$257,MATCH(Z163,'Master '!$C$2:$C$257,0))),INDEX('Master '!$A$2:$A$257,MATCH(Z163,'Master '!$B$2:$B$257,0)))</f>
        <v>-</v>
      </c>
      <c r="Z163" s="7"/>
      <c r="AA163" s="19" t="str">
        <f t="array" ref="AA163">IF(ISERROR(INDEX('Master '!$A$2:$A$257,MATCH(AB163,'Master '!$B$2:$B$257,0))),IF(ISERROR(INDEX('Master '!$A$2:$A$257,MATCH(AB163,'Master '!$C$2:$C$257,0))),IF(AB163="","-","Not on Roster"),INDEX('Master '!$A$2:$A$257,MATCH(AB163,'Master '!$C$2:$C$257,0))),INDEX('Master '!$A$2:$A$257,MATCH(AB163,'Master '!$B$2:$B$257,0)))</f>
        <v>-</v>
      </c>
      <c r="AB163" s="15"/>
      <c r="AC163" s="20" t="str">
        <f t="array" ref="AC163">IF(ISERROR(INDEX('Master '!$A$2:$A$257,MATCH(AD163,'Master '!$B$2:$B$257,0))),IF(ISERROR(INDEX('Master '!$A$2:$A$257,MATCH(AD163,'Master '!$C$2:$C$257,0))),IF(AD163="","-","Not on Roster"),INDEX('Master '!$A$2:$A$257,MATCH(AD163,'Master '!$C$2:$C$257,0))),INDEX('Master '!$A$2:$A$257,MATCH(AD163,'Master '!$B$2:$B$257,0)))</f>
        <v>-</v>
      </c>
      <c r="AD163" s="46"/>
      <c r="AE163" s="19" t="str">
        <f t="array" ref="AE163">IF(ISERROR(INDEX('Master '!$A$2:$A$257,MATCH(AF163,'Master '!$B$2:$B$257,0))),IF(ISERROR(INDEX('Master '!$A$2:$A$257,MATCH(AF163,'Master '!$C$2:$C$257,0))),IF(AF163="","-","Not on Roster"),INDEX('Master '!$A$2:$A$257,MATCH(AF163,'Master '!$C$2:$C$257,0))),INDEX('Master '!$A$2:$A$257,MATCH(AF163,'Master '!$B$2:$B$257,0)))</f>
        <v>-</v>
      </c>
      <c r="AF163" s="15"/>
      <c r="AG163" s="20" t="str">
        <f t="array" ref="AG163">IF(ISERROR(INDEX('Master '!$A$2:$A$257,MATCH(AH163,'Master '!$B$2:$B$257,0))),IF(ISERROR(INDEX('Master '!$A$2:$A$257,MATCH(AH163,'Master '!$C$2:$C$257,0))),IF(AH163="","-","Not on Roster"),INDEX('Master '!$A$2:$A$257,MATCH(AH163,'Master '!$C$2:$C$257,0))),INDEX('Master '!$A$2:$A$257,MATCH(AH163,'Master '!$B$2:$B$257,0)))</f>
        <v>-</v>
      </c>
      <c r="AH163" s="7"/>
      <c r="AI163" s="19" t="str">
        <f t="array" ref="AI163">IF(ISERROR(INDEX('Master '!$A$2:$A$257,MATCH(AJ163,'Master '!$B$2:$B$257,0))),IF(ISERROR(INDEX('Master '!$A$2:$A$257,MATCH(AJ163,'Master '!$C$2:$C$257,0))),IF(AJ163="","-","Not on Roster"),INDEX('Master '!$A$2:$A$257,MATCH(AJ163,'Master '!$C$2:$C$257,0))),INDEX('Master '!$A$2:$A$257,MATCH(AJ163,'Master '!$B$2:$B$257,0)))</f>
        <v>-</v>
      </c>
      <c r="AJ163" s="15"/>
      <c r="AK163" s="20" t="str">
        <f t="array" ref="AK163">IF(ISERROR(INDEX('Master '!$A$2:$A$257,MATCH(AL163,'Master '!$B$2:$B$257,0))),IF(ISERROR(INDEX('Master '!$A$2:$A$257,MATCH(AL163,'Master '!$C$2:$C$257,0))),IF(AL163="","-","Not on Roster"),INDEX('Master '!$A$2:$A$257,MATCH(AL163,'Master '!$C$2:$C$257,0))),INDEX('Master '!$A$2:$A$257,MATCH(AL163,'Master '!$B$2:$B$257,0)))</f>
        <v>-</v>
      </c>
      <c r="AL163" s="7"/>
      <c r="AM163" s="19" t="str">
        <f t="array" ref="AM163">IF(ISERROR(INDEX('Master '!$A$2:$A$257,MATCH(AN163,'Master '!$B$2:$B$257,0))),IF(ISERROR(INDEX('Master '!$A$2:$A$257,MATCH(AN163,'Master '!$C$2:$C$257,0))),IF(AN163="","-","Not on Roster"),INDEX('Master '!$A$2:$A$257,MATCH(AN163,'Master '!$C$2:$C$257,0))),INDEX('Master '!$A$2:$A$257,MATCH(AN163,'Master '!$B$2:$B$257,0)))</f>
        <v>-</v>
      </c>
      <c r="AN163" s="15"/>
    </row>
    <row r="164" spans="1:40" ht="14.25" customHeight="1">
      <c r="A164" s="41" t="str">
        <f t="array" ref="A164">IF(ISERROR(INDEX('Master '!$A$2:$A$257,MATCH(B164,'Master '!$B$2:$B$257,0))),IF(ISERROR(INDEX('Master '!$A$2:$A$257,MATCH(B164,'Master '!$C$2:$C$257,0))),IF(B164="","-","Not on Roster"),INDEX('Master '!$A$2:$A$257,MATCH(B164,'Master '!$C$2:$C$257,0))),INDEX('Master '!$A$2:$A$257,MATCH(B164,'Master '!$B$2:$B$257,0)))</f>
        <v>-</v>
      </c>
      <c r="B164" s="43"/>
      <c r="C164" s="19" t="str">
        <f t="array" ref="C164">IF(ISERROR(INDEX('Master '!$A$2:$A$257,MATCH(D164,'Master '!$B$2:$B$257,0))),IF(ISERROR(INDEX('Master '!$A$2:$A$257,MATCH(D164,'Master '!$C$2:$C$257,0))),IF(D164="","-","Not on Roster"),INDEX('Master '!$A$2:$A$257,MATCH(D164,'Master '!$C$2:$C$257,0))),INDEX('Master '!$A$2:$A$257,MATCH(D164,'Master '!$B$2:$B$257,0)))</f>
        <v>-</v>
      </c>
      <c r="D164" s="15"/>
      <c r="E164" s="20" t="str">
        <f t="array" ref="E164">IF(ISERROR(INDEX('Master '!$A$2:$A$257,MATCH(F164,'Master '!$B$2:$B$257,0))),IF(ISERROR(INDEX('Master '!$A$2:$A$257,MATCH(F164,'Master '!$C$2:$C$257,0))),IF(F164="","-","Not on Roster"),INDEX('Master '!$A$2:$A$257,MATCH(F164,'Master '!$C$2:$C$257,0))),INDEX('Master '!$A$2:$A$257,MATCH(F164,'Master '!$B$2:$B$257,0)))</f>
        <v>-</v>
      </c>
      <c r="F164" s="7"/>
      <c r="G164" s="19" t="str">
        <f t="array" ref="G164">IF(ISERROR(INDEX('Master '!$A$2:$A$257,MATCH(H164,'Master '!$B$2:$B$257,0))),IF(ISERROR(INDEX('Master '!$A$2:$A$257,MATCH(H164,'Master '!$C$2:$C$257,0))),IF(H164="","-","Not on Roster"),INDEX('Master '!$A$2:$A$257,MATCH(H164,'Master '!$C$2:$C$257,0))),INDEX('Master '!$A$2:$A$257,MATCH(H164,'Master '!$B$2:$B$257,0)))</f>
        <v>-</v>
      </c>
      <c r="H164" s="15"/>
      <c r="I164" s="20" t="str">
        <f t="array" ref="I164">IF(ISERROR(INDEX('Master '!$A$2:$A$257,MATCH(J164,'Master '!$B$2:$B$257,0))),IF(ISERROR(INDEX('Master '!$A$2:$A$257,MATCH(J164,'Master '!$C$2:$C$257,0))),IF(J164="","-","Not on Roster"),INDEX('Master '!$A$2:$A$257,MATCH(J164,'Master '!$C$2:$C$257,0))),INDEX('Master '!$A$2:$A$257,MATCH(J164,'Master '!$B$2:$B$257,0)))</f>
        <v>-</v>
      </c>
      <c r="J164" s="50"/>
      <c r="K164" s="19" t="str">
        <f t="array" ref="K164">IF(ISERROR(INDEX('Master '!$A$2:$A$257,MATCH(L164,'Master '!$B$2:$B$257,0))),IF(ISERROR(INDEX('Master '!$A$2:$A$257,MATCH(L164,'Master '!$C$2:$C$257,0))),IF(L164="","-","Not on Roster"),INDEX('Master '!$A$2:$A$257,MATCH(L164,'Master '!$C$2:$C$257,0))),INDEX('Master '!$A$2:$A$257,MATCH(L164,'Master '!$B$2:$B$257,0)))</f>
        <v>-</v>
      </c>
      <c r="L164" s="15"/>
      <c r="M164" s="41" t="str">
        <f t="array" ref="M164">IF(ISERROR(INDEX('Master '!$A$2:$A$257,MATCH(N164,'Master '!$B$2:$B$257,0))),IF(ISERROR(INDEX('Master '!$A$2:$A$257,MATCH(N164,'Master '!$C$2:$C$257,0))),IF(N164="","-","Not on Roster"),INDEX('Master '!$A$2:$A$257,MATCH(N164,'Master '!$C$2:$C$257,0))),INDEX('Master '!$A$2:$A$257,MATCH(N164,'Master '!$B$2:$B$257,0)))</f>
        <v>-</v>
      </c>
      <c r="N164" s="7"/>
      <c r="O164" s="19" t="str">
        <f t="array" ref="O164">IF(ISERROR(INDEX('Master '!$A$2:$A$257,MATCH(P164,'Master '!$B$2:$B$257,0))),IF(ISERROR(INDEX('Master '!$A$2:$A$257,MATCH(P164,'Master '!$C$2:$C$257,0))),IF(P164="","-","Not on Roster"),INDEX('Master '!$A$2:$A$257,MATCH(P164,'Master '!$C$2:$C$257,0))),INDEX('Master '!$A$2:$A$257,MATCH(P164,'Master '!$B$2:$B$257,0)))</f>
        <v>-</v>
      </c>
      <c r="P164" s="15"/>
      <c r="Q164" s="41" t="str">
        <f t="array" ref="Q164">IF(ISERROR(INDEX('Master '!$A$2:$A$257,MATCH(R164,'Master '!$B$2:$B$257,0))),IF(ISERROR(INDEX('Master '!$A$2:$A$257,MATCH(R164,'Master '!$C$2:$C$257,0))),IF(R164="","-","Not on Roster"),INDEX('Master '!$A$2:$A$257,MATCH(R164,'Master '!$C$2:$C$257,0))),INDEX('Master '!$A$2:$A$257,MATCH(R164,'Master '!$B$2:$B$257,0)))</f>
        <v>-</v>
      </c>
      <c r="R164" s="7"/>
      <c r="S164" s="19" t="str">
        <f t="array" ref="S164">IF(ISERROR(INDEX('Master '!$A$2:$A$257,MATCH(T164,'Master '!$B$2:$B$257,0))),IF(ISERROR(INDEX('Master '!$A$2:$A$257,MATCH(T164,'Master '!$C$2:$C$257,0))),IF(T164="","-","Not on Roster"),INDEX('Master '!$A$2:$A$257,MATCH(T164,'Master '!$C$2:$C$257,0))),INDEX('Master '!$A$2:$A$257,MATCH(T164,'Master '!$B$2:$B$257,0)))</f>
        <v>-</v>
      </c>
      <c r="T164" s="15"/>
      <c r="U164" s="20" t="str">
        <f t="array" ref="U164">IF(ISERROR(INDEX('Master '!$A$2:$A$257,MATCH(V164,'Master '!$B$2:$B$257,0))),IF(ISERROR(INDEX('Master '!$A$2:$A$257,MATCH(V164,'Master '!$C$2:$C$257,0))),IF(V164="","-","Not on Roster"),INDEX('Master '!$A$2:$A$257,MATCH(V164,'Master '!$C$2:$C$257,0))),INDEX('Master '!$A$2:$A$257,MATCH(V164,'Master '!$B$2:$B$257,0)))</f>
        <v>-</v>
      </c>
      <c r="V164" s="7"/>
      <c r="W164" s="19" t="str">
        <f t="array" ref="W164">IF(ISERROR(INDEX('Master '!$A$2:$A$257,MATCH(X164,'Master '!$B$2:$B$257,0))),IF(ISERROR(INDEX('Master '!$A$2:$A$257,MATCH(X164,'Master '!$C$2:$C$257,0))),IF(X164="","-","Not on Roster"),INDEX('Master '!$A$2:$A$257,MATCH(X164,'Master '!$C$2:$C$257,0))),INDEX('Master '!$A$2:$A$257,MATCH(X164,'Master '!$B$2:$B$257,0)))</f>
        <v>-</v>
      </c>
      <c r="X164" s="15"/>
      <c r="Y164" s="20" t="str">
        <f t="array" ref="Y164">IF(ISERROR(INDEX('Master '!$A$2:$A$257,MATCH(Z164,'Master '!$B$2:$B$257,0))),IF(ISERROR(INDEX('Master '!$A$2:$A$257,MATCH(Z164,'Master '!$C$2:$C$257,0))),IF(Z164="","-","Not on Roster"),INDEX('Master '!$A$2:$A$257,MATCH(Z164,'Master '!$C$2:$C$257,0))),INDEX('Master '!$A$2:$A$257,MATCH(Z164,'Master '!$B$2:$B$257,0)))</f>
        <v>-</v>
      </c>
      <c r="Z164" s="7"/>
      <c r="AA164" s="19" t="str">
        <f t="array" ref="AA164">IF(ISERROR(INDEX('Master '!$A$2:$A$257,MATCH(AB164,'Master '!$B$2:$B$257,0))),IF(ISERROR(INDEX('Master '!$A$2:$A$257,MATCH(AB164,'Master '!$C$2:$C$257,0))),IF(AB164="","-","Not on Roster"),INDEX('Master '!$A$2:$A$257,MATCH(AB164,'Master '!$C$2:$C$257,0))),INDEX('Master '!$A$2:$A$257,MATCH(AB164,'Master '!$B$2:$B$257,0)))</f>
        <v>-</v>
      </c>
      <c r="AB164" s="15"/>
      <c r="AC164" s="20" t="str">
        <f t="array" ref="AC164">IF(ISERROR(INDEX('Master '!$A$2:$A$257,MATCH(AD164,'Master '!$B$2:$B$257,0))),IF(ISERROR(INDEX('Master '!$A$2:$A$257,MATCH(AD164,'Master '!$C$2:$C$257,0))),IF(AD164="","-","Not on Roster"),INDEX('Master '!$A$2:$A$257,MATCH(AD164,'Master '!$C$2:$C$257,0))),INDEX('Master '!$A$2:$A$257,MATCH(AD164,'Master '!$B$2:$B$257,0)))</f>
        <v>-</v>
      </c>
      <c r="AD164" s="46"/>
      <c r="AE164" s="19" t="str">
        <f t="array" ref="AE164">IF(ISERROR(INDEX('Master '!$A$2:$A$257,MATCH(AF164,'Master '!$B$2:$B$257,0))),IF(ISERROR(INDEX('Master '!$A$2:$A$257,MATCH(AF164,'Master '!$C$2:$C$257,0))),IF(AF164="","-","Not on Roster"),INDEX('Master '!$A$2:$A$257,MATCH(AF164,'Master '!$C$2:$C$257,0))),INDEX('Master '!$A$2:$A$257,MATCH(AF164,'Master '!$B$2:$B$257,0)))</f>
        <v>-</v>
      </c>
      <c r="AF164" s="15"/>
      <c r="AG164" s="20" t="str">
        <f t="array" ref="AG164">IF(ISERROR(INDEX('Master '!$A$2:$A$257,MATCH(AH164,'Master '!$B$2:$B$257,0))),IF(ISERROR(INDEX('Master '!$A$2:$A$257,MATCH(AH164,'Master '!$C$2:$C$257,0))),IF(AH164="","-","Not on Roster"),INDEX('Master '!$A$2:$A$257,MATCH(AH164,'Master '!$C$2:$C$257,0))),INDEX('Master '!$A$2:$A$257,MATCH(AH164,'Master '!$B$2:$B$257,0)))</f>
        <v>-</v>
      </c>
      <c r="AH164" s="7"/>
      <c r="AI164" s="19" t="str">
        <f t="array" ref="AI164">IF(ISERROR(INDEX('Master '!$A$2:$A$257,MATCH(AJ164,'Master '!$B$2:$B$257,0))),IF(ISERROR(INDEX('Master '!$A$2:$A$257,MATCH(AJ164,'Master '!$C$2:$C$257,0))),IF(AJ164="","-","Not on Roster"),INDEX('Master '!$A$2:$A$257,MATCH(AJ164,'Master '!$C$2:$C$257,0))),INDEX('Master '!$A$2:$A$257,MATCH(AJ164,'Master '!$B$2:$B$257,0)))</f>
        <v>-</v>
      </c>
      <c r="AJ164" s="15"/>
      <c r="AK164" s="20" t="str">
        <f t="array" ref="AK164">IF(ISERROR(INDEX('Master '!$A$2:$A$257,MATCH(AL164,'Master '!$B$2:$B$257,0))),IF(ISERROR(INDEX('Master '!$A$2:$A$257,MATCH(AL164,'Master '!$C$2:$C$257,0))),IF(AL164="","-","Not on Roster"),INDEX('Master '!$A$2:$A$257,MATCH(AL164,'Master '!$C$2:$C$257,0))),INDEX('Master '!$A$2:$A$257,MATCH(AL164,'Master '!$B$2:$B$257,0)))</f>
        <v>-</v>
      </c>
      <c r="AL164" s="7"/>
      <c r="AM164" s="19" t="str">
        <f t="array" ref="AM164">IF(ISERROR(INDEX('Master '!$A$2:$A$257,MATCH(AN164,'Master '!$B$2:$B$257,0))),IF(ISERROR(INDEX('Master '!$A$2:$A$257,MATCH(AN164,'Master '!$C$2:$C$257,0))),IF(AN164="","-","Not on Roster"),INDEX('Master '!$A$2:$A$257,MATCH(AN164,'Master '!$C$2:$C$257,0))),INDEX('Master '!$A$2:$A$257,MATCH(AN164,'Master '!$B$2:$B$257,0)))</f>
        <v>-</v>
      </c>
      <c r="AN164" s="15"/>
    </row>
    <row r="165" spans="1:40" ht="14.25" customHeight="1">
      <c r="A165" s="41" t="str">
        <f t="array" ref="A165">IF(ISERROR(INDEX('Master '!$A$2:$A$257,MATCH(B165,'Master '!$B$2:$B$257,0))),IF(ISERROR(INDEX('Master '!$A$2:$A$257,MATCH(B165,'Master '!$C$2:$C$257,0))),IF(B165="","-","Not on Roster"),INDEX('Master '!$A$2:$A$257,MATCH(B165,'Master '!$C$2:$C$257,0))),INDEX('Master '!$A$2:$A$257,MATCH(B165,'Master '!$B$2:$B$257,0)))</f>
        <v>-</v>
      </c>
      <c r="B165" s="43"/>
      <c r="C165" s="19" t="str">
        <f t="array" ref="C165">IF(ISERROR(INDEX('Master '!$A$2:$A$257,MATCH(D165,'Master '!$B$2:$B$257,0))),IF(ISERROR(INDEX('Master '!$A$2:$A$257,MATCH(D165,'Master '!$C$2:$C$257,0))),IF(D165="","-","Not on Roster"),INDEX('Master '!$A$2:$A$257,MATCH(D165,'Master '!$C$2:$C$257,0))),INDEX('Master '!$A$2:$A$257,MATCH(D165,'Master '!$B$2:$B$257,0)))</f>
        <v>-</v>
      </c>
      <c r="D165" s="15"/>
      <c r="E165" s="20" t="str">
        <f t="array" ref="E165">IF(ISERROR(INDEX('Master '!$A$2:$A$257,MATCH(F165,'Master '!$B$2:$B$257,0))),IF(ISERROR(INDEX('Master '!$A$2:$A$257,MATCH(F165,'Master '!$C$2:$C$257,0))),IF(F165="","-","Not on Roster"),INDEX('Master '!$A$2:$A$257,MATCH(F165,'Master '!$C$2:$C$257,0))),INDEX('Master '!$A$2:$A$257,MATCH(F165,'Master '!$B$2:$B$257,0)))</f>
        <v>-</v>
      </c>
      <c r="F165" s="7"/>
      <c r="G165" s="19" t="str">
        <f t="array" ref="G165">IF(ISERROR(INDEX('Master '!$A$2:$A$257,MATCH(H165,'Master '!$B$2:$B$257,0))),IF(ISERROR(INDEX('Master '!$A$2:$A$257,MATCH(H165,'Master '!$C$2:$C$257,0))),IF(H165="","-","Not on Roster"),INDEX('Master '!$A$2:$A$257,MATCH(H165,'Master '!$C$2:$C$257,0))),INDEX('Master '!$A$2:$A$257,MATCH(H165,'Master '!$B$2:$B$257,0)))</f>
        <v>-</v>
      </c>
      <c r="H165" s="15"/>
      <c r="I165" s="20" t="str">
        <f t="array" ref="I165">IF(ISERROR(INDEX('Master '!$A$2:$A$257,MATCH(J165,'Master '!$B$2:$B$257,0))),IF(ISERROR(INDEX('Master '!$A$2:$A$257,MATCH(J165,'Master '!$C$2:$C$257,0))),IF(J165="","-","Not on Roster"),INDEX('Master '!$A$2:$A$257,MATCH(J165,'Master '!$C$2:$C$257,0))),INDEX('Master '!$A$2:$A$257,MATCH(J165,'Master '!$B$2:$B$257,0)))</f>
        <v>-</v>
      </c>
      <c r="J165" s="50"/>
      <c r="K165" s="19" t="str">
        <f t="array" ref="K165">IF(ISERROR(INDEX('Master '!$A$2:$A$257,MATCH(L165,'Master '!$B$2:$B$257,0))),IF(ISERROR(INDEX('Master '!$A$2:$A$257,MATCH(L165,'Master '!$C$2:$C$257,0))),IF(L165="","-","Not on Roster"),INDEX('Master '!$A$2:$A$257,MATCH(L165,'Master '!$C$2:$C$257,0))),INDEX('Master '!$A$2:$A$257,MATCH(L165,'Master '!$B$2:$B$257,0)))</f>
        <v>-</v>
      </c>
      <c r="L165" s="15"/>
      <c r="M165" s="41" t="str">
        <f t="array" ref="M165">IF(ISERROR(INDEX('Master '!$A$2:$A$257,MATCH(N165,'Master '!$B$2:$B$257,0))),IF(ISERROR(INDEX('Master '!$A$2:$A$257,MATCH(N165,'Master '!$C$2:$C$257,0))),IF(N165="","-","Not on Roster"),INDEX('Master '!$A$2:$A$257,MATCH(N165,'Master '!$C$2:$C$257,0))),INDEX('Master '!$A$2:$A$257,MATCH(N165,'Master '!$B$2:$B$257,0)))</f>
        <v>-</v>
      </c>
      <c r="N165" s="7"/>
      <c r="O165" s="19" t="str">
        <f t="array" ref="O165">IF(ISERROR(INDEX('Master '!$A$2:$A$257,MATCH(P165,'Master '!$B$2:$B$257,0))),IF(ISERROR(INDEX('Master '!$A$2:$A$257,MATCH(P165,'Master '!$C$2:$C$257,0))),IF(P165="","-","Not on Roster"),INDEX('Master '!$A$2:$A$257,MATCH(P165,'Master '!$C$2:$C$257,0))),INDEX('Master '!$A$2:$A$257,MATCH(P165,'Master '!$B$2:$B$257,0)))</f>
        <v>-</v>
      </c>
      <c r="P165" s="15"/>
      <c r="Q165" s="41" t="str">
        <f t="array" ref="Q165">IF(ISERROR(INDEX('Master '!$A$2:$A$257,MATCH(R165,'Master '!$B$2:$B$257,0))),IF(ISERROR(INDEX('Master '!$A$2:$A$257,MATCH(R165,'Master '!$C$2:$C$257,0))),IF(R165="","-","Not on Roster"),INDEX('Master '!$A$2:$A$257,MATCH(R165,'Master '!$C$2:$C$257,0))),INDEX('Master '!$A$2:$A$257,MATCH(R165,'Master '!$B$2:$B$257,0)))</f>
        <v>-</v>
      </c>
      <c r="R165" s="7"/>
      <c r="S165" s="19" t="str">
        <f t="array" ref="S165">IF(ISERROR(INDEX('Master '!$A$2:$A$257,MATCH(T165,'Master '!$B$2:$B$257,0))),IF(ISERROR(INDEX('Master '!$A$2:$A$257,MATCH(T165,'Master '!$C$2:$C$257,0))),IF(T165="","-","Not on Roster"),INDEX('Master '!$A$2:$A$257,MATCH(T165,'Master '!$C$2:$C$257,0))),INDEX('Master '!$A$2:$A$257,MATCH(T165,'Master '!$B$2:$B$257,0)))</f>
        <v>-</v>
      </c>
      <c r="T165" s="15"/>
      <c r="U165" s="20" t="str">
        <f t="array" ref="U165">IF(ISERROR(INDEX('Master '!$A$2:$A$257,MATCH(V165,'Master '!$B$2:$B$257,0))),IF(ISERROR(INDEX('Master '!$A$2:$A$257,MATCH(V165,'Master '!$C$2:$C$257,0))),IF(V165="","-","Not on Roster"),INDEX('Master '!$A$2:$A$257,MATCH(V165,'Master '!$C$2:$C$257,0))),INDEX('Master '!$A$2:$A$257,MATCH(V165,'Master '!$B$2:$B$257,0)))</f>
        <v>-</v>
      </c>
      <c r="V165" s="7"/>
      <c r="W165" s="19" t="str">
        <f t="array" ref="W165">IF(ISERROR(INDEX('Master '!$A$2:$A$257,MATCH(X165,'Master '!$B$2:$B$257,0))),IF(ISERROR(INDEX('Master '!$A$2:$A$257,MATCH(X165,'Master '!$C$2:$C$257,0))),IF(X165="","-","Not on Roster"),INDEX('Master '!$A$2:$A$257,MATCH(X165,'Master '!$C$2:$C$257,0))),INDEX('Master '!$A$2:$A$257,MATCH(X165,'Master '!$B$2:$B$257,0)))</f>
        <v>-</v>
      </c>
      <c r="X165" s="15"/>
      <c r="Y165" s="20" t="str">
        <f t="array" ref="Y165">IF(ISERROR(INDEX('Master '!$A$2:$A$257,MATCH(Z165,'Master '!$B$2:$B$257,0))),IF(ISERROR(INDEX('Master '!$A$2:$A$257,MATCH(Z165,'Master '!$C$2:$C$257,0))),IF(Z165="","-","Not on Roster"),INDEX('Master '!$A$2:$A$257,MATCH(Z165,'Master '!$C$2:$C$257,0))),INDEX('Master '!$A$2:$A$257,MATCH(Z165,'Master '!$B$2:$B$257,0)))</f>
        <v>-</v>
      </c>
      <c r="Z165" s="7"/>
      <c r="AA165" s="19" t="str">
        <f t="array" ref="AA165">IF(ISERROR(INDEX('Master '!$A$2:$A$257,MATCH(AB165,'Master '!$B$2:$B$257,0))),IF(ISERROR(INDEX('Master '!$A$2:$A$257,MATCH(AB165,'Master '!$C$2:$C$257,0))),IF(AB165="","-","Not on Roster"),INDEX('Master '!$A$2:$A$257,MATCH(AB165,'Master '!$C$2:$C$257,0))),INDEX('Master '!$A$2:$A$257,MATCH(AB165,'Master '!$B$2:$B$257,0)))</f>
        <v>-</v>
      </c>
      <c r="AB165" s="15"/>
      <c r="AC165" s="20" t="str">
        <f t="array" ref="AC165">IF(ISERROR(INDEX('Master '!$A$2:$A$257,MATCH(AD165,'Master '!$B$2:$B$257,0))),IF(ISERROR(INDEX('Master '!$A$2:$A$257,MATCH(AD165,'Master '!$C$2:$C$257,0))),IF(AD165="","-","Not on Roster"),INDEX('Master '!$A$2:$A$257,MATCH(AD165,'Master '!$C$2:$C$257,0))),INDEX('Master '!$A$2:$A$257,MATCH(AD165,'Master '!$B$2:$B$257,0)))</f>
        <v>-</v>
      </c>
      <c r="AD165" s="46"/>
      <c r="AE165" s="19" t="str">
        <f t="array" ref="AE165">IF(ISERROR(INDEX('Master '!$A$2:$A$257,MATCH(AF165,'Master '!$B$2:$B$257,0))),IF(ISERROR(INDEX('Master '!$A$2:$A$257,MATCH(AF165,'Master '!$C$2:$C$257,0))),IF(AF165="","-","Not on Roster"),INDEX('Master '!$A$2:$A$257,MATCH(AF165,'Master '!$C$2:$C$257,0))),INDEX('Master '!$A$2:$A$257,MATCH(AF165,'Master '!$B$2:$B$257,0)))</f>
        <v>-</v>
      </c>
      <c r="AF165" s="15"/>
      <c r="AG165" s="20" t="str">
        <f t="array" ref="AG165">IF(ISERROR(INDEX('Master '!$A$2:$A$257,MATCH(AH165,'Master '!$B$2:$B$257,0))),IF(ISERROR(INDEX('Master '!$A$2:$A$257,MATCH(AH165,'Master '!$C$2:$C$257,0))),IF(AH165="","-","Not on Roster"),INDEX('Master '!$A$2:$A$257,MATCH(AH165,'Master '!$C$2:$C$257,0))),INDEX('Master '!$A$2:$A$257,MATCH(AH165,'Master '!$B$2:$B$257,0)))</f>
        <v>-</v>
      </c>
      <c r="AH165" s="7"/>
      <c r="AI165" s="19" t="str">
        <f t="array" ref="AI165">IF(ISERROR(INDEX('Master '!$A$2:$A$257,MATCH(AJ165,'Master '!$B$2:$B$257,0))),IF(ISERROR(INDEX('Master '!$A$2:$A$257,MATCH(AJ165,'Master '!$C$2:$C$257,0))),IF(AJ165="","-","Not on Roster"),INDEX('Master '!$A$2:$A$257,MATCH(AJ165,'Master '!$C$2:$C$257,0))),INDEX('Master '!$A$2:$A$257,MATCH(AJ165,'Master '!$B$2:$B$257,0)))</f>
        <v>-</v>
      </c>
      <c r="AJ165" s="15"/>
      <c r="AK165" s="20" t="str">
        <f t="array" ref="AK165">IF(ISERROR(INDEX('Master '!$A$2:$A$257,MATCH(AL165,'Master '!$B$2:$B$257,0))),IF(ISERROR(INDEX('Master '!$A$2:$A$257,MATCH(AL165,'Master '!$C$2:$C$257,0))),IF(AL165="","-","Not on Roster"),INDEX('Master '!$A$2:$A$257,MATCH(AL165,'Master '!$C$2:$C$257,0))),INDEX('Master '!$A$2:$A$257,MATCH(AL165,'Master '!$B$2:$B$257,0)))</f>
        <v>-</v>
      </c>
      <c r="AL165" s="7"/>
      <c r="AM165" s="19" t="str">
        <f t="array" ref="AM165">IF(ISERROR(INDEX('Master '!$A$2:$A$257,MATCH(AN165,'Master '!$B$2:$B$257,0))),IF(ISERROR(INDEX('Master '!$A$2:$A$257,MATCH(AN165,'Master '!$C$2:$C$257,0))),IF(AN165="","-","Not on Roster"),INDEX('Master '!$A$2:$A$257,MATCH(AN165,'Master '!$C$2:$C$257,0))),INDEX('Master '!$A$2:$A$257,MATCH(AN165,'Master '!$B$2:$B$257,0)))</f>
        <v>-</v>
      </c>
      <c r="AN165" s="15"/>
    </row>
    <row r="166" spans="1:40" ht="14.25" customHeight="1">
      <c r="A166" s="41" t="str">
        <f t="array" ref="A166">IF(ISERROR(INDEX('Master '!$A$2:$A$257,MATCH(B166,'Master '!$B$2:$B$257,0))),IF(ISERROR(INDEX('Master '!$A$2:$A$257,MATCH(B166,'Master '!$C$2:$C$257,0))),IF(B166="","-","Not on Roster"),INDEX('Master '!$A$2:$A$257,MATCH(B166,'Master '!$C$2:$C$257,0))),INDEX('Master '!$A$2:$A$257,MATCH(B166,'Master '!$B$2:$B$257,0)))</f>
        <v>-</v>
      </c>
      <c r="B166" s="43"/>
      <c r="C166" s="19" t="str">
        <f t="array" ref="C166">IF(ISERROR(INDEX('Master '!$A$2:$A$257,MATCH(D166,'Master '!$B$2:$B$257,0))),IF(ISERROR(INDEX('Master '!$A$2:$A$257,MATCH(D166,'Master '!$C$2:$C$257,0))),IF(D166="","-","Not on Roster"),INDEX('Master '!$A$2:$A$257,MATCH(D166,'Master '!$C$2:$C$257,0))),INDEX('Master '!$A$2:$A$257,MATCH(D166,'Master '!$B$2:$B$257,0)))</f>
        <v>-</v>
      </c>
      <c r="D166" s="15"/>
      <c r="E166" s="20" t="str">
        <f t="array" ref="E166">IF(ISERROR(INDEX('Master '!$A$2:$A$257,MATCH(F166,'Master '!$B$2:$B$257,0))),IF(ISERROR(INDEX('Master '!$A$2:$A$257,MATCH(F166,'Master '!$C$2:$C$257,0))),IF(F166="","-","Not on Roster"),INDEX('Master '!$A$2:$A$257,MATCH(F166,'Master '!$C$2:$C$257,0))),INDEX('Master '!$A$2:$A$257,MATCH(F166,'Master '!$B$2:$B$257,0)))</f>
        <v>-</v>
      </c>
      <c r="F166" s="7"/>
      <c r="G166" s="19" t="str">
        <f t="array" ref="G166">IF(ISERROR(INDEX('Master '!$A$2:$A$257,MATCH(H166,'Master '!$B$2:$B$257,0))),IF(ISERROR(INDEX('Master '!$A$2:$A$257,MATCH(H166,'Master '!$C$2:$C$257,0))),IF(H166="","-","Not on Roster"),INDEX('Master '!$A$2:$A$257,MATCH(H166,'Master '!$C$2:$C$257,0))),INDEX('Master '!$A$2:$A$257,MATCH(H166,'Master '!$B$2:$B$257,0)))</f>
        <v>-</v>
      </c>
      <c r="H166" s="15"/>
      <c r="I166" s="20" t="str">
        <f t="array" ref="I166">IF(ISERROR(INDEX('Master '!$A$2:$A$257,MATCH(J166,'Master '!$B$2:$B$257,0))),IF(ISERROR(INDEX('Master '!$A$2:$A$257,MATCH(J166,'Master '!$C$2:$C$257,0))),IF(J166="","-","Not on Roster"),INDEX('Master '!$A$2:$A$257,MATCH(J166,'Master '!$C$2:$C$257,0))),INDEX('Master '!$A$2:$A$257,MATCH(J166,'Master '!$B$2:$B$257,0)))</f>
        <v>-</v>
      </c>
      <c r="J166" s="50"/>
      <c r="K166" s="19" t="str">
        <f t="array" ref="K166">IF(ISERROR(INDEX('Master '!$A$2:$A$257,MATCH(L166,'Master '!$B$2:$B$257,0))),IF(ISERROR(INDEX('Master '!$A$2:$A$257,MATCH(L166,'Master '!$C$2:$C$257,0))),IF(L166="","-","Not on Roster"),INDEX('Master '!$A$2:$A$257,MATCH(L166,'Master '!$C$2:$C$257,0))),INDEX('Master '!$A$2:$A$257,MATCH(L166,'Master '!$B$2:$B$257,0)))</f>
        <v>-</v>
      </c>
      <c r="L166" s="15"/>
      <c r="M166" s="41" t="str">
        <f t="array" ref="M166">IF(ISERROR(INDEX('Master '!$A$2:$A$257,MATCH(N166,'Master '!$B$2:$B$257,0))),IF(ISERROR(INDEX('Master '!$A$2:$A$257,MATCH(N166,'Master '!$C$2:$C$257,0))),IF(N166="","-","Not on Roster"),INDEX('Master '!$A$2:$A$257,MATCH(N166,'Master '!$C$2:$C$257,0))),INDEX('Master '!$A$2:$A$257,MATCH(N166,'Master '!$B$2:$B$257,0)))</f>
        <v>-</v>
      </c>
      <c r="N166" s="7"/>
      <c r="O166" s="19" t="str">
        <f t="array" ref="O166">IF(ISERROR(INDEX('Master '!$A$2:$A$257,MATCH(P166,'Master '!$B$2:$B$257,0))),IF(ISERROR(INDEX('Master '!$A$2:$A$257,MATCH(P166,'Master '!$C$2:$C$257,0))),IF(P166="","-","Not on Roster"),INDEX('Master '!$A$2:$A$257,MATCH(P166,'Master '!$C$2:$C$257,0))),INDEX('Master '!$A$2:$A$257,MATCH(P166,'Master '!$B$2:$B$257,0)))</f>
        <v>-</v>
      </c>
      <c r="P166" s="15"/>
      <c r="Q166" s="41" t="str">
        <f t="array" ref="Q166">IF(ISERROR(INDEX('Master '!$A$2:$A$257,MATCH(R166,'Master '!$B$2:$B$257,0))),IF(ISERROR(INDEX('Master '!$A$2:$A$257,MATCH(R166,'Master '!$C$2:$C$257,0))),IF(R166="","-","Not on Roster"),INDEX('Master '!$A$2:$A$257,MATCH(R166,'Master '!$C$2:$C$257,0))),INDEX('Master '!$A$2:$A$257,MATCH(R166,'Master '!$B$2:$B$257,0)))</f>
        <v>-</v>
      </c>
      <c r="R166" s="7"/>
      <c r="S166" s="19" t="str">
        <f t="array" ref="S166">IF(ISERROR(INDEX('Master '!$A$2:$A$257,MATCH(T166,'Master '!$B$2:$B$257,0))),IF(ISERROR(INDEX('Master '!$A$2:$A$257,MATCH(T166,'Master '!$C$2:$C$257,0))),IF(T166="","-","Not on Roster"),INDEX('Master '!$A$2:$A$257,MATCH(T166,'Master '!$C$2:$C$257,0))),INDEX('Master '!$A$2:$A$257,MATCH(T166,'Master '!$B$2:$B$257,0)))</f>
        <v>-</v>
      </c>
      <c r="T166" s="15"/>
      <c r="U166" s="20" t="str">
        <f t="array" ref="U166">IF(ISERROR(INDEX('Master '!$A$2:$A$257,MATCH(V166,'Master '!$B$2:$B$257,0))),IF(ISERROR(INDEX('Master '!$A$2:$A$257,MATCH(V166,'Master '!$C$2:$C$257,0))),IF(V166="","-","Not on Roster"),INDEX('Master '!$A$2:$A$257,MATCH(V166,'Master '!$C$2:$C$257,0))),INDEX('Master '!$A$2:$A$257,MATCH(V166,'Master '!$B$2:$B$257,0)))</f>
        <v>-</v>
      </c>
      <c r="V166" s="7"/>
      <c r="W166" s="19" t="str">
        <f t="array" ref="W166">IF(ISERROR(INDEX('Master '!$A$2:$A$257,MATCH(X166,'Master '!$B$2:$B$257,0))),IF(ISERROR(INDEX('Master '!$A$2:$A$257,MATCH(X166,'Master '!$C$2:$C$257,0))),IF(X166="","-","Not on Roster"),INDEX('Master '!$A$2:$A$257,MATCH(X166,'Master '!$C$2:$C$257,0))),INDEX('Master '!$A$2:$A$257,MATCH(X166,'Master '!$B$2:$B$257,0)))</f>
        <v>-</v>
      </c>
      <c r="X166" s="15"/>
      <c r="Y166" s="20" t="str">
        <f t="array" ref="Y166">IF(ISERROR(INDEX('Master '!$A$2:$A$257,MATCH(Z166,'Master '!$B$2:$B$257,0))),IF(ISERROR(INDEX('Master '!$A$2:$A$257,MATCH(Z166,'Master '!$C$2:$C$257,0))),IF(Z166="","-","Not on Roster"),INDEX('Master '!$A$2:$A$257,MATCH(Z166,'Master '!$C$2:$C$257,0))),INDEX('Master '!$A$2:$A$257,MATCH(Z166,'Master '!$B$2:$B$257,0)))</f>
        <v>-</v>
      </c>
      <c r="Z166" s="7"/>
      <c r="AA166" s="19" t="str">
        <f t="array" ref="AA166">IF(ISERROR(INDEX('Master '!$A$2:$A$257,MATCH(AB166,'Master '!$B$2:$B$257,0))),IF(ISERROR(INDEX('Master '!$A$2:$A$257,MATCH(AB166,'Master '!$C$2:$C$257,0))),IF(AB166="","-","Not on Roster"),INDEX('Master '!$A$2:$A$257,MATCH(AB166,'Master '!$C$2:$C$257,0))),INDEX('Master '!$A$2:$A$257,MATCH(AB166,'Master '!$B$2:$B$257,0)))</f>
        <v>-</v>
      </c>
      <c r="AB166" s="15"/>
      <c r="AC166" s="20" t="str">
        <f t="array" ref="AC166">IF(ISERROR(INDEX('Master '!$A$2:$A$257,MATCH(AD166,'Master '!$B$2:$B$257,0))),IF(ISERROR(INDEX('Master '!$A$2:$A$257,MATCH(AD166,'Master '!$C$2:$C$257,0))),IF(AD166="","-","Not on Roster"),INDEX('Master '!$A$2:$A$257,MATCH(AD166,'Master '!$C$2:$C$257,0))),INDEX('Master '!$A$2:$A$257,MATCH(AD166,'Master '!$B$2:$B$257,0)))</f>
        <v>-</v>
      </c>
      <c r="AD166" s="46"/>
      <c r="AE166" s="19" t="str">
        <f t="array" ref="AE166">IF(ISERROR(INDEX('Master '!$A$2:$A$257,MATCH(AF166,'Master '!$B$2:$B$257,0))),IF(ISERROR(INDEX('Master '!$A$2:$A$257,MATCH(AF166,'Master '!$C$2:$C$257,0))),IF(AF166="","-","Not on Roster"),INDEX('Master '!$A$2:$A$257,MATCH(AF166,'Master '!$C$2:$C$257,0))),INDEX('Master '!$A$2:$A$257,MATCH(AF166,'Master '!$B$2:$B$257,0)))</f>
        <v>-</v>
      </c>
      <c r="AF166" s="15"/>
      <c r="AG166" s="20" t="str">
        <f t="array" ref="AG166">IF(ISERROR(INDEX('Master '!$A$2:$A$257,MATCH(AH166,'Master '!$B$2:$B$257,0))),IF(ISERROR(INDEX('Master '!$A$2:$A$257,MATCH(AH166,'Master '!$C$2:$C$257,0))),IF(AH166="","-","Not on Roster"),INDEX('Master '!$A$2:$A$257,MATCH(AH166,'Master '!$C$2:$C$257,0))),INDEX('Master '!$A$2:$A$257,MATCH(AH166,'Master '!$B$2:$B$257,0)))</f>
        <v>-</v>
      </c>
      <c r="AH166" s="7"/>
      <c r="AI166" s="19" t="str">
        <f t="array" ref="AI166">IF(ISERROR(INDEX('Master '!$A$2:$A$257,MATCH(AJ166,'Master '!$B$2:$B$257,0))),IF(ISERROR(INDEX('Master '!$A$2:$A$257,MATCH(AJ166,'Master '!$C$2:$C$257,0))),IF(AJ166="","-","Not on Roster"),INDEX('Master '!$A$2:$A$257,MATCH(AJ166,'Master '!$C$2:$C$257,0))),INDEX('Master '!$A$2:$A$257,MATCH(AJ166,'Master '!$B$2:$B$257,0)))</f>
        <v>-</v>
      </c>
      <c r="AJ166" s="15"/>
      <c r="AK166" s="20" t="str">
        <f t="array" ref="AK166">IF(ISERROR(INDEX('Master '!$A$2:$A$257,MATCH(AL166,'Master '!$B$2:$B$257,0))),IF(ISERROR(INDEX('Master '!$A$2:$A$257,MATCH(AL166,'Master '!$C$2:$C$257,0))),IF(AL166="","-","Not on Roster"),INDEX('Master '!$A$2:$A$257,MATCH(AL166,'Master '!$C$2:$C$257,0))),INDEX('Master '!$A$2:$A$257,MATCH(AL166,'Master '!$B$2:$B$257,0)))</f>
        <v>-</v>
      </c>
      <c r="AL166" s="7"/>
      <c r="AM166" s="19" t="str">
        <f t="array" ref="AM166">IF(ISERROR(INDEX('Master '!$A$2:$A$257,MATCH(AN166,'Master '!$B$2:$B$257,0))),IF(ISERROR(INDEX('Master '!$A$2:$A$257,MATCH(AN166,'Master '!$C$2:$C$257,0))),IF(AN166="","-","Not on Roster"),INDEX('Master '!$A$2:$A$257,MATCH(AN166,'Master '!$C$2:$C$257,0))),INDEX('Master '!$A$2:$A$257,MATCH(AN166,'Master '!$B$2:$B$257,0)))</f>
        <v>-</v>
      </c>
      <c r="AN166" s="15"/>
    </row>
    <row r="167" spans="1:40" ht="14.25" customHeight="1">
      <c r="A167" s="41" t="str">
        <f t="array" ref="A167">IF(ISERROR(INDEX('Master '!$A$2:$A$257,MATCH(B167,'Master '!$B$2:$B$257,0))),IF(ISERROR(INDEX('Master '!$A$2:$A$257,MATCH(B167,'Master '!$C$2:$C$257,0))),IF(B167="","-","Not on Roster"),INDEX('Master '!$A$2:$A$257,MATCH(B167,'Master '!$C$2:$C$257,0))),INDEX('Master '!$A$2:$A$257,MATCH(B167,'Master '!$B$2:$B$257,0)))</f>
        <v>-</v>
      </c>
      <c r="B167" s="43"/>
      <c r="C167" s="19" t="str">
        <f t="array" ref="C167">IF(ISERROR(INDEX('Master '!$A$2:$A$257,MATCH(D167,'Master '!$B$2:$B$257,0))),IF(ISERROR(INDEX('Master '!$A$2:$A$257,MATCH(D167,'Master '!$C$2:$C$257,0))),IF(D167="","-","Not on Roster"),INDEX('Master '!$A$2:$A$257,MATCH(D167,'Master '!$C$2:$C$257,0))),INDEX('Master '!$A$2:$A$257,MATCH(D167,'Master '!$B$2:$B$257,0)))</f>
        <v>-</v>
      </c>
      <c r="D167" s="15"/>
      <c r="E167" s="20" t="str">
        <f t="array" ref="E167">IF(ISERROR(INDEX('Master '!$A$2:$A$257,MATCH(F167,'Master '!$B$2:$B$257,0))),IF(ISERROR(INDEX('Master '!$A$2:$A$257,MATCH(F167,'Master '!$C$2:$C$257,0))),IF(F167="","-","Not on Roster"),INDEX('Master '!$A$2:$A$257,MATCH(F167,'Master '!$C$2:$C$257,0))),INDEX('Master '!$A$2:$A$257,MATCH(F167,'Master '!$B$2:$B$257,0)))</f>
        <v>-</v>
      </c>
      <c r="F167" s="7"/>
      <c r="G167" s="19" t="str">
        <f t="array" ref="G167">IF(ISERROR(INDEX('Master '!$A$2:$A$257,MATCH(H167,'Master '!$B$2:$B$257,0))),IF(ISERROR(INDEX('Master '!$A$2:$A$257,MATCH(H167,'Master '!$C$2:$C$257,0))),IF(H167="","-","Not on Roster"),INDEX('Master '!$A$2:$A$257,MATCH(H167,'Master '!$C$2:$C$257,0))),INDEX('Master '!$A$2:$A$257,MATCH(H167,'Master '!$B$2:$B$257,0)))</f>
        <v>-</v>
      </c>
      <c r="H167" s="15"/>
      <c r="I167" s="20" t="str">
        <f t="array" ref="I167">IF(ISERROR(INDEX('Master '!$A$2:$A$257,MATCH(J167,'Master '!$B$2:$B$257,0))),IF(ISERROR(INDEX('Master '!$A$2:$A$257,MATCH(J167,'Master '!$C$2:$C$257,0))),IF(J167="","-","Not on Roster"),INDEX('Master '!$A$2:$A$257,MATCH(J167,'Master '!$C$2:$C$257,0))),INDEX('Master '!$A$2:$A$257,MATCH(J167,'Master '!$B$2:$B$257,0)))</f>
        <v>-</v>
      </c>
      <c r="J167" s="50"/>
      <c r="K167" s="19" t="str">
        <f t="array" ref="K167">IF(ISERROR(INDEX('Master '!$A$2:$A$257,MATCH(L167,'Master '!$B$2:$B$257,0))),IF(ISERROR(INDEX('Master '!$A$2:$A$257,MATCH(L167,'Master '!$C$2:$C$257,0))),IF(L167="","-","Not on Roster"),INDEX('Master '!$A$2:$A$257,MATCH(L167,'Master '!$C$2:$C$257,0))),INDEX('Master '!$A$2:$A$257,MATCH(L167,'Master '!$B$2:$B$257,0)))</f>
        <v>-</v>
      </c>
      <c r="L167" s="15"/>
      <c r="M167" s="41" t="str">
        <f t="array" ref="M167">IF(ISERROR(INDEX('Master '!$A$2:$A$257,MATCH(N167,'Master '!$B$2:$B$257,0))),IF(ISERROR(INDEX('Master '!$A$2:$A$257,MATCH(N167,'Master '!$C$2:$C$257,0))),IF(N167="","-","Not on Roster"),INDEX('Master '!$A$2:$A$257,MATCH(N167,'Master '!$C$2:$C$257,0))),INDEX('Master '!$A$2:$A$257,MATCH(N167,'Master '!$B$2:$B$257,0)))</f>
        <v>-</v>
      </c>
      <c r="N167" s="7"/>
      <c r="O167" s="19" t="str">
        <f t="array" ref="O167">IF(ISERROR(INDEX('Master '!$A$2:$A$257,MATCH(P167,'Master '!$B$2:$B$257,0))),IF(ISERROR(INDEX('Master '!$A$2:$A$257,MATCH(P167,'Master '!$C$2:$C$257,0))),IF(P167="","-","Not on Roster"),INDEX('Master '!$A$2:$A$257,MATCH(P167,'Master '!$C$2:$C$257,0))),INDEX('Master '!$A$2:$A$257,MATCH(P167,'Master '!$B$2:$B$257,0)))</f>
        <v>-</v>
      </c>
      <c r="P167" s="15"/>
      <c r="Q167" s="41" t="str">
        <f t="array" ref="Q167">IF(ISERROR(INDEX('Master '!$A$2:$A$257,MATCH(R167,'Master '!$B$2:$B$257,0))),IF(ISERROR(INDEX('Master '!$A$2:$A$257,MATCH(R167,'Master '!$C$2:$C$257,0))),IF(R167="","-","Not on Roster"),INDEX('Master '!$A$2:$A$257,MATCH(R167,'Master '!$C$2:$C$257,0))),INDEX('Master '!$A$2:$A$257,MATCH(R167,'Master '!$B$2:$B$257,0)))</f>
        <v>-</v>
      </c>
      <c r="R167" s="7"/>
      <c r="S167" s="19" t="str">
        <f t="array" ref="S167">IF(ISERROR(INDEX('Master '!$A$2:$A$257,MATCH(T167,'Master '!$B$2:$B$257,0))),IF(ISERROR(INDEX('Master '!$A$2:$A$257,MATCH(T167,'Master '!$C$2:$C$257,0))),IF(T167="","-","Not on Roster"),INDEX('Master '!$A$2:$A$257,MATCH(T167,'Master '!$C$2:$C$257,0))),INDEX('Master '!$A$2:$A$257,MATCH(T167,'Master '!$B$2:$B$257,0)))</f>
        <v>-</v>
      </c>
      <c r="T167" s="15"/>
      <c r="U167" s="20" t="str">
        <f t="array" ref="U167">IF(ISERROR(INDEX('Master '!$A$2:$A$257,MATCH(V167,'Master '!$B$2:$B$257,0))),IF(ISERROR(INDEX('Master '!$A$2:$A$257,MATCH(V167,'Master '!$C$2:$C$257,0))),IF(V167="","-","Not on Roster"),INDEX('Master '!$A$2:$A$257,MATCH(V167,'Master '!$C$2:$C$257,0))),INDEX('Master '!$A$2:$A$257,MATCH(V167,'Master '!$B$2:$B$257,0)))</f>
        <v>-</v>
      </c>
      <c r="V167" s="7"/>
      <c r="W167" s="19" t="str">
        <f t="array" ref="W167">IF(ISERROR(INDEX('Master '!$A$2:$A$257,MATCH(X167,'Master '!$B$2:$B$257,0))),IF(ISERROR(INDEX('Master '!$A$2:$A$257,MATCH(X167,'Master '!$C$2:$C$257,0))),IF(X167="","-","Not on Roster"),INDEX('Master '!$A$2:$A$257,MATCH(X167,'Master '!$C$2:$C$257,0))),INDEX('Master '!$A$2:$A$257,MATCH(X167,'Master '!$B$2:$B$257,0)))</f>
        <v>-</v>
      </c>
      <c r="X167" s="15"/>
      <c r="Y167" s="20" t="str">
        <f t="array" ref="Y167">IF(ISERROR(INDEX('Master '!$A$2:$A$257,MATCH(Z167,'Master '!$B$2:$B$257,0))),IF(ISERROR(INDEX('Master '!$A$2:$A$257,MATCH(Z167,'Master '!$C$2:$C$257,0))),IF(Z167="","-","Not on Roster"),INDEX('Master '!$A$2:$A$257,MATCH(Z167,'Master '!$C$2:$C$257,0))),INDEX('Master '!$A$2:$A$257,MATCH(Z167,'Master '!$B$2:$B$257,0)))</f>
        <v>-</v>
      </c>
      <c r="Z167" s="7"/>
      <c r="AA167" s="19" t="str">
        <f t="array" ref="AA167">IF(ISERROR(INDEX('Master '!$A$2:$A$257,MATCH(AB167,'Master '!$B$2:$B$257,0))),IF(ISERROR(INDEX('Master '!$A$2:$A$257,MATCH(AB167,'Master '!$C$2:$C$257,0))),IF(AB167="","-","Not on Roster"),INDEX('Master '!$A$2:$A$257,MATCH(AB167,'Master '!$C$2:$C$257,0))),INDEX('Master '!$A$2:$A$257,MATCH(AB167,'Master '!$B$2:$B$257,0)))</f>
        <v>-</v>
      </c>
      <c r="AB167" s="15"/>
      <c r="AC167" s="20" t="str">
        <f t="array" ref="AC167">IF(ISERROR(INDEX('Master '!$A$2:$A$257,MATCH(AD167,'Master '!$B$2:$B$257,0))),IF(ISERROR(INDEX('Master '!$A$2:$A$257,MATCH(AD167,'Master '!$C$2:$C$257,0))),IF(AD167="","-","Not on Roster"),INDEX('Master '!$A$2:$A$257,MATCH(AD167,'Master '!$C$2:$C$257,0))),INDEX('Master '!$A$2:$A$257,MATCH(AD167,'Master '!$B$2:$B$257,0)))</f>
        <v>-</v>
      </c>
      <c r="AD167" s="46"/>
      <c r="AE167" s="19" t="str">
        <f t="array" ref="AE167">IF(ISERROR(INDEX('Master '!$A$2:$A$257,MATCH(AF167,'Master '!$B$2:$B$257,0))),IF(ISERROR(INDEX('Master '!$A$2:$A$257,MATCH(AF167,'Master '!$C$2:$C$257,0))),IF(AF167="","-","Not on Roster"),INDEX('Master '!$A$2:$A$257,MATCH(AF167,'Master '!$C$2:$C$257,0))),INDEX('Master '!$A$2:$A$257,MATCH(AF167,'Master '!$B$2:$B$257,0)))</f>
        <v>-</v>
      </c>
      <c r="AF167" s="15"/>
      <c r="AG167" s="20" t="str">
        <f t="array" ref="AG167">IF(ISERROR(INDEX('Master '!$A$2:$A$257,MATCH(AH167,'Master '!$B$2:$B$257,0))),IF(ISERROR(INDEX('Master '!$A$2:$A$257,MATCH(AH167,'Master '!$C$2:$C$257,0))),IF(AH167="","-","Not on Roster"),INDEX('Master '!$A$2:$A$257,MATCH(AH167,'Master '!$C$2:$C$257,0))),INDEX('Master '!$A$2:$A$257,MATCH(AH167,'Master '!$B$2:$B$257,0)))</f>
        <v>-</v>
      </c>
      <c r="AH167" s="7"/>
      <c r="AI167" s="19" t="str">
        <f t="array" ref="AI167">IF(ISERROR(INDEX('Master '!$A$2:$A$257,MATCH(AJ167,'Master '!$B$2:$B$257,0))),IF(ISERROR(INDEX('Master '!$A$2:$A$257,MATCH(AJ167,'Master '!$C$2:$C$257,0))),IF(AJ167="","-","Not on Roster"),INDEX('Master '!$A$2:$A$257,MATCH(AJ167,'Master '!$C$2:$C$257,0))),INDEX('Master '!$A$2:$A$257,MATCH(AJ167,'Master '!$B$2:$B$257,0)))</f>
        <v>-</v>
      </c>
      <c r="AJ167" s="15"/>
      <c r="AK167" s="20" t="str">
        <f t="array" ref="AK167">IF(ISERROR(INDEX('Master '!$A$2:$A$257,MATCH(AL167,'Master '!$B$2:$B$257,0))),IF(ISERROR(INDEX('Master '!$A$2:$A$257,MATCH(AL167,'Master '!$C$2:$C$257,0))),IF(AL167="","-","Not on Roster"),INDEX('Master '!$A$2:$A$257,MATCH(AL167,'Master '!$C$2:$C$257,0))),INDEX('Master '!$A$2:$A$257,MATCH(AL167,'Master '!$B$2:$B$257,0)))</f>
        <v>-</v>
      </c>
      <c r="AL167" s="7"/>
      <c r="AM167" s="19" t="str">
        <f t="array" ref="AM167">IF(ISERROR(INDEX('Master '!$A$2:$A$257,MATCH(AN167,'Master '!$B$2:$B$257,0))),IF(ISERROR(INDEX('Master '!$A$2:$A$257,MATCH(AN167,'Master '!$C$2:$C$257,0))),IF(AN167="","-","Not on Roster"),INDEX('Master '!$A$2:$A$257,MATCH(AN167,'Master '!$C$2:$C$257,0))),INDEX('Master '!$A$2:$A$257,MATCH(AN167,'Master '!$B$2:$B$257,0)))</f>
        <v>-</v>
      </c>
      <c r="AN167" s="15"/>
    </row>
    <row r="168" spans="1:40" ht="14.25" customHeight="1">
      <c r="A168" s="41" t="str">
        <f t="array" ref="A168">IF(ISERROR(INDEX('Master '!$A$2:$A$257,MATCH(B168,'Master '!$B$2:$B$257,0))),IF(ISERROR(INDEX('Master '!$A$2:$A$257,MATCH(B168,'Master '!$C$2:$C$257,0))),IF(B168="","-","Not on Roster"),INDEX('Master '!$A$2:$A$257,MATCH(B168,'Master '!$C$2:$C$257,0))),INDEX('Master '!$A$2:$A$257,MATCH(B168,'Master '!$B$2:$B$257,0)))</f>
        <v>-</v>
      </c>
      <c r="B168" s="43"/>
      <c r="C168" s="19" t="str">
        <f t="array" ref="C168">IF(ISERROR(INDEX('Master '!$A$2:$A$257,MATCH(D168,'Master '!$B$2:$B$257,0))),IF(ISERROR(INDEX('Master '!$A$2:$A$257,MATCH(D168,'Master '!$C$2:$C$257,0))),IF(D168="","-","Not on Roster"),INDEX('Master '!$A$2:$A$257,MATCH(D168,'Master '!$C$2:$C$257,0))),INDEX('Master '!$A$2:$A$257,MATCH(D168,'Master '!$B$2:$B$257,0)))</f>
        <v>-</v>
      </c>
      <c r="D168" s="15"/>
      <c r="E168" s="20" t="str">
        <f t="array" ref="E168">IF(ISERROR(INDEX('Master '!$A$2:$A$257,MATCH(F168,'Master '!$B$2:$B$257,0))),IF(ISERROR(INDEX('Master '!$A$2:$A$257,MATCH(F168,'Master '!$C$2:$C$257,0))),IF(F168="","-","Not on Roster"),INDEX('Master '!$A$2:$A$257,MATCH(F168,'Master '!$C$2:$C$257,0))),INDEX('Master '!$A$2:$A$257,MATCH(F168,'Master '!$B$2:$B$257,0)))</f>
        <v>-</v>
      </c>
      <c r="F168" s="7"/>
      <c r="G168" s="19" t="str">
        <f t="array" ref="G168">IF(ISERROR(INDEX('Master '!$A$2:$A$257,MATCH(H168,'Master '!$B$2:$B$257,0))),IF(ISERROR(INDEX('Master '!$A$2:$A$257,MATCH(H168,'Master '!$C$2:$C$257,0))),IF(H168="","-","Not on Roster"),INDEX('Master '!$A$2:$A$257,MATCH(H168,'Master '!$C$2:$C$257,0))),INDEX('Master '!$A$2:$A$257,MATCH(H168,'Master '!$B$2:$B$257,0)))</f>
        <v>-</v>
      </c>
      <c r="H168" s="15"/>
      <c r="I168" s="20" t="str">
        <f t="array" ref="I168">IF(ISERROR(INDEX('Master '!$A$2:$A$257,MATCH(J168,'Master '!$B$2:$B$257,0))),IF(ISERROR(INDEX('Master '!$A$2:$A$257,MATCH(J168,'Master '!$C$2:$C$257,0))),IF(J168="","-","Not on Roster"),INDEX('Master '!$A$2:$A$257,MATCH(J168,'Master '!$C$2:$C$257,0))),INDEX('Master '!$A$2:$A$257,MATCH(J168,'Master '!$B$2:$B$257,0)))</f>
        <v>-</v>
      </c>
      <c r="J168" s="50"/>
      <c r="K168" s="19" t="str">
        <f t="array" ref="K168">IF(ISERROR(INDEX('Master '!$A$2:$A$257,MATCH(L168,'Master '!$B$2:$B$257,0))),IF(ISERROR(INDEX('Master '!$A$2:$A$257,MATCH(L168,'Master '!$C$2:$C$257,0))),IF(L168="","-","Not on Roster"),INDEX('Master '!$A$2:$A$257,MATCH(L168,'Master '!$C$2:$C$257,0))),INDEX('Master '!$A$2:$A$257,MATCH(L168,'Master '!$B$2:$B$257,0)))</f>
        <v>-</v>
      </c>
      <c r="L168" s="15"/>
      <c r="M168" s="41" t="str">
        <f t="array" ref="M168">IF(ISERROR(INDEX('Master '!$A$2:$A$257,MATCH(N168,'Master '!$B$2:$B$257,0))),IF(ISERROR(INDEX('Master '!$A$2:$A$257,MATCH(N168,'Master '!$C$2:$C$257,0))),IF(N168="","-","Not on Roster"),INDEX('Master '!$A$2:$A$257,MATCH(N168,'Master '!$C$2:$C$257,0))),INDEX('Master '!$A$2:$A$257,MATCH(N168,'Master '!$B$2:$B$257,0)))</f>
        <v>-</v>
      </c>
      <c r="N168" s="7"/>
      <c r="O168" s="19" t="str">
        <f t="array" ref="O168">IF(ISERROR(INDEX('Master '!$A$2:$A$257,MATCH(P168,'Master '!$B$2:$B$257,0))),IF(ISERROR(INDEX('Master '!$A$2:$A$257,MATCH(P168,'Master '!$C$2:$C$257,0))),IF(P168="","-","Not on Roster"),INDEX('Master '!$A$2:$A$257,MATCH(P168,'Master '!$C$2:$C$257,0))),INDEX('Master '!$A$2:$A$257,MATCH(P168,'Master '!$B$2:$B$257,0)))</f>
        <v>-</v>
      </c>
      <c r="P168" s="15"/>
      <c r="Q168" s="41" t="str">
        <f t="array" ref="Q168">IF(ISERROR(INDEX('Master '!$A$2:$A$257,MATCH(R168,'Master '!$B$2:$B$257,0))),IF(ISERROR(INDEX('Master '!$A$2:$A$257,MATCH(R168,'Master '!$C$2:$C$257,0))),IF(R168="","-","Not on Roster"),INDEX('Master '!$A$2:$A$257,MATCH(R168,'Master '!$C$2:$C$257,0))),INDEX('Master '!$A$2:$A$257,MATCH(R168,'Master '!$B$2:$B$257,0)))</f>
        <v>-</v>
      </c>
      <c r="R168" s="7"/>
      <c r="S168" s="19" t="str">
        <f t="array" ref="S168">IF(ISERROR(INDEX('Master '!$A$2:$A$257,MATCH(T168,'Master '!$B$2:$B$257,0))),IF(ISERROR(INDEX('Master '!$A$2:$A$257,MATCH(T168,'Master '!$C$2:$C$257,0))),IF(T168="","-","Not on Roster"),INDEX('Master '!$A$2:$A$257,MATCH(T168,'Master '!$C$2:$C$257,0))),INDEX('Master '!$A$2:$A$257,MATCH(T168,'Master '!$B$2:$B$257,0)))</f>
        <v>-</v>
      </c>
      <c r="T168" s="15"/>
      <c r="U168" s="20" t="str">
        <f t="array" ref="U168">IF(ISERROR(INDEX('Master '!$A$2:$A$257,MATCH(V168,'Master '!$B$2:$B$257,0))),IF(ISERROR(INDEX('Master '!$A$2:$A$257,MATCH(V168,'Master '!$C$2:$C$257,0))),IF(V168="","-","Not on Roster"),INDEX('Master '!$A$2:$A$257,MATCH(V168,'Master '!$C$2:$C$257,0))),INDEX('Master '!$A$2:$A$257,MATCH(V168,'Master '!$B$2:$B$257,0)))</f>
        <v>-</v>
      </c>
      <c r="V168" s="7"/>
      <c r="W168" s="19" t="str">
        <f t="array" ref="W168">IF(ISERROR(INDEX('Master '!$A$2:$A$257,MATCH(X168,'Master '!$B$2:$B$257,0))),IF(ISERROR(INDEX('Master '!$A$2:$A$257,MATCH(X168,'Master '!$C$2:$C$257,0))),IF(X168="","-","Not on Roster"),INDEX('Master '!$A$2:$A$257,MATCH(X168,'Master '!$C$2:$C$257,0))),INDEX('Master '!$A$2:$A$257,MATCH(X168,'Master '!$B$2:$B$257,0)))</f>
        <v>-</v>
      </c>
      <c r="X168" s="15"/>
      <c r="Y168" s="20" t="str">
        <f t="array" ref="Y168">IF(ISERROR(INDEX('Master '!$A$2:$A$257,MATCH(Z168,'Master '!$B$2:$B$257,0))),IF(ISERROR(INDEX('Master '!$A$2:$A$257,MATCH(Z168,'Master '!$C$2:$C$257,0))),IF(Z168="","-","Not on Roster"),INDEX('Master '!$A$2:$A$257,MATCH(Z168,'Master '!$C$2:$C$257,0))),INDEX('Master '!$A$2:$A$257,MATCH(Z168,'Master '!$B$2:$B$257,0)))</f>
        <v>-</v>
      </c>
      <c r="Z168" s="7"/>
      <c r="AA168" s="19" t="str">
        <f t="array" ref="AA168">IF(ISERROR(INDEX('Master '!$A$2:$A$257,MATCH(AB168,'Master '!$B$2:$B$257,0))),IF(ISERROR(INDEX('Master '!$A$2:$A$257,MATCH(AB168,'Master '!$C$2:$C$257,0))),IF(AB168="","-","Not on Roster"),INDEX('Master '!$A$2:$A$257,MATCH(AB168,'Master '!$C$2:$C$257,0))),INDEX('Master '!$A$2:$A$257,MATCH(AB168,'Master '!$B$2:$B$257,0)))</f>
        <v>-</v>
      </c>
      <c r="AB168" s="15"/>
      <c r="AC168" s="20" t="str">
        <f t="array" ref="AC168">IF(ISERROR(INDEX('Master '!$A$2:$A$257,MATCH(AD168,'Master '!$B$2:$B$257,0))),IF(ISERROR(INDEX('Master '!$A$2:$A$257,MATCH(AD168,'Master '!$C$2:$C$257,0))),IF(AD168="","-","Not on Roster"),INDEX('Master '!$A$2:$A$257,MATCH(AD168,'Master '!$C$2:$C$257,0))),INDEX('Master '!$A$2:$A$257,MATCH(AD168,'Master '!$B$2:$B$257,0)))</f>
        <v>-</v>
      </c>
      <c r="AD168" s="46"/>
      <c r="AE168" s="19" t="str">
        <f t="array" ref="AE168">IF(ISERROR(INDEX('Master '!$A$2:$A$257,MATCH(AF168,'Master '!$B$2:$B$257,0))),IF(ISERROR(INDEX('Master '!$A$2:$A$257,MATCH(AF168,'Master '!$C$2:$C$257,0))),IF(AF168="","-","Not on Roster"),INDEX('Master '!$A$2:$A$257,MATCH(AF168,'Master '!$C$2:$C$257,0))),INDEX('Master '!$A$2:$A$257,MATCH(AF168,'Master '!$B$2:$B$257,0)))</f>
        <v>-</v>
      </c>
      <c r="AF168" s="15"/>
      <c r="AG168" s="20" t="str">
        <f t="array" ref="AG168">IF(ISERROR(INDEX('Master '!$A$2:$A$257,MATCH(AH168,'Master '!$B$2:$B$257,0))),IF(ISERROR(INDEX('Master '!$A$2:$A$257,MATCH(AH168,'Master '!$C$2:$C$257,0))),IF(AH168="","-","Not on Roster"),INDEX('Master '!$A$2:$A$257,MATCH(AH168,'Master '!$C$2:$C$257,0))),INDEX('Master '!$A$2:$A$257,MATCH(AH168,'Master '!$B$2:$B$257,0)))</f>
        <v>-</v>
      </c>
      <c r="AH168" s="7"/>
      <c r="AI168" s="19" t="str">
        <f t="array" ref="AI168">IF(ISERROR(INDEX('Master '!$A$2:$A$257,MATCH(AJ168,'Master '!$B$2:$B$257,0))),IF(ISERROR(INDEX('Master '!$A$2:$A$257,MATCH(AJ168,'Master '!$C$2:$C$257,0))),IF(AJ168="","-","Not on Roster"),INDEX('Master '!$A$2:$A$257,MATCH(AJ168,'Master '!$C$2:$C$257,0))),INDEX('Master '!$A$2:$A$257,MATCH(AJ168,'Master '!$B$2:$B$257,0)))</f>
        <v>-</v>
      </c>
      <c r="AJ168" s="15"/>
      <c r="AK168" s="20" t="str">
        <f t="array" ref="AK168">IF(ISERROR(INDEX('Master '!$A$2:$A$257,MATCH(AL168,'Master '!$B$2:$B$257,0))),IF(ISERROR(INDEX('Master '!$A$2:$A$257,MATCH(AL168,'Master '!$C$2:$C$257,0))),IF(AL168="","-","Not on Roster"),INDEX('Master '!$A$2:$A$257,MATCH(AL168,'Master '!$C$2:$C$257,0))),INDEX('Master '!$A$2:$A$257,MATCH(AL168,'Master '!$B$2:$B$257,0)))</f>
        <v>-</v>
      </c>
      <c r="AL168" s="7"/>
      <c r="AM168" s="19" t="str">
        <f t="array" ref="AM168">IF(ISERROR(INDEX('Master '!$A$2:$A$257,MATCH(AN168,'Master '!$B$2:$B$257,0))),IF(ISERROR(INDEX('Master '!$A$2:$A$257,MATCH(AN168,'Master '!$C$2:$C$257,0))),IF(AN168="","-","Not on Roster"),INDEX('Master '!$A$2:$A$257,MATCH(AN168,'Master '!$C$2:$C$257,0))),INDEX('Master '!$A$2:$A$257,MATCH(AN168,'Master '!$B$2:$B$257,0)))</f>
        <v>-</v>
      </c>
      <c r="AN168" s="15"/>
    </row>
    <row r="169" spans="1:40" ht="14.25" customHeight="1">
      <c r="A169" s="41" t="str">
        <f t="array" ref="A169">IF(ISERROR(INDEX('Master '!$A$2:$A$257,MATCH(B169,'Master '!$B$2:$B$257,0))),IF(ISERROR(INDEX('Master '!$A$2:$A$257,MATCH(B169,'Master '!$C$2:$C$257,0))),IF(B169="","-","Not on Roster"),INDEX('Master '!$A$2:$A$257,MATCH(B169,'Master '!$C$2:$C$257,0))),INDEX('Master '!$A$2:$A$257,MATCH(B169,'Master '!$B$2:$B$257,0)))</f>
        <v>-</v>
      </c>
      <c r="B169" s="43"/>
      <c r="C169" s="19" t="str">
        <f t="array" ref="C169">IF(ISERROR(INDEX('Master '!$A$2:$A$257,MATCH(D169,'Master '!$B$2:$B$257,0))),IF(ISERROR(INDEX('Master '!$A$2:$A$257,MATCH(D169,'Master '!$C$2:$C$257,0))),IF(D169="","-","Not on Roster"),INDEX('Master '!$A$2:$A$257,MATCH(D169,'Master '!$C$2:$C$257,0))),INDEX('Master '!$A$2:$A$257,MATCH(D169,'Master '!$B$2:$B$257,0)))</f>
        <v>-</v>
      </c>
      <c r="D169" s="15"/>
      <c r="E169" s="20" t="str">
        <f t="array" ref="E169">IF(ISERROR(INDEX('Master '!$A$2:$A$257,MATCH(F169,'Master '!$B$2:$B$257,0))),IF(ISERROR(INDEX('Master '!$A$2:$A$257,MATCH(F169,'Master '!$C$2:$C$257,0))),IF(F169="","-","Not on Roster"),INDEX('Master '!$A$2:$A$257,MATCH(F169,'Master '!$C$2:$C$257,0))),INDEX('Master '!$A$2:$A$257,MATCH(F169,'Master '!$B$2:$B$257,0)))</f>
        <v>-</v>
      </c>
      <c r="F169" s="7"/>
      <c r="G169" s="19" t="str">
        <f t="array" ref="G169">IF(ISERROR(INDEX('Master '!$A$2:$A$257,MATCH(H169,'Master '!$B$2:$B$257,0))),IF(ISERROR(INDEX('Master '!$A$2:$A$257,MATCH(H169,'Master '!$C$2:$C$257,0))),IF(H169="","-","Not on Roster"),INDEX('Master '!$A$2:$A$257,MATCH(H169,'Master '!$C$2:$C$257,0))),INDEX('Master '!$A$2:$A$257,MATCH(H169,'Master '!$B$2:$B$257,0)))</f>
        <v>-</v>
      </c>
      <c r="H169" s="15"/>
      <c r="I169" s="20" t="str">
        <f t="array" ref="I169">IF(ISERROR(INDEX('Master '!$A$2:$A$257,MATCH(J169,'Master '!$B$2:$B$257,0))),IF(ISERROR(INDEX('Master '!$A$2:$A$257,MATCH(J169,'Master '!$C$2:$C$257,0))),IF(J169="","-","Not on Roster"),INDEX('Master '!$A$2:$A$257,MATCH(J169,'Master '!$C$2:$C$257,0))),INDEX('Master '!$A$2:$A$257,MATCH(J169,'Master '!$B$2:$B$257,0)))</f>
        <v>-</v>
      </c>
      <c r="J169" s="50"/>
      <c r="K169" s="19" t="str">
        <f t="array" ref="K169">IF(ISERROR(INDEX('Master '!$A$2:$A$257,MATCH(L169,'Master '!$B$2:$B$257,0))),IF(ISERROR(INDEX('Master '!$A$2:$A$257,MATCH(L169,'Master '!$C$2:$C$257,0))),IF(L169="","-","Not on Roster"),INDEX('Master '!$A$2:$A$257,MATCH(L169,'Master '!$C$2:$C$257,0))),INDEX('Master '!$A$2:$A$257,MATCH(L169,'Master '!$B$2:$B$257,0)))</f>
        <v>-</v>
      </c>
      <c r="L169" s="15"/>
      <c r="M169" s="41" t="str">
        <f t="array" ref="M169">IF(ISERROR(INDEX('Master '!$A$2:$A$257,MATCH(N169,'Master '!$B$2:$B$257,0))),IF(ISERROR(INDEX('Master '!$A$2:$A$257,MATCH(N169,'Master '!$C$2:$C$257,0))),IF(N169="","-","Not on Roster"),INDEX('Master '!$A$2:$A$257,MATCH(N169,'Master '!$C$2:$C$257,0))),INDEX('Master '!$A$2:$A$257,MATCH(N169,'Master '!$B$2:$B$257,0)))</f>
        <v>-</v>
      </c>
      <c r="N169" s="7"/>
      <c r="O169" s="19" t="str">
        <f t="array" ref="O169">IF(ISERROR(INDEX('Master '!$A$2:$A$257,MATCH(P169,'Master '!$B$2:$B$257,0))),IF(ISERROR(INDEX('Master '!$A$2:$A$257,MATCH(P169,'Master '!$C$2:$C$257,0))),IF(P169="","-","Not on Roster"),INDEX('Master '!$A$2:$A$257,MATCH(P169,'Master '!$C$2:$C$257,0))),INDEX('Master '!$A$2:$A$257,MATCH(P169,'Master '!$B$2:$B$257,0)))</f>
        <v>-</v>
      </c>
      <c r="P169" s="15"/>
      <c r="Q169" s="41" t="str">
        <f t="array" ref="Q169">IF(ISERROR(INDEX('Master '!$A$2:$A$257,MATCH(R169,'Master '!$B$2:$B$257,0))),IF(ISERROR(INDEX('Master '!$A$2:$A$257,MATCH(R169,'Master '!$C$2:$C$257,0))),IF(R169="","-","Not on Roster"),INDEX('Master '!$A$2:$A$257,MATCH(R169,'Master '!$C$2:$C$257,0))),INDEX('Master '!$A$2:$A$257,MATCH(R169,'Master '!$B$2:$B$257,0)))</f>
        <v>-</v>
      </c>
      <c r="R169" s="7"/>
      <c r="S169" s="19" t="str">
        <f t="array" ref="S169">IF(ISERROR(INDEX('Master '!$A$2:$A$257,MATCH(T169,'Master '!$B$2:$B$257,0))),IF(ISERROR(INDEX('Master '!$A$2:$A$257,MATCH(T169,'Master '!$C$2:$C$257,0))),IF(T169="","-","Not on Roster"),INDEX('Master '!$A$2:$A$257,MATCH(T169,'Master '!$C$2:$C$257,0))),INDEX('Master '!$A$2:$A$257,MATCH(T169,'Master '!$B$2:$B$257,0)))</f>
        <v>-</v>
      </c>
      <c r="T169" s="15"/>
      <c r="U169" s="20" t="str">
        <f t="array" ref="U169">IF(ISERROR(INDEX('Master '!$A$2:$A$257,MATCH(V169,'Master '!$B$2:$B$257,0))),IF(ISERROR(INDEX('Master '!$A$2:$A$257,MATCH(V169,'Master '!$C$2:$C$257,0))),IF(V169="","-","Not on Roster"),INDEX('Master '!$A$2:$A$257,MATCH(V169,'Master '!$C$2:$C$257,0))),INDEX('Master '!$A$2:$A$257,MATCH(V169,'Master '!$B$2:$B$257,0)))</f>
        <v>-</v>
      </c>
      <c r="V169" s="7"/>
      <c r="W169" s="19" t="str">
        <f t="array" ref="W169">IF(ISERROR(INDEX('Master '!$A$2:$A$257,MATCH(X169,'Master '!$B$2:$B$257,0))),IF(ISERROR(INDEX('Master '!$A$2:$A$257,MATCH(X169,'Master '!$C$2:$C$257,0))),IF(X169="","-","Not on Roster"),INDEX('Master '!$A$2:$A$257,MATCH(X169,'Master '!$C$2:$C$257,0))),INDEX('Master '!$A$2:$A$257,MATCH(X169,'Master '!$B$2:$B$257,0)))</f>
        <v>-</v>
      </c>
      <c r="X169" s="15"/>
      <c r="Y169" s="20" t="str">
        <f t="array" ref="Y169">IF(ISERROR(INDEX('Master '!$A$2:$A$257,MATCH(Z169,'Master '!$B$2:$B$257,0))),IF(ISERROR(INDEX('Master '!$A$2:$A$257,MATCH(Z169,'Master '!$C$2:$C$257,0))),IF(Z169="","-","Not on Roster"),INDEX('Master '!$A$2:$A$257,MATCH(Z169,'Master '!$C$2:$C$257,0))),INDEX('Master '!$A$2:$A$257,MATCH(Z169,'Master '!$B$2:$B$257,0)))</f>
        <v>-</v>
      </c>
      <c r="Z169" s="7"/>
      <c r="AA169" s="19" t="str">
        <f t="array" ref="AA169">IF(ISERROR(INDEX('Master '!$A$2:$A$257,MATCH(AB169,'Master '!$B$2:$B$257,0))),IF(ISERROR(INDEX('Master '!$A$2:$A$257,MATCH(AB169,'Master '!$C$2:$C$257,0))),IF(AB169="","-","Not on Roster"),INDEX('Master '!$A$2:$A$257,MATCH(AB169,'Master '!$C$2:$C$257,0))),INDEX('Master '!$A$2:$A$257,MATCH(AB169,'Master '!$B$2:$B$257,0)))</f>
        <v>-</v>
      </c>
      <c r="AB169" s="15"/>
      <c r="AC169" s="20" t="str">
        <f t="array" ref="AC169">IF(ISERROR(INDEX('Master '!$A$2:$A$257,MATCH(AD169,'Master '!$B$2:$B$257,0))),IF(ISERROR(INDEX('Master '!$A$2:$A$257,MATCH(AD169,'Master '!$C$2:$C$257,0))),IF(AD169="","-","Not on Roster"),INDEX('Master '!$A$2:$A$257,MATCH(AD169,'Master '!$C$2:$C$257,0))),INDEX('Master '!$A$2:$A$257,MATCH(AD169,'Master '!$B$2:$B$257,0)))</f>
        <v>-</v>
      </c>
      <c r="AD169" s="46"/>
      <c r="AE169" s="19" t="str">
        <f t="array" ref="AE169">IF(ISERROR(INDEX('Master '!$A$2:$A$257,MATCH(AF169,'Master '!$B$2:$B$257,0))),IF(ISERROR(INDEX('Master '!$A$2:$A$257,MATCH(AF169,'Master '!$C$2:$C$257,0))),IF(AF169="","-","Not on Roster"),INDEX('Master '!$A$2:$A$257,MATCH(AF169,'Master '!$C$2:$C$257,0))),INDEX('Master '!$A$2:$A$257,MATCH(AF169,'Master '!$B$2:$B$257,0)))</f>
        <v>-</v>
      </c>
      <c r="AF169" s="15"/>
      <c r="AG169" s="20" t="str">
        <f t="array" ref="AG169">IF(ISERROR(INDEX('Master '!$A$2:$A$257,MATCH(AH169,'Master '!$B$2:$B$257,0))),IF(ISERROR(INDEX('Master '!$A$2:$A$257,MATCH(AH169,'Master '!$C$2:$C$257,0))),IF(AH169="","-","Not on Roster"),INDEX('Master '!$A$2:$A$257,MATCH(AH169,'Master '!$C$2:$C$257,0))),INDEX('Master '!$A$2:$A$257,MATCH(AH169,'Master '!$B$2:$B$257,0)))</f>
        <v>-</v>
      </c>
      <c r="AH169" s="7"/>
      <c r="AI169" s="19" t="str">
        <f t="array" ref="AI169">IF(ISERROR(INDEX('Master '!$A$2:$A$257,MATCH(AJ169,'Master '!$B$2:$B$257,0))),IF(ISERROR(INDEX('Master '!$A$2:$A$257,MATCH(AJ169,'Master '!$C$2:$C$257,0))),IF(AJ169="","-","Not on Roster"),INDEX('Master '!$A$2:$A$257,MATCH(AJ169,'Master '!$C$2:$C$257,0))),INDEX('Master '!$A$2:$A$257,MATCH(AJ169,'Master '!$B$2:$B$257,0)))</f>
        <v>-</v>
      </c>
      <c r="AJ169" s="15"/>
      <c r="AK169" s="20" t="str">
        <f t="array" ref="AK169">IF(ISERROR(INDEX('Master '!$A$2:$A$257,MATCH(AL169,'Master '!$B$2:$B$257,0))),IF(ISERROR(INDEX('Master '!$A$2:$A$257,MATCH(AL169,'Master '!$C$2:$C$257,0))),IF(AL169="","-","Not on Roster"),INDEX('Master '!$A$2:$A$257,MATCH(AL169,'Master '!$C$2:$C$257,0))),INDEX('Master '!$A$2:$A$257,MATCH(AL169,'Master '!$B$2:$B$257,0)))</f>
        <v>-</v>
      </c>
      <c r="AL169" s="7"/>
      <c r="AM169" s="19" t="str">
        <f t="array" ref="AM169">IF(ISERROR(INDEX('Master '!$A$2:$A$257,MATCH(AN169,'Master '!$B$2:$B$257,0))),IF(ISERROR(INDEX('Master '!$A$2:$A$257,MATCH(AN169,'Master '!$C$2:$C$257,0))),IF(AN169="","-","Not on Roster"),INDEX('Master '!$A$2:$A$257,MATCH(AN169,'Master '!$C$2:$C$257,0))),INDEX('Master '!$A$2:$A$257,MATCH(AN169,'Master '!$B$2:$B$257,0)))</f>
        <v>-</v>
      </c>
      <c r="AN169" s="15"/>
    </row>
    <row r="170" spans="1:40" ht="14.25" customHeight="1">
      <c r="A170" s="41" t="str">
        <f t="array" ref="A170">IF(ISERROR(INDEX('Master '!$A$2:$A$257,MATCH(B170,'Master '!$B$2:$B$257,0))),IF(ISERROR(INDEX('Master '!$A$2:$A$257,MATCH(B170,'Master '!$C$2:$C$257,0))),IF(B170="","-","Not on Roster"),INDEX('Master '!$A$2:$A$257,MATCH(B170,'Master '!$C$2:$C$257,0))),INDEX('Master '!$A$2:$A$257,MATCH(B170,'Master '!$B$2:$B$257,0)))</f>
        <v>-</v>
      </c>
      <c r="B170" s="43"/>
      <c r="C170" s="19" t="str">
        <f t="array" ref="C170">IF(ISERROR(INDEX('Master '!$A$2:$A$257,MATCH(D170,'Master '!$B$2:$B$257,0))),IF(ISERROR(INDEX('Master '!$A$2:$A$257,MATCH(D170,'Master '!$C$2:$C$257,0))),IF(D170="","-","Not on Roster"),INDEX('Master '!$A$2:$A$257,MATCH(D170,'Master '!$C$2:$C$257,0))),INDEX('Master '!$A$2:$A$257,MATCH(D170,'Master '!$B$2:$B$257,0)))</f>
        <v>-</v>
      </c>
      <c r="D170" s="15"/>
      <c r="E170" s="20" t="str">
        <f t="array" ref="E170">IF(ISERROR(INDEX('Master '!$A$2:$A$257,MATCH(F170,'Master '!$B$2:$B$257,0))),IF(ISERROR(INDEX('Master '!$A$2:$A$257,MATCH(F170,'Master '!$C$2:$C$257,0))),IF(F170="","-","Not on Roster"),INDEX('Master '!$A$2:$A$257,MATCH(F170,'Master '!$C$2:$C$257,0))),INDEX('Master '!$A$2:$A$257,MATCH(F170,'Master '!$B$2:$B$257,0)))</f>
        <v>-</v>
      </c>
      <c r="F170" s="7"/>
      <c r="G170" s="19" t="str">
        <f t="array" ref="G170">IF(ISERROR(INDEX('Master '!$A$2:$A$257,MATCH(H170,'Master '!$B$2:$B$257,0))),IF(ISERROR(INDEX('Master '!$A$2:$A$257,MATCH(H170,'Master '!$C$2:$C$257,0))),IF(H170="","-","Not on Roster"),INDEX('Master '!$A$2:$A$257,MATCH(H170,'Master '!$C$2:$C$257,0))),INDEX('Master '!$A$2:$A$257,MATCH(H170,'Master '!$B$2:$B$257,0)))</f>
        <v>-</v>
      </c>
      <c r="H170" s="15"/>
      <c r="I170" s="20" t="str">
        <f t="array" ref="I170">IF(ISERROR(INDEX('Master '!$A$2:$A$257,MATCH(J170,'Master '!$B$2:$B$257,0))),IF(ISERROR(INDEX('Master '!$A$2:$A$257,MATCH(J170,'Master '!$C$2:$C$257,0))),IF(J170="","-","Not on Roster"),INDEX('Master '!$A$2:$A$257,MATCH(J170,'Master '!$C$2:$C$257,0))),INDEX('Master '!$A$2:$A$257,MATCH(J170,'Master '!$B$2:$B$257,0)))</f>
        <v>-</v>
      </c>
      <c r="J170" s="50"/>
      <c r="K170" s="19" t="str">
        <f t="array" ref="K170">IF(ISERROR(INDEX('Master '!$A$2:$A$257,MATCH(L170,'Master '!$B$2:$B$257,0))),IF(ISERROR(INDEX('Master '!$A$2:$A$257,MATCH(L170,'Master '!$C$2:$C$257,0))),IF(L170="","-","Not on Roster"),INDEX('Master '!$A$2:$A$257,MATCH(L170,'Master '!$C$2:$C$257,0))),INDEX('Master '!$A$2:$A$257,MATCH(L170,'Master '!$B$2:$B$257,0)))</f>
        <v>-</v>
      </c>
      <c r="L170" s="15"/>
      <c r="M170" s="41" t="str">
        <f t="array" ref="M170">IF(ISERROR(INDEX('Master '!$A$2:$A$257,MATCH(N170,'Master '!$B$2:$B$257,0))),IF(ISERROR(INDEX('Master '!$A$2:$A$257,MATCH(N170,'Master '!$C$2:$C$257,0))),IF(N170="","-","Not on Roster"),INDEX('Master '!$A$2:$A$257,MATCH(N170,'Master '!$C$2:$C$257,0))),INDEX('Master '!$A$2:$A$257,MATCH(N170,'Master '!$B$2:$B$257,0)))</f>
        <v>-</v>
      </c>
      <c r="N170" s="7"/>
      <c r="O170" s="19" t="str">
        <f t="array" ref="O170">IF(ISERROR(INDEX('Master '!$A$2:$A$257,MATCH(P170,'Master '!$B$2:$B$257,0))),IF(ISERROR(INDEX('Master '!$A$2:$A$257,MATCH(P170,'Master '!$C$2:$C$257,0))),IF(P170="","-","Not on Roster"),INDEX('Master '!$A$2:$A$257,MATCH(P170,'Master '!$C$2:$C$257,0))),INDEX('Master '!$A$2:$A$257,MATCH(P170,'Master '!$B$2:$B$257,0)))</f>
        <v>-</v>
      </c>
      <c r="P170" s="15"/>
      <c r="Q170" s="41" t="str">
        <f t="array" ref="Q170">IF(ISERROR(INDEX('Master '!$A$2:$A$257,MATCH(R170,'Master '!$B$2:$B$257,0))),IF(ISERROR(INDEX('Master '!$A$2:$A$257,MATCH(R170,'Master '!$C$2:$C$257,0))),IF(R170="","-","Not on Roster"),INDEX('Master '!$A$2:$A$257,MATCH(R170,'Master '!$C$2:$C$257,0))),INDEX('Master '!$A$2:$A$257,MATCH(R170,'Master '!$B$2:$B$257,0)))</f>
        <v>-</v>
      </c>
      <c r="R170" s="7"/>
      <c r="S170" s="19" t="str">
        <f t="array" ref="S170">IF(ISERROR(INDEX('Master '!$A$2:$A$257,MATCH(T170,'Master '!$B$2:$B$257,0))),IF(ISERROR(INDEX('Master '!$A$2:$A$257,MATCH(T170,'Master '!$C$2:$C$257,0))),IF(T170="","-","Not on Roster"),INDEX('Master '!$A$2:$A$257,MATCH(T170,'Master '!$C$2:$C$257,0))),INDEX('Master '!$A$2:$A$257,MATCH(T170,'Master '!$B$2:$B$257,0)))</f>
        <v>-</v>
      </c>
      <c r="T170" s="15"/>
      <c r="U170" s="20" t="str">
        <f t="array" ref="U170">IF(ISERROR(INDEX('Master '!$A$2:$A$257,MATCH(V170,'Master '!$B$2:$B$257,0))),IF(ISERROR(INDEX('Master '!$A$2:$A$257,MATCH(V170,'Master '!$C$2:$C$257,0))),IF(V170="","-","Not on Roster"),INDEX('Master '!$A$2:$A$257,MATCH(V170,'Master '!$C$2:$C$257,0))),INDEX('Master '!$A$2:$A$257,MATCH(V170,'Master '!$B$2:$B$257,0)))</f>
        <v>-</v>
      </c>
      <c r="V170" s="7"/>
      <c r="W170" s="19" t="str">
        <f t="array" ref="W170">IF(ISERROR(INDEX('Master '!$A$2:$A$257,MATCH(X170,'Master '!$B$2:$B$257,0))),IF(ISERROR(INDEX('Master '!$A$2:$A$257,MATCH(X170,'Master '!$C$2:$C$257,0))),IF(X170="","-","Not on Roster"),INDEX('Master '!$A$2:$A$257,MATCH(X170,'Master '!$C$2:$C$257,0))),INDEX('Master '!$A$2:$A$257,MATCH(X170,'Master '!$B$2:$B$257,0)))</f>
        <v>-</v>
      </c>
      <c r="X170" s="15"/>
      <c r="Y170" s="20" t="str">
        <f t="array" ref="Y170">IF(ISERROR(INDEX('Master '!$A$2:$A$257,MATCH(Z170,'Master '!$B$2:$B$257,0))),IF(ISERROR(INDEX('Master '!$A$2:$A$257,MATCH(Z170,'Master '!$C$2:$C$257,0))),IF(Z170="","-","Not on Roster"),INDEX('Master '!$A$2:$A$257,MATCH(Z170,'Master '!$C$2:$C$257,0))),INDEX('Master '!$A$2:$A$257,MATCH(Z170,'Master '!$B$2:$B$257,0)))</f>
        <v>-</v>
      </c>
      <c r="Z170" s="7"/>
      <c r="AA170" s="19" t="str">
        <f t="array" ref="AA170">IF(ISERROR(INDEX('Master '!$A$2:$A$257,MATCH(AB170,'Master '!$B$2:$B$257,0))),IF(ISERROR(INDEX('Master '!$A$2:$A$257,MATCH(AB170,'Master '!$C$2:$C$257,0))),IF(AB170="","-","Not on Roster"),INDEX('Master '!$A$2:$A$257,MATCH(AB170,'Master '!$C$2:$C$257,0))),INDEX('Master '!$A$2:$A$257,MATCH(AB170,'Master '!$B$2:$B$257,0)))</f>
        <v>-</v>
      </c>
      <c r="AB170" s="15"/>
      <c r="AC170" s="20" t="str">
        <f t="array" ref="AC170">IF(ISERROR(INDEX('Master '!$A$2:$A$257,MATCH(AD170,'Master '!$B$2:$B$257,0))),IF(ISERROR(INDEX('Master '!$A$2:$A$257,MATCH(AD170,'Master '!$C$2:$C$257,0))),IF(AD170="","-","Not on Roster"),INDEX('Master '!$A$2:$A$257,MATCH(AD170,'Master '!$C$2:$C$257,0))),INDEX('Master '!$A$2:$A$257,MATCH(AD170,'Master '!$B$2:$B$257,0)))</f>
        <v>-</v>
      </c>
      <c r="AD170" s="46"/>
      <c r="AE170" s="19" t="str">
        <f t="array" ref="AE170">IF(ISERROR(INDEX('Master '!$A$2:$A$257,MATCH(AF170,'Master '!$B$2:$B$257,0))),IF(ISERROR(INDEX('Master '!$A$2:$A$257,MATCH(AF170,'Master '!$C$2:$C$257,0))),IF(AF170="","-","Not on Roster"),INDEX('Master '!$A$2:$A$257,MATCH(AF170,'Master '!$C$2:$C$257,0))),INDEX('Master '!$A$2:$A$257,MATCH(AF170,'Master '!$B$2:$B$257,0)))</f>
        <v>-</v>
      </c>
      <c r="AF170" s="15"/>
      <c r="AG170" s="20" t="str">
        <f t="array" ref="AG170">IF(ISERROR(INDEX('Master '!$A$2:$A$257,MATCH(AH170,'Master '!$B$2:$B$257,0))),IF(ISERROR(INDEX('Master '!$A$2:$A$257,MATCH(AH170,'Master '!$C$2:$C$257,0))),IF(AH170="","-","Not on Roster"),INDEX('Master '!$A$2:$A$257,MATCH(AH170,'Master '!$C$2:$C$257,0))),INDEX('Master '!$A$2:$A$257,MATCH(AH170,'Master '!$B$2:$B$257,0)))</f>
        <v>-</v>
      </c>
      <c r="AH170" s="7"/>
      <c r="AI170" s="19" t="str">
        <f t="array" ref="AI170">IF(ISERROR(INDEX('Master '!$A$2:$A$257,MATCH(AJ170,'Master '!$B$2:$B$257,0))),IF(ISERROR(INDEX('Master '!$A$2:$A$257,MATCH(AJ170,'Master '!$C$2:$C$257,0))),IF(AJ170="","-","Not on Roster"),INDEX('Master '!$A$2:$A$257,MATCH(AJ170,'Master '!$C$2:$C$257,0))),INDEX('Master '!$A$2:$A$257,MATCH(AJ170,'Master '!$B$2:$B$257,0)))</f>
        <v>-</v>
      </c>
      <c r="AJ170" s="15"/>
      <c r="AK170" s="20" t="str">
        <f t="array" ref="AK170">IF(ISERROR(INDEX('Master '!$A$2:$A$257,MATCH(AL170,'Master '!$B$2:$B$257,0))),IF(ISERROR(INDEX('Master '!$A$2:$A$257,MATCH(AL170,'Master '!$C$2:$C$257,0))),IF(AL170="","-","Not on Roster"),INDEX('Master '!$A$2:$A$257,MATCH(AL170,'Master '!$C$2:$C$257,0))),INDEX('Master '!$A$2:$A$257,MATCH(AL170,'Master '!$B$2:$B$257,0)))</f>
        <v>-</v>
      </c>
      <c r="AL170" s="7"/>
      <c r="AM170" s="19" t="str">
        <f t="array" ref="AM170">IF(ISERROR(INDEX('Master '!$A$2:$A$257,MATCH(AN170,'Master '!$B$2:$B$257,0))),IF(ISERROR(INDEX('Master '!$A$2:$A$257,MATCH(AN170,'Master '!$C$2:$C$257,0))),IF(AN170="","-","Not on Roster"),INDEX('Master '!$A$2:$A$257,MATCH(AN170,'Master '!$C$2:$C$257,0))),INDEX('Master '!$A$2:$A$257,MATCH(AN170,'Master '!$B$2:$B$257,0)))</f>
        <v>-</v>
      </c>
      <c r="AN170" s="15"/>
    </row>
    <row r="171" spans="1:40" ht="14.25" customHeight="1">
      <c r="A171" s="41" t="str">
        <f t="array" ref="A171">IF(ISERROR(INDEX('Master '!$A$2:$A$257,MATCH(B171,'Master '!$B$2:$B$257,0))),IF(ISERROR(INDEX('Master '!$A$2:$A$257,MATCH(B171,'Master '!$C$2:$C$257,0))),IF(B171="","-","Not on Roster"),INDEX('Master '!$A$2:$A$257,MATCH(B171,'Master '!$C$2:$C$257,0))),INDEX('Master '!$A$2:$A$257,MATCH(B171,'Master '!$B$2:$B$257,0)))</f>
        <v>-</v>
      </c>
      <c r="B171" s="43"/>
      <c r="C171" s="19" t="str">
        <f t="array" ref="C171">IF(ISERROR(INDEX('Master '!$A$2:$A$257,MATCH(D171,'Master '!$B$2:$B$257,0))),IF(ISERROR(INDEX('Master '!$A$2:$A$257,MATCH(D171,'Master '!$C$2:$C$257,0))),IF(D171="","-","Not on Roster"),INDEX('Master '!$A$2:$A$257,MATCH(D171,'Master '!$C$2:$C$257,0))),INDEX('Master '!$A$2:$A$257,MATCH(D171,'Master '!$B$2:$B$257,0)))</f>
        <v>-</v>
      </c>
      <c r="D171" s="15"/>
      <c r="E171" s="20" t="str">
        <f t="array" ref="E171">IF(ISERROR(INDEX('Master '!$A$2:$A$257,MATCH(F171,'Master '!$B$2:$B$257,0))),IF(ISERROR(INDEX('Master '!$A$2:$A$257,MATCH(F171,'Master '!$C$2:$C$257,0))),IF(F171="","-","Not on Roster"),INDEX('Master '!$A$2:$A$257,MATCH(F171,'Master '!$C$2:$C$257,0))),INDEX('Master '!$A$2:$A$257,MATCH(F171,'Master '!$B$2:$B$257,0)))</f>
        <v>-</v>
      </c>
      <c r="F171" s="7"/>
      <c r="G171" s="19" t="str">
        <f t="array" ref="G171">IF(ISERROR(INDEX('Master '!$A$2:$A$257,MATCH(H171,'Master '!$B$2:$B$257,0))),IF(ISERROR(INDEX('Master '!$A$2:$A$257,MATCH(H171,'Master '!$C$2:$C$257,0))),IF(H171="","-","Not on Roster"),INDEX('Master '!$A$2:$A$257,MATCH(H171,'Master '!$C$2:$C$257,0))),INDEX('Master '!$A$2:$A$257,MATCH(H171,'Master '!$B$2:$B$257,0)))</f>
        <v>-</v>
      </c>
      <c r="H171" s="15"/>
      <c r="I171" s="20" t="str">
        <f t="array" ref="I171">IF(ISERROR(INDEX('Master '!$A$2:$A$257,MATCH(J171,'Master '!$B$2:$B$257,0))),IF(ISERROR(INDEX('Master '!$A$2:$A$257,MATCH(J171,'Master '!$C$2:$C$257,0))),IF(J171="","-","Not on Roster"),INDEX('Master '!$A$2:$A$257,MATCH(J171,'Master '!$C$2:$C$257,0))),INDEX('Master '!$A$2:$A$257,MATCH(J171,'Master '!$B$2:$B$257,0)))</f>
        <v>-</v>
      </c>
      <c r="J171" s="50"/>
      <c r="K171" s="19" t="str">
        <f t="array" ref="K171">IF(ISERROR(INDEX('Master '!$A$2:$A$257,MATCH(L171,'Master '!$B$2:$B$257,0))),IF(ISERROR(INDEX('Master '!$A$2:$A$257,MATCH(L171,'Master '!$C$2:$C$257,0))),IF(L171="","-","Not on Roster"),INDEX('Master '!$A$2:$A$257,MATCH(L171,'Master '!$C$2:$C$257,0))),INDEX('Master '!$A$2:$A$257,MATCH(L171,'Master '!$B$2:$B$257,0)))</f>
        <v>-</v>
      </c>
      <c r="L171" s="15"/>
      <c r="M171" s="41" t="str">
        <f t="array" ref="M171">IF(ISERROR(INDEX('Master '!$A$2:$A$257,MATCH(N171,'Master '!$B$2:$B$257,0))),IF(ISERROR(INDEX('Master '!$A$2:$A$257,MATCH(N171,'Master '!$C$2:$C$257,0))),IF(N171="","-","Not on Roster"),INDEX('Master '!$A$2:$A$257,MATCH(N171,'Master '!$C$2:$C$257,0))),INDEX('Master '!$A$2:$A$257,MATCH(N171,'Master '!$B$2:$B$257,0)))</f>
        <v>-</v>
      </c>
      <c r="N171" s="7"/>
      <c r="O171" s="19" t="str">
        <f t="array" ref="O171">IF(ISERROR(INDEX('Master '!$A$2:$A$257,MATCH(P171,'Master '!$B$2:$B$257,0))),IF(ISERROR(INDEX('Master '!$A$2:$A$257,MATCH(P171,'Master '!$C$2:$C$257,0))),IF(P171="","-","Not on Roster"),INDEX('Master '!$A$2:$A$257,MATCH(P171,'Master '!$C$2:$C$257,0))),INDEX('Master '!$A$2:$A$257,MATCH(P171,'Master '!$B$2:$B$257,0)))</f>
        <v>-</v>
      </c>
      <c r="P171" s="15"/>
      <c r="Q171" s="41" t="str">
        <f t="array" ref="Q171">IF(ISERROR(INDEX('Master '!$A$2:$A$257,MATCH(R171,'Master '!$B$2:$B$257,0))),IF(ISERROR(INDEX('Master '!$A$2:$A$257,MATCH(R171,'Master '!$C$2:$C$257,0))),IF(R171="","-","Not on Roster"),INDEX('Master '!$A$2:$A$257,MATCH(R171,'Master '!$C$2:$C$257,0))),INDEX('Master '!$A$2:$A$257,MATCH(R171,'Master '!$B$2:$B$257,0)))</f>
        <v>-</v>
      </c>
      <c r="R171" s="7"/>
      <c r="S171" s="19" t="str">
        <f t="array" ref="S171">IF(ISERROR(INDEX('Master '!$A$2:$A$257,MATCH(T171,'Master '!$B$2:$B$257,0))),IF(ISERROR(INDEX('Master '!$A$2:$A$257,MATCH(T171,'Master '!$C$2:$C$257,0))),IF(T171="","-","Not on Roster"),INDEX('Master '!$A$2:$A$257,MATCH(T171,'Master '!$C$2:$C$257,0))),INDEX('Master '!$A$2:$A$257,MATCH(T171,'Master '!$B$2:$B$257,0)))</f>
        <v>-</v>
      </c>
      <c r="T171" s="15"/>
      <c r="U171" s="20" t="str">
        <f t="array" ref="U171">IF(ISERROR(INDEX('Master '!$A$2:$A$257,MATCH(V171,'Master '!$B$2:$B$257,0))),IF(ISERROR(INDEX('Master '!$A$2:$A$257,MATCH(V171,'Master '!$C$2:$C$257,0))),IF(V171="","-","Not on Roster"),INDEX('Master '!$A$2:$A$257,MATCH(V171,'Master '!$C$2:$C$257,0))),INDEX('Master '!$A$2:$A$257,MATCH(V171,'Master '!$B$2:$B$257,0)))</f>
        <v>-</v>
      </c>
      <c r="V171" s="7"/>
      <c r="W171" s="19" t="str">
        <f t="array" ref="W171">IF(ISERROR(INDEX('Master '!$A$2:$A$257,MATCH(X171,'Master '!$B$2:$B$257,0))),IF(ISERROR(INDEX('Master '!$A$2:$A$257,MATCH(X171,'Master '!$C$2:$C$257,0))),IF(X171="","-","Not on Roster"),INDEX('Master '!$A$2:$A$257,MATCH(X171,'Master '!$C$2:$C$257,0))),INDEX('Master '!$A$2:$A$257,MATCH(X171,'Master '!$B$2:$B$257,0)))</f>
        <v>-</v>
      </c>
      <c r="X171" s="15"/>
      <c r="Y171" s="20" t="str">
        <f t="array" ref="Y171">IF(ISERROR(INDEX('Master '!$A$2:$A$257,MATCH(Z171,'Master '!$B$2:$B$257,0))),IF(ISERROR(INDEX('Master '!$A$2:$A$257,MATCH(Z171,'Master '!$C$2:$C$257,0))),IF(Z171="","-","Not on Roster"),INDEX('Master '!$A$2:$A$257,MATCH(Z171,'Master '!$C$2:$C$257,0))),INDEX('Master '!$A$2:$A$257,MATCH(Z171,'Master '!$B$2:$B$257,0)))</f>
        <v>-</v>
      </c>
      <c r="Z171" s="7"/>
      <c r="AA171" s="19" t="str">
        <f t="array" ref="AA171">IF(ISERROR(INDEX('Master '!$A$2:$A$257,MATCH(AB171,'Master '!$B$2:$B$257,0))),IF(ISERROR(INDEX('Master '!$A$2:$A$257,MATCH(AB171,'Master '!$C$2:$C$257,0))),IF(AB171="","-","Not on Roster"),INDEX('Master '!$A$2:$A$257,MATCH(AB171,'Master '!$C$2:$C$257,0))),INDEX('Master '!$A$2:$A$257,MATCH(AB171,'Master '!$B$2:$B$257,0)))</f>
        <v>-</v>
      </c>
      <c r="AB171" s="15"/>
      <c r="AC171" s="20" t="str">
        <f t="array" ref="AC171">IF(ISERROR(INDEX('Master '!$A$2:$A$257,MATCH(AD171,'Master '!$B$2:$B$257,0))),IF(ISERROR(INDEX('Master '!$A$2:$A$257,MATCH(AD171,'Master '!$C$2:$C$257,0))),IF(AD171="","-","Not on Roster"),INDEX('Master '!$A$2:$A$257,MATCH(AD171,'Master '!$C$2:$C$257,0))),INDEX('Master '!$A$2:$A$257,MATCH(AD171,'Master '!$B$2:$B$257,0)))</f>
        <v>-</v>
      </c>
      <c r="AD171" s="46"/>
      <c r="AE171" s="19" t="str">
        <f t="array" ref="AE171">IF(ISERROR(INDEX('Master '!$A$2:$A$257,MATCH(AF171,'Master '!$B$2:$B$257,0))),IF(ISERROR(INDEX('Master '!$A$2:$A$257,MATCH(AF171,'Master '!$C$2:$C$257,0))),IF(AF171="","-","Not on Roster"),INDEX('Master '!$A$2:$A$257,MATCH(AF171,'Master '!$C$2:$C$257,0))),INDEX('Master '!$A$2:$A$257,MATCH(AF171,'Master '!$B$2:$B$257,0)))</f>
        <v>-</v>
      </c>
      <c r="AF171" s="15"/>
      <c r="AG171" s="20" t="str">
        <f t="array" ref="AG171">IF(ISERROR(INDEX('Master '!$A$2:$A$257,MATCH(AH171,'Master '!$B$2:$B$257,0))),IF(ISERROR(INDEX('Master '!$A$2:$A$257,MATCH(AH171,'Master '!$C$2:$C$257,0))),IF(AH171="","-","Not on Roster"),INDEX('Master '!$A$2:$A$257,MATCH(AH171,'Master '!$C$2:$C$257,0))),INDEX('Master '!$A$2:$A$257,MATCH(AH171,'Master '!$B$2:$B$257,0)))</f>
        <v>-</v>
      </c>
      <c r="AH171" s="7"/>
      <c r="AI171" s="19" t="str">
        <f t="array" ref="AI171">IF(ISERROR(INDEX('Master '!$A$2:$A$257,MATCH(AJ171,'Master '!$B$2:$B$257,0))),IF(ISERROR(INDEX('Master '!$A$2:$A$257,MATCH(AJ171,'Master '!$C$2:$C$257,0))),IF(AJ171="","-","Not on Roster"),INDEX('Master '!$A$2:$A$257,MATCH(AJ171,'Master '!$C$2:$C$257,0))),INDEX('Master '!$A$2:$A$257,MATCH(AJ171,'Master '!$B$2:$B$257,0)))</f>
        <v>-</v>
      </c>
      <c r="AJ171" s="15"/>
      <c r="AK171" s="20" t="str">
        <f t="array" ref="AK171">IF(ISERROR(INDEX('Master '!$A$2:$A$257,MATCH(AL171,'Master '!$B$2:$B$257,0))),IF(ISERROR(INDEX('Master '!$A$2:$A$257,MATCH(AL171,'Master '!$C$2:$C$257,0))),IF(AL171="","-","Not on Roster"),INDEX('Master '!$A$2:$A$257,MATCH(AL171,'Master '!$C$2:$C$257,0))),INDEX('Master '!$A$2:$A$257,MATCH(AL171,'Master '!$B$2:$B$257,0)))</f>
        <v>-</v>
      </c>
      <c r="AL171" s="7"/>
      <c r="AM171" s="19" t="str">
        <f t="array" ref="AM171">IF(ISERROR(INDEX('Master '!$A$2:$A$257,MATCH(AN171,'Master '!$B$2:$B$257,0))),IF(ISERROR(INDEX('Master '!$A$2:$A$257,MATCH(AN171,'Master '!$C$2:$C$257,0))),IF(AN171="","-","Not on Roster"),INDEX('Master '!$A$2:$A$257,MATCH(AN171,'Master '!$C$2:$C$257,0))),INDEX('Master '!$A$2:$A$257,MATCH(AN171,'Master '!$B$2:$B$257,0)))</f>
        <v>-</v>
      </c>
      <c r="AN171" s="15"/>
    </row>
    <row r="172" spans="1:40" ht="14.25" customHeight="1">
      <c r="A172" s="41" t="str">
        <f t="array" ref="A172">IF(ISERROR(INDEX('Master '!$A$2:$A$257,MATCH(B172,'Master '!$B$2:$B$257,0))),IF(ISERROR(INDEX('Master '!$A$2:$A$257,MATCH(B172,'Master '!$C$2:$C$257,0))),IF(B172="","-","Not on Roster"),INDEX('Master '!$A$2:$A$257,MATCH(B172,'Master '!$C$2:$C$257,0))),INDEX('Master '!$A$2:$A$257,MATCH(B172,'Master '!$B$2:$B$257,0)))</f>
        <v>-</v>
      </c>
      <c r="B172" s="43"/>
      <c r="C172" s="19" t="str">
        <f t="array" ref="C172">IF(ISERROR(INDEX('Master '!$A$2:$A$257,MATCH(D172,'Master '!$B$2:$B$257,0))),IF(ISERROR(INDEX('Master '!$A$2:$A$257,MATCH(D172,'Master '!$C$2:$C$257,0))),IF(D172="","-","Not on Roster"),INDEX('Master '!$A$2:$A$257,MATCH(D172,'Master '!$C$2:$C$257,0))),INDEX('Master '!$A$2:$A$257,MATCH(D172,'Master '!$B$2:$B$257,0)))</f>
        <v>-</v>
      </c>
      <c r="D172" s="15"/>
      <c r="E172" s="20" t="str">
        <f t="array" ref="E172">IF(ISERROR(INDEX('Master '!$A$2:$A$257,MATCH(F172,'Master '!$B$2:$B$257,0))),IF(ISERROR(INDEX('Master '!$A$2:$A$257,MATCH(F172,'Master '!$C$2:$C$257,0))),IF(F172="","-","Not on Roster"),INDEX('Master '!$A$2:$A$257,MATCH(F172,'Master '!$C$2:$C$257,0))),INDEX('Master '!$A$2:$A$257,MATCH(F172,'Master '!$B$2:$B$257,0)))</f>
        <v>-</v>
      </c>
      <c r="F172" s="7"/>
      <c r="G172" s="19" t="str">
        <f t="array" ref="G172">IF(ISERROR(INDEX('Master '!$A$2:$A$257,MATCH(H172,'Master '!$B$2:$B$257,0))),IF(ISERROR(INDEX('Master '!$A$2:$A$257,MATCH(H172,'Master '!$C$2:$C$257,0))),IF(H172="","-","Not on Roster"),INDEX('Master '!$A$2:$A$257,MATCH(H172,'Master '!$C$2:$C$257,0))),INDEX('Master '!$A$2:$A$257,MATCH(H172,'Master '!$B$2:$B$257,0)))</f>
        <v>-</v>
      </c>
      <c r="H172" s="15"/>
      <c r="I172" s="20" t="str">
        <f t="array" ref="I172">IF(ISERROR(INDEX('Master '!$A$2:$A$257,MATCH(J172,'Master '!$B$2:$B$257,0))),IF(ISERROR(INDEX('Master '!$A$2:$A$257,MATCH(J172,'Master '!$C$2:$C$257,0))),IF(J172="","-","Not on Roster"),INDEX('Master '!$A$2:$A$257,MATCH(J172,'Master '!$C$2:$C$257,0))),INDEX('Master '!$A$2:$A$257,MATCH(J172,'Master '!$B$2:$B$257,0)))</f>
        <v>-</v>
      </c>
      <c r="J172" s="50"/>
      <c r="K172" s="19" t="str">
        <f t="array" ref="K172">IF(ISERROR(INDEX('Master '!$A$2:$A$257,MATCH(L172,'Master '!$B$2:$B$257,0))),IF(ISERROR(INDEX('Master '!$A$2:$A$257,MATCH(L172,'Master '!$C$2:$C$257,0))),IF(L172="","-","Not on Roster"),INDEX('Master '!$A$2:$A$257,MATCH(L172,'Master '!$C$2:$C$257,0))),INDEX('Master '!$A$2:$A$257,MATCH(L172,'Master '!$B$2:$B$257,0)))</f>
        <v>-</v>
      </c>
      <c r="L172" s="15"/>
      <c r="M172" s="41" t="str">
        <f t="array" ref="M172">IF(ISERROR(INDEX('Master '!$A$2:$A$257,MATCH(N172,'Master '!$B$2:$B$257,0))),IF(ISERROR(INDEX('Master '!$A$2:$A$257,MATCH(N172,'Master '!$C$2:$C$257,0))),IF(N172="","-","Not on Roster"),INDEX('Master '!$A$2:$A$257,MATCH(N172,'Master '!$C$2:$C$257,0))),INDEX('Master '!$A$2:$A$257,MATCH(N172,'Master '!$B$2:$B$257,0)))</f>
        <v>-</v>
      </c>
      <c r="N172" s="7"/>
      <c r="O172" s="19" t="str">
        <f t="array" ref="O172">IF(ISERROR(INDEX('Master '!$A$2:$A$257,MATCH(P172,'Master '!$B$2:$B$257,0))),IF(ISERROR(INDEX('Master '!$A$2:$A$257,MATCH(P172,'Master '!$C$2:$C$257,0))),IF(P172="","-","Not on Roster"),INDEX('Master '!$A$2:$A$257,MATCH(P172,'Master '!$C$2:$C$257,0))),INDEX('Master '!$A$2:$A$257,MATCH(P172,'Master '!$B$2:$B$257,0)))</f>
        <v>-</v>
      </c>
      <c r="P172" s="15"/>
      <c r="Q172" s="41" t="str">
        <f t="array" ref="Q172">IF(ISERROR(INDEX('Master '!$A$2:$A$257,MATCH(R172,'Master '!$B$2:$B$257,0))),IF(ISERROR(INDEX('Master '!$A$2:$A$257,MATCH(R172,'Master '!$C$2:$C$257,0))),IF(R172="","-","Not on Roster"),INDEX('Master '!$A$2:$A$257,MATCH(R172,'Master '!$C$2:$C$257,0))),INDEX('Master '!$A$2:$A$257,MATCH(R172,'Master '!$B$2:$B$257,0)))</f>
        <v>-</v>
      </c>
      <c r="R172" s="7"/>
      <c r="S172" s="19" t="str">
        <f t="array" ref="S172">IF(ISERROR(INDEX('Master '!$A$2:$A$257,MATCH(T172,'Master '!$B$2:$B$257,0))),IF(ISERROR(INDEX('Master '!$A$2:$A$257,MATCH(T172,'Master '!$C$2:$C$257,0))),IF(T172="","-","Not on Roster"),INDEX('Master '!$A$2:$A$257,MATCH(T172,'Master '!$C$2:$C$257,0))),INDEX('Master '!$A$2:$A$257,MATCH(T172,'Master '!$B$2:$B$257,0)))</f>
        <v>-</v>
      </c>
      <c r="T172" s="15"/>
      <c r="U172" s="20" t="str">
        <f t="array" ref="U172">IF(ISERROR(INDEX('Master '!$A$2:$A$257,MATCH(V172,'Master '!$B$2:$B$257,0))),IF(ISERROR(INDEX('Master '!$A$2:$A$257,MATCH(V172,'Master '!$C$2:$C$257,0))),IF(V172="","-","Not on Roster"),INDEX('Master '!$A$2:$A$257,MATCH(V172,'Master '!$C$2:$C$257,0))),INDEX('Master '!$A$2:$A$257,MATCH(V172,'Master '!$B$2:$B$257,0)))</f>
        <v>-</v>
      </c>
      <c r="V172" s="7"/>
      <c r="W172" s="19" t="str">
        <f t="array" ref="W172">IF(ISERROR(INDEX('Master '!$A$2:$A$257,MATCH(X172,'Master '!$B$2:$B$257,0))),IF(ISERROR(INDEX('Master '!$A$2:$A$257,MATCH(X172,'Master '!$C$2:$C$257,0))),IF(X172="","-","Not on Roster"),INDEX('Master '!$A$2:$A$257,MATCH(X172,'Master '!$C$2:$C$257,0))),INDEX('Master '!$A$2:$A$257,MATCH(X172,'Master '!$B$2:$B$257,0)))</f>
        <v>-</v>
      </c>
      <c r="X172" s="15"/>
      <c r="Y172" s="20" t="str">
        <f t="array" ref="Y172">IF(ISERROR(INDEX('Master '!$A$2:$A$257,MATCH(Z172,'Master '!$B$2:$B$257,0))),IF(ISERROR(INDEX('Master '!$A$2:$A$257,MATCH(Z172,'Master '!$C$2:$C$257,0))),IF(Z172="","-","Not on Roster"),INDEX('Master '!$A$2:$A$257,MATCH(Z172,'Master '!$C$2:$C$257,0))),INDEX('Master '!$A$2:$A$257,MATCH(Z172,'Master '!$B$2:$B$257,0)))</f>
        <v>-</v>
      </c>
      <c r="Z172" s="7"/>
      <c r="AA172" s="19" t="str">
        <f t="array" ref="AA172">IF(ISERROR(INDEX('Master '!$A$2:$A$257,MATCH(AB172,'Master '!$B$2:$B$257,0))),IF(ISERROR(INDEX('Master '!$A$2:$A$257,MATCH(AB172,'Master '!$C$2:$C$257,0))),IF(AB172="","-","Not on Roster"),INDEX('Master '!$A$2:$A$257,MATCH(AB172,'Master '!$C$2:$C$257,0))),INDEX('Master '!$A$2:$A$257,MATCH(AB172,'Master '!$B$2:$B$257,0)))</f>
        <v>-</v>
      </c>
      <c r="AB172" s="15"/>
      <c r="AC172" s="20" t="str">
        <f t="array" ref="AC172">IF(ISERROR(INDEX('Master '!$A$2:$A$257,MATCH(AD172,'Master '!$B$2:$B$257,0))),IF(ISERROR(INDEX('Master '!$A$2:$A$257,MATCH(AD172,'Master '!$C$2:$C$257,0))),IF(AD172="","-","Not on Roster"),INDEX('Master '!$A$2:$A$257,MATCH(AD172,'Master '!$C$2:$C$257,0))),INDEX('Master '!$A$2:$A$257,MATCH(AD172,'Master '!$B$2:$B$257,0)))</f>
        <v>-</v>
      </c>
      <c r="AD172" s="46"/>
      <c r="AE172" s="19" t="str">
        <f t="array" ref="AE172">IF(ISERROR(INDEX('Master '!$A$2:$A$257,MATCH(AF172,'Master '!$B$2:$B$257,0))),IF(ISERROR(INDEX('Master '!$A$2:$A$257,MATCH(AF172,'Master '!$C$2:$C$257,0))),IF(AF172="","-","Not on Roster"),INDEX('Master '!$A$2:$A$257,MATCH(AF172,'Master '!$C$2:$C$257,0))),INDEX('Master '!$A$2:$A$257,MATCH(AF172,'Master '!$B$2:$B$257,0)))</f>
        <v>-</v>
      </c>
      <c r="AF172" s="15"/>
      <c r="AG172" s="20" t="str">
        <f t="array" ref="AG172">IF(ISERROR(INDEX('Master '!$A$2:$A$257,MATCH(AH172,'Master '!$B$2:$B$257,0))),IF(ISERROR(INDEX('Master '!$A$2:$A$257,MATCH(AH172,'Master '!$C$2:$C$257,0))),IF(AH172="","-","Not on Roster"),INDEX('Master '!$A$2:$A$257,MATCH(AH172,'Master '!$C$2:$C$257,0))),INDEX('Master '!$A$2:$A$257,MATCH(AH172,'Master '!$B$2:$B$257,0)))</f>
        <v>-</v>
      </c>
      <c r="AH172" s="7"/>
      <c r="AI172" s="19" t="str">
        <f t="array" ref="AI172">IF(ISERROR(INDEX('Master '!$A$2:$A$257,MATCH(AJ172,'Master '!$B$2:$B$257,0))),IF(ISERROR(INDEX('Master '!$A$2:$A$257,MATCH(AJ172,'Master '!$C$2:$C$257,0))),IF(AJ172="","-","Not on Roster"),INDEX('Master '!$A$2:$A$257,MATCH(AJ172,'Master '!$C$2:$C$257,0))),INDEX('Master '!$A$2:$A$257,MATCH(AJ172,'Master '!$B$2:$B$257,0)))</f>
        <v>-</v>
      </c>
      <c r="AJ172" s="15"/>
      <c r="AK172" s="20" t="str">
        <f t="array" ref="AK172">IF(ISERROR(INDEX('Master '!$A$2:$A$257,MATCH(AL172,'Master '!$B$2:$B$257,0))),IF(ISERROR(INDEX('Master '!$A$2:$A$257,MATCH(AL172,'Master '!$C$2:$C$257,0))),IF(AL172="","-","Not on Roster"),INDEX('Master '!$A$2:$A$257,MATCH(AL172,'Master '!$C$2:$C$257,0))),INDEX('Master '!$A$2:$A$257,MATCH(AL172,'Master '!$B$2:$B$257,0)))</f>
        <v>-</v>
      </c>
      <c r="AL172" s="7"/>
      <c r="AM172" s="19" t="str">
        <f t="array" ref="AM172">IF(ISERROR(INDEX('Master '!$A$2:$A$257,MATCH(AN172,'Master '!$B$2:$B$257,0))),IF(ISERROR(INDEX('Master '!$A$2:$A$257,MATCH(AN172,'Master '!$C$2:$C$257,0))),IF(AN172="","-","Not on Roster"),INDEX('Master '!$A$2:$A$257,MATCH(AN172,'Master '!$C$2:$C$257,0))),INDEX('Master '!$A$2:$A$257,MATCH(AN172,'Master '!$B$2:$B$257,0)))</f>
        <v>-</v>
      </c>
      <c r="AN172" s="15"/>
    </row>
    <row r="173" spans="1:40" ht="14.25" customHeight="1">
      <c r="A173" s="41" t="str">
        <f t="array" ref="A173">IF(ISERROR(INDEX('Master '!$A$2:$A$257,MATCH(B173,'Master '!$B$2:$B$257,0))),IF(ISERROR(INDEX('Master '!$A$2:$A$257,MATCH(B173,'Master '!$C$2:$C$257,0))),IF(B173="","-","Not on Roster"),INDEX('Master '!$A$2:$A$257,MATCH(B173,'Master '!$C$2:$C$257,0))),INDEX('Master '!$A$2:$A$257,MATCH(B173,'Master '!$B$2:$B$257,0)))</f>
        <v>-</v>
      </c>
      <c r="B173" s="43"/>
      <c r="C173" s="19" t="str">
        <f t="array" ref="C173">IF(ISERROR(INDEX('Master '!$A$2:$A$257,MATCH(D173,'Master '!$B$2:$B$257,0))),IF(ISERROR(INDEX('Master '!$A$2:$A$257,MATCH(D173,'Master '!$C$2:$C$257,0))),IF(D173="","-","Not on Roster"),INDEX('Master '!$A$2:$A$257,MATCH(D173,'Master '!$C$2:$C$257,0))),INDEX('Master '!$A$2:$A$257,MATCH(D173,'Master '!$B$2:$B$257,0)))</f>
        <v>-</v>
      </c>
      <c r="D173" s="15"/>
      <c r="E173" s="20" t="str">
        <f t="array" ref="E173">IF(ISERROR(INDEX('Master '!$A$2:$A$257,MATCH(F173,'Master '!$B$2:$B$257,0))),IF(ISERROR(INDEX('Master '!$A$2:$A$257,MATCH(F173,'Master '!$C$2:$C$257,0))),IF(F173="","-","Not on Roster"),INDEX('Master '!$A$2:$A$257,MATCH(F173,'Master '!$C$2:$C$257,0))),INDEX('Master '!$A$2:$A$257,MATCH(F173,'Master '!$B$2:$B$257,0)))</f>
        <v>-</v>
      </c>
      <c r="F173" s="7"/>
      <c r="G173" s="19" t="str">
        <f t="array" ref="G173">IF(ISERROR(INDEX('Master '!$A$2:$A$257,MATCH(H173,'Master '!$B$2:$B$257,0))),IF(ISERROR(INDEX('Master '!$A$2:$A$257,MATCH(H173,'Master '!$C$2:$C$257,0))),IF(H173="","-","Not on Roster"),INDEX('Master '!$A$2:$A$257,MATCH(H173,'Master '!$C$2:$C$257,0))),INDEX('Master '!$A$2:$A$257,MATCH(H173,'Master '!$B$2:$B$257,0)))</f>
        <v>-</v>
      </c>
      <c r="H173" s="15"/>
      <c r="I173" s="20" t="str">
        <f t="array" ref="I173">IF(ISERROR(INDEX('Master '!$A$2:$A$257,MATCH(J173,'Master '!$B$2:$B$257,0))),IF(ISERROR(INDEX('Master '!$A$2:$A$257,MATCH(J173,'Master '!$C$2:$C$257,0))),IF(J173="","-","Not on Roster"),INDEX('Master '!$A$2:$A$257,MATCH(J173,'Master '!$C$2:$C$257,0))),INDEX('Master '!$A$2:$A$257,MATCH(J173,'Master '!$B$2:$B$257,0)))</f>
        <v>-</v>
      </c>
      <c r="J173" s="50"/>
      <c r="K173" s="19" t="str">
        <f t="array" ref="K173">IF(ISERROR(INDEX('Master '!$A$2:$A$257,MATCH(L173,'Master '!$B$2:$B$257,0))),IF(ISERROR(INDEX('Master '!$A$2:$A$257,MATCH(L173,'Master '!$C$2:$C$257,0))),IF(L173="","-","Not on Roster"),INDEX('Master '!$A$2:$A$257,MATCH(L173,'Master '!$C$2:$C$257,0))),INDEX('Master '!$A$2:$A$257,MATCH(L173,'Master '!$B$2:$B$257,0)))</f>
        <v>-</v>
      </c>
      <c r="L173" s="15"/>
      <c r="M173" s="41" t="str">
        <f t="array" ref="M173">IF(ISERROR(INDEX('Master '!$A$2:$A$257,MATCH(N173,'Master '!$B$2:$B$257,0))),IF(ISERROR(INDEX('Master '!$A$2:$A$257,MATCH(N173,'Master '!$C$2:$C$257,0))),IF(N173="","-","Not on Roster"),INDEX('Master '!$A$2:$A$257,MATCH(N173,'Master '!$C$2:$C$257,0))),INDEX('Master '!$A$2:$A$257,MATCH(N173,'Master '!$B$2:$B$257,0)))</f>
        <v>-</v>
      </c>
      <c r="N173" s="7"/>
      <c r="O173" s="19" t="str">
        <f t="array" ref="O173">IF(ISERROR(INDEX('Master '!$A$2:$A$257,MATCH(P173,'Master '!$B$2:$B$257,0))),IF(ISERROR(INDEX('Master '!$A$2:$A$257,MATCH(P173,'Master '!$C$2:$C$257,0))),IF(P173="","-","Not on Roster"),INDEX('Master '!$A$2:$A$257,MATCH(P173,'Master '!$C$2:$C$257,0))),INDEX('Master '!$A$2:$A$257,MATCH(P173,'Master '!$B$2:$B$257,0)))</f>
        <v>-</v>
      </c>
      <c r="P173" s="15"/>
      <c r="Q173" s="41" t="str">
        <f t="array" ref="Q173">IF(ISERROR(INDEX('Master '!$A$2:$A$257,MATCH(R173,'Master '!$B$2:$B$257,0))),IF(ISERROR(INDEX('Master '!$A$2:$A$257,MATCH(R173,'Master '!$C$2:$C$257,0))),IF(R173="","-","Not on Roster"),INDEX('Master '!$A$2:$A$257,MATCH(R173,'Master '!$C$2:$C$257,0))),INDEX('Master '!$A$2:$A$257,MATCH(R173,'Master '!$B$2:$B$257,0)))</f>
        <v>-</v>
      </c>
      <c r="R173" s="7"/>
      <c r="S173" s="19" t="str">
        <f t="array" ref="S173">IF(ISERROR(INDEX('Master '!$A$2:$A$257,MATCH(T173,'Master '!$B$2:$B$257,0))),IF(ISERROR(INDEX('Master '!$A$2:$A$257,MATCH(T173,'Master '!$C$2:$C$257,0))),IF(T173="","-","Not on Roster"),INDEX('Master '!$A$2:$A$257,MATCH(T173,'Master '!$C$2:$C$257,0))),INDEX('Master '!$A$2:$A$257,MATCH(T173,'Master '!$B$2:$B$257,0)))</f>
        <v>-</v>
      </c>
      <c r="T173" s="15"/>
      <c r="U173" s="20" t="str">
        <f t="array" ref="U173">IF(ISERROR(INDEX('Master '!$A$2:$A$257,MATCH(V173,'Master '!$B$2:$B$257,0))),IF(ISERROR(INDEX('Master '!$A$2:$A$257,MATCH(V173,'Master '!$C$2:$C$257,0))),IF(V173="","-","Not on Roster"),INDEX('Master '!$A$2:$A$257,MATCH(V173,'Master '!$C$2:$C$257,0))),INDEX('Master '!$A$2:$A$257,MATCH(V173,'Master '!$B$2:$B$257,0)))</f>
        <v>-</v>
      </c>
      <c r="V173" s="7"/>
      <c r="W173" s="19" t="str">
        <f t="array" ref="W173">IF(ISERROR(INDEX('Master '!$A$2:$A$257,MATCH(X173,'Master '!$B$2:$B$257,0))),IF(ISERROR(INDEX('Master '!$A$2:$A$257,MATCH(X173,'Master '!$C$2:$C$257,0))),IF(X173="","-","Not on Roster"),INDEX('Master '!$A$2:$A$257,MATCH(X173,'Master '!$C$2:$C$257,0))),INDEX('Master '!$A$2:$A$257,MATCH(X173,'Master '!$B$2:$B$257,0)))</f>
        <v>-</v>
      </c>
      <c r="X173" s="15"/>
      <c r="Y173" s="20" t="str">
        <f t="array" ref="Y173">IF(ISERROR(INDEX('Master '!$A$2:$A$257,MATCH(Z173,'Master '!$B$2:$B$257,0))),IF(ISERROR(INDEX('Master '!$A$2:$A$257,MATCH(Z173,'Master '!$C$2:$C$257,0))),IF(Z173="","-","Not on Roster"),INDEX('Master '!$A$2:$A$257,MATCH(Z173,'Master '!$C$2:$C$257,0))),INDEX('Master '!$A$2:$A$257,MATCH(Z173,'Master '!$B$2:$B$257,0)))</f>
        <v>-</v>
      </c>
      <c r="Z173" s="7"/>
      <c r="AA173" s="19" t="str">
        <f t="array" ref="AA173">IF(ISERROR(INDEX('Master '!$A$2:$A$257,MATCH(AB173,'Master '!$B$2:$B$257,0))),IF(ISERROR(INDEX('Master '!$A$2:$A$257,MATCH(AB173,'Master '!$C$2:$C$257,0))),IF(AB173="","-","Not on Roster"),INDEX('Master '!$A$2:$A$257,MATCH(AB173,'Master '!$C$2:$C$257,0))),INDEX('Master '!$A$2:$A$257,MATCH(AB173,'Master '!$B$2:$B$257,0)))</f>
        <v>-</v>
      </c>
      <c r="AB173" s="15"/>
      <c r="AC173" s="20" t="str">
        <f t="array" ref="AC173">IF(ISERROR(INDEX('Master '!$A$2:$A$257,MATCH(AD173,'Master '!$B$2:$B$257,0))),IF(ISERROR(INDEX('Master '!$A$2:$A$257,MATCH(AD173,'Master '!$C$2:$C$257,0))),IF(AD173="","-","Not on Roster"),INDEX('Master '!$A$2:$A$257,MATCH(AD173,'Master '!$C$2:$C$257,0))),INDEX('Master '!$A$2:$A$257,MATCH(AD173,'Master '!$B$2:$B$257,0)))</f>
        <v>-</v>
      </c>
      <c r="AD173" s="46"/>
      <c r="AE173" s="19" t="str">
        <f t="array" ref="AE173">IF(ISERROR(INDEX('Master '!$A$2:$A$257,MATCH(AF173,'Master '!$B$2:$B$257,0))),IF(ISERROR(INDEX('Master '!$A$2:$A$257,MATCH(AF173,'Master '!$C$2:$C$257,0))),IF(AF173="","-","Not on Roster"),INDEX('Master '!$A$2:$A$257,MATCH(AF173,'Master '!$C$2:$C$257,0))),INDEX('Master '!$A$2:$A$257,MATCH(AF173,'Master '!$B$2:$B$257,0)))</f>
        <v>-</v>
      </c>
      <c r="AF173" s="15"/>
      <c r="AG173" s="20" t="str">
        <f t="array" ref="AG173">IF(ISERROR(INDEX('Master '!$A$2:$A$257,MATCH(AH173,'Master '!$B$2:$B$257,0))),IF(ISERROR(INDEX('Master '!$A$2:$A$257,MATCH(AH173,'Master '!$C$2:$C$257,0))),IF(AH173="","-","Not on Roster"),INDEX('Master '!$A$2:$A$257,MATCH(AH173,'Master '!$C$2:$C$257,0))),INDEX('Master '!$A$2:$A$257,MATCH(AH173,'Master '!$B$2:$B$257,0)))</f>
        <v>-</v>
      </c>
      <c r="AH173" s="7"/>
      <c r="AI173" s="19" t="str">
        <f t="array" ref="AI173">IF(ISERROR(INDEX('Master '!$A$2:$A$257,MATCH(AJ173,'Master '!$B$2:$B$257,0))),IF(ISERROR(INDEX('Master '!$A$2:$A$257,MATCH(AJ173,'Master '!$C$2:$C$257,0))),IF(AJ173="","-","Not on Roster"),INDEX('Master '!$A$2:$A$257,MATCH(AJ173,'Master '!$C$2:$C$257,0))),INDEX('Master '!$A$2:$A$257,MATCH(AJ173,'Master '!$B$2:$B$257,0)))</f>
        <v>-</v>
      </c>
      <c r="AJ173" s="15"/>
      <c r="AK173" s="20" t="str">
        <f t="array" ref="AK173">IF(ISERROR(INDEX('Master '!$A$2:$A$257,MATCH(AL173,'Master '!$B$2:$B$257,0))),IF(ISERROR(INDEX('Master '!$A$2:$A$257,MATCH(AL173,'Master '!$C$2:$C$257,0))),IF(AL173="","-","Not on Roster"),INDEX('Master '!$A$2:$A$257,MATCH(AL173,'Master '!$C$2:$C$257,0))),INDEX('Master '!$A$2:$A$257,MATCH(AL173,'Master '!$B$2:$B$257,0)))</f>
        <v>-</v>
      </c>
      <c r="AL173" s="7"/>
      <c r="AM173" s="19" t="str">
        <f t="array" ref="AM173">IF(ISERROR(INDEX('Master '!$A$2:$A$257,MATCH(AN173,'Master '!$B$2:$B$257,0))),IF(ISERROR(INDEX('Master '!$A$2:$A$257,MATCH(AN173,'Master '!$C$2:$C$257,0))),IF(AN173="","-","Not on Roster"),INDEX('Master '!$A$2:$A$257,MATCH(AN173,'Master '!$C$2:$C$257,0))),INDEX('Master '!$A$2:$A$257,MATCH(AN173,'Master '!$B$2:$B$257,0)))</f>
        <v>-</v>
      </c>
      <c r="AN173" s="15"/>
    </row>
    <row r="174" spans="1:40" ht="14.25" customHeight="1">
      <c r="A174" s="41" t="str">
        <f t="array" ref="A174">IF(ISERROR(INDEX('Master '!$A$2:$A$257,MATCH(B174,'Master '!$B$2:$B$257,0))),IF(ISERROR(INDEX('Master '!$A$2:$A$257,MATCH(B174,'Master '!$C$2:$C$257,0))),IF(B174="","-","Not on Roster"),INDEX('Master '!$A$2:$A$257,MATCH(B174,'Master '!$C$2:$C$257,0))),INDEX('Master '!$A$2:$A$257,MATCH(B174,'Master '!$B$2:$B$257,0)))</f>
        <v>-</v>
      </c>
      <c r="B174" s="43"/>
      <c r="C174" s="19" t="str">
        <f t="array" ref="C174">IF(ISERROR(INDEX('Master '!$A$2:$A$257,MATCH(D174,'Master '!$B$2:$B$257,0))),IF(ISERROR(INDEX('Master '!$A$2:$A$257,MATCH(D174,'Master '!$C$2:$C$257,0))),IF(D174="","-","Not on Roster"),INDEX('Master '!$A$2:$A$257,MATCH(D174,'Master '!$C$2:$C$257,0))),INDEX('Master '!$A$2:$A$257,MATCH(D174,'Master '!$B$2:$B$257,0)))</f>
        <v>-</v>
      </c>
      <c r="D174" s="15"/>
      <c r="E174" s="20" t="str">
        <f t="array" ref="E174">IF(ISERROR(INDEX('Master '!$A$2:$A$257,MATCH(F174,'Master '!$B$2:$B$257,0))),IF(ISERROR(INDEX('Master '!$A$2:$A$257,MATCH(F174,'Master '!$C$2:$C$257,0))),IF(F174="","-","Not on Roster"),INDEX('Master '!$A$2:$A$257,MATCH(F174,'Master '!$C$2:$C$257,0))),INDEX('Master '!$A$2:$A$257,MATCH(F174,'Master '!$B$2:$B$257,0)))</f>
        <v>-</v>
      </c>
      <c r="F174" s="7"/>
      <c r="G174" s="19" t="str">
        <f t="array" ref="G174">IF(ISERROR(INDEX('Master '!$A$2:$A$257,MATCH(H174,'Master '!$B$2:$B$257,0))),IF(ISERROR(INDEX('Master '!$A$2:$A$257,MATCH(H174,'Master '!$C$2:$C$257,0))),IF(H174="","-","Not on Roster"),INDEX('Master '!$A$2:$A$257,MATCH(H174,'Master '!$C$2:$C$257,0))),INDEX('Master '!$A$2:$A$257,MATCH(H174,'Master '!$B$2:$B$257,0)))</f>
        <v>-</v>
      </c>
      <c r="H174" s="15"/>
      <c r="I174" s="20" t="str">
        <f t="array" ref="I174">IF(ISERROR(INDEX('Master '!$A$2:$A$257,MATCH(J174,'Master '!$B$2:$B$257,0))),IF(ISERROR(INDEX('Master '!$A$2:$A$257,MATCH(J174,'Master '!$C$2:$C$257,0))),IF(J174="","-","Not on Roster"),INDEX('Master '!$A$2:$A$257,MATCH(J174,'Master '!$C$2:$C$257,0))),INDEX('Master '!$A$2:$A$257,MATCH(J174,'Master '!$B$2:$B$257,0)))</f>
        <v>-</v>
      </c>
      <c r="J174" s="50"/>
      <c r="K174" s="19" t="str">
        <f t="array" ref="K174">IF(ISERROR(INDEX('Master '!$A$2:$A$257,MATCH(L174,'Master '!$B$2:$B$257,0))),IF(ISERROR(INDEX('Master '!$A$2:$A$257,MATCH(L174,'Master '!$C$2:$C$257,0))),IF(L174="","-","Not on Roster"),INDEX('Master '!$A$2:$A$257,MATCH(L174,'Master '!$C$2:$C$257,0))),INDEX('Master '!$A$2:$A$257,MATCH(L174,'Master '!$B$2:$B$257,0)))</f>
        <v>-</v>
      </c>
      <c r="L174" s="15"/>
      <c r="M174" s="41" t="str">
        <f t="array" ref="M174">IF(ISERROR(INDEX('Master '!$A$2:$A$257,MATCH(N174,'Master '!$B$2:$B$257,0))),IF(ISERROR(INDEX('Master '!$A$2:$A$257,MATCH(N174,'Master '!$C$2:$C$257,0))),IF(N174="","-","Not on Roster"),INDEX('Master '!$A$2:$A$257,MATCH(N174,'Master '!$C$2:$C$257,0))),INDEX('Master '!$A$2:$A$257,MATCH(N174,'Master '!$B$2:$B$257,0)))</f>
        <v>-</v>
      </c>
      <c r="N174" s="7"/>
      <c r="O174" s="19" t="str">
        <f t="array" ref="O174">IF(ISERROR(INDEX('Master '!$A$2:$A$257,MATCH(P174,'Master '!$B$2:$B$257,0))),IF(ISERROR(INDEX('Master '!$A$2:$A$257,MATCH(P174,'Master '!$C$2:$C$257,0))),IF(P174="","-","Not on Roster"),INDEX('Master '!$A$2:$A$257,MATCH(P174,'Master '!$C$2:$C$257,0))),INDEX('Master '!$A$2:$A$257,MATCH(P174,'Master '!$B$2:$B$257,0)))</f>
        <v>-</v>
      </c>
      <c r="P174" s="15"/>
      <c r="Q174" s="41" t="str">
        <f t="array" ref="Q174">IF(ISERROR(INDEX('Master '!$A$2:$A$257,MATCH(R174,'Master '!$B$2:$B$257,0))),IF(ISERROR(INDEX('Master '!$A$2:$A$257,MATCH(R174,'Master '!$C$2:$C$257,0))),IF(R174="","-","Not on Roster"),INDEX('Master '!$A$2:$A$257,MATCH(R174,'Master '!$C$2:$C$257,0))),INDEX('Master '!$A$2:$A$257,MATCH(R174,'Master '!$B$2:$B$257,0)))</f>
        <v>-</v>
      </c>
      <c r="R174" s="7"/>
      <c r="S174" s="19" t="str">
        <f t="array" ref="S174">IF(ISERROR(INDEX('Master '!$A$2:$A$257,MATCH(T174,'Master '!$B$2:$B$257,0))),IF(ISERROR(INDEX('Master '!$A$2:$A$257,MATCH(T174,'Master '!$C$2:$C$257,0))),IF(T174="","-","Not on Roster"),INDEX('Master '!$A$2:$A$257,MATCH(T174,'Master '!$C$2:$C$257,0))),INDEX('Master '!$A$2:$A$257,MATCH(T174,'Master '!$B$2:$B$257,0)))</f>
        <v>-</v>
      </c>
      <c r="T174" s="15"/>
      <c r="U174" s="20" t="str">
        <f t="array" ref="U174">IF(ISERROR(INDEX('Master '!$A$2:$A$257,MATCH(V174,'Master '!$B$2:$B$257,0))),IF(ISERROR(INDEX('Master '!$A$2:$A$257,MATCH(V174,'Master '!$C$2:$C$257,0))),IF(V174="","-","Not on Roster"),INDEX('Master '!$A$2:$A$257,MATCH(V174,'Master '!$C$2:$C$257,0))),INDEX('Master '!$A$2:$A$257,MATCH(V174,'Master '!$B$2:$B$257,0)))</f>
        <v>-</v>
      </c>
      <c r="V174" s="7"/>
      <c r="W174" s="19" t="str">
        <f t="array" ref="W174">IF(ISERROR(INDEX('Master '!$A$2:$A$257,MATCH(X174,'Master '!$B$2:$B$257,0))),IF(ISERROR(INDEX('Master '!$A$2:$A$257,MATCH(X174,'Master '!$C$2:$C$257,0))),IF(X174="","-","Not on Roster"),INDEX('Master '!$A$2:$A$257,MATCH(X174,'Master '!$C$2:$C$257,0))),INDEX('Master '!$A$2:$A$257,MATCH(X174,'Master '!$B$2:$B$257,0)))</f>
        <v>-</v>
      </c>
      <c r="X174" s="15"/>
      <c r="Y174" s="20" t="str">
        <f t="array" ref="Y174">IF(ISERROR(INDEX('Master '!$A$2:$A$257,MATCH(Z174,'Master '!$B$2:$B$257,0))),IF(ISERROR(INDEX('Master '!$A$2:$A$257,MATCH(Z174,'Master '!$C$2:$C$257,0))),IF(Z174="","-","Not on Roster"),INDEX('Master '!$A$2:$A$257,MATCH(Z174,'Master '!$C$2:$C$257,0))),INDEX('Master '!$A$2:$A$257,MATCH(Z174,'Master '!$B$2:$B$257,0)))</f>
        <v>-</v>
      </c>
      <c r="Z174" s="7"/>
      <c r="AA174" s="19" t="str">
        <f t="array" ref="AA174">IF(ISERROR(INDEX('Master '!$A$2:$A$257,MATCH(AB174,'Master '!$B$2:$B$257,0))),IF(ISERROR(INDEX('Master '!$A$2:$A$257,MATCH(AB174,'Master '!$C$2:$C$257,0))),IF(AB174="","-","Not on Roster"),INDEX('Master '!$A$2:$A$257,MATCH(AB174,'Master '!$C$2:$C$257,0))),INDEX('Master '!$A$2:$A$257,MATCH(AB174,'Master '!$B$2:$B$257,0)))</f>
        <v>-</v>
      </c>
      <c r="AB174" s="15"/>
      <c r="AC174" s="20" t="str">
        <f t="array" ref="AC174">IF(ISERROR(INDEX('Master '!$A$2:$A$257,MATCH(AD174,'Master '!$B$2:$B$257,0))),IF(ISERROR(INDEX('Master '!$A$2:$A$257,MATCH(AD174,'Master '!$C$2:$C$257,0))),IF(AD174="","-","Not on Roster"),INDEX('Master '!$A$2:$A$257,MATCH(AD174,'Master '!$C$2:$C$257,0))),INDEX('Master '!$A$2:$A$257,MATCH(AD174,'Master '!$B$2:$B$257,0)))</f>
        <v>-</v>
      </c>
      <c r="AD174" s="46"/>
      <c r="AE174" s="19" t="str">
        <f t="array" ref="AE174">IF(ISERROR(INDEX('Master '!$A$2:$A$257,MATCH(AF174,'Master '!$B$2:$B$257,0))),IF(ISERROR(INDEX('Master '!$A$2:$A$257,MATCH(AF174,'Master '!$C$2:$C$257,0))),IF(AF174="","-","Not on Roster"),INDEX('Master '!$A$2:$A$257,MATCH(AF174,'Master '!$C$2:$C$257,0))),INDEX('Master '!$A$2:$A$257,MATCH(AF174,'Master '!$B$2:$B$257,0)))</f>
        <v>-</v>
      </c>
      <c r="AF174" s="15"/>
      <c r="AG174" s="20" t="str">
        <f t="array" ref="AG174">IF(ISERROR(INDEX('Master '!$A$2:$A$257,MATCH(AH174,'Master '!$B$2:$B$257,0))),IF(ISERROR(INDEX('Master '!$A$2:$A$257,MATCH(AH174,'Master '!$C$2:$C$257,0))),IF(AH174="","-","Not on Roster"),INDEX('Master '!$A$2:$A$257,MATCH(AH174,'Master '!$C$2:$C$257,0))),INDEX('Master '!$A$2:$A$257,MATCH(AH174,'Master '!$B$2:$B$257,0)))</f>
        <v>-</v>
      </c>
      <c r="AH174" s="7"/>
      <c r="AI174" s="19" t="str">
        <f t="array" ref="AI174">IF(ISERROR(INDEX('Master '!$A$2:$A$257,MATCH(AJ174,'Master '!$B$2:$B$257,0))),IF(ISERROR(INDEX('Master '!$A$2:$A$257,MATCH(AJ174,'Master '!$C$2:$C$257,0))),IF(AJ174="","-","Not on Roster"),INDEX('Master '!$A$2:$A$257,MATCH(AJ174,'Master '!$C$2:$C$257,0))),INDEX('Master '!$A$2:$A$257,MATCH(AJ174,'Master '!$B$2:$B$257,0)))</f>
        <v>-</v>
      </c>
      <c r="AJ174" s="15"/>
      <c r="AK174" s="20" t="str">
        <f t="array" ref="AK174">IF(ISERROR(INDEX('Master '!$A$2:$A$257,MATCH(AL174,'Master '!$B$2:$B$257,0))),IF(ISERROR(INDEX('Master '!$A$2:$A$257,MATCH(AL174,'Master '!$C$2:$C$257,0))),IF(AL174="","-","Not on Roster"),INDEX('Master '!$A$2:$A$257,MATCH(AL174,'Master '!$C$2:$C$257,0))),INDEX('Master '!$A$2:$A$257,MATCH(AL174,'Master '!$B$2:$B$257,0)))</f>
        <v>-</v>
      </c>
      <c r="AL174" s="7"/>
      <c r="AM174" s="19" t="str">
        <f t="array" ref="AM174">IF(ISERROR(INDEX('Master '!$A$2:$A$257,MATCH(AN174,'Master '!$B$2:$B$257,0))),IF(ISERROR(INDEX('Master '!$A$2:$A$257,MATCH(AN174,'Master '!$C$2:$C$257,0))),IF(AN174="","-","Not on Roster"),INDEX('Master '!$A$2:$A$257,MATCH(AN174,'Master '!$C$2:$C$257,0))),INDEX('Master '!$A$2:$A$257,MATCH(AN174,'Master '!$B$2:$B$257,0)))</f>
        <v>-</v>
      </c>
      <c r="AN174" s="15"/>
    </row>
    <row r="175" spans="1:40" ht="14.25" customHeight="1">
      <c r="A175" s="41" t="str">
        <f t="array" ref="A175">IF(ISERROR(INDEX('Master '!$A$2:$A$257,MATCH(B175,'Master '!$B$2:$B$257,0))),IF(ISERROR(INDEX('Master '!$A$2:$A$257,MATCH(B175,'Master '!$C$2:$C$257,0))),IF(B175="","-","Not on Roster"),INDEX('Master '!$A$2:$A$257,MATCH(B175,'Master '!$C$2:$C$257,0))),INDEX('Master '!$A$2:$A$257,MATCH(B175,'Master '!$B$2:$B$257,0)))</f>
        <v>-</v>
      </c>
      <c r="B175" s="43"/>
      <c r="C175" s="19" t="str">
        <f t="array" ref="C175">IF(ISERROR(INDEX('Master '!$A$2:$A$257,MATCH(D175,'Master '!$B$2:$B$257,0))),IF(ISERROR(INDEX('Master '!$A$2:$A$257,MATCH(D175,'Master '!$C$2:$C$257,0))),IF(D175="","-","Not on Roster"),INDEX('Master '!$A$2:$A$257,MATCH(D175,'Master '!$C$2:$C$257,0))),INDEX('Master '!$A$2:$A$257,MATCH(D175,'Master '!$B$2:$B$257,0)))</f>
        <v>-</v>
      </c>
      <c r="D175" s="15"/>
      <c r="E175" s="20" t="str">
        <f t="array" ref="E175">IF(ISERROR(INDEX('Master '!$A$2:$A$257,MATCH(F175,'Master '!$B$2:$B$257,0))),IF(ISERROR(INDEX('Master '!$A$2:$A$257,MATCH(F175,'Master '!$C$2:$C$257,0))),IF(F175="","-","Not on Roster"),INDEX('Master '!$A$2:$A$257,MATCH(F175,'Master '!$C$2:$C$257,0))),INDEX('Master '!$A$2:$A$257,MATCH(F175,'Master '!$B$2:$B$257,0)))</f>
        <v>-</v>
      </c>
      <c r="F175" s="7"/>
      <c r="G175" s="19" t="str">
        <f t="array" ref="G175">IF(ISERROR(INDEX('Master '!$A$2:$A$257,MATCH(H175,'Master '!$B$2:$B$257,0))),IF(ISERROR(INDEX('Master '!$A$2:$A$257,MATCH(H175,'Master '!$C$2:$C$257,0))),IF(H175="","-","Not on Roster"),INDEX('Master '!$A$2:$A$257,MATCH(H175,'Master '!$C$2:$C$257,0))),INDEX('Master '!$A$2:$A$257,MATCH(H175,'Master '!$B$2:$B$257,0)))</f>
        <v>-</v>
      </c>
      <c r="H175" s="15"/>
      <c r="I175" s="20" t="str">
        <f t="array" ref="I175">IF(ISERROR(INDEX('Master '!$A$2:$A$257,MATCH(J175,'Master '!$B$2:$B$257,0))),IF(ISERROR(INDEX('Master '!$A$2:$A$257,MATCH(J175,'Master '!$C$2:$C$257,0))),IF(J175="","-","Not on Roster"),INDEX('Master '!$A$2:$A$257,MATCH(J175,'Master '!$C$2:$C$257,0))),INDEX('Master '!$A$2:$A$257,MATCH(J175,'Master '!$B$2:$B$257,0)))</f>
        <v>-</v>
      </c>
      <c r="J175" s="50"/>
      <c r="K175" s="19" t="str">
        <f t="array" ref="K175">IF(ISERROR(INDEX('Master '!$A$2:$A$257,MATCH(L175,'Master '!$B$2:$B$257,0))),IF(ISERROR(INDEX('Master '!$A$2:$A$257,MATCH(L175,'Master '!$C$2:$C$257,0))),IF(L175="","-","Not on Roster"),INDEX('Master '!$A$2:$A$257,MATCH(L175,'Master '!$C$2:$C$257,0))),INDEX('Master '!$A$2:$A$257,MATCH(L175,'Master '!$B$2:$B$257,0)))</f>
        <v>-</v>
      </c>
      <c r="L175" s="15"/>
      <c r="M175" s="41" t="str">
        <f t="array" ref="M175">IF(ISERROR(INDEX('Master '!$A$2:$A$257,MATCH(N175,'Master '!$B$2:$B$257,0))),IF(ISERROR(INDEX('Master '!$A$2:$A$257,MATCH(N175,'Master '!$C$2:$C$257,0))),IF(N175="","-","Not on Roster"),INDEX('Master '!$A$2:$A$257,MATCH(N175,'Master '!$C$2:$C$257,0))),INDEX('Master '!$A$2:$A$257,MATCH(N175,'Master '!$B$2:$B$257,0)))</f>
        <v>-</v>
      </c>
      <c r="N175" s="7"/>
      <c r="O175" s="19" t="str">
        <f t="array" ref="O175">IF(ISERROR(INDEX('Master '!$A$2:$A$257,MATCH(P175,'Master '!$B$2:$B$257,0))),IF(ISERROR(INDEX('Master '!$A$2:$A$257,MATCH(P175,'Master '!$C$2:$C$257,0))),IF(P175="","-","Not on Roster"),INDEX('Master '!$A$2:$A$257,MATCH(P175,'Master '!$C$2:$C$257,0))),INDEX('Master '!$A$2:$A$257,MATCH(P175,'Master '!$B$2:$B$257,0)))</f>
        <v>-</v>
      </c>
      <c r="P175" s="15"/>
      <c r="Q175" s="41" t="str">
        <f t="array" ref="Q175">IF(ISERROR(INDEX('Master '!$A$2:$A$257,MATCH(R175,'Master '!$B$2:$B$257,0))),IF(ISERROR(INDEX('Master '!$A$2:$A$257,MATCH(R175,'Master '!$C$2:$C$257,0))),IF(R175="","-","Not on Roster"),INDEX('Master '!$A$2:$A$257,MATCH(R175,'Master '!$C$2:$C$257,0))),INDEX('Master '!$A$2:$A$257,MATCH(R175,'Master '!$B$2:$B$257,0)))</f>
        <v>-</v>
      </c>
      <c r="R175" s="7"/>
      <c r="S175" s="19" t="str">
        <f t="array" ref="S175">IF(ISERROR(INDEX('Master '!$A$2:$A$257,MATCH(T175,'Master '!$B$2:$B$257,0))),IF(ISERROR(INDEX('Master '!$A$2:$A$257,MATCH(T175,'Master '!$C$2:$C$257,0))),IF(T175="","-","Not on Roster"),INDEX('Master '!$A$2:$A$257,MATCH(T175,'Master '!$C$2:$C$257,0))),INDEX('Master '!$A$2:$A$257,MATCH(T175,'Master '!$B$2:$B$257,0)))</f>
        <v>-</v>
      </c>
      <c r="T175" s="15"/>
      <c r="U175" s="20" t="str">
        <f t="array" ref="U175">IF(ISERROR(INDEX('Master '!$A$2:$A$257,MATCH(V175,'Master '!$B$2:$B$257,0))),IF(ISERROR(INDEX('Master '!$A$2:$A$257,MATCH(V175,'Master '!$C$2:$C$257,0))),IF(V175="","-","Not on Roster"),INDEX('Master '!$A$2:$A$257,MATCH(V175,'Master '!$C$2:$C$257,0))),INDEX('Master '!$A$2:$A$257,MATCH(V175,'Master '!$B$2:$B$257,0)))</f>
        <v>-</v>
      </c>
      <c r="V175" s="7"/>
      <c r="W175" s="19" t="str">
        <f t="array" ref="W175">IF(ISERROR(INDEX('Master '!$A$2:$A$257,MATCH(X175,'Master '!$B$2:$B$257,0))),IF(ISERROR(INDEX('Master '!$A$2:$A$257,MATCH(X175,'Master '!$C$2:$C$257,0))),IF(X175="","-","Not on Roster"),INDEX('Master '!$A$2:$A$257,MATCH(X175,'Master '!$C$2:$C$257,0))),INDEX('Master '!$A$2:$A$257,MATCH(X175,'Master '!$B$2:$B$257,0)))</f>
        <v>-</v>
      </c>
      <c r="X175" s="15"/>
      <c r="Y175" s="20" t="str">
        <f t="array" ref="Y175">IF(ISERROR(INDEX('Master '!$A$2:$A$257,MATCH(Z175,'Master '!$B$2:$B$257,0))),IF(ISERROR(INDEX('Master '!$A$2:$A$257,MATCH(Z175,'Master '!$C$2:$C$257,0))),IF(Z175="","-","Not on Roster"),INDEX('Master '!$A$2:$A$257,MATCH(Z175,'Master '!$C$2:$C$257,0))),INDEX('Master '!$A$2:$A$257,MATCH(Z175,'Master '!$B$2:$B$257,0)))</f>
        <v>-</v>
      </c>
      <c r="Z175" s="7"/>
      <c r="AA175" s="19" t="str">
        <f t="array" ref="AA175">IF(ISERROR(INDEX('Master '!$A$2:$A$257,MATCH(AB175,'Master '!$B$2:$B$257,0))),IF(ISERROR(INDEX('Master '!$A$2:$A$257,MATCH(AB175,'Master '!$C$2:$C$257,0))),IF(AB175="","-","Not on Roster"),INDEX('Master '!$A$2:$A$257,MATCH(AB175,'Master '!$C$2:$C$257,0))),INDEX('Master '!$A$2:$A$257,MATCH(AB175,'Master '!$B$2:$B$257,0)))</f>
        <v>-</v>
      </c>
      <c r="AB175" s="15"/>
      <c r="AC175" s="20" t="str">
        <f t="array" ref="AC175">IF(ISERROR(INDEX('Master '!$A$2:$A$257,MATCH(AD175,'Master '!$B$2:$B$257,0))),IF(ISERROR(INDEX('Master '!$A$2:$A$257,MATCH(AD175,'Master '!$C$2:$C$257,0))),IF(AD175="","-","Not on Roster"),INDEX('Master '!$A$2:$A$257,MATCH(AD175,'Master '!$C$2:$C$257,0))),INDEX('Master '!$A$2:$A$257,MATCH(AD175,'Master '!$B$2:$B$257,0)))</f>
        <v>-</v>
      </c>
      <c r="AD175" s="46"/>
      <c r="AE175" s="19" t="str">
        <f t="array" ref="AE175">IF(ISERROR(INDEX('Master '!$A$2:$A$257,MATCH(AF175,'Master '!$B$2:$B$257,0))),IF(ISERROR(INDEX('Master '!$A$2:$A$257,MATCH(AF175,'Master '!$C$2:$C$257,0))),IF(AF175="","-","Not on Roster"),INDEX('Master '!$A$2:$A$257,MATCH(AF175,'Master '!$C$2:$C$257,0))),INDEX('Master '!$A$2:$A$257,MATCH(AF175,'Master '!$B$2:$B$257,0)))</f>
        <v>-</v>
      </c>
      <c r="AF175" s="15"/>
      <c r="AG175" s="20" t="str">
        <f t="array" ref="AG175">IF(ISERROR(INDEX('Master '!$A$2:$A$257,MATCH(AH175,'Master '!$B$2:$B$257,0))),IF(ISERROR(INDEX('Master '!$A$2:$A$257,MATCH(AH175,'Master '!$C$2:$C$257,0))),IF(AH175="","-","Not on Roster"),INDEX('Master '!$A$2:$A$257,MATCH(AH175,'Master '!$C$2:$C$257,0))),INDEX('Master '!$A$2:$A$257,MATCH(AH175,'Master '!$B$2:$B$257,0)))</f>
        <v>-</v>
      </c>
      <c r="AH175" s="7"/>
      <c r="AI175" s="19" t="str">
        <f t="array" ref="AI175">IF(ISERROR(INDEX('Master '!$A$2:$A$257,MATCH(AJ175,'Master '!$B$2:$B$257,0))),IF(ISERROR(INDEX('Master '!$A$2:$A$257,MATCH(AJ175,'Master '!$C$2:$C$257,0))),IF(AJ175="","-","Not on Roster"),INDEX('Master '!$A$2:$A$257,MATCH(AJ175,'Master '!$C$2:$C$257,0))),INDEX('Master '!$A$2:$A$257,MATCH(AJ175,'Master '!$B$2:$B$257,0)))</f>
        <v>-</v>
      </c>
      <c r="AJ175" s="15"/>
      <c r="AK175" s="20" t="str">
        <f t="array" ref="AK175">IF(ISERROR(INDEX('Master '!$A$2:$A$257,MATCH(AL175,'Master '!$B$2:$B$257,0))),IF(ISERROR(INDEX('Master '!$A$2:$A$257,MATCH(AL175,'Master '!$C$2:$C$257,0))),IF(AL175="","-","Not on Roster"),INDEX('Master '!$A$2:$A$257,MATCH(AL175,'Master '!$C$2:$C$257,0))),INDEX('Master '!$A$2:$A$257,MATCH(AL175,'Master '!$B$2:$B$257,0)))</f>
        <v>-</v>
      </c>
      <c r="AL175" s="7"/>
      <c r="AM175" s="19" t="str">
        <f t="array" ref="AM175">IF(ISERROR(INDEX('Master '!$A$2:$A$257,MATCH(AN175,'Master '!$B$2:$B$257,0))),IF(ISERROR(INDEX('Master '!$A$2:$A$257,MATCH(AN175,'Master '!$C$2:$C$257,0))),IF(AN175="","-","Not on Roster"),INDEX('Master '!$A$2:$A$257,MATCH(AN175,'Master '!$C$2:$C$257,0))),INDEX('Master '!$A$2:$A$257,MATCH(AN175,'Master '!$B$2:$B$257,0)))</f>
        <v>-</v>
      </c>
      <c r="AN175" s="15"/>
    </row>
    <row r="176" spans="1:40" ht="14.25" customHeight="1">
      <c r="A176" s="41" t="str">
        <f t="array" ref="A176">IF(ISERROR(INDEX('Master '!$A$2:$A$257,MATCH(B176,'Master '!$B$2:$B$257,0))),IF(ISERROR(INDEX('Master '!$A$2:$A$257,MATCH(B176,'Master '!$C$2:$C$257,0))),IF(B176="","-","Not on Roster"),INDEX('Master '!$A$2:$A$257,MATCH(B176,'Master '!$C$2:$C$257,0))),INDEX('Master '!$A$2:$A$257,MATCH(B176,'Master '!$B$2:$B$257,0)))</f>
        <v>-</v>
      </c>
      <c r="B176" s="43"/>
      <c r="C176" s="19" t="str">
        <f t="array" ref="C176">IF(ISERROR(INDEX('Master '!$A$2:$A$257,MATCH(D176,'Master '!$B$2:$B$257,0))),IF(ISERROR(INDEX('Master '!$A$2:$A$257,MATCH(D176,'Master '!$C$2:$C$257,0))),IF(D176="","-","Not on Roster"),INDEX('Master '!$A$2:$A$257,MATCH(D176,'Master '!$C$2:$C$257,0))),INDEX('Master '!$A$2:$A$257,MATCH(D176,'Master '!$B$2:$B$257,0)))</f>
        <v>-</v>
      </c>
      <c r="D176" s="15"/>
      <c r="E176" s="20" t="str">
        <f t="array" ref="E176">IF(ISERROR(INDEX('Master '!$A$2:$A$257,MATCH(F176,'Master '!$B$2:$B$257,0))),IF(ISERROR(INDEX('Master '!$A$2:$A$257,MATCH(F176,'Master '!$C$2:$C$257,0))),IF(F176="","-","Not on Roster"),INDEX('Master '!$A$2:$A$257,MATCH(F176,'Master '!$C$2:$C$257,0))),INDEX('Master '!$A$2:$A$257,MATCH(F176,'Master '!$B$2:$B$257,0)))</f>
        <v>-</v>
      </c>
      <c r="F176" s="7"/>
      <c r="G176" s="19" t="str">
        <f t="array" ref="G176">IF(ISERROR(INDEX('Master '!$A$2:$A$257,MATCH(H176,'Master '!$B$2:$B$257,0))),IF(ISERROR(INDEX('Master '!$A$2:$A$257,MATCH(H176,'Master '!$C$2:$C$257,0))),IF(H176="","-","Not on Roster"),INDEX('Master '!$A$2:$A$257,MATCH(H176,'Master '!$C$2:$C$257,0))),INDEX('Master '!$A$2:$A$257,MATCH(H176,'Master '!$B$2:$B$257,0)))</f>
        <v>-</v>
      </c>
      <c r="H176" s="15"/>
      <c r="I176" s="20" t="str">
        <f t="array" ref="I176">IF(ISERROR(INDEX('Master '!$A$2:$A$257,MATCH(J176,'Master '!$B$2:$B$257,0))),IF(ISERROR(INDEX('Master '!$A$2:$A$257,MATCH(J176,'Master '!$C$2:$C$257,0))),IF(J176="","-","Not on Roster"),INDEX('Master '!$A$2:$A$257,MATCH(J176,'Master '!$C$2:$C$257,0))),INDEX('Master '!$A$2:$A$257,MATCH(J176,'Master '!$B$2:$B$257,0)))</f>
        <v>-</v>
      </c>
      <c r="J176" s="50"/>
      <c r="K176" s="19" t="str">
        <f t="array" ref="K176">IF(ISERROR(INDEX('Master '!$A$2:$A$257,MATCH(L176,'Master '!$B$2:$B$257,0))),IF(ISERROR(INDEX('Master '!$A$2:$A$257,MATCH(L176,'Master '!$C$2:$C$257,0))),IF(L176="","-","Not on Roster"),INDEX('Master '!$A$2:$A$257,MATCH(L176,'Master '!$C$2:$C$257,0))),INDEX('Master '!$A$2:$A$257,MATCH(L176,'Master '!$B$2:$B$257,0)))</f>
        <v>-</v>
      </c>
      <c r="L176" s="15"/>
      <c r="M176" s="41" t="str">
        <f t="array" ref="M176">IF(ISERROR(INDEX('Master '!$A$2:$A$257,MATCH(N176,'Master '!$B$2:$B$257,0))),IF(ISERROR(INDEX('Master '!$A$2:$A$257,MATCH(N176,'Master '!$C$2:$C$257,0))),IF(N176="","-","Not on Roster"),INDEX('Master '!$A$2:$A$257,MATCH(N176,'Master '!$C$2:$C$257,0))),INDEX('Master '!$A$2:$A$257,MATCH(N176,'Master '!$B$2:$B$257,0)))</f>
        <v>-</v>
      </c>
      <c r="N176" s="7"/>
      <c r="O176" s="19" t="str">
        <f t="array" ref="O176">IF(ISERROR(INDEX('Master '!$A$2:$A$257,MATCH(P176,'Master '!$B$2:$B$257,0))),IF(ISERROR(INDEX('Master '!$A$2:$A$257,MATCH(P176,'Master '!$C$2:$C$257,0))),IF(P176="","-","Not on Roster"),INDEX('Master '!$A$2:$A$257,MATCH(P176,'Master '!$C$2:$C$257,0))),INDEX('Master '!$A$2:$A$257,MATCH(P176,'Master '!$B$2:$B$257,0)))</f>
        <v>-</v>
      </c>
      <c r="P176" s="15"/>
      <c r="Q176" s="41" t="str">
        <f t="array" ref="Q176">IF(ISERROR(INDEX('Master '!$A$2:$A$257,MATCH(R176,'Master '!$B$2:$B$257,0))),IF(ISERROR(INDEX('Master '!$A$2:$A$257,MATCH(R176,'Master '!$C$2:$C$257,0))),IF(R176="","-","Not on Roster"),INDEX('Master '!$A$2:$A$257,MATCH(R176,'Master '!$C$2:$C$257,0))),INDEX('Master '!$A$2:$A$257,MATCH(R176,'Master '!$B$2:$B$257,0)))</f>
        <v>-</v>
      </c>
      <c r="R176" s="7"/>
      <c r="S176" s="19" t="str">
        <f t="array" ref="S176">IF(ISERROR(INDEX('Master '!$A$2:$A$257,MATCH(T176,'Master '!$B$2:$B$257,0))),IF(ISERROR(INDEX('Master '!$A$2:$A$257,MATCH(T176,'Master '!$C$2:$C$257,0))),IF(T176="","-","Not on Roster"),INDEX('Master '!$A$2:$A$257,MATCH(T176,'Master '!$C$2:$C$257,0))),INDEX('Master '!$A$2:$A$257,MATCH(T176,'Master '!$B$2:$B$257,0)))</f>
        <v>-</v>
      </c>
      <c r="T176" s="15"/>
      <c r="U176" s="20" t="str">
        <f t="array" ref="U176">IF(ISERROR(INDEX('Master '!$A$2:$A$257,MATCH(V176,'Master '!$B$2:$B$257,0))),IF(ISERROR(INDEX('Master '!$A$2:$A$257,MATCH(V176,'Master '!$C$2:$C$257,0))),IF(V176="","-","Not on Roster"),INDEX('Master '!$A$2:$A$257,MATCH(V176,'Master '!$C$2:$C$257,0))),INDEX('Master '!$A$2:$A$257,MATCH(V176,'Master '!$B$2:$B$257,0)))</f>
        <v>-</v>
      </c>
      <c r="V176" s="7"/>
      <c r="W176" s="19" t="str">
        <f t="array" ref="W176">IF(ISERROR(INDEX('Master '!$A$2:$A$257,MATCH(X176,'Master '!$B$2:$B$257,0))),IF(ISERROR(INDEX('Master '!$A$2:$A$257,MATCH(X176,'Master '!$C$2:$C$257,0))),IF(X176="","-","Not on Roster"),INDEX('Master '!$A$2:$A$257,MATCH(X176,'Master '!$C$2:$C$257,0))),INDEX('Master '!$A$2:$A$257,MATCH(X176,'Master '!$B$2:$B$257,0)))</f>
        <v>-</v>
      </c>
      <c r="X176" s="15"/>
      <c r="Y176" s="20" t="str">
        <f t="array" ref="Y176">IF(ISERROR(INDEX('Master '!$A$2:$A$257,MATCH(Z176,'Master '!$B$2:$B$257,0))),IF(ISERROR(INDEX('Master '!$A$2:$A$257,MATCH(Z176,'Master '!$C$2:$C$257,0))),IF(Z176="","-","Not on Roster"),INDEX('Master '!$A$2:$A$257,MATCH(Z176,'Master '!$C$2:$C$257,0))),INDEX('Master '!$A$2:$A$257,MATCH(Z176,'Master '!$B$2:$B$257,0)))</f>
        <v>-</v>
      </c>
      <c r="Z176" s="7"/>
      <c r="AA176" s="19" t="str">
        <f t="array" ref="AA176">IF(ISERROR(INDEX('Master '!$A$2:$A$257,MATCH(AB176,'Master '!$B$2:$B$257,0))),IF(ISERROR(INDEX('Master '!$A$2:$A$257,MATCH(AB176,'Master '!$C$2:$C$257,0))),IF(AB176="","-","Not on Roster"),INDEX('Master '!$A$2:$A$257,MATCH(AB176,'Master '!$C$2:$C$257,0))),INDEX('Master '!$A$2:$A$257,MATCH(AB176,'Master '!$B$2:$B$257,0)))</f>
        <v>-</v>
      </c>
      <c r="AB176" s="15"/>
      <c r="AC176" s="20" t="str">
        <f t="array" ref="AC176">IF(ISERROR(INDEX('Master '!$A$2:$A$257,MATCH(AD176,'Master '!$B$2:$B$257,0))),IF(ISERROR(INDEX('Master '!$A$2:$A$257,MATCH(AD176,'Master '!$C$2:$C$257,0))),IF(AD176="","-","Not on Roster"),INDEX('Master '!$A$2:$A$257,MATCH(AD176,'Master '!$C$2:$C$257,0))),INDEX('Master '!$A$2:$A$257,MATCH(AD176,'Master '!$B$2:$B$257,0)))</f>
        <v>-</v>
      </c>
      <c r="AD176" s="46"/>
      <c r="AE176" s="19" t="str">
        <f t="array" ref="AE176">IF(ISERROR(INDEX('Master '!$A$2:$A$257,MATCH(AF176,'Master '!$B$2:$B$257,0))),IF(ISERROR(INDEX('Master '!$A$2:$A$257,MATCH(AF176,'Master '!$C$2:$C$257,0))),IF(AF176="","-","Not on Roster"),INDEX('Master '!$A$2:$A$257,MATCH(AF176,'Master '!$C$2:$C$257,0))),INDEX('Master '!$A$2:$A$257,MATCH(AF176,'Master '!$B$2:$B$257,0)))</f>
        <v>-</v>
      </c>
      <c r="AF176" s="15"/>
      <c r="AG176" s="20" t="str">
        <f t="array" ref="AG176">IF(ISERROR(INDEX('Master '!$A$2:$A$257,MATCH(AH176,'Master '!$B$2:$B$257,0))),IF(ISERROR(INDEX('Master '!$A$2:$A$257,MATCH(AH176,'Master '!$C$2:$C$257,0))),IF(AH176="","-","Not on Roster"),INDEX('Master '!$A$2:$A$257,MATCH(AH176,'Master '!$C$2:$C$257,0))),INDEX('Master '!$A$2:$A$257,MATCH(AH176,'Master '!$B$2:$B$257,0)))</f>
        <v>-</v>
      </c>
      <c r="AH176" s="7"/>
      <c r="AI176" s="19" t="str">
        <f t="array" ref="AI176">IF(ISERROR(INDEX('Master '!$A$2:$A$257,MATCH(AJ176,'Master '!$B$2:$B$257,0))),IF(ISERROR(INDEX('Master '!$A$2:$A$257,MATCH(AJ176,'Master '!$C$2:$C$257,0))),IF(AJ176="","-","Not on Roster"),INDEX('Master '!$A$2:$A$257,MATCH(AJ176,'Master '!$C$2:$C$257,0))),INDEX('Master '!$A$2:$A$257,MATCH(AJ176,'Master '!$B$2:$B$257,0)))</f>
        <v>-</v>
      </c>
      <c r="AJ176" s="15"/>
      <c r="AK176" s="20" t="str">
        <f t="array" ref="AK176">IF(ISERROR(INDEX('Master '!$A$2:$A$257,MATCH(AL176,'Master '!$B$2:$B$257,0))),IF(ISERROR(INDEX('Master '!$A$2:$A$257,MATCH(AL176,'Master '!$C$2:$C$257,0))),IF(AL176="","-","Not on Roster"),INDEX('Master '!$A$2:$A$257,MATCH(AL176,'Master '!$C$2:$C$257,0))),INDEX('Master '!$A$2:$A$257,MATCH(AL176,'Master '!$B$2:$B$257,0)))</f>
        <v>-</v>
      </c>
      <c r="AL176" s="7"/>
      <c r="AM176" s="19" t="str">
        <f t="array" ref="AM176">IF(ISERROR(INDEX('Master '!$A$2:$A$257,MATCH(AN176,'Master '!$B$2:$B$257,0))),IF(ISERROR(INDEX('Master '!$A$2:$A$257,MATCH(AN176,'Master '!$C$2:$C$257,0))),IF(AN176="","-","Not on Roster"),INDEX('Master '!$A$2:$A$257,MATCH(AN176,'Master '!$C$2:$C$257,0))),INDEX('Master '!$A$2:$A$257,MATCH(AN176,'Master '!$B$2:$B$257,0)))</f>
        <v>-</v>
      </c>
      <c r="AN176" s="15"/>
    </row>
    <row r="177" spans="1:40" ht="14.25" customHeight="1">
      <c r="A177" s="41" t="str">
        <f t="array" ref="A177">IF(ISERROR(INDEX('Master '!$A$2:$A$257,MATCH(B177,'Master '!$B$2:$B$257,0))),IF(ISERROR(INDEX('Master '!$A$2:$A$257,MATCH(B177,'Master '!$C$2:$C$257,0))),IF(B177="","-","Not on Roster"),INDEX('Master '!$A$2:$A$257,MATCH(B177,'Master '!$C$2:$C$257,0))),INDEX('Master '!$A$2:$A$257,MATCH(B177,'Master '!$B$2:$B$257,0)))</f>
        <v>-</v>
      </c>
      <c r="B177" s="43"/>
      <c r="C177" s="19" t="str">
        <f t="array" ref="C177">IF(ISERROR(INDEX('Master '!$A$2:$A$257,MATCH(D177,'Master '!$B$2:$B$257,0))),IF(ISERROR(INDEX('Master '!$A$2:$A$257,MATCH(D177,'Master '!$C$2:$C$257,0))),IF(D177="","-","Not on Roster"),INDEX('Master '!$A$2:$A$257,MATCH(D177,'Master '!$C$2:$C$257,0))),INDEX('Master '!$A$2:$A$257,MATCH(D177,'Master '!$B$2:$B$257,0)))</f>
        <v>-</v>
      </c>
      <c r="D177" s="15"/>
      <c r="E177" s="20" t="str">
        <f t="array" ref="E177">IF(ISERROR(INDEX('Master '!$A$2:$A$257,MATCH(F177,'Master '!$B$2:$B$257,0))),IF(ISERROR(INDEX('Master '!$A$2:$A$257,MATCH(F177,'Master '!$C$2:$C$257,0))),IF(F177="","-","Not on Roster"),INDEX('Master '!$A$2:$A$257,MATCH(F177,'Master '!$C$2:$C$257,0))),INDEX('Master '!$A$2:$A$257,MATCH(F177,'Master '!$B$2:$B$257,0)))</f>
        <v>-</v>
      </c>
      <c r="F177" s="7"/>
      <c r="G177" s="19" t="str">
        <f t="array" ref="G177">IF(ISERROR(INDEX('Master '!$A$2:$A$257,MATCH(H177,'Master '!$B$2:$B$257,0))),IF(ISERROR(INDEX('Master '!$A$2:$A$257,MATCH(H177,'Master '!$C$2:$C$257,0))),IF(H177="","-","Not on Roster"),INDEX('Master '!$A$2:$A$257,MATCH(H177,'Master '!$C$2:$C$257,0))),INDEX('Master '!$A$2:$A$257,MATCH(H177,'Master '!$B$2:$B$257,0)))</f>
        <v>-</v>
      </c>
      <c r="H177" s="15"/>
      <c r="I177" s="20" t="str">
        <f t="array" ref="I177">IF(ISERROR(INDEX('Master '!$A$2:$A$257,MATCH(J177,'Master '!$B$2:$B$257,0))),IF(ISERROR(INDEX('Master '!$A$2:$A$257,MATCH(J177,'Master '!$C$2:$C$257,0))),IF(J177="","-","Not on Roster"),INDEX('Master '!$A$2:$A$257,MATCH(J177,'Master '!$C$2:$C$257,0))),INDEX('Master '!$A$2:$A$257,MATCH(J177,'Master '!$B$2:$B$257,0)))</f>
        <v>-</v>
      </c>
      <c r="J177" s="50"/>
      <c r="K177" s="19" t="str">
        <f t="array" ref="K177">IF(ISERROR(INDEX('Master '!$A$2:$A$257,MATCH(L177,'Master '!$B$2:$B$257,0))),IF(ISERROR(INDEX('Master '!$A$2:$A$257,MATCH(L177,'Master '!$C$2:$C$257,0))),IF(L177="","-","Not on Roster"),INDEX('Master '!$A$2:$A$257,MATCH(L177,'Master '!$C$2:$C$257,0))),INDEX('Master '!$A$2:$A$257,MATCH(L177,'Master '!$B$2:$B$257,0)))</f>
        <v>-</v>
      </c>
      <c r="L177" s="15"/>
      <c r="M177" s="41" t="str">
        <f t="array" ref="M177">IF(ISERROR(INDEX('Master '!$A$2:$A$257,MATCH(N177,'Master '!$B$2:$B$257,0))),IF(ISERROR(INDEX('Master '!$A$2:$A$257,MATCH(N177,'Master '!$C$2:$C$257,0))),IF(N177="","-","Not on Roster"),INDEX('Master '!$A$2:$A$257,MATCH(N177,'Master '!$C$2:$C$257,0))),INDEX('Master '!$A$2:$A$257,MATCH(N177,'Master '!$B$2:$B$257,0)))</f>
        <v>-</v>
      </c>
      <c r="N177" s="7"/>
      <c r="O177" s="19" t="str">
        <f t="array" ref="O177">IF(ISERROR(INDEX('Master '!$A$2:$A$257,MATCH(P177,'Master '!$B$2:$B$257,0))),IF(ISERROR(INDEX('Master '!$A$2:$A$257,MATCH(P177,'Master '!$C$2:$C$257,0))),IF(P177="","-","Not on Roster"),INDEX('Master '!$A$2:$A$257,MATCH(P177,'Master '!$C$2:$C$257,0))),INDEX('Master '!$A$2:$A$257,MATCH(P177,'Master '!$B$2:$B$257,0)))</f>
        <v>-</v>
      </c>
      <c r="P177" s="15"/>
      <c r="Q177" s="41" t="str">
        <f t="array" ref="Q177">IF(ISERROR(INDEX('Master '!$A$2:$A$257,MATCH(R177,'Master '!$B$2:$B$257,0))),IF(ISERROR(INDEX('Master '!$A$2:$A$257,MATCH(R177,'Master '!$C$2:$C$257,0))),IF(R177="","-","Not on Roster"),INDEX('Master '!$A$2:$A$257,MATCH(R177,'Master '!$C$2:$C$257,0))),INDEX('Master '!$A$2:$A$257,MATCH(R177,'Master '!$B$2:$B$257,0)))</f>
        <v>-</v>
      </c>
      <c r="R177" s="7"/>
      <c r="S177" s="19" t="str">
        <f t="array" ref="S177">IF(ISERROR(INDEX('Master '!$A$2:$A$257,MATCH(T177,'Master '!$B$2:$B$257,0))),IF(ISERROR(INDEX('Master '!$A$2:$A$257,MATCH(T177,'Master '!$C$2:$C$257,0))),IF(T177="","-","Not on Roster"),INDEX('Master '!$A$2:$A$257,MATCH(T177,'Master '!$C$2:$C$257,0))),INDEX('Master '!$A$2:$A$257,MATCH(T177,'Master '!$B$2:$B$257,0)))</f>
        <v>-</v>
      </c>
      <c r="T177" s="15"/>
      <c r="U177" s="20" t="str">
        <f t="array" ref="U177">IF(ISERROR(INDEX('Master '!$A$2:$A$257,MATCH(V177,'Master '!$B$2:$B$257,0))),IF(ISERROR(INDEX('Master '!$A$2:$A$257,MATCH(V177,'Master '!$C$2:$C$257,0))),IF(V177="","-","Not on Roster"),INDEX('Master '!$A$2:$A$257,MATCH(V177,'Master '!$C$2:$C$257,0))),INDEX('Master '!$A$2:$A$257,MATCH(V177,'Master '!$B$2:$B$257,0)))</f>
        <v>-</v>
      </c>
      <c r="V177" s="7"/>
      <c r="W177" s="19" t="str">
        <f t="array" ref="W177">IF(ISERROR(INDEX('Master '!$A$2:$A$257,MATCH(X177,'Master '!$B$2:$B$257,0))),IF(ISERROR(INDEX('Master '!$A$2:$A$257,MATCH(X177,'Master '!$C$2:$C$257,0))),IF(X177="","-","Not on Roster"),INDEX('Master '!$A$2:$A$257,MATCH(X177,'Master '!$C$2:$C$257,0))),INDEX('Master '!$A$2:$A$257,MATCH(X177,'Master '!$B$2:$B$257,0)))</f>
        <v>-</v>
      </c>
      <c r="X177" s="15"/>
      <c r="Y177" s="20" t="str">
        <f t="array" ref="Y177">IF(ISERROR(INDEX('Master '!$A$2:$A$257,MATCH(Z177,'Master '!$B$2:$B$257,0))),IF(ISERROR(INDEX('Master '!$A$2:$A$257,MATCH(Z177,'Master '!$C$2:$C$257,0))),IF(Z177="","-","Not on Roster"),INDEX('Master '!$A$2:$A$257,MATCH(Z177,'Master '!$C$2:$C$257,0))),INDEX('Master '!$A$2:$A$257,MATCH(Z177,'Master '!$B$2:$B$257,0)))</f>
        <v>-</v>
      </c>
      <c r="Z177" s="7"/>
      <c r="AA177" s="19" t="str">
        <f t="array" ref="AA177">IF(ISERROR(INDEX('Master '!$A$2:$A$257,MATCH(AB177,'Master '!$B$2:$B$257,0))),IF(ISERROR(INDEX('Master '!$A$2:$A$257,MATCH(AB177,'Master '!$C$2:$C$257,0))),IF(AB177="","-","Not on Roster"),INDEX('Master '!$A$2:$A$257,MATCH(AB177,'Master '!$C$2:$C$257,0))),INDEX('Master '!$A$2:$A$257,MATCH(AB177,'Master '!$B$2:$B$257,0)))</f>
        <v>-</v>
      </c>
      <c r="AB177" s="15"/>
      <c r="AC177" s="20" t="str">
        <f t="array" ref="AC177">IF(ISERROR(INDEX('Master '!$A$2:$A$257,MATCH(AD177,'Master '!$B$2:$B$257,0))),IF(ISERROR(INDEX('Master '!$A$2:$A$257,MATCH(AD177,'Master '!$C$2:$C$257,0))),IF(AD177="","-","Not on Roster"),INDEX('Master '!$A$2:$A$257,MATCH(AD177,'Master '!$C$2:$C$257,0))),INDEX('Master '!$A$2:$A$257,MATCH(AD177,'Master '!$B$2:$B$257,0)))</f>
        <v>-</v>
      </c>
      <c r="AD177" s="46"/>
      <c r="AE177" s="19" t="str">
        <f t="array" ref="AE177">IF(ISERROR(INDEX('Master '!$A$2:$A$257,MATCH(AF177,'Master '!$B$2:$B$257,0))),IF(ISERROR(INDEX('Master '!$A$2:$A$257,MATCH(AF177,'Master '!$C$2:$C$257,0))),IF(AF177="","-","Not on Roster"),INDEX('Master '!$A$2:$A$257,MATCH(AF177,'Master '!$C$2:$C$257,0))),INDEX('Master '!$A$2:$A$257,MATCH(AF177,'Master '!$B$2:$B$257,0)))</f>
        <v>-</v>
      </c>
      <c r="AF177" s="15"/>
      <c r="AG177" s="20" t="str">
        <f t="array" ref="AG177">IF(ISERROR(INDEX('Master '!$A$2:$A$257,MATCH(AH177,'Master '!$B$2:$B$257,0))),IF(ISERROR(INDEX('Master '!$A$2:$A$257,MATCH(AH177,'Master '!$C$2:$C$257,0))),IF(AH177="","-","Not on Roster"),INDEX('Master '!$A$2:$A$257,MATCH(AH177,'Master '!$C$2:$C$257,0))),INDEX('Master '!$A$2:$A$257,MATCH(AH177,'Master '!$B$2:$B$257,0)))</f>
        <v>-</v>
      </c>
      <c r="AH177" s="7"/>
      <c r="AI177" s="19" t="str">
        <f t="array" ref="AI177">IF(ISERROR(INDEX('Master '!$A$2:$A$257,MATCH(AJ177,'Master '!$B$2:$B$257,0))),IF(ISERROR(INDEX('Master '!$A$2:$A$257,MATCH(AJ177,'Master '!$C$2:$C$257,0))),IF(AJ177="","-","Not on Roster"),INDEX('Master '!$A$2:$A$257,MATCH(AJ177,'Master '!$C$2:$C$257,0))),INDEX('Master '!$A$2:$A$257,MATCH(AJ177,'Master '!$B$2:$B$257,0)))</f>
        <v>-</v>
      </c>
      <c r="AJ177" s="15"/>
      <c r="AK177" s="20" t="str">
        <f t="array" ref="AK177">IF(ISERROR(INDEX('Master '!$A$2:$A$257,MATCH(AL177,'Master '!$B$2:$B$257,0))),IF(ISERROR(INDEX('Master '!$A$2:$A$257,MATCH(AL177,'Master '!$C$2:$C$257,0))),IF(AL177="","-","Not on Roster"),INDEX('Master '!$A$2:$A$257,MATCH(AL177,'Master '!$C$2:$C$257,0))),INDEX('Master '!$A$2:$A$257,MATCH(AL177,'Master '!$B$2:$B$257,0)))</f>
        <v>-</v>
      </c>
      <c r="AL177" s="7"/>
      <c r="AM177" s="19" t="str">
        <f t="array" ref="AM177">IF(ISERROR(INDEX('Master '!$A$2:$A$257,MATCH(AN177,'Master '!$B$2:$B$257,0))),IF(ISERROR(INDEX('Master '!$A$2:$A$257,MATCH(AN177,'Master '!$C$2:$C$257,0))),IF(AN177="","-","Not on Roster"),INDEX('Master '!$A$2:$A$257,MATCH(AN177,'Master '!$C$2:$C$257,0))),INDEX('Master '!$A$2:$A$257,MATCH(AN177,'Master '!$B$2:$B$257,0)))</f>
        <v>-</v>
      </c>
      <c r="AN177" s="15"/>
    </row>
    <row r="178" spans="1:40" ht="14.25" customHeight="1">
      <c r="A178" s="41" t="str">
        <f t="array" ref="A178">IF(ISERROR(INDEX('Master '!$A$2:$A$257,MATCH(B178,'Master '!$B$2:$B$257,0))),IF(ISERROR(INDEX('Master '!$A$2:$A$257,MATCH(B178,'Master '!$C$2:$C$257,0))),IF(B178="","-","Not on Roster"),INDEX('Master '!$A$2:$A$257,MATCH(B178,'Master '!$C$2:$C$257,0))),INDEX('Master '!$A$2:$A$257,MATCH(B178,'Master '!$B$2:$B$257,0)))</f>
        <v>-</v>
      </c>
      <c r="B178" s="43"/>
      <c r="C178" s="19" t="str">
        <f t="array" ref="C178">IF(ISERROR(INDEX('Master '!$A$2:$A$257,MATCH(D178,'Master '!$B$2:$B$257,0))),IF(ISERROR(INDEX('Master '!$A$2:$A$257,MATCH(D178,'Master '!$C$2:$C$257,0))),IF(D178="","-","Not on Roster"),INDEX('Master '!$A$2:$A$257,MATCH(D178,'Master '!$C$2:$C$257,0))),INDEX('Master '!$A$2:$A$257,MATCH(D178,'Master '!$B$2:$B$257,0)))</f>
        <v>-</v>
      </c>
      <c r="D178" s="15"/>
      <c r="E178" s="20" t="str">
        <f t="array" ref="E178">IF(ISERROR(INDEX('Master '!$A$2:$A$257,MATCH(F178,'Master '!$B$2:$B$257,0))),IF(ISERROR(INDEX('Master '!$A$2:$A$257,MATCH(F178,'Master '!$C$2:$C$257,0))),IF(F178="","-","Not on Roster"),INDEX('Master '!$A$2:$A$257,MATCH(F178,'Master '!$C$2:$C$257,0))),INDEX('Master '!$A$2:$A$257,MATCH(F178,'Master '!$B$2:$B$257,0)))</f>
        <v>-</v>
      </c>
      <c r="F178" s="7"/>
      <c r="G178" s="19" t="str">
        <f t="array" ref="G178">IF(ISERROR(INDEX('Master '!$A$2:$A$257,MATCH(H178,'Master '!$B$2:$B$257,0))),IF(ISERROR(INDEX('Master '!$A$2:$A$257,MATCH(H178,'Master '!$C$2:$C$257,0))),IF(H178="","-","Not on Roster"),INDEX('Master '!$A$2:$A$257,MATCH(H178,'Master '!$C$2:$C$257,0))),INDEX('Master '!$A$2:$A$257,MATCH(H178,'Master '!$B$2:$B$257,0)))</f>
        <v>-</v>
      </c>
      <c r="H178" s="15"/>
      <c r="I178" s="20" t="str">
        <f t="array" ref="I178">IF(ISERROR(INDEX('Master '!$A$2:$A$257,MATCH(J178,'Master '!$B$2:$B$257,0))),IF(ISERROR(INDEX('Master '!$A$2:$A$257,MATCH(J178,'Master '!$C$2:$C$257,0))),IF(J178="","-","Not on Roster"),INDEX('Master '!$A$2:$A$257,MATCH(J178,'Master '!$C$2:$C$257,0))),INDEX('Master '!$A$2:$A$257,MATCH(J178,'Master '!$B$2:$B$257,0)))</f>
        <v>-</v>
      </c>
      <c r="J178" s="50"/>
      <c r="K178" s="19" t="str">
        <f t="array" ref="K178">IF(ISERROR(INDEX('Master '!$A$2:$A$257,MATCH(L178,'Master '!$B$2:$B$257,0))),IF(ISERROR(INDEX('Master '!$A$2:$A$257,MATCH(L178,'Master '!$C$2:$C$257,0))),IF(L178="","-","Not on Roster"),INDEX('Master '!$A$2:$A$257,MATCH(L178,'Master '!$C$2:$C$257,0))),INDEX('Master '!$A$2:$A$257,MATCH(L178,'Master '!$B$2:$B$257,0)))</f>
        <v>-</v>
      </c>
      <c r="L178" s="15"/>
      <c r="M178" s="41" t="str">
        <f t="array" ref="M178">IF(ISERROR(INDEX('Master '!$A$2:$A$257,MATCH(N178,'Master '!$B$2:$B$257,0))),IF(ISERROR(INDEX('Master '!$A$2:$A$257,MATCH(N178,'Master '!$C$2:$C$257,0))),IF(N178="","-","Not on Roster"),INDEX('Master '!$A$2:$A$257,MATCH(N178,'Master '!$C$2:$C$257,0))),INDEX('Master '!$A$2:$A$257,MATCH(N178,'Master '!$B$2:$B$257,0)))</f>
        <v>-</v>
      </c>
      <c r="N178" s="7"/>
      <c r="O178" s="19" t="str">
        <f t="array" ref="O178">IF(ISERROR(INDEX('Master '!$A$2:$A$257,MATCH(P178,'Master '!$B$2:$B$257,0))),IF(ISERROR(INDEX('Master '!$A$2:$A$257,MATCH(P178,'Master '!$C$2:$C$257,0))),IF(P178="","-","Not on Roster"),INDEX('Master '!$A$2:$A$257,MATCH(P178,'Master '!$C$2:$C$257,0))),INDEX('Master '!$A$2:$A$257,MATCH(P178,'Master '!$B$2:$B$257,0)))</f>
        <v>-</v>
      </c>
      <c r="P178" s="15"/>
      <c r="Q178" s="41" t="str">
        <f t="array" ref="Q178">IF(ISERROR(INDEX('Master '!$A$2:$A$257,MATCH(R178,'Master '!$B$2:$B$257,0))),IF(ISERROR(INDEX('Master '!$A$2:$A$257,MATCH(R178,'Master '!$C$2:$C$257,0))),IF(R178="","-","Not on Roster"),INDEX('Master '!$A$2:$A$257,MATCH(R178,'Master '!$C$2:$C$257,0))),INDEX('Master '!$A$2:$A$257,MATCH(R178,'Master '!$B$2:$B$257,0)))</f>
        <v>-</v>
      </c>
      <c r="R178" s="7"/>
      <c r="S178" s="19" t="str">
        <f t="array" ref="S178">IF(ISERROR(INDEX('Master '!$A$2:$A$257,MATCH(T178,'Master '!$B$2:$B$257,0))),IF(ISERROR(INDEX('Master '!$A$2:$A$257,MATCH(T178,'Master '!$C$2:$C$257,0))),IF(T178="","-","Not on Roster"),INDEX('Master '!$A$2:$A$257,MATCH(T178,'Master '!$C$2:$C$257,0))),INDEX('Master '!$A$2:$A$257,MATCH(T178,'Master '!$B$2:$B$257,0)))</f>
        <v>-</v>
      </c>
      <c r="T178" s="15"/>
      <c r="U178" s="20" t="str">
        <f t="array" ref="U178">IF(ISERROR(INDEX('Master '!$A$2:$A$257,MATCH(V178,'Master '!$B$2:$B$257,0))),IF(ISERROR(INDEX('Master '!$A$2:$A$257,MATCH(V178,'Master '!$C$2:$C$257,0))),IF(V178="","-","Not on Roster"),INDEX('Master '!$A$2:$A$257,MATCH(V178,'Master '!$C$2:$C$257,0))),INDEX('Master '!$A$2:$A$257,MATCH(V178,'Master '!$B$2:$B$257,0)))</f>
        <v>-</v>
      </c>
      <c r="V178" s="7"/>
      <c r="W178" s="19" t="str">
        <f t="array" ref="W178">IF(ISERROR(INDEX('Master '!$A$2:$A$257,MATCH(X178,'Master '!$B$2:$B$257,0))),IF(ISERROR(INDEX('Master '!$A$2:$A$257,MATCH(X178,'Master '!$C$2:$C$257,0))),IF(X178="","-","Not on Roster"),INDEX('Master '!$A$2:$A$257,MATCH(X178,'Master '!$C$2:$C$257,0))),INDEX('Master '!$A$2:$A$257,MATCH(X178,'Master '!$B$2:$B$257,0)))</f>
        <v>-</v>
      </c>
      <c r="X178" s="15"/>
      <c r="Y178" s="20" t="str">
        <f t="array" ref="Y178">IF(ISERROR(INDEX('Master '!$A$2:$A$257,MATCH(Z178,'Master '!$B$2:$B$257,0))),IF(ISERROR(INDEX('Master '!$A$2:$A$257,MATCH(Z178,'Master '!$C$2:$C$257,0))),IF(Z178="","-","Not on Roster"),INDEX('Master '!$A$2:$A$257,MATCH(Z178,'Master '!$C$2:$C$257,0))),INDEX('Master '!$A$2:$A$257,MATCH(Z178,'Master '!$B$2:$B$257,0)))</f>
        <v>-</v>
      </c>
      <c r="Z178" s="7"/>
      <c r="AA178" s="19" t="str">
        <f t="array" ref="AA178">IF(ISERROR(INDEX('Master '!$A$2:$A$257,MATCH(AB178,'Master '!$B$2:$B$257,0))),IF(ISERROR(INDEX('Master '!$A$2:$A$257,MATCH(AB178,'Master '!$C$2:$C$257,0))),IF(AB178="","-","Not on Roster"),INDEX('Master '!$A$2:$A$257,MATCH(AB178,'Master '!$C$2:$C$257,0))),INDEX('Master '!$A$2:$A$257,MATCH(AB178,'Master '!$B$2:$B$257,0)))</f>
        <v>-</v>
      </c>
      <c r="AB178" s="15"/>
      <c r="AC178" s="20" t="str">
        <f t="array" ref="AC178">IF(ISERROR(INDEX('Master '!$A$2:$A$257,MATCH(AD178,'Master '!$B$2:$B$257,0))),IF(ISERROR(INDEX('Master '!$A$2:$A$257,MATCH(AD178,'Master '!$C$2:$C$257,0))),IF(AD178="","-","Not on Roster"),INDEX('Master '!$A$2:$A$257,MATCH(AD178,'Master '!$C$2:$C$257,0))),INDEX('Master '!$A$2:$A$257,MATCH(AD178,'Master '!$B$2:$B$257,0)))</f>
        <v>-</v>
      </c>
      <c r="AD178" s="46"/>
      <c r="AE178" s="19" t="str">
        <f t="array" ref="AE178">IF(ISERROR(INDEX('Master '!$A$2:$A$257,MATCH(AF178,'Master '!$B$2:$B$257,0))),IF(ISERROR(INDEX('Master '!$A$2:$A$257,MATCH(AF178,'Master '!$C$2:$C$257,0))),IF(AF178="","-","Not on Roster"),INDEX('Master '!$A$2:$A$257,MATCH(AF178,'Master '!$C$2:$C$257,0))),INDEX('Master '!$A$2:$A$257,MATCH(AF178,'Master '!$B$2:$B$257,0)))</f>
        <v>-</v>
      </c>
      <c r="AF178" s="15"/>
      <c r="AG178" s="20" t="str">
        <f t="array" ref="AG178">IF(ISERROR(INDEX('Master '!$A$2:$A$257,MATCH(AH178,'Master '!$B$2:$B$257,0))),IF(ISERROR(INDEX('Master '!$A$2:$A$257,MATCH(AH178,'Master '!$C$2:$C$257,0))),IF(AH178="","-","Not on Roster"),INDEX('Master '!$A$2:$A$257,MATCH(AH178,'Master '!$C$2:$C$257,0))),INDEX('Master '!$A$2:$A$257,MATCH(AH178,'Master '!$B$2:$B$257,0)))</f>
        <v>-</v>
      </c>
      <c r="AH178" s="7"/>
      <c r="AI178" s="19" t="str">
        <f t="array" ref="AI178">IF(ISERROR(INDEX('Master '!$A$2:$A$257,MATCH(AJ178,'Master '!$B$2:$B$257,0))),IF(ISERROR(INDEX('Master '!$A$2:$A$257,MATCH(AJ178,'Master '!$C$2:$C$257,0))),IF(AJ178="","-","Not on Roster"),INDEX('Master '!$A$2:$A$257,MATCH(AJ178,'Master '!$C$2:$C$257,0))),INDEX('Master '!$A$2:$A$257,MATCH(AJ178,'Master '!$B$2:$B$257,0)))</f>
        <v>-</v>
      </c>
      <c r="AJ178" s="15"/>
      <c r="AK178" s="20" t="str">
        <f t="array" ref="AK178">IF(ISERROR(INDEX('Master '!$A$2:$A$257,MATCH(AL178,'Master '!$B$2:$B$257,0))),IF(ISERROR(INDEX('Master '!$A$2:$A$257,MATCH(AL178,'Master '!$C$2:$C$257,0))),IF(AL178="","-","Not on Roster"),INDEX('Master '!$A$2:$A$257,MATCH(AL178,'Master '!$C$2:$C$257,0))),INDEX('Master '!$A$2:$A$257,MATCH(AL178,'Master '!$B$2:$B$257,0)))</f>
        <v>-</v>
      </c>
      <c r="AL178" s="7"/>
      <c r="AM178" s="19" t="str">
        <f t="array" ref="AM178">IF(ISERROR(INDEX('Master '!$A$2:$A$257,MATCH(AN178,'Master '!$B$2:$B$257,0))),IF(ISERROR(INDEX('Master '!$A$2:$A$257,MATCH(AN178,'Master '!$C$2:$C$257,0))),IF(AN178="","-","Not on Roster"),INDEX('Master '!$A$2:$A$257,MATCH(AN178,'Master '!$C$2:$C$257,0))),INDEX('Master '!$A$2:$A$257,MATCH(AN178,'Master '!$B$2:$B$257,0)))</f>
        <v>-</v>
      </c>
      <c r="AN178" s="15"/>
    </row>
    <row r="179" spans="1:40" ht="14.25" customHeight="1">
      <c r="A179" s="41" t="str">
        <f t="array" ref="A179">IF(ISERROR(INDEX('Master '!$A$2:$A$257,MATCH(B179,'Master '!$B$2:$B$257,0))),IF(ISERROR(INDEX('Master '!$A$2:$A$257,MATCH(B179,'Master '!$C$2:$C$257,0))),IF(B179="","-","Not on Roster"),INDEX('Master '!$A$2:$A$257,MATCH(B179,'Master '!$C$2:$C$257,0))),INDEX('Master '!$A$2:$A$257,MATCH(B179,'Master '!$B$2:$B$257,0)))</f>
        <v>-</v>
      </c>
      <c r="B179" s="43"/>
      <c r="C179" s="19" t="str">
        <f t="array" ref="C179">IF(ISERROR(INDEX('Master '!$A$2:$A$257,MATCH(D179,'Master '!$B$2:$B$257,0))),IF(ISERROR(INDEX('Master '!$A$2:$A$257,MATCH(D179,'Master '!$C$2:$C$257,0))),IF(D179="","-","Not on Roster"),INDEX('Master '!$A$2:$A$257,MATCH(D179,'Master '!$C$2:$C$257,0))),INDEX('Master '!$A$2:$A$257,MATCH(D179,'Master '!$B$2:$B$257,0)))</f>
        <v>-</v>
      </c>
      <c r="D179" s="15"/>
      <c r="E179" s="20" t="str">
        <f t="array" ref="E179">IF(ISERROR(INDEX('Master '!$A$2:$A$257,MATCH(F179,'Master '!$B$2:$B$257,0))),IF(ISERROR(INDEX('Master '!$A$2:$A$257,MATCH(F179,'Master '!$C$2:$C$257,0))),IF(F179="","-","Not on Roster"),INDEX('Master '!$A$2:$A$257,MATCH(F179,'Master '!$C$2:$C$257,0))),INDEX('Master '!$A$2:$A$257,MATCH(F179,'Master '!$B$2:$B$257,0)))</f>
        <v>-</v>
      </c>
      <c r="F179" s="7"/>
      <c r="G179" s="19" t="str">
        <f t="array" ref="G179">IF(ISERROR(INDEX('Master '!$A$2:$A$257,MATCH(H179,'Master '!$B$2:$B$257,0))),IF(ISERROR(INDEX('Master '!$A$2:$A$257,MATCH(H179,'Master '!$C$2:$C$257,0))),IF(H179="","-","Not on Roster"),INDEX('Master '!$A$2:$A$257,MATCH(H179,'Master '!$C$2:$C$257,0))),INDEX('Master '!$A$2:$A$257,MATCH(H179,'Master '!$B$2:$B$257,0)))</f>
        <v>-</v>
      </c>
      <c r="H179" s="15"/>
      <c r="I179" s="20" t="str">
        <f t="array" ref="I179">IF(ISERROR(INDEX('Master '!$A$2:$A$257,MATCH(J179,'Master '!$B$2:$B$257,0))),IF(ISERROR(INDEX('Master '!$A$2:$A$257,MATCH(J179,'Master '!$C$2:$C$257,0))),IF(J179="","-","Not on Roster"),INDEX('Master '!$A$2:$A$257,MATCH(J179,'Master '!$C$2:$C$257,0))),INDEX('Master '!$A$2:$A$257,MATCH(J179,'Master '!$B$2:$B$257,0)))</f>
        <v>-</v>
      </c>
      <c r="J179" s="50"/>
      <c r="K179" s="19" t="str">
        <f t="array" ref="K179">IF(ISERROR(INDEX('Master '!$A$2:$A$257,MATCH(L179,'Master '!$B$2:$B$257,0))),IF(ISERROR(INDEX('Master '!$A$2:$A$257,MATCH(L179,'Master '!$C$2:$C$257,0))),IF(L179="","-","Not on Roster"),INDEX('Master '!$A$2:$A$257,MATCH(L179,'Master '!$C$2:$C$257,0))),INDEX('Master '!$A$2:$A$257,MATCH(L179,'Master '!$B$2:$B$257,0)))</f>
        <v>-</v>
      </c>
      <c r="L179" s="15"/>
      <c r="M179" s="41" t="str">
        <f t="array" ref="M179">IF(ISERROR(INDEX('Master '!$A$2:$A$257,MATCH(N179,'Master '!$B$2:$B$257,0))),IF(ISERROR(INDEX('Master '!$A$2:$A$257,MATCH(N179,'Master '!$C$2:$C$257,0))),IF(N179="","-","Not on Roster"),INDEX('Master '!$A$2:$A$257,MATCH(N179,'Master '!$C$2:$C$257,0))),INDEX('Master '!$A$2:$A$257,MATCH(N179,'Master '!$B$2:$B$257,0)))</f>
        <v>-</v>
      </c>
      <c r="N179" s="7"/>
      <c r="O179" s="19" t="str">
        <f t="array" ref="O179">IF(ISERROR(INDEX('Master '!$A$2:$A$257,MATCH(P179,'Master '!$B$2:$B$257,0))),IF(ISERROR(INDEX('Master '!$A$2:$A$257,MATCH(P179,'Master '!$C$2:$C$257,0))),IF(P179="","-","Not on Roster"),INDEX('Master '!$A$2:$A$257,MATCH(P179,'Master '!$C$2:$C$257,0))),INDEX('Master '!$A$2:$A$257,MATCH(P179,'Master '!$B$2:$B$257,0)))</f>
        <v>-</v>
      </c>
      <c r="P179" s="15"/>
      <c r="Q179" s="41" t="str">
        <f t="array" ref="Q179">IF(ISERROR(INDEX('Master '!$A$2:$A$257,MATCH(R179,'Master '!$B$2:$B$257,0))),IF(ISERROR(INDEX('Master '!$A$2:$A$257,MATCH(R179,'Master '!$C$2:$C$257,0))),IF(R179="","-","Not on Roster"),INDEX('Master '!$A$2:$A$257,MATCH(R179,'Master '!$C$2:$C$257,0))),INDEX('Master '!$A$2:$A$257,MATCH(R179,'Master '!$B$2:$B$257,0)))</f>
        <v>-</v>
      </c>
      <c r="R179" s="7"/>
      <c r="S179" s="19" t="str">
        <f t="array" ref="S179">IF(ISERROR(INDEX('Master '!$A$2:$A$257,MATCH(T179,'Master '!$B$2:$B$257,0))),IF(ISERROR(INDEX('Master '!$A$2:$A$257,MATCH(T179,'Master '!$C$2:$C$257,0))),IF(T179="","-","Not on Roster"),INDEX('Master '!$A$2:$A$257,MATCH(T179,'Master '!$C$2:$C$257,0))),INDEX('Master '!$A$2:$A$257,MATCH(T179,'Master '!$B$2:$B$257,0)))</f>
        <v>-</v>
      </c>
      <c r="T179" s="15"/>
      <c r="U179" s="20" t="str">
        <f t="array" ref="U179">IF(ISERROR(INDEX('Master '!$A$2:$A$257,MATCH(V179,'Master '!$B$2:$B$257,0))),IF(ISERROR(INDEX('Master '!$A$2:$A$257,MATCH(V179,'Master '!$C$2:$C$257,0))),IF(V179="","-","Not on Roster"),INDEX('Master '!$A$2:$A$257,MATCH(V179,'Master '!$C$2:$C$257,0))),INDEX('Master '!$A$2:$A$257,MATCH(V179,'Master '!$B$2:$B$257,0)))</f>
        <v>-</v>
      </c>
      <c r="V179" s="7"/>
      <c r="W179" s="19" t="str">
        <f t="array" ref="W179">IF(ISERROR(INDEX('Master '!$A$2:$A$257,MATCH(X179,'Master '!$B$2:$B$257,0))),IF(ISERROR(INDEX('Master '!$A$2:$A$257,MATCH(X179,'Master '!$C$2:$C$257,0))),IF(X179="","-","Not on Roster"),INDEX('Master '!$A$2:$A$257,MATCH(X179,'Master '!$C$2:$C$257,0))),INDEX('Master '!$A$2:$A$257,MATCH(X179,'Master '!$B$2:$B$257,0)))</f>
        <v>-</v>
      </c>
      <c r="X179" s="15"/>
      <c r="Y179" s="20" t="str">
        <f t="array" ref="Y179">IF(ISERROR(INDEX('Master '!$A$2:$A$257,MATCH(Z179,'Master '!$B$2:$B$257,0))),IF(ISERROR(INDEX('Master '!$A$2:$A$257,MATCH(Z179,'Master '!$C$2:$C$257,0))),IF(Z179="","-","Not on Roster"),INDEX('Master '!$A$2:$A$257,MATCH(Z179,'Master '!$C$2:$C$257,0))),INDEX('Master '!$A$2:$A$257,MATCH(Z179,'Master '!$B$2:$B$257,0)))</f>
        <v>-</v>
      </c>
      <c r="Z179" s="7"/>
      <c r="AA179" s="19" t="str">
        <f t="array" ref="AA179">IF(ISERROR(INDEX('Master '!$A$2:$A$257,MATCH(AB179,'Master '!$B$2:$B$257,0))),IF(ISERROR(INDEX('Master '!$A$2:$A$257,MATCH(AB179,'Master '!$C$2:$C$257,0))),IF(AB179="","-","Not on Roster"),INDEX('Master '!$A$2:$A$257,MATCH(AB179,'Master '!$C$2:$C$257,0))),INDEX('Master '!$A$2:$A$257,MATCH(AB179,'Master '!$B$2:$B$257,0)))</f>
        <v>-</v>
      </c>
      <c r="AB179" s="15"/>
      <c r="AC179" s="20" t="str">
        <f t="array" ref="AC179">IF(ISERROR(INDEX('Master '!$A$2:$A$257,MATCH(AD179,'Master '!$B$2:$B$257,0))),IF(ISERROR(INDEX('Master '!$A$2:$A$257,MATCH(AD179,'Master '!$C$2:$C$257,0))),IF(AD179="","-","Not on Roster"),INDEX('Master '!$A$2:$A$257,MATCH(AD179,'Master '!$C$2:$C$257,0))),INDEX('Master '!$A$2:$A$257,MATCH(AD179,'Master '!$B$2:$B$257,0)))</f>
        <v>-</v>
      </c>
      <c r="AD179" s="46"/>
      <c r="AE179" s="19" t="str">
        <f t="array" ref="AE179">IF(ISERROR(INDEX('Master '!$A$2:$A$257,MATCH(AF179,'Master '!$B$2:$B$257,0))),IF(ISERROR(INDEX('Master '!$A$2:$A$257,MATCH(AF179,'Master '!$C$2:$C$257,0))),IF(AF179="","-","Not on Roster"),INDEX('Master '!$A$2:$A$257,MATCH(AF179,'Master '!$C$2:$C$257,0))),INDEX('Master '!$A$2:$A$257,MATCH(AF179,'Master '!$B$2:$B$257,0)))</f>
        <v>-</v>
      </c>
      <c r="AF179" s="15"/>
      <c r="AG179" s="20" t="str">
        <f t="array" ref="AG179">IF(ISERROR(INDEX('Master '!$A$2:$A$257,MATCH(AH179,'Master '!$B$2:$B$257,0))),IF(ISERROR(INDEX('Master '!$A$2:$A$257,MATCH(AH179,'Master '!$C$2:$C$257,0))),IF(AH179="","-","Not on Roster"),INDEX('Master '!$A$2:$A$257,MATCH(AH179,'Master '!$C$2:$C$257,0))),INDEX('Master '!$A$2:$A$257,MATCH(AH179,'Master '!$B$2:$B$257,0)))</f>
        <v>-</v>
      </c>
      <c r="AH179" s="7"/>
      <c r="AI179" s="19" t="str">
        <f t="array" ref="AI179">IF(ISERROR(INDEX('Master '!$A$2:$A$257,MATCH(AJ179,'Master '!$B$2:$B$257,0))),IF(ISERROR(INDEX('Master '!$A$2:$A$257,MATCH(AJ179,'Master '!$C$2:$C$257,0))),IF(AJ179="","-","Not on Roster"),INDEX('Master '!$A$2:$A$257,MATCH(AJ179,'Master '!$C$2:$C$257,0))),INDEX('Master '!$A$2:$A$257,MATCH(AJ179,'Master '!$B$2:$B$257,0)))</f>
        <v>-</v>
      </c>
      <c r="AJ179" s="15"/>
      <c r="AK179" s="20" t="str">
        <f t="array" ref="AK179">IF(ISERROR(INDEX('Master '!$A$2:$A$257,MATCH(AL179,'Master '!$B$2:$B$257,0))),IF(ISERROR(INDEX('Master '!$A$2:$A$257,MATCH(AL179,'Master '!$C$2:$C$257,0))),IF(AL179="","-","Not on Roster"),INDEX('Master '!$A$2:$A$257,MATCH(AL179,'Master '!$C$2:$C$257,0))),INDEX('Master '!$A$2:$A$257,MATCH(AL179,'Master '!$B$2:$B$257,0)))</f>
        <v>-</v>
      </c>
      <c r="AL179" s="7"/>
      <c r="AM179" s="19" t="str">
        <f t="array" ref="AM179">IF(ISERROR(INDEX('Master '!$A$2:$A$257,MATCH(AN179,'Master '!$B$2:$B$257,0))),IF(ISERROR(INDEX('Master '!$A$2:$A$257,MATCH(AN179,'Master '!$C$2:$C$257,0))),IF(AN179="","-","Not on Roster"),INDEX('Master '!$A$2:$A$257,MATCH(AN179,'Master '!$C$2:$C$257,0))),INDEX('Master '!$A$2:$A$257,MATCH(AN179,'Master '!$B$2:$B$257,0)))</f>
        <v>-</v>
      </c>
      <c r="AN179" s="15"/>
    </row>
    <row r="180" spans="1:40" ht="14.25" customHeight="1">
      <c r="A180" s="41" t="str">
        <f t="array" ref="A180">IF(ISERROR(INDEX('Master '!$A$2:$A$257,MATCH(B180,'Master '!$B$2:$B$257,0))),IF(ISERROR(INDEX('Master '!$A$2:$A$257,MATCH(B180,'Master '!$C$2:$C$257,0))),IF(B180="","-","Not on Roster"),INDEX('Master '!$A$2:$A$257,MATCH(B180,'Master '!$C$2:$C$257,0))),INDEX('Master '!$A$2:$A$257,MATCH(B180,'Master '!$B$2:$B$257,0)))</f>
        <v>-</v>
      </c>
      <c r="B180" s="43"/>
      <c r="C180" s="19" t="str">
        <f t="array" ref="C180">IF(ISERROR(INDEX('Master '!$A$2:$A$257,MATCH(D180,'Master '!$B$2:$B$257,0))),IF(ISERROR(INDEX('Master '!$A$2:$A$257,MATCH(D180,'Master '!$C$2:$C$257,0))),IF(D180="","-","Not on Roster"),INDEX('Master '!$A$2:$A$257,MATCH(D180,'Master '!$C$2:$C$257,0))),INDEX('Master '!$A$2:$A$257,MATCH(D180,'Master '!$B$2:$B$257,0)))</f>
        <v>-</v>
      </c>
      <c r="D180" s="15"/>
      <c r="E180" s="20" t="str">
        <f t="array" ref="E180">IF(ISERROR(INDEX('Master '!$A$2:$A$257,MATCH(F180,'Master '!$B$2:$B$257,0))),IF(ISERROR(INDEX('Master '!$A$2:$A$257,MATCH(F180,'Master '!$C$2:$C$257,0))),IF(F180="","-","Not on Roster"),INDEX('Master '!$A$2:$A$257,MATCH(F180,'Master '!$C$2:$C$257,0))),INDEX('Master '!$A$2:$A$257,MATCH(F180,'Master '!$B$2:$B$257,0)))</f>
        <v>-</v>
      </c>
      <c r="F180" s="7"/>
      <c r="G180" s="19" t="str">
        <f t="array" ref="G180">IF(ISERROR(INDEX('Master '!$A$2:$A$257,MATCH(H180,'Master '!$B$2:$B$257,0))),IF(ISERROR(INDEX('Master '!$A$2:$A$257,MATCH(H180,'Master '!$C$2:$C$257,0))),IF(H180="","-","Not on Roster"),INDEX('Master '!$A$2:$A$257,MATCH(H180,'Master '!$C$2:$C$257,0))),INDEX('Master '!$A$2:$A$257,MATCH(H180,'Master '!$B$2:$B$257,0)))</f>
        <v>-</v>
      </c>
      <c r="H180" s="15"/>
      <c r="I180" s="20" t="str">
        <f t="array" ref="I180">IF(ISERROR(INDEX('Master '!$A$2:$A$257,MATCH(J180,'Master '!$B$2:$B$257,0))),IF(ISERROR(INDEX('Master '!$A$2:$A$257,MATCH(J180,'Master '!$C$2:$C$257,0))),IF(J180="","-","Not on Roster"),INDEX('Master '!$A$2:$A$257,MATCH(J180,'Master '!$C$2:$C$257,0))),INDEX('Master '!$A$2:$A$257,MATCH(J180,'Master '!$B$2:$B$257,0)))</f>
        <v>-</v>
      </c>
      <c r="J180" s="50"/>
      <c r="K180" s="19" t="str">
        <f t="array" ref="K180">IF(ISERROR(INDEX('Master '!$A$2:$A$257,MATCH(L180,'Master '!$B$2:$B$257,0))),IF(ISERROR(INDEX('Master '!$A$2:$A$257,MATCH(L180,'Master '!$C$2:$C$257,0))),IF(L180="","-","Not on Roster"),INDEX('Master '!$A$2:$A$257,MATCH(L180,'Master '!$C$2:$C$257,0))),INDEX('Master '!$A$2:$A$257,MATCH(L180,'Master '!$B$2:$B$257,0)))</f>
        <v>-</v>
      </c>
      <c r="L180" s="15"/>
      <c r="M180" s="41" t="str">
        <f t="array" ref="M180">IF(ISERROR(INDEX('Master '!$A$2:$A$257,MATCH(N180,'Master '!$B$2:$B$257,0))),IF(ISERROR(INDEX('Master '!$A$2:$A$257,MATCH(N180,'Master '!$C$2:$C$257,0))),IF(N180="","-","Not on Roster"),INDEX('Master '!$A$2:$A$257,MATCH(N180,'Master '!$C$2:$C$257,0))),INDEX('Master '!$A$2:$A$257,MATCH(N180,'Master '!$B$2:$B$257,0)))</f>
        <v>-</v>
      </c>
      <c r="N180" s="7"/>
      <c r="O180" s="19" t="str">
        <f t="array" ref="O180">IF(ISERROR(INDEX('Master '!$A$2:$A$257,MATCH(P180,'Master '!$B$2:$B$257,0))),IF(ISERROR(INDEX('Master '!$A$2:$A$257,MATCH(P180,'Master '!$C$2:$C$257,0))),IF(P180="","-","Not on Roster"),INDEX('Master '!$A$2:$A$257,MATCH(P180,'Master '!$C$2:$C$257,0))),INDEX('Master '!$A$2:$A$257,MATCH(P180,'Master '!$B$2:$B$257,0)))</f>
        <v>-</v>
      </c>
      <c r="P180" s="15"/>
      <c r="Q180" s="41" t="str">
        <f t="array" ref="Q180">IF(ISERROR(INDEX('Master '!$A$2:$A$257,MATCH(R180,'Master '!$B$2:$B$257,0))),IF(ISERROR(INDEX('Master '!$A$2:$A$257,MATCH(R180,'Master '!$C$2:$C$257,0))),IF(R180="","-","Not on Roster"),INDEX('Master '!$A$2:$A$257,MATCH(R180,'Master '!$C$2:$C$257,0))),INDEX('Master '!$A$2:$A$257,MATCH(R180,'Master '!$B$2:$B$257,0)))</f>
        <v>-</v>
      </c>
      <c r="R180" s="7"/>
      <c r="S180" s="19" t="str">
        <f t="array" ref="S180">IF(ISERROR(INDEX('Master '!$A$2:$A$257,MATCH(T180,'Master '!$B$2:$B$257,0))),IF(ISERROR(INDEX('Master '!$A$2:$A$257,MATCH(T180,'Master '!$C$2:$C$257,0))),IF(T180="","-","Not on Roster"),INDEX('Master '!$A$2:$A$257,MATCH(T180,'Master '!$C$2:$C$257,0))),INDEX('Master '!$A$2:$A$257,MATCH(T180,'Master '!$B$2:$B$257,0)))</f>
        <v>-</v>
      </c>
      <c r="T180" s="15"/>
      <c r="U180" s="20" t="str">
        <f t="array" ref="U180">IF(ISERROR(INDEX('Master '!$A$2:$A$257,MATCH(V180,'Master '!$B$2:$B$257,0))),IF(ISERROR(INDEX('Master '!$A$2:$A$257,MATCH(V180,'Master '!$C$2:$C$257,0))),IF(V180="","-","Not on Roster"),INDEX('Master '!$A$2:$A$257,MATCH(V180,'Master '!$C$2:$C$257,0))),INDEX('Master '!$A$2:$A$257,MATCH(V180,'Master '!$B$2:$B$257,0)))</f>
        <v>-</v>
      </c>
      <c r="V180" s="7"/>
      <c r="W180" s="19" t="str">
        <f t="array" ref="W180">IF(ISERROR(INDEX('Master '!$A$2:$A$257,MATCH(X180,'Master '!$B$2:$B$257,0))),IF(ISERROR(INDEX('Master '!$A$2:$A$257,MATCH(X180,'Master '!$C$2:$C$257,0))),IF(X180="","-","Not on Roster"),INDEX('Master '!$A$2:$A$257,MATCH(X180,'Master '!$C$2:$C$257,0))),INDEX('Master '!$A$2:$A$257,MATCH(X180,'Master '!$B$2:$B$257,0)))</f>
        <v>-</v>
      </c>
      <c r="X180" s="15"/>
      <c r="Y180" s="20" t="str">
        <f t="array" ref="Y180">IF(ISERROR(INDEX('Master '!$A$2:$A$257,MATCH(Z180,'Master '!$B$2:$B$257,0))),IF(ISERROR(INDEX('Master '!$A$2:$A$257,MATCH(Z180,'Master '!$C$2:$C$257,0))),IF(Z180="","-","Not on Roster"),INDEX('Master '!$A$2:$A$257,MATCH(Z180,'Master '!$C$2:$C$257,0))),INDEX('Master '!$A$2:$A$257,MATCH(Z180,'Master '!$B$2:$B$257,0)))</f>
        <v>-</v>
      </c>
      <c r="Z180" s="7"/>
      <c r="AA180" s="19" t="str">
        <f t="array" ref="AA180">IF(ISERROR(INDEX('Master '!$A$2:$A$257,MATCH(AB180,'Master '!$B$2:$B$257,0))),IF(ISERROR(INDEX('Master '!$A$2:$A$257,MATCH(AB180,'Master '!$C$2:$C$257,0))),IF(AB180="","-","Not on Roster"),INDEX('Master '!$A$2:$A$257,MATCH(AB180,'Master '!$C$2:$C$257,0))),INDEX('Master '!$A$2:$A$257,MATCH(AB180,'Master '!$B$2:$B$257,0)))</f>
        <v>-</v>
      </c>
      <c r="AB180" s="15"/>
      <c r="AC180" s="20" t="str">
        <f t="array" ref="AC180">IF(ISERROR(INDEX('Master '!$A$2:$A$257,MATCH(AD180,'Master '!$B$2:$B$257,0))),IF(ISERROR(INDEX('Master '!$A$2:$A$257,MATCH(AD180,'Master '!$C$2:$C$257,0))),IF(AD180="","-","Not on Roster"),INDEX('Master '!$A$2:$A$257,MATCH(AD180,'Master '!$C$2:$C$257,0))),INDEX('Master '!$A$2:$A$257,MATCH(AD180,'Master '!$B$2:$B$257,0)))</f>
        <v>-</v>
      </c>
      <c r="AD180" s="46"/>
      <c r="AE180" s="19" t="str">
        <f t="array" ref="AE180">IF(ISERROR(INDEX('Master '!$A$2:$A$257,MATCH(AF180,'Master '!$B$2:$B$257,0))),IF(ISERROR(INDEX('Master '!$A$2:$A$257,MATCH(AF180,'Master '!$C$2:$C$257,0))),IF(AF180="","-","Not on Roster"),INDEX('Master '!$A$2:$A$257,MATCH(AF180,'Master '!$C$2:$C$257,0))),INDEX('Master '!$A$2:$A$257,MATCH(AF180,'Master '!$B$2:$B$257,0)))</f>
        <v>-</v>
      </c>
      <c r="AF180" s="15"/>
      <c r="AG180" s="20" t="str">
        <f t="array" ref="AG180">IF(ISERROR(INDEX('Master '!$A$2:$A$257,MATCH(AH180,'Master '!$B$2:$B$257,0))),IF(ISERROR(INDEX('Master '!$A$2:$A$257,MATCH(AH180,'Master '!$C$2:$C$257,0))),IF(AH180="","-","Not on Roster"),INDEX('Master '!$A$2:$A$257,MATCH(AH180,'Master '!$C$2:$C$257,0))),INDEX('Master '!$A$2:$A$257,MATCH(AH180,'Master '!$B$2:$B$257,0)))</f>
        <v>-</v>
      </c>
      <c r="AH180" s="7"/>
      <c r="AI180" s="19" t="str">
        <f t="array" ref="AI180">IF(ISERROR(INDEX('Master '!$A$2:$A$257,MATCH(AJ180,'Master '!$B$2:$B$257,0))),IF(ISERROR(INDEX('Master '!$A$2:$A$257,MATCH(AJ180,'Master '!$C$2:$C$257,0))),IF(AJ180="","-","Not on Roster"),INDEX('Master '!$A$2:$A$257,MATCH(AJ180,'Master '!$C$2:$C$257,0))),INDEX('Master '!$A$2:$A$257,MATCH(AJ180,'Master '!$B$2:$B$257,0)))</f>
        <v>-</v>
      </c>
      <c r="AJ180" s="15"/>
      <c r="AK180" s="20" t="str">
        <f t="array" ref="AK180">IF(ISERROR(INDEX('Master '!$A$2:$A$257,MATCH(AL180,'Master '!$B$2:$B$257,0))),IF(ISERROR(INDEX('Master '!$A$2:$A$257,MATCH(AL180,'Master '!$C$2:$C$257,0))),IF(AL180="","-","Not on Roster"),INDEX('Master '!$A$2:$A$257,MATCH(AL180,'Master '!$C$2:$C$257,0))),INDEX('Master '!$A$2:$A$257,MATCH(AL180,'Master '!$B$2:$B$257,0)))</f>
        <v>-</v>
      </c>
      <c r="AL180" s="7"/>
      <c r="AM180" s="19" t="str">
        <f t="array" ref="AM180">IF(ISERROR(INDEX('Master '!$A$2:$A$257,MATCH(AN180,'Master '!$B$2:$B$257,0))),IF(ISERROR(INDEX('Master '!$A$2:$A$257,MATCH(AN180,'Master '!$C$2:$C$257,0))),IF(AN180="","-","Not on Roster"),INDEX('Master '!$A$2:$A$257,MATCH(AN180,'Master '!$C$2:$C$257,0))),INDEX('Master '!$A$2:$A$257,MATCH(AN180,'Master '!$B$2:$B$257,0)))</f>
        <v>-</v>
      </c>
      <c r="AN180" s="15"/>
    </row>
    <row r="181" spans="1:40" ht="14.25" customHeight="1">
      <c r="A181" s="41" t="str">
        <f t="array" ref="A181">IF(ISERROR(INDEX('Master '!$A$2:$A$257,MATCH(B181,'Master '!$B$2:$B$257,0))),IF(ISERROR(INDEX('Master '!$A$2:$A$257,MATCH(B181,'Master '!$C$2:$C$257,0))),IF(B181="","-","Not on Roster"),INDEX('Master '!$A$2:$A$257,MATCH(B181,'Master '!$C$2:$C$257,0))),INDEX('Master '!$A$2:$A$257,MATCH(B181,'Master '!$B$2:$B$257,0)))</f>
        <v>-</v>
      </c>
      <c r="B181" s="43"/>
      <c r="C181" s="19" t="str">
        <f t="array" ref="C181">IF(ISERROR(INDEX('Master '!$A$2:$A$257,MATCH(D181,'Master '!$B$2:$B$257,0))),IF(ISERROR(INDEX('Master '!$A$2:$A$257,MATCH(D181,'Master '!$C$2:$C$257,0))),IF(D181="","-","Not on Roster"),INDEX('Master '!$A$2:$A$257,MATCH(D181,'Master '!$C$2:$C$257,0))),INDEX('Master '!$A$2:$A$257,MATCH(D181,'Master '!$B$2:$B$257,0)))</f>
        <v>-</v>
      </c>
      <c r="D181" s="15"/>
      <c r="E181" s="20" t="str">
        <f t="array" ref="E181">IF(ISERROR(INDEX('Master '!$A$2:$A$257,MATCH(F181,'Master '!$B$2:$B$257,0))),IF(ISERROR(INDEX('Master '!$A$2:$A$257,MATCH(F181,'Master '!$C$2:$C$257,0))),IF(F181="","-","Not on Roster"),INDEX('Master '!$A$2:$A$257,MATCH(F181,'Master '!$C$2:$C$257,0))),INDEX('Master '!$A$2:$A$257,MATCH(F181,'Master '!$B$2:$B$257,0)))</f>
        <v>-</v>
      </c>
      <c r="F181" s="7"/>
      <c r="G181" s="19" t="str">
        <f t="array" ref="G181">IF(ISERROR(INDEX('Master '!$A$2:$A$257,MATCH(H181,'Master '!$B$2:$B$257,0))),IF(ISERROR(INDEX('Master '!$A$2:$A$257,MATCH(H181,'Master '!$C$2:$C$257,0))),IF(H181="","-","Not on Roster"),INDEX('Master '!$A$2:$A$257,MATCH(H181,'Master '!$C$2:$C$257,0))),INDEX('Master '!$A$2:$A$257,MATCH(H181,'Master '!$B$2:$B$257,0)))</f>
        <v>-</v>
      </c>
      <c r="H181" s="15"/>
      <c r="I181" s="20" t="str">
        <f t="array" ref="I181">IF(ISERROR(INDEX('Master '!$A$2:$A$257,MATCH(J181,'Master '!$B$2:$B$257,0))),IF(ISERROR(INDEX('Master '!$A$2:$A$257,MATCH(J181,'Master '!$C$2:$C$257,0))),IF(J181="","-","Not on Roster"),INDEX('Master '!$A$2:$A$257,MATCH(J181,'Master '!$C$2:$C$257,0))),INDEX('Master '!$A$2:$A$257,MATCH(J181,'Master '!$B$2:$B$257,0)))</f>
        <v>-</v>
      </c>
      <c r="J181" s="50"/>
      <c r="K181" s="19" t="str">
        <f t="array" ref="K181">IF(ISERROR(INDEX('Master '!$A$2:$A$257,MATCH(L181,'Master '!$B$2:$B$257,0))),IF(ISERROR(INDEX('Master '!$A$2:$A$257,MATCH(L181,'Master '!$C$2:$C$257,0))),IF(L181="","-","Not on Roster"),INDEX('Master '!$A$2:$A$257,MATCH(L181,'Master '!$C$2:$C$257,0))),INDEX('Master '!$A$2:$A$257,MATCH(L181,'Master '!$B$2:$B$257,0)))</f>
        <v>-</v>
      </c>
      <c r="L181" s="15"/>
      <c r="M181" s="41" t="str">
        <f t="array" ref="M181">IF(ISERROR(INDEX('Master '!$A$2:$A$257,MATCH(N181,'Master '!$B$2:$B$257,0))),IF(ISERROR(INDEX('Master '!$A$2:$A$257,MATCH(N181,'Master '!$C$2:$C$257,0))),IF(N181="","-","Not on Roster"),INDEX('Master '!$A$2:$A$257,MATCH(N181,'Master '!$C$2:$C$257,0))),INDEX('Master '!$A$2:$A$257,MATCH(N181,'Master '!$B$2:$B$257,0)))</f>
        <v>-</v>
      </c>
      <c r="N181" s="7"/>
      <c r="O181" s="19" t="str">
        <f t="array" ref="O181">IF(ISERROR(INDEX('Master '!$A$2:$A$257,MATCH(P181,'Master '!$B$2:$B$257,0))),IF(ISERROR(INDEX('Master '!$A$2:$A$257,MATCH(P181,'Master '!$C$2:$C$257,0))),IF(P181="","-","Not on Roster"),INDEX('Master '!$A$2:$A$257,MATCH(P181,'Master '!$C$2:$C$257,0))),INDEX('Master '!$A$2:$A$257,MATCH(P181,'Master '!$B$2:$B$257,0)))</f>
        <v>-</v>
      </c>
      <c r="P181" s="15"/>
      <c r="Q181" s="41" t="str">
        <f t="array" ref="Q181">IF(ISERROR(INDEX('Master '!$A$2:$A$257,MATCH(R181,'Master '!$B$2:$B$257,0))),IF(ISERROR(INDEX('Master '!$A$2:$A$257,MATCH(R181,'Master '!$C$2:$C$257,0))),IF(R181="","-","Not on Roster"),INDEX('Master '!$A$2:$A$257,MATCH(R181,'Master '!$C$2:$C$257,0))),INDEX('Master '!$A$2:$A$257,MATCH(R181,'Master '!$B$2:$B$257,0)))</f>
        <v>-</v>
      </c>
      <c r="R181" s="7"/>
      <c r="S181" s="19" t="str">
        <f t="array" ref="S181">IF(ISERROR(INDEX('Master '!$A$2:$A$257,MATCH(T181,'Master '!$B$2:$B$257,0))),IF(ISERROR(INDEX('Master '!$A$2:$A$257,MATCH(T181,'Master '!$C$2:$C$257,0))),IF(T181="","-","Not on Roster"),INDEX('Master '!$A$2:$A$257,MATCH(T181,'Master '!$C$2:$C$257,0))),INDEX('Master '!$A$2:$A$257,MATCH(T181,'Master '!$B$2:$B$257,0)))</f>
        <v>-</v>
      </c>
      <c r="T181" s="15"/>
      <c r="U181" s="20" t="str">
        <f t="array" ref="U181">IF(ISERROR(INDEX('Master '!$A$2:$A$257,MATCH(V181,'Master '!$B$2:$B$257,0))),IF(ISERROR(INDEX('Master '!$A$2:$A$257,MATCH(V181,'Master '!$C$2:$C$257,0))),IF(V181="","-","Not on Roster"),INDEX('Master '!$A$2:$A$257,MATCH(V181,'Master '!$C$2:$C$257,0))),INDEX('Master '!$A$2:$A$257,MATCH(V181,'Master '!$B$2:$B$257,0)))</f>
        <v>-</v>
      </c>
      <c r="V181" s="7"/>
      <c r="W181" s="19" t="str">
        <f t="array" ref="W181">IF(ISERROR(INDEX('Master '!$A$2:$A$257,MATCH(X181,'Master '!$B$2:$B$257,0))),IF(ISERROR(INDEX('Master '!$A$2:$A$257,MATCH(X181,'Master '!$C$2:$C$257,0))),IF(X181="","-","Not on Roster"),INDEX('Master '!$A$2:$A$257,MATCH(X181,'Master '!$C$2:$C$257,0))),INDEX('Master '!$A$2:$A$257,MATCH(X181,'Master '!$B$2:$B$257,0)))</f>
        <v>-</v>
      </c>
      <c r="X181" s="15"/>
      <c r="Y181" s="20" t="str">
        <f t="array" ref="Y181">IF(ISERROR(INDEX('Master '!$A$2:$A$257,MATCH(Z181,'Master '!$B$2:$B$257,0))),IF(ISERROR(INDEX('Master '!$A$2:$A$257,MATCH(Z181,'Master '!$C$2:$C$257,0))),IF(Z181="","-","Not on Roster"),INDEX('Master '!$A$2:$A$257,MATCH(Z181,'Master '!$C$2:$C$257,0))),INDEX('Master '!$A$2:$A$257,MATCH(Z181,'Master '!$B$2:$B$257,0)))</f>
        <v>-</v>
      </c>
      <c r="Z181" s="7"/>
      <c r="AA181" s="19" t="str">
        <f t="array" ref="AA181">IF(ISERROR(INDEX('Master '!$A$2:$A$257,MATCH(AB181,'Master '!$B$2:$B$257,0))),IF(ISERROR(INDEX('Master '!$A$2:$A$257,MATCH(AB181,'Master '!$C$2:$C$257,0))),IF(AB181="","-","Not on Roster"),INDEX('Master '!$A$2:$A$257,MATCH(AB181,'Master '!$C$2:$C$257,0))),INDEX('Master '!$A$2:$A$257,MATCH(AB181,'Master '!$B$2:$B$257,0)))</f>
        <v>-</v>
      </c>
      <c r="AB181" s="15"/>
      <c r="AC181" s="20" t="str">
        <f t="array" ref="AC181">IF(ISERROR(INDEX('Master '!$A$2:$A$257,MATCH(AD181,'Master '!$B$2:$B$257,0))),IF(ISERROR(INDEX('Master '!$A$2:$A$257,MATCH(AD181,'Master '!$C$2:$C$257,0))),IF(AD181="","-","Not on Roster"),INDEX('Master '!$A$2:$A$257,MATCH(AD181,'Master '!$C$2:$C$257,0))),INDEX('Master '!$A$2:$A$257,MATCH(AD181,'Master '!$B$2:$B$257,0)))</f>
        <v>-</v>
      </c>
      <c r="AD181" s="46"/>
      <c r="AE181" s="19" t="str">
        <f t="array" ref="AE181">IF(ISERROR(INDEX('Master '!$A$2:$A$257,MATCH(AF181,'Master '!$B$2:$B$257,0))),IF(ISERROR(INDEX('Master '!$A$2:$A$257,MATCH(AF181,'Master '!$C$2:$C$257,0))),IF(AF181="","-","Not on Roster"),INDEX('Master '!$A$2:$A$257,MATCH(AF181,'Master '!$C$2:$C$257,0))),INDEX('Master '!$A$2:$A$257,MATCH(AF181,'Master '!$B$2:$B$257,0)))</f>
        <v>-</v>
      </c>
      <c r="AF181" s="15"/>
      <c r="AG181" s="20" t="str">
        <f t="array" ref="AG181">IF(ISERROR(INDEX('Master '!$A$2:$A$257,MATCH(AH181,'Master '!$B$2:$B$257,0))),IF(ISERROR(INDEX('Master '!$A$2:$A$257,MATCH(AH181,'Master '!$C$2:$C$257,0))),IF(AH181="","-","Not on Roster"),INDEX('Master '!$A$2:$A$257,MATCH(AH181,'Master '!$C$2:$C$257,0))),INDEX('Master '!$A$2:$A$257,MATCH(AH181,'Master '!$B$2:$B$257,0)))</f>
        <v>-</v>
      </c>
      <c r="AH181" s="7"/>
      <c r="AI181" s="19" t="str">
        <f t="array" ref="AI181">IF(ISERROR(INDEX('Master '!$A$2:$A$257,MATCH(AJ181,'Master '!$B$2:$B$257,0))),IF(ISERROR(INDEX('Master '!$A$2:$A$257,MATCH(AJ181,'Master '!$C$2:$C$257,0))),IF(AJ181="","-","Not on Roster"),INDEX('Master '!$A$2:$A$257,MATCH(AJ181,'Master '!$C$2:$C$257,0))),INDEX('Master '!$A$2:$A$257,MATCH(AJ181,'Master '!$B$2:$B$257,0)))</f>
        <v>-</v>
      </c>
      <c r="AJ181" s="15"/>
      <c r="AK181" s="20" t="str">
        <f t="array" ref="AK181">IF(ISERROR(INDEX('Master '!$A$2:$A$257,MATCH(AL181,'Master '!$B$2:$B$257,0))),IF(ISERROR(INDEX('Master '!$A$2:$A$257,MATCH(AL181,'Master '!$C$2:$C$257,0))),IF(AL181="","-","Not on Roster"),INDEX('Master '!$A$2:$A$257,MATCH(AL181,'Master '!$C$2:$C$257,0))),INDEX('Master '!$A$2:$A$257,MATCH(AL181,'Master '!$B$2:$B$257,0)))</f>
        <v>-</v>
      </c>
      <c r="AL181" s="7"/>
      <c r="AM181" s="19" t="str">
        <f t="array" ref="AM181">IF(ISERROR(INDEX('Master '!$A$2:$A$257,MATCH(AN181,'Master '!$B$2:$B$257,0))),IF(ISERROR(INDEX('Master '!$A$2:$A$257,MATCH(AN181,'Master '!$C$2:$C$257,0))),IF(AN181="","-","Not on Roster"),INDEX('Master '!$A$2:$A$257,MATCH(AN181,'Master '!$C$2:$C$257,0))),INDEX('Master '!$A$2:$A$257,MATCH(AN181,'Master '!$B$2:$B$257,0)))</f>
        <v>-</v>
      </c>
      <c r="AN181" s="15"/>
    </row>
    <row r="182" spans="1:40" ht="14.25" customHeight="1">
      <c r="A182" s="41" t="str">
        <f t="array" ref="A182">IF(ISERROR(INDEX('Master '!$A$2:$A$257,MATCH(B182,'Master '!$B$2:$B$257,0))),IF(ISERROR(INDEX('Master '!$A$2:$A$257,MATCH(B182,'Master '!$C$2:$C$257,0))),IF(B182="","-","Not on Roster"),INDEX('Master '!$A$2:$A$257,MATCH(B182,'Master '!$C$2:$C$257,0))),INDEX('Master '!$A$2:$A$257,MATCH(B182,'Master '!$B$2:$B$257,0)))</f>
        <v>-</v>
      </c>
      <c r="B182" s="43"/>
      <c r="C182" s="19" t="str">
        <f t="array" ref="C182">IF(ISERROR(INDEX('Master '!$A$2:$A$257,MATCH(D182,'Master '!$B$2:$B$257,0))),IF(ISERROR(INDEX('Master '!$A$2:$A$257,MATCH(D182,'Master '!$C$2:$C$257,0))),IF(D182="","-","Not on Roster"),INDEX('Master '!$A$2:$A$257,MATCH(D182,'Master '!$C$2:$C$257,0))),INDEX('Master '!$A$2:$A$257,MATCH(D182,'Master '!$B$2:$B$257,0)))</f>
        <v>-</v>
      </c>
      <c r="D182" s="15"/>
      <c r="E182" s="20" t="str">
        <f t="array" ref="E182">IF(ISERROR(INDEX('Master '!$A$2:$A$257,MATCH(F182,'Master '!$B$2:$B$257,0))),IF(ISERROR(INDEX('Master '!$A$2:$A$257,MATCH(F182,'Master '!$C$2:$C$257,0))),IF(F182="","-","Not on Roster"),INDEX('Master '!$A$2:$A$257,MATCH(F182,'Master '!$C$2:$C$257,0))),INDEX('Master '!$A$2:$A$257,MATCH(F182,'Master '!$B$2:$B$257,0)))</f>
        <v>-</v>
      </c>
      <c r="F182" s="7"/>
      <c r="G182" s="19" t="str">
        <f t="array" ref="G182">IF(ISERROR(INDEX('Master '!$A$2:$A$257,MATCH(H182,'Master '!$B$2:$B$257,0))),IF(ISERROR(INDEX('Master '!$A$2:$A$257,MATCH(H182,'Master '!$C$2:$C$257,0))),IF(H182="","-","Not on Roster"),INDEX('Master '!$A$2:$A$257,MATCH(H182,'Master '!$C$2:$C$257,0))),INDEX('Master '!$A$2:$A$257,MATCH(H182,'Master '!$B$2:$B$257,0)))</f>
        <v>-</v>
      </c>
      <c r="H182" s="15"/>
      <c r="I182" s="20" t="str">
        <f t="array" ref="I182">IF(ISERROR(INDEX('Master '!$A$2:$A$257,MATCH(J182,'Master '!$B$2:$B$257,0))),IF(ISERROR(INDEX('Master '!$A$2:$A$257,MATCH(J182,'Master '!$C$2:$C$257,0))),IF(J182="","-","Not on Roster"),INDEX('Master '!$A$2:$A$257,MATCH(J182,'Master '!$C$2:$C$257,0))),INDEX('Master '!$A$2:$A$257,MATCH(J182,'Master '!$B$2:$B$257,0)))</f>
        <v>-</v>
      </c>
      <c r="J182" s="50"/>
      <c r="K182" s="19" t="str">
        <f t="array" ref="K182">IF(ISERROR(INDEX('Master '!$A$2:$A$257,MATCH(L182,'Master '!$B$2:$B$257,0))),IF(ISERROR(INDEX('Master '!$A$2:$A$257,MATCH(L182,'Master '!$C$2:$C$257,0))),IF(L182="","-","Not on Roster"),INDEX('Master '!$A$2:$A$257,MATCH(L182,'Master '!$C$2:$C$257,0))),INDEX('Master '!$A$2:$A$257,MATCH(L182,'Master '!$B$2:$B$257,0)))</f>
        <v>-</v>
      </c>
      <c r="L182" s="15"/>
      <c r="M182" s="41" t="str">
        <f t="array" ref="M182">IF(ISERROR(INDEX('Master '!$A$2:$A$257,MATCH(N182,'Master '!$B$2:$B$257,0))),IF(ISERROR(INDEX('Master '!$A$2:$A$257,MATCH(N182,'Master '!$C$2:$C$257,0))),IF(N182="","-","Not on Roster"),INDEX('Master '!$A$2:$A$257,MATCH(N182,'Master '!$C$2:$C$257,0))),INDEX('Master '!$A$2:$A$257,MATCH(N182,'Master '!$B$2:$B$257,0)))</f>
        <v>-</v>
      </c>
      <c r="N182" s="7"/>
      <c r="O182" s="19" t="str">
        <f t="array" ref="O182">IF(ISERROR(INDEX('Master '!$A$2:$A$257,MATCH(P182,'Master '!$B$2:$B$257,0))),IF(ISERROR(INDEX('Master '!$A$2:$A$257,MATCH(P182,'Master '!$C$2:$C$257,0))),IF(P182="","-","Not on Roster"),INDEX('Master '!$A$2:$A$257,MATCH(P182,'Master '!$C$2:$C$257,0))),INDEX('Master '!$A$2:$A$257,MATCH(P182,'Master '!$B$2:$B$257,0)))</f>
        <v>-</v>
      </c>
      <c r="P182" s="15"/>
      <c r="Q182" s="41" t="str">
        <f t="array" ref="Q182">IF(ISERROR(INDEX('Master '!$A$2:$A$257,MATCH(R182,'Master '!$B$2:$B$257,0))),IF(ISERROR(INDEX('Master '!$A$2:$A$257,MATCH(R182,'Master '!$C$2:$C$257,0))),IF(R182="","-","Not on Roster"),INDEX('Master '!$A$2:$A$257,MATCH(R182,'Master '!$C$2:$C$257,0))),INDEX('Master '!$A$2:$A$257,MATCH(R182,'Master '!$B$2:$B$257,0)))</f>
        <v>-</v>
      </c>
      <c r="R182" s="7"/>
      <c r="S182" s="19" t="str">
        <f t="array" ref="S182">IF(ISERROR(INDEX('Master '!$A$2:$A$257,MATCH(T182,'Master '!$B$2:$B$257,0))),IF(ISERROR(INDEX('Master '!$A$2:$A$257,MATCH(T182,'Master '!$C$2:$C$257,0))),IF(T182="","-","Not on Roster"),INDEX('Master '!$A$2:$A$257,MATCH(T182,'Master '!$C$2:$C$257,0))),INDEX('Master '!$A$2:$A$257,MATCH(T182,'Master '!$B$2:$B$257,0)))</f>
        <v>-</v>
      </c>
      <c r="T182" s="15"/>
      <c r="U182" s="20" t="str">
        <f t="array" ref="U182">IF(ISERROR(INDEX('Master '!$A$2:$A$257,MATCH(V182,'Master '!$B$2:$B$257,0))),IF(ISERROR(INDEX('Master '!$A$2:$A$257,MATCH(V182,'Master '!$C$2:$C$257,0))),IF(V182="","-","Not on Roster"),INDEX('Master '!$A$2:$A$257,MATCH(V182,'Master '!$C$2:$C$257,0))),INDEX('Master '!$A$2:$A$257,MATCH(V182,'Master '!$B$2:$B$257,0)))</f>
        <v>-</v>
      </c>
      <c r="V182" s="7"/>
      <c r="W182" s="19" t="str">
        <f t="array" ref="W182">IF(ISERROR(INDEX('Master '!$A$2:$A$257,MATCH(X182,'Master '!$B$2:$B$257,0))),IF(ISERROR(INDEX('Master '!$A$2:$A$257,MATCH(X182,'Master '!$C$2:$C$257,0))),IF(X182="","-","Not on Roster"),INDEX('Master '!$A$2:$A$257,MATCH(X182,'Master '!$C$2:$C$257,0))),INDEX('Master '!$A$2:$A$257,MATCH(X182,'Master '!$B$2:$B$257,0)))</f>
        <v>-</v>
      </c>
      <c r="X182" s="15"/>
      <c r="Y182" s="20" t="str">
        <f t="array" ref="Y182">IF(ISERROR(INDEX('Master '!$A$2:$A$257,MATCH(Z182,'Master '!$B$2:$B$257,0))),IF(ISERROR(INDEX('Master '!$A$2:$A$257,MATCH(Z182,'Master '!$C$2:$C$257,0))),IF(Z182="","-","Not on Roster"),INDEX('Master '!$A$2:$A$257,MATCH(Z182,'Master '!$C$2:$C$257,0))),INDEX('Master '!$A$2:$A$257,MATCH(Z182,'Master '!$B$2:$B$257,0)))</f>
        <v>-</v>
      </c>
      <c r="Z182" s="7"/>
      <c r="AA182" s="19" t="str">
        <f t="array" ref="AA182">IF(ISERROR(INDEX('Master '!$A$2:$A$257,MATCH(AB182,'Master '!$B$2:$B$257,0))),IF(ISERROR(INDEX('Master '!$A$2:$A$257,MATCH(AB182,'Master '!$C$2:$C$257,0))),IF(AB182="","-","Not on Roster"),INDEX('Master '!$A$2:$A$257,MATCH(AB182,'Master '!$C$2:$C$257,0))),INDEX('Master '!$A$2:$A$257,MATCH(AB182,'Master '!$B$2:$B$257,0)))</f>
        <v>-</v>
      </c>
      <c r="AB182" s="15"/>
      <c r="AC182" s="20" t="str">
        <f t="array" ref="AC182">IF(ISERROR(INDEX('Master '!$A$2:$A$257,MATCH(AD182,'Master '!$B$2:$B$257,0))),IF(ISERROR(INDEX('Master '!$A$2:$A$257,MATCH(AD182,'Master '!$C$2:$C$257,0))),IF(AD182="","-","Not on Roster"),INDEX('Master '!$A$2:$A$257,MATCH(AD182,'Master '!$C$2:$C$257,0))),INDEX('Master '!$A$2:$A$257,MATCH(AD182,'Master '!$B$2:$B$257,0)))</f>
        <v>-</v>
      </c>
      <c r="AD182" s="46"/>
      <c r="AE182" s="19" t="str">
        <f t="array" ref="AE182">IF(ISERROR(INDEX('Master '!$A$2:$A$257,MATCH(AF182,'Master '!$B$2:$B$257,0))),IF(ISERROR(INDEX('Master '!$A$2:$A$257,MATCH(AF182,'Master '!$C$2:$C$257,0))),IF(AF182="","-","Not on Roster"),INDEX('Master '!$A$2:$A$257,MATCH(AF182,'Master '!$C$2:$C$257,0))),INDEX('Master '!$A$2:$A$257,MATCH(AF182,'Master '!$B$2:$B$257,0)))</f>
        <v>-</v>
      </c>
      <c r="AF182" s="15"/>
      <c r="AG182" s="20" t="str">
        <f t="array" ref="AG182">IF(ISERROR(INDEX('Master '!$A$2:$A$257,MATCH(AH182,'Master '!$B$2:$B$257,0))),IF(ISERROR(INDEX('Master '!$A$2:$A$257,MATCH(AH182,'Master '!$C$2:$C$257,0))),IF(AH182="","-","Not on Roster"),INDEX('Master '!$A$2:$A$257,MATCH(AH182,'Master '!$C$2:$C$257,0))),INDEX('Master '!$A$2:$A$257,MATCH(AH182,'Master '!$B$2:$B$257,0)))</f>
        <v>-</v>
      </c>
      <c r="AH182" s="7"/>
      <c r="AI182" s="19" t="str">
        <f t="array" ref="AI182">IF(ISERROR(INDEX('Master '!$A$2:$A$257,MATCH(AJ182,'Master '!$B$2:$B$257,0))),IF(ISERROR(INDEX('Master '!$A$2:$A$257,MATCH(AJ182,'Master '!$C$2:$C$257,0))),IF(AJ182="","-","Not on Roster"),INDEX('Master '!$A$2:$A$257,MATCH(AJ182,'Master '!$C$2:$C$257,0))),INDEX('Master '!$A$2:$A$257,MATCH(AJ182,'Master '!$B$2:$B$257,0)))</f>
        <v>-</v>
      </c>
      <c r="AJ182" s="15"/>
      <c r="AK182" s="20" t="str">
        <f t="array" ref="AK182">IF(ISERROR(INDEX('Master '!$A$2:$A$257,MATCH(AL182,'Master '!$B$2:$B$257,0))),IF(ISERROR(INDEX('Master '!$A$2:$A$257,MATCH(AL182,'Master '!$C$2:$C$257,0))),IF(AL182="","-","Not on Roster"),INDEX('Master '!$A$2:$A$257,MATCH(AL182,'Master '!$C$2:$C$257,0))),INDEX('Master '!$A$2:$A$257,MATCH(AL182,'Master '!$B$2:$B$257,0)))</f>
        <v>-</v>
      </c>
      <c r="AL182" s="7"/>
      <c r="AM182" s="19" t="str">
        <f t="array" ref="AM182">IF(ISERROR(INDEX('Master '!$A$2:$A$257,MATCH(AN182,'Master '!$B$2:$B$257,0))),IF(ISERROR(INDEX('Master '!$A$2:$A$257,MATCH(AN182,'Master '!$C$2:$C$257,0))),IF(AN182="","-","Not on Roster"),INDEX('Master '!$A$2:$A$257,MATCH(AN182,'Master '!$C$2:$C$257,0))),INDEX('Master '!$A$2:$A$257,MATCH(AN182,'Master '!$B$2:$B$257,0)))</f>
        <v>-</v>
      </c>
      <c r="AN182" s="15"/>
    </row>
    <row r="183" spans="1:40" ht="14.25" customHeight="1">
      <c r="A183" s="41" t="str">
        <f t="array" ref="A183">IF(ISERROR(INDEX('Master '!$A$2:$A$257,MATCH(B183,'Master '!$B$2:$B$257,0))),IF(ISERROR(INDEX('Master '!$A$2:$A$257,MATCH(B183,'Master '!$C$2:$C$257,0))),IF(B183="","-","Not on Roster"),INDEX('Master '!$A$2:$A$257,MATCH(B183,'Master '!$C$2:$C$257,0))),INDEX('Master '!$A$2:$A$257,MATCH(B183,'Master '!$B$2:$B$257,0)))</f>
        <v>-</v>
      </c>
      <c r="B183" s="43"/>
      <c r="C183" s="19" t="str">
        <f t="array" ref="C183">IF(ISERROR(INDEX('Master '!$A$2:$A$257,MATCH(D183,'Master '!$B$2:$B$257,0))),IF(ISERROR(INDEX('Master '!$A$2:$A$257,MATCH(D183,'Master '!$C$2:$C$257,0))),IF(D183="","-","Not on Roster"),INDEX('Master '!$A$2:$A$257,MATCH(D183,'Master '!$C$2:$C$257,0))),INDEX('Master '!$A$2:$A$257,MATCH(D183,'Master '!$B$2:$B$257,0)))</f>
        <v>-</v>
      </c>
      <c r="D183" s="15"/>
      <c r="E183" s="20" t="str">
        <f t="array" ref="E183">IF(ISERROR(INDEX('Master '!$A$2:$A$257,MATCH(F183,'Master '!$B$2:$B$257,0))),IF(ISERROR(INDEX('Master '!$A$2:$A$257,MATCH(F183,'Master '!$C$2:$C$257,0))),IF(F183="","-","Not on Roster"),INDEX('Master '!$A$2:$A$257,MATCH(F183,'Master '!$C$2:$C$257,0))),INDEX('Master '!$A$2:$A$257,MATCH(F183,'Master '!$B$2:$B$257,0)))</f>
        <v>-</v>
      </c>
      <c r="F183" s="7"/>
      <c r="G183" s="19" t="str">
        <f t="array" ref="G183">IF(ISERROR(INDEX('Master '!$A$2:$A$257,MATCH(H183,'Master '!$B$2:$B$257,0))),IF(ISERROR(INDEX('Master '!$A$2:$A$257,MATCH(H183,'Master '!$C$2:$C$257,0))),IF(H183="","-","Not on Roster"),INDEX('Master '!$A$2:$A$257,MATCH(H183,'Master '!$C$2:$C$257,0))),INDEX('Master '!$A$2:$A$257,MATCH(H183,'Master '!$B$2:$B$257,0)))</f>
        <v>-</v>
      </c>
      <c r="H183" s="15"/>
      <c r="I183" s="20" t="str">
        <f t="array" ref="I183">IF(ISERROR(INDEX('Master '!$A$2:$A$257,MATCH(J183,'Master '!$B$2:$B$257,0))),IF(ISERROR(INDEX('Master '!$A$2:$A$257,MATCH(J183,'Master '!$C$2:$C$257,0))),IF(J183="","-","Not on Roster"),INDEX('Master '!$A$2:$A$257,MATCH(J183,'Master '!$C$2:$C$257,0))),INDEX('Master '!$A$2:$A$257,MATCH(J183,'Master '!$B$2:$B$257,0)))</f>
        <v>-</v>
      </c>
      <c r="J183" s="50"/>
      <c r="K183" s="19" t="str">
        <f t="array" ref="K183">IF(ISERROR(INDEX('Master '!$A$2:$A$257,MATCH(L183,'Master '!$B$2:$B$257,0))),IF(ISERROR(INDEX('Master '!$A$2:$A$257,MATCH(L183,'Master '!$C$2:$C$257,0))),IF(L183="","-","Not on Roster"),INDEX('Master '!$A$2:$A$257,MATCH(L183,'Master '!$C$2:$C$257,0))),INDEX('Master '!$A$2:$A$257,MATCH(L183,'Master '!$B$2:$B$257,0)))</f>
        <v>-</v>
      </c>
      <c r="L183" s="15"/>
      <c r="M183" s="41" t="str">
        <f t="array" ref="M183">IF(ISERROR(INDEX('Master '!$A$2:$A$257,MATCH(N183,'Master '!$B$2:$B$257,0))),IF(ISERROR(INDEX('Master '!$A$2:$A$257,MATCH(N183,'Master '!$C$2:$C$257,0))),IF(N183="","-","Not on Roster"),INDEX('Master '!$A$2:$A$257,MATCH(N183,'Master '!$C$2:$C$257,0))),INDEX('Master '!$A$2:$A$257,MATCH(N183,'Master '!$B$2:$B$257,0)))</f>
        <v>-</v>
      </c>
      <c r="N183" s="7"/>
      <c r="O183" s="19" t="str">
        <f t="array" ref="O183">IF(ISERROR(INDEX('Master '!$A$2:$A$257,MATCH(P183,'Master '!$B$2:$B$257,0))),IF(ISERROR(INDEX('Master '!$A$2:$A$257,MATCH(P183,'Master '!$C$2:$C$257,0))),IF(P183="","-","Not on Roster"),INDEX('Master '!$A$2:$A$257,MATCH(P183,'Master '!$C$2:$C$257,0))),INDEX('Master '!$A$2:$A$257,MATCH(P183,'Master '!$B$2:$B$257,0)))</f>
        <v>-</v>
      </c>
      <c r="P183" s="15"/>
      <c r="Q183" s="41" t="str">
        <f t="array" ref="Q183">IF(ISERROR(INDEX('Master '!$A$2:$A$257,MATCH(R183,'Master '!$B$2:$B$257,0))),IF(ISERROR(INDEX('Master '!$A$2:$A$257,MATCH(R183,'Master '!$C$2:$C$257,0))),IF(R183="","-","Not on Roster"),INDEX('Master '!$A$2:$A$257,MATCH(R183,'Master '!$C$2:$C$257,0))),INDEX('Master '!$A$2:$A$257,MATCH(R183,'Master '!$B$2:$B$257,0)))</f>
        <v>-</v>
      </c>
      <c r="R183" s="7"/>
      <c r="S183" s="19" t="str">
        <f t="array" ref="S183">IF(ISERROR(INDEX('Master '!$A$2:$A$257,MATCH(T183,'Master '!$B$2:$B$257,0))),IF(ISERROR(INDEX('Master '!$A$2:$A$257,MATCH(T183,'Master '!$C$2:$C$257,0))),IF(T183="","-","Not on Roster"),INDEX('Master '!$A$2:$A$257,MATCH(T183,'Master '!$C$2:$C$257,0))),INDEX('Master '!$A$2:$A$257,MATCH(T183,'Master '!$B$2:$B$257,0)))</f>
        <v>-</v>
      </c>
      <c r="T183" s="15"/>
      <c r="U183" s="20" t="str">
        <f t="array" ref="U183">IF(ISERROR(INDEX('Master '!$A$2:$A$257,MATCH(V183,'Master '!$B$2:$B$257,0))),IF(ISERROR(INDEX('Master '!$A$2:$A$257,MATCH(V183,'Master '!$C$2:$C$257,0))),IF(V183="","-","Not on Roster"),INDEX('Master '!$A$2:$A$257,MATCH(V183,'Master '!$C$2:$C$257,0))),INDEX('Master '!$A$2:$A$257,MATCH(V183,'Master '!$B$2:$B$257,0)))</f>
        <v>-</v>
      </c>
      <c r="V183" s="7"/>
      <c r="W183" s="19" t="str">
        <f t="array" ref="W183">IF(ISERROR(INDEX('Master '!$A$2:$A$257,MATCH(X183,'Master '!$B$2:$B$257,0))),IF(ISERROR(INDEX('Master '!$A$2:$A$257,MATCH(X183,'Master '!$C$2:$C$257,0))),IF(X183="","-","Not on Roster"),INDEX('Master '!$A$2:$A$257,MATCH(X183,'Master '!$C$2:$C$257,0))),INDEX('Master '!$A$2:$A$257,MATCH(X183,'Master '!$B$2:$B$257,0)))</f>
        <v>-</v>
      </c>
      <c r="X183" s="15"/>
      <c r="Y183" s="20" t="str">
        <f t="array" ref="Y183">IF(ISERROR(INDEX('Master '!$A$2:$A$257,MATCH(Z183,'Master '!$B$2:$B$257,0))),IF(ISERROR(INDEX('Master '!$A$2:$A$257,MATCH(Z183,'Master '!$C$2:$C$257,0))),IF(Z183="","-","Not on Roster"),INDEX('Master '!$A$2:$A$257,MATCH(Z183,'Master '!$C$2:$C$257,0))),INDEX('Master '!$A$2:$A$257,MATCH(Z183,'Master '!$B$2:$B$257,0)))</f>
        <v>-</v>
      </c>
      <c r="Z183" s="7"/>
      <c r="AA183" s="19" t="str">
        <f t="array" ref="AA183">IF(ISERROR(INDEX('Master '!$A$2:$A$257,MATCH(AB183,'Master '!$B$2:$B$257,0))),IF(ISERROR(INDEX('Master '!$A$2:$A$257,MATCH(AB183,'Master '!$C$2:$C$257,0))),IF(AB183="","-","Not on Roster"),INDEX('Master '!$A$2:$A$257,MATCH(AB183,'Master '!$C$2:$C$257,0))),INDEX('Master '!$A$2:$A$257,MATCH(AB183,'Master '!$B$2:$B$257,0)))</f>
        <v>-</v>
      </c>
      <c r="AB183" s="15"/>
      <c r="AC183" s="20" t="str">
        <f t="array" ref="AC183">IF(ISERROR(INDEX('Master '!$A$2:$A$257,MATCH(AD183,'Master '!$B$2:$B$257,0))),IF(ISERROR(INDEX('Master '!$A$2:$A$257,MATCH(AD183,'Master '!$C$2:$C$257,0))),IF(AD183="","-","Not on Roster"),INDEX('Master '!$A$2:$A$257,MATCH(AD183,'Master '!$C$2:$C$257,0))),INDEX('Master '!$A$2:$A$257,MATCH(AD183,'Master '!$B$2:$B$257,0)))</f>
        <v>-</v>
      </c>
      <c r="AD183" s="7"/>
      <c r="AE183" s="19" t="str">
        <f t="array" ref="AE183">IF(ISERROR(INDEX('Master '!$A$2:$A$257,MATCH(AF183,'Master '!$B$2:$B$257,0))),IF(ISERROR(INDEX('Master '!$A$2:$A$257,MATCH(AF183,'Master '!$C$2:$C$257,0))),IF(AF183="","-","Not on Roster"),INDEX('Master '!$A$2:$A$257,MATCH(AF183,'Master '!$C$2:$C$257,0))),INDEX('Master '!$A$2:$A$257,MATCH(AF183,'Master '!$B$2:$B$257,0)))</f>
        <v>-</v>
      </c>
      <c r="AF183" s="15"/>
      <c r="AG183" s="20" t="str">
        <f t="array" ref="AG183">IF(ISERROR(INDEX('Master '!$A$2:$A$257,MATCH(AH183,'Master '!$B$2:$B$257,0))),IF(ISERROR(INDEX('Master '!$A$2:$A$257,MATCH(AH183,'Master '!$C$2:$C$257,0))),IF(AH183="","-","Not on Roster"),INDEX('Master '!$A$2:$A$257,MATCH(AH183,'Master '!$C$2:$C$257,0))),INDEX('Master '!$A$2:$A$257,MATCH(AH183,'Master '!$B$2:$B$257,0)))</f>
        <v>-</v>
      </c>
      <c r="AH183" s="7"/>
      <c r="AI183" s="19" t="str">
        <f t="array" ref="AI183">IF(ISERROR(INDEX('Master '!$A$2:$A$257,MATCH(AJ183,'Master '!$B$2:$B$257,0))),IF(ISERROR(INDEX('Master '!$A$2:$A$257,MATCH(AJ183,'Master '!$C$2:$C$257,0))),IF(AJ183="","-","Not on Roster"),INDEX('Master '!$A$2:$A$257,MATCH(AJ183,'Master '!$C$2:$C$257,0))),INDEX('Master '!$A$2:$A$257,MATCH(AJ183,'Master '!$B$2:$B$257,0)))</f>
        <v>-</v>
      </c>
      <c r="AJ183" s="15"/>
      <c r="AK183" s="20" t="str">
        <f t="array" ref="AK183">IF(ISERROR(INDEX('Master '!$A$2:$A$257,MATCH(AL183,'Master '!$B$2:$B$257,0))),IF(ISERROR(INDEX('Master '!$A$2:$A$257,MATCH(AL183,'Master '!$C$2:$C$257,0))),IF(AL183="","-","Not on Roster"),INDEX('Master '!$A$2:$A$257,MATCH(AL183,'Master '!$C$2:$C$257,0))),INDEX('Master '!$A$2:$A$257,MATCH(AL183,'Master '!$B$2:$B$257,0)))</f>
        <v>-</v>
      </c>
      <c r="AL183" s="7"/>
      <c r="AM183" s="19" t="str">
        <f t="array" ref="AM183">IF(ISERROR(INDEX('Master '!$A$2:$A$257,MATCH(AN183,'Master '!$B$2:$B$257,0))),IF(ISERROR(INDEX('Master '!$A$2:$A$257,MATCH(AN183,'Master '!$C$2:$C$257,0))),IF(AN183="","-","Not on Roster"),INDEX('Master '!$A$2:$A$257,MATCH(AN183,'Master '!$C$2:$C$257,0))),INDEX('Master '!$A$2:$A$257,MATCH(AN183,'Master '!$B$2:$B$257,0)))</f>
        <v>-</v>
      </c>
      <c r="AN183" s="15"/>
    </row>
    <row r="184" spans="1:40" ht="14.25" customHeight="1">
      <c r="A184" s="41" t="str">
        <f t="array" ref="A184">IF(ISERROR(INDEX('Master '!$A$2:$A$257,MATCH(B184,'Master '!$B$2:$B$257,0))),IF(ISERROR(INDEX('Master '!$A$2:$A$257,MATCH(B184,'Master '!$C$2:$C$257,0))),IF(B184="","-","Not on Roster"),INDEX('Master '!$A$2:$A$257,MATCH(B184,'Master '!$C$2:$C$257,0))),INDEX('Master '!$A$2:$A$257,MATCH(B184,'Master '!$B$2:$B$257,0)))</f>
        <v>-</v>
      </c>
      <c r="B184" s="43"/>
      <c r="C184" s="19" t="str">
        <f t="array" ref="C184">IF(ISERROR(INDEX('Master '!$A$2:$A$257,MATCH(D184,'Master '!$B$2:$B$257,0))),IF(ISERROR(INDEX('Master '!$A$2:$A$257,MATCH(D184,'Master '!$C$2:$C$257,0))),IF(D184="","-","Not on Roster"),INDEX('Master '!$A$2:$A$257,MATCH(D184,'Master '!$C$2:$C$257,0))),INDEX('Master '!$A$2:$A$257,MATCH(D184,'Master '!$B$2:$B$257,0)))</f>
        <v>-</v>
      </c>
      <c r="D184" s="15"/>
      <c r="E184" s="20" t="str">
        <f t="array" ref="E184">IF(ISERROR(INDEX('Master '!$A$2:$A$257,MATCH(F184,'Master '!$B$2:$B$257,0))),IF(ISERROR(INDEX('Master '!$A$2:$A$257,MATCH(F184,'Master '!$C$2:$C$257,0))),IF(F184="","-","Not on Roster"),INDEX('Master '!$A$2:$A$257,MATCH(F184,'Master '!$C$2:$C$257,0))),INDEX('Master '!$A$2:$A$257,MATCH(F184,'Master '!$B$2:$B$257,0)))</f>
        <v>-</v>
      </c>
      <c r="F184" s="7"/>
      <c r="G184" s="19" t="str">
        <f t="array" ref="G184">IF(ISERROR(INDEX('Master '!$A$2:$A$257,MATCH(H184,'Master '!$B$2:$B$257,0))),IF(ISERROR(INDEX('Master '!$A$2:$A$257,MATCH(H184,'Master '!$C$2:$C$257,0))),IF(H184="","-","Not on Roster"),INDEX('Master '!$A$2:$A$257,MATCH(H184,'Master '!$C$2:$C$257,0))),INDEX('Master '!$A$2:$A$257,MATCH(H184,'Master '!$B$2:$B$257,0)))</f>
        <v>-</v>
      </c>
      <c r="H184" s="15"/>
      <c r="I184" s="20" t="str">
        <f t="array" ref="I184">IF(ISERROR(INDEX('Master '!$A$2:$A$257,MATCH(J184,'Master '!$B$2:$B$257,0))),IF(ISERROR(INDEX('Master '!$A$2:$A$257,MATCH(J184,'Master '!$C$2:$C$257,0))),IF(J184="","-","Not on Roster"),INDEX('Master '!$A$2:$A$257,MATCH(J184,'Master '!$C$2:$C$257,0))),INDEX('Master '!$A$2:$A$257,MATCH(J184,'Master '!$B$2:$B$257,0)))</f>
        <v>-</v>
      </c>
      <c r="J184" s="50"/>
      <c r="K184" s="19" t="str">
        <f t="array" ref="K184">IF(ISERROR(INDEX('Master '!$A$2:$A$257,MATCH(L184,'Master '!$B$2:$B$257,0))),IF(ISERROR(INDEX('Master '!$A$2:$A$257,MATCH(L184,'Master '!$C$2:$C$257,0))),IF(L184="","-","Not on Roster"),INDEX('Master '!$A$2:$A$257,MATCH(L184,'Master '!$C$2:$C$257,0))),INDEX('Master '!$A$2:$A$257,MATCH(L184,'Master '!$B$2:$B$257,0)))</f>
        <v>-</v>
      </c>
      <c r="L184" s="15"/>
      <c r="M184" s="41" t="str">
        <f t="array" ref="M184">IF(ISERROR(INDEX('Master '!$A$2:$A$257,MATCH(N184,'Master '!$B$2:$B$257,0))),IF(ISERROR(INDEX('Master '!$A$2:$A$257,MATCH(N184,'Master '!$C$2:$C$257,0))),IF(N184="","-","Not on Roster"),INDEX('Master '!$A$2:$A$257,MATCH(N184,'Master '!$C$2:$C$257,0))),INDEX('Master '!$A$2:$A$257,MATCH(N184,'Master '!$B$2:$B$257,0)))</f>
        <v>-</v>
      </c>
      <c r="N184" s="7"/>
      <c r="O184" s="19" t="str">
        <f t="array" ref="O184">IF(ISERROR(INDEX('Master '!$A$2:$A$257,MATCH(P184,'Master '!$B$2:$B$257,0))),IF(ISERROR(INDEX('Master '!$A$2:$A$257,MATCH(P184,'Master '!$C$2:$C$257,0))),IF(P184="","-","Not on Roster"),INDEX('Master '!$A$2:$A$257,MATCH(P184,'Master '!$C$2:$C$257,0))),INDEX('Master '!$A$2:$A$257,MATCH(P184,'Master '!$B$2:$B$257,0)))</f>
        <v>-</v>
      </c>
      <c r="P184" s="15"/>
      <c r="Q184" s="41" t="str">
        <f t="array" ref="Q184">IF(ISERROR(INDEX('Master '!$A$2:$A$257,MATCH(R184,'Master '!$B$2:$B$257,0))),IF(ISERROR(INDEX('Master '!$A$2:$A$257,MATCH(R184,'Master '!$C$2:$C$257,0))),IF(R184="","-","Not on Roster"),INDEX('Master '!$A$2:$A$257,MATCH(R184,'Master '!$C$2:$C$257,0))),INDEX('Master '!$A$2:$A$257,MATCH(R184,'Master '!$B$2:$B$257,0)))</f>
        <v>-</v>
      </c>
      <c r="R184" s="7"/>
      <c r="S184" s="19" t="str">
        <f t="array" ref="S184">IF(ISERROR(INDEX('Master '!$A$2:$A$257,MATCH(T184,'Master '!$B$2:$B$257,0))),IF(ISERROR(INDEX('Master '!$A$2:$A$257,MATCH(T184,'Master '!$C$2:$C$257,0))),IF(T184="","-","Not on Roster"),INDEX('Master '!$A$2:$A$257,MATCH(T184,'Master '!$C$2:$C$257,0))),INDEX('Master '!$A$2:$A$257,MATCH(T184,'Master '!$B$2:$B$257,0)))</f>
        <v>-</v>
      </c>
      <c r="T184" s="15"/>
      <c r="U184" s="20" t="str">
        <f t="array" ref="U184">IF(ISERROR(INDEX('Master '!$A$2:$A$257,MATCH(V184,'Master '!$B$2:$B$257,0))),IF(ISERROR(INDEX('Master '!$A$2:$A$257,MATCH(V184,'Master '!$C$2:$C$257,0))),IF(V184="","-","Not on Roster"),INDEX('Master '!$A$2:$A$257,MATCH(V184,'Master '!$C$2:$C$257,0))),INDEX('Master '!$A$2:$A$257,MATCH(V184,'Master '!$B$2:$B$257,0)))</f>
        <v>-</v>
      </c>
      <c r="V184" s="7"/>
      <c r="W184" s="19" t="str">
        <f t="array" ref="W184">IF(ISERROR(INDEX('Master '!$A$2:$A$257,MATCH(X184,'Master '!$B$2:$B$257,0))),IF(ISERROR(INDEX('Master '!$A$2:$A$257,MATCH(X184,'Master '!$C$2:$C$257,0))),IF(X184="","-","Not on Roster"),INDEX('Master '!$A$2:$A$257,MATCH(X184,'Master '!$C$2:$C$257,0))),INDEX('Master '!$A$2:$A$257,MATCH(X184,'Master '!$B$2:$B$257,0)))</f>
        <v>-</v>
      </c>
      <c r="X184" s="15"/>
      <c r="Y184" s="20" t="str">
        <f t="array" ref="Y184">IF(ISERROR(INDEX('Master '!$A$2:$A$257,MATCH(Z184,'Master '!$B$2:$B$257,0))),IF(ISERROR(INDEX('Master '!$A$2:$A$257,MATCH(Z184,'Master '!$C$2:$C$257,0))),IF(Z184="","-","Not on Roster"),INDEX('Master '!$A$2:$A$257,MATCH(Z184,'Master '!$C$2:$C$257,0))),INDEX('Master '!$A$2:$A$257,MATCH(Z184,'Master '!$B$2:$B$257,0)))</f>
        <v>-</v>
      </c>
      <c r="Z184" s="7"/>
      <c r="AA184" s="19" t="str">
        <f t="array" ref="AA184">IF(ISERROR(INDEX('Master '!$A$2:$A$257,MATCH(AB184,'Master '!$B$2:$B$257,0))),IF(ISERROR(INDEX('Master '!$A$2:$A$257,MATCH(AB184,'Master '!$C$2:$C$257,0))),IF(AB184="","-","Not on Roster"),INDEX('Master '!$A$2:$A$257,MATCH(AB184,'Master '!$C$2:$C$257,0))),INDEX('Master '!$A$2:$A$257,MATCH(AB184,'Master '!$B$2:$B$257,0)))</f>
        <v>-</v>
      </c>
      <c r="AB184" s="15"/>
      <c r="AC184" s="20" t="str">
        <f t="array" ref="AC184">IF(ISERROR(INDEX('Master '!$A$2:$A$257,MATCH(AD184,'Master '!$B$2:$B$257,0))),IF(ISERROR(INDEX('Master '!$A$2:$A$257,MATCH(AD184,'Master '!$C$2:$C$257,0))),IF(AD184="","-","Not on Roster"),INDEX('Master '!$A$2:$A$257,MATCH(AD184,'Master '!$C$2:$C$257,0))),INDEX('Master '!$A$2:$A$257,MATCH(AD184,'Master '!$B$2:$B$257,0)))</f>
        <v>-</v>
      </c>
      <c r="AD184" s="7"/>
      <c r="AE184" s="19" t="str">
        <f t="array" ref="AE184">IF(ISERROR(INDEX('Master '!$A$2:$A$257,MATCH(AF184,'Master '!$B$2:$B$257,0))),IF(ISERROR(INDEX('Master '!$A$2:$A$257,MATCH(AF184,'Master '!$C$2:$C$257,0))),IF(AF184="","-","Not on Roster"),INDEX('Master '!$A$2:$A$257,MATCH(AF184,'Master '!$C$2:$C$257,0))),INDEX('Master '!$A$2:$A$257,MATCH(AF184,'Master '!$B$2:$B$257,0)))</f>
        <v>-</v>
      </c>
      <c r="AF184" s="15"/>
      <c r="AG184" s="20" t="str">
        <f t="array" ref="AG184">IF(ISERROR(INDEX('Master '!$A$2:$A$257,MATCH(AH184,'Master '!$B$2:$B$257,0))),IF(ISERROR(INDEX('Master '!$A$2:$A$257,MATCH(AH184,'Master '!$C$2:$C$257,0))),IF(AH184="","-","Not on Roster"),INDEX('Master '!$A$2:$A$257,MATCH(AH184,'Master '!$C$2:$C$257,0))),INDEX('Master '!$A$2:$A$257,MATCH(AH184,'Master '!$B$2:$B$257,0)))</f>
        <v>-</v>
      </c>
      <c r="AH184" s="7"/>
      <c r="AI184" s="19" t="str">
        <f t="array" ref="AI184">IF(ISERROR(INDEX('Master '!$A$2:$A$257,MATCH(AJ184,'Master '!$B$2:$B$257,0))),IF(ISERROR(INDEX('Master '!$A$2:$A$257,MATCH(AJ184,'Master '!$C$2:$C$257,0))),IF(AJ184="","-","Not on Roster"),INDEX('Master '!$A$2:$A$257,MATCH(AJ184,'Master '!$C$2:$C$257,0))),INDEX('Master '!$A$2:$A$257,MATCH(AJ184,'Master '!$B$2:$B$257,0)))</f>
        <v>-</v>
      </c>
      <c r="AJ184" s="15"/>
      <c r="AK184" s="20" t="str">
        <f t="array" ref="AK184">IF(ISERROR(INDEX('Master '!$A$2:$A$257,MATCH(AL184,'Master '!$B$2:$B$257,0))),IF(ISERROR(INDEX('Master '!$A$2:$A$257,MATCH(AL184,'Master '!$C$2:$C$257,0))),IF(AL184="","-","Not on Roster"),INDEX('Master '!$A$2:$A$257,MATCH(AL184,'Master '!$C$2:$C$257,0))),INDEX('Master '!$A$2:$A$257,MATCH(AL184,'Master '!$B$2:$B$257,0)))</f>
        <v>-</v>
      </c>
      <c r="AL184" s="7"/>
      <c r="AM184" s="19" t="str">
        <f t="array" ref="AM184">IF(ISERROR(INDEX('Master '!$A$2:$A$257,MATCH(AN184,'Master '!$B$2:$B$257,0))),IF(ISERROR(INDEX('Master '!$A$2:$A$257,MATCH(AN184,'Master '!$C$2:$C$257,0))),IF(AN184="","-","Not on Roster"),INDEX('Master '!$A$2:$A$257,MATCH(AN184,'Master '!$C$2:$C$257,0))),INDEX('Master '!$A$2:$A$257,MATCH(AN184,'Master '!$B$2:$B$257,0)))</f>
        <v>-</v>
      </c>
      <c r="AN184" s="15"/>
    </row>
    <row r="185" spans="1:40" ht="14.25" customHeight="1">
      <c r="A185" s="41" t="str">
        <f t="array" ref="A185">IF(ISERROR(INDEX('Master '!$A$2:$A$257,MATCH(B185,'Master '!$B$2:$B$257,0))),IF(ISERROR(INDEX('Master '!$A$2:$A$257,MATCH(B185,'Master '!$C$2:$C$257,0))),IF(B185="","-","Not on Roster"),INDEX('Master '!$A$2:$A$257,MATCH(B185,'Master '!$C$2:$C$257,0))),INDEX('Master '!$A$2:$A$257,MATCH(B185,'Master '!$B$2:$B$257,0)))</f>
        <v>-</v>
      </c>
      <c r="B185" s="43"/>
      <c r="C185" s="19" t="str">
        <f t="array" ref="C185">IF(ISERROR(INDEX('Master '!$A$2:$A$257,MATCH(D185,'Master '!$B$2:$B$257,0))),IF(ISERROR(INDEX('Master '!$A$2:$A$257,MATCH(D185,'Master '!$C$2:$C$257,0))),IF(D185="","-","Not on Roster"),INDEX('Master '!$A$2:$A$257,MATCH(D185,'Master '!$C$2:$C$257,0))),INDEX('Master '!$A$2:$A$257,MATCH(D185,'Master '!$B$2:$B$257,0)))</f>
        <v>-</v>
      </c>
      <c r="D185" s="15"/>
      <c r="E185" s="20" t="str">
        <f t="array" ref="E185">IF(ISERROR(INDEX('Master '!$A$2:$A$257,MATCH(F185,'Master '!$B$2:$B$257,0))),IF(ISERROR(INDEX('Master '!$A$2:$A$257,MATCH(F185,'Master '!$C$2:$C$257,0))),IF(F185="","-","Not on Roster"),INDEX('Master '!$A$2:$A$257,MATCH(F185,'Master '!$C$2:$C$257,0))),INDEX('Master '!$A$2:$A$257,MATCH(F185,'Master '!$B$2:$B$257,0)))</f>
        <v>-</v>
      </c>
      <c r="F185" s="7"/>
      <c r="G185" s="19" t="str">
        <f t="array" ref="G185">IF(ISERROR(INDEX('Master '!$A$2:$A$257,MATCH(H185,'Master '!$B$2:$B$257,0))),IF(ISERROR(INDEX('Master '!$A$2:$A$257,MATCH(H185,'Master '!$C$2:$C$257,0))),IF(H185="","-","Not on Roster"),INDEX('Master '!$A$2:$A$257,MATCH(H185,'Master '!$C$2:$C$257,0))),INDEX('Master '!$A$2:$A$257,MATCH(H185,'Master '!$B$2:$B$257,0)))</f>
        <v>-</v>
      </c>
      <c r="H185" s="15"/>
      <c r="I185" s="20" t="str">
        <f t="array" ref="I185">IF(ISERROR(INDEX('Master '!$A$2:$A$257,MATCH(J185,'Master '!$B$2:$B$257,0))),IF(ISERROR(INDEX('Master '!$A$2:$A$257,MATCH(J185,'Master '!$C$2:$C$257,0))),IF(J185="","-","Not on Roster"),INDEX('Master '!$A$2:$A$257,MATCH(J185,'Master '!$C$2:$C$257,0))),INDEX('Master '!$A$2:$A$257,MATCH(J185,'Master '!$B$2:$B$257,0)))</f>
        <v>-</v>
      </c>
      <c r="J185" s="50"/>
      <c r="K185" s="19" t="str">
        <f t="array" ref="K185">IF(ISERROR(INDEX('Master '!$A$2:$A$257,MATCH(L185,'Master '!$B$2:$B$257,0))),IF(ISERROR(INDEX('Master '!$A$2:$A$257,MATCH(L185,'Master '!$C$2:$C$257,0))),IF(L185="","-","Not on Roster"),INDEX('Master '!$A$2:$A$257,MATCH(L185,'Master '!$C$2:$C$257,0))),INDEX('Master '!$A$2:$A$257,MATCH(L185,'Master '!$B$2:$B$257,0)))</f>
        <v>-</v>
      </c>
      <c r="L185" s="15"/>
      <c r="M185" s="41" t="str">
        <f t="array" ref="M185">IF(ISERROR(INDEX('Master '!$A$2:$A$257,MATCH(N185,'Master '!$B$2:$B$257,0))),IF(ISERROR(INDEX('Master '!$A$2:$A$257,MATCH(N185,'Master '!$C$2:$C$257,0))),IF(N185="","-","Not on Roster"),INDEX('Master '!$A$2:$A$257,MATCH(N185,'Master '!$C$2:$C$257,0))),INDEX('Master '!$A$2:$A$257,MATCH(N185,'Master '!$B$2:$B$257,0)))</f>
        <v>-</v>
      </c>
      <c r="N185" s="7"/>
      <c r="O185" s="19" t="str">
        <f t="array" ref="O185">IF(ISERROR(INDEX('Master '!$A$2:$A$257,MATCH(P185,'Master '!$B$2:$B$257,0))),IF(ISERROR(INDEX('Master '!$A$2:$A$257,MATCH(P185,'Master '!$C$2:$C$257,0))),IF(P185="","-","Not on Roster"),INDEX('Master '!$A$2:$A$257,MATCH(P185,'Master '!$C$2:$C$257,0))),INDEX('Master '!$A$2:$A$257,MATCH(P185,'Master '!$B$2:$B$257,0)))</f>
        <v>-</v>
      </c>
      <c r="P185" s="15"/>
      <c r="Q185" s="41" t="str">
        <f t="array" ref="Q185">IF(ISERROR(INDEX('Master '!$A$2:$A$257,MATCH(R185,'Master '!$B$2:$B$257,0))),IF(ISERROR(INDEX('Master '!$A$2:$A$257,MATCH(R185,'Master '!$C$2:$C$257,0))),IF(R185="","-","Not on Roster"),INDEX('Master '!$A$2:$A$257,MATCH(R185,'Master '!$C$2:$C$257,0))),INDEX('Master '!$A$2:$A$257,MATCH(R185,'Master '!$B$2:$B$257,0)))</f>
        <v>-</v>
      </c>
      <c r="R185" s="7"/>
      <c r="S185" s="19" t="str">
        <f t="array" ref="S185">IF(ISERROR(INDEX('Master '!$A$2:$A$257,MATCH(T185,'Master '!$B$2:$B$257,0))),IF(ISERROR(INDEX('Master '!$A$2:$A$257,MATCH(T185,'Master '!$C$2:$C$257,0))),IF(T185="","-","Not on Roster"),INDEX('Master '!$A$2:$A$257,MATCH(T185,'Master '!$C$2:$C$257,0))),INDEX('Master '!$A$2:$A$257,MATCH(T185,'Master '!$B$2:$B$257,0)))</f>
        <v>-</v>
      </c>
      <c r="T185" s="15"/>
      <c r="U185" s="20" t="str">
        <f t="array" ref="U185">IF(ISERROR(INDEX('Master '!$A$2:$A$257,MATCH(V185,'Master '!$B$2:$B$257,0))),IF(ISERROR(INDEX('Master '!$A$2:$A$257,MATCH(V185,'Master '!$C$2:$C$257,0))),IF(V185="","-","Not on Roster"),INDEX('Master '!$A$2:$A$257,MATCH(V185,'Master '!$C$2:$C$257,0))),INDEX('Master '!$A$2:$A$257,MATCH(V185,'Master '!$B$2:$B$257,0)))</f>
        <v>-</v>
      </c>
      <c r="V185" s="7"/>
      <c r="W185" s="19" t="str">
        <f t="array" ref="W185">IF(ISERROR(INDEX('Master '!$A$2:$A$257,MATCH(X185,'Master '!$B$2:$B$257,0))),IF(ISERROR(INDEX('Master '!$A$2:$A$257,MATCH(X185,'Master '!$C$2:$C$257,0))),IF(X185="","-","Not on Roster"),INDEX('Master '!$A$2:$A$257,MATCH(X185,'Master '!$C$2:$C$257,0))),INDEX('Master '!$A$2:$A$257,MATCH(X185,'Master '!$B$2:$B$257,0)))</f>
        <v>-</v>
      </c>
      <c r="X185" s="15"/>
      <c r="Y185" s="20" t="str">
        <f t="array" ref="Y185">IF(ISERROR(INDEX('Master '!$A$2:$A$257,MATCH(Z185,'Master '!$B$2:$B$257,0))),IF(ISERROR(INDEX('Master '!$A$2:$A$257,MATCH(Z185,'Master '!$C$2:$C$257,0))),IF(Z185="","-","Not on Roster"),INDEX('Master '!$A$2:$A$257,MATCH(Z185,'Master '!$C$2:$C$257,0))),INDEX('Master '!$A$2:$A$257,MATCH(Z185,'Master '!$B$2:$B$257,0)))</f>
        <v>-</v>
      </c>
      <c r="Z185" s="7"/>
      <c r="AA185" s="19" t="str">
        <f t="array" ref="AA185">IF(ISERROR(INDEX('Master '!$A$2:$A$257,MATCH(AB185,'Master '!$B$2:$B$257,0))),IF(ISERROR(INDEX('Master '!$A$2:$A$257,MATCH(AB185,'Master '!$C$2:$C$257,0))),IF(AB185="","-","Not on Roster"),INDEX('Master '!$A$2:$A$257,MATCH(AB185,'Master '!$C$2:$C$257,0))),INDEX('Master '!$A$2:$A$257,MATCH(AB185,'Master '!$B$2:$B$257,0)))</f>
        <v>-</v>
      </c>
      <c r="AB185" s="15"/>
      <c r="AC185" s="20" t="str">
        <f t="array" ref="AC185">IF(ISERROR(INDEX('Master '!$A$2:$A$257,MATCH(AD185,'Master '!$B$2:$B$257,0))),IF(ISERROR(INDEX('Master '!$A$2:$A$257,MATCH(AD185,'Master '!$C$2:$C$257,0))),IF(AD185="","-","Not on Roster"),INDEX('Master '!$A$2:$A$257,MATCH(AD185,'Master '!$C$2:$C$257,0))),INDEX('Master '!$A$2:$A$257,MATCH(AD185,'Master '!$B$2:$B$257,0)))</f>
        <v>-</v>
      </c>
      <c r="AD185" s="7"/>
      <c r="AE185" s="19" t="str">
        <f t="array" ref="AE185">IF(ISERROR(INDEX('Master '!$A$2:$A$257,MATCH(AF185,'Master '!$B$2:$B$257,0))),IF(ISERROR(INDEX('Master '!$A$2:$A$257,MATCH(AF185,'Master '!$C$2:$C$257,0))),IF(AF185="","-","Not on Roster"),INDEX('Master '!$A$2:$A$257,MATCH(AF185,'Master '!$C$2:$C$257,0))),INDEX('Master '!$A$2:$A$257,MATCH(AF185,'Master '!$B$2:$B$257,0)))</f>
        <v>-</v>
      </c>
      <c r="AF185" s="15"/>
      <c r="AG185" s="20" t="str">
        <f t="array" ref="AG185">IF(ISERROR(INDEX('Master '!$A$2:$A$257,MATCH(AH185,'Master '!$B$2:$B$257,0))),IF(ISERROR(INDEX('Master '!$A$2:$A$257,MATCH(AH185,'Master '!$C$2:$C$257,0))),IF(AH185="","-","Not on Roster"),INDEX('Master '!$A$2:$A$257,MATCH(AH185,'Master '!$C$2:$C$257,0))),INDEX('Master '!$A$2:$A$257,MATCH(AH185,'Master '!$B$2:$B$257,0)))</f>
        <v>-</v>
      </c>
      <c r="AH185" s="7"/>
      <c r="AI185" s="19" t="str">
        <f t="array" ref="AI185">IF(ISERROR(INDEX('Master '!$A$2:$A$257,MATCH(AJ185,'Master '!$B$2:$B$257,0))),IF(ISERROR(INDEX('Master '!$A$2:$A$257,MATCH(AJ185,'Master '!$C$2:$C$257,0))),IF(AJ185="","-","Not on Roster"),INDEX('Master '!$A$2:$A$257,MATCH(AJ185,'Master '!$C$2:$C$257,0))),INDEX('Master '!$A$2:$A$257,MATCH(AJ185,'Master '!$B$2:$B$257,0)))</f>
        <v>-</v>
      </c>
      <c r="AJ185" s="15"/>
      <c r="AK185" s="20" t="str">
        <f t="array" ref="AK185">IF(ISERROR(INDEX('Master '!$A$2:$A$257,MATCH(AL185,'Master '!$B$2:$B$257,0))),IF(ISERROR(INDEX('Master '!$A$2:$A$257,MATCH(AL185,'Master '!$C$2:$C$257,0))),IF(AL185="","-","Not on Roster"),INDEX('Master '!$A$2:$A$257,MATCH(AL185,'Master '!$C$2:$C$257,0))),INDEX('Master '!$A$2:$A$257,MATCH(AL185,'Master '!$B$2:$B$257,0)))</f>
        <v>-</v>
      </c>
      <c r="AL185" s="7"/>
      <c r="AM185" s="19" t="str">
        <f t="array" ref="AM185">IF(ISERROR(INDEX('Master '!$A$2:$A$257,MATCH(AN185,'Master '!$B$2:$B$257,0))),IF(ISERROR(INDEX('Master '!$A$2:$A$257,MATCH(AN185,'Master '!$C$2:$C$257,0))),IF(AN185="","-","Not on Roster"),INDEX('Master '!$A$2:$A$257,MATCH(AN185,'Master '!$C$2:$C$257,0))),INDEX('Master '!$A$2:$A$257,MATCH(AN185,'Master '!$B$2:$B$257,0)))</f>
        <v>-</v>
      </c>
      <c r="AN185" s="15"/>
    </row>
    <row r="186" spans="1:40" ht="14.25" customHeight="1">
      <c r="A186" s="41" t="str">
        <f t="array" ref="A186">IF(ISERROR(INDEX('Master '!$A$2:$A$257,MATCH(B186,'Master '!$B$2:$B$257,0))),IF(ISERROR(INDEX('Master '!$A$2:$A$257,MATCH(B186,'Master '!$C$2:$C$257,0))),IF(B186="","-","Not on Roster"),INDEX('Master '!$A$2:$A$257,MATCH(B186,'Master '!$C$2:$C$257,0))),INDEX('Master '!$A$2:$A$257,MATCH(B186,'Master '!$B$2:$B$257,0)))</f>
        <v>-</v>
      </c>
      <c r="B186" s="43"/>
      <c r="C186" s="19" t="str">
        <f t="array" ref="C186">IF(ISERROR(INDEX('Master '!$A$2:$A$257,MATCH(D186,'Master '!$B$2:$B$257,0))),IF(ISERROR(INDEX('Master '!$A$2:$A$257,MATCH(D186,'Master '!$C$2:$C$257,0))),IF(D186="","-","Not on Roster"),INDEX('Master '!$A$2:$A$257,MATCH(D186,'Master '!$C$2:$C$257,0))),INDEX('Master '!$A$2:$A$257,MATCH(D186,'Master '!$B$2:$B$257,0)))</f>
        <v>-</v>
      </c>
      <c r="D186" s="15"/>
      <c r="E186" s="20" t="str">
        <f t="array" ref="E186">IF(ISERROR(INDEX('Master '!$A$2:$A$257,MATCH(F186,'Master '!$B$2:$B$257,0))),IF(ISERROR(INDEX('Master '!$A$2:$A$257,MATCH(F186,'Master '!$C$2:$C$257,0))),IF(F186="","-","Not on Roster"),INDEX('Master '!$A$2:$A$257,MATCH(F186,'Master '!$C$2:$C$257,0))),INDEX('Master '!$A$2:$A$257,MATCH(F186,'Master '!$B$2:$B$257,0)))</f>
        <v>-</v>
      </c>
      <c r="F186" s="7"/>
      <c r="G186" s="19" t="str">
        <f t="array" ref="G186">IF(ISERROR(INDEX('Master '!$A$2:$A$257,MATCH(H186,'Master '!$B$2:$B$257,0))),IF(ISERROR(INDEX('Master '!$A$2:$A$257,MATCH(H186,'Master '!$C$2:$C$257,0))),IF(H186="","-","Not on Roster"),INDEX('Master '!$A$2:$A$257,MATCH(H186,'Master '!$C$2:$C$257,0))),INDEX('Master '!$A$2:$A$257,MATCH(H186,'Master '!$B$2:$B$257,0)))</f>
        <v>-</v>
      </c>
      <c r="H186" s="15"/>
      <c r="I186" s="20" t="str">
        <f t="array" ref="I186">IF(ISERROR(INDEX('Master '!$A$2:$A$257,MATCH(J186,'Master '!$B$2:$B$257,0))),IF(ISERROR(INDEX('Master '!$A$2:$A$257,MATCH(J186,'Master '!$C$2:$C$257,0))),IF(J186="","-","Not on Roster"),INDEX('Master '!$A$2:$A$257,MATCH(J186,'Master '!$C$2:$C$257,0))),INDEX('Master '!$A$2:$A$257,MATCH(J186,'Master '!$B$2:$B$257,0)))</f>
        <v>-</v>
      </c>
      <c r="J186" s="50"/>
      <c r="K186" s="19" t="str">
        <f t="array" ref="K186">IF(ISERROR(INDEX('Master '!$A$2:$A$257,MATCH(L186,'Master '!$B$2:$B$257,0))),IF(ISERROR(INDEX('Master '!$A$2:$A$257,MATCH(L186,'Master '!$C$2:$C$257,0))),IF(L186="","-","Not on Roster"),INDEX('Master '!$A$2:$A$257,MATCH(L186,'Master '!$C$2:$C$257,0))),INDEX('Master '!$A$2:$A$257,MATCH(L186,'Master '!$B$2:$B$257,0)))</f>
        <v>-</v>
      </c>
      <c r="L186" s="15"/>
      <c r="M186" s="41" t="str">
        <f t="array" ref="M186">IF(ISERROR(INDEX('Master '!$A$2:$A$257,MATCH(N186,'Master '!$B$2:$B$257,0))),IF(ISERROR(INDEX('Master '!$A$2:$A$257,MATCH(N186,'Master '!$C$2:$C$257,0))),IF(N186="","-","Not on Roster"),INDEX('Master '!$A$2:$A$257,MATCH(N186,'Master '!$C$2:$C$257,0))),INDEX('Master '!$A$2:$A$257,MATCH(N186,'Master '!$B$2:$B$257,0)))</f>
        <v>-</v>
      </c>
      <c r="N186" s="7"/>
      <c r="O186" s="19" t="str">
        <f t="array" ref="O186">IF(ISERROR(INDEX('Master '!$A$2:$A$257,MATCH(P186,'Master '!$B$2:$B$257,0))),IF(ISERROR(INDEX('Master '!$A$2:$A$257,MATCH(P186,'Master '!$C$2:$C$257,0))),IF(P186="","-","Not on Roster"),INDEX('Master '!$A$2:$A$257,MATCH(P186,'Master '!$C$2:$C$257,0))),INDEX('Master '!$A$2:$A$257,MATCH(P186,'Master '!$B$2:$B$257,0)))</f>
        <v>-</v>
      </c>
      <c r="P186" s="15"/>
      <c r="Q186" s="41" t="str">
        <f t="array" ref="Q186">IF(ISERROR(INDEX('Master '!$A$2:$A$257,MATCH(R186,'Master '!$B$2:$B$257,0))),IF(ISERROR(INDEX('Master '!$A$2:$A$257,MATCH(R186,'Master '!$C$2:$C$257,0))),IF(R186="","-","Not on Roster"),INDEX('Master '!$A$2:$A$257,MATCH(R186,'Master '!$C$2:$C$257,0))),INDEX('Master '!$A$2:$A$257,MATCH(R186,'Master '!$B$2:$B$257,0)))</f>
        <v>-</v>
      </c>
      <c r="R186" s="7"/>
      <c r="S186" s="19" t="str">
        <f t="array" ref="S186">IF(ISERROR(INDEX('Master '!$A$2:$A$257,MATCH(T186,'Master '!$B$2:$B$257,0))),IF(ISERROR(INDEX('Master '!$A$2:$A$257,MATCH(T186,'Master '!$C$2:$C$257,0))),IF(T186="","-","Not on Roster"),INDEX('Master '!$A$2:$A$257,MATCH(T186,'Master '!$C$2:$C$257,0))),INDEX('Master '!$A$2:$A$257,MATCH(T186,'Master '!$B$2:$B$257,0)))</f>
        <v>-</v>
      </c>
      <c r="T186" s="15"/>
      <c r="U186" s="20" t="str">
        <f t="array" ref="U186">IF(ISERROR(INDEX('Master '!$A$2:$A$257,MATCH(V186,'Master '!$B$2:$B$257,0))),IF(ISERROR(INDEX('Master '!$A$2:$A$257,MATCH(V186,'Master '!$C$2:$C$257,0))),IF(V186="","-","Not on Roster"),INDEX('Master '!$A$2:$A$257,MATCH(V186,'Master '!$C$2:$C$257,0))),INDEX('Master '!$A$2:$A$257,MATCH(V186,'Master '!$B$2:$B$257,0)))</f>
        <v>-</v>
      </c>
      <c r="V186" s="7"/>
      <c r="W186" s="19" t="str">
        <f t="array" ref="W186">IF(ISERROR(INDEX('Master '!$A$2:$A$257,MATCH(X186,'Master '!$B$2:$B$257,0))),IF(ISERROR(INDEX('Master '!$A$2:$A$257,MATCH(X186,'Master '!$C$2:$C$257,0))),IF(X186="","-","Not on Roster"),INDEX('Master '!$A$2:$A$257,MATCH(X186,'Master '!$C$2:$C$257,0))),INDEX('Master '!$A$2:$A$257,MATCH(X186,'Master '!$B$2:$B$257,0)))</f>
        <v>-</v>
      </c>
      <c r="X186" s="15"/>
      <c r="Y186" s="20" t="str">
        <f t="array" ref="Y186">IF(ISERROR(INDEX('Master '!$A$2:$A$257,MATCH(Z186,'Master '!$B$2:$B$257,0))),IF(ISERROR(INDEX('Master '!$A$2:$A$257,MATCH(Z186,'Master '!$C$2:$C$257,0))),IF(Z186="","-","Not on Roster"),INDEX('Master '!$A$2:$A$257,MATCH(Z186,'Master '!$C$2:$C$257,0))),INDEX('Master '!$A$2:$A$257,MATCH(Z186,'Master '!$B$2:$B$257,0)))</f>
        <v>-</v>
      </c>
      <c r="Z186" s="7"/>
      <c r="AA186" s="19" t="str">
        <f t="array" ref="AA186">IF(ISERROR(INDEX('Master '!$A$2:$A$257,MATCH(AB186,'Master '!$B$2:$B$257,0))),IF(ISERROR(INDEX('Master '!$A$2:$A$257,MATCH(AB186,'Master '!$C$2:$C$257,0))),IF(AB186="","-","Not on Roster"),INDEX('Master '!$A$2:$A$257,MATCH(AB186,'Master '!$C$2:$C$257,0))),INDEX('Master '!$A$2:$A$257,MATCH(AB186,'Master '!$B$2:$B$257,0)))</f>
        <v>-</v>
      </c>
      <c r="AB186" s="15"/>
      <c r="AC186" s="20" t="str">
        <f t="array" ref="AC186">IF(ISERROR(INDEX('Master '!$A$2:$A$257,MATCH(AD186,'Master '!$B$2:$B$257,0))),IF(ISERROR(INDEX('Master '!$A$2:$A$257,MATCH(AD186,'Master '!$C$2:$C$257,0))),IF(AD186="","-","Not on Roster"),INDEX('Master '!$A$2:$A$257,MATCH(AD186,'Master '!$C$2:$C$257,0))),INDEX('Master '!$A$2:$A$257,MATCH(AD186,'Master '!$B$2:$B$257,0)))</f>
        <v>-</v>
      </c>
      <c r="AD186" s="7"/>
      <c r="AE186" s="19" t="str">
        <f t="array" ref="AE186">IF(ISERROR(INDEX('Master '!$A$2:$A$257,MATCH(AF186,'Master '!$B$2:$B$257,0))),IF(ISERROR(INDEX('Master '!$A$2:$A$257,MATCH(AF186,'Master '!$C$2:$C$257,0))),IF(AF186="","-","Not on Roster"),INDEX('Master '!$A$2:$A$257,MATCH(AF186,'Master '!$C$2:$C$257,0))),INDEX('Master '!$A$2:$A$257,MATCH(AF186,'Master '!$B$2:$B$257,0)))</f>
        <v>-</v>
      </c>
      <c r="AF186" s="15"/>
      <c r="AG186" s="20" t="str">
        <f t="array" ref="AG186">IF(ISERROR(INDEX('Master '!$A$2:$A$257,MATCH(AH186,'Master '!$B$2:$B$257,0))),IF(ISERROR(INDEX('Master '!$A$2:$A$257,MATCH(AH186,'Master '!$C$2:$C$257,0))),IF(AH186="","-","Not on Roster"),INDEX('Master '!$A$2:$A$257,MATCH(AH186,'Master '!$C$2:$C$257,0))),INDEX('Master '!$A$2:$A$257,MATCH(AH186,'Master '!$B$2:$B$257,0)))</f>
        <v>-</v>
      </c>
      <c r="AH186" s="7"/>
      <c r="AI186" s="19" t="str">
        <f t="array" ref="AI186">IF(ISERROR(INDEX('Master '!$A$2:$A$257,MATCH(AJ186,'Master '!$B$2:$B$257,0))),IF(ISERROR(INDEX('Master '!$A$2:$A$257,MATCH(AJ186,'Master '!$C$2:$C$257,0))),IF(AJ186="","-","Not on Roster"),INDEX('Master '!$A$2:$A$257,MATCH(AJ186,'Master '!$C$2:$C$257,0))),INDEX('Master '!$A$2:$A$257,MATCH(AJ186,'Master '!$B$2:$B$257,0)))</f>
        <v>-</v>
      </c>
      <c r="AJ186" s="15"/>
      <c r="AK186" s="20" t="str">
        <f t="array" ref="AK186">IF(ISERROR(INDEX('Master '!$A$2:$A$257,MATCH(AL186,'Master '!$B$2:$B$257,0))),IF(ISERROR(INDEX('Master '!$A$2:$A$257,MATCH(AL186,'Master '!$C$2:$C$257,0))),IF(AL186="","-","Not on Roster"),INDEX('Master '!$A$2:$A$257,MATCH(AL186,'Master '!$C$2:$C$257,0))),INDEX('Master '!$A$2:$A$257,MATCH(AL186,'Master '!$B$2:$B$257,0)))</f>
        <v>-</v>
      </c>
      <c r="AL186" s="7"/>
      <c r="AM186" s="19" t="str">
        <f t="array" ref="AM186">IF(ISERROR(INDEX('Master '!$A$2:$A$257,MATCH(AN186,'Master '!$B$2:$B$257,0))),IF(ISERROR(INDEX('Master '!$A$2:$A$257,MATCH(AN186,'Master '!$C$2:$C$257,0))),IF(AN186="","-","Not on Roster"),INDEX('Master '!$A$2:$A$257,MATCH(AN186,'Master '!$C$2:$C$257,0))),INDEX('Master '!$A$2:$A$257,MATCH(AN186,'Master '!$B$2:$B$257,0)))</f>
        <v>-</v>
      </c>
      <c r="AN186" s="15"/>
    </row>
    <row r="187" spans="1:40" ht="14.25" customHeight="1">
      <c r="A187" s="41" t="str">
        <f t="array" ref="A187">IF(ISERROR(INDEX('Master '!$A$2:$A$257,MATCH(B187,'Master '!$B$2:$B$257,0))),IF(ISERROR(INDEX('Master '!$A$2:$A$257,MATCH(B187,'Master '!$C$2:$C$257,0))),IF(B187="","-","Not on Roster"),INDEX('Master '!$A$2:$A$257,MATCH(B187,'Master '!$C$2:$C$257,0))),INDEX('Master '!$A$2:$A$257,MATCH(B187,'Master '!$B$2:$B$257,0)))</f>
        <v>-</v>
      </c>
      <c r="B187" s="43"/>
      <c r="C187" s="19" t="str">
        <f t="array" ref="C187">IF(ISERROR(INDEX('Master '!$A$2:$A$257,MATCH(D187,'Master '!$B$2:$B$257,0))),IF(ISERROR(INDEX('Master '!$A$2:$A$257,MATCH(D187,'Master '!$C$2:$C$257,0))),IF(D187="","-","Not on Roster"),INDEX('Master '!$A$2:$A$257,MATCH(D187,'Master '!$C$2:$C$257,0))),INDEX('Master '!$A$2:$A$257,MATCH(D187,'Master '!$B$2:$B$257,0)))</f>
        <v>-</v>
      </c>
      <c r="D187" s="15"/>
      <c r="E187" s="20" t="str">
        <f t="array" ref="E187">IF(ISERROR(INDEX('Master '!$A$2:$A$257,MATCH(F187,'Master '!$B$2:$B$257,0))),IF(ISERROR(INDEX('Master '!$A$2:$A$257,MATCH(F187,'Master '!$C$2:$C$257,0))),IF(F187="","-","Not on Roster"),INDEX('Master '!$A$2:$A$257,MATCH(F187,'Master '!$C$2:$C$257,0))),INDEX('Master '!$A$2:$A$257,MATCH(F187,'Master '!$B$2:$B$257,0)))</f>
        <v>-</v>
      </c>
      <c r="F187" s="7"/>
      <c r="G187" s="19" t="str">
        <f t="array" ref="G187">IF(ISERROR(INDEX('Master '!$A$2:$A$257,MATCH(H187,'Master '!$B$2:$B$257,0))),IF(ISERROR(INDEX('Master '!$A$2:$A$257,MATCH(H187,'Master '!$C$2:$C$257,0))),IF(H187="","-","Not on Roster"),INDEX('Master '!$A$2:$A$257,MATCH(H187,'Master '!$C$2:$C$257,0))),INDEX('Master '!$A$2:$A$257,MATCH(H187,'Master '!$B$2:$B$257,0)))</f>
        <v>-</v>
      </c>
      <c r="H187" s="15"/>
      <c r="I187" s="20" t="str">
        <f t="array" ref="I187">IF(ISERROR(INDEX('Master '!$A$2:$A$257,MATCH(J187,'Master '!$B$2:$B$257,0))),IF(ISERROR(INDEX('Master '!$A$2:$A$257,MATCH(J187,'Master '!$C$2:$C$257,0))),IF(J187="","-","Not on Roster"),INDEX('Master '!$A$2:$A$257,MATCH(J187,'Master '!$C$2:$C$257,0))),INDEX('Master '!$A$2:$A$257,MATCH(J187,'Master '!$B$2:$B$257,0)))</f>
        <v>-</v>
      </c>
      <c r="J187" s="50"/>
      <c r="K187" s="19" t="str">
        <f t="array" ref="K187">IF(ISERROR(INDEX('Master '!$A$2:$A$257,MATCH(L187,'Master '!$B$2:$B$257,0))),IF(ISERROR(INDEX('Master '!$A$2:$A$257,MATCH(L187,'Master '!$C$2:$C$257,0))),IF(L187="","-","Not on Roster"),INDEX('Master '!$A$2:$A$257,MATCH(L187,'Master '!$C$2:$C$257,0))),INDEX('Master '!$A$2:$A$257,MATCH(L187,'Master '!$B$2:$B$257,0)))</f>
        <v>-</v>
      </c>
      <c r="L187" s="15"/>
      <c r="M187" s="41" t="str">
        <f t="array" ref="M187">IF(ISERROR(INDEX('Master '!$A$2:$A$257,MATCH(N187,'Master '!$B$2:$B$257,0))),IF(ISERROR(INDEX('Master '!$A$2:$A$257,MATCH(N187,'Master '!$C$2:$C$257,0))),IF(N187="","-","Not on Roster"),INDEX('Master '!$A$2:$A$257,MATCH(N187,'Master '!$C$2:$C$257,0))),INDEX('Master '!$A$2:$A$257,MATCH(N187,'Master '!$B$2:$B$257,0)))</f>
        <v>-</v>
      </c>
      <c r="N187" s="7"/>
      <c r="O187" s="19" t="str">
        <f t="array" ref="O187">IF(ISERROR(INDEX('Master '!$A$2:$A$257,MATCH(P187,'Master '!$B$2:$B$257,0))),IF(ISERROR(INDEX('Master '!$A$2:$A$257,MATCH(P187,'Master '!$C$2:$C$257,0))),IF(P187="","-","Not on Roster"),INDEX('Master '!$A$2:$A$257,MATCH(P187,'Master '!$C$2:$C$257,0))),INDEX('Master '!$A$2:$A$257,MATCH(P187,'Master '!$B$2:$B$257,0)))</f>
        <v>-</v>
      </c>
      <c r="P187" s="15"/>
      <c r="Q187" s="41" t="str">
        <f t="array" ref="Q187">IF(ISERROR(INDEX('Master '!$A$2:$A$257,MATCH(R187,'Master '!$B$2:$B$257,0))),IF(ISERROR(INDEX('Master '!$A$2:$A$257,MATCH(R187,'Master '!$C$2:$C$257,0))),IF(R187="","-","Not on Roster"),INDEX('Master '!$A$2:$A$257,MATCH(R187,'Master '!$C$2:$C$257,0))),INDEX('Master '!$A$2:$A$257,MATCH(R187,'Master '!$B$2:$B$257,0)))</f>
        <v>-</v>
      </c>
      <c r="R187" s="7"/>
      <c r="S187" s="19" t="str">
        <f t="array" ref="S187">IF(ISERROR(INDEX('Master '!$A$2:$A$257,MATCH(T187,'Master '!$B$2:$B$257,0))),IF(ISERROR(INDEX('Master '!$A$2:$A$257,MATCH(T187,'Master '!$C$2:$C$257,0))),IF(T187="","-","Not on Roster"),INDEX('Master '!$A$2:$A$257,MATCH(T187,'Master '!$C$2:$C$257,0))),INDEX('Master '!$A$2:$A$257,MATCH(T187,'Master '!$B$2:$B$257,0)))</f>
        <v>-</v>
      </c>
      <c r="T187" s="15"/>
      <c r="U187" s="20" t="str">
        <f t="array" ref="U187">IF(ISERROR(INDEX('Master '!$A$2:$A$257,MATCH(V187,'Master '!$B$2:$B$257,0))),IF(ISERROR(INDEX('Master '!$A$2:$A$257,MATCH(V187,'Master '!$C$2:$C$257,0))),IF(V187="","-","Not on Roster"),INDEX('Master '!$A$2:$A$257,MATCH(V187,'Master '!$C$2:$C$257,0))),INDEX('Master '!$A$2:$A$257,MATCH(V187,'Master '!$B$2:$B$257,0)))</f>
        <v>-</v>
      </c>
      <c r="V187" s="7"/>
      <c r="W187" s="19" t="str">
        <f t="array" ref="W187">IF(ISERROR(INDEX('Master '!$A$2:$A$257,MATCH(X187,'Master '!$B$2:$B$257,0))),IF(ISERROR(INDEX('Master '!$A$2:$A$257,MATCH(X187,'Master '!$C$2:$C$257,0))),IF(X187="","-","Not on Roster"),INDEX('Master '!$A$2:$A$257,MATCH(X187,'Master '!$C$2:$C$257,0))),INDEX('Master '!$A$2:$A$257,MATCH(X187,'Master '!$B$2:$B$257,0)))</f>
        <v>-</v>
      </c>
      <c r="X187" s="15"/>
      <c r="Y187" s="20" t="str">
        <f t="array" ref="Y187">IF(ISERROR(INDEX('Master '!$A$2:$A$257,MATCH(Z187,'Master '!$B$2:$B$257,0))),IF(ISERROR(INDEX('Master '!$A$2:$A$257,MATCH(Z187,'Master '!$C$2:$C$257,0))),IF(Z187="","-","Not on Roster"),INDEX('Master '!$A$2:$A$257,MATCH(Z187,'Master '!$C$2:$C$257,0))),INDEX('Master '!$A$2:$A$257,MATCH(Z187,'Master '!$B$2:$B$257,0)))</f>
        <v>-</v>
      </c>
      <c r="Z187" s="7"/>
      <c r="AA187" s="19" t="str">
        <f t="array" ref="AA187">IF(ISERROR(INDEX('Master '!$A$2:$A$257,MATCH(AB187,'Master '!$B$2:$B$257,0))),IF(ISERROR(INDEX('Master '!$A$2:$A$257,MATCH(AB187,'Master '!$C$2:$C$257,0))),IF(AB187="","-","Not on Roster"),INDEX('Master '!$A$2:$A$257,MATCH(AB187,'Master '!$C$2:$C$257,0))),INDEX('Master '!$A$2:$A$257,MATCH(AB187,'Master '!$B$2:$B$257,0)))</f>
        <v>-</v>
      </c>
      <c r="AB187" s="15"/>
      <c r="AC187" s="20" t="str">
        <f t="array" ref="AC187">IF(ISERROR(INDEX('Master '!$A$2:$A$257,MATCH(AD187,'Master '!$B$2:$B$257,0))),IF(ISERROR(INDEX('Master '!$A$2:$A$257,MATCH(AD187,'Master '!$C$2:$C$257,0))),IF(AD187="","-","Not on Roster"),INDEX('Master '!$A$2:$A$257,MATCH(AD187,'Master '!$C$2:$C$257,0))),INDEX('Master '!$A$2:$A$257,MATCH(AD187,'Master '!$B$2:$B$257,0)))</f>
        <v>-</v>
      </c>
      <c r="AD187" s="7"/>
      <c r="AE187" s="19" t="str">
        <f t="array" ref="AE187">IF(ISERROR(INDEX('Master '!$A$2:$A$257,MATCH(AF187,'Master '!$B$2:$B$257,0))),IF(ISERROR(INDEX('Master '!$A$2:$A$257,MATCH(AF187,'Master '!$C$2:$C$257,0))),IF(AF187="","-","Not on Roster"),INDEX('Master '!$A$2:$A$257,MATCH(AF187,'Master '!$C$2:$C$257,0))),INDEX('Master '!$A$2:$A$257,MATCH(AF187,'Master '!$B$2:$B$257,0)))</f>
        <v>-</v>
      </c>
      <c r="AF187" s="15"/>
      <c r="AG187" s="20" t="str">
        <f t="array" ref="AG187">IF(ISERROR(INDEX('Master '!$A$2:$A$257,MATCH(AH187,'Master '!$B$2:$B$257,0))),IF(ISERROR(INDEX('Master '!$A$2:$A$257,MATCH(AH187,'Master '!$C$2:$C$257,0))),IF(AH187="","-","Not on Roster"),INDEX('Master '!$A$2:$A$257,MATCH(AH187,'Master '!$C$2:$C$257,0))),INDEX('Master '!$A$2:$A$257,MATCH(AH187,'Master '!$B$2:$B$257,0)))</f>
        <v>-</v>
      </c>
      <c r="AH187" s="7"/>
      <c r="AI187" s="19" t="str">
        <f t="array" ref="AI187">IF(ISERROR(INDEX('Master '!$A$2:$A$257,MATCH(AJ187,'Master '!$B$2:$B$257,0))),IF(ISERROR(INDEX('Master '!$A$2:$A$257,MATCH(AJ187,'Master '!$C$2:$C$257,0))),IF(AJ187="","-","Not on Roster"),INDEX('Master '!$A$2:$A$257,MATCH(AJ187,'Master '!$C$2:$C$257,0))),INDEX('Master '!$A$2:$A$257,MATCH(AJ187,'Master '!$B$2:$B$257,0)))</f>
        <v>-</v>
      </c>
      <c r="AJ187" s="15"/>
      <c r="AK187" s="20" t="str">
        <f t="array" ref="AK187">IF(ISERROR(INDEX('Master '!$A$2:$A$257,MATCH(AL187,'Master '!$B$2:$B$257,0))),IF(ISERROR(INDEX('Master '!$A$2:$A$257,MATCH(AL187,'Master '!$C$2:$C$257,0))),IF(AL187="","-","Not on Roster"),INDEX('Master '!$A$2:$A$257,MATCH(AL187,'Master '!$C$2:$C$257,0))),INDEX('Master '!$A$2:$A$257,MATCH(AL187,'Master '!$B$2:$B$257,0)))</f>
        <v>-</v>
      </c>
      <c r="AL187" s="7"/>
      <c r="AM187" s="19" t="str">
        <f t="array" ref="AM187">IF(ISERROR(INDEX('Master '!$A$2:$A$257,MATCH(AN187,'Master '!$B$2:$B$257,0))),IF(ISERROR(INDEX('Master '!$A$2:$A$257,MATCH(AN187,'Master '!$C$2:$C$257,0))),IF(AN187="","-","Not on Roster"),INDEX('Master '!$A$2:$A$257,MATCH(AN187,'Master '!$C$2:$C$257,0))),INDEX('Master '!$A$2:$A$257,MATCH(AN187,'Master '!$B$2:$B$257,0)))</f>
        <v>-</v>
      </c>
      <c r="AN187" s="15"/>
    </row>
    <row r="188" spans="1:40" ht="14.25" customHeight="1">
      <c r="A188" s="41" t="str">
        <f t="array" ref="A188">IF(ISERROR(INDEX('Master '!$A$2:$A$257,MATCH(B188,'Master '!$B$2:$B$257,0))),IF(ISERROR(INDEX('Master '!$A$2:$A$257,MATCH(B188,'Master '!$C$2:$C$257,0))),IF(B188="","-","Not on Roster"),INDEX('Master '!$A$2:$A$257,MATCH(B188,'Master '!$C$2:$C$257,0))),INDEX('Master '!$A$2:$A$257,MATCH(B188,'Master '!$B$2:$B$257,0)))</f>
        <v>-</v>
      </c>
      <c r="B188" s="43"/>
      <c r="C188" s="19" t="str">
        <f t="array" ref="C188">IF(ISERROR(INDEX('Master '!$A$2:$A$257,MATCH(D188,'Master '!$B$2:$B$257,0))),IF(ISERROR(INDEX('Master '!$A$2:$A$257,MATCH(D188,'Master '!$C$2:$C$257,0))),IF(D188="","-","Not on Roster"),INDEX('Master '!$A$2:$A$257,MATCH(D188,'Master '!$C$2:$C$257,0))),INDEX('Master '!$A$2:$A$257,MATCH(D188,'Master '!$B$2:$B$257,0)))</f>
        <v>-</v>
      </c>
      <c r="D188" s="15"/>
      <c r="E188" s="20" t="str">
        <f t="array" ref="E188">IF(ISERROR(INDEX('Master '!$A$2:$A$257,MATCH(F188,'Master '!$B$2:$B$257,0))),IF(ISERROR(INDEX('Master '!$A$2:$A$257,MATCH(F188,'Master '!$C$2:$C$257,0))),IF(F188="","-","Not on Roster"),INDEX('Master '!$A$2:$A$257,MATCH(F188,'Master '!$C$2:$C$257,0))),INDEX('Master '!$A$2:$A$257,MATCH(F188,'Master '!$B$2:$B$257,0)))</f>
        <v>-</v>
      </c>
      <c r="F188" s="7"/>
      <c r="G188" s="19" t="str">
        <f t="array" ref="G188">IF(ISERROR(INDEX('Master '!$A$2:$A$257,MATCH(H188,'Master '!$B$2:$B$257,0))),IF(ISERROR(INDEX('Master '!$A$2:$A$257,MATCH(H188,'Master '!$C$2:$C$257,0))),IF(H188="","-","Not on Roster"),INDEX('Master '!$A$2:$A$257,MATCH(H188,'Master '!$C$2:$C$257,0))),INDEX('Master '!$A$2:$A$257,MATCH(H188,'Master '!$B$2:$B$257,0)))</f>
        <v>-</v>
      </c>
      <c r="H188" s="15"/>
      <c r="I188" s="20" t="str">
        <f t="array" ref="I188">IF(ISERROR(INDEX('Master '!$A$2:$A$257,MATCH(J188,'Master '!$B$2:$B$257,0))),IF(ISERROR(INDEX('Master '!$A$2:$A$257,MATCH(J188,'Master '!$C$2:$C$257,0))),IF(J188="","-","Not on Roster"),INDEX('Master '!$A$2:$A$257,MATCH(J188,'Master '!$C$2:$C$257,0))),INDEX('Master '!$A$2:$A$257,MATCH(J188,'Master '!$B$2:$B$257,0)))</f>
        <v>-</v>
      </c>
      <c r="J188" s="50"/>
      <c r="K188" s="19" t="str">
        <f t="array" ref="K188">IF(ISERROR(INDEX('Master '!$A$2:$A$257,MATCH(L188,'Master '!$B$2:$B$257,0))),IF(ISERROR(INDEX('Master '!$A$2:$A$257,MATCH(L188,'Master '!$C$2:$C$257,0))),IF(L188="","-","Not on Roster"),INDEX('Master '!$A$2:$A$257,MATCH(L188,'Master '!$C$2:$C$257,0))),INDEX('Master '!$A$2:$A$257,MATCH(L188,'Master '!$B$2:$B$257,0)))</f>
        <v>-</v>
      </c>
      <c r="L188" s="15"/>
      <c r="M188" s="41" t="str">
        <f t="array" ref="M188">IF(ISERROR(INDEX('Master '!$A$2:$A$257,MATCH(N188,'Master '!$B$2:$B$257,0))),IF(ISERROR(INDEX('Master '!$A$2:$A$257,MATCH(N188,'Master '!$C$2:$C$257,0))),IF(N188="","-","Not on Roster"),INDEX('Master '!$A$2:$A$257,MATCH(N188,'Master '!$C$2:$C$257,0))),INDEX('Master '!$A$2:$A$257,MATCH(N188,'Master '!$B$2:$B$257,0)))</f>
        <v>-</v>
      </c>
      <c r="N188" s="7"/>
      <c r="O188" s="19" t="str">
        <f t="array" ref="O188">IF(ISERROR(INDEX('Master '!$A$2:$A$257,MATCH(P188,'Master '!$B$2:$B$257,0))),IF(ISERROR(INDEX('Master '!$A$2:$A$257,MATCH(P188,'Master '!$C$2:$C$257,0))),IF(P188="","-","Not on Roster"),INDEX('Master '!$A$2:$A$257,MATCH(P188,'Master '!$C$2:$C$257,0))),INDEX('Master '!$A$2:$A$257,MATCH(P188,'Master '!$B$2:$B$257,0)))</f>
        <v>-</v>
      </c>
      <c r="P188" s="15"/>
      <c r="Q188" s="41" t="str">
        <f t="array" ref="Q188">IF(ISERROR(INDEX('Master '!$A$2:$A$257,MATCH(R188,'Master '!$B$2:$B$257,0))),IF(ISERROR(INDEX('Master '!$A$2:$A$257,MATCH(R188,'Master '!$C$2:$C$257,0))),IF(R188="","-","Not on Roster"),INDEX('Master '!$A$2:$A$257,MATCH(R188,'Master '!$C$2:$C$257,0))),INDEX('Master '!$A$2:$A$257,MATCH(R188,'Master '!$B$2:$B$257,0)))</f>
        <v>-</v>
      </c>
      <c r="R188" s="7"/>
      <c r="S188" s="19" t="str">
        <f t="array" ref="S188">IF(ISERROR(INDEX('Master '!$A$2:$A$257,MATCH(T188,'Master '!$B$2:$B$257,0))),IF(ISERROR(INDEX('Master '!$A$2:$A$257,MATCH(T188,'Master '!$C$2:$C$257,0))),IF(T188="","-","Not on Roster"),INDEX('Master '!$A$2:$A$257,MATCH(T188,'Master '!$C$2:$C$257,0))),INDEX('Master '!$A$2:$A$257,MATCH(T188,'Master '!$B$2:$B$257,0)))</f>
        <v>-</v>
      </c>
      <c r="T188" s="15"/>
      <c r="U188" s="20" t="str">
        <f t="array" ref="U188">IF(ISERROR(INDEX('Master '!$A$2:$A$257,MATCH(V188,'Master '!$B$2:$B$257,0))),IF(ISERROR(INDEX('Master '!$A$2:$A$257,MATCH(V188,'Master '!$C$2:$C$257,0))),IF(V188="","-","Not on Roster"),INDEX('Master '!$A$2:$A$257,MATCH(V188,'Master '!$C$2:$C$257,0))),INDEX('Master '!$A$2:$A$257,MATCH(V188,'Master '!$B$2:$B$257,0)))</f>
        <v>-</v>
      </c>
      <c r="V188" s="7"/>
      <c r="W188" s="19" t="str">
        <f t="array" ref="W188">IF(ISERROR(INDEX('Master '!$A$2:$A$257,MATCH(X188,'Master '!$B$2:$B$257,0))),IF(ISERROR(INDEX('Master '!$A$2:$A$257,MATCH(X188,'Master '!$C$2:$C$257,0))),IF(X188="","-","Not on Roster"),INDEX('Master '!$A$2:$A$257,MATCH(X188,'Master '!$C$2:$C$257,0))),INDEX('Master '!$A$2:$A$257,MATCH(X188,'Master '!$B$2:$B$257,0)))</f>
        <v>-</v>
      </c>
      <c r="X188" s="15"/>
      <c r="Y188" s="20" t="str">
        <f t="array" ref="Y188">IF(ISERROR(INDEX('Master '!$A$2:$A$257,MATCH(Z188,'Master '!$B$2:$B$257,0))),IF(ISERROR(INDEX('Master '!$A$2:$A$257,MATCH(Z188,'Master '!$C$2:$C$257,0))),IF(Z188="","-","Not on Roster"),INDEX('Master '!$A$2:$A$257,MATCH(Z188,'Master '!$C$2:$C$257,0))),INDEX('Master '!$A$2:$A$257,MATCH(Z188,'Master '!$B$2:$B$257,0)))</f>
        <v>-</v>
      </c>
      <c r="Z188" s="7"/>
      <c r="AA188" s="19" t="str">
        <f t="array" ref="AA188">IF(ISERROR(INDEX('Master '!$A$2:$A$257,MATCH(AB188,'Master '!$B$2:$B$257,0))),IF(ISERROR(INDEX('Master '!$A$2:$A$257,MATCH(AB188,'Master '!$C$2:$C$257,0))),IF(AB188="","-","Not on Roster"),INDEX('Master '!$A$2:$A$257,MATCH(AB188,'Master '!$C$2:$C$257,0))),INDEX('Master '!$A$2:$A$257,MATCH(AB188,'Master '!$B$2:$B$257,0)))</f>
        <v>-</v>
      </c>
      <c r="AB188" s="15"/>
      <c r="AC188" s="20" t="str">
        <f t="array" ref="AC188">IF(ISERROR(INDEX('Master '!$A$2:$A$257,MATCH(AD188,'Master '!$B$2:$B$257,0))),IF(ISERROR(INDEX('Master '!$A$2:$A$257,MATCH(AD188,'Master '!$C$2:$C$257,0))),IF(AD188="","-","Not on Roster"),INDEX('Master '!$A$2:$A$257,MATCH(AD188,'Master '!$C$2:$C$257,0))),INDEX('Master '!$A$2:$A$257,MATCH(AD188,'Master '!$B$2:$B$257,0)))</f>
        <v>-</v>
      </c>
      <c r="AD188" s="7"/>
      <c r="AE188" s="19" t="str">
        <f t="array" ref="AE188">IF(ISERROR(INDEX('Master '!$A$2:$A$257,MATCH(AF188,'Master '!$B$2:$B$257,0))),IF(ISERROR(INDEX('Master '!$A$2:$A$257,MATCH(AF188,'Master '!$C$2:$C$257,0))),IF(AF188="","-","Not on Roster"),INDEX('Master '!$A$2:$A$257,MATCH(AF188,'Master '!$C$2:$C$257,0))),INDEX('Master '!$A$2:$A$257,MATCH(AF188,'Master '!$B$2:$B$257,0)))</f>
        <v>-</v>
      </c>
      <c r="AF188" s="15"/>
      <c r="AG188" s="20" t="str">
        <f t="array" ref="AG188">IF(ISERROR(INDEX('Master '!$A$2:$A$257,MATCH(AH188,'Master '!$B$2:$B$257,0))),IF(ISERROR(INDEX('Master '!$A$2:$A$257,MATCH(AH188,'Master '!$C$2:$C$257,0))),IF(AH188="","-","Not on Roster"),INDEX('Master '!$A$2:$A$257,MATCH(AH188,'Master '!$C$2:$C$257,0))),INDEX('Master '!$A$2:$A$257,MATCH(AH188,'Master '!$B$2:$B$257,0)))</f>
        <v>-</v>
      </c>
      <c r="AH188" s="7"/>
      <c r="AI188" s="19" t="str">
        <f t="array" ref="AI188">IF(ISERROR(INDEX('Master '!$A$2:$A$257,MATCH(AJ188,'Master '!$B$2:$B$257,0))),IF(ISERROR(INDEX('Master '!$A$2:$A$257,MATCH(AJ188,'Master '!$C$2:$C$257,0))),IF(AJ188="","-","Not on Roster"),INDEX('Master '!$A$2:$A$257,MATCH(AJ188,'Master '!$C$2:$C$257,0))),INDEX('Master '!$A$2:$A$257,MATCH(AJ188,'Master '!$B$2:$B$257,0)))</f>
        <v>-</v>
      </c>
      <c r="AJ188" s="15"/>
      <c r="AK188" s="20" t="str">
        <f t="array" ref="AK188">IF(ISERROR(INDEX('Master '!$A$2:$A$257,MATCH(AL188,'Master '!$B$2:$B$257,0))),IF(ISERROR(INDEX('Master '!$A$2:$A$257,MATCH(AL188,'Master '!$C$2:$C$257,0))),IF(AL188="","-","Not on Roster"),INDEX('Master '!$A$2:$A$257,MATCH(AL188,'Master '!$C$2:$C$257,0))),INDEX('Master '!$A$2:$A$257,MATCH(AL188,'Master '!$B$2:$B$257,0)))</f>
        <v>-</v>
      </c>
      <c r="AL188" s="7"/>
      <c r="AM188" s="19" t="str">
        <f t="array" ref="AM188">IF(ISERROR(INDEX('Master '!$A$2:$A$257,MATCH(AN188,'Master '!$B$2:$B$257,0))),IF(ISERROR(INDEX('Master '!$A$2:$A$257,MATCH(AN188,'Master '!$C$2:$C$257,0))),IF(AN188="","-","Not on Roster"),INDEX('Master '!$A$2:$A$257,MATCH(AN188,'Master '!$C$2:$C$257,0))),INDEX('Master '!$A$2:$A$257,MATCH(AN188,'Master '!$B$2:$B$257,0)))</f>
        <v>-</v>
      </c>
      <c r="AN188" s="15"/>
    </row>
    <row r="189" spans="1:40" ht="14.25" customHeight="1">
      <c r="A189" s="41" t="str">
        <f t="array" ref="A189">IF(ISERROR(INDEX('Master '!$A$2:$A$257,MATCH(B189,'Master '!$B$2:$B$257,0))),IF(ISERROR(INDEX('Master '!$A$2:$A$257,MATCH(B189,'Master '!$C$2:$C$257,0))),IF(B189="","-","Not on Roster"),INDEX('Master '!$A$2:$A$257,MATCH(B189,'Master '!$C$2:$C$257,0))),INDEX('Master '!$A$2:$A$257,MATCH(B189,'Master '!$B$2:$B$257,0)))</f>
        <v>-</v>
      </c>
      <c r="B189" s="43"/>
      <c r="C189" s="19" t="str">
        <f t="array" ref="C189">IF(ISERROR(INDEX('Master '!$A$2:$A$257,MATCH(D189,'Master '!$B$2:$B$257,0))),IF(ISERROR(INDEX('Master '!$A$2:$A$257,MATCH(D189,'Master '!$C$2:$C$257,0))),IF(D189="","-","Not on Roster"),INDEX('Master '!$A$2:$A$257,MATCH(D189,'Master '!$C$2:$C$257,0))),INDEX('Master '!$A$2:$A$257,MATCH(D189,'Master '!$B$2:$B$257,0)))</f>
        <v>-</v>
      </c>
      <c r="D189" s="15"/>
      <c r="E189" s="20" t="str">
        <f t="array" ref="E189">IF(ISERROR(INDEX('Master '!$A$2:$A$257,MATCH(F189,'Master '!$B$2:$B$257,0))),IF(ISERROR(INDEX('Master '!$A$2:$A$257,MATCH(F189,'Master '!$C$2:$C$257,0))),IF(F189="","-","Not on Roster"),INDEX('Master '!$A$2:$A$257,MATCH(F189,'Master '!$C$2:$C$257,0))),INDEX('Master '!$A$2:$A$257,MATCH(F189,'Master '!$B$2:$B$257,0)))</f>
        <v>-</v>
      </c>
      <c r="F189" s="7"/>
      <c r="G189" s="19" t="str">
        <f t="array" ref="G189">IF(ISERROR(INDEX('Master '!$A$2:$A$257,MATCH(H189,'Master '!$B$2:$B$257,0))),IF(ISERROR(INDEX('Master '!$A$2:$A$257,MATCH(H189,'Master '!$C$2:$C$257,0))),IF(H189="","-","Not on Roster"),INDEX('Master '!$A$2:$A$257,MATCH(H189,'Master '!$C$2:$C$257,0))),INDEX('Master '!$A$2:$A$257,MATCH(H189,'Master '!$B$2:$B$257,0)))</f>
        <v>-</v>
      </c>
      <c r="H189" s="15"/>
      <c r="I189" s="20" t="str">
        <f t="array" ref="I189">IF(ISERROR(INDEX('Master '!$A$2:$A$257,MATCH(J189,'Master '!$B$2:$B$257,0))),IF(ISERROR(INDEX('Master '!$A$2:$A$257,MATCH(J189,'Master '!$C$2:$C$257,0))),IF(J189="","-","Not on Roster"),INDEX('Master '!$A$2:$A$257,MATCH(J189,'Master '!$C$2:$C$257,0))),INDEX('Master '!$A$2:$A$257,MATCH(J189,'Master '!$B$2:$B$257,0)))</f>
        <v>-</v>
      </c>
      <c r="J189" s="50"/>
      <c r="K189" s="19" t="str">
        <f t="array" ref="K189">IF(ISERROR(INDEX('Master '!$A$2:$A$257,MATCH(L189,'Master '!$B$2:$B$257,0))),IF(ISERROR(INDEX('Master '!$A$2:$A$257,MATCH(L189,'Master '!$C$2:$C$257,0))),IF(L189="","-","Not on Roster"),INDEX('Master '!$A$2:$A$257,MATCH(L189,'Master '!$C$2:$C$257,0))),INDEX('Master '!$A$2:$A$257,MATCH(L189,'Master '!$B$2:$B$257,0)))</f>
        <v>-</v>
      </c>
      <c r="L189" s="15"/>
      <c r="M189" s="41" t="str">
        <f t="array" ref="M189">IF(ISERROR(INDEX('Master '!$A$2:$A$257,MATCH(N189,'Master '!$B$2:$B$257,0))),IF(ISERROR(INDEX('Master '!$A$2:$A$257,MATCH(N189,'Master '!$C$2:$C$257,0))),IF(N189="","-","Not on Roster"),INDEX('Master '!$A$2:$A$257,MATCH(N189,'Master '!$C$2:$C$257,0))),INDEX('Master '!$A$2:$A$257,MATCH(N189,'Master '!$B$2:$B$257,0)))</f>
        <v>-</v>
      </c>
      <c r="N189" s="7"/>
      <c r="O189" s="19" t="str">
        <f t="array" ref="O189">IF(ISERROR(INDEX('Master '!$A$2:$A$257,MATCH(P189,'Master '!$B$2:$B$257,0))),IF(ISERROR(INDEX('Master '!$A$2:$A$257,MATCH(P189,'Master '!$C$2:$C$257,0))),IF(P189="","-","Not on Roster"),INDEX('Master '!$A$2:$A$257,MATCH(P189,'Master '!$C$2:$C$257,0))),INDEX('Master '!$A$2:$A$257,MATCH(P189,'Master '!$B$2:$B$257,0)))</f>
        <v>-</v>
      </c>
      <c r="P189" s="15"/>
      <c r="Q189" s="41" t="str">
        <f t="array" ref="Q189">IF(ISERROR(INDEX('Master '!$A$2:$A$257,MATCH(R189,'Master '!$B$2:$B$257,0))),IF(ISERROR(INDEX('Master '!$A$2:$A$257,MATCH(R189,'Master '!$C$2:$C$257,0))),IF(R189="","-","Not on Roster"),INDEX('Master '!$A$2:$A$257,MATCH(R189,'Master '!$C$2:$C$257,0))),INDEX('Master '!$A$2:$A$257,MATCH(R189,'Master '!$B$2:$B$257,0)))</f>
        <v>-</v>
      </c>
      <c r="R189" s="7"/>
      <c r="S189" s="19" t="str">
        <f t="array" ref="S189">IF(ISERROR(INDEX('Master '!$A$2:$A$257,MATCH(T189,'Master '!$B$2:$B$257,0))),IF(ISERROR(INDEX('Master '!$A$2:$A$257,MATCH(T189,'Master '!$C$2:$C$257,0))),IF(T189="","-","Not on Roster"),INDEX('Master '!$A$2:$A$257,MATCH(T189,'Master '!$C$2:$C$257,0))),INDEX('Master '!$A$2:$A$257,MATCH(T189,'Master '!$B$2:$B$257,0)))</f>
        <v>-</v>
      </c>
      <c r="T189" s="15"/>
      <c r="U189" s="20" t="str">
        <f t="array" ref="U189">IF(ISERROR(INDEX('Master '!$A$2:$A$257,MATCH(V189,'Master '!$B$2:$B$257,0))),IF(ISERROR(INDEX('Master '!$A$2:$A$257,MATCH(V189,'Master '!$C$2:$C$257,0))),IF(V189="","-","Not on Roster"),INDEX('Master '!$A$2:$A$257,MATCH(V189,'Master '!$C$2:$C$257,0))),INDEX('Master '!$A$2:$A$257,MATCH(V189,'Master '!$B$2:$B$257,0)))</f>
        <v>-</v>
      </c>
      <c r="V189" s="7"/>
      <c r="W189" s="19" t="str">
        <f t="array" ref="W189">IF(ISERROR(INDEX('Master '!$A$2:$A$257,MATCH(X189,'Master '!$B$2:$B$257,0))),IF(ISERROR(INDEX('Master '!$A$2:$A$257,MATCH(X189,'Master '!$C$2:$C$257,0))),IF(X189="","-","Not on Roster"),INDEX('Master '!$A$2:$A$257,MATCH(X189,'Master '!$C$2:$C$257,0))),INDEX('Master '!$A$2:$A$257,MATCH(X189,'Master '!$B$2:$B$257,0)))</f>
        <v>-</v>
      </c>
      <c r="X189" s="15"/>
      <c r="Y189" s="20" t="str">
        <f t="array" ref="Y189">IF(ISERROR(INDEX('Master '!$A$2:$A$257,MATCH(Z189,'Master '!$B$2:$B$257,0))),IF(ISERROR(INDEX('Master '!$A$2:$A$257,MATCH(Z189,'Master '!$C$2:$C$257,0))),IF(Z189="","-","Not on Roster"),INDEX('Master '!$A$2:$A$257,MATCH(Z189,'Master '!$C$2:$C$257,0))),INDEX('Master '!$A$2:$A$257,MATCH(Z189,'Master '!$B$2:$B$257,0)))</f>
        <v>-</v>
      </c>
      <c r="Z189" s="7"/>
      <c r="AA189" s="19" t="str">
        <f t="array" ref="AA189">IF(ISERROR(INDEX('Master '!$A$2:$A$257,MATCH(AB189,'Master '!$B$2:$B$257,0))),IF(ISERROR(INDEX('Master '!$A$2:$A$257,MATCH(AB189,'Master '!$C$2:$C$257,0))),IF(AB189="","-","Not on Roster"),INDEX('Master '!$A$2:$A$257,MATCH(AB189,'Master '!$C$2:$C$257,0))),INDEX('Master '!$A$2:$A$257,MATCH(AB189,'Master '!$B$2:$B$257,0)))</f>
        <v>-</v>
      </c>
      <c r="AB189" s="15"/>
      <c r="AC189" s="20" t="str">
        <f t="array" ref="AC189">IF(ISERROR(INDEX('Master '!$A$2:$A$257,MATCH(AD189,'Master '!$B$2:$B$257,0))),IF(ISERROR(INDEX('Master '!$A$2:$A$257,MATCH(AD189,'Master '!$C$2:$C$257,0))),IF(AD189="","-","Not on Roster"),INDEX('Master '!$A$2:$A$257,MATCH(AD189,'Master '!$C$2:$C$257,0))),INDEX('Master '!$A$2:$A$257,MATCH(AD189,'Master '!$B$2:$B$257,0)))</f>
        <v>-</v>
      </c>
      <c r="AD189" s="7"/>
      <c r="AE189" s="19" t="str">
        <f t="array" ref="AE189">IF(ISERROR(INDEX('Master '!$A$2:$A$257,MATCH(AF189,'Master '!$B$2:$B$257,0))),IF(ISERROR(INDEX('Master '!$A$2:$A$257,MATCH(AF189,'Master '!$C$2:$C$257,0))),IF(AF189="","-","Not on Roster"),INDEX('Master '!$A$2:$A$257,MATCH(AF189,'Master '!$C$2:$C$257,0))),INDEX('Master '!$A$2:$A$257,MATCH(AF189,'Master '!$B$2:$B$257,0)))</f>
        <v>-</v>
      </c>
      <c r="AF189" s="15"/>
      <c r="AG189" s="20" t="str">
        <f t="array" ref="AG189">IF(ISERROR(INDEX('Master '!$A$2:$A$257,MATCH(AH189,'Master '!$B$2:$B$257,0))),IF(ISERROR(INDEX('Master '!$A$2:$A$257,MATCH(AH189,'Master '!$C$2:$C$257,0))),IF(AH189="","-","Not on Roster"),INDEX('Master '!$A$2:$A$257,MATCH(AH189,'Master '!$C$2:$C$257,0))),INDEX('Master '!$A$2:$A$257,MATCH(AH189,'Master '!$B$2:$B$257,0)))</f>
        <v>-</v>
      </c>
      <c r="AH189" s="7"/>
      <c r="AI189" s="19" t="str">
        <f t="array" ref="AI189">IF(ISERROR(INDEX('Master '!$A$2:$A$257,MATCH(AJ189,'Master '!$B$2:$B$257,0))),IF(ISERROR(INDEX('Master '!$A$2:$A$257,MATCH(AJ189,'Master '!$C$2:$C$257,0))),IF(AJ189="","-","Not on Roster"),INDEX('Master '!$A$2:$A$257,MATCH(AJ189,'Master '!$C$2:$C$257,0))),INDEX('Master '!$A$2:$A$257,MATCH(AJ189,'Master '!$B$2:$B$257,0)))</f>
        <v>-</v>
      </c>
      <c r="AJ189" s="15"/>
      <c r="AK189" s="20" t="str">
        <f t="array" ref="AK189">IF(ISERROR(INDEX('Master '!$A$2:$A$257,MATCH(AL189,'Master '!$B$2:$B$257,0))),IF(ISERROR(INDEX('Master '!$A$2:$A$257,MATCH(AL189,'Master '!$C$2:$C$257,0))),IF(AL189="","-","Not on Roster"),INDEX('Master '!$A$2:$A$257,MATCH(AL189,'Master '!$C$2:$C$257,0))),INDEX('Master '!$A$2:$A$257,MATCH(AL189,'Master '!$B$2:$B$257,0)))</f>
        <v>-</v>
      </c>
      <c r="AL189" s="7"/>
      <c r="AM189" s="19" t="str">
        <f t="array" ref="AM189">IF(ISERROR(INDEX('Master '!$A$2:$A$257,MATCH(AN189,'Master '!$B$2:$B$257,0))),IF(ISERROR(INDEX('Master '!$A$2:$A$257,MATCH(AN189,'Master '!$C$2:$C$257,0))),IF(AN189="","-","Not on Roster"),INDEX('Master '!$A$2:$A$257,MATCH(AN189,'Master '!$C$2:$C$257,0))),INDEX('Master '!$A$2:$A$257,MATCH(AN189,'Master '!$B$2:$B$257,0)))</f>
        <v>-</v>
      </c>
      <c r="AN189" s="15"/>
    </row>
    <row r="190" spans="1:40" ht="14.25" customHeight="1">
      <c r="A190" s="41" t="str">
        <f t="array" ref="A190">IF(ISERROR(INDEX('Master '!$A$2:$A$257,MATCH(B190,'Master '!$B$2:$B$257,0))),IF(ISERROR(INDEX('Master '!$A$2:$A$257,MATCH(B190,'Master '!$C$2:$C$257,0))),IF(B190="","-","Not on Roster"),INDEX('Master '!$A$2:$A$257,MATCH(B190,'Master '!$C$2:$C$257,0))),INDEX('Master '!$A$2:$A$257,MATCH(B190,'Master '!$B$2:$B$257,0)))</f>
        <v>-</v>
      </c>
      <c r="B190" s="43"/>
      <c r="C190" s="19" t="str">
        <f t="array" ref="C190">IF(ISERROR(INDEX('Master '!$A$2:$A$257,MATCH(D190,'Master '!$B$2:$B$257,0))),IF(ISERROR(INDEX('Master '!$A$2:$A$257,MATCH(D190,'Master '!$C$2:$C$257,0))),IF(D190="","-","Not on Roster"),INDEX('Master '!$A$2:$A$257,MATCH(D190,'Master '!$C$2:$C$257,0))),INDEX('Master '!$A$2:$A$257,MATCH(D190,'Master '!$B$2:$B$257,0)))</f>
        <v>-</v>
      </c>
      <c r="D190" s="15"/>
      <c r="E190" s="20" t="str">
        <f t="array" ref="E190">IF(ISERROR(INDEX('Master '!$A$2:$A$257,MATCH(F190,'Master '!$B$2:$B$257,0))),IF(ISERROR(INDEX('Master '!$A$2:$A$257,MATCH(F190,'Master '!$C$2:$C$257,0))),IF(F190="","-","Not on Roster"),INDEX('Master '!$A$2:$A$257,MATCH(F190,'Master '!$C$2:$C$257,0))),INDEX('Master '!$A$2:$A$257,MATCH(F190,'Master '!$B$2:$B$257,0)))</f>
        <v>-</v>
      </c>
      <c r="F190" s="7"/>
      <c r="G190" s="19" t="str">
        <f t="array" ref="G190">IF(ISERROR(INDEX('Master '!$A$2:$A$257,MATCH(H190,'Master '!$B$2:$B$257,0))),IF(ISERROR(INDEX('Master '!$A$2:$A$257,MATCH(H190,'Master '!$C$2:$C$257,0))),IF(H190="","-","Not on Roster"),INDEX('Master '!$A$2:$A$257,MATCH(H190,'Master '!$C$2:$C$257,0))),INDEX('Master '!$A$2:$A$257,MATCH(H190,'Master '!$B$2:$B$257,0)))</f>
        <v>-</v>
      </c>
      <c r="H190" s="15"/>
      <c r="I190" s="20" t="str">
        <f t="array" ref="I190">IF(ISERROR(INDEX('Master '!$A$2:$A$257,MATCH(J190,'Master '!$B$2:$B$257,0))),IF(ISERROR(INDEX('Master '!$A$2:$A$257,MATCH(J190,'Master '!$C$2:$C$257,0))),IF(J190="","-","Not on Roster"),INDEX('Master '!$A$2:$A$257,MATCH(J190,'Master '!$C$2:$C$257,0))),INDEX('Master '!$A$2:$A$257,MATCH(J190,'Master '!$B$2:$B$257,0)))</f>
        <v>-</v>
      </c>
      <c r="J190" s="50"/>
      <c r="K190" s="19" t="str">
        <f t="array" ref="K190">IF(ISERROR(INDEX('Master '!$A$2:$A$257,MATCH(L190,'Master '!$B$2:$B$257,0))),IF(ISERROR(INDEX('Master '!$A$2:$A$257,MATCH(L190,'Master '!$C$2:$C$257,0))),IF(L190="","-","Not on Roster"),INDEX('Master '!$A$2:$A$257,MATCH(L190,'Master '!$C$2:$C$257,0))),INDEX('Master '!$A$2:$A$257,MATCH(L190,'Master '!$B$2:$B$257,0)))</f>
        <v>-</v>
      </c>
      <c r="L190" s="15"/>
      <c r="M190" s="41" t="str">
        <f t="array" ref="M190">IF(ISERROR(INDEX('Master '!$A$2:$A$257,MATCH(N190,'Master '!$B$2:$B$257,0))),IF(ISERROR(INDEX('Master '!$A$2:$A$257,MATCH(N190,'Master '!$C$2:$C$257,0))),IF(N190="","-","Not on Roster"),INDEX('Master '!$A$2:$A$257,MATCH(N190,'Master '!$C$2:$C$257,0))),INDEX('Master '!$A$2:$A$257,MATCH(N190,'Master '!$B$2:$B$257,0)))</f>
        <v>-</v>
      </c>
      <c r="N190" s="7"/>
      <c r="O190" s="19" t="str">
        <f t="array" ref="O190">IF(ISERROR(INDEX('Master '!$A$2:$A$257,MATCH(P190,'Master '!$B$2:$B$257,0))),IF(ISERROR(INDEX('Master '!$A$2:$A$257,MATCH(P190,'Master '!$C$2:$C$257,0))),IF(P190="","-","Not on Roster"),INDEX('Master '!$A$2:$A$257,MATCH(P190,'Master '!$C$2:$C$257,0))),INDEX('Master '!$A$2:$A$257,MATCH(P190,'Master '!$B$2:$B$257,0)))</f>
        <v>-</v>
      </c>
      <c r="P190" s="15"/>
      <c r="Q190" s="41" t="str">
        <f t="array" ref="Q190">IF(ISERROR(INDEX('Master '!$A$2:$A$257,MATCH(R190,'Master '!$B$2:$B$257,0))),IF(ISERROR(INDEX('Master '!$A$2:$A$257,MATCH(R190,'Master '!$C$2:$C$257,0))),IF(R190="","-","Not on Roster"),INDEX('Master '!$A$2:$A$257,MATCH(R190,'Master '!$C$2:$C$257,0))),INDEX('Master '!$A$2:$A$257,MATCH(R190,'Master '!$B$2:$B$257,0)))</f>
        <v>-</v>
      </c>
      <c r="R190" s="7"/>
      <c r="S190" s="19" t="str">
        <f t="array" ref="S190">IF(ISERROR(INDEX('Master '!$A$2:$A$257,MATCH(T190,'Master '!$B$2:$B$257,0))),IF(ISERROR(INDEX('Master '!$A$2:$A$257,MATCH(T190,'Master '!$C$2:$C$257,0))),IF(T190="","-","Not on Roster"),INDEX('Master '!$A$2:$A$257,MATCH(T190,'Master '!$C$2:$C$257,0))),INDEX('Master '!$A$2:$A$257,MATCH(T190,'Master '!$B$2:$B$257,0)))</f>
        <v>-</v>
      </c>
      <c r="T190" s="15"/>
      <c r="U190" s="20" t="str">
        <f t="array" ref="U190">IF(ISERROR(INDEX('Master '!$A$2:$A$257,MATCH(V190,'Master '!$B$2:$B$257,0))),IF(ISERROR(INDEX('Master '!$A$2:$A$257,MATCH(V190,'Master '!$C$2:$C$257,0))),IF(V190="","-","Not on Roster"),INDEX('Master '!$A$2:$A$257,MATCH(V190,'Master '!$C$2:$C$257,0))),INDEX('Master '!$A$2:$A$257,MATCH(V190,'Master '!$B$2:$B$257,0)))</f>
        <v>-</v>
      </c>
      <c r="V190" s="7"/>
      <c r="W190" s="19" t="str">
        <f t="array" ref="W190">IF(ISERROR(INDEX('Master '!$A$2:$A$257,MATCH(X190,'Master '!$B$2:$B$257,0))),IF(ISERROR(INDEX('Master '!$A$2:$A$257,MATCH(X190,'Master '!$C$2:$C$257,0))),IF(X190="","-","Not on Roster"),INDEX('Master '!$A$2:$A$257,MATCH(X190,'Master '!$C$2:$C$257,0))),INDEX('Master '!$A$2:$A$257,MATCH(X190,'Master '!$B$2:$B$257,0)))</f>
        <v>-</v>
      </c>
      <c r="X190" s="15"/>
      <c r="Y190" s="20" t="str">
        <f t="array" ref="Y190">IF(ISERROR(INDEX('Master '!$A$2:$A$257,MATCH(Z190,'Master '!$B$2:$B$257,0))),IF(ISERROR(INDEX('Master '!$A$2:$A$257,MATCH(Z190,'Master '!$C$2:$C$257,0))),IF(Z190="","-","Not on Roster"),INDEX('Master '!$A$2:$A$257,MATCH(Z190,'Master '!$C$2:$C$257,0))),INDEX('Master '!$A$2:$A$257,MATCH(Z190,'Master '!$B$2:$B$257,0)))</f>
        <v>-</v>
      </c>
      <c r="Z190" s="7"/>
      <c r="AA190" s="19" t="str">
        <f t="array" ref="AA190">IF(ISERROR(INDEX('Master '!$A$2:$A$257,MATCH(AB190,'Master '!$B$2:$B$257,0))),IF(ISERROR(INDEX('Master '!$A$2:$A$257,MATCH(AB190,'Master '!$C$2:$C$257,0))),IF(AB190="","-","Not on Roster"),INDEX('Master '!$A$2:$A$257,MATCH(AB190,'Master '!$C$2:$C$257,0))),INDEX('Master '!$A$2:$A$257,MATCH(AB190,'Master '!$B$2:$B$257,0)))</f>
        <v>-</v>
      </c>
      <c r="AB190" s="15"/>
      <c r="AC190" s="20" t="str">
        <f t="array" ref="AC190">IF(ISERROR(INDEX('Master '!$A$2:$A$257,MATCH(AD190,'Master '!$B$2:$B$257,0))),IF(ISERROR(INDEX('Master '!$A$2:$A$257,MATCH(AD190,'Master '!$C$2:$C$257,0))),IF(AD190="","-","Not on Roster"),INDEX('Master '!$A$2:$A$257,MATCH(AD190,'Master '!$C$2:$C$257,0))),INDEX('Master '!$A$2:$A$257,MATCH(AD190,'Master '!$B$2:$B$257,0)))</f>
        <v>-</v>
      </c>
      <c r="AD190" s="7"/>
      <c r="AE190" s="19" t="str">
        <f t="array" ref="AE190">IF(ISERROR(INDEX('Master '!$A$2:$A$257,MATCH(AF190,'Master '!$B$2:$B$257,0))),IF(ISERROR(INDEX('Master '!$A$2:$A$257,MATCH(AF190,'Master '!$C$2:$C$257,0))),IF(AF190="","-","Not on Roster"),INDEX('Master '!$A$2:$A$257,MATCH(AF190,'Master '!$C$2:$C$257,0))),INDEX('Master '!$A$2:$A$257,MATCH(AF190,'Master '!$B$2:$B$257,0)))</f>
        <v>-</v>
      </c>
      <c r="AF190" s="15"/>
      <c r="AG190" s="20" t="str">
        <f t="array" ref="AG190">IF(ISERROR(INDEX('Master '!$A$2:$A$257,MATCH(AH190,'Master '!$B$2:$B$257,0))),IF(ISERROR(INDEX('Master '!$A$2:$A$257,MATCH(AH190,'Master '!$C$2:$C$257,0))),IF(AH190="","-","Not on Roster"),INDEX('Master '!$A$2:$A$257,MATCH(AH190,'Master '!$C$2:$C$257,0))),INDEX('Master '!$A$2:$A$257,MATCH(AH190,'Master '!$B$2:$B$257,0)))</f>
        <v>-</v>
      </c>
      <c r="AH190" s="7"/>
      <c r="AI190" s="19" t="str">
        <f t="array" ref="AI190">IF(ISERROR(INDEX('Master '!$A$2:$A$257,MATCH(AJ190,'Master '!$B$2:$B$257,0))),IF(ISERROR(INDEX('Master '!$A$2:$A$257,MATCH(AJ190,'Master '!$C$2:$C$257,0))),IF(AJ190="","-","Not on Roster"),INDEX('Master '!$A$2:$A$257,MATCH(AJ190,'Master '!$C$2:$C$257,0))),INDEX('Master '!$A$2:$A$257,MATCH(AJ190,'Master '!$B$2:$B$257,0)))</f>
        <v>-</v>
      </c>
      <c r="AJ190" s="15"/>
      <c r="AK190" s="20" t="str">
        <f t="array" ref="AK190">IF(ISERROR(INDEX('Master '!$A$2:$A$257,MATCH(AL190,'Master '!$B$2:$B$257,0))),IF(ISERROR(INDEX('Master '!$A$2:$A$257,MATCH(AL190,'Master '!$C$2:$C$257,0))),IF(AL190="","-","Not on Roster"),INDEX('Master '!$A$2:$A$257,MATCH(AL190,'Master '!$C$2:$C$257,0))),INDEX('Master '!$A$2:$A$257,MATCH(AL190,'Master '!$B$2:$B$257,0)))</f>
        <v>-</v>
      </c>
      <c r="AL190" s="7"/>
      <c r="AM190" s="19" t="str">
        <f t="array" ref="AM190">IF(ISERROR(INDEX('Master '!$A$2:$A$257,MATCH(AN190,'Master '!$B$2:$B$257,0))),IF(ISERROR(INDEX('Master '!$A$2:$A$257,MATCH(AN190,'Master '!$C$2:$C$257,0))),IF(AN190="","-","Not on Roster"),INDEX('Master '!$A$2:$A$257,MATCH(AN190,'Master '!$C$2:$C$257,0))),INDEX('Master '!$A$2:$A$257,MATCH(AN190,'Master '!$B$2:$B$257,0)))</f>
        <v>-</v>
      </c>
      <c r="AN190" s="15"/>
    </row>
    <row r="191" spans="1:40" ht="14.25" customHeight="1">
      <c r="A191" s="41" t="str">
        <f t="array" ref="A191">IF(ISERROR(INDEX('Master '!$A$2:$A$257,MATCH(B191,'Master '!$B$2:$B$257,0))),IF(ISERROR(INDEX('Master '!$A$2:$A$257,MATCH(B191,'Master '!$C$2:$C$257,0))),IF(B191="","-","Not on Roster"),INDEX('Master '!$A$2:$A$257,MATCH(B191,'Master '!$C$2:$C$257,0))),INDEX('Master '!$A$2:$A$257,MATCH(B191,'Master '!$B$2:$B$257,0)))</f>
        <v>-</v>
      </c>
      <c r="B191" s="43"/>
      <c r="C191" s="19" t="str">
        <f t="array" ref="C191">IF(ISERROR(INDEX('Master '!$A$2:$A$257,MATCH(D191,'Master '!$B$2:$B$257,0))),IF(ISERROR(INDEX('Master '!$A$2:$A$257,MATCH(D191,'Master '!$C$2:$C$257,0))),IF(D191="","-","Not on Roster"),INDEX('Master '!$A$2:$A$257,MATCH(D191,'Master '!$C$2:$C$257,0))),INDEX('Master '!$A$2:$A$257,MATCH(D191,'Master '!$B$2:$B$257,0)))</f>
        <v>-</v>
      </c>
      <c r="D191" s="15"/>
      <c r="E191" s="20" t="str">
        <f t="array" ref="E191">IF(ISERROR(INDEX('Master '!$A$2:$A$257,MATCH(F191,'Master '!$B$2:$B$257,0))),IF(ISERROR(INDEX('Master '!$A$2:$A$257,MATCH(F191,'Master '!$C$2:$C$257,0))),IF(F191="","-","Not on Roster"),INDEX('Master '!$A$2:$A$257,MATCH(F191,'Master '!$C$2:$C$257,0))),INDEX('Master '!$A$2:$A$257,MATCH(F191,'Master '!$B$2:$B$257,0)))</f>
        <v>-</v>
      </c>
      <c r="F191" s="7"/>
      <c r="G191" s="19" t="str">
        <f t="array" ref="G191">IF(ISERROR(INDEX('Master '!$A$2:$A$257,MATCH(H191,'Master '!$B$2:$B$257,0))),IF(ISERROR(INDEX('Master '!$A$2:$A$257,MATCH(H191,'Master '!$C$2:$C$257,0))),IF(H191="","-","Not on Roster"),INDEX('Master '!$A$2:$A$257,MATCH(H191,'Master '!$C$2:$C$257,0))),INDEX('Master '!$A$2:$A$257,MATCH(H191,'Master '!$B$2:$B$257,0)))</f>
        <v>-</v>
      </c>
      <c r="H191" s="15"/>
      <c r="I191" s="20" t="str">
        <f t="array" ref="I191">IF(ISERROR(INDEX('Master '!$A$2:$A$257,MATCH(J191,'Master '!$B$2:$B$257,0))),IF(ISERROR(INDEX('Master '!$A$2:$A$257,MATCH(J191,'Master '!$C$2:$C$257,0))),IF(J191="","-","Not on Roster"),INDEX('Master '!$A$2:$A$257,MATCH(J191,'Master '!$C$2:$C$257,0))),INDEX('Master '!$A$2:$A$257,MATCH(J191,'Master '!$B$2:$B$257,0)))</f>
        <v>-</v>
      </c>
      <c r="J191" s="50"/>
      <c r="K191" s="19" t="str">
        <f t="array" ref="K191">IF(ISERROR(INDEX('Master '!$A$2:$A$257,MATCH(L191,'Master '!$B$2:$B$257,0))),IF(ISERROR(INDEX('Master '!$A$2:$A$257,MATCH(L191,'Master '!$C$2:$C$257,0))),IF(L191="","-","Not on Roster"),INDEX('Master '!$A$2:$A$257,MATCH(L191,'Master '!$C$2:$C$257,0))),INDEX('Master '!$A$2:$A$257,MATCH(L191,'Master '!$B$2:$B$257,0)))</f>
        <v>-</v>
      </c>
      <c r="L191" s="15"/>
      <c r="M191" s="41" t="str">
        <f t="array" ref="M191">IF(ISERROR(INDEX('Master '!$A$2:$A$257,MATCH(N191,'Master '!$B$2:$B$257,0))),IF(ISERROR(INDEX('Master '!$A$2:$A$257,MATCH(N191,'Master '!$C$2:$C$257,0))),IF(N191="","-","Not on Roster"),INDEX('Master '!$A$2:$A$257,MATCH(N191,'Master '!$C$2:$C$257,0))),INDEX('Master '!$A$2:$A$257,MATCH(N191,'Master '!$B$2:$B$257,0)))</f>
        <v>-</v>
      </c>
      <c r="N191" s="7"/>
      <c r="O191" s="19" t="str">
        <f t="array" ref="O191">IF(ISERROR(INDEX('Master '!$A$2:$A$257,MATCH(P191,'Master '!$B$2:$B$257,0))),IF(ISERROR(INDEX('Master '!$A$2:$A$257,MATCH(P191,'Master '!$C$2:$C$257,0))),IF(P191="","-","Not on Roster"),INDEX('Master '!$A$2:$A$257,MATCH(P191,'Master '!$C$2:$C$257,0))),INDEX('Master '!$A$2:$A$257,MATCH(P191,'Master '!$B$2:$B$257,0)))</f>
        <v>-</v>
      </c>
      <c r="P191" s="15"/>
      <c r="Q191" s="41" t="str">
        <f t="array" ref="Q191">IF(ISERROR(INDEX('Master '!$A$2:$A$257,MATCH(R191,'Master '!$B$2:$B$257,0))),IF(ISERROR(INDEX('Master '!$A$2:$A$257,MATCH(R191,'Master '!$C$2:$C$257,0))),IF(R191="","-","Not on Roster"),INDEX('Master '!$A$2:$A$257,MATCH(R191,'Master '!$C$2:$C$257,0))),INDEX('Master '!$A$2:$A$257,MATCH(R191,'Master '!$B$2:$B$257,0)))</f>
        <v>-</v>
      </c>
      <c r="R191" s="7"/>
      <c r="S191" s="19" t="str">
        <f t="array" ref="S191">IF(ISERROR(INDEX('Master '!$A$2:$A$257,MATCH(T191,'Master '!$B$2:$B$257,0))),IF(ISERROR(INDEX('Master '!$A$2:$A$257,MATCH(T191,'Master '!$C$2:$C$257,0))),IF(T191="","-","Not on Roster"),INDEX('Master '!$A$2:$A$257,MATCH(T191,'Master '!$C$2:$C$257,0))),INDEX('Master '!$A$2:$A$257,MATCH(T191,'Master '!$B$2:$B$257,0)))</f>
        <v>-</v>
      </c>
      <c r="T191" s="15"/>
      <c r="U191" s="20" t="str">
        <f t="array" ref="U191">IF(ISERROR(INDEX('Master '!$A$2:$A$257,MATCH(V191,'Master '!$B$2:$B$257,0))),IF(ISERROR(INDEX('Master '!$A$2:$A$257,MATCH(V191,'Master '!$C$2:$C$257,0))),IF(V191="","-","Not on Roster"),INDEX('Master '!$A$2:$A$257,MATCH(V191,'Master '!$C$2:$C$257,0))),INDEX('Master '!$A$2:$A$257,MATCH(V191,'Master '!$B$2:$B$257,0)))</f>
        <v>-</v>
      </c>
      <c r="V191" s="7"/>
      <c r="W191" s="19" t="str">
        <f t="array" ref="W191">IF(ISERROR(INDEX('Master '!$A$2:$A$257,MATCH(X191,'Master '!$B$2:$B$257,0))),IF(ISERROR(INDEX('Master '!$A$2:$A$257,MATCH(X191,'Master '!$C$2:$C$257,0))),IF(X191="","-","Not on Roster"),INDEX('Master '!$A$2:$A$257,MATCH(X191,'Master '!$C$2:$C$257,0))),INDEX('Master '!$A$2:$A$257,MATCH(X191,'Master '!$B$2:$B$257,0)))</f>
        <v>-</v>
      </c>
      <c r="X191" s="15"/>
      <c r="Y191" s="20" t="str">
        <f t="array" ref="Y191">IF(ISERROR(INDEX('Master '!$A$2:$A$257,MATCH(Z191,'Master '!$B$2:$B$257,0))),IF(ISERROR(INDEX('Master '!$A$2:$A$257,MATCH(Z191,'Master '!$C$2:$C$257,0))),IF(Z191="","-","Not on Roster"),INDEX('Master '!$A$2:$A$257,MATCH(Z191,'Master '!$C$2:$C$257,0))),INDEX('Master '!$A$2:$A$257,MATCH(Z191,'Master '!$B$2:$B$257,0)))</f>
        <v>-</v>
      </c>
      <c r="Z191" s="7"/>
      <c r="AA191" s="19" t="str">
        <f t="array" ref="AA191">IF(ISERROR(INDEX('Master '!$A$2:$A$257,MATCH(AB191,'Master '!$B$2:$B$257,0))),IF(ISERROR(INDEX('Master '!$A$2:$A$257,MATCH(AB191,'Master '!$C$2:$C$257,0))),IF(AB191="","-","Not on Roster"),INDEX('Master '!$A$2:$A$257,MATCH(AB191,'Master '!$C$2:$C$257,0))),INDEX('Master '!$A$2:$A$257,MATCH(AB191,'Master '!$B$2:$B$257,0)))</f>
        <v>-</v>
      </c>
      <c r="AB191" s="15"/>
      <c r="AC191" s="20" t="str">
        <f t="array" ref="AC191">IF(ISERROR(INDEX('Master '!$A$2:$A$257,MATCH(AD191,'Master '!$B$2:$B$257,0))),IF(ISERROR(INDEX('Master '!$A$2:$A$257,MATCH(AD191,'Master '!$C$2:$C$257,0))),IF(AD191="","-","Not on Roster"),INDEX('Master '!$A$2:$A$257,MATCH(AD191,'Master '!$C$2:$C$257,0))),INDEX('Master '!$A$2:$A$257,MATCH(AD191,'Master '!$B$2:$B$257,0)))</f>
        <v>-</v>
      </c>
      <c r="AD191" s="7"/>
      <c r="AE191" s="19" t="str">
        <f t="array" ref="AE191">IF(ISERROR(INDEX('Master '!$A$2:$A$257,MATCH(AF191,'Master '!$B$2:$B$257,0))),IF(ISERROR(INDEX('Master '!$A$2:$A$257,MATCH(AF191,'Master '!$C$2:$C$257,0))),IF(AF191="","-","Not on Roster"),INDEX('Master '!$A$2:$A$257,MATCH(AF191,'Master '!$C$2:$C$257,0))),INDEX('Master '!$A$2:$A$257,MATCH(AF191,'Master '!$B$2:$B$257,0)))</f>
        <v>-</v>
      </c>
      <c r="AF191" s="15"/>
      <c r="AG191" s="20" t="str">
        <f t="array" ref="AG191">IF(ISERROR(INDEX('Master '!$A$2:$A$257,MATCH(AH191,'Master '!$B$2:$B$257,0))),IF(ISERROR(INDEX('Master '!$A$2:$A$257,MATCH(AH191,'Master '!$C$2:$C$257,0))),IF(AH191="","-","Not on Roster"),INDEX('Master '!$A$2:$A$257,MATCH(AH191,'Master '!$C$2:$C$257,0))),INDEX('Master '!$A$2:$A$257,MATCH(AH191,'Master '!$B$2:$B$257,0)))</f>
        <v>-</v>
      </c>
      <c r="AH191" s="7"/>
      <c r="AI191" s="19" t="str">
        <f t="array" ref="AI191">IF(ISERROR(INDEX('Master '!$A$2:$A$257,MATCH(AJ191,'Master '!$B$2:$B$257,0))),IF(ISERROR(INDEX('Master '!$A$2:$A$257,MATCH(AJ191,'Master '!$C$2:$C$257,0))),IF(AJ191="","-","Not on Roster"),INDEX('Master '!$A$2:$A$257,MATCH(AJ191,'Master '!$C$2:$C$257,0))),INDEX('Master '!$A$2:$A$257,MATCH(AJ191,'Master '!$B$2:$B$257,0)))</f>
        <v>-</v>
      </c>
      <c r="AJ191" s="15"/>
      <c r="AK191" s="20" t="str">
        <f t="array" ref="AK191">IF(ISERROR(INDEX('Master '!$A$2:$A$257,MATCH(AL191,'Master '!$B$2:$B$257,0))),IF(ISERROR(INDEX('Master '!$A$2:$A$257,MATCH(AL191,'Master '!$C$2:$C$257,0))),IF(AL191="","-","Not on Roster"),INDEX('Master '!$A$2:$A$257,MATCH(AL191,'Master '!$C$2:$C$257,0))),INDEX('Master '!$A$2:$A$257,MATCH(AL191,'Master '!$B$2:$B$257,0)))</f>
        <v>-</v>
      </c>
      <c r="AL191" s="7"/>
      <c r="AM191" s="19" t="str">
        <f t="array" ref="AM191">IF(ISERROR(INDEX('Master '!$A$2:$A$257,MATCH(AN191,'Master '!$B$2:$B$257,0))),IF(ISERROR(INDEX('Master '!$A$2:$A$257,MATCH(AN191,'Master '!$C$2:$C$257,0))),IF(AN191="","-","Not on Roster"),INDEX('Master '!$A$2:$A$257,MATCH(AN191,'Master '!$C$2:$C$257,0))),INDEX('Master '!$A$2:$A$257,MATCH(AN191,'Master '!$B$2:$B$257,0)))</f>
        <v>-</v>
      </c>
      <c r="AN191" s="15"/>
    </row>
    <row r="192" spans="1:40" ht="14.25" customHeight="1">
      <c r="A192" s="41" t="str">
        <f t="array" ref="A192">IF(ISERROR(INDEX('Master '!$A$2:$A$257,MATCH(B192,'Master '!$B$2:$B$257,0))),IF(ISERROR(INDEX('Master '!$A$2:$A$257,MATCH(B192,'Master '!$C$2:$C$257,0))),IF(B192="","-","Not on Roster"),INDEX('Master '!$A$2:$A$257,MATCH(B192,'Master '!$C$2:$C$257,0))),INDEX('Master '!$A$2:$A$257,MATCH(B192,'Master '!$B$2:$B$257,0)))</f>
        <v>-</v>
      </c>
      <c r="B192" s="43"/>
      <c r="C192" s="19" t="str">
        <f t="array" ref="C192">IF(ISERROR(INDEX('Master '!$A$2:$A$257,MATCH(D192,'Master '!$B$2:$B$257,0))),IF(ISERROR(INDEX('Master '!$A$2:$A$257,MATCH(D192,'Master '!$C$2:$C$257,0))),IF(D192="","-","Not on Roster"),INDEX('Master '!$A$2:$A$257,MATCH(D192,'Master '!$C$2:$C$257,0))),INDEX('Master '!$A$2:$A$257,MATCH(D192,'Master '!$B$2:$B$257,0)))</f>
        <v>-</v>
      </c>
      <c r="D192" s="15"/>
      <c r="E192" s="20" t="str">
        <f t="array" ref="E192">IF(ISERROR(INDEX('Master '!$A$2:$A$257,MATCH(F192,'Master '!$B$2:$B$257,0))),IF(ISERROR(INDEX('Master '!$A$2:$A$257,MATCH(F192,'Master '!$C$2:$C$257,0))),IF(F192="","-","Not on Roster"),INDEX('Master '!$A$2:$A$257,MATCH(F192,'Master '!$C$2:$C$257,0))),INDEX('Master '!$A$2:$A$257,MATCH(F192,'Master '!$B$2:$B$257,0)))</f>
        <v>-</v>
      </c>
      <c r="F192" s="7"/>
      <c r="G192" s="19" t="str">
        <f t="array" ref="G192">IF(ISERROR(INDEX('Master '!$A$2:$A$257,MATCH(H192,'Master '!$B$2:$B$257,0))),IF(ISERROR(INDEX('Master '!$A$2:$A$257,MATCH(H192,'Master '!$C$2:$C$257,0))),IF(H192="","-","Not on Roster"),INDEX('Master '!$A$2:$A$257,MATCH(H192,'Master '!$C$2:$C$257,0))),INDEX('Master '!$A$2:$A$257,MATCH(H192,'Master '!$B$2:$B$257,0)))</f>
        <v>-</v>
      </c>
      <c r="H192" s="15"/>
      <c r="I192" s="20" t="str">
        <f t="array" ref="I192">IF(ISERROR(INDEX('Master '!$A$2:$A$257,MATCH(J192,'Master '!$B$2:$B$257,0))),IF(ISERROR(INDEX('Master '!$A$2:$A$257,MATCH(J192,'Master '!$C$2:$C$257,0))),IF(J192="","-","Not on Roster"),INDEX('Master '!$A$2:$A$257,MATCH(J192,'Master '!$C$2:$C$257,0))),INDEX('Master '!$A$2:$A$257,MATCH(J192,'Master '!$B$2:$B$257,0)))</f>
        <v>-</v>
      </c>
      <c r="J192" s="50"/>
      <c r="K192" s="19" t="str">
        <f t="array" ref="K192">IF(ISERROR(INDEX('Master '!$A$2:$A$257,MATCH(L192,'Master '!$B$2:$B$257,0))),IF(ISERROR(INDEX('Master '!$A$2:$A$257,MATCH(L192,'Master '!$C$2:$C$257,0))),IF(L192="","-","Not on Roster"),INDEX('Master '!$A$2:$A$257,MATCH(L192,'Master '!$C$2:$C$257,0))),INDEX('Master '!$A$2:$A$257,MATCH(L192,'Master '!$B$2:$B$257,0)))</f>
        <v>-</v>
      </c>
      <c r="L192" s="15"/>
      <c r="M192" s="41" t="str">
        <f t="array" ref="M192">IF(ISERROR(INDEX('Master '!$A$2:$A$257,MATCH(N192,'Master '!$B$2:$B$257,0))),IF(ISERROR(INDEX('Master '!$A$2:$A$257,MATCH(N192,'Master '!$C$2:$C$257,0))),IF(N192="","-","Not on Roster"),INDEX('Master '!$A$2:$A$257,MATCH(N192,'Master '!$C$2:$C$257,0))),INDEX('Master '!$A$2:$A$257,MATCH(N192,'Master '!$B$2:$B$257,0)))</f>
        <v>-</v>
      </c>
      <c r="N192" s="7"/>
      <c r="O192" s="19" t="str">
        <f t="array" ref="O192">IF(ISERROR(INDEX('Master '!$A$2:$A$257,MATCH(P192,'Master '!$B$2:$B$257,0))),IF(ISERROR(INDEX('Master '!$A$2:$A$257,MATCH(P192,'Master '!$C$2:$C$257,0))),IF(P192="","-","Not on Roster"),INDEX('Master '!$A$2:$A$257,MATCH(P192,'Master '!$C$2:$C$257,0))),INDEX('Master '!$A$2:$A$257,MATCH(P192,'Master '!$B$2:$B$257,0)))</f>
        <v>-</v>
      </c>
      <c r="P192" s="15"/>
      <c r="Q192" s="41" t="str">
        <f t="array" ref="Q192">IF(ISERROR(INDEX('Master '!$A$2:$A$257,MATCH(R192,'Master '!$B$2:$B$257,0))),IF(ISERROR(INDEX('Master '!$A$2:$A$257,MATCH(R192,'Master '!$C$2:$C$257,0))),IF(R192="","-","Not on Roster"),INDEX('Master '!$A$2:$A$257,MATCH(R192,'Master '!$C$2:$C$257,0))),INDEX('Master '!$A$2:$A$257,MATCH(R192,'Master '!$B$2:$B$257,0)))</f>
        <v>-</v>
      </c>
      <c r="R192" s="7"/>
      <c r="S192" s="19" t="str">
        <f t="array" ref="S192">IF(ISERROR(INDEX('Master '!$A$2:$A$257,MATCH(T192,'Master '!$B$2:$B$257,0))),IF(ISERROR(INDEX('Master '!$A$2:$A$257,MATCH(T192,'Master '!$C$2:$C$257,0))),IF(T192="","-","Not on Roster"),INDEX('Master '!$A$2:$A$257,MATCH(T192,'Master '!$C$2:$C$257,0))),INDEX('Master '!$A$2:$A$257,MATCH(T192,'Master '!$B$2:$B$257,0)))</f>
        <v>-</v>
      </c>
      <c r="T192" s="15"/>
      <c r="U192" s="20" t="str">
        <f t="array" ref="U192">IF(ISERROR(INDEX('Master '!$A$2:$A$257,MATCH(V192,'Master '!$B$2:$B$257,0))),IF(ISERROR(INDEX('Master '!$A$2:$A$257,MATCH(V192,'Master '!$C$2:$C$257,0))),IF(V192="","-","Not on Roster"),INDEX('Master '!$A$2:$A$257,MATCH(V192,'Master '!$C$2:$C$257,0))),INDEX('Master '!$A$2:$A$257,MATCH(V192,'Master '!$B$2:$B$257,0)))</f>
        <v>-</v>
      </c>
      <c r="V192" s="7"/>
      <c r="W192" s="19" t="str">
        <f t="array" ref="W192">IF(ISERROR(INDEX('Master '!$A$2:$A$257,MATCH(X192,'Master '!$B$2:$B$257,0))),IF(ISERROR(INDEX('Master '!$A$2:$A$257,MATCH(X192,'Master '!$C$2:$C$257,0))),IF(X192="","-","Not on Roster"),INDEX('Master '!$A$2:$A$257,MATCH(X192,'Master '!$C$2:$C$257,0))),INDEX('Master '!$A$2:$A$257,MATCH(X192,'Master '!$B$2:$B$257,0)))</f>
        <v>-</v>
      </c>
      <c r="X192" s="15"/>
      <c r="Y192" s="20" t="str">
        <f t="array" ref="Y192">IF(ISERROR(INDEX('Master '!$A$2:$A$257,MATCH(Z192,'Master '!$B$2:$B$257,0))),IF(ISERROR(INDEX('Master '!$A$2:$A$257,MATCH(Z192,'Master '!$C$2:$C$257,0))),IF(Z192="","-","Not on Roster"),INDEX('Master '!$A$2:$A$257,MATCH(Z192,'Master '!$C$2:$C$257,0))),INDEX('Master '!$A$2:$A$257,MATCH(Z192,'Master '!$B$2:$B$257,0)))</f>
        <v>-</v>
      </c>
      <c r="Z192" s="7"/>
      <c r="AA192" s="19" t="str">
        <f t="array" ref="AA192">IF(ISERROR(INDEX('Master '!$A$2:$A$257,MATCH(AB192,'Master '!$B$2:$B$257,0))),IF(ISERROR(INDEX('Master '!$A$2:$A$257,MATCH(AB192,'Master '!$C$2:$C$257,0))),IF(AB192="","-","Not on Roster"),INDEX('Master '!$A$2:$A$257,MATCH(AB192,'Master '!$C$2:$C$257,0))),INDEX('Master '!$A$2:$A$257,MATCH(AB192,'Master '!$B$2:$B$257,0)))</f>
        <v>-</v>
      </c>
      <c r="AB192" s="15"/>
      <c r="AC192" s="20" t="str">
        <f t="array" ref="AC192">IF(ISERROR(INDEX('Master '!$A$2:$A$257,MATCH(AD192,'Master '!$B$2:$B$257,0))),IF(ISERROR(INDEX('Master '!$A$2:$A$257,MATCH(AD192,'Master '!$C$2:$C$257,0))),IF(AD192="","-","Not on Roster"),INDEX('Master '!$A$2:$A$257,MATCH(AD192,'Master '!$C$2:$C$257,0))),INDEX('Master '!$A$2:$A$257,MATCH(AD192,'Master '!$B$2:$B$257,0)))</f>
        <v>-</v>
      </c>
      <c r="AD192" s="7"/>
      <c r="AE192" s="19" t="str">
        <f t="array" ref="AE192">IF(ISERROR(INDEX('Master '!$A$2:$A$257,MATCH(AF192,'Master '!$B$2:$B$257,0))),IF(ISERROR(INDEX('Master '!$A$2:$A$257,MATCH(AF192,'Master '!$C$2:$C$257,0))),IF(AF192="","-","Not on Roster"),INDEX('Master '!$A$2:$A$257,MATCH(AF192,'Master '!$C$2:$C$257,0))),INDEX('Master '!$A$2:$A$257,MATCH(AF192,'Master '!$B$2:$B$257,0)))</f>
        <v>-</v>
      </c>
      <c r="AF192" s="15"/>
      <c r="AG192" s="20" t="str">
        <f t="array" ref="AG192">IF(ISERROR(INDEX('Master '!$A$2:$A$257,MATCH(AH192,'Master '!$B$2:$B$257,0))),IF(ISERROR(INDEX('Master '!$A$2:$A$257,MATCH(AH192,'Master '!$C$2:$C$257,0))),IF(AH192="","-","Not on Roster"),INDEX('Master '!$A$2:$A$257,MATCH(AH192,'Master '!$C$2:$C$257,0))),INDEX('Master '!$A$2:$A$257,MATCH(AH192,'Master '!$B$2:$B$257,0)))</f>
        <v>-</v>
      </c>
      <c r="AH192" s="7"/>
      <c r="AI192" s="19" t="str">
        <f t="array" ref="AI192">IF(ISERROR(INDEX('Master '!$A$2:$A$257,MATCH(AJ192,'Master '!$B$2:$B$257,0))),IF(ISERROR(INDEX('Master '!$A$2:$A$257,MATCH(AJ192,'Master '!$C$2:$C$257,0))),IF(AJ192="","-","Not on Roster"),INDEX('Master '!$A$2:$A$257,MATCH(AJ192,'Master '!$C$2:$C$257,0))),INDEX('Master '!$A$2:$A$257,MATCH(AJ192,'Master '!$B$2:$B$257,0)))</f>
        <v>-</v>
      </c>
      <c r="AJ192" s="15"/>
      <c r="AK192" s="20" t="str">
        <f t="array" ref="AK192">IF(ISERROR(INDEX('Master '!$A$2:$A$257,MATCH(AL192,'Master '!$B$2:$B$257,0))),IF(ISERROR(INDEX('Master '!$A$2:$A$257,MATCH(AL192,'Master '!$C$2:$C$257,0))),IF(AL192="","-","Not on Roster"),INDEX('Master '!$A$2:$A$257,MATCH(AL192,'Master '!$C$2:$C$257,0))),INDEX('Master '!$A$2:$A$257,MATCH(AL192,'Master '!$B$2:$B$257,0)))</f>
        <v>-</v>
      </c>
      <c r="AL192" s="7"/>
      <c r="AM192" s="19" t="str">
        <f t="array" ref="AM192">IF(ISERROR(INDEX('Master '!$A$2:$A$257,MATCH(AN192,'Master '!$B$2:$B$257,0))),IF(ISERROR(INDEX('Master '!$A$2:$A$257,MATCH(AN192,'Master '!$C$2:$C$257,0))),IF(AN192="","-","Not on Roster"),INDEX('Master '!$A$2:$A$257,MATCH(AN192,'Master '!$C$2:$C$257,0))),INDEX('Master '!$A$2:$A$257,MATCH(AN192,'Master '!$B$2:$B$257,0)))</f>
        <v>-</v>
      </c>
      <c r="AN192" s="15"/>
    </row>
    <row r="193" spans="1:40" ht="14.25" customHeight="1">
      <c r="A193" s="41" t="str">
        <f t="array" ref="A193">IF(ISERROR(INDEX('Master '!$A$2:$A$257,MATCH(B193,'Master '!$B$2:$B$257,0))),IF(ISERROR(INDEX('Master '!$A$2:$A$257,MATCH(B193,'Master '!$C$2:$C$257,0))),IF(B193="","-","Not on Roster"),INDEX('Master '!$A$2:$A$257,MATCH(B193,'Master '!$C$2:$C$257,0))),INDEX('Master '!$A$2:$A$257,MATCH(B193,'Master '!$B$2:$B$257,0)))</f>
        <v>-</v>
      </c>
      <c r="B193" s="43"/>
      <c r="C193" s="19" t="str">
        <f t="array" ref="C193">IF(ISERROR(INDEX('Master '!$A$2:$A$257,MATCH(D193,'Master '!$B$2:$B$257,0))),IF(ISERROR(INDEX('Master '!$A$2:$A$257,MATCH(D193,'Master '!$C$2:$C$257,0))),IF(D193="","-","Not on Roster"),INDEX('Master '!$A$2:$A$257,MATCH(D193,'Master '!$C$2:$C$257,0))),INDEX('Master '!$A$2:$A$257,MATCH(D193,'Master '!$B$2:$B$257,0)))</f>
        <v>-</v>
      </c>
      <c r="D193" s="15"/>
      <c r="E193" s="20" t="str">
        <f t="array" ref="E193">IF(ISERROR(INDEX('Master '!$A$2:$A$257,MATCH(F193,'Master '!$B$2:$B$257,0))),IF(ISERROR(INDEX('Master '!$A$2:$A$257,MATCH(F193,'Master '!$C$2:$C$257,0))),IF(F193="","-","Not on Roster"),INDEX('Master '!$A$2:$A$257,MATCH(F193,'Master '!$C$2:$C$257,0))),INDEX('Master '!$A$2:$A$257,MATCH(F193,'Master '!$B$2:$B$257,0)))</f>
        <v>-</v>
      </c>
      <c r="F193" s="7"/>
      <c r="G193" s="19" t="str">
        <f t="array" ref="G193">IF(ISERROR(INDEX('Master '!$A$2:$A$257,MATCH(H193,'Master '!$B$2:$B$257,0))),IF(ISERROR(INDEX('Master '!$A$2:$A$257,MATCH(H193,'Master '!$C$2:$C$257,0))),IF(H193="","-","Not on Roster"),INDEX('Master '!$A$2:$A$257,MATCH(H193,'Master '!$C$2:$C$257,0))),INDEX('Master '!$A$2:$A$257,MATCH(H193,'Master '!$B$2:$B$257,0)))</f>
        <v>-</v>
      </c>
      <c r="H193" s="15"/>
      <c r="I193" s="20" t="str">
        <f t="array" ref="I193">IF(ISERROR(INDEX('Master '!$A$2:$A$257,MATCH(J193,'Master '!$B$2:$B$257,0))),IF(ISERROR(INDEX('Master '!$A$2:$A$257,MATCH(J193,'Master '!$C$2:$C$257,0))),IF(J193="","-","Not on Roster"),INDEX('Master '!$A$2:$A$257,MATCH(J193,'Master '!$C$2:$C$257,0))),INDEX('Master '!$A$2:$A$257,MATCH(J193,'Master '!$B$2:$B$257,0)))</f>
        <v>-</v>
      </c>
      <c r="J193" s="50"/>
      <c r="K193" s="19" t="str">
        <f t="array" ref="K193">IF(ISERROR(INDEX('Master '!$A$2:$A$257,MATCH(L193,'Master '!$B$2:$B$257,0))),IF(ISERROR(INDEX('Master '!$A$2:$A$257,MATCH(L193,'Master '!$C$2:$C$257,0))),IF(L193="","-","Not on Roster"),INDEX('Master '!$A$2:$A$257,MATCH(L193,'Master '!$C$2:$C$257,0))),INDEX('Master '!$A$2:$A$257,MATCH(L193,'Master '!$B$2:$B$257,0)))</f>
        <v>-</v>
      </c>
      <c r="L193" s="15"/>
      <c r="M193" s="41" t="str">
        <f t="array" ref="M193">IF(ISERROR(INDEX('Master '!$A$2:$A$257,MATCH(N193,'Master '!$B$2:$B$257,0))),IF(ISERROR(INDEX('Master '!$A$2:$A$257,MATCH(N193,'Master '!$C$2:$C$257,0))),IF(N193="","-","Not on Roster"),INDEX('Master '!$A$2:$A$257,MATCH(N193,'Master '!$C$2:$C$257,0))),INDEX('Master '!$A$2:$A$257,MATCH(N193,'Master '!$B$2:$B$257,0)))</f>
        <v>-</v>
      </c>
      <c r="N193" s="7"/>
      <c r="O193" s="19" t="str">
        <f t="array" ref="O193">IF(ISERROR(INDEX('Master '!$A$2:$A$257,MATCH(P193,'Master '!$B$2:$B$257,0))),IF(ISERROR(INDEX('Master '!$A$2:$A$257,MATCH(P193,'Master '!$C$2:$C$257,0))),IF(P193="","-","Not on Roster"),INDEX('Master '!$A$2:$A$257,MATCH(P193,'Master '!$C$2:$C$257,0))),INDEX('Master '!$A$2:$A$257,MATCH(P193,'Master '!$B$2:$B$257,0)))</f>
        <v>-</v>
      </c>
      <c r="P193" s="15"/>
      <c r="Q193" s="41" t="str">
        <f t="array" ref="Q193">IF(ISERROR(INDEX('Master '!$A$2:$A$257,MATCH(R193,'Master '!$B$2:$B$257,0))),IF(ISERROR(INDEX('Master '!$A$2:$A$257,MATCH(R193,'Master '!$C$2:$C$257,0))),IF(R193="","-","Not on Roster"),INDEX('Master '!$A$2:$A$257,MATCH(R193,'Master '!$C$2:$C$257,0))),INDEX('Master '!$A$2:$A$257,MATCH(R193,'Master '!$B$2:$B$257,0)))</f>
        <v>-</v>
      </c>
      <c r="R193" s="7"/>
      <c r="S193" s="19" t="str">
        <f t="array" ref="S193">IF(ISERROR(INDEX('Master '!$A$2:$A$257,MATCH(T193,'Master '!$B$2:$B$257,0))),IF(ISERROR(INDEX('Master '!$A$2:$A$257,MATCH(T193,'Master '!$C$2:$C$257,0))),IF(T193="","-","Not on Roster"),INDEX('Master '!$A$2:$A$257,MATCH(T193,'Master '!$C$2:$C$257,0))),INDEX('Master '!$A$2:$A$257,MATCH(T193,'Master '!$B$2:$B$257,0)))</f>
        <v>-</v>
      </c>
      <c r="T193" s="15"/>
      <c r="U193" s="20" t="str">
        <f t="array" ref="U193">IF(ISERROR(INDEX('Master '!$A$2:$A$257,MATCH(V193,'Master '!$B$2:$B$257,0))),IF(ISERROR(INDEX('Master '!$A$2:$A$257,MATCH(V193,'Master '!$C$2:$C$257,0))),IF(V193="","-","Not on Roster"),INDEX('Master '!$A$2:$A$257,MATCH(V193,'Master '!$C$2:$C$257,0))),INDEX('Master '!$A$2:$A$257,MATCH(V193,'Master '!$B$2:$B$257,0)))</f>
        <v>-</v>
      </c>
      <c r="V193" s="7"/>
      <c r="W193" s="19" t="str">
        <f t="array" ref="W193">IF(ISERROR(INDEX('Master '!$A$2:$A$257,MATCH(X193,'Master '!$B$2:$B$257,0))),IF(ISERROR(INDEX('Master '!$A$2:$A$257,MATCH(X193,'Master '!$C$2:$C$257,0))),IF(X193="","-","Not on Roster"),INDEX('Master '!$A$2:$A$257,MATCH(X193,'Master '!$C$2:$C$257,0))),INDEX('Master '!$A$2:$A$257,MATCH(X193,'Master '!$B$2:$B$257,0)))</f>
        <v>-</v>
      </c>
      <c r="X193" s="15"/>
      <c r="Y193" s="20" t="str">
        <f t="array" ref="Y193">IF(ISERROR(INDEX('Master '!$A$2:$A$257,MATCH(Z193,'Master '!$B$2:$B$257,0))),IF(ISERROR(INDEX('Master '!$A$2:$A$257,MATCH(Z193,'Master '!$C$2:$C$257,0))),IF(Z193="","-","Not on Roster"),INDEX('Master '!$A$2:$A$257,MATCH(Z193,'Master '!$C$2:$C$257,0))),INDEX('Master '!$A$2:$A$257,MATCH(Z193,'Master '!$B$2:$B$257,0)))</f>
        <v>-</v>
      </c>
      <c r="Z193" s="7"/>
      <c r="AA193" s="19" t="str">
        <f t="array" ref="AA193">IF(ISERROR(INDEX('Master '!$A$2:$A$257,MATCH(AB193,'Master '!$B$2:$B$257,0))),IF(ISERROR(INDEX('Master '!$A$2:$A$257,MATCH(AB193,'Master '!$C$2:$C$257,0))),IF(AB193="","-","Not on Roster"),INDEX('Master '!$A$2:$A$257,MATCH(AB193,'Master '!$C$2:$C$257,0))),INDEX('Master '!$A$2:$A$257,MATCH(AB193,'Master '!$B$2:$B$257,0)))</f>
        <v>-</v>
      </c>
      <c r="AB193" s="15"/>
      <c r="AC193" s="20" t="str">
        <f t="array" ref="AC193">IF(ISERROR(INDEX('Master '!$A$2:$A$257,MATCH(AD193,'Master '!$B$2:$B$257,0))),IF(ISERROR(INDEX('Master '!$A$2:$A$257,MATCH(AD193,'Master '!$C$2:$C$257,0))),IF(AD193="","-","Not on Roster"),INDEX('Master '!$A$2:$A$257,MATCH(AD193,'Master '!$C$2:$C$257,0))),INDEX('Master '!$A$2:$A$257,MATCH(AD193,'Master '!$B$2:$B$257,0)))</f>
        <v>-</v>
      </c>
      <c r="AD193" s="7"/>
      <c r="AE193" s="19" t="str">
        <f t="array" ref="AE193">IF(ISERROR(INDEX('Master '!$A$2:$A$257,MATCH(AF193,'Master '!$B$2:$B$257,0))),IF(ISERROR(INDEX('Master '!$A$2:$A$257,MATCH(AF193,'Master '!$C$2:$C$257,0))),IF(AF193="","-","Not on Roster"),INDEX('Master '!$A$2:$A$257,MATCH(AF193,'Master '!$C$2:$C$257,0))),INDEX('Master '!$A$2:$A$257,MATCH(AF193,'Master '!$B$2:$B$257,0)))</f>
        <v>-</v>
      </c>
      <c r="AF193" s="15"/>
      <c r="AG193" s="20" t="str">
        <f t="array" ref="AG193">IF(ISERROR(INDEX('Master '!$A$2:$A$257,MATCH(AH193,'Master '!$B$2:$B$257,0))),IF(ISERROR(INDEX('Master '!$A$2:$A$257,MATCH(AH193,'Master '!$C$2:$C$257,0))),IF(AH193="","-","Not on Roster"),INDEX('Master '!$A$2:$A$257,MATCH(AH193,'Master '!$C$2:$C$257,0))),INDEX('Master '!$A$2:$A$257,MATCH(AH193,'Master '!$B$2:$B$257,0)))</f>
        <v>-</v>
      </c>
      <c r="AH193" s="7"/>
      <c r="AI193" s="19" t="str">
        <f t="array" ref="AI193">IF(ISERROR(INDEX('Master '!$A$2:$A$257,MATCH(AJ193,'Master '!$B$2:$B$257,0))),IF(ISERROR(INDEX('Master '!$A$2:$A$257,MATCH(AJ193,'Master '!$C$2:$C$257,0))),IF(AJ193="","-","Not on Roster"),INDEX('Master '!$A$2:$A$257,MATCH(AJ193,'Master '!$C$2:$C$257,0))),INDEX('Master '!$A$2:$A$257,MATCH(AJ193,'Master '!$B$2:$B$257,0)))</f>
        <v>-</v>
      </c>
      <c r="AJ193" s="15"/>
      <c r="AK193" s="20" t="str">
        <f t="array" ref="AK193">IF(ISERROR(INDEX('Master '!$A$2:$A$257,MATCH(AL193,'Master '!$B$2:$B$257,0))),IF(ISERROR(INDEX('Master '!$A$2:$A$257,MATCH(AL193,'Master '!$C$2:$C$257,0))),IF(AL193="","-","Not on Roster"),INDEX('Master '!$A$2:$A$257,MATCH(AL193,'Master '!$C$2:$C$257,0))),INDEX('Master '!$A$2:$A$257,MATCH(AL193,'Master '!$B$2:$B$257,0)))</f>
        <v>-</v>
      </c>
      <c r="AL193" s="7"/>
      <c r="AM193" s="19" t="str">
        <f t="array" ref="AM193">IF(ISERROR(INDEX('Master '!$A$2:$A$257,MATCH(AN193,'Master '!$B$2:$B$257,0))),IF(ISERROR(INDEX('Master '!$A$2:$A$257,MATCH(AN193,'Master '!$C$2:$C$257,0))),IF(AN193="","-","Not on Roster"),INDEX('Master '!$A$2:$A$257,MATCH(AN193,'Master '!$C$2:$C$257,0))),INDEX('Master '!$A$2:$A$257,MATCH(AN193,'Master '!$B$2:$B$257,0)))</f>
        <v>-</v>
      </c>
      <c r="AN193" s="15"/>
    </row>
    <row r="194" spans="1:40" ht="14.25" customHeight="1">
      <c r="A194" s="41" t="str">
        <f t="array" ref="A194">IF(ISERROR(INDEX('Master '!$A$2:$A$257,MATCH(B194,'Master '!$B$2:$B$257,0))),IF(ISERROR(INDEX('Master '!$A$2:$A$257,MATCH(B194,'Master '!$C$2:$C$257,0))),IF(B194="","-","Not on Roster"),INDEX('Master '!$A$2:$A$257,MATCH(B194,'Master '!$C$2:$C$257,0))),INDEX('Master '!$A$2:$A$257,MATCH(B194,'Master '!$B$2:$B$257,0)))</f>
        <v>-</v>
      </c>
      <c r="B194" s="43"/>
      <c r="C194" s="19" t="str">
        <f t="array" ref="C194">IF(ISERROR(INDEX('Master '!$A$2:$A$257,MATCH(D194,'Master '!$B$2:$B$257,0))),IF(ISERROR(INDEX('Master '!$A$2:$A$257,MATCH(D194,'Master '!$C$2:$C$257,0))),IF(D194="","-","Not on Roster"),INDEX('Master '!$A$2:$A$257,MATCH(D194,'Master '!$C$2:$C$257,0))),INDEX('Master '!$A$2:$A$257,MATCH(D194,'Master '!$B$2:$B$257,0)))</f>
        <v>-</v>
      </c>
      <c r="D194" s="15"/>
      <c r="E194" s="20" t="str">
        <f t="array" ref="E194">IF(ISERROR(INDEX('Master '!$A$2:$A$257,MATCH(F194,'Master '!$B$2:$B$257,0))),IF(ISERROR(INDEX('Master '!$A$2:$A$257,MATCH(F194,'Master '!$C$2:$C$257,0))),IF(F194="","-","Not on Roster"),INDEX('Master '!$A$2:$A$257,MATCH(F194,'Master '!$C$2:$C$257,0))),INDEX('Master '!$A$2:$A$257,MATCH(F194,'Master '!$B$2:$B$257,0)))</f>
        <v>-</v>
      </c>
      <c r="F194" s="7"/>
      <c r="G194" s="19" t="str">
        <f t="array" ref="G194">IF(ISERROR(INDEX('Master '!$A$2:$A$257,MATCH(H194,'Master '!$B$2:$B$257,0))),IF(ISERROR(INDEX('Master '!$A$2:$A$257,MATCH(H194,'Master '!$C$2:$C$257,0))),IF(H194="","-","Not on Roster"),INDEX('Master '!$A$2:$A$257,MATCH(H194,'Master '!$C$2:$C$257,0))),INDEX('Master '!$A$2:$A$257,MATCH(H194,'Master '!$B$2:$B$257,0)))</f>
        <v>-</v>
      </c>
      <c r="H194" s="15"/>
      <c r="I194" s="20" t="str">
        <f t="array" ref="I194">IF(ISERROR(INDEX('Master '!$A$2:$A$257,MATCH(J194,'Master '!$B$2:$B$257,0))),IF(ISERROR(INDEX('Master '!$A$2:$A$257,MATCH(J194,'Master '!$C$2:$C$257,0))),IF(J194="","-","Not on Roster"),INDEX('Master '!$A$2:$A$257,MATCH(J194,'Master '!$C$2:$C$257,0))),INDEX('Master '!$A$2:$A$257,MATCH(J194,'Master '!$B$2:$B$257,0)))</f>
        <v>-</v>
      </c>
      <c r="J194" s="50"/>
      <c r="K194" s="19" t="str">
        <f t="array" ref="K194">IF(ISERROR(INDEX('Master '!$A$2:$A$257,MATCH(L194,'Master '!$B$2:$B$257,0))),IF(ISERROR(INDEX('Master '!$A$2:$A$257,MATCH(L194,'Master '!$C$2:$C$257,0))),IF(L194="","-","Not on Roster"),INDEX('Master '!$A$2:$A$257,MATCH(L194,'Master '!$C$2:$C$257,0))),INDEX('Master '!$A$2:$A$257,MATCH(L194,'Master '!$B$2:$B$257,0)))</f>
        <v>-</v>
      </c>
      <c r="L194" s="15"/>
      <c r="M194" s="41" t="str">
        <f t="array" ref="M194">IF(ISERROR(INDEX('Master '!$A$2:$A$257,MATCH(N194,'Master '!$B$2:$B$257,0))),IF(ISERROR(INDEX('Master '!$A$2:$A$257,MATCH(N194,'Master '!$C$2:$C$257,0))),IF(N194="","-","Not on Roster"),INDEX('Master '!$A$2:$A$257,MATCH(N194,'Master '!$C$2:$C$257,0))),INDEX('Master '!$A$2:$A$257,MATCH(N194,'Master '!$B$2:$B$257,0)))</f>
        <v>-</v>
      </c>
      <c r="N194" s="7"/>
      <c r="O194" s="19" t="str">
        <f t="array" ref="O194">IF(ISERROR(INDEX('Master '!$A$2:$A$257,MATCH(P194,'Master '!$B$2:$B$257,0))),IF(ISERROR(INDEX('Master '!$A$2:$A$257,MATCH(P194,'Master '!$C$2:$C$257,0))),IF(P194="","-","Not on Roster"),INDEX('Master '!$A$2:$A$257,MATCH(P194,'Master '!$C$2:$C$257,0))),INDEX('Master '!$A$2:$A$257,MATCH(P194,'Master '!$B$2:$B$257,0)))</f>
        <v>-</v>
      </c>
      <c r="P194" s="15"/>
      <c r="Q194" s="41" t="str">
        <f t="array" ref="Q194">IF(ISERROR(INDEX('Master '!$A$2:$A$257,MATCH(R194,'Master '!$B$2:$B$257,0))),IF(ISERROR(INDEX('Master '!$A$2:$A$257,MATCH(R194,'Master '!$C$2:$C$257,0))),IF(R194="","-","Not on Roster"),INDEX('Master '!$A$2:$A$257,MATCH(R194,'Master '!$C$2:$C$257,0))),INDEX('Master '!$A$2:$A$257,MATCH(R194,'Master '!$B$2:$B$257,0)))</f>
        <v>-</v>
      </c>
      <c r="R194" s="7"/>
      <c r="S194" s="19" t="str">
        <f t="array" ref="S194">IF(ISERROR(INDEX('Master '!$A$2:$A$257,MATCH(T194,'Master '!$B$2:$B$257,0))),IF(ISERROR(INDEX('Master '!$A$2:$A$257,MATCH(T194,'Master '!$C$2:$C$257,0))),IF(T194="","-","Not on Roster"),INDEX('Master '!$A$2:$A$257,MATCH(T194,'Master '!$C$2:$C$257,0))),INDEX('Master '!$A$2:$A$257,MATCH(T194,'Master '!$B$2:$B$257,0)))</f>
        <v>-</v>
      </c>
      <c r="T194" s="15"/>
      <c r="U194" s="20" t="str">
        <f t="array" ref="U194">IF(ISERROR(INDEX('Master '!$A$2:$A$257,MATCH(V194,'Master '!$B$2:$B$257,0))),IF(ISERROR(INDEX('Master '!$A$2:$A$257,MATCH(V194,'Master '!$C$2:$C$257,0))),IF(V194="","-","Not on Roster"),INDEX('Master '!$A$2:$A$257,MATCH(V194,'Master '!$C$2:$C$257,0))),INDEX('Master '!$A$2:$A$257,MATCH(V194,'Master '!$B$2:$B$257,0)))</f>
        <v>-</v>
      </c>
      <c r="V194" s="7"/>
      <c r="W194" s="19" t="str">
        <f t="array" ref="W194">IF(ISERROR(INDEX('Master '!$A$2:$A$257,MATCH(X194,'Master '!$B$2:$B$257,0))),IF(ISERROR(INDEX('Master '!$A$2:$A$257,MATCH(X194,'Master '!$C$2:$C$257,0))),IF(X194="","-","Not on Roster"),INDEX('Master '!$A$2:$A$257,MATCH(X194,'Master '!$C$2:$C$257,0))),INDEX('Master '!$A$2:$A$257,MATCH(X194,'Master '!$B$2:$B$257,0)))</f>
        <v>-</v>
      </c>
      <c r="X194" s="15"/>
      <c r="Y194" s="20" t="str">
        <f t="array" ref="Y194">IF(ISERROR(INDEX('Master '!$A$2:$A$257,MATCH(Z194,'Master '!$B$2:$B$257,0))),IF(ISERROR(INDEX('Master '!$A$2:$A$257,MATCH(Z194,'Master '!$C$2:$C$257,0))),IF(Z194="","-","Not on Roster"),INDEX('Master '!$A$2:$A$257,MATCH(Z194,'Master '!$C$2:$C$257,0))),INDEX('Master '!$A$2:$A$257,MATCH(Z194,'Master '!$B$2:$B$257,0)))</f>
        <v>-</v>
      </c>
      <c r="Z194" s="7"/>
      <c r="AA194" s="19" t="str">
        <f t="array" ref="AA194">IF(ISERROR(INDEX('Master '!$A$2:$A$257,MATCH(AB194,'Master '!$B$2:$B$257,0))),IF(ISERROR(INDEX('Master '!$A$2:$A$257,MATCH(AB194,'Master '!$C$2:$C$257,0))),IF(AB194="","-","Not on Roster"),INDEX('Master '!$A$2:$A$257,MATCH(AB194,'Master '!$C$2:$C$257,0))),INDEX('Master '!$A$2:$A$257,MATCH(AB194,'Master '!$B$2:$B$257,0)))</f>
        <v>-</v>
      </c>
      <c r="AB194" s="15"/>
      <c r="AC194" s="20" t="str">
        <f t="array" ref="AC194">IF(ISERROR(INDEX('Master '!$A$2:$A$257,MATCH(AD194,'Master '!$B$2:$B$257,0))),IF(ISERROR(INDEX('Master '!$A$2:$A$257,MATCH(AD194,'Master '!$C$2:$C$257,0))),IF(AD194="","-","Not on Roster"),INDEX('Master '!$A$2:$A$257,MATCH(AD194,'Master '!$C$2:$C$257,0))),INDEX('Master '!$A$2:$A$257,MATCH(AD194,'Master '!$B$2:$B$257,0)))</f>
        <v>-</v>
      </c>
      <c r="AD194" s="7"/>
      <c r="AE194" s="19" t="str">
        <f t="array" ref="AE194">IF(ISERROR(INDEX('Master '!$A$2:$A$257,MATCH(AF194,'Master '!$B$2:$B$257,0))),IF(ISERROR(INDEX('Master '!$A$2:$A$257,MATCH(AF194,'Master '!$C$2:$C$257,0))),IF(AF194="","-","Not on Roster"),INDEX('Master '!$A$2:$A$257,MATCH(AF194,'Master '!$C$2:$C$257,0))),INDEX('Master '!$A$2:$A$257,MATCH(AF194,'Master '!$B$2:$B$257,0)))</f>
        <v>-</v>
      </c>
      <c r="AF194" s="15"/>
      <c r="AG194" s="20" t="str">
        <f t="array" ref="AG194">IF(ISERROR(INDEX('Master '!$A$2:$A$257,MATCH(AH194,'Master '!$B$2:$B$257,0))),IF(ISERROR(INDEX('Master '!$A$2:$A$257,MATCH(AH194,'Master '!$C$2:$C$257,0))),IF(AH194="","-","Not on Roster"),INDEX('Master '!$A$2:$A$257,MATCH(AH194,'Master '!$C$2:$C$257,0))),INDEX('Master '!$A$2:$A$257,MATCH(AH194,'Master '!$B$2:$B$257,0)))</f>
        <v>-</v>
      </c>
      <c r="AH194" s="7"/>
      <c r="AI194" s="19" t="str">
        <f t="array" ref="AI194">IF(ISERROR(INDEX('Master '!$A$2:$A$257,MATCH(AJ194,'Master '!$B$2:$B$257,0))),IF(ISERROR(INDEX('Master '!$A$2:$A$257,MATCH(AJ194,'Master '!$C$2:$C$257,0))),IF(AJ194="","-","Not on Roster"),INDEX('Master '!$A$2:$A$257,MATCH(AJ194,'Master '!$C$2:$C$257,0))),INDEX('Master '!$A$2:$A$257,MATCH(AJ194,'Master '!$B$2:$B$257,0)))</f>
        <v>-</v>
      </c>
      <c r="AJ194" s="15"/>
      <c r="AK194" s="20" t="str">
        <f t="array" ref="AK194">IF(ISERROR(INDEX('Master '!$A$2:$A$257,MATCH(AL194,'Master '!$B$2:$B$257,0))),IF(ISERROR(INDEX('Master '!$A$2:$A$257,MATCH(AL194,'Master '!$C$2:$C$257,0))),IF(AL194="","-","Not on Roster"),INDEX('Master '!$A$2:$A$257,MATCH(AL194,'Master '!$C$2:$C$257,0))),INDEX('Master '!$A$2:$A$257,MATCH(AL194,'Master '!$B$2:$B$257,0)))</f>
        <v>-</v>
      </c>
      <c r="AL194" s="7"/>
      <c r="AM194" s="19" t="str">
        <f t="array" ref="AM194">IF(ISERROR(INDEX('Master '!$A$2:$A$257,MATCH(AN194,'Master '!$B$2:$B$257,0))),IF(ISERROR(INDEX('Master '!$A$2:$A$257,MATCH(AN194,'Master '!$C$2:$C$257,0))),IF(AN194="","-","Not on Roster"),INDEX('Master '!$A$2:$A$257,MATCH(AN194,'Master '!$C$2:$C$257,0))),INDEX('Master '!$A$2:$A$257,MATCH(AN194,'Master '!$B$2:$B$257,0)))</f>
        <v>-</v>
      </c>
      <c r="AN194" s="15"/>
    </row>
    <row r="195" spans="1:40" ht="14.25" customHeight="1">
      <c r="A195" s="41" t="str">
        <f t="array" ref="A195">IF(ISERROR(INDEX('Master '!$A$2:$A$257,MATCH(B195,'Master '!$B$2:$B$257,0))),IF(ISERROR(INDEX('Master '!$A$2:$A$257,MATCH(B195,'Master '!$C$2:$C$257,0))),IF(B195="","-","Not on Roster"),INDEX('Master '!$A$2:$A$257,MATCH(B195,'Master '!$C$2:$C$257,0))),INDEX('Master '!$A$2:$A$257,MATCH(B195,'Master '!$B$2:$B$257,0)))</f>
        <v>-</v>
      </c>
      <c r="B195" s="43"/>
      <c r="C195" s="19" t="str">
        <f t="array" ref="C195">IF(ISERROR(INDEX('Master '!$A$2:$A$257,MATCH(D195,'Master '!$B$2:$B$257,0))),IF(ISERROR(INDEX('Master '!$A$2:$A$257,MATCH(D195,'Master '!$C$2:$C$257,0))),IF(D195="","-","Not on Roster"),INDEX('Master '!$A$2:$A$257,MATCH(D195,'Master '!$C$2:$C$257,0))),INDEX('Master '!$A$2:$A$257,MATCH(D195,'Master '!$B$2:$B$257,0)))</f>
        <v>-</v>
      </c>
      <c r="D195" s="15"/>
      <c r="E195" s="20" t="str">
        <f t="array" ref="E195">IF(ISERROR(INDEX('Master '!$A$2:$A$257,MATCH(F195,'Master '!$B$2:$B$257,0))),IF(ISERROR(INDEX('Master '!$A$2:$A$257,MATCH(F195,'Master '!$C$2:$C$257,0))),IF(F195="","-","Not on Roster"),INDEX('Master '!$A$2:$A$257,MATCH(F195,'Master '!$C$2:$C$257,0))),INDEX('Master '!$A$2:$A$257,MATCH(F195,'Master '!$B$2:$B$257,0)))</f>
        <v>-</v>
      </c>
      <c r="F195" s="7"/>
      <c r="G195" s="19" t="str">
        <f t="array" ref="G195">IF(ISERROR(INDEX('Master '!$A$2:$A$257,MATCH(H195,'Master '!$B$2:$B$257,0))),IF(ISERROR(INDEX('Master '!$A$2:$A$257,MATCH(H195,'Master '!$C$2:$C$257,0))),IF(H195="","-","Not on Roster"),INDEX('Master '!$A$2:$A$257,MATCH(H195,'Master '!$C$2:$C$257,0))),INDEX('Master '!$A$2:$A$257,MATCH(H195,'Master '!$B$2:$B$257,0)))</f>
        <v>-</v>
      </c>
      <c r="H195" s="15"/>
      <c r="I195" s="20" t="str">
        <f t="array" ref="I195">IF(ISERROR(INDEX('Master '!$A$2:$A$257,MATCH(J195,'Master '!$B$2:$B$257,0))),IF(ISERROR(INDEX('Master '!$A$2:$A$257,MATCH(J195,'Master '!$C$2:$C$257,0))),IF(J195="","-","Not on Roster"),INDEX('Master '!$A$2:$A$257,MATCH(J195,'Master '!$C$2:$C$257,0))),INDEX('Master '!$A$2:$A$257,MATCH(J195,'Master '!$B$2:$B$257,0)))</f>
        <v>-</v>
      </c>
      <c r="J195" s="50"/>
      <c r="K195" s="19" t="str">
        <f t="array" ref="K195">IF(ISERROR(INDEX('Master '!$A$2:$A$257,MATCH(L195,'Master '!$B$2:$B$257,0))),IF(ISERROR(INDEX('Master '!$A$2:$A$257,MATCH(L195,'Master '!$C$2:$C$257,0))),IF(L195="","-","Not on Roster"),INDEX('Master '!$A$2:$A$257,MATCH(L195,'Master '!$C$2:$C$257,0))),INDEX('Master '!$A$2:$A$257,MATCH(L195,'Master '!$B$2:$B$257,0)))</f>
        <v>-</v>
      </c>
      <c r="L195" s="15"/>
      <c r="M195" s="41" t="str">
        <f t="array" ref="M195">IF(ISERROR(INDEX('Master '!$A$2:$A$257,MATCH(N195,'Master '!$B$2:$B$257,0))),IF(ISERROR(INDEX('Master '!$A$2:$A$257,MATCH(N195,'Master '!$C$2:$C$257,0))),IF(N195="","-","Not on Roster"),INDEX('Master '!$A$2:$A$257,MATCH(N195,'Master '!$C$2:$C$257,0))),INDEX('Master '!$A$2:$A$257,MATCH(N195,'Master '!$B$2:$B$257,0)))</f>
        <v>-</v>
      </c>
      <c r="N195" s="7"/>
      <c r="O195" s="19" t="str">
        <f t="array" ref="O195">IF(ISERROR(INDEX('Master '!$A$2:$A$257,MATCH(P195,'Master '!$B$2:$B$257,0))),IF(ISERROR(INDEX('Master '!$A$2:$A$257,MATCH(P195,'Master '!$C$2:$C$257,0))),IF(P195="","-","Not on Roster"),INDEX('Master '!$A$2:$A$257,MATCH(P195,'Master '!$C$2:$C$257,0))),INDEX('Master '!$A$2:$A$257,MATCH(P195,'Master '!$B$2:$B$257,0)))</f>
        <v>-</v>
      </c>
      <c r="P195" s="15"/>
      <c r="Q195" s="41" t="str">
        <f t="array" ref="Q195">IF(ISERROR(INDEX('Master '!$A$2:$A$257,MATCH(R195,'Master '!$B$2:$B$257,0))),IF(ISERROR(INDEX('Master '!$A$2:$A$257,MATCH(R195,'Master '!$C$2:$C$257,0))),IF(R195="","-","Not on Roster"),INDEX('Master '!$A$2:$A$257,MATCH(R195,'Master '!$C$2:$C$257,0))),INDEX('Master '!$A$2:$A$257,MATCH(R195,'Master '!$B$2:$B$257,0)))</f>
        <v>-</v>
      </c>
      <c r="R195" s="7"/>
      <c r="S195" s="19" t="str">
        <f t="array" ref="S195">IF(ISERROR(INDEX('Master '!$A$2:$A$257,MATCH(T195,'Master '!$B$2:$B$257,0))),IF(ISERROR(INDEX('Master '!$A$2:$A$257,MATCH(T195,'Master '!$C$2:$C$257,0))),IF(T195="","-","Not on Roster"),INDEX('Master '!$A$2:$A$257,MATCH(T195,'Master '!$C$2:$C$257,0))),INDEX('Master '!$A$2:$A$257,MATCH(T195,'Master '!$B$2:$B$257,0)))</f>
        <v>-</v>
      </c>
      <c r="T195" s="15"/>
      <c r="U195" s="20" t="str">
        <f t="array" ref="U195">IF(ISERROR(INDEX('Master '!$A$2:$A$257,MATCH(V195,'Master '!$B$2:$B$257,0))),IF(ISERROR(INDEX('Master '!$A$2:$A$257,MATCH(V195,'Master '!$C$2:$C$257,0))),IF(V195="","-","Not on Roster"),INDEX('Master '!$A$2:$A$257,MATCH(V195,'Master '!$C$2:$C$257,0))),INDEX('Master '!$A$2:$A$257,MATCH(V195,'Master '!$B$2:$B$257,0)))</f>
        <v>-</v>
      </c>
      <c r="V195" s="7"/>
      <c r="W195" s="19" t="str">
        <f t="array" ref="W195">IF(ISERROR(INDEX('Master '!$A$2:$A$257,MATCH(X195,'Master '!$B$2:$B$257,0))),IF(ISERROR(INDEX('Master '!$A$2:$A$257,MATCH(X195,'Master '!$C$2:$C$257,0))),IF(X195="","-","Not on Roster"),INDEX('Master '!$A$2:$A$257,MATCH(X195,'Master '!$C$2:$C$257,0))),INDEX('Master '!$A$2:$A$257,MATCH(X195,'Master '!$B$2:$B$257,0)))</f>
        <v>-</v>
      </c>
      <c r="X195" s="15"/>
      <c r="Y195" s="20" t="str">
        <f t="array" ref="Y195">IF(ISERROR(INDEX('Master '!$A$2:$A$257,MATCH(Z195,'Master '!$B$2:$B$257,0))),IF(ISERROR(INDEX('Master '!$A$2:$A$257,MATCH(Z195,'Master '!$C$2:$C$257,0))),IF(Z195="","-","Not on Roster"),INDEX('Master '!$A$2:$A$257,MATCH(Z195,'Master '!$C$2:$C$257,0))),INDEX('Master '!$A$2:$A$257,MATCH(Z195,'Master '!$B$2:$B$257,0)))</f>
        <v>-</v>
      </c>
      <c r="Z195" s="7"/>
      <c r="AA195" s="19" t="str">
        <f t="array" ref="AA195">IF(ISERROR(INDEX('Master '!$A$2:$A$257,MATCH(AB195,'Master '!$B$2:$B$257,0))),IF(ISERROR(INDEX('Master '!$A$2:$A$257,MATCH(AB195,'Master '!$C$2:$C$257,0))),IF(AB195="","-","Not on Roster"),INDEX('Master '!$A$2:$A$257,MATCH(AB195,'Master '!$C$2:$C$257,0))),INDEX('Master '!$A$2:$A$257,MATCH(AB195,'Master '!$B$2:$B$257,0)))</f>
        <v>-</v>
      </c>
      <c r="AB195" s="15"/>
      <c r="AC195" s="20" t="str">
        <f t="array" ref="AC195">IF(ISERROR(INDEX('Master '!$A$2:$A$257,MATCH(AD195,'Master '!$B$2:$B$257,0))),IF(ISERROR(INDEX('Master '!$A$2:$A$257,MATCH(AD195,'Master '!$C$2:$C$257,0))),IF(AD195="","-","Not on Roster"),INDEX('Master '!$A$2:$A$257,MATCH(AD195,'Master '!$C$2:$C$257,0))),INDEX('Master '!$A$2:$A$257,MATCH(AD195,'Master '!$B$2:$B$257,0)))</f>
        <v>-</v>
      </c>
      <c r="AD195" s="7"/>
      <c r="AE195" s="19" t="str">
        <f t="array" ref="AE195">IF(ISERROR(INDEX('Master '!$A$2:$A$257,MATCH(AF195,'Master '!$B$2:$B$257,0))),IF(ISERROR(INDEX('Master '!$A$2:$A$257,MATCH(AF195,'Master '!$C$2:$C$257,0))),IF(AF195="","-","Not on Roster"),INDEX('Master '!$A$2:$A$257,MATCH(AF195,'Master '!$C$2:$C$257,0))),INDEX('Master '!$A$2:$A$257,MATCH(AF195,'Master '!$B$2:$B$257,0)))</f>
        <v>-</v>
      </c>
      <c r="AF195" s="15"/>
      <c r="AG195" s="20" t="str">
        <f t="array" ref="AG195">IF(ISERROR(INDEX('Master '!$A$2:$A$257,MATCH(AH195,'Master '!$B$2:$B$257,0))),IF(ISERROR(INDEX('Master '!$A$2:$A$257,MATCH(AH195,'Master '!$C$2:$C$257,0))),IF(AH195="","-","Not on Roster"),INDEX('Master '!$A$2:$A$257,MATCH(AH195,'Master '!$C$2:$C$257,0))),INDEX('Master '!$A$2:$A$257,MATCH(AH195,'Master '!$B$2:$B$257,0)))</f>
        <v>-</v>
      </c>
      <c r="AH195" s="7"/>
      <c r="AI195" s="19" t="str">
        <f t="array" ref="AI195">IF(ISERROR(INDEX('Master '!$A$2:$A$257,MATCH(AJ195,'Master '!$B$2:$B$257,0))),IF(ISERROR(INDEX('Master '!$A$2:$A$257,MATCH(AJ195,'Master '!$C$2:$C$257,0))),IF(AJ195="","-","Not on Roster"),INDEX('Master '!$A$2:$A$257,MATCH(AJ195,'Master '!$C$2:$C$257,0))),INDEX('Master '!$A$2:$A$257,MATCH(AJ195,'Master '!$B$2:$B$257,0)))</f>
        <v>-</v>
      </c>
      <c r="AJ195" s="15"/>
      <c r="AK195" s="20" t="str">
        <f t="array" ref="AK195">IF(ISERROR(INDEX('Master '!$A$2:$A$257,MATCH(AL195,'Master '!$B$2:$B$257,0))),IF(ISERROR(INDEX('Master '!$A$2:$A$257,MATCH(AL195,'Master '!$C$2:$C$257,0))),IF(AL195="","-","Not on Roster"),INDEX('Master '!$A$2:$A$257,MATCH(AL195,'Master '!$C$2:$C$257,0))),INDEX('Master '!$A$2:$A$257,MATCH(AL195,'Master '!$B$2:$B$257,0)))</f>
        <v>-</v>
      </c>
      <c r="AL195" s="7"/>
      <c r="AM195" s="19" t="str">
        <f t="array" ref="AM195">IF(ISERROR(INDEX('Master '!$A$2:$A$257,MATCH(AN195,'Master '!$B$2:$B$257,0))),IF(ISERROR(INDEX('Master '!$A$2:$A$257,MATCH(AN195,'Master '!$C$2:$C$257,0))),IF(AN195="","-","Not on Roster"),INDEX('Master '!$A$2:$A$257,MATCH(AN195,'Master '!$C$2:$C$257,0))),INDEX('Master '!$A$2:$A$257,MATCH(AN195,'Master '!$B$2:$B$257,0)))</f>
        <v>-</v>
      </c>
      <c r="AN195" s="15"/>
    </row>
    <row r="196" spans="1:40" ht="14.25" customHeight="1">
      <c r="A196" s="41" t="str">
        <f t="array" ref="A196">IF(ISERROR(INDEX('Master '!$A$2:$A$257,MATCH(B196,'Master '!$B$2:$B$257,0))),IF(ISERROR(INDEX('Master '!$A$2:$A$257,MATCH(B196,'Master '!$C$2:$C$257,0))),IF(B196="","-","Not on Roster"),INDEX('Master '!$A$2:$A$257,MATCH(B196,'Master '!$C$2:$C$257,0))),INDEX('Master '!$A$2:$A$257,MATCH(B196,'Master '!$B$2:$B$257,0)))</f>
        <v>-</v>
      </c>
      <c r="B196" s="43"/>
      <c r="C196" s="19" t="str">
        <f t="array" ref="C196">IF(ISERROR(INDEX('Master '!$A$2:$A$257,MATCH(D196,'Master '!$B$2:$B$257,0))),IF(ISERROR(INDEX('Master '!$A$2:$A$257,MATCH(D196,'Master '!$C$2:$C$257,0))),IF(D196="","-","Not on Roster"),INDEX('Master '!$A$2:$A$257,MATCH(D196,'Master '!$C$2:$C$257,0))),INDEX('Master '!$A$2:$A$257,MATCH(D196,'Master '!$B$2:$B$257,0)))</f>
        <v>-</v>
      </c>
      <c r="D196" s="15"/>
      <c r="E196" s="20" t="str">
        <f t="array" ref="E196">IF(ISERROR(INDEX('Master '!$A$2:$A$257,MATCH(F196,'Master '!$B$2:$B$257,0))),IF(ISERROR(INDEX('Master '!$A$2:$A$257,MATCH(F196,'Master '!$C$2:$C$257,0))),IF(F196="","-","Not on Roster"),INDEX('Master '!$A$2:$A$257,MATCH(F196,'Master '!$C$2:$C$257,0))),INDEX('Master '!$A$2:$A$257,MATCH(F196,'Master '!$B$2:$B$257,0)))</f>
        <v>-</v>
      </c>
      <c r="F196" s="7"/>
      <c r="G196" s="19" t="str">
        <f t="array" ref="G196">IF(ISERROR(INDEX('Master '!$A$2:$A$257,MATCH(H196,'Master '!$B$2:$B$257,0))),IF(ISERROR(INDEX('Master '!$A$2:$A$257,MATCH(H196,'Master '!$C$2:$C$257,0))),IF(H196="","-","Not on Roster"),INDEX('Master '!$A$2:$A$257,MATCH(H196,'Master '!$C$2:$C$257,0))),INDEX('Master '!$A$2:$A$257,MATCH(H196,'Master '!$B$2:$B$257,0)))</f>
        <v>-</v>
      </c>
      <c r="H196" s="15"/>
      <c r="I196" s="20" t="str">
        <f t="array" ref="I196">IF(ISERROR(INDEX('Master '!$A$2:$A$257,MATCH(J196,'Master '!$B$2:$B$257,0))),IF(ISERROR(INDEX('Master '!$A$2:$A$257,MATCH(J196,'Master '!$C$2:$C$257,0))),IF(J196="","-","Not on Roster"),INDEX('Master '!$A$2:$A$257,MATCH(J196,'Master '!$C$2:$C$257,0))),INDEX('Master '!$A$2:$A$257,MATCH(J196,'Master '!$B$2:$B$257,0)))</f>
        <v>-</v>
      </c>
      <c r="J196" s="50"/>
      <c r="K196" s="19" t="str">
        <f t="array" ref="K196">IF(ISERROR(INDEX('Master '!$A$2:$A$257,MATCH(L196,'Master '!$B$2:$B$257,0))),IF(ISERROR(INDEX('Master '!$A$2:$A$257,MATCH(L196,'Master '!$C$2:$C$257,0))),IF(L196="","-","Not on Roster"),INDEX('Master '!$A$2:$A$257,MATCH(L196,'Master '!$C$2:$C$257,0))),INDEX('Master '!$A$2:$A$257,MATCH(L196,'Master '!$B$2:$B$257,0)))</f>
        <v>-</v>
      </c>
      <c r="L196" s="15"/>
      <c r="M196" s="41" t="str">
        <f t="array" ref="M196">IF(ISERROR(INDEX('Master '!$A$2:$A$257,MATCH(N196,'Master '!$B$2:$B$257,0))),IF(ISERROR(INDEX('Master '!$A$2:$A$257,MATCH(N196,'Master '!$C$2:$C$257,0))),IF(N196="","-","Not on Roster"),INDEX('Master '!$A$2:$A$257,MATCH(N196,'Master '!$C$2:$C$257,0))),INDEX('Master '!$A$2:$A$257,MATCH(N196,'Master '!$B$2:$B$257,0)))</f>
        <v>-</v>
      </c>
      <c r="N196" s="7"/>
      <c r="O196" s="19" t="str">
        <f t="array" ref="O196">IF(ISERROR(INDEX('Master '!$A$2:$A$257,MATCH(P196,'Master '!$B$2:$B$257,0))),IF(ISERROR(INDEX('Master '!$A$2:$A$257,MATCH(P196,'Master '!$C$2:$C$257,0))),IF(P196="","-","Not on Roster"),INDEX('Master '!$A$2:$A$257,MATCH(P196,'Master '!$C$2:$C$257,0))),INDEX('Master '!$A$2:$A$257,MATCH(P196,'Master '!$B$2:$B$257,0)))</f>
        <v>-</v>
      </c>
      <c r="P196" s="15"/>
      <c r="Q196" s="41" t="str">
        <f t="array" ref="Q196">IF(ISERROR(INDEX('Master '!$A$2:$A$257,MATCH(R196,'Master '!$B$2:$B$257,0))),IF(ISERROR(INDEX('Master '!$A$2:$A$257,MATCH(R196,'Master '!$C$2:$C$257,0))),IF(R196="","-","Not on Roster"),INDEX('Master '!$A$2:$A$257,MATCH(R196,'Master '!$C$2:$C$257,0))),INDEX('Master '!$A$2:$A$257,MATCH(R196,'Master '!$B$2:$B$257,0)))</f>
        <v>-</v>
      </c>
      <c r="R196" s="7"/>
      <c r="S196" s="19" t="str">
        <f t="array" ref="S196">IF(ISERROR(INDEX('Master '!$A$2:$A$257,MATCH(T196,'Master '!$B$2:$B$257,0))),IF(ISERROR(INDEX('Master '!$A$2:$A$257,MATCH(T196,'Master '!$C$2:$C$257,0))),IF(T196="","-","Not on Roster"),INDEX('Master '!$A$2:$A$257,MATCH(T196,'Master '!$C$2:$C$257,0))),INDEX('Master '!$A$2:$A$257,MATCH(T196,'Master '!$B$2:$B$257,0)))</f>
        <v>-</v>
      </c>
      <c r="T196" s="15"/>
      <c r="U196" s="20" t="str">
        <f t="array" ref="U196">IF(ISERROR(INDEX('Master '!$A$2:$A$257,MATCH(V196,'Master '!$B$2:$B$257,0))),IF(ISERROR(INDEX('Master '!$A$2:$A$257,MATCH(V196,'Master '!$C$2:$C$257,0))),IF(V196="","-","Not on Roster"),INDEX('Master '!$A$2:$A$257,MATCH(V196,'Master '!$C$2:$C$257,0))),INDEX('Master '!$A$2:$A$257,MATCH(V196,'Master '!$B$2:$B$257,0)))</f>
        <v>-</v>
      </c>
      <c r="V196" s="7"/>
      <c r="W196" s="19" t="str">
        <f t="array" ref="W196">IF(ISERROR(INDEX('Master '!$A$2:$A$257,MATCH(X196,'Master '!$B$2:$B$257,0))),IF(ISERROR(INDEX('Master '!$A$2:$A$257,MATCH(X196,'Master '!$C$2:$C$257,0))),IF(X196="","-","Not on Roster"),INDEX('Master '!$A$2:$A$257,MATCH(X196,'Master '!$C$2:$C$257,0))),INDEX('Master '!$A$2:$A$257,MATCH(X196,'Master '!$B$2:$B$257,0)))</f>
        <v>-</v>
      </c>
      <c r="X196" s="15"/>
      <c r="Y196" s="20" t="str">
        <f t="array" ref="Y196">IF(ISERROR(INDEX('Master '!$A$2:$A$257,MATCH(Z196,'Master '!$B$2:$B$257,0))),IF(ISERROR(INDEX('Master '!$A$2:$A$257,MATCH(Z196,'Master '!$C$2:$C$257,0))),IF(Z196="","-","Not on Roster"),INDEX('Master '!$A$2:$A$257,MATCH(Z196,'Master '!$C$2:$C$257,0))),INDEX('Master '!$A$2:$A$257,MATCH(Z196,'Master '!$B$2:$B$257,0)))</f>
        <v>-</v>
      </c>
      <c r="Z196" s="7"/>
      <c r="AA196" s="19" t="str">
        <f t="array" ref="AA196">IF(ISERROR(INDEX('Master '!$A$2:$A$257,MATCH(AB196,'Master '!$B$2:$B$257,0))),IF(ISERROR(INDEX('Master '!$A$2:$A$257,MATCH(AB196,'Master '!$C$2:$C$257,0))),IF(AB196="","-","Not on Roster"),INDEX('Master '!$A$2:$A$257,MATCH(AB196,'Master '!$C$2:$C$257,0))),INDEX('Master '!$A$2:$A$257,MATCH(AB196,'Master '!$B$2:$B$257,0)))</f>
        <v>-</v>
      </c>
      <c r="AB196" s="15"/>
      <c r="AC196" s="20" t="str">
        <f t="array" ref="AC196">IF(ISERROR(INDEX('Master '!$A$2:$A$257,MATCH(AD196,'Master '!$B$2:$B$257,0))),IF(ISERROR(INDEX('Master '!$A$2:$A$257,MATCH(AD196,'Master '!$C$2:$C$257,0))),IF(AD196="","-","Not on Roster"),INDEX('Master '!$A$2:$A$257,MATCH(AD196,'Master '!$C$2:$C$257,0))),INDEX('Master '!$A$2:$A$257,MATCH(AD196,'Master '!$B$2:$B$257,0)))</f>
        <v>-</v>
      </c>
      <c r="AD196" s="7"/>
      <c r="AE196" s="19" t="str">
        <f t="array" ref="AE196">IF(ISERROR(INDEX('Master '!$A$2:$A$257,MATCH(AF196,'Master '!$B$2:$B$257,0))),IF(ISERROR(INDEX('Master '!$A$2:$A$257,MATCH(AF196,'Master '!$C$2:$C$257,0))),IF(AF196="","-","Not on Roster"),INDEX('Master '!$A$2:$A$257,MATCH(AF196,'Master '!$C$2:$C$257,0))),INDEX('Master '!$A$2:$A$257,MATCH(AF196,'Master '!$B$2:$B$257,0)))</f>
        <v>-</v>
      </c>
      <c r="AF196" s="15"/>
      <c r="AG196" s="20" t="str">
        <f t="array" ref="AG196">IF(ISERROR(INDEX('Master '!$A$2:$A$257,MATCH(AH196,'Master '!$B$2:$B$257,0))),IF(ISERROR(INDEX('Master '!$A$2:$A$257,MATCH(AH196,'Master '!$C$2:$C$257,0))),IF(AH196="","-","Not on Roster"),INDEX('Master '!$A$2:$A$257,MATCH(AH196,'Master '!$C$2:$C$257,0))),INDEX('Master '!$A$2:$A$257,MATCH(AH196,'Master '!$B$2:$B$257,0)))</f>
        <v>-</v>
      </c>
      <c r="AH196" s="7"/>
      <c r="AI196" s="19" t="str">
        <f t="array" ref="AI196">IF(ISERROR(INDEX('Master '!$A$2:$A$257,MATCH(AJ196,'Master '!$B$2:$B$257,0))),IF(ISERROR(INDEX('Master '!$A$2:$A$257,MATCH(AJ196,'Master '!$C$2:$C$257,0))),IF(AJ196="","-","Not on Roster"),INDEX('Master '!$A$2:$A$257,MATCH(AJ196,'Master '!$C$2:$C$257,0))),INDEX('Master '!$A$2:$A$257,MATCH(AJ196,'Master '!$B$2:$B$257,0)))</f>
        <v>-</v>
      </c>
      <c r="AJ196" s="15"/>
      <c r="AK196" s="20" t="str">
        <f t="array" ref="AK196">IF(ISERROR(INDEX('Master '!$A$2:$A$257,MATCH(AL196,'Master '!$B$2:$B$257,0))),IF(ISERROR(INDEX('Master '!$A$2:$A$257,MATCH(AL196,'Master '!$C$2:$C$257,0))),IF(AL196="","-","Not on Roster"),INDEX('Master '!$A$2:$A$257,MATCH(AL196,'Master '!$C$2:$C$257,0))),INDEX('Master '!$A$2:$A$257,MATCH(AL196,'Master '!$B$2:$B$257,0)))</f>
        <v>-</v>
      </c>
      <c r="AL196" s="7"/>
      <c r="AM196" s="19" t="str">
        <f t="array" ref="AM196">IF(ISERROR(INDEX('Master '!$A$2:$A$257,MATCH(AN196,'Master '!$B$2:$B$257,0))),IF(ISERROR(INDEX('Master '!$A$2:$A$257,MATCH(AN196,'Master '!$C$2:$C$257,0))),IF(AN196="","-","Not on Roster"),INDEX('Master '!$A$2:$A$257,MATCH(AN196,'Master '!$C$2:$C$257,0))),INDEX('Master '!$A$2:$A$257,MATCH(AN196,'Master '!$B$2:$B$257,0)))</f>
        <v>-</v>
      </c>
      <c r="AN196" s="15"/>
    </row>
    <row r="197" spans="1:40" ht="14.25" customHeight="1">
      <c r="A197" s="41" t="str">
        <f t="array" ref="A197">IF(ISERROR(INDEX('Master '!$A$2:$A$257,MATCH(B197,'Master '!$B$2:$B$257,0))),IF(ISERROR(INDEX('Master '!$A$2:$A$257,MATCH(B197,'Master '!$C$2:$C$257,0))),IF(B197="","-","Not on Roster"),INDEX('Master '!$A$2:$A$257,MATCH(B197,'Master '!$C$2:$C$257,0))),INDEX('Master '!$A$2:$A$257,MATCH(B197,'Master '!$B$2:$B$257,0)))</f>
        <v>-</v>
      </c>
      <c r="B197" s="43"/>
      <c r="C197" s="19" t="str">
        <f t="array" ref="C197">IF(ISERROR(INDEX('Master '!$A$2:$A$257,MATCH(D197,'Master '!$B$2:$B$257,0))),IF(ISERROR(INDEX('Master '!$A$2:$A$257,MATCH(D197,'Master '!$C$2:$C$257,0))),IF(D197="","-","Not on Roster"),INDEX('Master '!$A$2:$A$257,MATCH(D197,'Master '!$C$2:$C$257,0))),INDEX('Master '!$A$2:$A$257,MATCH(D197,'Master '!$B$2:$B$257,0)))</f>
        <v>-</v>
      </c>
      <c r="D197" s="15"/>
      <c r="E197" s="20" t="str">
        <f t="array" ref="E197">IF(ISERROR(INDEX('Master '!$A$2:$A$257,MATCH(F197,'Master '!$B$2:$B$257,0))),IF(ISERROR(INDEX('Master '!$A$2:$A$257,MATCH(F197,'Master '!$C$2:$C$257,0))),IF(F197="","-","Not on Roster"),INDEX('Master '!$A$2:$A$257,MATCH(F197,'Master '!$C$2:$C$257,0))),INDEX('Master '!$A$2:$A$257,MATCH(F197,'Master '!$B$2:$B$257,0)))</f>
        <v>-</v>
      </c>
      <c r="F197" s="7"/>
      <c r="G197" s="19" t="str">
        <f t="array" ref="G197">IF(ISERROR(INDEX('Master '!$A$2:$A$257,MATCH(H197,'Master '!$B$2:$B$257,0))),IF(ISERROR(INDEX('Master '!$A$2:$A$257,MATCH(H197,'Master '!$C$2:$C$257,0))),IF(H197="","-","Not on Roster"),INDEX('Master '!$A$2:$A$257,MATCH(H197,'Master '!$C$2:$C$257,0))),INDEX('Master '!$A$2:$A$257,MATCH(H197,'Master '!$B$2:$B$257,0)))</f>
        <v>-</v>
      </c>
      <c r="H197" s="15"/>
      <c r="I197" s="20" t="str">
        <f t="array" ref="I197">IF(ISERROR(INDEX('Master '!$A$2:$A$257,MATCH(J197,'Master '!$B$2:$B$257,0))),IF(ISERROR(INDEX('Master '!$A$2:$A$257,MATCH(J197,'Master '!$C$2:$C$257,0))),IF(J197="","-","Not on Roster"),INDEX('Master '!$A$2:$A$257,MATCH(J197,'Master '!$C$2:$C$257,0))),INDEX('Master '!$A$2:$A$257,MATCH(J197,'Master '!$B$2:$B$257,0)))</f>
        <v>-</v>
      </c>
      <c r="J197" s="50"/>
      <c r="K197" s="19" t="str">
        <f t="array" ref="K197">IF(ISERROR(INDEX('Master '!$A$2:$A$257,MATCH(L197,'Master '!$B$2:$B$257,0))),IF(ISERROR(INDEX('Master '!$A$2:$A$257,MATCH(L197,'Master '!$C$2:$C$257,0))),IF(L197="","-","Not on Roster"),INDEX('Master '!$A$2:$A$257,MATCH(L197,'Master '!$C$2:$C$257,0))),INDEX('Master '!$A$2:$A$257,MATCH(L197,'Master '!$B$2:$B$257,0)))</f>
        <v>-</v>
      </c>
      <c r="L197" s="15"/>
      <c r="M197" s="41" t="str">
        <f t="array" ref="M197">IF(ISERROR(INDEX('Master '!$A$2:$A$257,MATCH(N197,'Master '!$B$2:$B$257,0))),IF(ISERROR(INDEX('Master '!$A$2:$A$257,MATCH(N197,'Master '!$C$2:$C$257,0))),IF(N197="","-","Not on Roster"),INDEX('Master '!$A$2:$A$257,MATCH(N197,'Master '!$C$2:$C$257,0))),INDEX('Master '!$A$2:$A$257,MATCH(N197,'Master '!$B$2:$B$257,0)))</f>
        <v>-</v>
      </c>
      <c r="N197" s="7"/>
      <c r="O197" s="19" t="str">
        <f t="array" ref="O197">IF(ISERROR(INDEX('Master '!$A$2:$A$257,MATCH(P197,'Master '!$B$2:$B$257,0))),IF(ISERROR(INDEX('Master '!$A$2:$A$257,MATCH(P197,'Master '!$C$2:$C$257,0))),IF(P197="","-","Not on Roster"),INDEX('Master '!$A$2:$A$257,MATCH(P197,'Master '!$C$2:$C$257,0))),INDEX('Master '!$A$2:$A$257,MATCH(P197,'Master '!$B$2:$B$257,0)))</f>
        <v>-</v>
      </c>
      <c r="P197" s="15"/>
      <c r="Q197" s="41" t="str">
        <f t="array" ref="Q197">IF(ISERROR(INDEX('Master '!$A$2:$A$257,MATCH(R197,'Master '!$B$2:$B$257,0))),IF(ISERROR(INDEX('Master '!$A$2:$A$257,MATCH(R197,'Master '!$C$2:$C$257,0))),IF(R197="","-","Not on Roster"),INDEX('Master '!$A$2:$A$257,MATCH(R197,'Master '!$C$2:$C$257,0))),INDEX('Master '!$A$2:$A$257,MATCH(R197,'Master '!$B$2:$B$257,0)))</f>
        <v>-</v>
      </c>
      <c r="R197" s="7"/>
      <c r="S197" s="19" t="str">
        <f t="array" ref="S197">IF(ISERROR(INDEX('Master '!$A$2:$A$257,MATCH(T197,'Master '!$B$2:$B$257,0))),IF(ISERROR(INDEX('Master '!$A$2:$A$257,MATCH(T197,'Master '!$C$2:$C$257,0))),IF(T197="","-","Not on Roster"),INDEX('Master '!$A$2:$A$257,MATCH(T197,'Master '!$C$2:$C$257,0))),INDEX('Master '!$A$2:$A$257,MATCH(T197,'Master '!$B$2:$B$257,0)))</f>
        <v>-</v>
      </c>
      <c r="T197" s="15"/>
      <c r="U197" s="20" t="str">
        <f t="array" ref="U197">IF(ISERROR(INDEX('Master '!$A$2:$A$257,MATCH(V197,'Master '!$B$2:$B$257,0))),IF(ISERROR(INDEX('Master '!$A$2:$A$257,MATCH(V197,'Master '!$C$2:$C$257,0))),IF(V197="","-","Not on Roster"),INDEX('Master '!$A$2:$A$257,MATCH(V197,'Master '!$C$2:$C$257,0))),INDEX('Master '!$A$2:$A$257,MATCH(V197,'Master '!$B$2:$B$257,0)))</f>
        <v>-</v>
      </c>
      <c r="V197" s="7"/>
      <c r="W197" s="19" t="str">
        <f t="array" ref="W197">IF(ISERROR(INDEX('Master '!$A$2:$A$257,MATCH(X197,'Master '!$B$2:$B$257,0))),IF(ISERROR(INDEX('Master '!$A$2:$A$257,MATCH(X197,'Master '!$C$2:$C$257,0))),IF(X197="","-","Not on Roster"),INDEX('Master '!$A$2:$A$257,MATCH(X197,'Master '!$C$2:$C$257,0))),INDEX('Master '!$A$2:$A$257,MATCH(X197,'Master '!$B$2:$B$257,0)))</f>
        <v>-</v>
      </c>
      <c r="X197" s="15"/>
      <c r="Y197" s="20" t="str">
        <f t="array" ref="Y197">IF(ISERROR(INDEX('Master '!$A$2:$A$257,MATCH(Z197,'Master '!$B$2:$B$257,0))),IF(ISERROR(INDEX('Master '!$A$2:$A$257,MATCH(Z197,'Master '!$C$2:$C$257,0))),IF(Z197="","-","Not on Roster"),INDEX('Master '!$A$2:$A$257,MATCH(Z197,'Master '!$C$2:$C$257,0))),INDEX('Master '!$A$2:$A$257,MATCH(Z197,'Master '!$B$2:$B$257,0)))</f>
        <v>-</v>
      </c>
      <c r="Z197" s="7"/>
      <c r="AA197" s="19" t="str">
        <f t="array" ref="AA197">IF(ISERROR(INDEX('Master '!$A$2:$A$257,MATCH(AB197,'Master '!$B$2:$B$257,0))),IF(ISERROR(INDEX('Master '!$A$2:$A$257,MATCH(AB197,'Master '!$C$2:$C$257,0))),IF(AB197="","-","Not on Roster"),INDEX('Master '!$A$2:$A$257,MATCH(AB197,'Master '!$C$2:$C$257,0))),INDEX('Master '!$A$2:$A$257,MATCH(AB197,'Master '!$B$2:$B$257,0)))</f>
        <v>-</v>
      </c>
      <c r="AB197" s="15"/>
      <c r="AC197" s="20" t="str">
        <f t="array" ref="AC197">IF(ISERROR(INDEX('Master '!$A$2:$A$257,MATCH(AD197,'Master '!$B$2:$B$257,0))),IF(ISERROR(INDEX('Master '!$A$2:$A$257,MATCH(AD197,'Master '!$C$2:$C$257,0))),IF(AD197="","-","Not on Roster"),INDEX('Master '!$A$2:$A$257,MATCH(AD197,'Master '!$C$2:$C$257,0))),INDEX('Master '!$A$2:$A$257,MATCH(AD197,'Master '!$B$2:$B$257,0)))</f>
        <v>-</v>
      </c>
      <c r="AD197" s="7"/>
      <c r="AE197" s="19" t="str">
        <f t="array" ref="AE197">IF(ISERROR(INDEX('Master '!$A$2:$A$257,MATCH(AF197,'Master '!$B$2:$B$257,0))),IF(ISERROR(INDEX('Master '!$A$2:$A$257,MATCH(AF197,'Master '!$C$2:$C$257,0))),IF(AF197="","-","Not on Roster"),INDEX('Master '!$A$2:$A$257,MATCH(AF197,'Master '!$C$2:$C$257,0))),INDEX('Master '!$A$2:$A$257,MATCH(AF197,'Master '!$B$2:$B$257,0)))</f>
        <v>-</v>
      </c>
      <c r="AF197" s="15"/>
      <c r="AG197" s="20" t="str">
        <f t="array" ref="AG197">IF(ISERROR(INDEX('Master '!$A$2:$A$257,MATCH(AH197,'Master '!$B$2:$B$257,0))),IF(ISERROR(INDEX('Master '!$A$2:$A$257,MATCH(AH197,'Master '!$C$2:$C$257,0))),IF(AH197="","-","Not on Roster"),INDEX('Master '!$A$2:$A$257,MATCH(AH197,'Master '!$C$2:$C$257,0))),INDEX('Master '!$A$2:$A$257,MATCH(AH197,'Master '!$B$2:$B$257,0)))</f>
        <v>-</v>
      </c>
      <c r="AH197" s="7"/>
      <c r="AI197" s="19" t="str">
        <f t="array" ref="AI197">IF(ISERROR(INDEX('Master '!$A$2:$A$257,MATCH(AJ197,'Master '!$B$2:$B$257,0))),IF(ISERROR(INDEX('Master '!$A$2:$A$257,MATCH(AJ197,'Master '!$C$2:$C$257,0))),IF(AJ197="","-","Not on Roster"),INDEX('Master '!$A$2:$A$257,MATCH(AJ197,'Master '!$C$2:$C$257,0))),INDEX('Master '!$A$2:$A$257,MATCH(AJ197,'Master '!$B$2:$B$257,0)))</f>
        <v>-</v>
      </c>
      <c r="AJ197" s="15"/>
      <c r="AK197" s="20" t="str">
        <f t="array" ref="AK197">IF(ISERROR(INDEX('Master '!$A$2:$A$257,MATCH(AL197,'Master '!$B$2:$B$257,0))),IF(ISERROR(INDEX('Master '!$A$2:$A$257,MATCH(AL197,'Master '!$C$2:$C$257,0))),IF(AL197="","-","Not on Roster"),INDEX('Master '!$A$2:$A$257,MATCH(AL197,'Master '!$C$2:$C$257,0))),INDEX('Master '!$A$2:$A$257,MATCH(AL197,'Master '!$B$2:$B$257,0)))</f>
        <v>-</v>
      </c>
      <c r="AL197" s="7"/>
      <c r="AM197" s="19" t="str">
        <f t="array" ref="AM197">IF(ISERROR(INDEX('Master '!$A$2:$A$257,MATCH(AN197,'Master '!$B$2:$B$257,0))),IF(ISERROR(INDEX('Master '!$A$2:$A$257,MATCH(AN197,'Master '!$C$2:$C$257,0))),IF(AN197="","-","Not on Roster"),INDEX('Master '!$A$2:$A$257,MATCH(AN197,'Master '!$C$2:$C$257,0))),INDEX('Master '!$A$2:$A$257,MATCH(AN197,'Master '!$B$2:$B$257,0)))</f>
        <v>-</v>
      </c>
      <c r="AN197" s="15"/>
    </row>
    <row r="198" spans="1:40" ht="14.25" customHeight="1">
      <c r="A198" s="41" t="str">
        <f t="array" ref="A198">IF(ISERROR(INDEX('Master '!$A$2:$A$257,MATCH(B198,'Master '!$B$2:$B$257,0))),IF(ISERROR(INDEX('Master '!$A$2:$A$257,MATCH(B198,'Master '!$C$2:$C$257,0))),IF(B198="","-","Not on Roster"),INDEX('Master '!$A$2:$A$257,MATCH(B198,'Master '!$C$2:$C$257,0))),INDEX('Master '!$A$2:$A$257,MATCH(B198,'Master '!$B$2:$B$257,0)))</f>
        <v>-</v>
      </c>
      <c r="B198" s="43"/>
      <c r="C198" s="19" t="str">
        <f t="array" ref="C198">IF(ISERROR(INDEX('Master '!$A$2:$A$257,MATCH(D198,'Master '!$B$2:$B$257,0))),IF(ISERROR(INDEX('Master '!$A$2:$A$257,MATCH(D198,'Master '!$C$2:$C$257,0))),IF(D198="","-","Not on Roster"),INDEX('Master '!$A$2:$A$257,MATCH(D198,'Master '!$C$2:$C$257,0))),INDEX('Master '!$A$2:$A$257,MATCH(D198,'Master '!$B$2:$B$257,0)))</f>
        <v>-</v>
      </c>
      <c r="D198" s="15"/>
      <c r="E198" s="20" t="str">
        <f t="array" ref="E198">IF(ISERROR(INDEX('Master '!$A$2:$A$257,MATCH(F198,'Master '!$B$2:$B$257,0))),IF(ISERROR(INDEX('Master '!$A$2:$A$257,MATCH(F198,'Master '!$C$2:$C$257,0))),IF(F198="","-","Not on Roster"),INDEX('Master '!$A$2:$A$257,MATCH(F198,'Master '!$C$2:$C$257,0))),INDEX('Master '!$A$2:$A$257,MATCH(F198,'Master '!$B$2:$B$257,0)))</f>
        <v>-</v>
      </c>
      <c r="F198" s="7"/>
      <c r="G198" s="19" t="str">
        <f t="array" ref="G198">IF(ISERROR(INDEX('Master '!$A$2:$A$257,MATCH(H198,'Master '!$B$2:$B$257,0))),IF(ISERROR(INDEX('Master '!$A$2:$A$257,MATCH(H198,'Master '!$C$2:$C$257,0))),IF(H198="","-","Not on Roster"),INDEX('Master '!$A$2:$A$257,MATCH(H198,'Master '!$C$2:$C$257,0))),INDEX('Master '!$A$2:$A$257,MATCH(H198,'Master '!$B$2:$B$257,0)))</f>
        <v>-</v>
      </c>
      <c r="H198" s="15"/>
      <c r="I198" s="20" t="str">
        <f t="array" ref="I198">IF(ISERROR(INDEX('Master '!$A$2:$A$257,MATCH(J198,'Master '!$B$2:$B$257,0))),IF(ISERROR(INDEX('Master '!$A$2:$A$257,MATCH(J198,'Master '!$C$2:$C$257,0))),IF(J198="","-","Not on Roster"),INDEX('Master '!$A$2:$A$257,MATCH(J198,'Master '!$C$2:$C$257,0))),INDEX('Master '!$A$2:$A$257,MATCH(J198,'Master '!$B$2:$B$257,0)))</f>
        <v>-</v>
      </c>
      <c r="J198" s="50"/>
      <c r="K198" s="19" t="str">
        <f t="array" ref="K198">IF(ISERROR(INDEX('Master '!$A$2:$A$257,MATCH(L198,'Master '!$B$2:$B$257,0))),IF(ISERROR(INDEX('Master '!$A$2:$A$257,MATCH(L198,'Master '!$C$2:$C$257,0))),IF(L198="","-","Not on Roster"),INDEX('Master '!$A$2:$A$257,MATCH(L198,'Master '!$C$2:$C$257,0))),INDEX('Master '!$A$2:$A$257,MATCH(L198,'Master '!$B$2:$B$257,0)))</f>
        <v>-</v>
      </c>
      <c r="L198" s="15"/>
      <c r="M198" s="41" t="str">
        <f t="array" ref="M198">IF(ISERROR(INDEX('Master '!$A$2:$A$257,MATCH(N198,'Master '!$B$2:$B$257,0))),IF(ISERROR(INDEX('Master '!$A$2:$A$257,MATCH(N198,'Master '!$C$2:$C$257,0))),IF(N198="","-","Not on Roster"),INDEX('Master '!$A$2:$A$257,MATCH(N198,'Master '!$C$2:$C$257,0))),INDEX('Master '!$A$2:$A$257,MATCH(N198,'Master '!$B$2:$B$257,0)))</f>
        <v>-</v>
      </c>
      <c r="N198" s="7"/>
      <c r="O198" s="19" t="str">
        <f t="array" ref="O198">IF(ISERROR(INDEX('Master '!$A$2:$A$257,MATCH(P198,'Master '!$B$2:$B$257,0))),IF(ISERROR(INDEX('Master '!$A$2:$A$257,MATCH(P198,'Master '!$C$2:$C$257,0))),IF(P198="","-","Not on Roster"),INDEX('Master '!$A$2:$A$257,MATCH(P198,'Master '!$C$2:$C$257,0))),INDEX('Master '!$A$2:$A$257,MATCH(P198,'Master '!$B$2:$B$257,0)))</f>
        <v>-</v>
      </c>
      <c r="P198" s="15"/>
      <c r="Q198" s="41" t="str">
        <f t="array" ref="Q198">IF(ISERROR(INDEX('Master '!$A$2:$A$257,MATCH(R198,'Master '!$B$2:$B$257,0))),IF(ISERROR(INDEX('Master '!$A$2:$A$257,MATCH(R198,'Master '!$C$2:$C$257,0))),IF(R198="","-","Not on Roster"),INDEX('Master '!$A$2:$A$257,MATCH(R198,'Master '!$C$2:$C$257,0))),INDEX('Master '!$A$2:$A$257,MATCH(R198,'Master '!$B$2:$B$257,0)))</f>
        <v>-</v>
      </c>
      <c r="R198" s="7"/>
      <c r="S198" s="19" t="str">
        <f t="array" ref="S198">IF(ISERROR(INDEX('Master '!$A$2:$A$257,MATCH(T198,'Master '!$B$2:$B$257,0))),IF(ISERROR(INDEX('Master '!$A$2:$A$257,MATCH(T198,'Master '!$C$2:$C$257,0))),IF(T198="","-","Not on Roster"),INDEX('Master '!$A$2:$A$257,MATCH(T198,'Master '!$C$2:$C$257,0))),INDEX('Master '!$A$2:$A$257,MATCH(T198,'Master '!$B$2:$B$257,0)))</f>
        <v>-</v>
      </c>
      <c r="T198" s="15"/>
      <c r="U198" s="20" t="str">
        <f t="array" ref="U198">IF(ISERROR(INDEX('Master '!$A$2:$A$257,MATCH(V198,'Master '!$B$2:$B$257,0))),IF(ISERROR(INDEX('Master '!$A$2:$A$257,MATCH(V198,'Master '!$C$2:$C$257,0))),IF(V198="","-","Not on Roster"),INDEX('Master '!$A$2:$A$257,MATCH(V198,'Master '!$C$2:$C$257,0))),INDEX('Master '!$A$2:$A$257,MATCH(V198,'Master '!$B$2:$B$257,0)))</f>
        <v>-</v>
      </c>
      <c r="V198" s="7"/>
      <c r="W198" s="19" t="str">
        <f t="array" ref="W198">IF(ISERROR(INDEX('Master '!$A$2:$A$257,MATCH(X198,'Master '!$B$2:$B$257,0))),IF(ISERROR(INDEX('Master '!$A$2:$A$257,MATCH(X198,'Master '!$C$2:$C$257,0))),IF(X198="","-","Not on Roster"),INDEX('Master '!$A$2:$A$257,MATCH(X198,'Master '!$C$2:$C$257,0))),INDEX('Master '!$A$2:$A$257,MATCH(X198,'Master '!$B$2:$B$257,0)))</f>
        <v>-</v>
      </c>
      <c r="X198" s="15"/>
      <c r="Y198" s="20" t="str">
        <f t="array" ref="Y198">IF(ISERROR(INDEX('Master '!$A$2:$A$257,MATCH(Z198,'Master '!$B$2:$B$257,0))),IF(ISERROR(INDEX('Master '!$A$2:$A$257,MATCH(Z198,'Master '!$C$2:$C$257,0))),IF(Z198="","-","Not on Roster"),INDEX('Master '!$A$2:$A$257,MATCH(Z198,'Master '!$C$2:$C$257,0))),INDEX('Master '!$A$2:$A$257,MATCH(Z198,'Master '!$B$2:$B$257,0)))</f>
        <v>-</v>
      </c>
      <c r="Z198" s="7"/>
      <c r="AA198" s="19" t="str">
        <f t="array" ref="AA198">IF(ISERROR(INDEX('Master '!$A$2:$A$257,MATCH(AB198,'Master '!$B$2:$B$257,0))),IF(ISERROR(INDEX('Master '!$A$2:$A$257,MATCH(AB198,'Master '!$C$2:$C$257,0))),IF(AB198="","-","Not on Roster"),INDEX('Master '!$A$2:$A$257,MATCH(AB198,'Master '!$C$2:$C$257,0))),INDEX('Master '!$A$2:$A$257,MATCH(AB198,'Master '!$B$2:$B$257,0)))</f>
        <v>-</v>
      </c>
      <c r="AB198" s="15"/>
      <c r="AC198" s="20" t="str">
        <f t="array" ref="AC198">IF(ISERROR(INDEX('Master '!$A$2:$A$257,MATCH(AD198,'Master '!$B$2:$B$257,0))),IF(ISERROR(INDEX('Master '!$A$2:$A$257,MATCH(AD198,'Master '!$C$2:$C$257,0))),IF(AD198="","-","Not on Roster"),INDEX('Master '!$A$2:$A$257,MATCH(AD198,'Master '!$C$2:$C$257,0))),INDEX('Master '!$A$2:$A$257,MATCH(AD198,'Master '!$B$2:$B$257,0)))</f>
        <v>-</v>
      </c>
      <c r="AD198" s="7"/>
      <c r="AE198" s="19" t="str">
        <f t="array" ref="AE198">IF(ISERROR(INDEX('Master '!$A$2:$A$257,MATCH(AF198,'Master '!$B$2:$B$257,0))),IF(ISERROR(INDEX('Master '!$A$2:$A$257,MATCH(AF198,'Master '!$C$2:$C$257,0))),IF(AF198="","-","Not on Roster"),INDEX('Master '!$A$2:$A$257,MATCH(AF198,'Master '!$C$2:$C$257,0))),INDEX('Master '!$A$2:$A$257,MATCH(AF198,'Master '!$B$2:$B$257,0)))</f>
        <v>-</v>
      </c>
      <c r="AF198" s="15"/>
      <c r="AG198" s="20" t="str">
        <f t="array" ref="AG198">IF(ISERROR(INDEX('Master '!$A$2:$A$257,MATCH(AH198,'Master '!$B$2:$B$257,0))),IF(ISERROR(INDEX('Master '!$A$2:$A$257,MATCH(AH198,'Master '!$C$2:$C$257,0))),IF(AH198="","-","Not on Roster"),INDEX('Master '!$A$2:$A$257,MATCH(AH198,'Master '!$C$2:$C$257,0))),INDEX('Master '!$A$2:$A$257,MATCH(AH198,'Master '!$B$2:$B$257,0)))</f>
        <v>-</v>
      </c>
      <c r="AH198" s="7"/>
      <c r="AI198" s="19" t="str">
        <f t="array" ref="AI198">IF(ISERROR(INDEX('Master '!$A$2:$A$257,MATCH(AJ198,'Master '!$B$2:$B$257,0))),IF(ISERROR(INDEX('Master '!$A$2:$A$257,MATCH(AJ198,'Master '!$C$2:$C$257,0))),IF(AJ198="","-","Not on Roster"),INDEX('Master '!$A$2:$A$257,MATCH(AJ198,'Master '!$C$2:$C$257,0))),INDEX('Master '!$A$2:$A$257,MATCH(AJ198,'Master '!$B$2:$B$257,0)))</f>
        <v>-</v>
      </c>
      <c r="AJ198" s="15"/>
      <c r="AK198" s="20" t="str">
        <f t="array" ref="AK198">IF(ISERROR(INDEX('Master '!$A$2:$A$257,MATCH(AL198,'Master '!$B$2:$B$257,0))),IF(ISERROR(INDEX('Master '!$A$2:$A$257,MATCH(AL198,'Master '!$C$2:$C$257,0))),IF(AL198="","-","Not on Roster"),INDEX('Master '!$A$2:$A$257,MATCH(AL198,'Master '!$C$2:$C$257,0))),INDEX('Master '!$A$2:$A$257,MATCH(AL198,'Master '!$B$2:$B$257,0)))</f>
        <v>-</v>
      </c>
      <c r="AL198" s="7"/>
      <c r="AM198" s="19" t="str">
        <f t="array" ref="AM198">IF(ISERROR(INDEX('Master '!$A$2:$A$257,MATCH(AN198,'Master '!$B$2:$B$257,0))),IF(ISERROR(INDEX('Master '!$A$2:$A$257,MATCH(AN198,'Master '!$C$2:$C$257,0))),IF(AN198="","-","Not on Roster"),INDEX('Master '!$A$2:$A$257,MATCH(AN198,'Master '!$C$2:$C$257,0))),INDEX('Master '!$A$2:$A$257,MATCH(AN198,'Master '!$B$2:$B$257,0)))</f>
        <v>-</v>
      </c>
      <c r="AN198" s="15"/>
    </row>
    <row r="199" spans="1:40" ht="14.25" customHeight="1">
      <c r="A199" s="41" t="str">
        <f t="array" ref="A199">IF(ISERROR(INDEX('Master '!$A$2:$A$257,MATCH(B199,'Master '!$B$2:$B$257,0))),IF(ISERROR(INDEX('Master '!$A$2:$A$257,MATCH(B199,'Master '!$C$2:$C$257,0))),IF(B199="","-","Not on Roster"),INDEX('Master '!$A$2:$A$257,MATCH(B199,'Master '!$C$2:$C$257,0))),INDEX('Master '!$A$2:$A$257,MATCH(B199,'Master '!$B$2:$B$257,0)))</f>
        <v>-</v>
      </c>
      <c r="B199" s="43"/>
      <c r="C199" s="19" t="str">
        <f t="array" ref="C199">IF(ISERROR(INDEX('Master '!$A$2:$A$257,MATCH(D199,'Master '!$B$2:$B$257,0))),IF(ISERROR(INDEX('Master '!$A$2:$A$257,MATCH(D199,'Master '!$C$2:$C$257,0))),IF(D199="","-","Not on Roster"),INDEX('Master '!$A$2:$A$257,MATCH(D199,'Master '!$C$2:$C$257,0))),INDEX('Master '!$A$2:$A$257,MATCH(D199,'Master '!$B$2:$B$257,0)))</f>
        <v>-</v>
      </c>
      <c r="D199" s="15"/>
      <c r="E199" s="20" t="str">
        <f t="array" ref="E199">IF(ISERROR(INDEX('Master '!$A$2:$A$257,MATCH(F199,'Master '!$B$2:$B$257,0))),IF(ISERROR(INDEX('Master '!$A$2:$A$257,MATCH(F199,'Master '!$C$2:$C$257,0))),IF(F199="","-","Not on Roster"),INDEX('Master '!$A$2:$A$257,MATCH(F199,'Master '!$C$2:$C$257,0))),INDEX('Master '!$A$2:$A$257,MATCH(F199,'Master '!$B$2:$B$257,0)))</f>
        <v>-</v>
      </c>
      <c r="F199" s="7"/>
      <c r="G199" s="19" t="str">
        <f t="array" ref="G199">IF(ISERROR(INDEX('Master '!$A$2:$A$257,MATCH(H199,'Master '!$B$2:$B$257,0))),IF(ISERROR(INDEX('Master '!$A$2:$A$257,MATCH(H199,'Master '!$C$2:$C$257,0))),IF(H199="","-","Not on Roster"),INDEX('Master '!$A$2:$A$257,MATCH(H199,'Master '!$C$2:$C$257,0))),INDEX('Master '!$A$2:$A$257,MATCH(H199,'Master '!$B$2:$B$257,0)))</f>
        <v>-</v>
      </c>
      <c r="H199" s="15"/>
      <c r="I199" s="20" t="str">
        <f t="array" ref="I199">IF(ISERROR(INDEX('Master '!$A$2:$A$257,MATCH(J199,'Master '!$B$2:$B$257,0))),IF(ISERROR(INDEX('Master '!$A$2:$A$257,MATCH(J199,'Master '!$C$2:$C$257,0))),IF(J199="","-","Not on Roster"),INDEX('Master '!$A$2:$A$257,MATCH(J199,'Master '!$C$2:$C$257,0))),INDEX('Master '!$A$2:$A$257,MATCH(J199,'Master '!$B$2:$B$257,0)))</f>
        <v>-</v>
      </c>
      <c r="J199" s="50"/>
      <c r="K199" s="19" t="str">
        <f t="array" ref="K199">IF(ISERROR(INDEX('Master '!$A$2:$A$257,MATCH(L199,'Master '!$B$2:$B$257,0))),IF(ISERROR(INDEX('Master '!$A$2:$A$257,MATCH(L199,'Master '!$C$2:$C$257,0))),IF(L199="","-","Not on Roster"),INDEX('Master '!$A$2:$A$257,MATCH(L199,'Master '!$C$2:$C$257,0))),INDEX('Master '!$A$2:$A$257,MATCH(L199,'Master '!$B$2:$B$257,0)))</f>
        <v>-</v>
      </c>
      <c r="L199" s="15"/>
      <c r="M199" s="41" t="str">
        <f t="array" ref="M199">IF(ISERROR(INDEX('Master '!$A$2:$A$257,MATCH(N199,'Master '!$B$2:$B$257,0))),IF(ISERROR(INDEX('Master '!$A$2:$A$257,MATCH(N199,'Master '!$C$2:$C$257,0))),IF(N199="","-","Not on Roster"),INDEX('Master '!$A$2:$A$257,MATCH(N199,'Master '!$C$2:$C$257,0))),INDEX('Master '!$A$2:$A$257,MATCH(N199,'Master '!$B$2:$B$257,0)))</f>
        <v>-</v>
      </c>
      <c r="N199" s="7"/>
      <c r="O199" s="19" t="str">
        <f t="array" ref="O199">IF(ISERROR(INDEX('Master '!$A$2:$A$257,MATCH(P199,'Master '!$B$2:$B$257,0))),IF(ISERROR(INDEX('Master '!$A$2:$A$257,MATCH(P199,'Master '!$C$2:$C$257,0))),IF(P199="","-","Not on Roster"),INDEX('Master '!$A$2:$A$257,MATCH(P199,'Master '!$C$2:$C$257,0))),INDEX('Master '!$A$2:$A$257,MATCH(P199,'Master '!$B$2:$B$257,0)))</f>
        <v>-</v>
      </c>
      <c r="P199" s="15"/>
      <c r="Q199" s="41" t="str">
        <f t="array" ref="Q199">IF(ISERROR(INDEX('Master '!$A$2:$A$257,MATCH(R199,'Master '!$B$2:$B$257,0))),IF(ISERROR(INDEX('Master '!$A$2:$A$257,MATCH(R199,'Master '!$C$2:$C$257,0))),IF(R199="","-","Not on Roster"),INDEX('Master '!$A$2:$A$257,MATCH(R199,'Master '!$C$2:$C$257,0))),INDEX('Master '!$A$2:$A$257,MATCH(R199,'Master '!$B$2:$B$257,0)))</f>
        <v>-</v>
      </c>
      <c r="R199" s="7"/>
      <c r="S199" s="19" t="str">
        <f t="array" ref="S199">IF(ISERROR(INDEX('Master '!$A$2:$A$257,MATCH(T199,'Master '!$B$2:$B$257,0))),IF(ISERROR(INDEX('Master '!$A$2:$A$257,MATCH(T199,'Master '!$C$2:$C$257,0))),IF(T199="","-","Not on Roster"),INDEX('Master '!$A$2:$A$257,MATCH(T199,'Master '!$C$2:$C$257,0))),INDEX('Master '!$A$2:$A$257,MATCH(T199,'Master '!$B$2:$B$257,0)))</f>
        <v>-</v>
      </c>
      <c r="T199" s="15"/>
      <c r="U199" s="20" t="str">
        <f t="array" ref="U199">IF(ISERROR(INDEX('Master '!$A$2:$A$257,MATCH(V199,'Master '!$B$2:$B$257,0))),IF(ISERROR(INDEX('Master '!$A$2:$A$257,MATCH(V199,'Master '!$C$2:$C$257,0))),IF(V199="","-","Not on Roster"),INDEX('Master '!$A$2:$A$257,MATCH(V199,'Master '!$C$2:$C$257,0))),INDEX('Master '!$A$2:$A$257,MATCH(V199,'Master '!$B$2:$B$257,0)))</f>
        <v>-</v>
      </c>
      <c r="V199" s="7"/>
      <c r="W199" s="19" t="str">
        <f t="array" ref="W199">IF(ISERROR(INDEX('Master '!$A$2:$A$257,MATCH(X199,'Master '!$B$2:$B$257,0))),IF(ISERROR(INDEX('Master '!$A$2:$A$257,MATCH(X199,'Master '!$C$2:$C$257,0))),IF(X199="","-","Not on Roster"),INDEX('Master '!$A$2:$A$257,MATCH(X199,'Master '!$C$2:$C$257,0))),INDEX('Master '!$A$2:$A$257,MATCH(X199,'Master '!$B$2:$B$257,0)))</f>
        <v>-</v>
      </c>
      <c r="X199" s="15"/>
      <c r="Y199" s="20" t="str">
        <f t="array" ref="Y199">IF(ISERROR(INDEX('Master '!$A$2:$A$257,MATCH(Z199,'Master '!$B$2:$B$257,0))),IF(ISERROR(INDEX('Master '!$A$2:$A$257,MATCH(Z199,'Master '!$C$2:$C$257,0))),IF(Z199="","-","Not on Roster"),INDEX('Master '!$A$2:$A$257,MATCH(Z199,'Master '!$C$2:$C$257,0))),INDEX('Master '!$A$2:$A$257,MATCH(Z199,'Master '!$B$2:$B$257,0)))</f>
        <v>-</v>
      </c>
      <c r="Z199" s="7"/>
      <c r="AA199" s="19" t="str">
        <f t="array" ref="AA199">IF(ISERROR(INDEX('Master '!$A$2:$A$257,MATCH(AB199,'Master '!$B$2:$B$257,0))),IF(ISERROR(INDEX('Master '!$A$2:$A$257,MATCH(AB199,'Master '!$C$2:$C$257,0))),IF(AB199="","-","Not on Roster"),INDEX('Master '!$A$2:$A$257,MATCH(AB199,'Master '!$C$2:$C$257,0))),INDEX('Master '!$A$2:$A$257,MATCH(AB199,'Master '!$B$2:$B$257,0)))</f>
        <v>-</v>
      </c>
      <c r="AB199" s="15"/>
      <c r="AC199" s="20" t="str">
        <f t="array" ref="AC199">IF(ISERROR(INDEX('Master '!$A$2:$A$257,MATCH(AD199,'Master '!$B$2:$B$257,0))),IF(ISERROR(INDEX('Master '!$A$2:$A$257,MATCH(AD199,'Master '!$C$2:$C$257,0))),IF(AD199="","-","Not on Roster"),INDEX('Master '!$A$2:$A$257,MATCH(AD199,'Master '!$C$2:$C$257,0))),INDEX('Master '!$A$2:$A$257,MATCH(AD199,'Master '!$B$2:$B$257,0)))</f>
        <v>-</v>
      </c>
      <c r="AD199" s="7"/>
      <c r="AE199" s="19" t="str">
        <f t="array" ref="AE199">IF(ISERROR(INDEX('Master '!$A$2:$A$257,MATCH(AF199,'Master '!$B$2:$B$257,0))),IF(ISERROR(INDEX('Master '!$A$2:$A$257,MATCH(AF199,'Master '!$C$2:$C$257,0))),IF(AF199="","-","Not on Roster"),INDEX('Master '!$A$2:$A$257,MATCH(AF199,'Master '!$C$2:$C$257,0))),INDEX('Master '!$A$2:$A$257,MATCH(AF199,'Master '!$B$2:$B$257,0)))</f>
        <v>-</v>
      </c>
      <c r="AF199" s="15"/>
      <c r="AG199" s="20" t="str">
        <f t="array" ref="AG199">IF(ISERROR(INDEX('Master '!$A$2:$A$257,MATCH(AH199,'Master '!$B$2:$B$257,0))),IF(ISERROR(INDEX('Master '!$A$2:$A$257,MATCH(AH199,'Master '!$C$2:$C$257,0))),IF(AH199="","-","Not on Roster"),INDEX('Master '!$A$2:$A$257,MATCH(AH199,'Master '!$C$2:$C$257,0))),INDEX('Master '!$A$2:$A$257,MATCH(AH199,'Master '!$B$2:$B$257,0)))</f>
        <v>-</v>
      </c>
      <c r="AH199" s="7"/>
      <c r="AI199" s="19" t="str">
        <f t="array" ref="AI199">IF(ISERROR(INDEX('Master '!$A$2:$A$257,MATCH(AJ199,'Master '!$B$2:$B$257,0))),IF(ISERROR(INDEX('Master '!$A$2:$A$257,MATCH(AJ199,'Master '!$C$2:$C$257,0))),IF(AJ199="","-","Not on Roster"),INDEX('Master '!$A$2:$A$257,MATCH(AJ199,'Master '!$C$2:$C$257,0))),INDEX('Master '!$A$2:$A$257,MATCH(AJ199,'Master '!$B$2:$B$257,0)))</f>
        <v>-</v>
      </c>
      <c r="AJ199" s="15"/>
      <c r="AK199" s="20" t="str">
        <f t="array" ref="AK199">IF(ISERROR(INDEX('Master '!$A$2:$A$257,MATCH(AL199,'Master '!$B$2:$B$257,0))),IF(ISERROR(INDEX('Master '!$A$2:$A$257,MATCH(AL199,'Master '!$C$2:$C$257,0))),IF(AL199="","-","Not on Roster"),INDEX('Master '!$A$2:$A$257,MATCH(AL199,'Master '!$C$2:$C$257,0))),INDEX('Master '!$A$2:$A$257,MATCH(AL199,'Master '!$B$2:$B$257,0)))</f>
        <v>-</v>
      </c>
      <c r="AL199" s="7"/>
      <c r="AM199" s="19" t="str">
        <f t="array" ref="AM199">IF(ISERROR(INDEX('Master '!$A$2:$A$257,MATCH(AN199,'Master '!$B$2:$B$257,0))),IF(ISERROR(INDEX('Master '!$A$2:$A$257,MATCH(AN199,'Master '!$C$2:$C$257,0))),IF(AN199="","-","Not on Roster"),INDEX('Master '!$A$2:$A$257,MATCH(AN199,'Master '!$C$2:$C$257,0))),INDEX('Master '!$A$2:$A$257,MATCH(AN199,'Master '!$B$2:$B$257,0)))</f>
        <v>-</v>
      </c>
      <c r="AN199" s="15"/>
    </row>
    <row r="200" spans="1:40" ht="14.25" customHeight="1">
      <c r="A200" s="41" t="str">
        <f t="array" ref="A200">IF(ISERROR(INDEX('Master '!$A$2:$A$257,MATCH(B200,'Master '!$B$2:$B$257,0))),IF(ISERROR(INDEX('Master '!$A$2:$A$257,MATCH(B200,'Master '!$C$2:$C$257,0))),IF(B200="","-","Not on Roster"),INDEX('Master '!$A$2:$A$257,MATCH(B200,'Master '!$C$2:$C$257,0))),INDEX('Master '!$A$2:$A$257,MATCH(B200,'Master '!$B$2:$B$257,0)))</f>
        <v>-</v>
      </c>
      <c r="B200" s="43"/>
      <c r="C200" s="19" t="str">
        <f t="array" ref="C200">IF(ISERROR(INDEX('Master '!$A$2:$A$257,MATCH(D200,'Master '!$B$2:$B$257,0))),IF(ISERROR(INDEX('Master '!$A$2:$A$257,MATCH(D200,'Master '!$C$2:$C$257,0))),IF(D200="","-","Not on Roster"),INDEX('Master '!$A$2:$A$257,MATCH(D200,'Master '!$C$2:$C$257,0))),INDEX('Master '!$A$2:$A$257,MATCH(D200,'Master '!$B$2:$B$257,0)))</f>
        <v>-</v>
      </c>
      <c r="D200" s="15"/>
      <c r="E200" s="20" t="str">
        <f t="array" ref="E200">IF(ISERROR(INDEX('Master '!$A$2:$A$257,MATCH(F200,'Master '!$B$2:$B$257,0))),IF(ISERROR(INDEX('Master '!$A$2:$A$257,MATCH(F200,'Master '!$C$2:$C$257,0))),IF(F200="","-","Not on Roster"),INDEX('Master '!$A$2:$A$257,MATCH(F200,'Master '!$C$2:$C$257,0))),INDEX('Master '!$A$2:$A$257,MATCH(F200,'Master '!$B$2:$B$257,0)))</f>
        <v>-</v>
      </c>
      <c r="F200" s="7"/>
      <c r="G200" s="19" t="str">
        <f t="array" ref="G200">IF(ISERROR(INDEX('Master '!$A$2:$A$257,MATCH(H200,'Master '!$B$2:$B$257,0))),IF(ISERROR(INDEX('Master '!$A$2:$A$257,MATCH(H200,'Master '!$C$2:$C$257,0))),IF(H200="","-","Not on Roster"),INDEX('Master '!$A$2:$A$257,MATCH(H200,'Master '!$C$2:$C$257,0))),INDEX('Master '!$A$2:$A$257,MATCH(H200,'Master '!$B$2:$B$257,0)))</f>
        <v>-</v>
      </c>
      <c r="H200" s="15"/>
      <c r="I200" s="20" t="str">
        <f t="array" ref="I200">IF(ISERROR(INDEX('Master '!$A$2:$A$257,MATCH(J200,'Master '!$B$2:$B$257,0))),IF(ISERROR(INDEX('Master '!$A$2:$A$257,MATCH(J200,'Master '!$C$2:$C$257,0))),IF(J200="","-","Not on Roster"),INDEX('Master '!$A$2:$A$257,MATCH(J200,'Master '!$C$2:$C$257,0))),INDEX('Master '!$A$2:$A$257,MATCH(J200,'Master '!$B$2:$B$257,0)))</f>
        <v>-</v>
      </c>
      <c r="J200" s="50"/>
      <c r="K200" s="19" t="str">
        <f t="array" ref="K200">IF(ISERROR(INDEX('Master '!$A$2:$A$257,MATCH(L200,'Master '!$B$2:$B$257,0))),IF(ISERROR(INDEX('Master '!$A$2:$A$257,MATCH(L200,'Master '!$C$2:$C$257,0))),IF(L200="","-","Not on Roster"),INDEX('Master '!$A$2:$A$257,MATCH(L200,'Master '!$C$2:$C$257,0))),INDEX('Master '!$A$2:$A$257,MATCH(L200,'Master '!$B$2:$B$257,0)))</f>
        <v>-</v>
      </c>
      <c r="L200" s="15"/>
      <c r="M200" s="41" t="str">
        <f t="array" ref="M200">IF(ISERROR(INDEX('Master '!$A$2:$A$257,MATCH(N200,'Master '!$B$2:$B$257,0))),IF(ISERROR(INDEX('Master '!$A$2:$A$257,MATCH(N200,'Master '!$C$2:$C$257,0))),IF(N200="","-","Not on Roster"),INDEX('Master '!$A$2:$A$257,MATCH(N200,'Master '!$C$2:$C$257,0))),INDEX('Master '!$A$2:$A$257,MATCH(N200,'Master '!$B$2:$B$257,0)))</f>
        <v>-</v>
      </c>
      <c r="N200" s="7"/>
      <c r="O200" s="19" t="str">
        <f t="array" ref="O200">IF(ISERROR(INDEX('Master '!$A$2:$A$257,MATCH(P200,'Master '!$B$2:$B$257,0))),IF(ISERROR(INDEX('Master '!$A$2:$A$257,MATCH(P200,'Master '!$C$2:$C$257,0))),IF(P200="","-","Not on Roster"),INDEX('Master '!$A$2:$A$257,MATCH(P200,'Master '!$C$2:$C$257,0))),INDEX('Master '!$A$2:$A$257,MATCH(P200,'Master '!$B$2:$B$257,0)))</f>
        <v>-</v>
      </c>
      <c r="P200" s="15"/>
      <c r="Q200" s="41" t="str">
        <f t="array" ref="Q200">IF(ISERROR(INDEX('Master '!$A$2:$A$257,MATCH(R200,'Master '!$B$2:$B$257,0))),IF(ISERROR(INDEX('Master '!$A$2:$A$257,MATCH(R200,'Master '!$C$2:$C$257,0))),IF(R200="","-","Not on Roster"),INDEX('Master '!$A$2:$A$257,MATCH(R200,'Master '!$C$2:$C$257,0))),INDEX('Master '!$A$2:$A$257,MATCH(R200,'Master '!$B$2:$B$257,0)))</f>
        <v>-</v>
      </c>
      <c r="R200" s="7"/>
      <c r="S200" s="19" t="str">
        <f t="array" ref="S200">IF(ISERROR(INDEX('Master '!$A$2:$A$257,MATCH(T200,'Master '!$B$2:$B$257,0))),IF(ISERROR(INDEX('Master '!$A$2:$A$257,MATCH(T200,'Master '!$C$2:$C$257,0))),IF(T200="","-","Not on Roster"),INDEX('Master '!$A$2:$A$257,MATCH(T200,'Master '!$C$2:$C$257,0))),INDEX('Master '!$A$2:$A$257,MATCH(T200,'Master '!$B$2:$B$257,0)))</f>
        <v>-</v>
      </c>
      <c r="T200" s="15"/>
      <c r="U200" s="20" t="str">
        <f t="array" ref="U200">IF(ISERROR(INDEX('Master '!$A$2:$A$257,MATCH(V200,'Master '!$B$2:$B$257,0))),IF(ISERROR(INDEX('Master '!$A$2:$A$257,MATCH(V200,'Master '!$C$2:$C$257,0))),IF(V200="","-","Not on Roster"),INDEX('Master '!$A$2:$A$257,MATCH(V200,'Master '!$C$2:$C$257,0))),INDEX('Master '!$A$2:$A$257,MATCH(V200,'Master '!$B$2:$B$257,0)))</f>
        <v>-</v>
      </c>
      <c r="V200" s="7"/>
      <c r="W200" s="19" t="str">
        <f t="array" ref="W200">IF(ISERROR(INDEX('Master '!$A$2:$A$257,MATCH(X200,'Master '!$B$2:$B$257,0))),IF(ISERROR(INDEX('Master '!$A$2:$A$257,MATCH(X200,'Master '!$C$2:$C$257,0))),IF(X200="","-","Not on Roster"),INDEX('Master '!$A$2:$A$257,MATCH(X200,'Master '!$C$2:$C$257,0))),INDEX('Master '!$A$2:$A$257,MATCH(X200,'Master '!$B$2:$B$257,0)))</f>
        <v>-</v>
      </c>
      <c r="X200" s="15"/>
      <c r="Y200" s="20" t="str">
        <f t="array" ref="Y200">IF(ISERROR(INDEX('Master '!$A$2:$A$257,MATCH(Z200,'Master '!$B$2:$B$257,0))),IF(ISERROR(INDEX('Master '!$A$2:$A$257,MATCH(Z200,'Master '!$C$2:$C$257,0))),IF(Z200="","-","Not on Roster"),INDEX('Master '!$A$2:$A$257,MATCH(Z200,'Master '!$C$2:$C$257,0))),INDEX('Master '!$A$2:$A$257,MATCH(Z200,'Master '!$B$2:$B$257,0)))</f>
        <v>-</v>
      </c>
      <c r="Z200" s="7"/>
      <c r="AA200" s="19" t="str">
        <f t="array" ref="AA200">IF(ISERROR(INDEX('Master '!$A$2:$A$257,MATCH(AB200,'Master '!$B$2:$B$257,0))),IF(ISERROR(INDEX('Master '!$A$2:$A$257,MATCH(AB200,'Master '!$C$2:$C$257,0))),IF(AB200="","-","Not on Roster"),INDEX('Master '!$A$2:$A$257,MATCH(AB200,'Master '!$C$2:$C$257,0))),INDEX('Master '!$A$2:$A$257,MATCH(AB200,'Master '!$B$2:$B$257,0)))</f>
        <v>-</v>
      </c>
      <c r="AB200" s="15"/>
      <c r="AC200" s="20" t="str">
        <f t="array" ref="AC200">IF(ISERROR(INDEX('Master '!$A$2:$A$257,MATCH(AD200,'Master '!$B$2:$B$257,0))),IF(ISERROR(INDEX('Master '!$A$2:$A$257,MATCH(AD200,'Master '!$C$2:$C$257,0))),IF(AD200="","-","Not on Roster"),INDEX('Master '!$A$2:$A$257,MATCH(AD200,'Master '!$C$2:$C$257,0))),INDEX('Master '!$A$2:$A$257,MATCH(AD200,'Master '!$B$2:$B$257,0)))</f>
        <v>-</v>
      </c>
      <c r="AD200" s="7"/>
      <c r="AE200" s="19" t="str">
        <f t="array" ref="AE200">IF(ISERROR(INDEX('Master '!$A$2:$A$257,MATCH(AF200,'Master '!$B$2:$B$257,0))),IF(ISERROR(INDEX('Master '!$A$2:$A$257,MATCH(AF200,'Master '!$C$2:$C$257,0))),IF(AF200="","-","Not on Roster"),INDEX('Master '!$A$2:$A$257,MATCH(AF200,'Master '!$C$2:$C$257,0))),INDEX('Master '!$A$2:$A$257,MATCH(AF200,'Master '!$B$2:$B$257,0)))</f>
        <v>-</v>
      </c>
      <c r="AF200" s="15"/>
      <c r="AG200" s="20" t="str">
        <f t="array" ref="AG200">IF(ISERROR(INDEX('Master '!$A$2:$A$257,MATCH(AH200,'Master '!$B$2:$B$257,0))),IF(ISERROR(INDEX('Master '!$A$2:$A$257,MATCH(AH200,'Master '!$C$2:$C$257,0))),IF(AH200="","-","Not on Roster"),INDEX('Master '!$A$2:$A$257,MATCH(AH200,'Master '!$C$2:$C$257,0))),INDEX('Master '!$A$2:$A$257,MATCH(AH200,'Master '!$B$2:$B$257,0)))</f>
        <v>-</v>
      </c>
      <c r="AH200" s="7"/>
      <c r="AI200" s="19" t="str">
        <f t="array" ref="AI200">IF(ISERROR(INDEX('Master '!$A$2:$A$257,MATCH(AJ200,'Master '!$B$2:$B$257,0))),IF(ISERROR(INDEX('Master '!$A$2:$A$257,MATCH(AJ200,'Master '!$C$2:$C$257,0))),IF(AJ200="","-","Not on Roster"),INDEX('Master '!$A$2:$A$257,MATCH(AJ200,'Master '!$C$2:$C$257,0))),INDEX('Master '!$A$2:$A$257,MATCH(AJ200,'Master '!$B$2:$B$257,0)))</f>
        <v>-</v>
      </c>
      <c r="AJ200" s="15"/>
      <c r="AK200" s="20" t="str">
        <f t="array" ref="AK200">IF(ISERROR(INDEX('Master '!$A$2:$A$257,MATCH(AL200,'Master '!$B$2:$B$257,0))),IF(ISERROR(INDEX('Master '!$A$2:$A$257,MATCH(AL200,'Master '!$C$2:$C$257,0))),IF(AL200="","-","Not on Roster"),INDEX('Master '!$A$2:$A$257,MATCH(AL200,'Master '!$C$2:$C$257,0))),INDEX('Master '!$A$2:$A$257,MATCH(AL200,'Master '!$B$2:$B$257,0)))</f>
        <v>-</v>
      </c>
      <c r="AL200" s="7"/>
      <c r="AM200" s="19" t="str">
        <f t="array" ref="AM200">IF(ISERROR(INDEX('Master '!$A$2:$A$257,MATCH(AN200,'Master '!$B$2:$B$257,0))),IF(ISERROR(INDEX('Master '!$A$2:$A$257,MATCH(AN200,'Master '!$C$2:$C$257,0))),IF(AN200="","-","Not on Roster"),INDEX('Master '!$A$2:$A$257,MATCH(AN200,'Master '!$C$2:$C$257,0))),INDEX('Master '!$A$2:$A$257,MATCH(AN200,'Master '!$B$2:$B$257,0)))</f>
        <v>-</v>
      </c>
      <c r="AN200" s="15"/>
    </row>
    <row r="201" spans="1:40" ht="14.25" customHeight="1">
      <c r="A201" s="41" t="str">
        <f t="array" ref="A201">IF(ISERROR(INDEX('Master '!$A$2:$A$257,MATCH(B201,'Master '!$B$2:$B$257,0))),IF(ISERROR(INDEX('Master '!$A$2:$A$257,MATCH(B201,'Master '!$C$2:$C$257,0))),IF(B201="","-","Not on Roster"),INDEX('Master '!$A$2:$A$257,MATCH(B201,'Master '!$C$2:$C$257,0))),INDEX('Master '!$A$2:$A$257,MATCH(B201,'Master '!$B$2:$B$257,0)))</f>
        <v>-</v>
      </c>
      <c r="B201" s="43"/>
      <c r="C201" s="19" t="str">
        <f t="array" ref="C201">IF(ISERROR(INDEX('Master '!$A$2:$A$257,MATCH(D201,'Master '!$B$2:$B$257,0))),IF(ISERROR(INDEX('Master '!$A$2:$A$257,MATCH(D201,'Master '!$C$2:$C$257,0))),IF(D201="","-","Not on Roster"),INDEX('Master '!$A$2:$A$257,MATCH(D201,'Master '!$C$2:$C$257,0))),INDEX('Master '!$A$2:$A$257,MATCH(D201,'Master '!$B$2:$B$257,0)))</f>
        <v>-</v>
      </c>
      <c r="D201" s="15"/>
      <c r="E201" s="20" t="str">
        <f t="array" ref="E201">IF(ISERROR(INDEX('Master '!$A$2:$A$257,MATCH(F201,'Master '!$B$2:$B$257,0))),IF(ISERROR(INDEX('Master '!$A$2:$A$257,MATCH(F201,'Master '!$C$2:$C$257,0))),IF(F201="","-","Not on Roster"),INDEX('Master '!$A$2:$A$257,MATCH(F201,'Master '!$C$2:$C$257,0))),INDEX('Master '!$A$2:$A$257,MATCH(F201,'Master '!$B$2:$B$257,0)))</f>
        <v>-</v>
      </c>
      <c r="F201" s="7"/>
      <c r="G201" s="19" t="str">
        <f t="array" ref="G201">IF(ISERROR(INDEX('Master '!$A$2:$A$257,MATCH(H201,'Master '!$B$2:$B$257,0))),IF(ISERROR(INDEX('Master '!$A$2:$A$257,MATCH(H201,'Master '!$C$2:$C$257,0))),IF(H201="","-","Not on Roster"),INDEX('Master '!$A$2:$A$257,MATCH(H201,'Master '!$C$2:$C$257,0))),INDEX('Master '!$A$2:$A$257,MATCH(H201,'Master '!$B$2:$B$257,0)))</f>
        <v>-</v>
      </c>
      <c r="H201" s="15"/>
      <c r="I201" s="20" t="str">
        <f t="array" ref="I201">IF(ISERROR(INDEX('Master '!$A$2:$A$257,MATCH(J201,'Master '!$B$2:$B$257,0))),IF(ISERROR(INDEX('Master '!$A$2:$A$257,MATCH(J201,'Master '!$C$2:$C$257,0))),IF(J201="","-","Not on Roster"),INDEX('Master '!$A$2:$A$257,MATCH(J201,'Master '!$C$2:$C$257,0))),INDEX('Master '!$A$2:$A$257,MATCH(J201,'Master '!$B$2:$B$257,0)))</f>
        <v>-</v>
      </c>
      <c r="J201" s="50"/>
      <c r="K201" s="19" t="str">
        <f t="array" ref="K201">IF(ISERROR(INDEX('Master '!$A$2:$A$257,MATCH(L201,'Master '!$B$2:$B$257,0))),IF(ISERROR(INDEX('Master '!$A$2:$A$257,MATCH(L201,'Master '!$C$2:$C$257,0))),IF(L201="","-","Not on Roster"),INDEX('Master '!$A$2:$A$257,MATCH(L201,'Master '!$C$2:$C$257,0))),INDEX('Master '!$A$2:$A$257,MATCH(L201,'Master '!$B$2:$B$257,0)))</f>
        <v>-</v>
      </c>
      <c r="L201" s="15"/>
      <c r="M201" s="41" t="str">
        <f t="array" ref="M201">IF(ISERROR(INDEX('Master '!$A$2:$A$257,MATCH(N201,'Master '!$B$2:$B$257,0))),IF(ISERROR(INDEX('Master '!$A$2:$A$257,MATCH(N201,'Master '!$C$2:$C$257,0))),IF(N201="","-","Not on Roster"),INDEX('Master '!$A$2:$A$257,MATCH(N201,'Master '!$C$2:$C$257,0))),INDEX('Master '!$A$2:$A$257,MATCH(N201,'Master '!$B$2:$B$257,0)))</f>
        <v>-</v>
      </c>
      <c r="N201" s="7"/>
      <c r="O201" s="19" t="str">
        <f t="array" ref="O201">IF(ISERROR(INDEX('Master '!$A$2:$A$257,MATCH(P201,'Master '!$B$2:$B$257,0))),IF(ISERROR(INDEX('Master '!$A$2:$A$257,MATCH(P201,'Master '!$C$2:$C$257,0))),IF(P201="","-","Not on Roster"),INDEX('Master '!$A$2:$A$257,MATCH(P201,'Master '!$C$2:$C$257,0))),INDEX('Master '!$A$2:$A$257,MATCH(P201,'Master '!$B$2:$B$257,0)))</f>
        <v>-</v>
      </c>
      <c r="P201" s="15"/>
      <c r="Q201" s="41" t="str">
        <f t="array" ref="Q201">IF(ISERROR(INDEX('Master '!$A$2:$A$257,MATCH(R201,'Master '!$B$2:$B$257,0))),IF(ISERROR(INDEX('Master '!$A$2:$A$257,MATCH(R201,'Master '!$C$2:$C$257,0))),IF(R201="","-","Not on Roster"),INDEX('Master '!$A$2:$A$257,MATCH(R201,'Master '!$C$2:$C$257,0))),INDEX('Master '!$A$2:$A$257,MATCH(R201,'Master '!$B$2:$B$257,0)))</f>
        <v>-</v>
      </c>
      <c r="R201" s="7"/>
      <c r="S201" s="19" t="str">
        <f t="array" ref="S201">IF(ISERROR(INDEX('Master '!$A$2:$A$257,MATCH(T201,'Master '!$B$2:$B$257,0))),IF(ISERROR(INDEX('Master '!$A$2:$A$257,MATCH(T201,'Master '!$C$2:$C$257,0))),IF(T201="","-","Not on Roster"),INDEX('Master '!$A$2:$A$257,MATCH(T201,'Master '!$C$2:$C$257,0))),INDEX('Master '!$A$2:$A$257,MATCH(T201,'Master '!$B$2:$B$257,0)))</f>
        <v>-</v>
      </c>
      <c r="T201" s="15"/>
      <c r="U201" s="20" t="str">
        <f t="array" ref="U201">IF(ISERROR(INDEX('Master '!$A$2:$A$257,MATCH(V201,'Master '!$B$2:$B$257,0))),IF(ISERROR(INDEX('Master '!$A$2:$A$257,MATCH(V201,'Master '!$C$2:$C$257,0))),IF(V201="","-","Not on Roster"),INDEX('Master '!$A$2:$A$257,MATCH(V201,'Master '!$C$2:$C$257,0))),INDEX('Master '!$A$2:$A$257,MATCH(V201,'Master '!$B$2:$B$257,0)))</f>
        <v>-</v>
      </c>
      <c r="V201" s="7"/>
      <c r="W201" s="19" t="str">
        <f t="array" ref="W201">IF(ISERROR(INDEX('Master '!$A$2:$A$257,MATCH(X201,'Master '!$B$2:$B$257,0))),IF(ISERROR(INDEX('Master '!$A$2:$A$257,MATCH(X201,'Master '!$C$2:$C$257,0))),IF(X201="","-","Not on Roster"),INDEX('Master '!$A$2:$A$257,MATCH(X201,'Master '!$C$2:$C$257,0))),INDEX('Master '!$A$2:$A$257,MATCH(X201,'Master '!$B$2:$B$257,0)))</f>
        <v>-</v>
      </c>
      <c r="X201" s="15"/>
      <c r="Y201" s="20" t="str">
        <f t="array" ref="Y201">IF(ISERROR(INDEX('Master '!$A$2:$A$257,MATCH(Z201,'Master '!$B$2:$B$257,0))),IF(ISERROR(INDEX('Master '!$A$2:$A$257,MATCH(Z201,'Master '!$C$2:$C$257,0))),IF(Z201="","-","Not on Roster"),INDEX('Master '!$A$2:$A$257,MATCH(Z201,'Master '!$C$2:$C$257,0))),INDEX('Master '!$A$2:$A$257,MATCH(Z201,'Master '!$B$2:$B$257,0)))</f>
        <v>-</v>
      </c>
      <c r="Z201" s="7"/>
      <c r="AA201" s="19" t="str">
        <f t="array" ref="AA201">IF(ISERROR(INDEX('Master '!$A$2:$A$257,MATCH(AB201,'Master '!$B$2:$B$257,0))),IF(ISERROR(INDEX('Master '!$A$2:$A$257,MATCH(AB201,'Master '!$C$2:$C$257,0))),IF(AB201="","-","Not on Roster"),INDEX('Master '!$A$2:$A$257,MATCH(AB201,'Master '!$C$2:$C$257,0))),INDEX('Master '!$A$2:$A$257,MATCH(AB201,'Master '!$B$2:$B$257,0)))</f>
        <v>-</v>
      </c>
      <c r="AB201" s="15"/>
      <c r="AC201" s="20" t="str">
        <f t="array" ref="AC201">IF(ISERROR(INDEX('Master '!$A$2:$A$257,MATCH(AD201,'Master '!$B$2:$B$257,0))),IF(ISERROR(INDEX('Master '!$A$2:$A$257,MATCH(AD201,'Master '!$C$2:$C$257,0))),IF(AD201="","-","Not on Roster"),INDEX('Master '!$A$2:$A$257,MATCH(AD201,'Master '!$C$2:$C$257,0))),INDEX('Master '!$A$2:$A$257,MATCH(AD201,'Master '!$B$2:$B$257,0)))</f>
        <v>-</v>
      </c>
      <c r="AD201" s="7"/>
      <c r="AE201" s="19" t="str">
        <f t="array" ref="AE201">IF(ISERROR(INDEX('Master '!$A$2:$A$257,MATCH(AF201,'Master '!$B$2:$B$257,0))),IF(ISERROR(INDEX('Master '!$A$2:$A$257,MATCH(AF201,'Master '!$C$2:$C$257,0))),IF(AF201="","-","Not on Roster"),INDEX('Master '!$A$2:$A$257,MATCH(AF201,'Master '!$C$2:$C$257,0))),INDEX('Master '!$A$2:$A$257,MATCH(AF201,'Master '!$B$2:$B$257,0)))</f>
        <v>-</v>
      </c>
      <c r="AF201" s="15"/>
      <c r="AG201" s="20" t="str">
        <f t="array" ref="AG201">IF(ISERROR(INDEX('Master '!$A$2:$A$257,MATCH(AH201,'Master '!$B$2:$B$257,0))),IF(ISERROR(INDEX('Master '!$A$2:$A$257,MATCH(AH201,'Master '!$C$2:$C$257,0))),IF(AH201="","-","Not on Roster"),INDEX('Master '!$A$2:$A$257,MATCH(AH201,'Master '!$C$2:$C$257,0))),INDEX('Master '!$A$2:$A$257,MATCH(AH201,'Master '!$B$2:$B$257,0)))</f>
        <v>-</v>
      </c>
      <c r="AH201" s="7"/>
      <c r="AI201" s="19" t="str">
        <f t="array" ref="AI201">IF(ISERROR(INDEX('Master '!$A$2:$A$257,MATCH(AJ201,'Master '!$B$2:$B$257,0))),IF(ISERROR(INDEX('Master '!$A$2:$A$257,MATCH(AJ201,'Master '!$C$2:$C$257,0))),IF(AJ201="","-","Not on Roster"),INDEX('Master '!$A$2:$A$257,MATCH(AJ201,'Master '!$C$2:$C$257,0))),INDEX('Master '!$A$2:$A$257,MATCH(AJ201,'Master '!$B$2:$B$257,0)))</f>
        <v>-</v>
      </c>
      <c r="AJ201" s="15"/>
      <c r="AK201" s="20" t="str">
        <f t="array" ref="AK201">IF(ISERROR(INDEX('Master '!$A$2:$A$257,MATCH(AL201,'Master '!$B$2:$B$257,0))),IF(ISERROR(INDEX('Master '!$A$2:$A$257,MATCH(AL201,'Master '!$C$2:$C$257,0))),IF(AL201="","-","Not on Roster"),INDEX('Master '!$A$2:$A$257,MATCH(AL201,'Master '!$C$2:$C$257,0))),INDEX('Master '!$A$2:$A$257,MATCH(AL201,'Master '!$B$2:$B$257,0)))</f>
        <v>-</v>
      </c>
      <c r="AL201" s="7"/>
      <c r="AM201" s="19" t="str">
        <f t="array" ref="AM201">IF(ISERROR(INDEX('Master '!$A$2:$A$257,MATCH(AN201,'Master '!$B$2:$B$257,0))),IF(ISERROR(INDEX('Master '!$A$2:$A$257,MATCH(AN201,'Master '!$C$2:$C$257,0))),IF(AN201="","-","Not on Roster"),INDEX('Master '!$A$2:$A$257,MATCH(AN201,'Master '!$C$2:$C$257,0))),INDEX('Master '!$A$2:$A$257,MATCH(AN201,'Master '!$B$2:$B$257,0)))</f>
        <v>-</v>
      </c>
      <c r="AN201" s="15"/>
    </row>
    <row r="202" spans="1:40" ht="14.25" customHeight="1">
      <c r="A202" s="41" t="str">
        <f t="array" ref="A202">IF(ISERROR(INDEX('Master '!$A$2:$A$257,MATCH(B202,'Master '!$B$2:$B$257,0))),IF(ISERROR(INDEX('Master '!$A$2:$A$257,MATCH(B202,'Master '!$C$2:$C$257,0))),IF(B202="","-","Not on Roster"),INDEX('Master '!$A$2:$A$257,MATCH(B202,'Master '!$C$2:$C$257,0))),INDEX('Master '!$A$2:$A$257,MATCH(B202,'Master '!$B$2:$B$257,0)))</f>
        <v>-</v>
      </c>
      <c r="B202" s="43"/>
      <c r="C202" s="19" t="str">
        <f t="array" ref="C202">IF(ISERROR(INDEX('Master '!$A$2:$A$257,MATCH(D202,'Master '!$B$2:$B$257,0))),IF(ISERROR(INDEX('Master '!$A$2:$A$257,MATCH(D202,'Master '!$C$2:$C$257,0))),IF(D202="","-","Not on Roster"),INDEX('Master '!$A$2:$A$257,MATCH(D202,'Master '!$C$2:$C$257,0))),INDEX('Master '!$A$2:$A$257,MATCH(D202,'Master '!$B$2:$B$257,0)))</f>
        <v>-</v>
      </c>
      <c r="D202" s="15"/>
      <c r="E202" s="20" t="str">
        <f t="array" ref="E202">IF(ISERROR(INDEX('Master '!$A$2:$A$257,MATCH(F202,'Master '!$B$2:$B$257,0))),IF(ISERROR(INDEX('Master '!$A$2:$A$257,MATCH(F202,'Master '!$C$2:$C$257,0))),IF(F202="","-","Not on Roster"),INDEX('Master '!$A$2:$A$257,MATCH(F202,'Master '!$C$2:$C$257,0))),INDEX('Master '!$A$2:$A$257,MATCH(F202,'Master '!$B$2:$B$257,0)))</f>
        <v>-</v>
      </c>
      <c r="F202" s="7"/>
      <c r="G202" s="19" t="str">
        <f t="array" ref="G202">IF(ISERROR(INDEX('Master '!$A$2:$A$257,MATCH(H202,'Master '!$B$2:$B$257,0))),IF(ISERROR(INDEX('Master '!$A$2:$A$257,MATCH(H202,'Master '!$C$2:$C$257,0))),IF(H202="","-","Not on Roster"),INDEX('Master '!$A$2:$A$257,MATCH(H202,'Master '!$C$2:$C$257,0))),INDEX('Master '!$A$2:$A$257,MATCH(H202,'Master '!$B$2:$B$257,0)))</f>
        <v>-</v>
      </c>
      <c r="H202" s="15"/>
      <c r="I202" s="20" t="str">
        <f t="array" ref="I202">IF(ISERROR(INDEX('Master '!$A$2:$A$257,MATCH(J202,'Master '!$B$2:$B$257,0))),IF(ISERROR(INDEX('Master '!$A$2:$A$257,MATCH(J202,'Master '!$C$2:$C$257,0))),IF(J202="","-","Not on Roster"),INDEX('Master '!$A$2:$A$257,MATCH(J202,'Master '!$C$2:$C$257,0))),INDEX('Master '!$A$2:$A$257,MATCH(J202,'Master '!$B$2:$B$257,0)))</f>
        <v>-</v>
      </c>
      <c r="J202" s="50"/>
      <c r="K202" s="19" t="str">
        <f t="array" ref="K202">IF(ISERROR(INDEX('Master '!$A$2:$A$257,MATCH(L202,'Master '!$B$2:$B$257,0))),IF(ISERROR(INDEX('Master '!$A$2:$A$257,MATCH(L202,'Master '!$C$2:$C$257,0))),IF(L202="","-","Not on Roster"),INDEX('Master '!$A$2:$A$257,MATCH(L202,'Master '!$C$2:$C$257,0))),INDEX('Master '!$A$2:$A$257,MATCH(L202,'Master '!$B$2:$B$257,0)))</f>
        <v>-</v>
      </c>
      <c r="L202" s="15"/>
      <c r="M202" s="41" t="str">
        <f t="array" ref="M202">IF(ISERROR(INDEX('Master '!$A$2:$A$257,MATCH(N202,'Master '!$B$2:$B$257,0))),IF(ISERROR(INDEX('Master '!$A$2:$A$257,MATCH(N202,'Master '!$C$2:$C$257,0))),IF(N202="","-","Not on Roster"),INDEX('Master '!$A$2:$A$257,MATCH(N202,'Master '!$C$2:$C$257,0))),INDEX('Master '!$A$2:$A$257,MATCH(N202,'Master '!$B$2:$B$257,0)))</f>
        <v>-</v>
      </c>
      <c r="N202" s="7"/>
      <c r="O202" s="19" t="str">
        <f t="array" ref="O202">IF(ISERROR(INDEX('Master '!$A$2:$A$257,MATCH(P202,'Master '!$B$2:$B$257,0))),IF(ISERROR(INDEX('Master '!$A$2:$A$257,MATCH(P202,'Master '!$C$2:$C$257,0))),IF(P202="","-","Not on Roster"),INDEX('Master '!$A$2:$A$257,MATCH(P202,'Master '!$C$2:$C$257,0))),INDEX('Master '!$A$2:$A$257,MATCH(P202,'Master '!$B$2:$B$257,0)))</f>
        <v>-</v>
      </c>
      <c r="P202" s="15"/>
      <c r="Q202" s="41" t="str">
        <f t="array" ref="Q202">IF(ISERROR(INDEX('Master '!$A$2:$A$257,MATCH(R202,'Master '!$B$2:$B$257,0))),IF(ISERROR(INDEX('Master '!$A$2:$A$257,MATCH(R202,'Master '!$C$2:$C$257,0))),IF(R202="","-","Not on Roster"),INDEX('Master '!$A$2:$A$257,MATCH(R202,'Master '!$C$2:$C$257,0))),INDEX('Master '!$A$2:$A$257,MATCH(R202,'Master '!$B$2:$B$257,0)))</f>
        <v>-</v>
      </c>
      <c r="R202" s="7"/>
      <c r="S202" s="19" t="str">
        <f t="array" ref="S202">IF(ISERROR(INDEX('Master '!$A$2:$A$257,MATCH(T202,'Master '!$B$2:$B$257,0))),IF(ISERROR(INDEX('Master '!$A$2:$A$257,MATCH(T202,'Master '!$C$2:$C$257,0))),IF(T202="","-","Not on Roster"),INDEX('Master '!$A$2:$A$257,MATCH(T202,'Master '!$C$2:$C$257,0))),INDEX('Master '!$A$2:$A$257,MATCH(T202,'Master '!$B$2:$B$257,0)))</f>
        <v>-</v>
      </c>
      <c r="T202" s="15"/>
      <c r="U202" s="20" t="str">
        <f t="array" ref="U202">IF(ISERROR(INDEX('Master '!$A$2:$A$257,MATCH(V202,'Master '!$B$2:$B$257,0))),IF(ISERROR(INDEX('Master '!$A$2:$A$257,MATCH(V202,'Master '!$C$2:$C$257,0))),IF(V202="","-","Not on Roster"),INDEX('Master '!$A$2:$A$257,MATCH(V202,'Master '!$C$2:$C$257,0))),INDEX('Master '!$A$2:$A$257,MATCH(V202,'Master '!$B$2:$B$257,0)))</f>
        <v>-</v>
      </c>
      <c r="V202" s="7"/>
      <c r="W202" s="19" t="str">
        <f t="array" ref="W202">IF(ISERROR(INDEX('Master '!$A$2:$A$257,MATCH(X202,'Master '!$B$2:$B$257,0))),IF(ISERROR(INDEX('Master '!$A$2:$A$257,MATCH(X202,'Master '!$C$2:$C$257,0))),IF(X202="","-","Not on Roster"),INDEX('Master '!$A$2:$A$257,MATCH(X202,'Master '!$C$2:$C$257,0))),INDEX('Master '!$A$2:$A$257,MATCH(X202,'Master '!$B$2:$B$257,0)))</f>
        <v>-</v>
      </c>
      <c r="X202" s="15"/>
      <c r="Y202" s="20" t="str">
        <f t="array" ref="Y202">IF(ISERROR(INDEX('Master '!$A$2:$A$257,MATCH(Z202,'Master '!$B$2:$B$257,0))),IF(ISERROR(INDEX('Master '!$A$2:$A$257,MATCH(Z202,'Master '!$C$2:$C$257,0))),IF(Z202="","-","Not on Roster"),INDEX('Master '!$A$2:$A$257,MATCH(Z202,'Master '!$C$2:$C$257,0))),INDEX('Master '!$A$2:$A$257,MATCH(Z202,'Master '!$B$2:$B$257,0)))</f>
        <v>-</v>
      </c>
      <c r="Z202" s="7"/>
      <c r="AA202" s="19" t="str">
        <f t="array" ref="AA202">IF(ISERROR(INDEX('Master '!$A$2:$A$257,MATCH(AB202,'Master '!$B$2:$B$257,0))),IF(ISERROR(INDEX('Master '!$A$2:$A$257,MATCH(AB202,'Master '!$C$2:$C$257,0))),IF(AB202="","-","Not on Roster"),INDEX('Master '!$A$2:$A$257,MATCH(AB202,'Master '!$C$2:$C$257,0))),INDEX('Master '!$A$2:$A$257,MATCH(AB202,'Master '!$B$2:$B$257,0)))</f>
        <v>-</v>
      </c>
      <c r="AB202" s="15"/>
      <c r="AC202" s="20" t="str">
        <f t="array" ref="AC202">IF(ISERROR(INDEX('Master '!$A$2:$A$257,MATCH(AD202,'Master '!$B$2:$B$257,0))),IF(ISERROR(INDEX('Master '!$A$2:$A$257,MATCH(AD202,'Master '!$C$2:$C$257,0))),IF(AD202="","-","Not on Roster"),INDEX('Master '!$A$2:$A$257,MATCH(AD202,'Master '!$C$2:$C$257,0))),INDEX('Master '!$A$2:$A$257,MATCH(AD202,'Master '!$B$2:$B$257,0)))</f>
        <v>-</v>
      </c>
      <c r="AD202" s="7"/>
      <c r="AE202" s="19" t="str">
        <f t="array" ref="AE202">IF(ISERROR(INDEX('Master '!$A$2:$A$257,MATCH(AF202,'Master '!$B$2:$B$257,0))),IF(ISERROR(INDEX('Master '!$A$2:$A$257,MATCH(AF202,'Master '!$C$2:$C$257,0))),IF(AF202="","-","Not on Roster"),INDEX('Master '!$A$2:$A$257,MATCH(AF202,'Master '!$C$2:$C$257,0))),INDEX('Master '!$A$2:$A$257,MATCH(AF202,'Master '!$B$2:$B$257,0)))</f>
        <v>-</v>
      </c>
      <c r="AF202" s="15"/>
      <c r="AG202" s="20" t="str">
        <f t="array" ref="AG202">IF(ISERROR(INDEX('Master '!$A$2:$A$257,MATCH(AH202,'Master '!$B$2:$B$257,0))),IF(ISERROR(INDEX('Master '!$A$2:$A$257,MATCH(AH202,'Master '!$C$2:$C$257,0))),IF(AH202="","-","Not on Roster"),INDEX('Master '!$A$2:$A$257,MATCH(AH202,'Master '!$C$2:$C$257,0))),INDEX('Master '!$A$2:$A$257,MATCH(AH202,'Master '!$B$2:$B$257,0)))</f>
        <v>-</v>
      </c>
      <c r="AH202" s="7"/>
      <c r="AI202" s="19" t="str">
        <f t="array" ref="AI202">IF(ISERROR(INDEX('Master '!$A$2:$A$257,MATCH(AJ202,'Master '!$B$2:$B$257,0))),IF(ISERROR(INDEX('Master '!$A$2:$A$257,MATCH(AJ202,'Master '!$C$2:$C$257,0))),IF(AJ202="","-","Not on Roster"),INDEX('Master '!$A$2:$A$257,MATCH(AJ202,'Master '!$C$2:$C$257,0))),INDEX('Master '!$A$2:$A$257,MATCH(AJ202,'Master '!$B$2:$B$257,0)))</f>
        <v>-</v>
      </c>
      <c r="AJ202" s="15"/>
      <c r="AK202" s="20" t="str">
        <f t="array" ref="AK202">IF(ISERROR(INDEX('Master '!$A$2:$A$257,MATCH(AL202,'Master '!$B$2:$B$257,0))),IF(ISERROR(INDEX('Master '!$A$2:$A$257,MATCH(AL202,'Master '!$C$2:$C$257,0))),IF(AL202="","-","Not on Roster"),INDEX('Master '!$A$2:$A$257,MATCH(AL202,'Master '!$C$2:$C$257,0))),INDEX('Master '!$A$2:$A$257,MATCH(AL202,'Master '!$B$2:$B$257,0)))</f>
        <v>-</v>
      </c>
      <c r="AL202" s="7"/>
      <c r="AM202" s="19" t="str">
        <f t="array" ref="AM202">IF(ISERROR(INDEX('Master '!$A$2:$A$257,MATCH(AN202,'Master '!$B$2:$B$257,0))),IF(ISERROR(INDEX('Master '!$A$2:$A$257,MATCH(AN202,'Master '!$C$2:$C$257,0))),IF(AN202="","-","Not on Roster"),INDEX('Master '!$A$2:$A$257,MATCH(AN202,'Master '!$C$2:$C$257,0))),INDEX('Master '!$A$2:$A$257,MATCH(AN202,'Master '!$B$2:$B$257,0)))</f>
        <v>-</v>
      </c>
      <c r="AN202" s="15"/>
    </row>
    <row r="203" spans="1:40" ht="14.25" customHeight="1">
      <c r="A203" s="41" t="str">
        <f t="array" ref="A203">IF(ISERROR(INDEX('Master '!$A$2:$A$257,MATCH(B203,'Master '!$B$2:$B$257,0))),IF(ISERROR(INDEX('Master '!$A$2:$A$257,MATCH(B203,'Master '!$C$2:$C$257,0))),IF(B203="","-","Not on Roster"),INDEX('Master '!$A$2:$A$257,MATCH(B203,'Master '!$C$2:$C$257,0))),INDEX('Master '!$A$2:$A$257,MATCH(B203,'Master '!$B$2:$B$257,0)))</f>
        <v>-</v>
      </c>
      <c r="B203" s="43"/>
      <c r="C203" s="19" t="str">
        <f t="array" ref="C203">IF(ISERROR(INDEX('Master '!$A$2:$A$257,MATCH(D203,'Master '!$B$2:$B$257,0))),IF(ISERROR(INDEX('Master '!$A$2:$A$257,MATCH(D203,'Master '!$C$2:$C$257,0))),IF(D203="","-","Not on Roster"),INDEX('Master '!$A$2:$A$257,MATCH(D203,'Master '!$C$2:$C$257,0))),INDEX('Master '!$A$2:$A$257,MATCH(D203,'Master '!$B$2:$B$257,0)))</f>
        <v>-</v>
      </c>
      <c r="D203" s="15"/>
      <c r="E203" s="20" t="str">
        <f t="array" ref="E203">IF(ISERROR(INDEX('Master '!$A$2:$A$257,MATCH(F203,'Master '!$B$2:$B$257,0))),IF(ISERROR(INDEX('Master '!$A$2:$A$257,MATCH(F203,'Master '!$C$2:$C$257,0))),IF(F203="","-","Not on Roster"),INDEX('Master '!$A$2:$A$257,MATCH(F203,'Master '!$C$2:$C$257,0))),INDEX('Master '!$A$2:$A$257,MATCH(F203,'Master '!$B$2:$B$257,0)))</f>
        <v>-</v>
      </c>
      <c r="F203" s="7"/>
      <c r="G203" s="19" t="str">
        <f t="array" ref="G203">IF(ISERROR(INDEX('Master '!$A$2:$A$257,MATCH(H203,'Master '!$B$2:$B$257,0))),IF(ISERROR(INDEX('Master '!$A$2:$A$257,MATCH(H203,'Master '!$C$2:$C$257,0))),IF(H203="","-","Not on Roster"),INDEX('Master '!$A$2:$A$257,MATCH(H203,'Master '!$C$2:$C$257,0))),INDEX('Master '!$A$2:$A$257,MATCH(H203,'Master '!$B$2:$B$257,0)))</f>
        <v>-</v>
      </c>
      <c r="H203" s="15"/>
      <c r="I203" s="20" t="str">
        <f t="array" ref="I203">IF(ISERROR(INDEX('Master '!$A$2:$A$257,MATCH(J203,'Master '!$B$2:$B$257,0))),IF(ISERROR(INDEX('Master '!$A$2:$A$257,MATCH(J203,'Master '!$C$2:$C$257,0))),IF(J203="","-","Not on Roster"),INDEX('Master '!$A$2:$A$257,MATCH(J203,'Master '!$C$2:$C$257,0))),INDEX('Master '!$A$2:$A$257,MATCH(J203,'Master '!$B$2:$B$257,0)))</f>
        <v>-</v>
      </c>
      <c r="J203" s="50"/>
      <c r="K203" s="19" t="str">
        <f t="array" ref="K203">IF(ISERROR(INDEX('Master '!$A$2:$A$257,MATCH(L203,'Master '!$B$2:$B$257,0))),IF(ISERROR(INDEX('Master '!$A$2:$A$257,MATCH(L203,'Master '!$C$2:$C$257,0))),IF(L203="","-","Not on Roster"),INDEX('Master '!$A$2:$A$257,MATCH(L203,'Master '!$C$2:$C$257,0))),INDEX('Master '!$A$2:$A$257,MATCH(L203,'Master '!$B$2:$B$257,0)))</f>
        <v>-</v>
      </c>
      <c r="L203" s="15"/>
      <c r="M203" s="41" t="str">
        <f t="array" ref="M203">IF(ISERROR(INDEX('Master '!$A$2:$A$257,MATCH(N203,'Master '!$B$2:$B$257,0))),IF(ISERROR(INDEX('Master '!$A$2:$A$257,MATCH(N203,'Master '!$C$2:$C$257,0))),IF(N203="","-","Not on Roster"),INDEX('Master '!$A$2:$A$257,MATCH(N203,'Master '!$C$2:$C$257,0))),INDEX('Master '!$A$2:$A$257,MATCH(N203,'Master '!$B$2:$B$257,0)))</f>
        <v>-</v>
      </c>
      <c r="N203" s="7"/>
      <c r="O203" s="19" t="str">
        <f t="array" ref="O203">IF(ISERROR(INDEX('Master '!$A$2:$A$257,MATCH(P203,'Master '!$B$2:$B$257,0))),IF(ISERROR(INDEX('Master '!$A$2:$A$257,MATCH(P203,'Master '!$C$2:$C$257,0))),IF(P203="","-","Not on Roster"),INDEX('Master '!$A$2:$A$257,MATCH(P203,'Master '!$C$2:$C$257,0))),INDEX('Master '!$A$2:$A$257,MATCH(P203,'Master '!$B$2:$B$257,0)))</f>
        <v>-</v>
      </c>
      <c r="P203" s="15"/>
      <c r="Q203" s="41" t="str">
        <f t="array" ref="Q203">IF(ISERROR(INDEX('Master '!$A$2:$A$257,MATCH(R203,'Master '!$B$2:$B$257,0))),IF(ISERROR(INDEX('Master '!$A$2:$A$257,MATCH(R203,'Master '!$C$2:$C$257,0))),IF(R203="","-","Not on Roster"),INDEX('Master '!$A$2:$A$257,MATCH(R203,'Master '!$C$2:$C$257,0))),INDEX('Master '!$A$2:$A$257,MATCH(R203,'Master '!$B$2:$B$257,0)))</f>
        <v>-</v>
      </c>
      <c r="R203" s="7"/>
      <c r="S203" s="19" t="str">
        <f t="array" ref="S203">IF(ISERROR(INDEX('Master '!$A$2:$A$257,MATCH(T203,'Master '!$B$2:$B$257,0))),IF(ISERROR(INDEX('Master '!$A$2:$A$257,MATCH(T203,'Master '!$C$2:$C$257,0))),IF(T203="","-","Not on Roster"),INDEX('Master '!$A$2:$A$257,MATCH(T203,'Master '!$C$2:$C$257,0))),INDEX('Master '!$A$2:$A$257,MATCH(T203,'Master '!$B$2:$B$257,0)))</f>
        <v>-</v>
      </c>
      <c r="T203" s="15"/>
      <c r="U203" s="20" t="str">
        <f t="array" ref="U203">IF(ISERROR(INDEX('Master '!$A$2:$A$257,MATCH(V203,'Master '!$B$2:$B$257,0))),IF(ISERROR(INDEX('Master '!$A$2:$A$257,MATCH(V203,'Master '!$C$2:$C$257,0))),IF(V203="","-","Not on Roster"),INDEX('Master '!$A$2:$A$257,MATCH(V203,'Master '!$C$2:$C$257,0))),INDEX('Master '!$A$2:$A$257,MATCH(V203,'Master '!$B$2:$B$257,0)))</f>
        <v>-</v>
      </c>
      <c r="V203" s="7"/>
      <c r="W203" s="19" t="str">
        <f t="array" ref="W203">IF(ISERROR(INDEX('Master '!$A$2:$A$257,MATCH(X203,'Master '!$B$2:$B$257,0))),IF(ISERROR(INDEX('Master '!$A$2:$A$257,MATCH(X203,'Master '!$C$2:$C$257,0))),IF(X203="","-","Not on Roster"),INDEX('Master '!$A$2:$A$257,MATCH(X203,'Master '!$C$2:$C$257,0))),INDEX('Master '!$A$2:$A$257,MATCH(X203,'Master '!$B$2:$B$257,0)))</f>
        <v>-</v>
      </c>
      <c r="X203" s="15"/>
      <c r="Y203" s="20" t="str">
        <f t="array" ref="Y203">IF(ISERROR(INDEX('Master '!$A$2:$A$257,MATCH(Z203,'Master '!$B$2:$B$257,0))),IF(ISERROR(INDEX('Master '!$A$2:$A$257,MATCH(Z203,'Master '!$C$2:$C$257,0))),IF(Z203="","-","Not on Roster"),INDEX('Master '!$A$2:$A$257,MATCH(Z203,'Master '!$C$2:$C$257,0))),INDEX('Master '!$A$2:$A$257,MATCH(Z203,'Master '!$B$2:$B$257,0)))</f>
        <v>-</v>
      </c>
      <c r="Z203" s="7"/>
      <c r="AA203" s="19" t="str">
        <f t="array" ref="AA203">IF(ISERROR(INDEX('Master '!$A$2:$A$257,MATCH(AB203,'Master '!$B$2:$B$257,0))),IF(ISERROR(INDEX('Master '!$A$2:$A$257,MATCH(AB203,'Master '!$C$2:$C$257,0))),IF(AB203="","-","Not on Roster"),INDEX('Master '!$A$2:$A$257,MATCH(AB203,'Master '!$C$2:$C$257,0))),INDEX('Master '!$A$2:$A$257,MATCH(AB203,'Master '!$B$2:$B$257,0)))</f>
        <v>-</v>
      </c>
      <c r="AB203" s="15"/>
      <c r="AC203" s="20" t="str">
        <f t="array" ref="AC203">IF(ISERROR(INDEX('Master '!$A$2:$A$257,MATCH(AD203,'Master '!$B$2:$B$257,0))),IF(ISERROR(INDEX('Master '!$A$2:$A$257,MATCH(AD203,'Master '!$C$2:$C$257,0))),IF(AD203="","-","Not on Roster"),INDEX('Master '!$A$2:$A$257,MATCH(AD203,'Master '!$C$2:$C$257,0))),INDEX('Master '!$A$2:$A$257,MATCH(AD203,'Master '!$B$2:$B$257,0)))</f>
        <v>-</v>
      </c>
      <c r="AD203" s="7"/>
      <c r="AE203" s="19" t="str">
        <f t="array" ref="AE203">IF(ISERROR(INDEX('Master '!$A$2:$A$257,MATCH(AF203,'Master '!$B$2:$B$257,0))),IF(ISERROR(INDEX('Master '!$A$2:$A$257,MATCH(AF203,'Master '!$C$2:$C$257,0))),IF(AF203="","-","Not on Roster"),INDEX('Master '!$A$2:$A$257,MATCH(AF203,'Master '!$C$2:$C$257,0))),INDEX('Master '!$A$2:$A$257,MATCH(AF203,'Master '!$B$2:$B$257,0)))</f>
        <v>-</v>
      </c>
      <c r="AF203" s="15"/>
      <c r="AG203" s="20" t="str">
        <f t="array" ref="AG203">IF(ISERROR(INDEX('Master '!$A$2:$A$257,MATCH(AH203,'Master '!$B$2:$B$257,0))),IF(ISERROR(INDEX('Master '!$A$2:$A$257,MATCH(AH203,'Master '!$C$2:$C$257,0))),IF(AH203="","-","Not on Roster"),INDEX('Master '!$A$2:$A$257,MATCH(AH203,'Master '!$C$2:$C$257,0))),INDEX('Master '!$A$2:$A$257,MATCH(AH203,'Master '!$B$2:$B$257,0)))</f>
        <v>-</v>
      </c>
      <c r="AH203" s="7"/>
      <c r="AI203" s="19" t="str">
        <f t="array" ref="AI203">IF(ISERROR(INDEX('Master '!$A$2:$A$257,MATCH(AJ203,'Master '!$B$2:$B$257,0))),IF(ISERROR(INDEX('Master '!$A$2:$A$257,MATCH(AJ203,'Master '!$C$2:$C$257,0))),IF(AJ203="","-","Not on Roster"),INDEX('Master '!$A$2:$A$257,MATCH(AJ203,'Master '!$C$2:$C$257,0))),INDEX('Master '!$A$2:$A$257,MATCH(AJ203,'Master '!$B$2:$B$257,0)))</f>
        <v>-</v>
      </c>
      <c r="AJ203" s="15"/>
      <c r="AK203" s="20" t="str">
        <f t="array" ref="AK203">IF(ISERROR(INDEX('Master '!$A$2:$A$257,MATCH(AL203,'Master '!$B$2:$B$257,0))),IF(ISERROR(INDEX('Master '!$A$2:$A$257,MATCH(AL203,'Master '!$C$2:$C$257,0))),IF(AL203="","-","Not on Roster"),INDEX('Master '!$A$2:$A$257,MATCH(AL203,'Master '!$C$2:$C$257,0))),INDEX('Master '!$A$2:$A$257,MATCH(AL203,'Master '!$B$2:$B$257,0)))</f>
        <v>-</v>
      </c>
      <c r="AL203" s="7"/>
      <c r="AM203" s="19" t="str">
        <f t="array" ref="AM203">IF(ISERROR(INDEX('Master '!$A$2:$A$257,MATCH(AN203,'Master '!$B$2:$B$257,0))),IF(ISERROR(INDEX('Master '!$A$2:$A$257,MATCH(AN203,'Master '!$C$2:$C$257,0))),IF(AN203="","-","Not on Roster"),INDEX('Master '!$A$2:$A$257,MATCH(AN203,'Master '!$C$2:$C$257,0))),INDEX('Master '!$A$2:$A$257,MATCH(AN203,'Master '!$B$2:$B$257,0)))</f>
        <v>-</v>
      </c>
      <c r="AN203" s="15"/>
    </row>
    <row r="204" spans="1:40" ht="14.25" customHeight="1">
      <c r="A204" s="41" t="str">
        <f t="array" ref="A204">IF(ISERROR(INDEX('Master '!$A$2:$A$257,MATCH(B204,'Master '!$B$2:$B$257,0))),IF(ISERROR(INDEX('Master '!$A$2:$A$257,MATCH(B204,'Master '!$C$2:$C$257,0))),IF(B204="","-","Not on Roster"),INDEX('Master '!$A$2:$A$257,MATCH(B204,'Master '!$C$2:$C$257,0))),INDEX('Master '!$A$2:$A$257,MATCH(B204,'Master '!$B$2:$B$257,0)))</f>
        <v>-</v>
      </c>
      <c r="B204" s="43"/>
      <c r="C204" s="19" t="str">
        <f t="array" ref="C204">IF(ISERROR(INDEX('Master '!$A$2:$A$257,MATCH(D204,'Master '!$B$2:$B$257,0))),IF(ISERROR(INDEX('Master '!$A$2:$A$257,MATCH(D204,'Master '!$C$2:$C$257,0))),IF(D204="","-","Not on Roster"),INDEX('Master '!$A$2:$A$257,MATCH(D204,'Master '!$C$2:$C$257,0))),INDEX('Master '!$A$2:$A$257,MATCH(D204,'Master '!$B$2:$B$257,0)))</f>
        <v>-</v>
      </c>
      <c r="D204" s="15"/>
      <c r="E204" s="20" t="str">
        <f t="array" ref="E204">IF(ISERROR(INDEX('Master '!$A$2:$A$257,MATCH(F204,'Master '!$B$2:$B$257,0))),IF(ISERROR(INDEX('Master '!$A$2:$A$257,MATCH(F204,'Master '!$C$2:$C$257,0))),IF(F204="","-","Not on Roster"),INDEX('Master '!$A$2:$A$257,MATCH(F204,'Master '!$C$2:$C$257,0))),INDEX('Master '!$A$2:$A$257,MATCH(F204,'Master '!$B$2:$B$257,0)))</f>
        <v>-</v>
      </c>
      <c r="F204" s="7"/>
      <c r="G204" s="19" t="str">
        <f t="array" ref="G204">IF(ISERROR(INDEX('Master '!$A$2:$A$257,MATCH(H204,'Master '!$B$2:$B$257,0))),IF(ISERROR(INDEX('Master '!$A$2:$A$257,MATCH(H204,'Master '!$C$2:$C$257,0))),IF(H204="","-","Not on Roster"),INDEX('Master '!$A$2:$A$257,MATCH(H204,'Master '!$C$2:$C$257,0))),INDEX('Master '!$A$2:$A$257,MATCH(H204,'Master '!$B$2:$B$257,0)))</f>
        <v>-</v>
      </c>
      <c r="H204" s="15"/>
      <c r="I204" s="20" t="str">
        <f t="array" ref="I204">IF(ISERROR(INDEX('Master '!$A$2:$A$257,MATCH(J204,'Master '!$B$2:$B$257,0))),IF(ISERROR(INDEX('Master '!$A$2:$A$257,MATCH(J204,'Master '!$C$2:$C$257,0))),IF(J204="","-","Not on Roster"),INDEX('Master '!$A$2:$A$257,MATCH(J204,'Master '!$C$2:$C$257,0))),INDEX('Master '!$A$2:$A$257,MATCH(J204,'Master '!$B$2:$B$257,0)))</f>
        <v>-</v>
      </c>
      <c r="J204" s="50"/>
      <c r="K204" s="19" t="str">
        <f t="array" ref="K204">IF(ISERROR(INDEX('Master '!$A$2:$A$257,MATCH(L204,'Master '!$B$2:$B$257,0))),IF(ISERROR(INDEX('Master '!$A$2:$A$257,MATCH(L204,'Master '!$C$2:$C$257,0))),IF(L204="","-","Not on Roster"),INDEX('Master '!$A$2:$A$257,MATCH(L204,'Master '!$C$2:$C$257,0))),INDEX('Master '!$A$2:$A$257,MATCH(L204,'Master '!$B$2:$B$257,0)))</f>
        <v>-</v>
      </c>
      <c r="L204" s="15"/>
      <c r="M204" s="41" t="str">
        <f t="array" ref="M204">IF(ISERROR(INDEX('Master '!$A$2:$A$257,MATCH(N204,'Master '!$B$2:$B$257,0))),IF(ISERROR(INDEX('Master '!$A$2:$A$257,MATCH(N204,'Master '!$C$2:$C$257,0))),IF(N204="","-","Not on Roster"),INDEX('Master '!$A$2:$A$257,MATCH(N204,'Master '!$C$2:$C$257,0))),INDEX('Master '!$A$2:$A$257,MATCH(N204,'Master '!$B$2:$B$257,0)))</f>
        <v>-</v>
      </c>
      <c r="N204" s="7"/>
      <c r="O204" s="19" t="str">
        <f t="array" ref="O204">IF(ISERROR(INDEX('Master '!$A$2:$A$257,MATCH(P204,'Master '!$B$2:$B$257,0))),IF(ISERROR(INDEX('Master '!$A$2:$A$257,MATCH(P204,'Master '!$C$2:$C$257,0))),IF(P204="","-","Not on Roster"),INDEX('Master '!$A$2:$A$257,MATCH(P204,'Master '!$C$2:$C$257,0))),INDEX('Master '!$A$2:$A$257,MATCH(P204,'Master '!$B$2:$B$257,0)))</f>
        <v>-</v>
      </c>
      <c r="P204" s="15"/>
      <c r="Q204" s="41" t="str">
        <f t="array" ref="Q204">IF(ISERROR(INDEX('Master '!$A$2:$A$257,MATCH(R204,'Master '!$B$2:$B$257,0))),IF(ISERROR(INDEX('Master '!$A$2:$A$257,MATCH(R204,'Master '!$C$2:$C$257,0))),IF(R204="","-","Not on Roster"),INDEX('Master '!$A$2:$A$257,MATCH(R204,'Master '!$C$2:$C$257,0))),INDEX('Master '!$A$2:$A$257,MATCH(R204,'Master '!$B$2:$B$257,0)))</f>
        <v>-</v>
      </c>
      <c r="R204" s="7"/>
      <c r="S204" s="19" t="str">
        <f t="array" ref="S204">IF(ISERROR(INDEX('Master '!$A$2:$A$257,MATCH(T204,'Master '!$B$2:$B$257,0))),IF(ISERROR(INDEX('Master '!$A$2:$A$257,MATCH(T204,'Master '!$C$2:$C$257,0))),IF(T204="","-","Not on Roster"),INDEX('Master '!$A$2:$A$257,MATCH(T204,'Master '!$C$2:$C$257,0))),INDEX('Master '!$A$2:$A$257,MATCH(T204,'Master '!$B$2:$B$257,0)))</f>
        <v>-</v>
      </c>
      <c r="T204" s="15"/>
      <c r="U204" s="20" t="str">
        <f t="array" ref="U204">IF(ISERROR(INDEX('Master '!$A$2:$A$257,MATCH(V204,'Master '!$B$2:$B$257,0))),IF(ISERROR(INDEX('Master '!$A$2:$A$257,MATCH(V204,'Master '!$C$2:$C$257,0))),IF(V204="","-","Not on Roster"),INDEX('Master '!$A$2:$A$257,MATCH(V204,'Master '!$C$2:$C$257,0))),INDEX('Master '!$A$2:$A$257,MATCH(V204,'Master '!$B$2:$B$257,0)))</f>
        <v>-</v>
      </c>
      <c r="V204" s="7"/>
      <c r="W204" s="19" t="str">
        <f t="array" ref="W204">IF(ISERROR(INDEX('Master '!$A$2:$A$257,MATCH(X204,'Master '!$B$2:$B$257,0))),IF(ISERROR(INDEX('Master '!$A$2:$A$257,MATCH(X204,'Master '!$C$2:$C$257,0))),IF(X204="","-","Not on Roster"),INDEX('Master '!$A$2:$A$257,MATCH(X204,'Master '!$C$2:$C$257,0))),INDEX('Master '!$A$2:$A$257,MATCH(X204,'Master '!$B$2:$B$257,0)))</f>
        <v>-</v>
      </c>
      <c r="X204" s="15"/>
      <c r="Y204" s="20" t="str">
        <f t="array" ref="Y204">IF(ISERROR(INDEX('Master '!$A$2:$A$257,MATCH(Z204,'Master '!$B$2:$B$257,0))),IF(ISERROR(INDEX('Master '!$A$2:$A$257,MATCH(Z204,'Master '!$C$2:$C$257,0))),IF(Z204="","-","Not on Roster"),INDEX('Master '!$A$2:$A$257,MATCH(Z204,'Master '!$C$2:$C$257,0))),INDEX('Master '!$A$2:$A$257,MATCH(Z204,'Master '!$B$2:$B$257,0)))</f>
        <v>-</v>
      </c>
      <c r="Z204" s="7"/>
      <c r="AA204" s="19" t="str">
        <f t="array" ref="AA204">IF(ISERROR(INDEX('Master '!$A$2:$A$257,MATCH(AB204,'Master '!$B$2:$B$257,0))),IF(ISERROR(INDEX('Master '!$A$2:$A$257,MATCH(AB204,'Master '!$C$2:$C$257,0))),IF(AB204="","-","Not on Roster"),INDEX('Master '!$A$2:$A$257,MATCH(AB204,'Master '!$C$2:$C$257,0))),INDEX('Master '!$A$2:$A$257,MATCH(AB204,'Master '!$B$2:$B$257,0)))</f>
        <v>-</v>
      </c>
      <c r="AB204" s="15"/>
      <c r="AC204" s="20" t="str">
        <f t="array" ref="AC204">IF(ISERROR(INDEX('Master '!$A$2:$A$257,MATCH(AD204,'Master '!$B$2:$B$257,0))),IF(ISERROR(INDEX('Master '!$A$2:$A$257,MATCH(AD204,'Master '!$C$2:$C$257,0))),IF(AD204="","-","Not on Roster"),INDEX('Master '!$A$2:$A$257,MATCH(AD204,'Master '!$C$2:$C$257,0))),INDEX('Master '!$A$2:$A$257,MATCH(AD204,'Master '!$B$2:$B$257,0)))</f>
        <v>-</v>
      </c>
      <c r="AD204" s="7"/>
      <c r="AE204" s="19" t="str">
        <f t="array" ref="AE204">IF(ISERROR(INDEX('Master '!$A$2:$A$257,MATCH(AF204,'Master '!$B$2:$B$257,0))),IF(ISERROR(INDEX('Master '!$A$2:$A$257,MATCH(AF204,'Master '!$C$2:$C$257,0))),IF(AF204="","-","Not on Roster"),INDEX('Master '!$A$2:$A$257,MATCH(AF204,'Master '!$C$2:$C$257,0))),INDEX('Master '!$A$2:$A$257,MATCH(AF204,'Master '!$B$2:$B$257,0)))</f>
        <v>-</v>
      </c>
      <c r="AF204" s="15"/>
      <c r="AG204" s="20" t="str">
        <f t="array" ref="AG204">IF(ISERROR(INDEX('Master '!$A$2:$A$257,MATCH(AH204,'Master '!$B$2:$B$257,0))),IF(ISERROR(INDEX('Master '!$A$2:$A$257,MATCH(AH204,'Master '!$C$2:$C$257,0))),IF(AH204="","-","Not on Roster"),INDEX('Master '!$A$2:$A$257,MATCH(AH204,'Master '!$C$2:$C$257,0))),INDEX('Master '!$A$2:$A$257,MATCH(AH204,'Master '!$B$2:$B$257,0)))</f>
        <v>-</v>
      </c>
      <c r="AH204" s="7"/>
      <c r="AI204" s="19" t="str">
        <f t="array" ref="AI204">IF(ISERROR(INDEX('Master '!$A$2:$A$257,MATCH(AJ204,'Master '!$B$2:$B$257,0))),IF(ISERROR(INDEX('Master '!$A$2:$A$257,MATCH(AJ204,'Master '!$C$2:$C$257,0))),IF(AJ204="","-","Not on Roster"),INDEX('Master '!$A$2:$A$257,MATCH(AJ204,'Master '!$C$2:$C$257,0))),INDEX('Master '!$A$2:$A$257,MATCH(AJ204,'Master '!$B$2:$B$257,0)))</f>
        <v>-</v>
      </c>
      <c r="AJ204" s="15"/>
      <c r="AK204" s="20" t="str">
        <f t="array" ref="AK204">IF(ISERROR(INDEX('Master '!$A$2:$A$257,MATCH(AL204,'Master '!$B$2:$B$257,0))),IF(ISERROR(INDEX('Master '!$A$2:$A$257,MATCH(AL204,'Master '!$C$2:$C$257,0))),IF(AL204="","-","Not on Roster"),INDEX('Master '!$A$2:$A$257,MATCH(AL204,'Master '!$C$2:$C$257,0))),INDEX('Master '!$A$2:$A$257,MATCH(AL204,'Master '!$B$2:$B$257,0)))</f>
        <v>-</v>
      </c>
      <c r="AL204" s="7"/>
      <c r="AM204" s="19" t="str">
        <f t="array" ref="AM204">IF(ISERROR(INDEX('Master '!$A$2:$A$257,MATCH(AN204,'Master '!$B$2:$B$257,0))),IF(ISERROR(INDEX('Master '!$A$2:$A$257,MATCH(AN204,'Master '!$C$2:$C$257,0))),IF(AN204="","-","Not on Roster"),INDEX('Master '!$A$2:$A$257,MATCH(AN204,'Master '!$C$2:$C$257,0))),INDEX('Master '!$A$2:$A$257,MATCH(AN204,'Master '!$B$2:$B$257,0)))</f>
        <v>-</v>
      </c>
      <c r="AN204" s="15"/>
    </row>
    <row r="205" spans="1:40" ht="14.25" customHeight="1">
      <c r="A205" s="41" t="str">
        <f t="array" ref="A205">IF(ISERROR(INDEX('Master '!$A$2:$A$257,MATCH(B205,'Master '!$B$2:$B$257,0))),IF(ISERROR(INDEX('Master '!$A$2:$A$257,MATCH(B205,'Master '!$C$2:$C$257,0))),IF(B205="","-","Not on Roster"),INDEX('Master '!$A$2:$A$257,MATCH(B205,'Master '!$C$2:$C$257,0))),INDEX('Master '!$A$2:$A$257,MATCH(B205,'Master '!$B$2:$B$257,0)))</f>
        <v>-</v>
      </c>
      <c r="B205" s="43"/>
      <c r="C205" s="19" t="str">
        <f t="array" ref="C205">IF(ISERROR(INDEX('Master '!$A$2:$A$257,MATCH(D205,'Master '!$B$2:$B$257,0))),IF(ISERROR(INDEX('Master '!$A$2:$A$257,MATCH(D205,'Master '!$C$2:$C$257,0))),IF(D205="","-","Not on Roster"),INDEX('Master '!$A$2:$A$257,MATCH(D205,'Master '!$C$2:$C$257,0))),INDEX('Master '!$A$2:$A$257,MATCH(D205,'Master '!$B$2:$B$257,0)))</f>
        <v>-</v>
      </c>
      <c r="D205" s="15"/>
      <c r="E205" s="20" t="str">
        <f t="array" ref="E205">IF(ISERROR(INDEX('Master '!$A$2:$A$257,MATCH(F205,'Master '!$B$2:$B$257,0))),IF(ISERROR(INDEX('Master '!$A$2:$A$257,MATCH(F205,'Master '!$C$2:$C$257,0))),IF(F205="","-","Not on Roster"),INDEX('Master '!$A$2:$A$257,MATCH(F205,'Master '!$C$2:$C$257,0))),INDEX('Master '!$A$2:$A$257,MATCH(F205,'Master '!$B$2:$B$257,0)))</f>
        <v>-</v>
      </c>
      <c r="F205" s="7"/>
      <c r="G205" s="19" t="str">
        <f t="array" ref="G205">IF(ISERROR(INDEX('Master '!$A$2:$A$257,MATCH(H205,'Master '!$B$2:$B$257,0))),IF(ISERROR(INDEX('Master '!$A$2:$A$257,MATCH(H205,'Master '!$C$2:$C$257,0))),IF(H205="","-","Not on Roster"),INDEX('Master '!$A$2:$A$257,MATCH(H205,'Master '!$C$2:$C$257,0))),INDEX('Master '!$A$2:$A$257,MATCH(H205,'Master '!$B$2:$B$257,0)))</f>
        <v>-</v>
      </c>
      <c r="H205" s="15"/>
      <c r="I205" s="20" t="str">
        <f t="array" ref="I205">IF(ISERROR(INDEX('Master '!$A$2:$A$257,MATCH(J205,'Master '!$B$2:$B$257,0))),IF(ISERROR(INDEX('Master '!$A$2:$A$257,MATCH(J205,'Master '!$C$2:$C$257,0))),IF(J205="","-","Not on Roster"),INDEX('Master '!$A$2:$A$257,MATCH(J205,'Master '!$C$2:$C$257,0))),INDEX('Master '!$A$2:$A$257,MATCH(J205,'Master '!$B$2:$B$257,0)))</f>
        <v>-</v>
      </c>
      <c r="J205" s="50"/>
      <c r="K205" s="19" t="str">
        <f t="array" ref="K205">IF(ISERROR(INDEX('Master '!$A$2:$A$257,MATCH(L205,'Master '!$B$2:$B$257,0))),IF(ISERROR(INDEX('Master '!$A$2:$A$257,MATCH(L205,'Master '!$C$2:$C$257,0))),IF(L205="","-","Not on Roster"),INDEX('Master '!$A$2:$A$257,MATCH(L205,'Master '!$C$2:$C$257,0))),INDEX('Master '!$A$2:$A$257,MATCH(L205,'Master '!$B$2:$B$257,0)))</f>
        <v>-</v>
      </c>
      <c r="L205" s="15"/>
      <c r="M205" s="41" t="str">
        <f t="array" ref="M205">IF(ISERROR(INDEX('Master '!$A$2:$A$257,MATCH(N205,'Master '!$B$2:$B$257,0))),IF(ISERROR(INDEX('Master '!$A$2:$A$257,MATCH(N205,'Master '!$C$2:$C$257,0))),IF(N205="","-","Not on Roster"),INDEX('Master '!$A$2:$A$257,MATCH(N205,'Master '!$C$2:$C$257,0))),INDEX('Master '!$A$2:$A$257,MATCH(N205,'Master '!$B$2:$B$257,0)))</f>
        <v>-</v>
      </c>
      <c r="N205" s="7"/>
      <c r="O205" s="19" t="str">
        <f t="array" ref="O205">IF(ISERROR(INDEX('Master '!$A$2:$A$257,MATCH(P205,'Master '!$B$2:$B$257,0))),IF(ISERROR(INDEX('Master '!$A$2:$A$257,MATCH(P205,'Master '!$C$2:$C$257,0))),IF(P205="","-","Not on Roster"),INDEX('Master '!$A$2:$A$257,MATCH(P205,'Master '!$C$2:$C$257,0))),INDEX('Master '!$A$2:$A$257,MATCH(P205,'Master '!$B$2:$B$257,0)))</f>
        <v>-</v>
      </c>
      <c r="P205" s="15"/>
      <c r="Q205" s="41" t="str">
        <f t="array" ref="Q205">IF(ISERROR(INDEX('Master '!$A$2:$A$257,MATCH(R205,'Master '!$B$2:$B$257,0))),IF(ISERROR(INDEX('Master '!$A$2:$A$257,MATCH(R205,'Master '!$C$2:$C$257,0))),IF(R205="","-","Not on Roster"),INDEX('Master '!$A$2:$A$257,MATCH(R205,'Master '!$C$2:$C$257,0))),INDEX('Master '!$A$2:$A$257,MATCH(R205,'Master '!$B$2:$B$257,0)))</f>
        <v>-</v>
      </c>
      <c r="R205" s="7"/>
      <c r="S205" s="19" t="str">
        <f t="array" ref="S205">IF(ISERROR(INDEX('Master '!$A$2:$A$257,MATCH(T205,'Master '!$B$2:$B$257,0))),IF(ISERROR(INDEX('Master '!$A$2:$A$257,MATCH(T205,'Master '!$C$2:$C$257,0))),IF(T205="","-","Not on Roster"),INDEX('Master '!$A$2:$A$257,MATCH(T205,'Master '!$C$2:$C$257,0))),INDEX('Master '!$A$2:$A$257,MATCH(T205,'Master '!$B$2:$B$257,0)))</f>
        <v>-</v>
      </c>
      <c r="T205" s="15"/>
      <c r="U205" s="20" t="str">
        <f t="array" ref="U205">IF(ISERROR(INDEX('Master '!$A$2:$A$257,MATCH(V205,'Master '!$B$2:$B$257,0))),IF(ISERROR(INDEX('Master '!$A$2:$A$257,MATCH(V205,'Master '!$C$2:$C$257,0))),IF(V205="","-","Not on Roster"),INDEX('Master '!$A$2:$A$257,MATCH(V205,'Master '!$C$2:$C$257,0))),INDEX('Master '!$A$2:$A$257,MATCH(V205,'Master '!$B$2:$B$257,0)))</f>
        <v>-</v>
      </c>
      <c r="V205" s="7"/>
      <c r="W205" s="19" t="str">
        <f t="array" ref="W205">IF(ISERROR(INDEX('Master '!$A$2:$A$257,MATCH(X205,'Master '!$B$2:$B$257,0))),IF(ISERROR(INDEX('Master '!$A$2:$A$257,MATCH(X205,'Master '!$C$2:$C$257,0))),IF(X205="","-","Not on Roster"),INDEX('Master '!$A$2:$A$257,MATCH(X205,'Master '!$C$2:$C$257,0))),INDEX('Master '!$A$2:$A$257,MATCH(X205,'Master '!$B$2:$B$257,0)))</f>
        <v>-</v>
      </c>
      <c r="X205" s="15"/>
      <c r="Y205" s="20" t="str">
        <f t="array" ref="Y205">IF(ISERROR(INDEX('Master '!$A$2:$A$257,MATCH(Z205,'Master '!$B$2:$B$257,0))),IF(ISERROR(INDEX('Master '!$A$2:$A$257,MATCH(Z205,'Master '!$C$2:$C$257,0))),IF(Z205="","-","Not on Roster"),INDEX('Master '!$A$2:$A$257,MATCH(Z205,'Master '!$C$2:$C$257,0))),INDEX('Master '!$A$2:$A$257,MATCH(Z205,'Master '!$B$2:$B$257,0)))</f>
        <v>-</v>
      </c>
      <c r="Z205" s="7"/>
      <c r="AA205" s="19" t="str">
        <f t="array" ref="AA205">IF(ISERROR(INDEX('Master '!$A$2:$A$257,MATCH(AB205,'Master '!$B$2:$B$257,0))),IF(ISERROR(INDEX('Master '!$A$2:$A$257,MATCH(AB205,'Master '!$C$2:$C$257,0))),IF(AB205="","-","Not on Roster"),INDEX('Master '!$A$2:$A$257,MATCH(AB205,'Master '!$C$2:$C$257,0))),INDEX('Master '!$A$2:$A$257,MATCH(AB205,'Master '!$B$2:$B$257,0)))</f>
        <v>-</v>
      </c>
      <c r="AB205" s="15"/>
      <c r="AC205" s="20" t="str">
        <f t="array" ref="AC205">IF(ISERROR(INDEX('Master '!$A$2:$A$257,MATCH(AD205,'Master '!$B$2:$B$257,0))),IF(ISERROR(INDEX('Master '!$A$2:$A$257,MATCH(AD205,'Master '!$C$2:$C$257,0))),IF(AD205="","-","Not on Roster"),INDEX('Master '!$A$2:$A$257,MATCH(AD205,'Master '!$C$2:$C$257,0))),INDEX('Master '!$A$2:$A$257,MATCH(AD205,'Master '!$B$2:$B$257,0)))</f>
        <v>-</v>
      </c>
      <c r="AD205" s="7"/>
      <c r="AE205" s="19" t="str">
        <f t="array" ref="AE205">IF(ISERROR(INDEX('Master '!$A$2:$A$257,MATCH(AF205,'Master '!$B$2:$B$257,0))),IF(ISERROR(INDEX('Master '!$A$2:$A$257,MATCH(AF205,'Master '!$C$2:$C$257,0))),IF(AF205="","-","Not on Roster"),INDEX('Master '!$A$2:$A$257,MATCH(AF205,'Master '!$C$2:$C$257,0))),INDEX('Master '!$A$2:$A$257,MATCH(AF205,'Master '!$B$2:$B$257,0)))</f>
        <v>-</v>
      </c>
      <c r="AF205" s="15"/>
      <c r="AG205" s="20" t="str">
        <f t="array" ref="AG205">IF(ISERROR(INDEX('Master '!$A$2:$A$257,MATCH(AH205,'Master '!$B$2:$B$257,0))),IF(ISERROR(INDEX('Master '!$A$2:$A$257,MATCH(AH205,'Master '!$C$2:$C$257,0))),IF(AH205="","-","Not on Roster"),INDEX('Master '!$A$2:$A$257,MATCH(AH205,'Master '!$C$2:$C$257,0))),INDEX('Master '!$A$2:$A$257,MATCH(AH205,'Master '!$B$2:$B$257,0)))</f>
        <v>-</v>
      </c>
      <c r="AH205" s="7"/>
      <c r="AI205" s="19" t="str">
        <f t="array" ref="AI205">IF(ISERROR(INDEX('Master '!$A$2:$A$257,MATCH(AJ205,'Master '!$B$2:$B$257,0))),IF(ISERROR(INDEX('Master '!$A$2:$A$257,MATCH(AJ205,'Master '!$C$2:$C$257,0))),IF(AJ205="","-","Not on Roster"),INDEX('Master '!$A$2:$A$257,MATCH(AJ205,'Master '!$C$2:$C$257,0))),INDEX('Master '!$A$2:$A$257,MATCH(AJ205,'Master '!$B$2:$B$257,0)))</f>
        <v>-</v>
      </c>
      <c r="AJ205" s="15"/>
      <c r="AK205" s="20" t="str">
        <f t="array" ref="AK205">IF(ISERROR(INDEX('Master '!$A$2:$A$257,MATCH(AL205,'Master '!$B$2:$B$257,0))),IF(ISERROR(INDEX('Master '!$A$2:$A$257,MATCH(AL205,'Master '!$C$2:$C$257,0))),IF(AL205="","-","Not on Roster"),INDEX('Master '!$A$2:$A$257,MATCH(AL205,'Master '!$C$2:$C$257,0))),INDEX('Master '!$A$2:$A$257,MATCH(AL205,'Master '!$B$2:$B$257,0)))</f>
        <v>-</v>
      </c>
      <c r="AL205" s="7"/>
      <c r="AM205" s="19" t="str">
        <f t="array" ref="AM205">IF(ISERROR(INDEX('Master '!$A$2:$A$257,MATCH(AN205,'Master '!$B$2:$B$257,0))),IF(ISERROR(INDEX('Master '!$A$2:$A$257,MATCH(AN205,'Master '!$C$2:$C$257,0))),IF(AN205="","-","Not on Roster"),INDEX('Master '!$A$2:$A$257,MATCH(AN205,'Master '!$C$2:$C$257,0))),INDEX('Master '!$A$2:$A$257,MATCH(AN205,'Master '!$B$2:$B$257,0)))</f>
        <v>-</v>
      </c>
      <c r="AN205" s="15"/>
    </row>
    <row r="206" spans="1:40" ht="14.25" customHeight="1">
      <c r="A206" s="41" t="str">
        <f t="array" ref="A206">IF(ISERROR(INDEX('Master '!$A$2:$A$257,MATCH(B206,'Master '!$B$2:$B$257,0))),IF(ISERROR(INDEX('Master '!$A$2:$A$257,MATCH(B206,'Master '!$C$2:$C$257,0))),IF(B206="","-","Not on Roster"),INDEX('Master '!$A$2:$A$257,MATCH(B206,'Master '!$C$2:$C$257,0))),INDEX('Master '!$A$2:$A$257,MATCH(B206,'Master '!$B$2:$B$257,0)))</f>
        <v>-</v>
      </c>
      <c r="B206" s="43"/>
      <c r="C206" s="19" t="str">
        <f t="array" ref="C206">IF(ISERROR(INDEX('Master '!$A$2:$A$257,MATCH(D206,'Master '!$B$2:$B$257,0))),IF(ISERROR(INDEX('Master '!$A$2:$A$257,MATCH(D206,'Master '!$C$2:$C$257,0))),IF(D206="","-","Not on Roster"),INDEX('Master '!$A$2:$A$257,MATCH(D206,'Master '!$C$2:$C$257,0))),INDEX('Master '!$A$2:$A$257,MATCH(D206,'Master '!$B$2:$B$257,0)))</f>
        <v>-</v>
      </c>
      <c r="D206" s="15"/>
      <c r="E206" s="20" t="str">
        <f t="array" ref="E206">IF(ISERROR(INDEX('Master '!$A$2:$A$257,MATCH(F206,'Master '!$B$2:$B$257,0))),IF(ISERROR(INDEX('Master '!$A$2:$A$257,MATCH(F206,'Master '!$C$2:$C$257,0))),IF(F206="","-","Not on Roster"),INDEX('Master '!$A$2:$A$257,MATCH(F206,'Master '!$C$2:$C$257,0))),INDEX('Master '!$A$2:$A$257,MATCH(F206,'Master '!$B$2:$B$257,0)))</f>
        <v>-</v>
      </c>
      <c r="F206" s="7"/>
      <c r="G206" s="19" t="str">
        <f t="array" ref="G206">IF(ISERROR(INDEX('Master '!$A$2:$A$257,MATCH(H206,'Master '!$B$2:$B$257,0))),IF(ISERROR(INDEX('Master '!$A$2:$A$257,MATCH(H206,'Master '!$C$2:$C$257,0))),IF(H206="","-","Not on Roster"),INDEX('Master '!$A$2:$A$257,MATCH(H206,'Master '!$C$2:$C$257,0))),INDEX('Master '!$A$2:$A$257,MATCH(H206,'Master '!$B$2:$B$257,0)))</f>
        <v>-</v>
      </c>
      <c r="H206" s="15"/>
      <c r="I206" s="20" t="str">
        <f t="array" ref="I206">IF(ISERROR(INDEX('Master '!$A$2:$A$257,MATCH(J206,'Master '!$B$2:$B$257,0))),IF(ISERROR(INDEX('Master '!$A$2:$A$257,MATCH(J206,'Master '!$C$2:$C$257,0))),IF(J206="","-","Not on Roster"),INDEX('Master '!$A$2:$A$257,MATCH(J206,'Master '!$C$2:$C$257,0))),INDEX('Master '!$A$2:$A$257,MATCH(J206,'Master '!$B$2:$B$257,0)))</f>
        <v>-</v>
      </c>
      <c r="J206" s="50"/>
      <c r="K206" s="19" t="str">
        <f t="array" ref="K206">IF(ISERROR(INDEX('Master '!$A$2:$A$257,MATCH(L206,'Master '!$B$2:$B$257,0))),IF(ISERROR(INDEX('Master '!$A$2:$A$257,MATCH(L206,'Master '!$C$2:$C$257,0))),IF(L206="","-","Not on Roster"),INDEX('Master '!$A$2:$A$257,MATCH(L206,'Master '!$C$2:$C$257,0))),INDEX('Master '!$A$2:$A$257,MATCH(L206,'Master '!$B$2:$B$257,0)))</f>
        <v>-</v>
      </c>
      <c r="L206" s="15"/>
      <c r="M206" s="41" t="str">
        <f t="array" ref="M206">IF(ISERROR(INDEX('Master '!$A$2:$A$257,MATCH(N206,'Master '!$B$2:$B$257,0))),IF(ISERROR(INDEX('Master '!$A$2:$A$257,MATCH(N206,'Master '!$C$2:$C$257,0))),IF(N206="","-","Not on Roster"),INDEX('Master '!$A$2:$A$257,MATCH(N206,'Master '!$C$2:$C$257,0))),INDEX('Master '!$A$2:$A$257,MATCH(N206,'Master '!$B$2:$B$257,0)))</f>
        <v>-</v>
      </c>
      <c r="N206" s="7"/>
      <c r="O206" s="19" t="str">
        <f t="array" ref="O206">IF(ISERROR(INDEX('Master '!$A$2:$A$257,MATCH(P206,'Master '!$B$2:$B$257,0))),IF(ISERROR(INDEX('Master '!$A$2:$A$257,MATCH(P206,'Master '!$C$2:$C$257,0))),IF(P206="","-","Not on Roster"),INDEX('Master '!$A$2:$A$257,MATCH(P206,'Master '!$C$2:$C$257,0))),INDEX('Master '!$A$2:$A$257,MATCH(P206,'Master '!$B$2:$B$257,0)))</f>
        <v>-</v>
      </c>
      <c r="P206" s="15"/>
      <c r="Q206" s="41" t="str">
        <f t="array" ref="Q206">IF(ISERROR(INDEX('Master '!$A$2:$A$257,MATCH(R206,'Master '!$B$2:$B$257,0))),IF(ISERROR(INDEX('Master '!$A$2:$A$257,MATCH(R206,'Master '!$C$2:$C$257,0))),IF(R206="","-","Not on Roster"),INDEX('Master '!$A$2:$A$257,MATCH(R206,'Master '!$C$2:$C$257,0))),INDEX('Master '!$A$2:$A$257,MATCH(R206,'Master '!$B$2:$B$257,0)))</f>
        <v>-</v>
      </c>
      <c r="R206" s="7"/>
      <c r="S206" s="19" t="str">
        <f t="array" ref="S206">IF(ISERROR(INDEX('Master '!$A$2:$A$257,MATCH(T206,'Master '!$B$2:$B$257,0))),IF(ISERROR(INDEX('Master '!$A$2:$A$257,MATCH(T206,'Master '!$C$2:$C$257,0))),IF(T206="","-","Not on Roster"),INDEX('Master '!$A$2:$A$257,MATCH(T206,'Master '!$C$2:$C$257,0))),INDEX('Master '!$A$2:$A$257,MATCH(T206,'Master '!$B$2:$B$257,0)))</f>
        <v>-</v>
      </c>
      <c r="T206" s="15"/>
      <c r="U206" s="20" t="str">
        <f t="array" ref="U206">IF(ISERROR(INDEX('Master '!$A$2:$A$257,MATCH(V206,'Master '!$B$2:$B$257,0))),IF(ISERROR(INDEX('Master '!$A$2:$A$257,MATCH(V206,'Master '!$C$2:$C$257,0))),IF(V206="","-","Not on Roster"),INDEX('Master '!$A$2:$A$257,MATCH(V206,'Master '!$C$2:$C$257,0))),INDEX('Master '!$A$2:$A$257,MATCH(V206,'Master '!$B$2:$B$257,0)))</f>
        <v>-</v>
      </c>
      <c r="V206" s="7"/>
      <c r="W206" s="19" t="str">
        <f t="array" ref="W206">IF(ISERROR(INDEX('Master '!$A$2:$A$257,MATCH(X206,'Master '!$B$2:$B$257,0))),IF(ISERROR(INDEX('Master '!$A$2:$A$257,MATCH(X206,'Master '!$C$2:$C$257,0))),IF(X206="","-","Not on Roster"),INDEX('Master '!$A$2:$A$257,MATCH(X206,'Master '!$C$2:$C$257,0))),INDEX('Master '!$A$2:$A$257,MATCH(X206,'Master '!$B$2:$B$257,0)))</f>
        <v>-</v>
      </c>
      <c r="X206" s="15"/>
      <c r="Y206" s="20" t="str">
        <f t="array" ref="Y206">IF(ISERROR(INDEX('Master '!$A$2:$A$257,MATCH(Z206,'Master '!$B$2:$B$257,0))),IF(ISERROR(INDEX('Master '!$A$2:$A$257,MATCH(Z206,'Master '!$C$2:$C$257,0))),IF(Z206="","-","Not on Roster"),INDEX('Master '!$A$2:$A$257,MATCH(Z206,'Master '!$C$2:$C$257,0))),INDEX('Master '!$A$2:$A$257,MATCH(Z206,'Master '!$B$2:$B$257,0)))</f>
        <v>-</v>
      </c>
      <c r="Z206" s="7"/>
      <c r="AA206" s="19" t="str">
        <f t="array" ref="AA206">IF(ISERROR(INDEX('Master '!$A$2:$A$257,MATCH(AB206,'Master '!$B$2:$B$257,0))),IF(ISERROR(INDEX('Master '!$A$2:$A$257,MATCH(AB206,'Master '!$C$2:$C$257,0))),IF(AB206="","-","Not on Roster"),INDEX('Master '!$A$2:$A$257,MATCH(AB206,'Master '!$C$2:$C$257,0))),INDEX('Master '!$A$2:$A$257,MATCH(AB206,'Master '!$B$2:$B$257,0)))</f>
        <v>-</v>
      </c>
      <c r="AB206" s="15"/>
      <c r="AC206" s="20" t="str">
        <f t="array" ref="AC206">IF(ISERROR(INDEX('Master '!$A$2:$A$257,MATCH(AD206,'Master '!$B$2:$B$257,0))),IF(ISERROR(INDEX('Master '!$A$2:$A$257,MATCH(AD206,'Master '!$C$2:$C$257,0))),IF(AD206="","-","Not on Roster"),INDEX('Master '!$A$2:$A$257,MATCH(AD206,'Master '!$C$2:$C$257,0))),INDEX('Master '!$A$2:$A$257,MATCH(AD206,'Master '!$B$2:$B$257,0)))</f>
        <v>-</v>
      </c>
      <c r="AD206" s="7"/>
      <c r="AE206" s="19" t="str">
        <f t="array" ref="AE206">IF(ISERROR(INDEX('Master '!$A$2:$A$257,MATCH(AF206,'Master '!$B$2:$B$257,0))),IF(ISERROR(INDEX('Master '!$A$2:$A$257,MATCH(AF206,'Master '!$C$2:$C$257,0))),IF(AF206="","-","Not on Roster"),INDEX('Master '!$A$2:$A$257,MATCH(AF206,'Master '!$C$2:$C$257,0))),INDEX('Master '!$A$2:$A$257,MATCH(AF206,'Master '!$B$2:$B$257,0)))</f>
        <v>-</v>
      </c>
      <c r="AF206" s="15"/>
      <c r="AG206" s="20" t="str">
        <f t="array" ref="AG206">IF(ISERROR(INDEX('Master '!$A$2:$A$257,MATCH(AH206,'Master '!$B$2:$B$257,0))),IF(ISERROR(INDEX('Master '!$A$2:$A$257,MATCH(AH206,'Master '!$C$2:$C$257,0))),IF(AH206="","-","Not on Roster"),INDEX('Master '!$A$2:$A$257,MATCH(AH206,'Master '!$C$2:$C$257,0))),INDEX('Master '!$A$2:$A$257,MATCH(AH206,'Master '!$B$2:$B$257,0)))</f>
        <v>-</v>
      </c>
      <c r="AH206" s="7"/>
      <c r="AI206" s="19" t="str">
        <f t="array" ref="AI206">IF(ISERROR(INDEX('Master '!$A$2:$A$257,MATCH(AJ206,'Master '!$B$2:$B$257,0))),IF(ISERROR(INDEX('Master '!$A$2:$A$257,MATCH(AJ206,'Master '!$C$2:$C$257,0))),IF(AJ206="","-","Not on Roster"),INDEX('Master '!$A$2:$A$257,MATCH(AJ206,'Master '!$C$2:$C$257,0))),INDEX('Master '!$A$2:$A$257,MATCH(AJ206,'Master '!$B$2:$B$257,0)))</f>
        <v>-</v>
      </c>
      <c r="AJ206" s="15"/>
      <c r="AK206" s="20" t="str">
        <f t="array" ref="AK206">IF(ISERROR(INDEX('Master '!$A$2:$A$257,MATCH(AL206,'Master '!$B$2:$B$257,0))),IF(ISERROR(INDEX('Master '!$A$2:$A$257,MATCH(AL206,'Master '!$C$2:$C$257,0))),IF(AL206="","-","Not on Roster"),INDEX('Master '!$A$2:$A$257,MATCH(AL206,'Master '!$C$2:$C$257,0))),INDEX('Master '!$A$2:$A$257,MATCH(AL206,'Master '!$B$2:$B$257,0)))</f>
        <v>-</v>
      </c>
      <c r="AL206" s="7"/>
      <c r="AM206" s="19" t="str">
        <f t="array" ref="AM206">IF(ISERROR(INDEX('Master '!$A$2:$A$257,MATCH(AN206,'Master '!$B$2:$B$257,0))),IF(ISERROR(INDEX('Master '!$A$2:$A$257,MATCH(AN206,'Master '!$C$2:$C$257,0))),IF(AN206="","-","Not on Roster"),INDEX('Master '!$A$2:$A$257,MATCH(AN206,'Master '!$C$2:$C$257,0))),INDEX('Master '!$A$2:$A$257,MATCH(AN206,'Master '!$B$2:$B$257,0)))</f>
        <v>-</v>
      </c>
      <c r="AN206" s="15"/>
    </row>
    <row r="207" spans="1:40" ht="14.25" customHeight="1">
      <c r="A207" s="41" t="str">
        <f t="array" ref="A207">IF(ISERROR(INDEX('Master '!$A$2:$A$257,MATCH(B207,'Master '!$B$2:$B$257,0))),IF(ISERROR(INDEX('Master '!$A$2:$A$257,MATCH(B207,'Master '!$C$2:$C$257,0))),IF(B207="","-","Not on Roster"),INDEX('Master '!$A$2:$A$257,MATCH(B207,'Master '!$C$2:$C$257,0))),INDEX('Master '!$A$2:$A$257,MATCH(B207,'Master '!$B$2:$B$257,0)))</f>
        <v>-</v>
      </c>
      <c r="B207" s="43"/>
      <c r="C207" s="19" t="str">
        <f t="array" ref="C207">IF(ISERROR(INDEX('Master '!$A$2:$A$257,MATCH(D207,'Master '!$B$2:$B$257,0))),IF(ISERROR(INDEX('Master '!$A$2:$A$257,MATCH(D207,'Master '!$C$2:$C$257,0))),IF(D207="","-","Not on Roster"),INDEX('Master '!$A$2:$A$257,MATCH(D207,'Master '!$C$2:$C$257,0))),INDEX('Master '!$A$2:$A$257,MATCH(D207,'Master '!$B$2:$B$257,0)))</f>
        <v>-</v>
      </c>
      <c r="D207" s="15"/>
      <c r="E207" s="20" t="str">
        <f t="array" ref="E207">IF(ISERROR(INDEX('Master '!$A$2:$A$257,MATCH(F207,'Master '!$B$2:$B$257,0))),IF(ISERROR(INDEX('Master '!$A$2:$A$257,MATCH(F207,'Master '!$C$2:$C$257,0))),IF(F207="","-","Not on Roster"),INDEX('Master '!$A$2:$A$257,MATCH(F207,'Master '!$C$2:$C$257,0))),INDEX('Master '!$A$2:$A$257,MATCH(F207,'Master '!$B$2:$B$257,0)))</f>
        <v>-</v>
      </c>
      <c r="F207" s="7"/>
      <c r="G207" s="19" t="str">
        <f t="array" ref="G207">IF(ISERROR(INDEX('Master '!$A$2:$A$257,MATCH(H207,'Master '!$B$2:$B$257,0))),IF(ISERROR(INDEX('Master '!$A$2:$A$257,MATCH(H207,'Master '!$C$2:$C$257,0))),IF(H207="","-","Not on Roster"),INDEX('Master '!$A$2:$A$257,MATCH(H207,'Master '!$C$2:$C$257,0))),INDEX('Master '!$A$2:$A$257,MATCH(H207,'Master '!$B$2:$B$257,0)))</f>
        <v>-</v>
      </c>
      <c r="H207" s="15"/>
      <c r="I207" s="20" t="str">
        <f t="array" ref="I207">IF(ISERROR(INDEX('Master '!$A$2:$A$257,MATCH(J207,'Master '!$B$2:$B$257,0))),IF(ISERROR(INDEX('Master '!$A$2:$A$257,MATCH(J207,'Master '!$C$2:$C$257,0))),IF(J207="","-","Not on Roster"),INDEX('Master '!$A$2:$A$257,MATCH(J207,'Master '!$C$2:$C$257,0))),INDEX('Master '!$A$2:$A$257,MATCH(J207,'Master '!$B$2:$B$257,0)))</f>
        <v>-</v>
      </c>
      <c r="J207" s="50"/>
      <c r="K207" s="19" t="str">
        <f t="array" ref="K207">IF(ISERROR(INDEX('Master '!$A$2:$A$257,MATCH(L207,'Master '!$B$2:$B$257,0))),IF(ISERROR(INDEX('Master '!$A$2:$A$257,MATCH(L207,'Master '!$C$2:$C$257,0))),IF(L207="","-","Not on Roster"),INDEX('Master '!$A$2:$A$257,MATCH(L207,'Master '!$C$2:$C$257,0))),INDEX('Master '!$A$2:$A$257,MATCH(L207,'Master '!$B$2:$B$257,0)))</f>
        <v>-</v>
      </c>
      <c r="L207" s="15"/>
      <c r="M207" s="41" t="str">
        <f t="array" ref="M207">IF(ISERROR(INDEX('Master '!$A$2:$A$257,MATCH(N207,'Master '!$B$2:$B$257,0))),IF(ISERROR(INDEX('Master '!$A$2:$A$257,MATCH(N207,'Master '!$C$2:$C$257,0))),IF(N207="","-","Not on Roster"),INDEX('Master '!$A$2:$A$257,MATCH(N207,'Master '!$C$2:$C$257,0))),INDEX('Master '!$A$2:$A$257,MATCH(N207,'Master '!$B$2:$B$257,0)))</f>
        <v>-</v>
      </c>
      <c r="N207" s="7"/>
      <c r="O207" s="19" t="str">
        <f t="array" ref="O207">IF(ISERROR(INDEX('Master '!$A$2:$A$257,MATCH(P207,'Master '!$B$2:$B$257,0))),IF(ISERROR(INDEX('Master '!$A$2:$A$257,MATCH(P207,'Master '!$C$2:$C$257,0))),IF(P207="","-","Not on Roster"),INDEX('Master '!$A$2:$A$257,MATCH(P207,'Master '!$C$2:$C$257,0))),INDEX('Master '!$A$2:$A$257,MATCH(P207,'Master '!$B$2:$B$257,0)))</f>
        <v>-</v>
      </c>
      <c r="P207" s="15"/>
      <c r="Q207" s="41" t="str">
        <f t="array" ref="Q207">IF(ISERROR(INDEX('Master '!$A$2:$A$257,MATCH(R207,'Master '!$B$2:$B$257,0))),IF(ISERROR(INDEX('Master '!$A$2:$A$257,MATCH(R207,'Master '!$C$2:$C$257,0))),IF(R207="","-","Not on Roster"),INDEX('Master '!$A$2:$A$257,MATCH(R207,'Master '!$C$2:$C$257,0))),INDEX('Master '!$A$2:$A$257,MATCH(R207,'Master '!$B$2:$B$257,0)))</f>
        <v>-</v>
      </c>
      <c r="R207" s="7"/>
      <c r="S207" s="19" t="str">
        <f t="array" ref="S207">IF(ISERROR(INDEX('Master '!$A$2:$A$257,MATCH(T207,'Master '!$B$2:$B$257,0))),IF(ISERROR(INDEX('Master '!$A$2:$A$257,MATCH(T207,'Master '!$C$2:$C$257,0))),IF(T207="","-","Not on Roster"),INDEX('Master '!$A$2:$A$257,MATCH(T207,'Master '!$C$2:$C$257,0))),INDEX('Master '!$A$2:$A$257,MATCH(T207,'Master '!$B$2:$B$257,0)))</f>
        <v>-</v>
      </c>
      <c r="T207" s="15"/>
      <c r="U207" s="20" t="str">
        <f t="array" ref="U207">IF(ISERROR(INDEX('Master '!$A$2:$A$257,MATCH(V207,'Master '!$B$2:$B$257,0))),IF(ISERROR(INDEX('Master '!$A$2:$A$257,MATCH(V207,'Master '!$C$2:$C$257,0))),IF(V207="","-","Not on Roster"),INDEX('Master '!$A$2:$A$257,MATCH(V207,'Master '!$C$2:$C$257,0))),INDEX('Master '!$A$2:$A$257,MATCH(V207,'Master '!$B$2:$B$257,0)))</f>
        <v>-</v>
      </c>
      <c r="V207" s="7"/>
      <c r="W207" s="19" t="str">
        <f t="array" ref="W207">IF(ISERROR(INDEX('Master '!$A$2:$A$257,MATCH(X207,'Master '!$B$2:$B$257,0))),IF(ISERROR(INDEX('Master '!$A$2:$A$257,MATCH(X207,'Master '!$C$2:$C$257,0))),IF(X207="","-","Not on Roster"),INDEX('Master '!$A$2:$A$257,MATCH(X207,'Master '!$C$2:$C$257,0))),INDEX('Master '!$A$2:$A$257,MATCH(X207,'Master '!$B$2:$B$257,0)))</f>
        <v>-</v>
      </c>
      <c r="X207" s="15"/>
      <c r="Y207" s="20" t="str">
        <f t="array" ref="Y207">IF(ISERROR(INDEX('Master '!$A$2:$A$257,MATCH(Z207,'Master '!$B$2:$B$257,0))),IF(ISERROR(INDEX('Master '!$A$2:$A$257,MATCH(Z207,'Master '!$C$2:$C$257,0))),IF(Z207="","-","Not on Roster"),INDEX('Master '!$A$2:$A$257,MATCH(Z207,'Master '!$C$2:$C$257,0))),INDEX('Master '!$A$2:$A$257,MATCH(Z207,'Master '!$B$2:$B$257,0)))</f>
        <v>-</v>
      </c>
      <c r="Z207" s="7"/>
      <c r="AA207" s="19" t="str">
        <f t="array" ref="AA207">IF(ISERROR(INDEX('Master '!$A$2:$A$257,MATCH(AB207,'Master '!$B$2:$B$257,0))),IF(ISERROR(INDEX('Master '!$A$2:$A$257,MATCH(AB207,'Master '!$C$2:$C$257,0))),IF(AB207="","-","Not on Roster"),INDEX('Master '!$A$2:$A$257,MATCH(AB207,'Master '!$C$2:$C$257,0))),INDEX('Master '!$A$2:$A$257,MATCH(AB207,'Master '!$B$2:$B$257,0)))</f>
        <v>-</v>
      </c>
      <c r="AB207" s="15"/>
      <c r="AC207" s="20" t="str">
        <f t="array" ref="AC207">IF(ISERROR(INDEX('Master '!$A$2:$A$257,MATCH(AD207,'Master '!$B$2:$B$257,0))),IF(ISERROR(INDEX('Master '!$A$2:$A$257,MATCH(AD207,'Master '!$C$2:$C$257,0))),IF(AD207="","-","Not on Roster"),INDEX('Master '!$A$2:$A$257,MATCH(AD207,'Master '!$C$2:$C$257,0))),INDEX('Master '!$A$2:$A$257,MATCH(AD207,'Master '!$B$2:$B$257,0)))</f>
        <v>-</v>
      </c>
      <c r="AD207" s="7"/>
      <c r="AE207" s="19" t="str">
        <f t="array" ref="AE207">IF(ISERROR(INDEX('Master '!$A$2:$A$257,MATCH(AF207,'Master '!$B$2:$B$257,0))),IF(ISERROR(INDEX('Master '!$A$2:$A$257,MATCH(AF207,'Master '!$C$2:$C$257,0))),IF(AF207="","-","Not on Roster"),INDEX('Master '!$A$2:$A$257,MATCH(AF207,'Master '!$C$2:$C$257,0))),INDEX('Master '!$A$2:$A$257,MATCH(AF207,'Master '!$B$2:$B$257,0)))</f>
        <v>-</v>
      </c>
      <c r="AF207" s="15"/>
      <c r="AG207" s="20" t="str">
        <f t="array" ref="AG207">IF(ISERROR(INDEX('Master '!$A$2:$A$257,MATCH(AH207,'Master '!$B$2:$B$257,0))),IF(ISERROR(INDEX('Master '!$A$2:$A$257,MATCH(AH207,'Master '!$C$2:$C$257,0))),IF(AH207="","-","Not on Roster"),INDEX('Master '!$A$2:$A$257,MATCH(AH207,'Master '!$C$2:$C$257,0))),INDEX('Master '!$A$2:$A$257,MATCH(AH207,'Master '!$B$2:$B$257,0)))</f>
        <v>-</v>
      </c>
      <c r="AH207" s="7"/>
      <c r="AI207" s="19" t="str">
        <f t="array" ref="AI207">IF(ISERROR(INDEX('Master '!$A$2:$A$257,MATCH(AJ207,'Master '!$B$2:$B$257,0))),IF(ISERROR(INDEX('Master '!$A$2:$A$257,MATCH(AJ207,'Master '!$C$2:$C$257,0))),IF(AJ207="","-","Not on Roster"),INDEX('Master '!$A$2:$A$257,MATCH(AJ207,'Master '!$C$2:$C$257,0))),INDEX('Master '!$A$2:$A$257,MATCH(AJ207,'Master '!$B$2:$B$257,0)))</f>
        <v>-</v>
      </c>
      <c r="AJ207" s="15"/>
      <c r="AK207" s="20" t="str">
        <f t="array" ref="AK207">IF(ISERROR(INDEX('Master '!$A$2:$A$257,MATCH(AL207,'Master '!$B$2:$B$257,0))),IF(ISERROR(INDEX('Master '!$A$2:$A$257,MATCH(AL207,'Master '!$C$2:$C$257,0))),IF(AL207="","-","Not on Roster"),INDEX('Master '!$A$2:$A$257,MATCH(AL207,'Master '!$C$2:$C$257,0))),INDEX('Master '!$A$2:$A$257,MATCH(AL207,'Master '!$B$2:$B$257,0)))</f>
        <v>-</v>
      </c>
      <c r="AL207" s="7"/>
      <c r="AM207" s="19" t="str">
        <f t="array" ref="AM207">IF(ISERROR(INDEX('Master '!$A$2:$A$257,MATCH(AN207,'Master '!$B$2:$B$257,0))),IF(ISERROR(INDEX('Master '!$A$2:$A$257,MATCH(AN207,'Master '!$C$2:$C$257,0))),IF(AN207="","-","Not on Roster"),INDEX('Master '!$A$2:$A$257,MATCH(AN207,'Master '!$C$2:$C$257,0))),INDEX('Master '!$A$2:$A$257,MATCH(AN207,'Master '!$B$2:$B$257,0)))</f>
        <v>-</v>
      </c>
      <c r="AN207" s="15"/>
    </row>
    <row r="208" spans="1:40" ht="14.25" customHeight="1">
      <c r="A208" s="41" t="str">
        <f t="array" ref="A208">IF(ISERROR(INDEX('Master '!$A$2:$A$257,MATCH(B208,'Master '!$B$2:$B$257,0))),IF(ISERROR(INDEX('Master '!$A$2:$A$257,MATCH(B208,'Master '!$C$2:$C$257,0))),IF(B208="","-","Not on Roster"),INDEX('Master '!$A$2:$A$257,MATCH(B208,'Master '!$C$2:$C$257,0))),INDEX('Master '!$A$2:$A$257,MATCH(B208,'Master '!$B$2:$B$257,0)))</f>
        <v>-</v>
      </c>
      <c r="B208" s="43"/>
      <c r="C208" s="19" t="str">
        <f t="array" ref="C208">IF(ISERROR(INDEX('Master '!$A$2:$A$257,MATCH(D208,'Master '!$B$2:$B$257,0))),IF(ISERROR(INDEX('Master '!$A$2:$A$257,MATCH(D208,'Master '!$C$2:$C$257,0))),IF(D208="","-","Not on Roster"),INDEX('Master '!$A$2:$A$257,MATCH(D208,'Master '!$C$2:$C$257,0))),INDEX('Master '!$A$2:$A$257,MATCH(D208,'Master '!$B$2:$B$257,0)))</f>
        <v>-</v>
      </c>
      <c r="D208" s="15"/>
      <c r="E208" s="20" t="str">
        <f t="array" ref="E208">IF(ISERROR(INDEX('Master '!$A$2:$A$257,MATCH(F208,'Master '!$B$2:$B$257,0))),IF(ISERROR(INDEX('Master '!$A$2:$A$257,MATCH(F208,'Master '!$C$2:$C$257,0))),IF(F208="","-","Not on Roster"),INDEX('Master '!$A$2:$A$257,MATCH(F208,'Master '!$C$2:$C$257,0))),INDEX('Master '!$A$2:$A$257,MATCH(F208,'Master '!$B$2:$B$257,0)))</f>
        <v>-</v>
      </c>
      <c r="F208" s="7"/>
      <c r="G208" s="19" t="str">
        <f t="array" ref="G208">IF(ISERROR(INDEX('Master '!$A$2:$A$257,MATCH(H208,'Master '!$B$2:$B$257,0))),IF(ISERROR(INDEX('Master '!$A$2:$A$257,MATCH(H208,'Master '!$C$2:$C$257,0))),IF(H208="","-","Not on Roster"),INDEX('Master '!$A$2:$A$257,MATCH(H208,'Master '!$C$2:$C$257,0))),INDEX('Master '!$A$2:$A$257,MATCH(H208,'Master '!$B$2:$B$257,0)))</f>
        <v>-</v>
      </c>
      <c r="H208" s="15"/>
      <c r="I208" s="20" t="str">
        <f t="array" ref="I208">IF(ISERROR(INDEX('Master '!$A$2:$A$257,MATCH(J208,'Master '!$B$2:$B$257,0))),IF(ISERROR(INDEX('Master '!$A$2:$A$257,MATCH(J208,'Master '!$C$2:$C$257,0))),IF(J208="","-","Not on Roster"),INDEX('Master '!$A$2:$A$257,MATCH(J208,'Master '!$C$2:$C$257,0))),INDEX('Master '!$A$2:$A$257,MATCH(J208,'Master '!$B$2:$B$257,0)))</f>
        <v>-</v>
      </c>
      <c r="J208" s="50"/>
      <c r="K208" s="19" t="str">
        <f t="array" ref="K208">IF(ISERROR(INDEX('Master '!$A$2:$A$257,MATCH(L208,'Master '!$B$2:$B$257,0))),IF(ISERROR(INDEX('Master '!$A$2:$A$257,MATCH(L208,'Master '!$C$2:$C$257,0))),IF(L208="","-","Not on Roster"),INDEX('Master '!$A$2:$A$257,MATCH(L208,'Master '!$C$2:$C$257,0))),INDEX('Master '!$A$2:$A$257,MATCH(L208,'Master '!$B$2:$B$257,0)))</f>
        <v>-</v>
      </c>
      <c r="L208" s="15"/>
      <c r="M208" s="41" t="str">
        <f t="array" ref="M208">IF(ISERROR(INDEX('Master '!$A$2:$A$257,MATCH(N208,'Master '!$B$2:$B$257,0))),IF(ISERROR(INDEX('Master '!$A$2:$A$257,MATCH(N208,'Master '!$C$2:$C$257,0))),IF(N208="","-","Not on Roster"),INDEX('Master '!$A$2:$A$257,MATCH(N208,'Master '!$C$2:$C$257,0))),INDEX('Master '!$A$2:$A$257,MATCH(N208,'Master '!$B$2:$B$257,0)))</f>
        <v>-</v>
      </c>
      <c r="N208" s="7"/>
      <c r="O208" s="19" t="str">
        <f t="array" ref="O208">IF(ISERROR(INDEX('Master '!$A$2:$A$257,MATCH(P208,'Master '!$B$2:$B$257,0))),IF(ISERROR(INDEX('Master '!$A$2:$A$257,MATCH(P208,'Master '!$C$2:$C$257,0))),IF(P208="","-","Not on Roster"),INDEX('Master '!$A$2:$A$257,MATCH(P208,'Master '!$C$2:$C$257,0))),INDEX('Master '!$A$2:$A$257,MATCH(P208,'Master '!$B$2:$B$257,0)))</f>
        <v>-</v>
      </c>
      <c r="P208" s="15"/>
      <c r="Q208" s="41" t="str">
        <f t="array" ref="Q208">IF(ISERROR(INDEX('Master '!$A$2:$A$257,MATCH(R208,'Master '!$B$2:$B$257,0))),IF(ISERROR(INDEX('Master '!$A$2:$A$257,MATCH(R208,'Master '!$C$2:$C$257,0))),IF(R208="","-","Not on Roster"),INDEX('Master '!$A$2:$A$257,MATCH(R208,'Master '!$C$2:$C$257,0))),INDEX('Master '!$A$2:$A$257,MATCH(R208,'Master '!$B$2:$B$257,0)))</f>
        <v>-</v>
      </c>
      <c r="R208" s="7"/>
      <c r="S208" s="19" t="str">
        <f t="array" ref="S208">IF(ISERROR(INDEX('Master '!$A$2:$A$257,MATCH(T208,'Master '!$B$2:$B$257,0))),IF(ISERROR(INDEX('Master '!$A$2:$A$257,MATCH(T208,'Master '!$C$2:$C$257,0))),IF(T208="","-","Not on Roster"),INDEX('Master '!$A$2:$A$257,MATCH(T208,'Master '!$C$2:$C$257,0))),INDEX('Master '!$A$2:$A$257,MATCH(T208,'Master '!$B$2:$B$257,0)))</f>
        <v>-</v>
      </c>
      <c r="T208" s="15"/>
      <c r="U208" s="20" t="str">
        <f t="array" ref="U208">IF(ISERROR(INDEX('Master '!$A$2:$A$257,MATCH(V208,'Master '!$B$2:$B$257,0))),IF(ISERROR(INDEX('Master '!$A$2:$A$257,MATCH(V208,'Master '!$C$2:$C$257,0))),IF(V208="","-","Not on Roster"),INDEX('Master '!$A$2:$A$257,MATCH(V208,'Master '!$C$2:$C$257,0))),INDEX('Master '!$A$2:$A$257,MATCH(V208,'Master '!$B$2:$B$257,0)))</f>
        <v>-</v>
      </c>
      <c r="V208" s="7"/>
      <c r="W208" s="19" t="str">
        <f t="array" ref="W208">IF(ISERROR(INDEX('Master '!$A$2:$A$257,MATCH(X208,'Master '!$B$2:$B$257,0))),IF(ISERROR(INDEX('Master '!$A$2:$A$257,MATCH(X208,'Master '!$C$2:$C$257,0))),IF(X208="","-","Not on Roster"),INDEX('Master '!$A$2:$A$257,MATCH(X208,'Master '!$C$2:$C$257,0))),INDEX('Master '!$A$2:$A$257,MATCH(X208,'Master '!$B$2:$B$257,0)))</f>
        <v>-</v>
      </c>
      <c r="X208" s="15"/>
      <c r="Y208" s="20" t="str">
        <f t="array" ref="Y208">IF(ISERROR(INDEX('Master '!$A$2:$A$257,MATCH(Z208,'Master '!$B$2:$B$257,0))),IF(ISERROR(INDEX('Master '!$A$2:$A$257,MATCH(Z208,'Master '!$C$2:$C$257,0))),IF(Z208="","-","Not on Roster"),INDEX('Master '!$A$2:$A$257,MATCH(Z208,'Master '!$C$2:$C$257,0))),INDEX('Master '!$A$2:$A$257,MATCH(Z208,'Master '!$B$2:$B$257,0)))</f>
        <v>-</v>
      </c>
      <c r="Z208" s="7"/>
      <c r="AA208" s="19" t="str">
        <f t="array" ref="AA208">IF(ISERROR(INDEX('Master '!$A$2:$A$257,MATCH(AB208,'Master '!$B$2:$B$257,0))),IF(ISERROR(INDEX('Master '!$A$2:$A$257,MATCH(AB208,'Master '!$C$2:$C$257,0))),IF(AB208="","-","Not on Roster"),INDEX('Master '!$A$2:$A$257,MATCH(AB208,'Master '!$C$2:$C$257,0))),INDEX('Master '!$A$2:$A$257,MATCH(AB208,'Master '!$B$2:$B$257,0)))</f>
        <v>-</v>
      </c>
      <c r="AB208" s="15"/>
      <c r="AC208" s="20" t="str">
        <f t="array" ref="AC208">IF(ISERROR(INDEX('Master '!$A$2:$A$257,MATCH(AD208,'Master '!$B$2:$B$257,0))),IF(ISERROR(INDEX('Master '!$A$2:$A$257,MATCH(AD208,'Master '!$C$2:$C$257,0))),IF(AD208="","-","Not on Roster"),INDEX('Master '!$A$2:$A$257,MATCH(AD208,'Master '!$C$2:$C$257,0))),INDEX('Master '!$A$2:$A$257,MATCH(AD208,'Master '!$B$2:$B$257,0)))</f>
        <v>-</v>
      </c>
      <c r="AD208" s="7"/>
      <c r="AE208" s="19" t="str">
        <f t="array" ref="AE208">IF(ISERROR(INDEX('Master '!$A$2:$A$257,MATCH(AF208,'Master '!$B$2:$B$257,0))),IF(ISERROR(INDEX('Master '!$A$2:$A$257,MATCH(AF208,'Master '!$C$2:$C$257,0))),IF(AF208="","-","Not on Roster"),INDEX('Master '!$A$2:$A$257,MATCH(AF208,'Master '!$C$2:$C$257,0))),INDEX('Master '!$A$2:$A$257,MATCH(AF208,'Master '!$B$2:$B$257,0)))</f>
        <v>-</v>
      </c>
      <c r="AF208" s="15"/>
      <c r="AG208" s="20" t="str">
        <f t="array" ref="AG208">IF(ISERROR(INDEX('Master '!$A$2:$A$257,MATCH(AH208,'Master '!$B$2:$B$257,0))),IF(ISERROR(INDEX('Master '!$A$2:$A$257,MATCH(AH208,'Master '!$C$2:$C$257,0))),IF(AH208="","-","Not on Roster"),INDEX('Master '!$A$2:$A$257,MATCH(AH208,'Master '!$C$2:$C$257,0))),INDEX('Master '!$A$2:$A$257,MATCH(AH208,'Master '!$B$2:$B$257,0)))</f>
        <v>-</v>
      </c>
      <c r="AH208" s="7"/>
      <c r="AI208" s="19" t="str">
        <f t="array" ref="AI208">IF(ISERROR(INDEX('Master '!$A$2:$A$257,MATCH(AJ208,'Master '!$B$2:$B$257,0))),IF(ISERROR(INDEX('Master '!$A$2:$A$257,MATCH(AJ208,'Master '!$C$2:$C$257,0))),IF(AJ208="","-","Not on Roster"),INDEX('Master '!$A$2:$A$257,MATCH(AJ208,'Master '!$C$2:$C$257,0))),INDEX('Master '!$A$2:$A$257,MATCH(AJ208,'Master '!$B$2:$B$257,0)))</f>
        <v>-</v>
      </c>
      <c r="AJ208" s="15"/>
      <c r="AK208" s="20" t="str">
        <f t="array" ref="AK208">IF(ISERROR(INDEX('Master '!$A$2:$A$257,MATCH(AL208,'Master '!$B$2:$B$257,0))),IF(ISERROR(INDEX('Master '!$A$2:$A$257,MATCH(AL208,'Master '!$C$2:$C$257,0))),IF(AL208="","-","Not on Roster"),INDEX('Master '!$A$2:$A$257,MATCH(AL208,'Master '!$C$2:$C$257,0))),INDEX('Master '!$A$2:$A$257,MATCH(AL208,'Master '!$B$2:$B$257,0)))</f>
        <v>-</v>
      </c>
      <c r="AL208" s="7"/>
      <c r="AM208" s="19" t="str">
        <f t="array" ref="AM208">IF(ISERROR(INDEX('Master '!$A$2:$A$257,MATCH(AN208,'Master '!$B$2:$B$257,0))),IF(ISERROR(INDEX('Master '!$A$2:$A$257,MATCH(AN208,'Master '!$C$2:$C$257,0))),IF(AN208="","-","Not on Roster"),INDEX('Master '!$A$2:$A$257,MATCH(AN208,'Master '!$C$2:$C$257,0))),INDEX('Master '!$A$2:$A$257,MATCH(AN208,'Master '!$B$2:$B$257,0)))</f>
        <v>-</v>
      </c>
      <c r="AN208" s="15"/>
    </row>
    <row r="209" spans="1:40" ht="14.25" customHeight="1">
      <c r="A209" s="41" t="str">
        <f t="array" ref="A209">IF(ISERROR(INDEX('Master '!$A$2:$A$257,MATCH(B209,'Master '!$B$2:$B$257,0))),IF(ISERROR(INDEX('Master '!$A$2:$A$257,MATCH(B209,'Master '!$C$2:$C$257,0))),IF(B209="","-","Not on Roster"),INDEX('Master '!$A$2:$A$257,MATCH(B209,'Master '!$C$2:$C$257,0))),INDEX('Master '!$A$2:$A$257,MATCH(B209,'Master '!$B$2:$B$257,0)))</f>
        <v>-</v>
      </c>
      <c r="B209" s="43"/>
      <c r="C209" s="19" t="str">
        <f t="array" ref="C209">IF(ISERROR(INDEX('Master '!$A$2:$A$257,MATCH(D209,'Master '!$B$2:$B$257,0))),IF(ISERROR(INDEX('Master '!$A$2:$A$257,MATCH(D209,'Master '!$C$2:$C$257,0))),IF(D209="","-","Not on Roster"),INDEX('Master '!$A$2:$A$257,MATCH(D209,'Master '!$C$2:$C$257,0))),INDEX('Master '!$A$2:$A$257,MATCH(D209,'Master '!$B$2:$B$257,0)))</f>
        <v>-</v>
      </c>
      <c r="D209" s="15"/>
      <c r="E209" s="20" t="str">
        <f t="array" ref="E209">IF(ISERROR(INDEX('Master '!$A$2:$A$257,MATCH(F209,'Master '!$B$2:$B$257,0))),IF(ISERROR(INDEX('Master '!$A$2:$A$257,MATCH(F209,'Master '!$C$2:$C$257,0))),IF(F209="","-","Not on Roster"),INDEX('Master '!$A$2:$A$257,MATCH(F209,'Master '!$C$2:$C$257,0))),INDEX('Master '!$A$2:$A$257,MATCH(F209,'Master '!$B$2:$B$257,0)))</f>
        <v>-</v>
      </c>
      <c r="F209" s="7"/>
      <c r="G209" s="19" t="str">
        <f t="array" ref="G209">IF(ISERROR(INDEX('Master '!$A$2:$A$257,MATCH(H209,'Master '!$B$2:$B$257,0))),IF(ISERROR(INDEX('Master '!$A$2:$A$257,MATCH(H209,'Master '!$C$2:$C$257,0))),IF(H209="","-","Not on Roster"),INDEX('Master '!$A$2:$A$257,MATCH(H209,'Master '!$C$2:$C$257,0))),INDEX('Master '!$A$2:$A$257,MATCH(H209,'Master '!$B$2:$B$257,0)))</f>
        <v>-</v>
      </c>
      <c r="H209" s="15"/>
      <c r="I209" s="20" t="str">
        <f t="array" ref="I209">IF(ISERROR(INDEX('Master '!$A$2:$A$257,MATCH(J209,'Master '!$B$2:$B$257,0))),IF(ISERROR(INDEX('Master '!$A$2:$A$257,MATCH(J209,'Master '!$C$2:$C$257,0))),IF(J209="","-","Not on Roster"),INDEX('Master '!$A$2:$A$257,MATCH(J209,'Master '!$C$2:$C$257,0))),INDEX('Master '!$A$2:$A$257,MATCH(J209,'Master '!$B$2:$B$257,0)))</f>
        <v>-</v>
      </c>
      <c r="J209" s="50"/>
      <c r="K209" s="19" t="str">
        <f t="array" ref="K209">IF(ISERROR(INDEX('Master '!$A$2:$A$257,MATCH(L209,'Master '!$B$2:$B$257,0))),IF(ISERROR(INDEX('Master '!$A$2:$A$257,MATCH(L209,'Master '!$C$2:$C$257,0))),IF(L209="","-","Not on Roster"),INDEX('Master '!$A$2:$A$257,MATCH(L209,'Master '!$C$2:$C$257,0))),INDEX('Master '!$A$2:$A$257,MATCH(L209,'Master '!$B$2:$B$257,0)))</f>
        <v>-</v>
      </c>
      <c r="L209" s="15"/>
      <c r="M209" s="41" t="str">
        <f t="array" ref="M209">IF(ISERROR(INDEX('Master '!$A$2:$A$257,MATCH(N209,'Master '!$B$2:$B$257,0))),IF(ISERROR(INDEX('Master '!$A$2:$A$257,MATCH(N209,'Master '!$C$2:$C$257,0))),IF(N209="","-","Not on Roster"),INDEX('Master '!$A$2:$A$257,MATCH(N209,'Master '!$C$2:$C$257,0))),INDEX('Master '!$A$2:$A$257,MATCH(N209,'Master '!$B$2:$B$257,0)))</f>
        <v>-</v>
      </c>
      <c r="N209" s="7"/>
      <c r="O209" s="19" t="str">
        <f t="array" ref="O209">IF(ISERROR(INDEX('Master '!$A$2:$A$257,MATCH(P209,'Master '!$B$2:$B$257,0))),IF(ISERROR(INDEX('Master '!$A$2:$A$257,MATCH(P209,'Master '!$C$2:$C$257,0))),IF(P209="","-","Not on Roster"),INDEX('Master '!$A$2:$A$257,MATCH(P209,'Master '!$C$2:$C$257,0))),INDEX('Master '!$A$2:$A$257,MATCH(P209,'Master '!$B$2:$B$257,0)))</f>
        <v>-</v>
      </c>
      <c r="P209" s="15"/>
      <c r="Q209" s="41" t="str">
        <f t="array" ref="Q209">IF(ISERROR(INDEX('Master '!$A$2:$A$257,MATCH(R209,'Master '!$B$2:$B$257,0))),IF(ISERROR(INDEX('Master '!$A$2:$A$257,MATCH(R209,'Master '!$C$2:$C$257,0))),IF(R209="","-","Not on Roster"),INDEX('Master '!$A$2:$A$257,MATCH(R209,'Master '!$C$2:$C$257,0))),INDEX('Master '!$A$2:$A$257,MATCH(R209,'Master '!$B$2:$B$257,0)))</f>
        <v>-</v>
      </c>
      <c r="R209" s="7"/>
      <c r="S209" s="19" t="str">
        <f t="array" ref="S209">IF(ISERROR(INDEX('Master '!$A$2:$A$257,MATCH(T209,'Master '!$B$2:$B$257,0))),IF(ISERROR(INDEX('Master '!$A$2:$A$257,MATCH(T209,'Master '!$C$2:$C$257,0))),IF(T209="","-","Not on Roster"),INDEX('Master '!$A$2:$A$257,MATCH(T209,'Master '!$C$2:$C$257,0))),INDEX('Master '!$A$2:$A$257,MATCH(T209,'Master '!$B$2:$B$257,0)))</f>
        <v>-</v>
      </c>
      <c r="T209" s="15"/>
      <c r="U209" s="20" t="str">
        <f t="array" ref="U209">IF(ISERROR(INDEX('Master '!$A$2:$A$257,MATCH(V209,'Master '!$B$2:$B$257,0))),IF(ISERROR(INDEX('Master '!$A$2:$A$257,MATCH(V209,'Master '!$C$2:$C$257,0))),IF(V209="","-","Not on Roster"),INDEX('Master '!$A$2:$A$257,MATCH(V209,'Master '!$C$2:$C$257,0))),INDEX('Master '!$A$2:$A$257,MATCH(V209,'Master '!$B$2:$B$257,0)))</f>
        <v>-</v>
      </c>
      <c r="V209" s="7"/>
      <c r="W209" s="19" t="str">
        <f t="array" ref="W209">IF(ISERROR(INDEX('Master '!$A$2:$A$257,MATCH(X209,'Master '!$B$2:$B$257,0))),IF(ISERROR(INDEX('Master '!$A$2:$A$257,MATCH(X209,'Master '!$C$2:$C$257,0))),IF(X209="","-","Not on Roster"),INDEX('Master '!$A$2:$A$257,MATCH(X209,'Master '!$C$2:$C$257,0))),INDEX('Master '!$A$2:$A$257,MATCH(X209,'Master '!$B$2:$B$257,0)))</f>
        <v>-</v>
      </c>
      <c r="X209" s="15"/>
      <c r="Y209" s="20" t="str">
        <f t="array" ref="Y209">IF(ISERROR(INDEX('Master '!$A$2:$A$257,MATCH(Z209,'Master '!$B$2:$B$257,0))),IF(ISERROR(INDEX('Master '!$A$2:$A$257,MATCH(Z209,'Master '!$C$2:$C$257,0))),IF(Z209="","-","Not on Roster"),INDEX('Master '!$A$2:$A$257,MATCH(Z209,'Master '!$C$2:$C$257,0))),INDEX('Master '!$A$2:$A$257,MATCH(Z209,'Master '!$B$2:$B$257,0)))</f>
        <v>-</v>
      </c>
      <c r="Z209" s="7"/>
      <c r="AA209" s="19" t="str">
        <f t="array" ref="AA209">IF(ISERROR(INDEX('Master '!$A$2:$A$257,MATCH(AB209,'Master '!$B$2:$B$257,0))),IF(ISERROR(INDEX('Master '!$A$2:$A$257,MATCH(AB209,'Master '!$C$2:$C$257,0))),IF(AB209="","-","Not on Roster"),INDEX('Master '!$A$2:$A$257,MATCH(AB209,'Master '!$C$2:$C$257,0))),INDEX('Master '!$A$2:$A$257,MATCH(AB209,'Master '!$B$2:$B$257,0)))</f>
        <v>-</v>
      </c>
      <c r="AB209" s="15"/>
      <c r="AC209" s="20" t="str">
        <f t="array" ref="AC209">IF(ISERROR(INDEX('Master '!$A$2:$A$257,MATCH(AD209,'Master '!$B$2:$B$257,0))),IF(ISERROR(INDEX('Master '!$A$2:$A$257,MATCH(AD209,'Master '!$C$2:$C$257,0))),IF(AD209="","-","Not on Roster"),INDEX('Master '!$A$2:$A$257,MATCH(AD209,'Master '!$C$2:$C$257,0))),INDEX('Master '!$A$2:$A$257,MATCH(AD209,'Master '!$B$2:$B$257,0)))</f>
        <v>-</v>
      </c>
      <c r="AD209" s="7"/>
      <c r="AE209" s="19" t="str">
        <f t="array" ref="AE209">IF(ISERROR(INDEX('Master '!$A$2:$A$257,MATCH(AF209,'Master '!$B$2:$B$257,0))),IF(ISERROR(INDEX('Master '!$A$2:$A$257,MATCH(AF209,'Master '!$C$2:$C$257,0))),IF(AF209="","-","Not on Roster"),INDEX('Master '!$A$2:$A$257,MATCH(AF209,'Master '!$C$2:$C$257,0))),INDEX('Master '!$A$2:$A$257,MATCH(AF209,'Master '!$B$2:$B$257,0)))</f>
        <v>-</v>
      </c>
      <c r="AF209" s="15"/>
      <c r="AG209" s="20" t="str">
        <f t="array" ref="AG209">IF(ISERROR(INDEX('Master '!$A$2:$A$257,MATCH(AH209,'Master '!$B$2:$B$257,0))),IF(ISERROR(INDEX('Master '!$A$2:$A$257,MATCH(AH209,'Master '!$C$2:$C$257,0))),IF(AH209="","-","Not on Roster"),INDEX('Master '!$A$2:$A$257,MATCH(AH209,'Master '!$C$2:$C$257,0))),INDEX('Master '!$A$2:$A$257,MATCH(AH209,'Master '!$B$2:$B$257,0)))</f>
        <v>-</v>
      </c>
      <c r="AH209" s="7"/>
      <c r="AI209" s="19" t="str">
        <f t="array" ref="AI209">IF(ISERROR(INDEX('Master '!$A$2:$A$257,MATCH(AJ209,'Master '!$B$2:$B$257,0))),IF(ISERROR(INDEX('Master '!$A$2:$A$257,MATCH(AJ209,'Master '!$C$2:$C$257,0))),IF(AJ209="","-","Not on Roster"),INDEX('Master '!$A$2:$A$257,MATCH(AJ209,'Master '!$C$2:$C$257,0))),INDEX('Master '!$A$2:$A$257,MATCH(AJ209,'Master '!$B$2:$B$257,0)))</f>
        <v>-</v>
      </c>
      <c r="AJ209" s="15"/>
      <c r="AK209" s="20" t="str">
        <f t="array" ref="AK209">IF(ISERROR(INDEX('Master '!$A$2:$A$257,MATCH(AL209,'Master '!$B$2:$B$257,0))),IF(ISERROR(INDEX('Master '!$A$2:$A$257,MATCH(AL209,'Master '!$C$2:$C$257,0))),IF(AL209="","-","Not on Roster"),INDEX('Master '!$A$2:$A$257,MATCH(AL209,'Master '!$C$2:$C$257,0))),INDEX('Master '!$A$2:$A$257,MATCH(AL209,'Master '!$B$2:$B$257,0)))</f>
        <v>-</v>
      </c>
      <c r="AL209" s="7"/>
      <c r="AM209" s="19" t="str">
        <f t="array" ref="AM209">IF(ISERROR(INDEX('Master '!$A$2:$A$257,MATCH(AN209,'Master '!$B$2:$B$257,0))),IF(ISERROR(INDEX('Master '!$A$2:$A$257,MATCH(AN209,'Master '!$C$2:$C$257,0))),IF(AN209="","-","Not on Roster"),INDEX('Master '!$A$2:$A$257,MATCH(AN209,'Master '!$C$2:$C$257,0))),INDEX('Master '!$A$2:$A$257,MATCH(AN209,'Master '!$B$2:$B$257,0)))</f>
        <v>-</v>
      </c>
      <c r="AN209" s="15"/>
    </row>
    <row r="210" spans="1:40" ht="14.25" customHeight="1">
      <c r="A210" s="41" t="str">
        <f t="array" ref="A210">IF(ISERROR(INDEX('Master '!$A$2:$A$257,MATCH(B210,'Master '!$B$2:$B$257,0))),IF(ISERROR(INDEX('Master '!$A$2:$A$257,MATCH(B210,'Master '!$C$2:$C$257,0))),IF(B210="","-","Not on Roster"),INDEX('Master '!$A$2:$A$257,MATCH(B210,'Master '!$C$2:$C$257,0))),INDEX('Master '!$A$2:$A$257,MATCH(B210,'Master '!$B$2:$B$257,0)))</f>
        <v>-</v>
      </c>
      <c r="B210" s="43"/>
      <c r="C210" s="19" t="str">
        <f t="array" ref="C210">IF(ISERROR(INDEX('Master '!$A$2:$A$257,MATCH(D210,'Master '!$B$2:$B$257,0))),IF(ISERROR(INDEX('Master '!$A$2:$A$257,MATCH(D210,'Master '!$C$2:$C$257,0))),IF(D210="","-","Not on Roster"),INDEX('Master '!$A$2:$A$257,MATCH(D210,'Master '!$C$2:$C$257,0))),INDEX('Master '!$A$2:$A$257,MATCH(D210,'Master '!$B$2:$B$257,0)))</f>
        <v>-</v>
      </c>
      <c r="D210" s="15"/>
      <c r="E210" s="20" t="str">
        <f t="array" ref="E210">IF(ISERROR(INDEX('Master '!$A$2:$A$257,MATCH(F210,'Master '!$B$2:$B$257,0))),IF(ISERROR(INDEX('Master '!$A$2:$A$257,MATCH(F210,'Master '!$C$2:$C$257,0))),IF(F210="","-","Not on Roster"),INDEX('Master '!$A$2:$A$257,MATCH(F210,'Master '!$C$2:$C$257,0))),INDEX('Master '!$A$2:$A$257,MATCH(F210,'Master '!$B$2:$B$257,0)))</f>
        <v>-</v>
      </c>
      <c r="F210" s="7"/>
      <c r="G210" s="19" t="str">
        <f t="array" ref="G210">IF(ISERROR(INDEX('Master '!$A$2:$A$257,MATCH(H210,'Master '!$B$2:$B$257,0))),IF(ISERROR(INDEX('Master '!$A$2:$A$257,MATCH(H210,'Master '!$C$2:$C$257,0))),IF(H210="","-","Not on Roster"),INDEX('Master '!$A$2:$A$257,MATCH(H210,'Master '!$C$2:$C$257,0))),INDEX('Master '!$A$2:$A$257,MATCH(H210,'Master '!$B$2:$B$257,0)))</f>
        <v>-</v>
      </c>
      <c r="H210" s="15"/>
      <c r="I210" s="20" t="str">
        <f t="array" ref="I210">IF(ISERROR(INDEX('Master '!$A$2:$A$257,MATCH(J210,'Master '!$B$2:$B$257,0))),IF(ISERROR(INDEX('Master '!$A$2:$A$257,MATCH(J210,'Master '!$C$2:$C$257,0))),IF(J210="","-","Not on Roster"),INDEX('Master '!$A$2:$A$257,MATCH(J210,'Master '!$C$2:$C$257,0))),INDEX('Master '!$A$2:$A$257,MATCH(J210,'Master '!$B$2:$B$257,0)))</f>
        <v>-</v>
      </c>
      <c r="J210" s="51"/>
      <c r="K210" s="19" t="str">
        <f t="array" ref="K210">IF(ISERROR(INDEX('Master '!$A$2:$A$257,MATCH(L210,'Master '!$B$2:$B$257,0))),IF(ISERROR(INDEX('Master '!$A$2:$A$257,MATCH(L210,'Master '!$C$2:$C$257,0))),IF(L210="","-","Not on Roster"),INDEX('Master '!$A$2:$A$257,MATCH(L210,'Master '!$C$2:$C$257,0))),INDEX('Master '!$A$2:$A$257,MATCH(L210,'Master '!$B$2:$B$257,0)))</f>
        <v>-</v>
      </c>
      <c r="L210" s="15"/>
      <c r="M210" s="41" t="str">
        <f t="array" ref="M210">IF(ISERROR(INDEX('Master '!$A$2:$A$257,MATCH(N210,'Master '!$B$2:$B$257,0))),IF(ISERROR(INDEX('Master '!$A$2:$A$257,MATCH(N210,'Master '!$C$2:$C$257,0))),IF(N210="","-","Not on Roster"),INDEX('Master '!$A$2:$A$257,MATCH(N210,'Master '!$C$2:$C$257,0))),INDEX('Master '!$A$2:$A$257,MATCH(N210,'Master '!$B$2:$B$257,0)))</f>
        <v>-</v>
      </c>
      <c r="N210" s="7"/>
      <c r="O210" s="19" t="str">
        <f t="array" ref="O210">IF(ISERROR(INDEX('Master '!$A$2:$A$257,MATCH(P210,'Master '!$B$2:$B$257,0))),IF(ISERROR(INDEX('Master '!$A$2:$A$257,MATCH(P210,'Master '!$C$2:$C$257,0))),IF(P210="","-","Not on Roster"),INDEX('Master '!$A$2:$A$257,MATCH(P210,'Master '!$C$2:$C$257,0))),INDEX('Master '!$A$2:$A$257,MATCH(P210,'Master '!$B$2:$B$257,0)))</f>
        <v>-</v>
      </c>
      <c r="P210" s="15"/>
      <c r="Q210" s="41" t="str">
        <f t="array" ref="Q210">IF(ISERROR(INDEX('Master '!$A$2:$A$257,MATCH(R210,'Master '!$B$2:$B$257,0))),IF(ISERROR(INDEX('Master '!$A$2:$A$257,MATCH(R210,'Master '!$C$2:$C$257,0))),IF(R210="","-","Not on Roster"),INDEX('Master '!$A$2:$A$257,MATCH(R210,'Master '!$C$2:$C$257,0))),INDEX('Master '!$A$2:$A$257,MATCH(R210,'Master '!$B$2:$B$257,0)))</f>
        <v>-</v>
      </c>
      <c r="R210" s="7"/>
      <c r="S210" s="19" t="str">
        <f t="array" ref="S210">IF(ISERROR(INDEX('Master '!$A$2:$A$257,MATCH(T210,'Master '!$B$2:$B$257,0))),IF(ISERROR(INDEX('Master '!$A$2:$A$257,MATCH(T210,'Master '!$C$2:$C$257,0))),IF(T210="","-","Not on Roster"),INDEX('Master '!$A$2:$A$257,MATCH(T210,'Master '!$C$2:$C$257,0))),INDEX('Master '!$A$2:$A$257,MATCH(T210,'Master '!$B$2:$B$257,0)))</f>
        <v>-</v>
      </c>
      <c r="T210" s="15"/>
      <c r="U210" s="20" t="str">
        <f t="array" ref="U210">IF(ISERROR(INDEX('Master '!$A$2:$A$257,MATCH(V210,'Master '!$B$2:$B$257,0))),IF(ISERROR(INDEX('Master '!$A$2:$A$257,MATCH(V210,'Master '!$C$2:$C$257,0))),IF(V210="","-","Not on Roster"),INDEX('Master '!$A$2:$A$257,MATCH(V210,'Master '!$C$2:$C$257,0))),INDEX('Master '!$A$2:$A$257,MATCH(V210,'Master '!$B$2:$B$257,0)))</f>
        <v>-</v>
      </c>
      <c r="V210" s="7"/>
      <c r="W210" s="19" t="str">
        <f t="array" ref="W210">IF(ISERROR(INDEX('Master '!$A$2:$A$257,MATCH(X210,'Master '!$B$2:$B$257,0))),IF(ISERROR(INDEX('Master '!$A$2:$A$257,MATCH(X210,'Master '!$C$2:$C$257,0))),IF(X210="","-","Not on Roster"),INDEX('Master '!$A$2:$A$257,MATCH(X210,'Master '!$C$2:$C$257,0))),INDEX('Master '!$A$2:$A$257,MATCH(X210,'Master '!$B$2:$B$257,0)))</f>
        <v>-</v>
      </c>
      <c r="X210" s="15"/>
      <c r="Y210" s="20" t="str">
        <f t="array" ref="Y210">IF(ISERROR(INDEX('Master '!$A$2:$A$257,MATCH(Z210,'Master '!$B$2:$B$257,0))),IF(ISERROR(INDEX('Master '!$A$2:$A$257,MATCH(Z210,'Master '!$C$2:$C$257,0))),IF(Z210="","-","Not on Roster"),INDEX('Master '!$A$2:$A$257,MATCH(Z210,'Master '!$C$2:$C$257,0))),INDEX('Master '!$A$2:$A$257,MATCH(Z210,'Master '!$B$2:$B$257,0)))</f>
        <v>-</v>
      </c>
      <c r="Z210" s="7"/>
      <c r="AA210" s="19" t="str">
        <f t="array" ref="AA210">IF(ISERROR(INDEX('Master '!$A$2:$A$257,MATCH(AB210,'Master '!$B$2:$B$257,0))),IF(ISERROR(INDEX('Master '!$A$2:$A$257,MATCH(AB210,'Master '!$C$2:$C$257,0))),IF(AB210="","-","Not on Roster"),INDEX('Master '!$A$2:$A$257,MATCH(AB210,'Master '!$C$2:$C$257,0))),INDEX('Master '!$A$2:$A$257,MATCH(AB210,'Master '!$B$2:$B$257,0)))</f>
        <v>-</v>
      </c>
      <c r="AB210" s="15"/>
      <c r="AC210" s="20" t="str">
        <f t="array" ref="AC210">IF(ISERROR(INDEX('Master '!$A$2:$A$257,MATCH(AD210,'Master '!$B$2:$B$257,0))),IF(ISERROR(INDEX('Master '!$A$2:$A$257,MATCH(AD210,'Master '!$C$2:$C$257,0))),IF(AD210="","-","Not on Roster"),INDEX('Master '!$A$2:$A$257,MATCH(AD210,'Master '!$C$2:$C$257,0))),INDEX('Master '!$A$2:$A$257,MATCH(AD210,'Master '!$B$2:$B$257,0)))</f>
        <v>-</v>
      </c>
      <c r="AD210" s="7"/>
      <c r="AE210" s="19" t="str">
        <f t="array" ref="AE210">IF(ISERROR(INDEX('Master '!$A$2:$A$257,MATCH(AF210,'Master '!$B$2:$B$257,0))),IF(ISERROR(INDEX('Master '!$A$2:$A$257,MATCH(AF210,'Master '!$C$2:$C$257,0))),IF(AF210="","-","Not on Roster"),INDEX('Master '!$A$2:$A$257,MATCH(AF210,'Master '!$C$2:$C$257,0))),INDEX('Master '!$A$2:$A$257,MATCH(AF210,'Master '!$B$2:$B$257,0)))</f>
        <v>-</v>
      </c>
      <c r="AF210" s="15"/>
      <c r="AG210" s="20" t="str">
        <f t="array" ref="AG210">IF(ISERROR(INDEX('Master '!$A$2:$A$257,MATCH(AH210,'Master '!$B$2:$B$257,0))),IF(ISERROR(INDEX('Master '!$A$2:$A$257,MATCH(AH210,'Master '!$C$2:$C$257,0))),IF(AH210="","-","Not on Roster"),INDEX('Master '!$A$2:$A$257,MATCH(AH210,'Master '!$C$2:$C$257,0))),INDEX('Master '!$A$2:$A$257,MATCH(AH210,'Master '!$B$2:$B$257,0)))</f>
        <v>-</v>
      </c>
      <c r="AH210" s="7"/>
      <c r="AI210" s="19" t="str">
        <f t="array" ref="AI210">IF(ISERROR(INDEX('Master '!$A$2:$A$257,MATCH(AJ210,'Master '!$B$2:$B$257,0))),IF(ISERROR(INDEX('Master '!$A$2:$A$257,MATCH(AJ210,'Master '!$C$2:$C$257,0))),IF(AJ210="","-","Not on Roster"),INDEX('Master '!$A$2:$A$257,MATCH(AJ210,'Master '!$C$2:$C$257,0))),INDEX('Master '!$A$2:$A$257,MATCH(AJ210,'Master '!$B$2:$B$257,0)))</f>
        <v>-</v>
      </c>
      <c r="AJ210" s="15"/>
      <c r="AK210" s="20" t="str">
        <f t="array" ref="AK210">IF(ISERROR(INDEX('Master '!$A$2:$A$257,MATCH(AL210,'Master '!$B$2:$B$257,0))),IF(ISERROR(INDEX('Master '!$A$2:$A$257,MATCH(AL210,'Master '!$C$2:$C$257,0))),IF(AL210="","-","Not on Roster"),INDEX('Master '!$A$2:$A$257,MATCH(AL210,'Master '!$C$2:$C$257,0))),INDEX('Master '!$A$2:$A$257,MATCH(AL210,'Master '!$B$2:$B$257,0)))</f>
        <v>-</v>
      </c>
      <c r="AL210" s="7"/>
      <c r="AM210" s="19" t="str">
        <f t="array" ref="AM210">IF(ISERROR(INDEX('Master '!$A$2:$A$257,MATCH(AN210,'Master '!$B$2:$B$257,0))),IF(ISERROR(INDEX('Master '!$A$2:$A$257,MATCH(AN210,'Master '!$C$2:$C$257,0))),IF(AN210="","-","Not on Roster"),INDEX('Master '!$A$2:$A$257,MATCH(AN210,'Master '!$C$2:$C$257,0))),INDEX('Master '!$A$2:$A$257,MATCH(AN210,'Master '!$B$2:$B$257,0)))</f>
        <v>-</v>
      </c>
      <c r="AN210" s="15"/>
    </row>
    <row r="211" spans="1:40" ht="14.25" customHeight="1">
      <c r="A211" s="41" t="str">
        <f t="array" ref="A211">IF(ISERROR(INDEX('Master '!$A$2:$A$257,MATCH(B211,'Master '!$B$2:$B$257,0))),IF(ISERROR(INDEX('Master '!$A$2:$A$257,MATCH(B211,'Master '!$C$2:$C$257,0))),IF(B211="","-","Not on Roster"),INDEX('Master '!$A$2:$A$257,MATCH(B211,'Master '!$C$2:$C$257,0))),INDEX('Master '!$A$2:$A$257,MATCH(B211,'Master '!$B$2:$B$257,0)))</f>
        <v>-</v>
      </c>
      <c r="B211" s="43"/>
      <c r="C211" s="19" t="str">
        <f t="array" ref="C211">IF(ISERROR(INDEX('Master '!$A$2:$A$257,MATCH(D211,'Master '!$B$2:$B$257,0))),IF(ISERROR(INDEX('Master '!$A$2:$A$257,MATCH(D211,'Master '!$C$2:$C$257,0))),IF(D211="","-","Not on Roster"),INDEX('Master '!$A$2:$A$257,MATCH(D211,'Master '!$C$2:$C$257,0))),INDEX('Master '!$A$2:$A$257,MATCH(D211,'Master '!$B$2:$B$257,0)))</f>
        <v>-</v>
      </c>
      <c r="D211" s="15"/>
      <c r="E211" s="20" t="str">
        <f t="array" ref="E211">IF(ISERROR(INDEX('Master '!$A$2:$A$257,MATCH(F211,'Master '!$B$2:$B$257,0))),IF(ISERROR(INDEX('Master '!$A$2:$A$257,MATCH(F211,'Master '!$C$2:$C$257,0))),IF(F211="","-","Not on Roster"),INDEX('Master '!$A$2:$A$257,MATCH(F211,'Master '!$C$2:$C$257,0))),INDEX('Master '!$A$2:$A$257,MATCH(F211,'Master '!$B$2:$B$257,0)))</f>
        <v>-</v>
      </c>
      <c r="F211" s="7"/>
      <c r="G211" s="19" t="str">
        <f t="array" ref="G211">IF(ISERROR(INDEX('Master '!$A$2:$A$257,MATCH(H211,'Master '!$B$2:$B$257,0))),IF(ISERROR(INDEX('Master '!$A$2:$A$257,MATCH(H211,'Master '!$C$2:$C$257,0))),IF(H211="","-","Not on Roster"),INDEX('Master '!$A$2:$A$257,MATCH(H211,'Master '!$C$2:$C$257,0))),INDEX('Master '!$A$2:$A$257,MATCH(H211,'Master '!$B$2:$B$257,0)))</f>
        <v>-</v>
      </c>
      <c r="H211" s="15"/>
      <c r="I211" s="20" t="str">
        <f t="array" ref="I211">IF(ISERROR(INDEX('Master '!$A$2:$A$257,MATCH(J211,'Master '!$B$2:$B$257,0))),IF(ISERROR(INDEX('Master '!$A$2:$A$257,MATCH(J211,'Master '!$C$2:$C$257,0))),IF(J211="","-","Not on Roster"),INDEX('Master '!$A$2:$A$257,MATCH(J211,'Master '!$C$2:$C$257,0))),INDEX('Master '!$A$2:$A$257,MATCH(J211,'Master '!$B$2:$B$257,0)))</f>
        <v>-</v>
      </c>
      <c r="J211" s="51"/>
      <c r="K211" s="19" t="str">
        <f t="array" ref="K211">IF(ISERROR(INDEX('Master '!$A$2:$A$257,MATCH(L211,'Master '!$B$2:$B$257,0))),IF(ISERROR(INDEX('Master '!$A$2:$A$257,MATCH(L211,'Master '!$C$2:$C$257,0))),IF(L211="","-","Not on Roster"),INDEX('Master '!$A$2:$A$257,MATCH(L211,'Master '!$C$2:$C$257,0))),INDEX('Master '!$A$2:$A$257,MATCH(L211,'Master '!$B$2:$B$257,0)))</f>
        <v>-</v>
      </c>
      <c r="L211" s="15"/>
      <c r="M211" s="41" t="str">
        <f t="array" ref="M211">IF(ISERROR(INDEX('Master '!$A$2:$A$257,MATCH(N211,'Master '!$B$2:$B$257,0))),IF(ISERROR(INDEX('Master '!$A$2:$A$257,MATCH(N211,'Master '!$C$2:$C$257,0))),IF(N211="","-","Not on Roster"),INDEX('Master '!$A$2:$A$257,MATCH(N211,'Master '!$C$2:$C$257,0))),INDEX('Master '!$A$2:$A$257,MATCH(N211,'Master '!$B$2:$B$257,0)))</f>
        <v>-</v>
      </c>
      <c r="N211" s="7"/>
      <c r="O211" s="19" t="str">
        <f t="array" ref="O211">IF(ISERROR(INDEX('Master '!$A$2:$A$257,MATCH(P211,'Master '!$B$2:$B$257,0))),IF(ISERROR(INDEX('Master '!$A$2:$A$257,MATCH(P211,'Master '!$C$2:$C$257,0))),IF(P211="","-","Not on Roster"),INDEX('Master '!$A$2:$A$257,MATCH(P211,'Master '!$C$2:$C$257,0))),INDEX('Master '!$A$2:$A$257,MATCH(P211,'Master '!$B$2:$B$257,0)))</f>
        <v>-</v>
      </c>
      <c r="P211" s="15"/>
      <c r="Q211" s="41" t="str">
        <f t="array" ref="Q211">IF(ISERROR(INDEX('Master '!$A$2:$A$257,MATCH(R211,'Master '!$B$2:$B$257,0))),IF(ISERROR(INDEX('Master '!$A$2:$A$257,MATCH(R211,'Master '!$C$2:$C$257,0))),IF(R211="","-","Not on Roster"),INDEX('Master '!$A$2:$A$257,MATCH(R211,'Master '!$C$2:$C$257,0))),INDEX('Master '!$A$2:$A$257,MATCH(R211,'Master '!$B$2:$B$257,0)))</f>
        <v>-</v>
      </c>
      <c r="R211" s="7"/>
      <c r="S211" s="19" t="str">
        <f t="array" ref="S211">IF(ISERROR(INDEX('Master '!$A$2:$A$257,MATCH(T211,'Master '!$B$2:$B$257,0))),IF(ISERROR(INDEX('Master '!$A$2:$A$257,MATCH(T211,'Master '!$C$2:$C$257,0))),IF(T211="","-","Not on Roster"),INDEX('Master '!$A$2:$A$257,MATCH(T211,'Master '!$C$2:$C$257,0))),INDEX('Master '!$A$2:$A$257,MATCH(T211,'Master '!$B$2:$B$257,0)))</f>
        <v>-</v>
      </c>
      <c r="T211" s="15"/>
      <c r="U211" s="20" t="str">
        <f t="array" ref="U211">IF(ISERROR(INDEX('Master '!$A$2:$A$257,MATCH(V211,'Master '!$B$2:$B$257,0))),IF(ISERROR(INDEX('Master '!$A$2:$A$257,MATCH(V211,'Master '!$C$2:$C$257,0))),IF(V211="","-","Not on Roster"),INDEX('Master '!$A$2:$A$257,MATCH(V211,'Master '!$C$2:$C$257,0))),INDEX('Master '!$A$2:$A$257,MATCH(V211,'Master '!$B$2:$B$257,0)))</f>
        <v>-</v>
      </c>
      <c r="V211" s="7"/>
      <c r="W211" s="19" t="str">
        <f t="array" ref="W211">IF(ISERROR(INDEX('Master '!$A$2:$A$257,MATCH(X211,'Master '!$B$2:$B$257,0))),IF(ISERROR(INDEX('Master '!$A$2:$A$257,MATCH(X211,'Master '!$C$2:$C$257,0))),IF(X211="","-","Not on Roster"),INDEX('Master '!$A$2:$A$257,MATCH(X211,'Master '!$C$2:$C$257,0))),INDEX('Master '!$A$2:$A$257,MATCH(X211,'Master '!$B$2:$B$257,0)))</f>
        <v>-</v>
      </c>
      <c r="X211" s="15"/>
      <c r="Y211" s="20" t="str">
        <f t="array" ref="Y211">IF(ISERROR(INDEX('Master '!$A$2:$A$257,MATCH(Z211,'Master '!$B$2:$B$257,0))),IF(ISERROR(INDEX('Master '!$A$2:$A$257,MATCH(Z211,'Master '!$C$2:$C$257,0))),IF(Z211="","-","Not on Roster"),INDEX('Master '!$A$2:$A$257,MATCH(Z211,'Master '!$C$2:$C$257,0))),INDEX('Master '!$A$2:$A$257,MATCH(Z211,'Master '!$B$2:$B$257,0)))</f>
        <v>-</v>
      </c>
      <c r="Z211" s="7"/>
      <c r="AA211" s="19" t="str">
        <f t="array" ref="AA211">IF(ISERROR(INDEX('Master '!$A$2:$A$257,MATCH(AB211,'Master '!$B$2:$B$257,0))),IF(ISERROR(INDEX('Master '!$A$2:$A$257,MATCH(AB211,'Master '!$C$2:$C$257,0))),IF(AB211="","-","Not on Roster"),INDEX('Master '!$A$2:$A$257,MATCH(AB211,'Master '!$C$2:$C$257,0))),INDEX('Master '!$A$2:$A$257,MATCH(AB211,'Master '!$B$2:$B$257,0)))</f>
        <v>-</v>
      </c>
      <c r="AB211" s="15"/>
      <c r="AC211" s="20" t="str">
        <f t="array" ref="AC211">IF(ISERROR(INDEX('Master '!$A$2:$A$257,MATCH(AD211,'Master '!$B$2:$B$257,0))),IF(ISERROR(INDEX('Master '!$A$2:$A$257,MATCH(AD211,'Master '!$C$2:$C$257,0))),IF(AD211="","-","Not on Roster"),INDEX('Master '!$A$2:$A$257,MATCH(AD211,'Master '!$C$2:$C$257,0))),INDEX('Master '!$A$2:$A$257,MATCH(AD211,'Master '!$B$2:$B$257,0)))</f>
        <v>-</v>
      </c>
      <c r="AD211" s="7"/>
      <c r="AE211" s="19" t="str">
        <f t="array" ref="AE211">IF(ISERROR(INDEX('Master '!$A$2:$A$257,MATCH(AF211,'Master '!$B$2:$B$257,0))),IF(ISERROR(INDEX('Master '!$A$2:$A$257,MATCH(AF211,'Master '!$C$2:$C$257,0))),IF(AF211="","-","Not on Roster"),INDEX('Master '!$A$2:$A$257,MATCH(AF211,'Master '!$C$2:$C$257,0))),INDEX('Master '!$A$2:$A$257,MATCH(AF211,'Master '!$B$2:$B$257,0)))</f>
        <v>-</v>
      </c>
      <c r="AF211" s="15"/>
      <c r="AG211" s="20" t="str">
        <f t="array" ref="AG211">IF(ISERROR(INDEX('Master '!$A$2:$A$257,MATCH(AH211,'Master '!$B$2:$B$257,0))),IF(ISERROR(INDEX('Master '!$A$2:$A$257,MATCH(AH211,'Master '!$C$2:$C$257,0))),IF(AH211="","-","Not on Roster"),INDEX('Master '!$A$2:$A$257,MATCH(AH211,'Master '!$C$2:$C$257,0))),INDEX('Master '!$A$2:$A$257,MATCH(AH211,'Master '!$B$2:$B$257,0)))</f>
        <v>-</v>
      </c>
      <c r="AH211" s="7"/>
      <c r="AI211" s="19" t="str">
        <f t="array" ref="AI211">IF(ISERROR(INDEX('Master '!$A$2:$A$257,MATCH(AJ211,'Master '!$B$2:$B$257,0))),IF(ISERROR(INDEX('Master '!$A$2:$A$257,MATCH(AJ211,'Master '!$C$2:$C$257,0))),IF(AJ211="","-","Not on Roster"),INDEX('Master '!$A$2:$A$257,MATCH(AJ211,'Master '!$C$2:$C$257,0))),INDEX('Master '!$A$2:$A$257,MATCH(AJ211,'Master '!$B$2:$B$257,0)))</f>
        <v>-</v>
      </c>
      <c r="AJ211" s="15"/>
      <c r="AK211" s="20" t="str">
        <f t="array" ref="AK211">IF(ISERROR(INDEX('Master '!$A$2:$A$257,MATCH(AL211,'Master '!$B$2:$B$257,0))),IF(ISERROR(INDEX('Master '!$A$2:$A$257,MATCH(AL211,'Master '!$C$2:$C$257,0))),IF(AL211="","-","Not on Roster"),INDEX('Master '!$A$2:$A$257,MATCH(AL211,'Master '!$C$2:$C$257,0))),INDEX('Master '!$A$2:$A$257,MATCH(AL211,'Master '!$B$2:$B$257,0)))</f>
        <v>-</v>
      </c>
      <c r="AL211" s="7"/>
      <c r="AM211" s="19" t="str">
        <f t="array" ref="AM211">IF(ISERROR(INDEX('Master '!$A$2:$A$257,MATCH(AN211,'Master '!$B$2:$B$257,0))),IF(ISERROR(INDEX('Master '!$A$2:$A$257,MATCH(AN211,'Master '!$C$2:$C$257,0))),IF(AN211="","-","Not on Roster"),INDEX('Master '!$A$2:$A$257,MATCH(AN211,'Master '!$C$2:$C$257,0))),INDEX('Master '!$A$2:$A$257,MATCH(AN211,'Master '!$B$2:$B$257,0)))</f>
        <v>-</v>
      </c>
      <c r="AN211" s="15"/>
    </row>
    <row r="212" spans="1:40" ht="14.25" customHeight="1">
      <c r="A212" s="41" t="str">
        <f t="array" ref="A212">IF(ISERROR(INDEX('Master '!$A$2:$A$257,MATCH(B212,'Master '!$B$2:$B$257,0))),IF(ISERROR(INDEX('Master '!$A$2:$A$257,MATCH(B212,'Master '!$C$2:$C$257,0))),IF(B212="","-","Not on Roster"),INDEX('Master '!$A$2:$A$257,MATCH(B212,'Master '!$C$2:$C$257,0))),INDEX('Master '!$A$2:$A$257,MATCH(B212,'Master '!$B$2:$B$257,0)))</f>
        <v>-</v>
      </c>
      <c r="B212" s="43"/>
      <c r="C212" s="19" t="str">
        <f t="array" ref="C212">IF(ISERROR(INDEX('Master '!$A$2:$A$257,MATCH(D212,'Master '!$B$2:$B$257,0))),IF(ISERROR(INDEX('Master '!$A$2:$A$257,MATCH(D212,'Master '!$C$2:$C$257,0))),IF(D212="","-","Not on Roster"),INDEX('Master '!$A$2:$A$257,MATCH(D212,'Master '!$C$2:$C$257,0))),INDEX('Master '!$A$2:$A$257,MATCH(D212,'Master '!$B$2:$B$257,0)))</f>
        <v>-</v>
      </c>
      <c r="D212" s="15"/>
      <c r="E212" s="20" t="str">
        <f t="array" ref="E212">IF(ISERROR(INDEX('Master '!$A$2:$A$257,MATCH(F212,'Master '!$B$2:$B$257,0))),IF(ISERROR(INDEX('Master '!$A$2:$A$257,MATCH(F212,'Master '!$C$2:$C$257,0))),IF(F212="","-","Not on Roster"),INDEX('Master '!$A$2:$A$257,MATCH(F212,'Master '!$C$2:$C$257,0))),INDEX('Master '!$A$2:$A$257,MATCH(F212,'Master '!$B$2:$B$257,0)))</f>
        <v>-</v>
      </c>
      <c r="F212" s="7"/>
      <c r="G212" s="19" t="str">
        <f t="array" ref="G212">IF(ISERROR(INDEX('Master '!$A$2:$A$257,MATCH(H212,'Master '!$B$2:$B$257,0))),IF(ISERROR(INDEX('Master '!$A$2:$A$257,MATCH(H212,'Master '!$C$2:$C$257,0))),IF(H212="","-","Not on Roster"),INDEX('Master '!$A$2:$A$257,MATCH(H212,'Master '!$C$2:$C$257,0))),INDEX('Master '!$A$2:$A$257,MATCH(H212,'Master '!$B$2:$B$257,0)))</f>
        <v>-</v>
      </c>
      <c r="H212" s="15"/>
      <c r="I212" s="20" t="str">
        <f t="array" ref="I212">IF(ISERROR(INDEX('Master '!$A$2:$A$257,MATCH(J212,'Master '!$B$2:$B$257,0))),IF(ISERROR(INDEX('Master '!$A$2:$A$257,MATCH(J212,'Master '!$C$2:$C$257,0))),IF(J212="","-","Not on Roster"),INDEX('Master '!$A$2:$A$257,MATCH(J212,'Master '!$C$2:$C$257,0))),INDEX('Master '!$A$2:$A$257,MATCH(J212,'Master '!$B$2:$B$257,0)))</f>
        <v>-</v>
      </c>
      <c r="J212" s="51"/>
      <c r="K212" s="19" t="str">
        <f t="array" ref="K212">IF(ISERROR(INDEX('Master '!$A$2:$A$257,MATCH(L212,'Master '!$B$2:$B$257,0))),IF(ISERROR(INDEX('Master '!$A$2:$A$257,MATCH(L212,'Master '!$C$2:$C$257,0))),IF(L212="","-","Not on Roster"),INDEX('Master '!$A$2:$A$257,MATCH(L212,'Master '!$C$2:$C$257,0))),INDEX('Master '!$A$2:$A$257,MATCH(L212,'Master '!$B$2:$B$257,0)))</f>
        <v>-</v>
      </c>
      <c r="L212" s="15"/>
      <c r="M212" s="41" t="str">
        <f t="array" ref="M212">IF(ISERROR(INDEX('Master '!$A$2:$A$257,MATCH(N212,'Master '!$B$2:$B$257,0))),IF(ISERROR(INDEX('Master '!$A$2:$A$257,MATCH(N212,'Master '!$C$2:$C$257,0))),IF(N212="","-","Not on Roster"),INDEX('Master '!$A$2:$A$257,MATCH(N212,'Master '!$C$2:$C$257,0))),INDEX('Master '!$A$2:$A$257,MATCH(N212,'Master '!$B$2:$B$257,0)))</f>
        <v>-</v>
      </c>
      <c r="N212" s="7"/>
      <c r="O212" s="19" t="str">
        <f t="array" ref="O212">IF(ISERROR(INDEX('Master '!$A$2:$A$257,MATCH(P212,'Master '!$B$2:$B$257,0))),IF(ISERROR(INDEX('Master '!$A$2:$A$257,MATCH(P212,'Master '!$C$2:$C$257,0))),IF(P212="","-","Not on Roster"),INDEX('Master '!$A$2:$A$257,MATCH(P212,'Master '!$C$2:$C$257,0))),INDEX('Master '!$A$2:$A$257,MATCH(P212,'Master '!$B$2:$B$257,0)))</f>
        <v>-</v>
      </c>
      <c r="P212" s="15"/>
      <c r="Q212" s="41" t="str">
        <f t="array" ref="Q212">IF(ISERROR(INDEX('Master '!$A$2:$A$257,MATCH(R212,'Master '!$B$2:$B$257,0))),IF(ISERROR(INDEX('Master '!$A$2:$A$257,MATCH(R212,'Master '!$C$2:$C$257,0))),IF(R212="","-","Not on Roster"),INDEX('Master '!$A$2:$A$257,MATCH(R212,'Master '!$C$2:$C$257,0))),INDEX('Master '!$A$2:$A$257,MATCH(R212,'Master '!$B$2:$B$257,0)))</f>
        <v>-</v>
      </c>
      <c r="R212" s="7"/>
      <c r="S212" s="19" t="str">
        <f t="array" ref="S212">IF(ISERROR(INDEX('Master '!$A$2:$A$257,MATCH(T212,'Master '!$B$2:$B$257,0))),IF(ISERROR(INDEX('Master '!$A$2:$A$257,MATCH(T212,'Master '!$C$2:$C$257,0))),IF(T212="","-","Not on Roster"),INDEX('Master '!$A$2:$A$257,MATCH(T212,'Master '!$C$2:$C$257,0))),INDEX('Master '!$A$2:$A$257,MATCH(T212,'Master '!$B$2:$B$257,0)))</f>
        <v>-</v>
      </c>
      <c r="T212" s="15"/>
      <c r="U212" s="20" t="str">
        <f t="array" ref="U212">IF(ISERROR(INDEX('Master '!$A$2:$A$257,MATCH(V212,'Master '!$B$2:$B$257,0))),IF(ISERROR(INDEX('Master '!$A$2:$A$257,MATCH(V212,'Master '!$C$2:$C$257,0))),IF(V212="","-","Not on Roster"),INDEX('Master '!$A$2:$A$257,MATCH(V212,'Master '!$C$2:$C$257,0))),INDEX('Master '!$A$2:$A$257,MATCH(V212,'Master '!$B$2:$B$257,0)))</f>
        <v>-</v>
      </c>
      <c r="V212" s="7"/>
      <c r="W212" s="19" t="str">
        <f t="array" ref="W212">IF(ISERROR(INDEX('Master '!$A$2:$A$257,MATCH(X212,'Master '!$B$2:$B$257,0))),IF(ISERROR(INDEX('Master '!$A$2:$A$257,MATCH(X212,'Master '!$C$2:$C$257,0))),IF(X212="","-","Not on Roster"),INDEX('Master '!$A$2:$A$257,MATCH(X212,'Master '!$C$2:$C$257,0))),INDEX('Master '!$A$2:$A$257,MATCH(X212,'Master '!$B$2:$B$257,0)))</f>
        <v>-</v>
      </c>
      <c r="X212" s="15"/>
      <c r="Y212" s="20" t="str">
        <f t="array" ref="Y212">IF(ISERROR(INDEX('Master '!$A$2:$A$257,MATCH(Z212,'Master '!$B$2:$B$257,0))),IF(ISERROR(INDEX('Master '!$A$2:$A$257,MATCH(Z212,'Master '!$C$2:$C$257,0))),IF(Z212="","-","Not on Roster"),INDEX('Master '!$A$2:$A$257,MATCH(Z212,'Master '!$C$2:$C$257,0))),INDEX('Master '!$A$2:$A$257,MATCH(Z212,'Master '!$B$2:$B$257,0)))</f>
        <v>-</v>
      </c>
      <c r="Z212" s="7"/>
      <c r="AA212" s="19" t="str">
        <f t="array" ref="AA212">IF(ISERROR(INDEX('Master '!$A$2:$A$257,MATCH(AB212,'Master '!$B$2:$B$257,0))),IF(ISERROR(INDEX('Master '!$A$2:$A$257,MATCH(AB212,'Master '!$C$2:$C$257,0))),IF(AB212="","-","Not on Roster"),INDEX('Master '!$A$2:$A$257,MATCH(AB212,'Master '!$C$2:$C$257,0))),INDEX('Master '!$A$2:$A$257,MATCH(AB212,'Master '!$B$2:$B$257,0)))</f>
        <v>-</v>
      </c>
      <c r="AB212" s="15"/>
      <c r="AC212" s="20" t="str">
        <f t="array" ref="AC212">IF(ISERROR(INDEX('Master '!$A$2:$A$257,MATCH(AD212,'Master '!$B$2:$B$257,0))),IF(ISERROR(INDEX('Master '!$A$2:$A$257,MATCH(AD212,'Master '!$C$2:$C$257,0))),IF(AD212="","-","Not on Roster"),INDEX('Master '!$A$2:$A$257,MATCH(AD212,'Master '!$C$2:$C$257,0))),INDEX('Master '!$A$2:$A$257,MATCH(AD212,'Master '!$B$2:$B$257,0)))</f>
        <v>-</v>
      </c>
      <c r="AD212" s="7"/>
      <c r="AE212" s="19" t="str">
        <f t="array" ref="AE212">IF(ISERROR(INDEX('Master '!$A$2:$A$257,MATCH(AF212,'Master '!$B$2:$B$257,0))),IF(ISERROR(INDEX('Master '!$A$2:$A$257,MATCH(AF212,'Master '!$C$2:$C$257,0))),IF(AF212="","-","Not on Roster"),INDEX('Master '!$A$2:$A$257,MATCH(AF212,'Master '!$C$2:$C$257,0))),INDEX('Master '!$A$2:$A$257,MATCH(AF212,'Master '!$B$2:$B$257,0)))</f>
        <v>-</v>
      </c>
      <c r="AF212" s="15"/>
      <c r="AG212" s="20" t="str">
        <f t="array" ref="AG212">IF(ISERROR(INDEX('Master '!$A$2:$A$257,MATCH(AH212,'Master '!$B$2:$B$257,0))),IF(ISERROR(INDEX('Master '!$A$2:$A$257,MATCH(AH212,'Master '!$C$2:$C$257,0))),IF(AH212="","-","Not on Roster"),INDEX('Master '!$A$2:$A$257,MATCH(AH212,'Master '!$C$2:$C$257,0))),INDEX('Master '!$A$2:$A$257,MATCH(AH212,'Master '!$B$2:$B$257,0)))</f>
        <v>-</v>
      </c>
      <c r="AH212" s="7"/>
      <c r="AI212" s="19" t="str">
        <f t="array" ref="AI212">IF(ISERROR(INDEX('Master '!$A$2:$A$257,MATCH(AJ212,'Master '!$B$2:$B$257,0))),IF(ISERROR(INDEX('Master '!$A$2:$A$257,MATCH(AJ212,'Master '!$C$2:$C$257,0))),IF(AJ212="","-","Not on Roster"),INDEX('Master '!$A$2:$A$257,MATCH(AJ212,'Master '!$C$2:$C$257,0))),INDEX('Master '!$A$2:$A$257,MATCH(AJ212,'Master '!$B$2:$B$257,0)))</f>
        <v>-</v>
      </c>
      <c r="AJ212" s="15"/>
      <c r="AK212" s="20" t="str">
        <f t="array" ref="AK212">IF(ISERROR(INDEX('Master '!$A$2:$A$257,MATCH(AL212,'Master '!$B$2:$B$257,0))),IF(ISERROR(INDEX('Master '!$A$2:$A$257,MATCH(AL212,'Master '!$C$2:$C$257,0))),IF(AL212="","-","Not on Roster"),INDEX('Master '!$A$2:$A$257,MATCH(AL212,'Master '!$C$2:$C$257,0))),INDEX('Master '!$A$2:$A$257,MATCH(AL212,'Master '!$B$2:$B$257,0)))</f>
        <v>-</v>
      </c>
      <c r="AL212" s="7"/>
      <c r="AM212" s="19" t="str">
        <f t="array" ref="AM212">IF(ISERROR(INDEX('Master '!$A$2:$A$257,MATCH(AN212,'Master '!$B$2:$B$257,0))),IF(ISERROR(INDEX('Master '!$A$2:$A$257,MATCH(AN212,'Master '!$C$2:$C$257,0))),IF(AN212="","-","Not on Roster"),INDEX('Master '!$A$2:$A$257,MATCH(AN212,'Master '!$C$2:$C$257,0))),INDEX('Master '!$A$2:$A$257,MATCH(AN212,'Master '!$B$2:$B$257,0)))</f>
        <v>-</v>
      </c>
      <c r="AN212" s="15"/>
    </row>
    <row r="213" spans="1:40" ht="14.25" customHeight="1">
      <c r="A213" s="41" t="str">
        <f t="array" ref="A213">IF(ISERROR(INDEX('Master '!$A$2:$A$257,MATCH(B213,'Master '!$B$2:$B$257,0))),IF(ISERROR(INDEX('Master '!$A$2:$A$257,MATCH(B213,'Master '!$C$2:$C$257,0))),IF(B213="","-","Not on Roster"),INDEX('Master '!$A$2:$A$257,MATCH(B213,'Master '!$C$2:$C$257,0))),INDEX('Master '!$A$2:$A$257,MATCH(B213,'Master '!$B$2:$B$257,0)))</f>
        <v>-</v>
      </c>
      <c r="B213" s="43"/>
      <c r="C213" s="19" t="str">
        <f t="array" ref="C213">IF(ISERROR(INDEX('Master '!$A$2:$A$257,MATCH(D213,'Master '!$B$2:$B$257,0))),IF(ISERROR(INDEX('Master '!$A$2:$A$257,MATCH(D213,'Master '!$C$2:$C$257,0))),IF(D213="","-","Not on Roster"),INDEX('Master '!$A$2:$A$257,MATCH(D213,'Master '!$C$2:$C$257,0))),INDEX('Master '!$A$2:$A$257,MATCH(D213,'Master '!$B$2:$B$257,0)))</f>
        <v>-</v>
      </c>
      <c r="D213" s="15"/>
      <c r="E213" s="20" t="str">
        <f t="array" ref="E213">IF(ISERROR(INDEX('Master '!$A$2:$A$257,MATCH(F213,'Master '!$B$2:$B$257,0))),IF(ISERROR(INDEX('Master '!$A$2:$A$257,MATCH(F213,'Master '!$C$2:$C$257,0))),IF(F213="","-","Not on Roster"),INDEX('Master '!$A$2:$A$257,MATCH(F213,'Master '!$C$2:$C$257,0))),INDEX('Master '!$A$2:$A$257,MATCH(F213,'Master '!$B$2:$B$257,0)))</f>
        <v>-</v>
      </c>
      <c r="F213" s="7"/>
      <c r="G213" s="19" t="str">
        <f t="array" ref="G213">IF(ISERROR(INDEX('Master '!$A$2:$A$257,MATCH(H213,'Master '!$B$2:$B$257,0))),IF(ISERROR(INDEX('Master '!$A$2:$A$257,MATCH(H213,'Master '!$C$2:$C$257,0))),IF(H213="","-","Not on Roster"),INDEX('Master '!$A$2:$A$257,MATCH(H213,'Master '!$C$2:$C$257,0))),INDEX('Master '!$A$2:$A$257,MATCH(H213,'Master '!$B$2:$B$257,0)))</f>
        <v>-</v>
      </c>
      <c r="H213" s="15"/>
      <c r="I213" s="20" t="str">
        <f t="array" ref="I213">IF(ISERROR(INDEX('Master '!$A$2:$A$257,MATCH(J213,'Master '!$B$2:$B$257,0))),IF(ISERROR(INDEX('Master '!$A$2:$A$257,MATCH(J213,'Master '!$C$2:$C$257,0))),IF(J213="","-","Not on Roster"),INDEX('Master '!$A$2:$A$257,MATCH(J213,'Master '!$C$2:$C$257,0))),INDEX('Master '!$A$2:$A$257,MATCH(J213,'Master '!$B$2:$B$257,0)))</f>
        <v>-</v>
      </c>
      <c r="J213" s="51"/>
      <c r="K213" s="19" t="str">
        <f t="array" ref="K213">IF(ISERROR(INDEX('Master '!$A$2:$A$257,MATCH(L213,'Master '!$B$2:$B$257,0))),IF(ISERROR(INDEX('Master '!$A$2:$A$257,MATCH(L213,'Master '!$C$2:$C$257,0))),IF(L213="","-","Not on Roster"),INDEX('Master '!$A$2:$A$257,MATCH(L213,'Master '!$C$2:$C$257,0))),INDEX('Master '!$A$2:$A$257,MATCH(L213,'Master '!$B$2:$B$257,0)))</f>
        <v>-</v>
      </c>
      <c r="L213" s="15"/>
      <c r="M213" s="41" t="str">
        <f t="array" ref="M213">IF(ISERROR(INDEX('Master '!$A$2:$A$257,MATCH(N213,'Master '!$B$2:$B$257,0))),IF(ISERROR(INDEX('Master '!$A$2:$A$257,MATCH(N213,'Master '!$C$2:$C$257,0))),IF(N213="","-","Not on Roster"),INDEX('Master '!$A$2:$A$257,MATCH(N213,'Master '!$C$2:$C$257,0))),INDEX('Master '!$A$2:$A$257,MATCH(N213,'Master '!$B$2:$B$257,0)))</f>
        <v>-</v>
      </c>
      <c r="N213" s="7"/>
      <c r="O213" s="19" t="str">
        <f t="array" ref="O213">IF(ISERROR(INDEX('Master '!$A$2:$A$257,MATCH(P213,'Master '!$B$2:$B$257,0))),IF(ISERROR(INDEX('Master '!$A$2:$A$257,MATCH(P213,'Master '!$C$2:$C$257,0))),IF(P213="","-","Not on Roster"),INDEX('Master '!$A$2:$A$257,MATCH(P213,'Master '!$C$2:$C$257,0))),INDEX('Master '!$A$2:$A$257,MATCH(P213,'Master '!$B$2:$B$257,0)))</f>
        <v>-</v>
      </c>
      <c r="P213" s="15"/>
      <c r="Q213" s="41" t="str">
        <f t="array" ref="Q213">IF(ISERROR(INDEX('Master '!$A$2:$A$257,MATCH(R213,'Master '!$B$2:$B$257,0))),IF(ISERROR(INDEX('Master '!$A$2:$A$257,MATCH(R213,'Master '!$C$2:$C$257,0))),IF(R213="","-","Not on Roster"),INDEX('Master '!$A$2:$A$257,MATCH(R213,'Master '!$C$2:$C$257,0))),INDEX('Master '!$A$2:$A$257,MATCH(R213,'Master '!$B$2:$B$257,0)))</f>
        <v>-</v>
      </c>
      <c r="R213" s="7"/>
      <c r="S213" s="19" t="str">
        <f t="array" ref="S213">IF(ISERROR(INDEX('Master '!$A$2:$A$257,MATCH(T213,'Master '!$B$2:$B$257,0))),IF(ISERROR(INDEX('Master '!$A$2:$A$257,MATCH(T213,'Master '!$C$2:$C$257,0))),IF(T213="","-","Not on Roster"),INDEX('Master '!$A$2:$A$257,MATCH(T213,'Master '!$C$2:$C$257,0))),INDEX('Master '!$A$2:$A$257,MATCH(T213,'Master '!$B$2:$B$257,0)))</f>
        <v>-</v>
      </c>
      <c r="T213" s="15"/>
      <c r="U213" s="20" t="str">
        <f t="array" ref="U213">IF(ISERROR(INDEX('Master '!$A$2:$A$257,MATCH(V213,'Master '!$B$2:$B$257,0))),IF(ISERROR(INDEX('Master '!$A$2:$A$257,MATCH(V213,'Master '!$C$2:$C$257,0))),IF(V213="","-","Not on Roster"),INDEX('Master '!$A$2:$A$257,MATCH(V213,'Master '!$C$2:$C$257,0))),INDEX('Master '!$A$2:$A$257,MATCH(V213,'Master '!$B$2:$B$257,0)))</f>
        <v>-</v>
      </c>
      <c r="V213" s="7"/>
      <c r="W213" s="19" t="str">
        <f t="array" ref="W213">IF(ISERROR(INDEX('Master '!$A$2:$A$257,MATCH(X213,'Master '!$B$2:$B$257,0))),IF(ISERROR(INDEX('Master '!$A$2:$A$257,MATCH(X213,'Master '!$C$2:$C$257,0))),IF(X213="","-","Not on Roster"),INDEX('Master '!$A$2:$A$257,MATCH(X213,'Master '!$C$2:$C$257,0))),INDEX('Master '!$A$2:$A$257,MATCH(X213,'Master '!$B$2:$B$257,0)))</f>
        <v>-</v>
      </c>
      <c r="X213" s="15"/>
      <c r="Y213" s="20" t="str">
        <f t="array" ref="Y213">IF(ISERROR(INDEX('Master '!$A$2:$A$257,MATCH(Z213,'Master '!$B$2:$B$257,0))),IF(ISERROR(INDEX('Master '!$A$2:$A$257,MATCH(Z213,'Master '!$C$2:$C$257,0))),IF(Z213="","-","Not on Roster"),INDEX('Master '!$A$2:$A$257,MATCH(Z213,'Master '!$C$2:$C$257,0))),INDEX('Master '!$A$2:$A$257,MATCH(Z213,'Master '!$B$2:$B$257,0)))</f>
        <v>-</v>
      </c>
      <c r="Z213" s="7"/>
      <c r="AA213" s="19" t="str">
        <f t="array" ref="AA213">IF(ISERROR(INDEX('Master '!$A$2:$A$257,MATCH(AB213,'Master '!$B$2:$B$257,0))),IF(ISERROR(INDEX('Master '!$A$2:$A$257,MATCH(AB213,'Master '!$C$2:$C$257,0))),IF(AB213="","-","Not on Roster"),INDEX('Master '!$A$2:$A$257,MATCH(AB213,'Master '!$C$2:$C$257,0))),INDEX('Master '!$A$2:$A$257,MATCH(AB213,'Master '!$B$2:$B$257,0)))</f>
        <v>-</v>
      </c>
      <c r="AB213" s="15"/>
      <c r="AC213" s="20" t="str">
        <f t="array" ref="AC213">IF(ISERROR(INDEX('Master '!$A$2:$A$257,MATCH(AD213,'Master '!$B$2:$B$257,0))),IF(ISERROR(INDEX('Master '!$A$2:$A$257,MATCH(AD213,'Master '!$C$2:$C$257,0))),IF(AD213="","-","Not on Roster"),INDEX('Master '!$A$2:$A$257,MATCH(AD213,'Master '!$C$2:$C$257,0))),INDEX('Master '!$A$2:$A$257,MATCH(AD213,'Master '!$B$2:$B$257,0)))</f>
        <v>-</v>
      </c>
      <c r="AD213" s="7"/>
      <c r="AE213" s="19" t="str">
        <f t="array" ref="AE213">IF(ISERROR(INDEX('Master '!$A$2:$A$257,MATCH(AF213,'Master '!$B$2:$B$257,0))),IF(ISERROR(INDEX('Master '!$A$2:$A$257,MATCH(AF213,'Master '!$C$2:$C$257,0))),IF(AF213="","-","Not on Roster"),INDEX('Master '!$A$2:$A$257,MATCH(AF213,'Master '!$C$2:$C$257,0))),INDEX('Master '!$A$2:$A$257,MATCH(AF213,'Master '!$B$2:$B$257,0)))</f>
        <v>-</v>
      </c>
      <c r="AF213" s="15"/>
      <c r="AG213" s="20" t="str">
        <f t="array" ref="AG213">IF(ISERROR(INDEX('Master '!$A$2:$A$257,MATCH(AH213,'Master '!$B$2:$B$257,0))),IF(ISERROR(INDEX('Master '!$A$2:$A$257,MATCH(AH213,'Master '!$C$2:$C$257,0))),IF(AH213="","-","Not on Roster"),INDEX('Master '!$A$2:$A$257,MATCH(AH213,'Master '!$C$2:$C$257,0))),INDEX('Master '!$A$2:$A$257,MATCH(AH213,'Master '!$B$2:$B$257,0)))</f>
        <v>-</v>
      </c>
      <c r="AH213" s="7"/>
      <c r="AI213" s="19" t="str">
        <f t="array" ref="AI213">IF(ISERROR(INDEX('Master '!$A$2:$A$257,MATCH(AJ213,'Master '!$B$2:$B$257,0))),IF(ISERROR(INDEX('Master '!$A$2:$A$257,MATCH(AJ213,'Master '!$C$2:$C$257,0))),IF(AJ213="","-","Not on Roster"),INDEX('Master '!$A$2:$A$257,MATCH(AJ213,'Master '!$C$2:$C$257,0))),INDEX('Master '!$A$2:$A$257,MATCH(AJ213,'Master '!$B$2:$B$257,0)))</f>
        <v>-</v>
      </c>
      <c r="AJ213" s="15"/>
      <c r="AK213" s="20" t="str">
        <f t="array" ref="AK213">IF(ISERROR(INDEX('Master '!$A$2:$A$257,MATCH(AL213,'Master '!$B$2:$B$257,0))),IF(ISERROR(INDEX('Master '!$A$2:$A$257,MATCH(AL213,'Master '!$C$2:$C$257,0))),IF(AL213="","-","Not on Roster"),INDEX('Master '!$A$2:$A$257,MATCH(AL213,'Master '!$C$2:$C$257,0))),INDEX('Master '!$A$2:$A$257,MATCH(AL213,'Master '!$B$2:$B$257,0)))</f>
        <v>-</v>
      </c>
      <c r="AL213" s="7"/>
      <c r="AM213" s="19" t="str">
        <f t="array" ref="AM213">IF(ISERROR(INDEX('Master '!$A$2:$A$257,MATCH(AN213,'Master '!$B$2:$B$257,0))),IF(ISERROR(INDEX('Master '!$A$2:$A$257,MATCH(AN213,'Master '!$C$2:$C$257,0))),IF(AN213="","-","Not on Roster"),INDEX('Master '!$A$2:$A$257,MATCH(AN213,'Master '!$C$2:$C$257,0))),INDEX('Master '!$A$2:$A$257,MATCH(AN213,'Master '!$B$2:$B$257,0)))</f>
        <v>-</v>
      </c>
      <c r="AN213" s="15"/>
    </row>
    <row r="214" spans="1:40" ht="14.25" customHeight="1">
      <c r="A214" s="41" t="str">
        <f t="array" ref="A214">IF(ISERROR(INDEX('Master '!$A$2:$A$257,MATCH(B214,'Master '!$B$2:$B$257,0))),IF(ISERROR(INDEX('Master '!$A$2:$A$257,MATCH(B214,'Master '!$C$2:$C$257,0))),IF(B214="","-","Not on Roster"),INDEX('Master '!$A$2:$A$257,MATCH(B214,'Master '!$C$2:$C$257,0))),INDEX('Master '!$A$2:$A$257,MATCH(B214,'Master '!$B$2:$B$257,0)))</f>
        <v>-</v>
      </c>
      <c r="B214" s="43"/>
      <c r="C214" s="19" t="str">
        <f t="array" ref="C214">IF(ISERROR(INDEX('Master '!$A$2:$A$257,MATCH(D214,'Master '!$B$2:$B$257,0))),IF(ISERROR(INDEX('Master '!$A$2:$A$257,MATCH(D214,'Master '!$C$2:$C$257,0))),IF(D214="","-","Not on Roster"),INDEX('Master '!$A$2:$A$257,MATCH(D214,'Master '!$C$2:$C$257,0))),INDEX('Master '!$A$2:$A$257,MATCH(D214,'Master '!$B$2:$B$257,0)))</f>
        <v>-</v>
      </c>
      <c r="D214" s="15"/>
      <c r="E214" s="20" t="str">
        <f t="array" ref="E214">IF(ISERROR(INDEX('Master '!$A$2:$A$257,MATCH(F214,'Master '!$B$2:$B$257,0))),IF(ISERROR(INDEX('Master '!$A$2:$A$257,MATCH(F214,'Master '!$C$2:$C$257,0))),IF(F214="","-","Not on Roster"),INDEX('Master '!$A$2:$A$257,MATCH(F214,'Master '!$C$2:$C$257,0))),INDEX('Master '!$A$2:$A$257,MATCH(F214,'Master '!$B$2:$B$257,0)))</f>
        <v>-</v>
      </c>
      <c r="F214" s="7"/>
      <c r="G214" s="19" t="str">
        <f t="array" ref="G214">IF(ISERROR(INDEX('Master '!$A$2:$A$257,MATCH(H214,'Master '!$B$2:$B$257,0))),IF(ISERROR(INDEX('Master '!$A$2:$A$257,MATCH(H214,'Master '!$C$2:$C$257,0))),IF(H214="","-","Not on Roster"),INDEX('Master '!$A$2:$A$257,MATCH(H214,'Master '!$C$2:$C$257,0))),INDEX('Master '!$A$2:$A$257,MATCH(H214,'Master '!$B$2:$B$257,0)))</f>
        <v>-</v>
      </c>
      <c r="H214" s="15"/>
      <c r="I214" s="20" t="str">
        <f t="array" ref="I214">IF(ISERROR(INDEX('Master '!$A$2:$A$257,MATCH(J214,'Master '!$B$2:$B$257,0))),IF(ISERROR(INDEX('Master '!$A$2:$A$257,MATCH(J214,'Master '!$C$2:$C$257,0))),IF(J214="","-","Not on Roster"),INDEX('Master '!$A$2:$A$257,MATCH(J214,'Master '!$C$2:$C$257,0))),INDEX('Master '!$A$2:$A$257,MATCH(J214,'Master '!$B$2:$B$257,0)))</f>
        <v>-</v>
      </c>
      <c r="J214" s="51"/>
      <c r="K214" s="19" t="str">
        <f t="array" ref="K214">IF(ISERROR(INDEX('Master '!$A$2:$A$257,MATCH(L214,'Master '!$B$2:$B$257,0))),IF(ISERROR(INDEX('Master '!$A$2:$A$257,MATCH(L214,'Master '!$C$2:$C$257,0))),IF(L214="","-","Not on Roster"),INDEX('Master '!$A$2:$A$257,MATCH(L214,'Master '!$C$2:$C$257,0))),INDEX('Master '!$A$2:$A$257,MATCH(L214,'Master '!$B$2:$B$257,0)))</f>
        <v>-</v>
      </c>
      <c r="L214" s="15"/>
      <c r="M214" s="41" t="str">
        <f t="array" ref="M214">IF(ISERROR(INDEX('Master '!$A$2:$A$257,MATCH(N214,'Master '!$B$2:$B$257,0))),IF(ISERROR(INDEX('Master '!$A$2:$A$257,MATCH(N214,'Master '!$C$2:$C$257,0))),IF(N214="","-","Not on Roster"),INDEX('Master '!$A$2:$A$257,MATCH(N214,'Master '!$C$2:$C$257,0))),INDEX('Master '!$A$2:$A$257,MATCH(N214,'Master '!$B$2:$B$257,0)))</f>
        <v>-</v>
      </c>
      <c r="N214" s="7"/>
      <c r="O214" s="19" t="str">
        <f t="array" ref="O214">IF(ISERROR(INDEX('Master '!$A$2:$A$257,MATCH(P214,'Master '!$B$2:$B$257,0))),IF(ISERROR(INDEX('Master '!$A$2:$A$257,MATCH(P214,'Master '!$C$2:$C$257,0))),IF(P214="","-","Not on Roster"),INDEX('Master '!$A$2:$A$257,MATCH(P214,'Master '!$C$2:$C$257,0))),INDEX('Master '!$A$2:$A$257,MATCH(P214,'Master '!$B$2:$B$257,0)))</f>
        <v>-</v>
      </c>
      <c r="P214" s="15"/>
      <c r="Q214" s="41" t="str">
        <f t="array" ref="Q214">IF(ISERROR(INDEX('Master '!$A$2:$A$257,MATCH(R214,'Master '!$B$2:$B$257,0))),IF(ISERROR(INDEX('Master '!$A$2:$A$257,MATCH(R214,'Master '!$C$2:$C$257,0))),IF(R214="","-","Not on Roster"),INDEX('Master '!$A$2:$A$257,MATCH(R214,'Master '!$C$2:$C$257,0))),INDEX('Master '!$A$2:$A$257,MATCH(R214,'Master '!$B$2:$B$257,0)))</f>
        <v>-</v>
      </c>
      <c r="R214" s="7"/>
      <c r="S214" s="19" t="str">
        <f t="array" ref="S214">IF(ISERROR(INDEX('Master '!$A$2:$A$257,MATCH(T214,'Master '!$B$2:$B$257,0))),IF(ISERROR(INDEX('Master '!$A$2:$A$257,MATCH(T214,'Master '!$C$2:$C$257,0))),IF(T214="","-","Not on Roster"),INDEX('Master '!$A$2:$A$257,MATCH(T214,'Master '!$C$2:$C$257,0))),INDEX('Master '!$A$2:$A$257,MATCH(T214,'Master '!$B$2:$B$257,0)))</f>
        <v>-</v>
      </c>
      <c r="T214" s="15"/>
      <c r="U214" s="20" t="str">
        <f t="array" ref="U214">IF(ISERROR(INDEX('Master '!$A$2:$A$257,MATCH(V214,'Master '!$B$2:$B$257,0))),IF(ISERROR(INDEX('Master '!$A$2:$A$257,MATCH(V214,'Master '!$C$2:$C$257,0))),IF(V214="","-","Not on Roster"),INDEX('Master '!$A$2:$A$257,MATCH(V214,'Master '!$C$2:$C$257,0))),INDEX('Master '!$A$2:$A$257,MATCH(V214,'Master '!$B$2:$B$257,0)))</f>
        <v>-</v>
      </c>
      <c r="V214" s="7"/>
      <c r="W214" s="19" t="str">
        <f t="array" ref="W214">IF(ISERROR(INDEX('Master '!$A$2:$A$257,MATCH(X214,'Master '!$B$2:$B$257,0))),IF(ISERROR(INDEX('Master '!$A$2:$A$257,MATCH(X214,'Master '!$C$2:$C$257,0))),IF(X214="","-","Not on Roster"),INDEX('Master '!$A$2:$A$257,MATCH(X214,'Master '!$C$2:$C$257,0))),INDEX('Master '!$A$2:$A$257,MATCH(X214,'Master '!$B$2:$B$257,0)))</f>
        <v>-</v>
      </c>
      <c r="X214" s="15"/>
      <c r="Y214" s="20" t="str">
        <f t="array" ref="Y214">IF(ISERROR(INDEX('Master '!$A$2:$A$257,MATCH(Z214,'Master '!$B$2:$B$257,0))),IF(ISERROR(INDEX('Master '!$A$2:$A$257,MATCH(Z214,'Master '!$C$2:$C$257,0))),IF(Z214="","-","Not on Roster"),INDEX('Master '!$A$2:$A$257,MATCH(Z214,'Master '!$C$2:$C$257,0))),INDEX('Master '!$A$2:$A$257,MATCH(Z214,'Master '!$B$2:$B$257,0)))</f>
        <v>-</v>
      </c>
      <c r="Z214" s="7"/>
      <c r="AA214" s="19" t="str">
        <f t="array" ref="AA214">IF(ISERROR(INDEX('Master '!$A$2:$A$257,MATCH(AB214,'Master '!$B$2:$B$257,0))),IF(ISERROR(INDEX('Master '!$A$2:$A$257,MATCH(AB214,'Master '!$C$2:$C$257,0))),IF(AB214="","-","Not on Roster"),INDEX('Master '!$A$2:$A$257,MATCH(AB214,'Master '!$C$2:$C$257,0))),INDEX('Master '!$A$2:$A$257,MATCH(AB214,'Master '!$B$2:$B$257,0)))</f>
        <v>-</v>
      </c>
      <c r="AB214" s="15"/>
      <c r="AC214" s="20" t="str">
        <f t="array" ref="AC214">IF(ISERROR(INDEX('Master '!$A$2:$A$257,MATCH(AD214,'Master '!$B$2:$B$257,0))),IF(ISERROR(INDEX('Master '!$A$2:$A$257,MATCH(AD214,'Master '!$C$2:$C$257,0))),IF(AD214="","-","Not on Roster"),INDEX('Master '!$A$2:$A$257,MATCH(AD214,'Master '!$C$2:$C$257,0))),INDEX('Master '!$A$2:$A$257,MATCH(AD214,'Master '!$B$2:$B$257,0)))</f>
        <v>-</v>
      </c>
      <c r="AD214" s="7"/>
      <c r="AE214" s="19" t="str">
        <f t="array" ref="AE214">IF(ISERROR(INDEX('Master '!$A$2:$A$257,MATCH(AF214,'Master '!$B$2:$B$257,0))),IF(ISERROR(INDEX('Master '!$A$2:$A$257,MATCH(AF214,'Master '!$C$2:$C$257,0))),IF(AF214="","-","Not on Roster"),INDEX('Master '!$A$2:$A$257,MATCH(AF214,'Master '!$C$2:$C$257,0))),INDEX('Master '!$A$2:$A$257,MATCH(AF214,'Master '!$B$2:$B$257,0)))</f>
        <v>-</v>
      </c>
      <c r="AF214" s="15"/>
      <c r="AG214" s="20" t="str">
        <f t="array" ref="AG214">IF(ISERROR(INDEX('Master '!$A$2:$A$257,MATCH(AH214,'Master '!$B$2:$B$257,0))),IF(ISERROR(INDEX('Master '!$A$2:$A$257,MATCH(AH214,'Master '!$C$2:$C$257,0))),IF(AH214="","-","Not on Roster"),INDEX('Master '!$A$2:$A$257,MATCH(AH214,'Master '!$C$2:$C$257,0))),INDEX('Master '!$A$2:$A$257,MATCH(AH214,'Master '!$B$2:$B$257,0)))</f>
        <v>-</v>
      </c>
      <c r="AH214" s="7"/>
      <c r="AI214" s="19" t="str">
        <f t="array" ref="AI214">IF(ISERROR(INDEX('Master '!$A$2:$A$257,MATCH(AJ214,'Master '!$B$2:$B$257,0))),IF(ISERROR(INDEX('Master '!$A$2:$A$257,MATCH(AJ214,'Master '!$C$2:$C$257,0))),IF(AJ214="","-","Not on Roster"),INDEX('Master '!$A$2:$A$257,MATCH(AJ214,'Master '!$C$2:$C$257,0))),INDEX('Master '!$A$2:$A$257,MATCH(AJ214,'Master '!$B$2:$B$257,0)))</f>
        <v>-</v>
      </c>
      <c r="AJ214" s="15"/>
      <c r="AK214" s="20" t="str">
        <f t="array" ref="AK214">IF(ISERROR(INDEX('Master '!$A$2:$A$257,MATCH(AL214,'Master '!$B$2:$B$257,0))),IF(ISERROR(INDEX('Master '!$A$2:$A$257,MATCH(AL214,'Master '!$C$2:$C$257,0))),IF(AL214="","-","Not on Roster"),INDEX('Master '!$A$2:$A$257,MATCH(AL214,'Master '!$C$2:$C$257,0))),INDEX('Master '!$A$2:$A$257,MATCH(AL214,'Master '!$B$2:$B$257,0)))</f>
        <v>-</v>
      </c>
      <c r="AL214" s="7"/>
      <c r="AM214" s="19" t="str">
        <f t="array" ref="AM214">IF(ISERROR(INDEX('Master '!$A$2:$A$257,MATCH(AN214,'Master '!$B$2:$B$257,0))),IF(ISERROR(INDEX('Master '!$A$2:$A$257,MATCH(AN214,'Master '!$C$2:$C$257,0))),IF(AN214="","-","Not on Roster"),INDEX('Master '!$A$2:$A$257,MATCH(AN214,'Master '!$C$2:$C$257,0))),INDEX('Master '!$A$2:$A$257,MATCH(AN214,'Master '!$B$2:$B$257,0)))</f>
        <v>-</v>
      </c>
      <c r="AN214" s="15"/>
    </row>
    <row r="215" spans="1:40" ht="14.25" customHeight="1">
      <c r="A215" s="41" t="str">
        <f t="array" ref="A215">IF(ISERROR(INDEX('Master '!$A$2:$A$257,MATCH(B215,'Master '!$B$2:$B$257,0))),IF(ISERROR(INDEX('Master '!$A$2:$A$257,MATCH(B215,'Master '!$C$2:$C$257,0))),IF(B215="","-","Not on Roster"),INDEX('Master '!$A$2:$A$257,MATCH(B215,'Master '!$C$2:$C$257,0))),INDEX('Master '!$A$2:$A$257,MATCH(B215,'Master '!$B$2:$B$257,0)))</f>
        <v>-</v>
      </c>
      <c r="B215" s="43"/>
      <c r="C215" s="19" t="str">
        <f t="array" ref="C215">IF(ISERROR(INDEX('Master '!$A$2:$A$257,MATCH(D215,'Master '!$B$2:$B$257,0))),IF(ISERROR(INDEX('Master '!$A$2:$A$257,MATCH(D215,'Master '!$C$2:$C$257,0))),IF(D215="","-","Not on Roster"),INDEX('Master '!$A$2:$A$257,MATCH(D215,'Master '!$C$2:$C$257,0))),INDEX('Master '!$A$2:$A$257,MATCH(D215,'Master '!$B$2:$B$257,0)))</f>
        <v>-</v>
      </c>
      <c r="D215" s="15"/>
      <c r="E215" s="20" t="str">
        <f t="array" ref="E215">IF(ISERROR(INDEX('Master '!$A$2:$A$257,MATCH(F215,'Master '!$B$2:$B$257,0))),IF(ISERROR(INDEX('Master '!$A$2:$A$257,MATCH(F215,'Master '!$C$2:$C$257,0))),IF(F215="","-","Not on Roster"),INDEX('Master '!$A$2:$A$257,MATCH(F215,'Master '!$C$2:$C$257,0))),INDEX('Master '!$A$2:$A$257,MATCH(F215,'Master '!$B$2:$B$257,0)))</f>
        <v>-</v>
      </c>
      <c r="F215" s="7"/>
      <c r="G215" s="19" t="str">
        <f t="array" ref="G215">IF(ISERROR(INDEX('Master '!$A$2:$A$257,MATCH(H215,'Master '!$B$2:$B$257,0))),IF(ISERROR(INDEX('Master '!$A$2:$A$257,MATCH(H215,'Master '!$C$2:$C$257,0))),IF(H215="","-","Not on Roster"),INDEX('Master '!$A$2:$A$257,MATCH(H215,'Master '!$C$2:$C$257,0))),INDEX('Master '!$A$2:$A$257,MATCH(H215,'Master '!$B$2:$B$257,0)))</f>
        <v>-</v>
      </c>
      <c r="H215" s="15"/>
      <c r="I215" s="20" t="str">
        <f t="array" ref="I215">IF(ISERROR(INDEX('Master '!$A$2:$A$257,MATCH(J215,'Master '!$B$2:$B$257,0))),IF(ISERROR(INDEX('Master '!$A$2:$A$257,MATCH(J215,'Master '!$C$2:$C$257,0))),IF(J215="","-","Not on Roster"),INDEX('Master '!$A$2:$A$257,MATCH(J215,'Master '!$C$2:$C$257,0))),INDEX('Master '!$A$2:$A$257,MATCH(J215,'Master '!$B$2:$B$257,0)))</f>
        <v>-</v>
      </c>
      <c r="J215" s="51"/>
      <c r="K215" s="19" t="str">
        <f t="array" ref="K215">IF(ISERROR(INDEX('Master '!$A$2:$A$257,MATCH(L215,'Master '!$B$2:$B$257,0))),IF(ISERROR(INDEX('Master '!$A$2:$A$257,MATCH(L215,'Master '!$C$2:$C$257,0))),IF(L215="","-","Not on Roster"),INDEX('Master '!$A$2:$A$257,MATCH(L215,'Master '!$C$2:$C$257,0))),INDEX('Master '!$A$2:$A$257,MATCH(L215,'Master '!$B$2:$B$257,0)))</f>
        <v>-</v>
      </c>
      <c r="L215" s="15"/>
      <c r="M215" s="41" t="str">
        <f t="array" ref="M215">IF(ISERROR(INDEX('Master '!$A$2:$A$257,MATCH(N215,'Master '!$B$2:$B$257,0))),IF(ISERROR(INDEX('Master '!$A$2:$A$257,MATCH(N215,'Master '!$C$2:$C$257,0))),IF(N215="","-","Not on Roster"),INDEX('Master '!$A$2:$A$257,MATCH(N215,'Master '!$C$2:$C$257,0))),INDEX('Master '!$A$2:$A$257,MATCH(N215,'Master '!$B$2:$B$257,0)))</f>
        <v>-</v>
      </c>
      <c r="N215" s="7"/>
      <c r="O215" s="19" t="str">
        <f t="array" ref="O215">IF(ISERROR(INDEX('Master '!$A$2:$A$257,MATCH(P215,'Master '!$B$2:$B$257,0))),IF(ISERROR(INDEX('Master '!$A$2:$A$257,MATCH(P215,'Master '!$C$2:$C$257,0))),IF(P215="","-","Not on Roster"),INDEX('Master '!$A$2:$A$257,MATCH(P215,'Master '!$C$2:$C$257,0))),INDEX('Master '!$A$2:$A$257,MATCH(P215,'Master '!$B$2:$B$257,0)))</f>
        <v>-</v>
      </c>
      <c r="P215" s="15"/>
      <c r="Q215" s="41" t="str">
        <f t="array" ref="Q215">IF(ISERROR(INDEX('Master '!$A$2:$A$257,MATCH(R215,'Master '!$B$2:$B$257,0))),IF(ISERROR(INDEX('Master '!$A$2:$A$257,MATCH(R215,'Master '!$C$2:$C$257,0))),IF(R215="","-","Not on Roster"),INDEX('Master '!$A$2:$A$257,MATCH(R215,'Master '!$C$2:$C$257,0))),INDEX('Master '!$A$2:$A$257,MATCH(R215,'Master '!$B$2:$B$257,0)))</f>
        <v>-</v>
      </c>
      <c r="R215" s="7"/>
      <c r="S215" s="19" t="str">
        <f t="array" ref="S215">IF(ISERROR(INDEX('Master '!$A$2:$A$257,MATCH(T215,'Master '!$B$2:$B$257,0))),IF(ISERROR(INDEX('Master '!$A$2:$A$257,MATCH(T215,'Master '!$C$2:$C$257,0))),IF(T215="","-","Not on Roster"),INDEX('Master '!$A$2:$A$257,MATCH(T215,'Master '!$C$2:$C$257,0))),INDEX('Master '!$A$2:$A$257,MATCH(T215,'Master '!$B$2:$B$257,0)))</f>
        <v>-</v>
      </c>
      <c r="T215" s="15"/>
      <c r="U215" s="20" t="str">
        <f t="array" ref="U215">IF(ISERROR(INDEX('Master '!$A$2:$A$257,MATCH(V215,'Master '!$B$2:$B$257,0))),IF(ISERROR(INDEX('Master '!$A$2:$A$257,MATCH(V215,'Master '!$C$2:$C$257,0))),IF(V215="","-","Not on Roster"),INDEX('Master '!$A$2:$A$257,MATCH(V215,'Master '!$C$2:$C$257,0))),INDEX('Master '!$A$2:$A$257,MATCH(V215,'Master '!$B$2:$B$257,0)))</f>
        <v>-</v>
      </c>
      <c r="V215" s="7"/>
      <c r="W215" s="19" t="str">
        <f t="array" ref="W215">IF(ISERROR(INDEX('Master '!$A$2:$A$257,MATCH(X215,'Master '!$B$2:$B$257,0))),IF(ISERROR(INDEX('Master '!$A$2:$A$257,MATCH(X215,'Master '!$C$2:$C$257,0))),IF(X215="","-","Not on Roster"),INDEX('Master '!$A$2:$A$257,MATCH(X215,'Master '!$C$2:$C$257,0))),INDEX('Master '!$A$2:$A$257,MATCH(X215,'Master '!$B$2:$B$257,0)))</f>
        <v>-</v>
      </c>
      <c r="X215" s="15"/>
      <c r="Y215" s="20" t="str">
        <f t="array" ref="Y215">IF(ISERROR(INDEX('Master '!$A$2:$A$257,MATCH(Z215,'Master '!$B$2:$B$257,0))),IF(ISERROR(INDEX('Master '!$A$2:$A$257,MATCH(Z215,'Master '!$C$2:$C$257,0))),IF(Z215="","-","Not on Roster"),INDEX('Master '!$A$2:$A$257,MATCH(Z215,'Master '!$C$2:$C$257,0))),INDEX('Master '!$A$2:$A$257,MATCH(Z215,'Master '!$B$2:$B$257,0)))</f>
        <v>-</v>
      </c>
      <c r="Z215" s="7"/>
      <c r="AA215" s="19" t="str">
        <f t="array" ref="AA215">IF(ISERROR(INDEX('Master '!$A$2:$A$257,MATCH(AB215,'Master '!$B$2:$B$257,0))),IF(ISERROR(INDEX('Master '!$A$2:$A$257,MATCH(AB215,'Master '!$C$2:$C$257,0))),IF(AB215="","-","Not on Roster"),INDEX('Master '!$A$2:$A$257,MATCH(AB215,'Master '!$C$2:$C$257,0))),INDEX('Master '!$A$2:$A$257,MATCH(AB215,'Master '!$B$2:$B$257,0)))</f>
        <v>-</v>
      </c>
      <c r="AB215" s="15"/>
      <c r="AC215" s="20" t="str">
        <f t="array" ref="AC215">IF(ISERROR(INDEX('Master '!$A$2:$A$257,MATCH(AD215,'Master '!$B$2:$B$257,0))),IF(ISERROR(INDEX('Master '!$A$2:$A$257,MATCH(AD215,'Master '!$C$2:$C$257,0))),IF(AD215="","-","Not on Roster"),INDEX('Master '!$A$2:$A$257,MATCH(AD215,'Master '!$C$2:$C$257,0))),INDEX('Master '!$A$2:$A$257,MATCH(AD215,'Master '!$B$2:$B$257,0)))</f>
        <v>-</v>
      </c>
      <c r="AD215" s="7"/>
      <c r="AE215" s="19" t="str">
        <f t="array" ref="AE215">IF(ISERROR(INDEX('Master '!$A$2:$A$257,MATCH(AF215,'Master '!$B$2:$B$257,0))),IF(ISERROR(INDEX('Master '!$A$2:$A$257,MATCH(AF215,'Master '!$C$2:$C$257,0))),IF(AF215="","-","Not on Roster"),INDEX('Master '!$A$2:$A$257,MATCH(AF215,'Master '!$C$2:$C$257,0))),INDEX('Master '!$A$2:$A$257,MATCH(AF215,'Master '!$B$2:$B$257,0)))</f>
        <v>-</v>
      </c>
      <c r="AF215" s="15"/>
      <c r="AG215" s="20" t="str">
        <f t="array" ref="AG215">IF(ISERROR(INDEX('Master '!$A$2:$A$257,MATCH(AH215,'Master '!$B$2:$B$257,0))),IF(ISERROR(INDEX('Master '!$A$2:$A$257,MATCH(AH215,'Master '!$C$2:$C$257,0))),IF(AH215="","-","Not on Roster"),INDEX('Master '!$A$2:$A$257,MATCH(AH215,'Master '!$C$2:$C$257,0))),INDEX('Master '!$A$2:$A$257,MATCH(AH215,'Master '!$B$2:$B$257,0)))</f>
        <v>-</v>
      </c>
      <c r="AH215" s="7"/>
      <c r="AI215" s="19" t="str">
        <f t="array" ref="AI215">IF(ISERROR(INDEX('Master '!$A$2:$A$257,MATCH(AJ215,'Master '!$B$2:$B$257,0))),IF(ISERROR(INDEX('Master '!$A$2:$A$257,MATCH(AJ215,'Master '!$C$2:$C$257,0))),IF(AJ215="","-","Not on Roster"),INDEX('Master '!$A$2:$A$257,MATCH(AJ215,'Master '!$C$2:$C$257,0))),INDEX('Master '!$A$2:$A$257,MATCH(AJ215,'Master '!$B$2:$B$257,0)))</f>
        <v>-</v>
      </c>
      <c r="AJ215" s="15"/>
      <c r="AK215" s="20" t="str">
        <f t="array" ref="AK215">IF(ISERROR(INDEX('Master '!$A$2:$A$257,MATCH(AL215,'Master '!$B$2:$B$257,0))),IF(ISERROR(INDEX('Master '!$A$2:$A$257,MATCH(AL215,'Master '!$C$2:$C$257,0))),IF(AL215="","-","Not on Roster"),INDEX('Master '!$A$2:$A$257,MATCH(AL215,'Master '!$C$2:$C$257,0))),INDEX('Master '!$A$2:$A$257,MATCH(AL215,'Master '!$B$2:$B$257,0)))</f>
        <v>-</v>
      </c>
      <c r="AL215" s="7"/>
      <c r="AM215" s="19" t="str">
        <f t="array" ref="AM215">IF(ISERROR(INDEX('Master '!$A$2:$A$257,MATCH(AN215,'Master '!$B$2:$B$257,0))),IF(ISERROR(INDEX('Master '!$A$2:$A$257,MATCH(AN215,'Master '!$C$2:$C$257,0))),IF(AN215="","-","Not on Roster"),INDEX('Master '!$A$2:$A$257,MATCH(AN215,'Master '!$C$2:$C$257,0))),INDEX('Master '!$A$2:$A$257,MATCH(AN215,'Master '!$B$2:$B$257,0)))</f>
        <v>-</v>
      </c>
      <c r="AN215" s="15"/>
    </row>
    <row r="216" spans="1:40" ht="14.25" customHeight="1">
      <c r="A216" s="41" t="str">
        <f t="array" ref="A216">IF(ISERROR(INDEX('Master '!$A$2:$A$257,MATCH(B216,'Master '!$B$2:$B$257,0))),IF(ISERROR(INDEX('Master '!$A$2:$A$257,MATCH(B216,'Master '!$C$2:$C$257,0))),IF(B216="","-","Not on Roster"),INDEX('Master '!$A$2:$A$257,MATCH(B216,'Master '!$C$2:$C$257,0))),INDEX('Master '!$A$2:$A$257,MATCH(B216,'Master '!$B$2:$B$257,0)))</f>
        <v>-</v>
      </c>
      <c r="B216" s="43"/>
      <c r="C216" s="19" t="str">
        <f t="array" ref="C216">IF(ISERROR(INDEX('Master '!$A$2:$A$257,MATCH(D216,'Master '!$B$2:$B$257,0))),IF(ISERROR(INDEX('Master '!$A$2:$A$257,MATCH(D216,'Master '!$C$2:$C$257,0))),IF(D216="","-","Not on Roster"),INDEX('Master '!$A$2:$A$257,MATCH(D216,'Master '!$C$2:$C$257,0))),INDEX('Master '!$A$2:$A$257,MATCH(D216,'Master '!$B$2:$B$257,0)))</f>
        <v>-</v>
      </c>
      <c r="D216" s="15"/>
      <c r="E216" s="20" t="str">
        <f t="array" ref="E216">IF(ISERROR(INDEX('Master '!$A$2:$A$257,MATCH(F216,'Master '!$B$2:$B$257,0))),IF(ISERROR(INDEX('Master '!$A$2:$A$257,MATCH(F216,'Master '!$C$2:$C$257,0))),IF(F216="","-","Not on Roster"),INDEX('Master '!$A$2:$A$257,MATCH(F216,'Master '!$C$2:$C$257,0))),INDEX('Master '!$A$2:$A$257,MATCH(F216,'Master '!$B$2:$B$257,0)))</f>
        <v>-</v>
      </c>
      <c r="F216" s="7"/>
      <c r="G216" s="19" t="str">
        <f t="array" ref="G216">IF(ISERROR(INDEX('Master '!$A$2:$A$257,MATCH(H216,'Master '!$B$2:$B$257,0))),IF(ISERROR(INDEX('Master '!$A$2:$A$257,MATCH(H216,'Master '!$C$2:$C$257,0))),IF(H216="","-","Not on Roster"),INDEX('Master '!$A$2:$A$257,MATCH(H216,'Master '!$C$2:$C$257,0))),INDEX('Master '!$A$2:$A$257,MATCH(H216,'Master '!$B$2:$B$257,0)))</f>
        <v>-</v>
      </c>
      <c r="H216" s="15"/>
      <c r="I216" s="20" t="str">
        <f t="array" ref="I216">IF(ISERROR(INDEX('Master '!$A$2:$A$257,MATCH(J216,'Master '!$B$2:$B$257,0))),IF(ISERROR(INDEX('Master '!$A$2:$A$257,MATCH(J216,'Master '!$C$2:$C$257,0))),IF(J216="","-","Not on Roster"),INDEX('Master '!$A$2:$A$257,MATCH(J216,'Master '!$C$2:$C$257,0))),INDEX('Master '!$A$2:$A$257,MATCH(J216,'Master '!$B$2:$B$257,0)))</f>
        <v>-</v>
      </c>
      <c r="J216" s="51"/>
      <c r="K216" s="19" t="str">
        <f t="array" ref="K216">IF(ISERROR(INDEX('Master '!$A$2:$A$257,MATCH(L216,'Master '!$B$2:$B$257,0))),IF(ISERROR(INDEX('Master '!$A$2:$A$257,MATCH(L216,'Master '!$C$2:$C$257,0))),IF(L216="","-","Not on Roster"),INDEX('Master '!$A$2:$A$257,MATCH(L216,'Master '!$C$2:$C$257,0))),INDEX('Master '!$A$2:$A$257,MATCH(L216,'Master '!$B$2:$B$257,0)))</f>
        <v>-</v>
      </c>
      <c r="L216" s="15"/>
      <c r="M216" s="41" t="str">
        <f t="array" ref="M216">IF(ISERROR(INDEX('Master '!$A$2:$A$257,MATCH(N216,'Master '!$B$2:$B$257,0))),IF(ISERROR(INDEX('Master '!$A$2:$A$257,MATCH(N216,'Master '!$C$2:$C$257,0))),IF(N216="","-","Not on Roster"),INDEX('Master '!$A$2:$A$257,MATCH(N216,'Master '!$C$2:$C$257,0))),INDEX('Master '!$A$2:$A$257,MATCH(N216,'Master '!$B$2:$B$257,0)))</f>
        <v>-</v>
      </c>
      <c r="N216" s="7"/>
      <c r="O216" s="19" t="str">
        <f t="array" ref="O216">IF(ISERROR(INDEX('Master '!$A$2:$A$257,MATCH(P216,'Master '!$B$2:$B$257,0))),IF(ISERROR(INDEX('Master '!$A$2:$A$257,MATCH(P216,'Master '!$C$2:$C$257,0))),IF(P216="","-","Not on Roster"),INDEX('Master '!$A$2:$A$257,MATCH(P216,'Master '!$C$2:$C$257,0))),INDEX('Master '!$A$2:$A$257,MATCH(P216,'Master '!$B$2:$B$257,0)))</f>
        <v>-</v>
      </c>
      <c r="P216" s="15"/>
      <c r="Q216" s="41" t="str">
        <f t="array" ref="Q216">IF(ISERROR(INDEX('Master '!$A$2:$A$257,MATCH(R216,'Master '!$B$2:$B$257,0))),IF(ISERROR(INDEX('Master '!$A$2:$A$257,MATCH(R216,'Master '!$C$2:$C$257,0))),IF(R216="","-","Not on Roster"),INDEX('Master '!$A$2:$A$257,MATCH(R216,'Master '!$C$2:$C$257,0))),INDEX('Master '!$A$2:$A$257,MATCH(R216,'Master '!$B$2:$B$257,0)))</f>
        <v>-</v>
      </c>
      <c r="R216" s="7"/>
      <c r="S216" s="19" t="str">
        <f t="array" ref="S216">IF(ISERROR(INDEX('Master '!$A$2:$A$257,MATCH(T216,'Master '!$B$2:$B$257,0))),IF(ISERROR(INDEX('Master '!$A$2:$A$257,MATCH(T216,'Master '!$C$2:$C$257,0))),IF(T216="","-","Not on Roster"),INDEX('Master '!$A$2:$A$257,MATCH(T216,'Master '!$C$2:$C$257,0))),INDEX('Master '!$A$2:$A$257,MATCH(T216,'Master '!$B$2:$B$257,0)))</f>
        <v>-</v>
      </c>
      <c r="T216" s="15"/>
      <c r="U216" s="20" t="str">
        <f t="array" ref="U216">IF(ISERROR(INDEX('Master '!$A$2:$A$257,MATCH(V216,'Master '!$B$2:$B$257,0))),IF(ISERROR(INDEX('Master '!$A$2:$A$257,MATCH(V216,'Master '!$C$2:$C$257,0))),IF(V216="","-","Not on Roster"),INDEX('Master '!$A$2:$A$257,MATCH(V216,'Master '!$C$2:$C$257,0))),INDEX('Master '!$A$2:$A$257,MATCH(V216,'Master '!$B$2:$B$257,0)))</f>
        <v>-</v>
      </c>
      <c r="V216" s="7"/>
      <c r="W216" s="19" t="str">
        <f t="array" ref="W216">IF(ISERROR(INDEX('Master '!$A$2:$A$257,MATCH(X216,'Master '!$B$2:$B$257,0))),IF(ISERROR(INDEX('Master '!$A$2:$A$257,MATCH(X216,'Master '!$C$2:$C$257,0))),IF(X216="","-","Not on Roster"),INDEX('Master '!$A$2:$A$257,MATCH(X216,'Master '!$C$2:$C$257,0))),INDEX('Master '!$A$2:$A$257,MATCH(X216,'Master '!$B$2:$B$257,0)))</f>
        <v>-</v>
      </c>
      <c r="X216" s="15"/>
      <c r="Y216" s="20" t="str">
        <f t="array" ref="Y216">IF(ISERROR(INDEX('Master '!$A$2:$A$257,MATCH(Z216,'Master '!$B$2:$B$257,0))),IF(ISERROR(INDEX('Master '!$A$2:$A$257,MATCH(Z216,'Master '!$C$2:$C$257,0))),IF(Z216="","-","Not on Roster"),INDEX('Master '!$A$2:$A$257,MATCH(Z216,'Master '!$C$2:$C$257,0))),INDEX('Master '!$A$2:$A$257,MATCH(Z216,'Master '!$B$2:$B$257,0)))</f>
        <v>-</v>
      </c>
      <c r="Z216" s="7"/>
      <c r="AA216" s="19" t="str">
        <f t="array" ref="AA216">IF(ISERROR(INDEX('Master '!$A$2:$A$257,MATCH(AB216,'Master '!$B$2:$B$257,0))),IF(ISERROR(INDEX('Master '!$A$2:$A$257,MATCH(AB216,'Master '!$C$2:$C$257,0))),IF(AB216="","-","Not on Roster"),INDEX('Master '!$A$2:$A$257,MATCH(AB216,'Master '!$C$2:$C$257,0))),INDEX('Master '!$A$2:$A$257,MATCH(AB216,'Master '!$B$2:$B$257,0)))</f>
        <v>-</v>
      </c>
      <c r="AB216" s="15"/>
      <c r="AC216" s="20" t="str">
        <f t="array" ref="AC216">IF(ISERROR(INDEX('Master '!$A$2:$A$257,MATCH(AD216,'Master '!$B$2:$B$257,0))),IF(ISERROR(INDEX('Master '!$A$2:$A$257,MATCH(AD216,'Master '!$C$2:$C$257,0))),IF(AD216="","-","Not on Roster"),INDEX('Master '!$A$2:$A$257,MATCH(AD216,'Master '!$C$2:$C$257,0))),INDEX('Master '!$A$2:$A$257,MATCH(AD216,'Master '!$B$2:$B$257,0)))</f>
        <v>-</v>
      </c>
      <c r="AD216" s="7"/>
      <c r="AE216" s="19" t="str">
        <f t="array" ref="AE216">IF(ISERROR(INDEX('Master '!$A$2:$A$257,MATCH(AF216,'Master '!$B$2:$B$257,0))),IF(ISERROR(INDEX('Master '!$A$2:$A$257,MATCH(AF216,'Master '!$C$2:$C$257,0))),IF(AF216="","-","Not on Roster"),INDEX('Master '!$A$2:$A$257,MATCH(AF216,'Master '!$C$2:$C$257,0))),INDEX('Master '!$A$2:$A$257,MATCH(AF216,'Master '!$B$2:$B$257,0)))</f>
        <v>-</v>
      </c>
      <c r="AF216" s="15"/>
      <c r="AG216" s="20" t="str">
        <f t="array" ref="AG216">IF(ISERROR(INDEX('Master '!$A$2:$A$257,MATCH(AH216,'Master '!$B$2:$B$257,0))),IF(ISERROR(INDEX('Master '!$A$2:$A$257,MATCH(AH216,'Master '!$C$2:$C$257,0))),IF(AH216="","-","Not on Roster"),INDEX('Master '!$A$2:$A$257,MATCH(AH216,'Master '!$C$2:$C$257,0))),INDEX('Master '!$A$2:$A$257,MATCH(AH216,'Master '!$B$2:$B$257,0)))</f>
        <v>-</v>
      </c>
      <c r="AH216" s="7"/>
      <c r="AI216" s="19" t="str">
        <f t="array" ref="AI216">IF(ISERROR(INDEX('Master '!$A$2:$A$257,MATCH(AJ216,'Master '!$B$2:$B$257,0))),IF(ISERROR(INDEX('Master '!$A$2:$A$257,MATCH(AJ216,'Master '!$C$2:$C$257,0))),IF(AJ216="","-","Not on Roster"),INDEX('Master '!$A$2:$A$257,MATCH(AJ216,'Master '!$C$2:$C$257,0))),INDEX('Master '!$A$2:$A$257,MATCH(AJ216,'Master '!$B$2:$B$257,0)))</f>
        <v>-</v>
      </c>
      <c r="AJ216" s="15"/>
      <c r="AK216" s="20" t="str">
        <f t="array" ref="AK216">IF(ISERROR(INDEX('Master '!$A$2:$A$257,MATCH(AL216,'Master '!$B$2:$B$257,0))),IF(ISERROR(INDEX('Master '!$A$2:$A$257,MATCH(AL216,'Master '!$C$2:$C$257,0))),IF(AL216="","-","Not on Roster"),INDEX('Master '!$A$2:$A$257,MATCH(AL216,'Master '!$C$2:$C$257,0))),INDEX('Master '!$A$2:$A$257,MATCH(AL216,'Master '!$B$2:$B$257,0)))</f>
        <v>-</v>
      </c>
      <c r="AL216" s="7"/>
      <c r="AM216" s="19" t="str">
        <f t="array" ref="AM216">IF(ISERROR(INDEX('Master '!$A$2:$A$257,MATCH(AN216,'Master '!$B$2:$B$257,0))),IF(ISERROR(INDEX('Master '!$A$2:$A$257,MATCH(AN216,'Master '!$C$2:$C$257,0))),IF(AN216="","-","Not on Roster"),INDEX('Master '!$A$2:$A$257,MATCH(AN216,'Master '!$C$2:$C$257,0))),INDEX('Master '!$A$2:$A$257,MATCH(AN216,'Master '!$B$2:$B$257,0)))</f>
        <v>-</v>
      </c>
      <c r="AN216" s="15"/>
    </row>
    <row r="217" spans="1:40" ht="14.25" customHeight="1">
      <c r="A217" s="41" t="str">
        <f t="array" ref="A217">IF(ISERROR(INDEX('Master '!$A$2:$A$257,MATCH(B217,'Master '!$B$2:$B$257,0))),IF(ISERROR(INDEX('Master '!$A$2:$A$257,MATCH(B217,'Master '!$C$2:$C$257,0))),IF(B217="","-","Not on Roster"),INDEX('Master '!$A$2:$A$257,MATCH(B217,'Master '!$C$2:$C$257,0))),INDEX('Master '!$A$2:$A$257,MATCH(B217,'Master '!$B$2:$B$257,0)))</f>
        <v>-</v>
      </c>
      <c r="B217" s="43"/>
      <c r="C217" s="19" t="str">
        <f t="array" ref="C217">IF(ISERROR(INDEX('Master '!$A$2:$A$257,MATCH(D217,'Master '!$B$2:$B$257,0))),IF(ISERROR(INDEX('Master '!$A$2:$A$257,MATCH(D217,'Master '!$C$2:$C$257,0))),IF(D217="","-","Not on Roster"),INDEX('Master '!$A$2:$A$257,MATCH(D217,'Master '!$C$2:$C$257,0))),INDEX('Master '!$A$2:$A$257,MATCH(D217,'Master '!$B$2:$B$257,0)))</f>
        <v>-</v>
      </c>
      <c r="D217" s="15"/>
      <c r="E217" s="20" t="str">
        <f t="array" ref="E217">IF(ISERROR(INDEX('Master '!$A$2:$A$257,MATCH(F217,'Master '!$B$2:$B$257,0))),IF(ISERROR(INDEX('Master '!$A$2:$A$257,MATCH(F217,'Master '!$C$2:$C$257,0))),IF(F217="","-","Not on Roster"),INDEX('Master '!$A$2:$A$257,MATCH(F217,'Master '!$C$2:$C$257,0))),INDEX('Master '!$A$2:$A$257,MATCH(F217,'Master '!$B$2:$B$257,0)))</f>
        <v>-</v>
      </c>
      <c r="F217" s="7"/>
      <c r="G217" s="19" t="str">
        <f t="array" ref="G217">IF(ISERROR(INDEX('Master '!$A$2:$A$257,MATCH(H217,'Master '!$B$2:$B$257,0))),IF(ISERROR(INDEX('Master '!$A$2:$A$257,MATCH(H217,'Master '!$C$2:$C$257,0))),IF(H217="","-","Not on Roster"),INDEX('Master '!$A$2:$A$257,MATCH(H217,'Master '!$C$2:$C$257,0))),INDEX('Master '!$A$2:$A$257,MATCH(H217,'Master '!$B$2:$B$257,0)))</f>
        <v>-</v>
      </c>
      <c r="H217" s="15"/>
      <c r="I217" s="20" t="str">
        <f t="array" ref="I217">IF(ISERROR(INDEX('Master '!$A$2:$A$257,MATCH(J217,'Master '!$B$2:$B$257,0))),IF(ISERROR(INDEX('Master '!$A$2:$A$257,MATCH(J217,'Master '!$C$2:$C$257,0))),IF(J217="","-","Not on Roster"),INDEX('Master '!$A$2:$A$257,MATCH(J217,'Master '!$C$2:$C$257,0))),INDEX('Master '!$A$2:$A$257,MATCH(J217,'Master '!$B$2:$B$257,0)))</f>
        <v>-</v>
      </c>
      <c r="J217" s="51"/>
      <c r="K217" s="19" t="str">
        <f t="array" ref="K217">IF(ISERROR(INDEX('Master '!$A$2:$A$257,MATCH(L217,'Master '!$B$2:$B$257,0))),IF(ISERROR(INDEX('Master '!$A$2:$A$257,MATCH(L217,'Master '!$C$2:$C$257,0))),IF(L217="","-","Not on Roster"),INDEX('Master '!$A$2:$A$257,MATCH(L217,'Master '!$C$2:$C$257,0))),INDEX('Master '!$A$2:$A$257,MATCH(L217,'Master '!$B$2:$B$257,0)))</f>
        <v>-</v>
      </c>
      <c r="L217" s="15"/>
      <c r="M217" s="41" t="str">
        <f t="array" ref="M217">IF(ISERROR(INDEX('Master '!$A$2:$A$257,MATCH(N217,'Master '!$B$2:$B$257,0))),IF(ISERROR(INDEX('Master '!$A$2:$A$257,MATCH(N217,'Master '!$C$2:$C$257,0))),IF(N217="","-","Not on Roster"),INDEX('Master '!$A$2:$A$257,MATCH(N217,'Master '!$C$2:$C$257,0))),INDEX('Master '!$A$2:$A$257,MATCH(N217,'Master '!$B$2:$B$257,0)))</f>
        <v>-</v>
      </c>
      <c r="N217" s="7"/>
      <c r="O217" s="19" t="str">
        <f t="array" ref="O217">IF(ISERROR(INDEX('Master '!$A$2:$A$257,MATCH(P217,'Master '!$B$2:$B$257,0))),IF(ISERROR(INDEX('Master '!$A$2:$A$257,MATCH(P217,'Master '!$C$2:$C$257,0))),IF(P217="","-","Not on Roster"),INDEX('Master '!$A$2:$A$257,MATCH(P217,'Master '!$C$2:$C$257,0))),INDEX('Master '!$A$2:$A$257,MATCH(P217,'Master '!$B$2:$B$257,0)))</f>
        <v>-</v>
      </c>
      <c r="P217" s="15"/>
      <c r="Q217" s="41" t="str">
        <f t="array" ref="Q217">IF(ISERROR(INDEX('Master '!$A$2:$A$257,MATCH(R217,'Master '!$B$2:$B$257,0))),IF(ISERROR(INDEX('Master '!$A$2:$A$257,MATCH(R217,'Master '!$C$2:$C$257,0))),IF(R217="","-","Not on Roster"),INDEX('Master '!$A$2:$A$257,MATCH(R217,'Master '!$C$2:$C$257,0))),INDEX('Master '!$A$2:$A$257,MATCH(R217,'Master '!$B$2:$B$257,0)))</f>
        <v>-</v>
      </c>
      <c r="R217" s="7"/>
      <c r="S217" s="19" t="str">
        <f t="array" ref="S217">IF(ISERROR(INDEX('Master '!$A$2:$A$257,MATCH(T217,'Master '!$B$2:$B$257,0))),IF(ISERROR(INDEX('Master '!$A$2:$A$257,MATCH(T217,'Master '!$C$2:$C$257,0))),IF(T217="","-","Not on Roster"),INDEX('Master '!$A$2:$A$257,MATCH(T217,'Master '!$C$2:$C$257,0))),INDEX('Master '!$A$2:$A$257,MATCH(T217,'Master '!$B$2:$B$257,0)))</f>
        <v>-</v>
      </c>
      <c r="T217" s="15"/>
      <c r="U217" s="20" t="str">
        <f t="array" ref="U217">IF(ISERROR(INDEX('Master '!$A$2:$A$257,MATCH(V217,'Master '!$B$2:$B$257,0))),IF(ISERROR(INDEX('Master '!$A$2:$A$257,MATCH(V217,'Master '!$C$2:$C$257,0))),IF(V217="","-","Not on Roster"),INDEX('Master '!$A$2:$A$257,MATCH(V217,'Master '!$C$2:$C$257,0))),INDEX('Master '!$A$2:$A$257,MATCH(V217,'Master '!$B$2:$B$257,0)))</f>
        <v>-</v>
      </c>
      <c r="V217" s="7"/>
      <c r="W217" s="19" t="str">
        <f t="array" ref="W217">IF(ISERROR(INDEX('Master '!$A$2:$A$257,MATCH(X217,'Master '!$B$2:$B$257,0))),IF(ISERROR(INDEX('Master '!$A$2:$A$257,MATCH(X217,'Master '!$C$2:$C$257,0))),IF(X217="","-","Not on Roster"),INDEX('Master '!$A$2:$A$257,MATCH(X217,'Master '!$C$2:$C$257,0))),INDEX('Master '!$A$2:$A$257,MATCH(X217,'Master '!$B$2:$B$257,0)))</f>
        <v>-</v>
      </c>
      <c r="X217" s="15"/>
      <c r="Y217" s="20" t="str">
        <f t="array" ref="Y217">IF(ISERROR(INDEX('Master '!$A$2:$A$257,MATCH(Z217,'Master '!$B$2:$B$257,0))),IF(ISERROR(INDEX('Master '!$A$2:$A$257,MATCH(Z217,'Master '!$C$2:$C$257,0))),IF(Z217="","-","Not on Roster"),INDEX('Master '!$A$2:$A$257,MATCH(Z217,'Master '!$C$2:$C$257,0))),INDEX('Master '!$A$2:$A$257,MATCH(Z217,'Master '!$B$2:$B$257,0)))</f>
        <v>-</v>
      </c>
      <c r="Z217" s="7"/>
      <c r="AA217" s="19" t="str">
        <f t="array" ref="AA217">IF(ISERROR(INDEX('Master '!$A$2:$A$257,MATCH(AB217,'Master '!$B$2:$B$257,0))),IF(ISERROR(INDEX('Master '!$A$2:$A$257,MATCH(AB217,'Master '!$C$2:$C$257,0))),IF(AB217="","-","Not on Roster"),INDEX('Master '!$A$2:$A$257,MATCH(AB217,'Master '!$C$2:$C$257,0))),INDEX('Master '!$A$2:$A$257,MATCH(AB217,'Master '!$B$2:$B$257,0)))</f>
        <v>-</v>
      </c>
      <c r="AB217" s="15"/>
      <c r="AC217" s="20" t="str">
        <f t="array" ref="AC217">IF(ISERROR(INDEX('Master '!$A$2:$A$257,MATCH(AD217,'Master '!$B$2:$B$257,0))),IF(ISERROR(INDEX('Master '!$A$2:$A$257,MATCH(AD217,'Master '!$C$2:$C$257,0))),IF(AD217="","-","Not on Roster"),INDEX('Master '!$A$2:$A$257,MATCH(AD217,'Master '!$C$2:$C$257,0))),INDEX('Master '!$A$2:$A$257,MATCH(AD217,'Master '!$B$2:$B$257,0)))</f>
        <v>-</v>
      </c>
      <c r="AD217" s="7"/>
      <c r="AE217" s="19" t="str">
        <f t="array" ref="AE217">IF(ISERROR(INDEX('Master '!$A$2:$A$257,MATCH(AF217,'Master '!$B$2:$B$257,0))),IF(ISERROR(INDEX('Master '!$A$2:$A$257,MATCH(AF217,'Master '!$C$2:$C$257,0))),IF(AF217="","-","Not on Roster"),INDEX('Master '!$A$2:$A$257,MATCH(AF217,'Master '!$C$2:$C$257,0))),INDEX('Master '!$A$2:$A$257,MATCH(AF217,'Master '!$B$2:$B$257,0)))</f>
        <v>-</v>
      </c>
      <c r="AF217" s="15"/>
      <c r="AG217" s="20" t="str">
        <f t="array" ref="AG217">IF(ISERROR(INDEX('Master '!$A$2:$A$257,MATCH(AH217,'Master '!$B$2:$B$257,0))),IF(ISERROR(INDEX('Master '!$A$2:$A$257,MATCH(AH217,'Master '!$C$2:$C$257,0))),IF(AH217="","-","Not on Roster"),INDEX('Master '!$A$2:$A$257,MATCH(AH217,'Master '!$C$2:$C$257,0))),INDEX('Master '!$A$2:$A$257,MATCH(AH217,'Master '!$B$2:$B$257,0)))</f>
        <v>-</v>
      </c>
      <c r="AH217" s="7"/>
      <c r="AI217" s="19" t="str">
        <f t="array" ref="AI217">IF(ISERROR(INDEX('Master '!$A$2:$A$257,MATCH(AJ217,'Master '!$B$2:$B$257,0))),IF(ISERROR(INDEX('Master '!$A$2:$A$257,MATCH(AJ217,'Master '!$C$2:$C$257,0))),IF(AJ217="","-","Not on Roster"),INDEX('Master '!$A$2:$A$257,MATCH(AJ217,'Master '!$C$2:$C$257,0))),INDEX('Master '!$A$2:$A$257,MATCH(AJ217,'Master '!$B$2:$B$257,0)))</f>
        <v>-</v>
      </c>
      <c r="AJ217" s="15"/>
      <c r="AK217" s="20" t="str">
        <f t="array" ref="AK217">IF(ISERROR(INDEX('Master '!$A$2:$A$257,MATCH(AL217,'Master '!$B$2:$B$257,0))),IF(ISERROR(INDEX('Master '!$A$2:$A$257,MATCH(AL217,'Master '!$C$2:$C$257,0))),IF(AL217="","-","Not on Roster"),INDEX('Master '!$A$2:$A$257,MATCH(AL217,'Master '!$C$2:$C$257,0))),INDEX('Master '!$A$2:$A$257,MATCH(AL217,'Master '!$B$2:$B$257,0)))</f>
        <v>-</v>
      </c>
      <c r="AL217" s="7"/>
      <c r="AM217" s="19" t="str">
        <f t="array" ref="AM217">IF(ISERROR(INDEX('Master '!$A$2:$A$257,MATCH(AN217,'Master '!$B$2:$B$257,0))),IF(ISERROR(INDEX('Master '!$A$2:$A$257,MATCH(AN217,'Master '!$C$2:$C$257,0))),IF(AN217="","-","Not on Roster"),INDEX('Master '!$A$2:$A$257,MATCH(AN217,'Master '!$C$2:$C$257,0))),INDEX('Master '!$A$2:$A$257,MATCH(AN217,'Master '!$B$2:$B$257,0)))</f>
        <v>-</v>
      </c>
      <c r="AN217" s="15"/>
    </row>
    <row r="218" spans="1:40" ht="14.25" customHeight="1">
      <c r="A218" s="41" t="str">
        <f t="array" ref="A218">IF(ISERROR(INDEX('Master '!$A$2:$A$257,MATCH(B218,'Master '!$B$2:$B$257,0))),IF(ISERROR(INDEX('Master '!$A$2:$A$257,MATCH(B218,'Master '!$C$2:$C$257,0))),IF(B218="","-","Not on Roster"),INDEX('Master '!$A$2:$A$257,MATCH(B218,'Master '!$C$2:$C$257,0))),INDEX('Master '!$A$2:$A$257,MATCH(B218,'Master '!$B$2:$B$257,0)))</f>
        <v>-</v>
      </c>
      <c r="B218" s="43"/>
      <c r="C218" s="19" t="str">
        <f t="array" ref="C218">IF(ISERROR(INDEX('Master '!$A$2:$A$257,MATCH(D218,'Master '!$B$2:$B$257,0))),IF(ISERROR(INDEX('Master '!$A$2:$A$257,MATCH(D218,'Master '!$C$2:$C$257,0))),IF(D218="","-","Not on Roster"),INDEX('Master '!$A$2:$A$257,MATCH(D218,'Master '!$C$2:$C$257,0))),INDEX('Master '!$A$2:$A$257,MATCH(D218,'Master '!$B$2:$B$257,0)))</f>
        <v>-</v>
      </c>
      <c r="D218" s="15"/>
      <c r="E218" s="20" t="str">
        <f t="array" ref="E218">IF(ISERROR(INDEX('Master '!$A$2:$A$257,MATCH(F218,'Master '!$B$2:$B$257,0))),IF(ISERROR(INDEX('Master '!$A$2:$A$257,MATCH(F218,'Master '!$C$2:$C$257,0))),IF(F218="","-","Not on Roster"),INDEX('Master '!$A$2:$A$257,MATCH(F218,'Master '!$C$2:$C$257,0))),INDEX('Master '!$A$2:$A$257,MATCH(F218,'Master '!$B$2:$B$257,0)))</f>
        <v>-</v>
      </c>
      <c r="F218" s="7"/>
      <c r="G218" s="19" t="str">
        <f t="array" ref="G218">IF(ISERROR(INDEX('Master '!$A$2:$A$257,MATCH(H218,'Master '!$B$2:$B$257,0))),IF(ISERROR(INDEX('Master '!$A$2:$A$257,MATCH(H218,'Master '!$C$2:$C$257,0))),IF(H218="","-","Not on Roster"),INDEX('Master '!$A$2:$A$257,MATCH(H218,'Master '!$C$2:$C$257,0))),INDEX('Master '!$A$2:$A$257,MATCH(H218,'Master '!$B$2:$B$257,0)))</f>
        <v>-</v>
      </c>
      <c r="H218" s="15"/>
      <c r="I218" s="20" t="str">
        <f t="array" ref="I218">IF(ISERROR(INDEX('Master '!$A$2:$A$257,MATCH(J218,'Master '!$B$2:$B$257,0))),IF(ISERROR(INDEX('Master '!$A$2:$A$257,MATCH(J218,'Master '!$C$2:$C$257,0))),IF(J218="","-","Not on Roster"),INDEX('Master '!$A$2:$A$257,MATCH(J218,'Master '!$C$2:$C$257,0))),INDEX('Master '!$A$2:$A$257,MATCH(J218,'Master '!$B$2:$B$257,0)))</f>
        <v>-</v>
      </c>
      <c r="J218" s="51"/>
      <c r="K218" s="19" t="str">
        <f t="array" ref="K218">IF(ISERROR(INDEX('Master '!$A$2:$A$257,MATCH(L218,'Master '!$B$2:$B$257,0))),IF(ISERROR(INDEX('Master '!$A$2:$A$257,MATCH(L218,'Master '!$C$2:$C$257,0))),IF(L218="","-","Not on Roster"),INDEX('Master '!$A$2:$A$257,MATCH(L218,'Master '!$C$2:$C$257,0))),INDEX('Master '!$A$2:$A$257,MATCH(L218,'Master '!$B$2:$B$257,0)))</f>
        <v>-</v>
      </c>
      <c r="L218" s="15"/>
      <c r="M218" s="41" t="str">
        <f t="array" ref="M218">IF(ISERROR(INDEX('Master '!$A$2:$A$257,MATCH(N218,'Master '!$B$2:$B$257,0))),IF(ISERROR(INDEX('Master '!$A$2:$A$257,MATCH(N218,'Master '!$C$2:$C$257,0))),IF(N218="","-","Not on Roster"),INDEX('Master '!$A$2:$A$257,MATCH(N218,'Master '!$C$2:$C$257,0))),INDEX('Master '!$A$2:$A$257,MATCH(N218,'Master '!$B$2:$B$257,0)))</f>
        <v>-</v>
      </c>
      <c r="N218" s="7"/>
      <c r="O218" s="19" t="str">
        <f t="array" ref="O218">IF(ISERROR(INDEX('Master '!$A$2:$A$257,MATCH(P218,'Master '!$B$2:$B$257,0))),IF(ISERROR(INDEX('Master '!$A$2:$A$257,MATCH(P218,'Master '!$C$2:$C$257,0))),IF(P218="","-","Not on Roster"),INDEX('Master '!$A$2:$A$257,MATCH(P218,'Master '!$C$2:$C$257,0))),INDEX('Master '!$A$2:$A$257,MATCH(P218,'Master '!$B$2:$B$257,0)))</f>
        <v>-</v>
      </c>
      <c r="P218" s="15"/>
      <c r="Q218" s="41" t="str">
        <f t="array" ref="Q218">IF(ISERROR(INDEX('Master '!$A$2:$A$257,MATCH(R218,'Master '!$B$2:$B$257,0))),IF(ISERROR(INDEX('Master '!$A$2:$A$257,MATCH(R218,'Master '!$C$2:$C$257,0))),IF(R218="","-","Not on Roster"),INDEX('Master '!$A$2:$A$257,MATCH(R218,'Master '!$C$2:$C$257,0))),INDEX('Master '!$A$2:$A$257,MATCH(R218,'Master '!$B$2:$B$257,0)))</f>
        <v>-</v>
      </c>
      <c r="R218" s="7"/>
      <c r="S218" s="19" t="str">
        <f t="array" ref="S218">IF(ISERROR(INDEX('Master '!$A$2:$A$257,MATCH(T218,'Master '!$B$2:$B$257,0))),IF(ISERROR(INDEX('Master '!$A$2:$A$257,MATCH(T218,'Master '!$C$2:$C$257,0))),IF(T218="","-","Not on Roster"),INDEX('Master '!$A$2:$A$257,MATCH(T218,'Master '!$C$2:$C$257,0))),INDEX('Master '!$A$2:$A$257,MATCH(T218,'Master '!$B$2:$B$257,0)))</f>
        <v>-</v>
      </c>
      <c r="T218" s="15"/>
      <c r="U218" s="20" t="str">
        <f t="array" ref="U218">IF(ISERROR(INDEX('Master '!$A$2:$A$257,MATCH(V218,'Master '!$B$2:$B$257,0))),IF(ISERROR(INDEX('Master '!$A$2:$A$257,MATCH(V218,'Master '!$C$2:$C$257,0))),IF(V218="","-","Not on Roster"),INDEX('Master '!$A$2:$A$257,MATCH(V218,'Master '!$C$2:$C$257,0))),INDEX('Master '!$A$2:$A$257,MATCH(V218,'Master '!$B$2:$B$257,0)))</f>
        <v>-</v>
      </c>
      <c r="V218" s="7"/>
      <c r="W218" s="19" t="str">
        <f t="array" ref="W218">IF(ISERROR(INDEX('Master '!$A$2:$A$257,MATCH(X218,'Master '!$B$2:$B$257,0))),IF(ISERROR(INDEX('Master '!$A$2:$A$257,MATCH(X218,'Master '!$C$2:$C$257,0))),IF(X218="","-","Not on Roster"),INDEX('Master '!$A$2:$A$257,MATCH(X218,'Master '!$C$2:$C$257,0))),INDEX('Master '!$A$2:$A$257,MATCH(X218,'Master '!$B$2:$B$257,0)))</f>
        <v>-</v>
      </c>
      <c r="X218" s="15"/>
      <c r="Y218" s="20" t="str">
        <f t="array" ref="Y218">IF(ISERROR(INDEX('Master '!$A$2:$A$257,MATCH(Z218,'Master '!$B$2:$B$257,0))),IF(ISERROR(INDEX('Master '!$A$2:$A$257,MATCH(Z218,'Master '!$C$2:$C$257,0))),IF(Z218="","-","Not on Roster"),INDEX('Master '!$A$2:$A$257,MATCH(Z218,'Master '!$C$2:$C$257,0))),INDEX('Master '!$A$2:$A$257,MATCH(Z218,'Master '!$B$2:$B$257,0)))</f>
        <v>-</v>
      </c>
      <c r="Z218" s="7"/>
      <c r="AA218" s="19" t="str">
        <f t="array" ref="AA218">IF(ISERROR(INDEX('Master '!$A$2:$A$257,MATCH(AB218,'Master '!$B$2:$B$257,0))),IF(ISERROR(INDEX('Master '!$A$2:$A$257,MATCH(AB218,'Master '!$C$2:$C$257,0))),IF(AB218="","-","Not on Roster"),INDEX('Master '!$A$2:$A$257,MATCH(AB218,'Master '!$C$2:$C$257,0))),INDEX('Master '!$A$2:$A$257,MATCH(AB218,'Master '!$B$2:$B$257,0)))</f>
        <v>-</v>
      </c>
      <c r="AB218" s="15"/>
      <c r="AC218" s="20" t="str">
        <f t="array" ref="AC218">IF(ISERROR(INDEX('Master '!$A$2:$A$257,MATCH(AD218,'Master '!$B$2:$B$257,0))),IF(ISERROR(INDEX('Master '!$A$2:$A$257,MATCH(AD218,'Master '!$C$2:$C$257,0))),IF(AD218="","-","Not on Roster"),INDEX('Master '!$A$2:$A$257,MATCH(AD218,'Master '!$C$2:$C$257,0))),INDEX('Master '!$A$2:$A$257,MATCH(AD218,'Master '!$B$2:$B$257,0)))</f>
        <v>-</v>
      </c>
      <c r="AD218" s="7"/>
      <c r="AE218" s="19" t="str">
        <f t="array" ref="AE218">IF(ISERROR(INDEX('Master '!$A$2:$A$257,MATCH(AF218,'Master '!$B$2:$B$257,0))),IF(ISERROR(INDEX('Master '!$A$2:$A$257,MATCH(AF218,'Master '!$C$2:$C$257,0))),IF(AF218="","-","Not on Roster"),INDEX('Master '!$A$2:$A$257,MATCH(AF218,'Master '!$C$2:$C$257,0))),INDEX('Master '!$A$2:$A$257,MATCH(AF218,'Master '!$B$2:$B$257,0)))</f>
        <v>-</v>
      </c>
      <c r="AF218" s="15"/>
      <c r="AG218" s="20" t="str">
        <f t="array" ref="AG218">IF(ISERROR(INDEX('Master '!$A$2:$A$257,MATCH(AH218,'Master '!$B$2:$B$257,0))),IF(ISERROR(INDEX('Master '!$A$2:$A$257,MATCH(AH218,'Master '!$C$2:$C$257,0))),IF(AH218="","-","Not on Roster"),INDEX('Master '!$A$2:$A$257,MATCH(AH218,'Master '!$C$2:$C$257,0))),INDEX('Master '!$A$2:$A$257,MATCH(AH218,'Master '!$B$2:$B$257,0)))</f>
        <v>-</v>
      </c>
      <c r="AH218" s="7"/>
      <c r="AI218" s="19" t="str">
        <f t="array" ref="AI218">IF(ISERROR(INDEX('Master '!$A$2:$A$257,MATCH(AJ218,'Master '!$B$2:$B$257,0))),IF(ISERROR(INDEX('Master '!$A$2:$A$257,MATCH(AJ218,'Master '!$C$2:$C$257,0))),IF(AJ218="","-","Not on Roster"),INDEX('Master '!$A$2:$A$257,MATCH(AJ218,'Master '!$C$2:$C$257,0))),INDEX('Master '!$A$2:$A$257,MATCH(AJ218,'Master '!$B$2:$B$257,0)))</f>
        <v>-</v>
      </c>
      <c r="AJ218" s="15"/>
      <c r="AK218" s="20" t="str">
        <f t="array" ref="AK218">IF(ISERROR(INDEX('Master '!$A$2:$A$257,MATCH(AL218,'Master '!$B$2:$B$257,0))),IF(ISERROR(INDEX('Master '!$A$2:$A$257,MATCH(AL218,'Master '!$C$2:$C$257,0))),IF(AL218="","-","Not on Roster"),INDEX('Master '!$A$2:$A$257,MATCH(AL218,'Master '!$C$2:$C$257,0))),INDEX('Master '!$A$2:$A$257,MATCH(AL218,'Master '!$B$2:$B$257,0)))</f>
        <v>-</v>
      </c>
      <c r="AL218" s="7"/>
      <c r="AM218" s="19" t="str">
        <f t="array" ref="AM218">IF(ISERROR(INDEX('Master '!$A$2:$A$257,MATCH(AN218,'Master '!$B$2:$B$257,0))),IF(ISERROR(INDEX('Master '!$A$2:$A$257,MATCH(AN218,'Master '!$C$2:$C$257,0))),IF(AN218="","-","Not on Roster"),INDEX('Master '!$A$2:$A$257,MATCH(AN218,'Master '!$C$2:$C$257,0))),INDEX('Master '!$A$2:$A$257,MATCH(AN218,'Master '!$B$2:$B$257,0)))</f>
        <v>-</v>
      </c>
      <c r="AN218" s="15"/>
    </row>
    <row r="219" spans="1:40" ht="14.25" customHeight="1">
      <c r="A219" s="41" t="str">
        <f t="array" ref="A219">IF(ISERROR(INDEX('Master '!$A$2:$A$257,MATCH(B219,'Master '!$B$2:$B$257,0))),IF(ISERROR(INDEX('Master '!$A$2:$A$257,MATCH(B219,'Master '!$C$2:$C$257,0))),IF(B219="","-","Not on Roster"),INDEX('Master '!$A$2:$A$257,MATCH(B219,'Master '!$C$2:$C$257,0))),INDEX('Master '!$A$2:$A$257,MATCH(B219,'Master '!$B$2:$B$257,0)))</f>
        <v>-</v>
      </c>
      <c r="B219" s="43"/>
      <c r="C219" s="19" t="str">
        <f t="array" ref="C219">IF(ISERROR(INDEX('Master '!$A$2:$A$257,MATCH(D219,'Master '!$B$2:$B$257,0))),IF(ISERROR(INDEX('Master '!$A$2:$A$257,MATCH(D219,'Master '!$C$2:$C$257,0))),IF(D219="","-","Not on Roster"),INDEX('Master '!$A$2:$A$257,MATCH(D219,'Master '!$C$2:$C$257,0))),INDEX('Master '!$A$2:$A$257,MATCH(D219,'Master '!$B$2:$B$257,0)))</f>
        <v>-</v>
      </c>
      <c r="D219" s="15"/>
      <c r="E219" s="20" t="str">
        <f t="array" ref="E219">IF(ISERROR(INDEX('Master '!$A$2:$A$257,MATCH(F219,'Master '!$B$2:$B$257,0))),IF(ISERROR(INDEX('Master '!$A$2:$A$257,MATCH(F219,'Master '!$C$2:$C$257,0))),IF(F219="","-","Not on Roster"),INDEX('Master '!$A$2:$A$257,MATCH(F219,'Master '!$C$2:$C$257,0))),INDEX('Master '!$A$2:$A$257,MATCH(F219,'Master '!$B$2:$B$257,0)))</f>
        <v>-</v>
      </c>
      <c r="F219" s="7"/>
      <c r="G219" s="19" t="str">
        <f t="array" ref="G219">IF(ISERROR(INDEX('Master '!$A$2:$A$257,MATCH(H219,'Master '!$B$2:$B$257,0))),IF(ISERROR(INDEX('Master '!$A$2:$A$257,MATCH(H219,'Master '!$C$2:$C$257,0))),IF(H219="","-","Not on Roster"),INDEX('Master '!$A$2:$A$257,MATCH(H219,'Master '!$C$2:$C$257,0))),INDEX('Master '!$A$2:$A$257,MATCH(H219,'Master '!$B$2:$B$257,0)))</f>
        <v>-</v>
      </c>
      <c r="H219" s="15"/>
      <c r="I219" s="20" t="str">
        <f t="array" ref="I219">IF(ISERROR(INDEX('Master '!$A$2:$A$257,MATCH(J219,'Master '!$B$2:$B$257,0))),IF(ISERROR(INDEX('Master '!$A$2:$A$257,MATCH(J219,'Master '!$C$2:$C$257,0))),IF(J219="","-","Not on Roster"),INDEX('Master '!$A$2:$A$257,MATCH(J219,'Master '!$C$2:$C$257,0))),INDEX('Master '!$A$2:$A$257,MATCH(J219,'Master '!$B$2:$B$257,0)))</f>
        <v>-</v>
      </c>
      <c r="J219" s="51"/>
      <c r="K219" s="19" t="str">
        <f t="array" ref="K219">IF(ISERROR(INDEX('Master '!$A$2:$A$257,MATCH(L219,'Master '!$B$2:$B$257,0))),IF(ISERROR(INDEX('Master '!$A$2:$A$257,MATCH(L219,'Master '!$C$2:$C$257,0))),IF(L219="","-","Not on Roster"),INDEX('Master '!$A$2:$A$257,MATCH(L219,'Master '!$C$2:$C$257,0))),INDEX('Master '!$A$2:$A$257,MATCH(L219,'Master '!$B$2:$B$257,0)))</f>
        <v>-</v>
      </c>
      <c r="L219" s="15"/>
      <c r="M219" s="41" t="str">
        <f t="array" ref="M219">IF(ISERROR(INDEX('Master '!$A$2:$A$257,MATCH(N219,'Master '!$B$2:$B$257,0))),IF(ISERROR(INDEX('Master '!$A$2:$A$257,MATCH(N219,'Master '!$C$2:$C$257,0))),IF(N219="","-","Not on Roster"),INDEX('Master '!$A$2:$A$257,MATCH(N219,'Master '!$C$2:$C$257,0))),INDEX('Master '!$A$2:$A$257,MATCH(N219,'Master '!$B$2:$B$257,0)))</f>
        <v>-</v>
      </c>
      <c r="N219" s="7"/>
      <c r="O219" s="19" t="str">
        <f t="array" ref="O219">IF(ISERROR(INDEX('Master '!$A$2:$A$257,MATCH(P219,'Master '!$B$2:$B$257,0))),IF(ISERROR(INDEX('Master '!$A$2:$A$257,MATCH(P219,'Master '!$C$2:$C$257,0))),IF(P219="","-","Not on Roster"),INDEX('Master '!$A$2:$A$257,MATCH(P219,'Master '!$C$2:$C$257,0))),INDEX('Master '!$A$2:$A$257,MATCH(P219,'Master '!$B$2:$B$257,0)))</f>
        <v>-</v>
      </c>
      <c r="P219" s="15"/>
      <c r="Q219" s="41" t="str">
        <f t="array" ref="Q219">IF(ISERROR(INDEX('Master '!$A$2:$A$257,MATCH(R219,'Master '!$B$2:$B$257,0))),IF(ISERROR(INDEX('Master '!$A$2:$A$257,MATCH(R219,'Master '!$C$2:$C$257,0))),IF(R219="","-","Not on Roster"),INDEX('Master '!$A$2:$A$257,MATCH(R219,'Master '!$C$2:$C$257,0))),INDEX('Master '!$A$2:$A$257,MATCH(R219,'Master '!$B$2:$B$257,0)))</f>
        <v>-</v>
      </c>
      <c r="R219" s="7"/>
      <c r="S219" s="19" t="str">
        <f t="array" ref="S219">IF(ISERROR(INDEX('Master '!$A$2:$A$257,MATCH(T219,'Master '!$B$2:$B$257,0))),IF(ISERROR(INDEX('Master '!$A$2:$A$257,MATCH(T219,'Master '!$C$2:$C$257,0))),IF(T219="","-","Not on Roster"),INDEX('Master '!$A$2:$A$257,MATCH(T219,'Master '!$C$2:$C$257,0))),INDEX('Master '!$A$2:$A$257,MATCH(T219,'Master '!$B$2:$B$257,0)))</f>
        <v>-</v>
      </c>
      <c r="T219" s="15"/>
      <c r="U219" s="20" t="str">
        <f t="array" ref="U219">IF(ISERROR(INDEX('Master '!$A$2:$A$257,MATCH(V219,'Master '!$B$2:$B$257,0))),IF(ISERROR(INDEX('Master '!$A$2:$A$257,MATCH(V219,'Master '!$C$2:$C$257,0))),IF(V219="","-","Not on Roster"),INDEX('Master '!$A$2:$A$257,MATCH(V219,'Master '!$C$2:$C$257,0))),INDEX('Master '!$A$2:$A$257,MATCH(V219,'Master '!$B$2:$B$257,0)))</f>
        <v>-</v>
      </c>
      <c r="V219" s="7"/>
      <c r="W219" s="19" t="str">
        <f t="array" ref="W219">IF(ISERROR(INDEX('Master '!$A$2:$A$257,MATCH(X219,'Master '!$B$2:$B$257,0))),IF(ISERROR(INDEX('Master '!$A$2:$A$257,MATCH(X219,'Master '!$C$2:$C$257,0))),IF(X219="","-","Not on Roster"),INDEX('Master '!$A$2:$A$257,MATCH(X219,'Master '!$C$2:$C$257,0))),INDEX('Master '!$A$2:$A$257,MATCH(X219,'Master '!$B$2:$B$257,0)))</f>
        <v>-</v>
      </c>
      <c r="X219" s="15"/>
      <c r="Y219" s="20" t="str">
        <f t="array" ref="Y219">IF(ISERROR(INDEX('Master '!$A$2:$A$257,MATCH(Z219,'Master '!$B$2:$B$257,0))),IF(ISERROR(INDEX('Master '!$A$2:$A$257,MATCH(Z219,'Master '!$C$2:$C$257,0))),IF(Z219="","-","Not on Roster"),INDEX('Master '!$A$2:$A$257,MATCH(Z219,'Master '!$C$2:$C$257,0))),INDEX('Master '!$A$2:$A$257,MATCH(Z219,'Master '!$B$2:$B$257,0)))</f>
        <v>-</v>
      </c>
      <c r="Z219" s="7"/>
      <c r="AA219" s="19" t="str">
        <f t="array" ref="AA219">IF(ISERROR(INDEX('Master '!$A$2:$A$257,MATCH(AB219,'Master '!$B$2:$B$257,0))),IF(ISERROR(INDEX('Master '!$A$2:$A$257,MATCH(AB219,'Master '!$C$2:$C$257,0))),IF(AB219="","-","Not on Roster"),INDEX('Master '!$A$2:$A$257,MATCH(AB219,'Master '!$C$2:$C$257,0))),INDEX('Master '!$A$2:$A$257,MATCH(AB219,'Master '!$B$2:$B$257,0)))</f>
        <v>-</v>
      </c>
      <c r="AB219" s="15"/>
      <c r="AC219" s="20" t="str">
        <f t="array" ref="AC219">IF(ISERROR(INDEX('Master '!$A$2:$A$257,MATCH(AD219,'Master '!$B$2:$B$257,0))),IF(ISERROR(INDEX('Master '!$A$2:$A$257,MATCH(AD219,'Master '!$C$2:$C$257,0))),IF(AD219="","-","Not on Roster"),INDEX('Master '!$A$2:$A$257,MATCH(AD219,'Master '!$C$2:$C$257,0))),INDEX('Master '!$A$2:$A$257,MATCH(AD219,'Master '!$B$2:$B$257,0)))</f>
        <v>-</v>
      </c>
      <c r="AD219" s="7"/>
      <c r="AE219" s="19" t="str">
        <f t="array" ref="AE219">IF(ISERROR(INDEX('Master '!$A$2:$A$257,MATCH(AF219,'Master '!$B$2:$B$257,0))),IF(ISERROR(INDEX('Master '!$A$2:$A$257,MATCH(AF219,'Master '!$C$2:$C$257,0))),IF(AF219="","-","Not on Roster"),INDEX('Master '!$A$2:$A$257,MATCH(AF219,'Master '!$C$2:$C$257,0))),INDEX('Master '!$A$2:$A$257,MATCH(AF219,'Master '!$B$2:$B$257,0)))</f>
        <v>-</v>
      </c>
      <c r="AF219" s="15"/>
      <c r="AG219" s="20" t="str">
        <f t="array" ref="AG219">IF(ISERROR(INDEX('Master '!$A$2:$A$257,MATCH(AH219,'Master '!$B$2:$B$257,0))),IF(ISERROR(INDEX('Master '!$A$2:$A$257,MATCH(AH219,'Master '!$C$2:$C$257,0))),IF(AH219="","-","Not on Roster"),INDEX('Master '!$A$2:$A$257,MATCH(AH219,'Master '!$C$2:$C$257,0))),INDEX('Master '!$A$2:$A$257,MATCH(AH219,'Master '!$B$2:$B$257,0)))</f>
        <v>-</v>
      </c>
      <c r="AH219" s="7"/>
      <c r="AI219" s="19" t="str">
        <f t="array" ref="AI219">IF(ISERROR(INDEX('Master '!$A$2:$A$257,MATCH(AJ219,'Master '!$B$2:$B$257,0))),IF(ISERROR(INDEX('Master '!$A$2:$A$257,MATCH(AJ219,'Master '!$C$2:$C$257,0))),IF(AJ219="","-","Not on Roster"),INDEX('Master '!$A$2:$A$257,MATCH(AJ219,'Master '!$C$2:$C$257,0))),INDEX('Master '!$A$2:$A$257,MATCH(AJ219,'Master '!$B$2:$B$257,0)))</f>
        <v>-</v>
      </c>
      <c r="AJ219" s="15"/>
      <c r="AK219" s="20" t="str">
        <f t="array" ref="AK219">IF(ISERROR(INDEX('Master '!$A$2:$A$257,MATCH(AL219,'Master '!$B$2:$B$257,0))),IF(ISERROR(INDEX('Master '!$A$2:$A$257,MATCH(AL219,'Master '!$C$2:$C$257,0))),IF(AL219="","-","Not on Roster"),INDEX('Master '!$A$2:$A$257,MATCH(AL219,'Master '!$C$2:$C$257,0))),INDEX('Master '!$A$2:$A$257,MATCH(AL219,'Master '!$B$2:$B$257,0)))</f>
        <v>-</v>
      </c>
      <c r="AL219" s="7"/>
      <c r="AM219" s="19" t="str">
        <f t="array" ref="AM219">IF(ISERROR(INDEX('Master '!$A$2:$A$257,MATCH(AN219,'Master '!$B$2:$B$257,0))),IF(ISERROR(INDEX('Master '!$A$2:$A$257,MATCH(AN219,'Master '!$C$2:$C$257,0))),IF(AN219="","-","Not on Roster"),INDEX('Master '!$A$2:$A$257,MATCH(AN219,'Master '!$C$2:$C$257,0))),INDEX('Master '!$A$2:$A$257,MATCH(AN219,'Master '!$B$2:$B$257,0)))</f>
        <v>-</v>
      </c>
      <c r="AN219" s="15"/>
    </row>
    <row r="220" spans="1:40" ht="14.25" customHeight="1">
      <c r="A220" s="41" t="str">
        <f t="array" ref="A220">IF(ISERROR(INDEX('Master '!$A$2:$A$257,MATCH(B220,'Master '!$B$2:$B$257,0))),IF(ISERROR(INDEX('Master '!$A$2:$A$257,MATCH(B220,'Master '!$C$2:$C$257,0))),IF(B220="","-","Not on Roster"),INDEX('Master '!$A$2:$A$257,MATCH(B220,'Master '!$C$2:$C$257,0))),INDEX('Master '!$A$2:$A$257,MATCH(B220,'Master '!$B$2:$B$257,0)))</f>
        <v>-</v>
      </c>
      <c r="B220" s="43"/>
      <c r="C220" s="19" t="str">
        <f t="array" ref="C220">IF(ISERROR(INDEX('Master '!$A$2:$A$257,MATCH(D220,'Master '!$B$2:$B$257,0))),IF(ISERROR(INDEX('Master '!$A$2:$A$257,MATCH(D220,'Master '!$C$2:$C$257,0))),IF(D220="","-","Not on Roster"),INDEX('Master '!$A$2:$A$257,MATCH(D220,'Master '!$C$2:$C$257,0))),INDEX('Master '!$A$2:$A$257,MATCH(D220,'Master '!$B$2:$B$257,0)))</f>
        <v>-</v>
      </c>
      <c r="D220" s="15"/>
      <c r="E220" s="20" t="str">
        <f t="array" ref="E220">IF(ISERROR(INDEX('Master '!$A$2:$A$257,MATCH(F220,'Master '!$B$2:$B$257,0))),IF(ISERROR(INDEX('Master '!$A$2:$A$257,MATCH(F220,'Master '!$C$2:$C$257,0))),IF(F220="","-","Not on Roster"),INDEX('Master '!$A$2:$A$257,MATCH(F220,'Master '!$C$2:$C$257,0))),INDEX('Master '!$A$2:$A$257,MATCH(F220,'Master '!$B$2:$B$257,0)))</f>
        <v>-</v>
      </c>
      <c r="F220" s="7"/>
      <c r="G220" s="19" t="str">
        <f t="array" ref="G220">IF(ISERROR(INDEX('Master '!$A$2:$A$257,MATCH(H220,'Master '!$B$2:$B$257,0))),IF(ISERROR(INDEX('Master '!$A$2:$A$257,MATCH(H220,'Master '!$C$2:$C$257,0))),IF(H220="","-","Not on Roster"),INDEX('Master '!$A$2:$A$257,MATCH(H220,'Master '!$C$2:$C$257,0))),INDEX('Master '!$A$2:$A$257,MATCH(H220,'Master '!$B$2:$B$257,0)))</f>
        <v>-</v>
      </c>
      <c r="H220" s="15"/>
      <c r="I220" s="20" t="str">
        <f t="array" ref="I220">IF(ISERROR(INDEX('Master '!$A$2:$A$257,MATCH(J220,'Master '!$B$2:$B$257,0))),IF(ISERROR(INDEX('Master '!$A$2:$A$257,MATCH(J220,'Master '!$C$2:$C$257,0))),IF(J220="","-","Not on Roster"),INDEX('Master '!$A$2:$A$257,MATCH(J220,'Master '!$C$2:$C$257,0))),INDEX('Master '!$A$2:$A$257,MATCH(J220,'Master '!$B$2:$B$257,0)))</f>
        <v>-</v>
      </c>
      <c r="J220" s="51"/>
      <c r="K220" s="19" t="str">
        <f t="array" ref="K220">IF(ISERROR(INDEX('Master '!$A$2:$A$257,MATCH(L220,'Master '!$B$2:$B$257,0))),IF(ISERROR(INDEX('Master '!$A$2:$A$257,MATCH(L220,'Master '!$C$2:$C$257,0))),IF(L220="","-","Not on Roster"),INDEX('Master '!$A$2:$A$257,MATCH(L220,'Master '!$C$2:$C$257,0))),INDEX('Master '!$A$2:$A$257,MATCH(L220,'Master '!$B$2:$B$257,0)))</f>
        <v>-</v>
      </c>
      <c r="L220" s="15"/>
      <c r="M220" s="41" t="str">
        <f t="array" ref="M220">IF(ISERROR(INDEX('Master '!$A$2:$A$257,MATCH(N220,'Master '!$B$2:$B$257,0))),IF(ISERROR(INDEX('Master '!$A$2:$A$257,MATCH(N220,'Master '!$C$2:$C$257,0))),IF(N220="","-","Not on Roster"),INDEX('Master '!$A$2:$A$257,MATCH(N220,'Master '!$C$2:$C$257,0))),INDEX('Master '!$A$2:$A$257,MATCH(N220,'Master '!$B$2:$B$257,0)))</f>
        <v>-</v>
      </c>
      <c r="N220" s="7"/>
      <c r="O220" s="19" t="str">
        <f t="array" ref="O220">IF(ISERROR(INDEX('Master '!$A$2:$A$257,MATCH(P220,'Master '!$B$2:$B$257,0))),IF(ISERROR(INDEX('Master '!$A$2:$A$257,MATCH(P220,'Master '!$C$2:$C$257,0))),IF(P220="","-","Not on Roster"),INDEX('Master '!$A$2:$A$257,MATCH(P220,'Master '!$C$2:$C$257,0))),INDEX('Master '!$A$2:$A$257,MATCH(P220,'Master '!$B$2:$B$257,0)))</f>
        <v>-</v>
      </c>
      <c r="P220" s="15"/>
      <c r="Q220" s="41" t="str">
        <f t="array" ref="Q220">IF(ISERROR(INDEX('Master '!$A$2:$A$257,MATCH(R220,'Master '!$B$2:$B$257,0))),IF(ISERROR(INDEX('Master '!$A$2:$A$257,MATCH(R220,'Master '!$C$2:$C$257,0))),IF(R220="","-","Not on Roster"),INDEX('Master '!$A$2:$A$257,MATCH(R220,'Master '!$C$2:$C$257,0))),INDEX('Master '!$A$2:$A$257,MATCH(R220,'Master '!$B$2:$B$257,0)))</f>
        <v>-</v>
      </c>
      <c r="R220" s="7"/>
      <c r="S220" s="19" t="str">
        <f t="array" ref="S220">IF(ISERROR(INDEX('Master '!$A$2:$A$257,MATCH(T220,'Master '!$B$2:$B$257,0))),IF(ISERROR(INDEX('Master '!$A$2:$A$257,MATCH(T220,'Master '!$C$2:$C$257,0))),IF(T220="","-","Not on Roster"),INDEX('Master '!$A$2:$A$257,MATCH(T220,'Master '!$C$2:$C$257,0))),INDEX('Master '!$A$2:$A$257,MATCH(T220,'Master '!$B$2:$B$257,0)))</f>
        <v>-</v>
      </c>
      <c r="T220" s="15"/>
      <c r="U220" s="20" t="str">
        <f t="array" ref="U220">IF(ISERROR(INDEX('Master '!$A$2:$A$257,MATCH(V220,'Master '!$B$2:$B$257,0))),IF(ISERROR(INDEX('Master '!$A$2:$A$257,MATCH(V220,'Master '!$C$2:$C$257,0))),IF(V220="","-","Not on Roster"),INDEX('Master '!$A$2:$A$257,MATCH(V220,'Master '!$C$2:$C$257,0))),INDEX('Master '!$A$2:$A$257,MATCH(V220,'Master '!$B$2:$B$257,0)))</f>
        <v>-</v>
      </c>
      <c r="V220" s="7"/>
      <c r="W220" s="19" t="str">
        <f t="array" ref="W220">IF(ISERROR(INDEX('Master '!$A$2:$A$257,MATCH(X220,'Master '!$B$2:$B$257,0))),IF(ISERROR(INDEX('Master '!$A$2:$A$257,MATCH(X220,'Master '!$C$2:$C$257,0))),IF(X220="","-","Not on Roster"),INDEX('Master '!$A$2:$A$257,MATCH(X220,'Master '!$C$2:$C$257,0))),INDEX('Master '!$A$2:$A$257,MATCH(X220,'Master '!$B$2:$B$257,0)))</f>
        <v>-</v>
      </c>
      <c r="X220" s="15"/>
      <c r="Y220" s="20" t="str">
        <f t="array" ref="Y220">IF(ISERROR(INDEX('Master '!$A$2:$A$257,MATCH(Z220,'Master '!$B$2:$B$257,0))),IF(ISERROR(INDEX('Master '!$A$2:$A$257,MATCH(Z220,'Master '!$C$2:$C$257,0))),IF(Z220="","-","Not on Roster"),INDEX('Master '!$A$2:$A$257,MATCH(Z220,'Master '!$C$2:$C$257,0))),INDEX('Master '!$A$2:$A$257,MATCH(Z220,'Master '!$B$2:$B$257,0)))</f>
        <v>-</v>
      </c>
      <c r="Z220" s="7"/>
      <c r="AA220" s="19" t="str">
        <f t="array" ref="AA220">IF(ISERROR(INDEX('Master '!$A$2:$A$257,MATCH(AB220,'Master '!$B$2:$B$257,0))),IF(ISERROR(INDEX('Master '!$A$2:$A$257,MATCH(AB220,'Master '!$C$2:$C$257,0))),IF(AB220="","-","Not on Roster"),INDEX('Master '!$A$2:$A$257,MATCH(AB220,'Master '!$C$2:$C$257,0))),INDEX('Master '!$A$2:$A$257,MATCH(AB220,'Master '!$B$2:$B$257,0)))</f>
        <v>-</v>
      </c>
      <c r="AB220" s="15"/>
      <c r="AC220" s="20" t="str">
        <f t="array" ref="AC220">IF(ISERROR(INDEX('Master '!$A$2:$A$257,MATCH(AD220,'Master '!$B$2:$B$257,0))),IF(ISERROR(INDEX('Master '!$A$2:$A$257,MATCH(AD220,'Master '!$C$2:$C$257,0))),IF(AD220="","-","Not on Roster"),INDEX('Master '!$A$2:$A$257,MATCH(AD220,'Master '!$C$2:$C$257,0))),INDEX('Master '!$A$2:$A$257,MATCH(AD220,'Master '!$B$2:$B$257,0)))</f>
        <v>-</v>
      </c>
      <c r="AD220" s="7"/>
      <c r="AE220" s="19" t="str">
        <f t="array" ref="AE220">IF(ISERROR(INDEX('Master '!$A$2:$A$257,MATCH(AF220,'Master '!$B$2:$B$257,0))),IF(ISERROR(INDEX('Master '!$A$2:$A$257,MATCH(AF220,'Master '!$C$2:$C$257,0))),IF(AF220="","-","Not on Roster"),INDEX('Master '!$A$2:$A$257,MATCH(AF220,'Master '!$C$2:$C$257,0))),INDEX('Master '!$A$2:$A$257,MATCH(AF220,'Master '!$B$2:$B$257,0)))</f>
        <v>-</v>
      </c>
      <c r="AF220" s="15"/>
      <c r="AG220" s="20" t="str">
        <f t="array" ref="AG220">IF(ISERROR(INDEX('Master '!$A$2:$A$257,MATCH(AH220,'Master '!$B$2:$B$257,0))),IF(ISERROR(INDEX('Master '!$A$2:$A$257,MATCH(AH220,'Master '!$C$2:$C$257,0))),IF(AH220="","-","Not on Roster"),INDEX('Master '!$A$2:$A$257,MATCH(AH220,'Master '!$C$2:$C$257,0))),INDEX('Master '!$A$2:$A$257,MATCH(AH220,'Master '!$B$2:$B$257,0)))</f>
        <v>-</v>
      </c>
      <c r="AH220" s="7"/>
      <c r="AI220" s="19" t="str">
        <f t="array" ref="AI220">IF(ISERROR(INDEX('Master '!$A$2:$A$257,MATCH(AJ220,'Master '!$B$2:$B$257,0))),IF(ISERROR(INDEX('Master '!$A$2:$A$257,MATCH(AJ220,'Master '!$C$2:$C$257,0))),IF(AJ220="","-","Not on Roster"),INDEX('Master '!$A$2:$A$257,MATCH(AJ220,'Master '!$C$2:$C$257,0))),INDEX('Master '!$A$2:$A$257,MATCH(AJ220,'Master '!$B$2:$B$257,0)))</f>
        <v>-</v>
      </c>
      <c r="AJ220" s="15"/>
      <c r="AK220" s="20" t="str">
        <f t="array" ref="AK220">IF(ISERROR(INDEX('Master '!$A$2:$A$257,MATCH(AL220,'Master '!$B$2:$B$257,0))),IF(ISERROR(INDEX('Master '!$A$2:$A$257,MATCH(AL220,'Master '!$C$2:$C$257,0))),IF(AL220="","-","Not on Roster"),INDEX('Master '!$A$2:$A$257,MATCH(AL220,'Master '!$C$2:$C$257,0))),INDEX('Master '!$A$2:$A$257,MATCH(AL220,'Master '!$B$2:$B$257,0)))</f>
        <v>-</v>
      </c>
      <c r="AL220" s="7"/>
      <c r="AM220" s="19" t="str">
        <f t="array" ref="AM220">IF(ISERROR(INDEX('Master '!$A$2:$A$257,MATCH(AN220,'Master '!$B$2:$B$257,0))),IF(ISERROR(INDEX('Master '!$A$2:$A$257,MATCH(AN220,'Master '!$C$2:$C$257,0))),IF(AN220="","-","Not on Roster"),INDEX('Master '!$A$2:$A$257,MATCH(AN220,'Master '!$C$2:$C$257,0))),INDEX('Master '!$A$2:$A$257,MATCH(AN220,'Master '!$B$2:$B$257,0)))</f>
        <v>-</v>
      </c>
      <c r="AN220" s="15"/>
    </row>
    <row r="221" spans="1:40" ht="14.25" customHeight="1">
      <c r="A221" s="41" t="str">
        <f t="array" ref="A221">IF(ISERROR(INDEX('Master '!$A$2:$A$257,MATCH(B221,'Master '!$B$2:$B$257,0))),IF(ISERROR(INDEX('Master '!$A$2:$A$257,MATCH(B221,'Master '!$C$2:$C$257,0))),IF(B221="","-","Not on Roster"),INDEX('Master '!$A$2:$A$257,MATCH(B221,'Master '!$C$2:$C$257,0))),INDEX('Master '!$A$2:$A$257,MATCH(B221,'Master '!$B$2:$B$257,0)))</f>
        <v>-</v>
      </c>
      <c r="B221" s="43"/>
      <c r="C221" s="19" t="str">
        <f t="array" ref="C221">IF(ISERROR(INDEX('Master '!$A$2:$A$257,MATCH(D221,'Master '!$B$2:$B$257,0))),IF(ISERROR(INDEX('Master '!$A$2:$A$257,MATCH(D221,'Master '!$C$2:$C$257,0))),IF(D221="","-","Not on Roster"),INDEX('Master '!$A$2:$A$257,MATCH(D221,'Master '!$C$2:$C$257,0))),INDEX('Master '!$A$2:$A$257,MATCH(D221,'Master '!$B$2:$B$257,0)))</f>
        <v>-</v>
      </c>
      <c r="D221" s="15"/>
      <c r="E221" s="20" t="str">
        <f t="array" ref="E221">IF(ISERROR(INDEX('Master '!$A$2:$A$257,MATCH(F221,'Master '!$B$2:$B$257,0))),IF(ISERROR(INDEX('Master '!$A$2:$A$257,MATCH(F221,'Master '!$C$2:$C$257,0))),IF(F221="","-","Not on Roster"),INDEX('Master '!$A$2:$A$257,MATCH(F221,'Master '!$C$2:$C$257,0))),INDEX('Master '!$A$2:$A$257,MATCH(F221,'Master '!$B$2:$B$257,0)))</f>
        <v>-</v>
      </c>
      <c r="F221" s="7"/>
      <c r="G221" s="19" t="str">
        <f t="array" ref="G221">IF(ISERROR(INDEX('Master '!$A$2:$A$257,MATCH(H221,'Master '!$B$2:$B$257,0))),IF(ISERROR(INDEX('Master '!$A$2:$A$257,MATCH(H221,'Master '!$C$2:$C$257,0))),IF(H221="","-","Not on Roster"),INDEX('Master '!$A$2:$A$257,MATCH(H221,'Master '!$C$2:$C$257,0))),INDEX('Master '!$A$2:$A$257,MATCH(H221,'Master '!$B$2:$B$257,0)))</f>
        <v>-</v>
      </c>
      <c r="H221" s="15"/>
      <c r="I221" s="20" t="str">
        <f t="array" ref="I221">IF(ISERROR(INDEX('Master '!$A$2:$A$257,MATCH(J221,'Master '!$B$2:$B$257,0))),IF(ISERROR(INDEX('Master '!$A$2:$A$257,MATCH(J221,'Master '!$C$2:$C$257,0))),IF(J221="","-","Not on Roster"),INDEX('Master '!$A$2:$A$257,MATCH(J221,'Master '!$C$2:$C$257,0))),INDEX('Master '!$A$2:$A$257,MATCH(J221,'Master '!$B$2:$B$257,0)))</f>
        <v>-</v>
      </c>
      <c r="J221" s="51"/>
      <c r="K221" s="19" t="str">
        <f t="array" ref="K221">IF(ISERROR(INDEX('Master '!$A$2:$A$257,MATCH(L221,'Master '!$B$2:$B$257,0))),IF(ISERROR(INDEX('Master '!$A$2:$A$257,MATCH(L221,'Master '!$C$2:$C$257,0))),IF(L221="","-","Not on Roster"),INDEX('Master '!$A$2:$A$257,MATCH(L221,'Master '!$C$2:$C$257,0))),INDEX('Master '!$A$2:$A$257,MATCH(L221,'Master '!$B$2:$B$257,0)))</f>
        <v>-</v>
      </c>
      <c r="L221" s="15"/>
      <c r="M221" s="41" t="str">
        <f t="array" ref="M221">IF(ISERROR(INDEX('Master '!$A$2:$A$257,MATCH(N221,'Master '!$B$2:$B$257,0))),IF(ISERROR(INDEX('Master '!$A$2:$A$257,MATCH(N221,'Master '!$C$2:$C$257,0))),IF(N221="","-","Not on Roster"),INDEX('Master '!$A$2:$A$257,MATCH(N221,'Master '!$C$2:$C$257,0))),INDEX('Master '!$A$2:$A$257,MATCH(N221,'Master '!$B$2:$B$257,0)))</f>
        <v>-</v>
      </c>
      <c r="N221" s="7"/>
      <c r="O221" s="19" t="str">
        <f t="array" ref="O221">IF(ISERROR(INDEX('Master '!$A$2:$A$257,MATCH(P221,'Master '!$B$2:$B$257,0))),IF(ISERROR(INDEX('Master '!$A$2:$A$257,MATCH(P221,'Master '!$C$2:$C$257,0))),IF(P221="","-","Not on Roster"),INDEX('Master '!$A$2:$A$257,MATCH(P221,'Master '!$C$2:$C$257,0))),INDEX('Master '!$A$2:$A$257,MATCH(P221,'Master '!$B$2:$B$257,0)))</f>
        <v>-</v>
      </c>
      <c r="P221" s="15"/>
      <c r="Q221" s="41" t="str">
        <f t="array" ref="Q221">IF(ISERROR(INDEX('Master '!$A$2:$A$257,MATCH(R221,'Master '!$B$2:$B$257,0))),IF(ISERROR(INDEX('Master '!$A$2:$A$257,MATCH(R221,'Master '!$C$2:$C$257,0))),IF(R221="","-","Not on Roster"),INDEX('Master '!$A$2:$A$257,MATCH(R221,'Master '!$C$2:$C$257,0))),INDEX('Master '!$A$2:$A$257,MATCH(R221,'Master '!$B$2:$B$257,0)))</f>
        <v>-</v>
      </c>
      <c r="R221" s="7"/>
      <c r="S221" s="19" t="str">
        <f t="array" ref="S221">IF(ISERROR(INDEX('Master '!$A$2:$A$257,MATCH(T221,'Master '!$B$2:$B$257,0))),IF(ISERROR(INDEX('Master '!$A$2:$A$257,MATCH(T221,'Master '!$C$2:$C$257,0))),IF(T221="","-","Not on Roster"),INDEX('Master '!$A$2:$A$257,MATCH(T221,'Master '!$C$2:$C$257,0))),INDEX('Master '!$A$2:$A$257,MATCH(T221,'Master '!$B$2:$B$257,0)))</f>
        <v>-</v>
      </c>
      <c r="T221" s="15"/>
      <c r="U221" s="20" t="str">
        <f t="array" ref="U221">IF(ISERROR(INDEX('Master '!$A$2:$A$257,MATCH(V221,'Master '!$B$2:$B$257,0))),IF(ISERROR(INDEX('Master '!$A$2:$A$257,MATCH(V221,'Master '!$C$2:$C$257,0))),IF(V221="","-","Not on Roster"),INDEX('Master '!$A$2:$A$257,MATCH(V221,'Master '!$C$2:$C$257,0))),INDEX('Master '!$A$2:$A$257,MATCH(V221,'Master '!$B$2:$B$257,0)))</f>
        <v>-</v>
      </c>
      <c r="V221" s="7"/>
      <c r="W221" s="19" t="str">
        <f t="array" ref="W221">IF(ISERROR(INDEX('Master '!$A$2:$A$257,MATCH(X221,'Master '!$B$2:$B$257,0))),IF(ISERROR(INDEX('Master '!$A$2:$A$257,MATCH(X221,'Master '!$C$2:$C$257,0))),IF(X221="","-","Not on Roster"),INDEX('Master '!$A$2:$A$257,MATCH(X221,'Master '!$C$2:$C$257,0))),INDEX('Master '!$A$2:$A$257,MATCH(X221,'Master '!$B$2:$B$257,0)))</f>
        <v>-</v>
      </c>
      <c r="X221" s="15"/>
      <c r="Y221" s="20" t="str">
        <f t="array" ref="Y221">IF(ISERROR(INDEX('Master '!$A$2:$A$257,MATCH(Z221,'Master '!$B$2:$B$257,0))),IF(ISERROR(INDEX('Master '!$A$2:$A$257,MATCH(Z221,'Master '!$C$2:$C$257,0))),IF(Z221="","-","Not on Roster"),INDEX('Master '!$A$2:$A$257,MATCH(Z221,'Master '!$C$2:$C$257,0))),INDEX('Master '!$A$2:$A$257,MATCH(Z221,'Master '!$B$2:$B$257,0)))</f>
        <v>-</v>
      </c>
      <c r="Z221" s="7"/>
      <c r="AA221" s="19" t="str">
        <f t="array" ref="AA221">IF(ISERROR(INDEX('Master '!$A$2:$A$257,MATCH(AB221,'Master '!$B$2:$B$257,0))),IF(ISERROR(INDEX('Master '!$A$2:$A$257,MATCH(AB221,'Master '!$C$2:$C$257,0))),IF(AB221="","-","Not on Roster"),INDEX('Master '!$A$2:$A$257,MATCH(AB221,'Master '!$C$2:$C$257,0))),INDEX('Master '!$A$2:$A$257,MATCH(AB221,'Master '!$B$2:$B$257,0)))</f>
        <v>-</v>
      </c>
      <c r="AB221" s="15"/>
      <c r="AC221" s="20" t="str">
        <f t="array" ref="AC221">IF(ISERROR(INDEX('Master '!$A$2:$A$257,MATCH(AD221,'Master '!$B$2:$B$257,0))),IF(ISERROR(INDEX('Master '!$A$2:$A$257,MATCH(AD221,'Master '!$C$2:$C$257,0))),IF(AD221="","-","Not on Roster"),INDEX('Master '!$A$2:$A$257,MATCH(AD221,'Master '!$C$2:$C$257,0))),INDEX('Master '!$A$2:$A$257,MATCH(AD221,'Master '!$B$2:$B$257,0)))</f>
        <v>-</v>
      </c>
      <c r="AD221" s="7"/>
      <c r="AE221" s="19" t="str">
        <f t="array" ref="AE221">IF(ISERROR(INDEX('Master '!$A$2:$A$257,MATCH(AF221,'Master '!$B$2:$B$257,0))),IF(ISERROR(INDEX('Master '!$A$2:$A$257,MATCH(AF221,'Master '!$C$2:$C$257,0))),IF(AF221="","-","Not on Roster"),INDEX('Master '!$A$2:$A$257,MATCH(AF221,'Master '!$C$2:$C$257,0))),INDEX('Master '!$A$2:$A$257,MATCH(AF221,'Master '!$B$2:$B$257,0)))</f>
        <v>-</v>
      </c>
      <c r="AF221" s="15"/>
      <c r="AG221" s="20" t="str">
        <f t="array" ref="AG221">IF(ISERROR(INDEX('Master '!$A$2:$A$257,MATCH(AH221,'Master '!$B$2:$B$257,0))),IF(ISERROR(INDEX('Master '!$A$2:$A$257,MATCH(AH221,'Master '!$C$2:$C$257,0))),IF(AH221="","-","Not on Roster"),INDEX('Master '!$A$2:$A$257,MATCH(AH221,'Master '!$C$2:$C$257,0))),INDEX('Master '!$A$2:$A$257,MATCH(AH221,'Master '!$B$2:$B$257,0)))</f>
        <v>-</v>
      </c>
      <c r="AH221" s="7"/>
      <c r="AI221" s="19" t="str">
        <f t="array" ref="AI221">IF(ISERROR(INDEX('Master '!$A$2:$A$257,MATCH(AJ221,'Master '!$B$2:$B$257,0))),IF(ISERROR(INDEX('Master '!$A$2:$A$257,MATCH(AJ221,'Master '!$C$2:$C$257,0))),IF(AJ221="","-","Not on Roster"),INDEX('Master '!$A$2:$A$257,MATCH(AJ221,'Master '!$C$2:$C$257,0))),INDEX('Master '!$A$2:$A$257,MATCH(AJ221,'Master '!$B$2:$B$257,0)))</f>
        <v>-</v>
      </c>
      <c r="AJ221" s="15"/>
      <c r="AK221" s="20" t="str">
        <f t="array" ref="AK221">IF(ISERROR(INDEX('Master '!$A$2:$A$257,MATCH(AL221,'Master '!$B$2:$B$257,0))),IF(ISERROR(INDEX('Master '!$A$2:$A$257,MATCH(AL221,'Master '!$C$2:$C$257,0))),IF(AL221="","-","Not on Roster"),INDEX('Master '!$A$2:$A$257,MATCH(AL221,'Master '!$C$2:$C$257,0))),INDEX('Master '!$A$2:$A$257,MATCH(AL221,'Master '!$B$2:$B$257,0)))</f>
        <v>-</v>
      </c>
      <c r="AL221" s="7"/>
      <c r="AM221" s="19" t="str">
        <f t="array" ref="AM221">IF(ISERROR(INDEX('Master '!$A$2:$A$257,MATCH(AN221,'Master '!$B$2:$B$257,0))),IF(ISERROR(INDEX('Master '!$A$2:$A$257,MATCH(AN221,'Master '!$C$2:$C$257,0))),IF(AN221="","-","Not on Roster"),INDEX('Master '!$A$2:$A$257,MATCH(AN221,'Master '!$C$2:$C$257,0))),INDEX('Master '!$A$2:$A$257,MATCH(AN221,'Master '!$B$2:$B$257,0)))</f>
        <v>-</v>
      </c>
      <c r="AN221" s="15"/>
    </row>
    <row r="222" spans="1:40" ht="14.25" customHeight="1">
      <c r="A222" s="41" t="str">
        <f t="array" ref="A222">IF(ISERROR(INDEX('Master '!$A$2:$A$257,MATCH(B222,'Master '!$B$2:$B$257,0))),IF(ISERROR(INDEX('Master '!$A$2:$A$257,MATCH(B222,'Master '!$C$2:$C$257,0))),IF(B222="","-","Not on Roster"),INDEX('Master '!$A$2:$A$257,MATCH(B222,'Master '!$C$2:$C$257,0))),INDEX('Master '!$A$2:$A$257,MATCH(B222,'Master '!$B$2:$B$257,0)))</f>
        <v>-</v>
      </c>
      <c r="B222" s="43"/>
      <c r="C222" s="19" t="str">
        <f t="array" ref="C222">IF(ISERROR(INDEX('Master '!$A$2:$A$257,MATCH(D222,'Master '!$B$2:$B$257,0))),IF(ISERROR(INDEX('Master '!$A$2:$A$257,MATCH(D222,'Master '!$C$2:$C$257,0))),IF(D222="","-","Not on Roster"),INDEX('Master '!$A$2:$A$257,MATCH(D222,'Master '!$C$2:$C$257,0))),INDEX('Master '!$A$2:$A$257,MATCH(D222,'Master '!$B$2:$B$257,0)))</f>
        <v>-</v>
      </c>
      <c r="D222" s="15"/>
      <c r="E222" s="20" t="str">
        <f t="array" ref="E222">IF(ISERROR(INDEX('Master '!$A$2:$A$257,MATCH(F222,'Master '!$B$2:$B$257,0))),IF(ISERROR(INDEX('Master '!$A$2:$A$257,MATCH(F222,'Master '!$C$2:$C$257,0))),IF(F222="","-","Not on Roster"),INDEX('Master '!$A$2:$A$257,MATCH(F222,'Master '!$C$2:$C$257,0))),INDEX('Master '!$A$2:$A$257,MATCH(F222,'Master '!$B$2:$B$257,0)))</f>
        <v>-</v>
      </c>
      <c r="F222" s="7"/>
      <c r="G222" s="19" t="str">
        <f t="array" ref="G222">IF(ISERROR(INDEX('Master '!$A$2:$A$257,MATCH(H222,'Master '!$B$2:$B$257,0))),IF(ISERROR(INDEX('Master '!$A$2:$A$257,MATCH(H222,'Master '!$C$2:$C$257,0))),IF(H222="","-","Not on Roster"),INDEX('Master '!$A$2:$A$257,MATCH(H222,'Master '!$C$2:$C$257,0))),INDEX('Master '!$A$2:$A$257,MATCH(H222,'Master '!$B$2:$B$257,0)))</f>
        <v>-</v>
      </c>
      <c r="H222" s="15"/>
      <c r="I222" s="20" t="str">
        <f t="array" ref="I222">IF(ISERROR(INDEX('Master '!$A$2:$A$257,MATCH(J222,'Master '!$B$2:$B$257,0))),IF(ISERROR(INDEX('Master '!$A$2:$A$257,MATCH(J222,'Master '!$C$2:$C$257,0))),IF(J222="","-","Not on Roster"),INDEX('Master '!$A$2:$A$257,MATCH(J222,'Master '!$C$2:$C$257,0))),INDEX('Master '!$A$2:$A$257,MATCH(J222,'Master '!$B$2:$B$257,0)))</f>
        <v>-</v>
      </c>
      <c r="J222" s="51"/>
      <c r="K222" s="19" t="str">
        <f t="array" ref="K222">IF(ISERROR(INDEX('Master '!$A$2:$A$257,MATCH(L222,'Master '!$B$2:$B$257,0))),IF(ISERROR(INDEX('Master '!$A$2:$A$257,MATCH(L222,'Master '!$C$2:$C$257,0))),IF(L222="","-","Not on Roster"),INDEX('Master '!$A$2:$A$257,MATCH(L222,'Master '!$C$2:$C$257,0))),INDEX('Master '!$A$2:$A$257,MATCH(L222,'Master '!$B$2:$B$257,0)))</f>
        <v>-</v>
      </c>
      <c r="L222" s="15"/>
      <c r="M222" s="41" t="str">
        <f t="array" ref="M222">IF(ISERROR(INDEX('Master '!$A$2:$A$257,MATCH(N222,'Master '!$B$2:$B$257,0))),IF(ISERROR(INDEX('Master '!$A$2:$A$257,MATCH(N222,'Master '!$C$2:$C$257,0))),IF(N222="","-","Not on Roster"),INDEX('Master '!$A$2:$A$257,MATCH(N222,'Master '!$C$2:$C$257,0))),INDEX('Master '!$A$2:$A$257,MATCH(N222,'Master '!$B$2:$B$257,0)))</f>
        <v>-</v>
      </c>
      <c r="N222" s="7"/>
      <c r="O222" s="19" t="str">
        <f t="array" ref="O222">IF(ISERROR(INDEX('Master '!$A$2:$A$257,MATCH(P222,'Master '!$B$2:$B$257,0))),IF(ISERROR(INDEX('Master '!$A$2:$A$257,MATCH(P222,'Master '!$C$2:$C$257,0))),IF(P222="","-","Not on Roster"),INDEX('Master '!$A$2:$A$257,MATCH(P222,'Master '!$C$2:$C$257,0))),INDEX('Master '!$A$2:$A$257,MATCH(P222,'Master '!$B$2:$B$257,0)))</f>
        <v>-</v>
      </c>
      <c r="P222" s="15"/>
      <c r="Q222" s="41" t="str">
        <f t="array" ref="Q222">IF(ISERROR(INDEX('Master '!$A$2:$A$257,MATCH(R222,'Master '!$B$2:$B$257,0))),IF(ISERROR(INDEX('Master '!$A$2:$A$257,MATCH(R222,'Master '!$C$2:$C$257,0))),IF(R222="","-","Not on Roster"),INDEX('Master '!$A$2:$A$257,MATCH(R222,'Master '!$C$2:$C$257,0))),INDEX('Master '!$A$2:$A$257,MATCH(R222,'Master '!$B$2:$B$257,0)))</f>
        <v>-</v>
      </c>
      <c r="R222" s="7"/>
      <c r="S222" s="19" t="str">
        <f t="array" ref="S222">IF(ISERROR(INDEX('Master '!$A$2:$A$257,MATCH(T222,'Master '!$B$2:$B$257,0))),IF(ISERROR(INDEX('Master '!$A$2:$A$257,MATCH(T222,'Master '!$C$2:$C$257,0))),IF(T222="","-","Not on Roster"),INDEX('Master '!$A$2:$A$257,MATCH(T222,'Master '!$C$2:$C$257,0))),INDEX('Master '!$A$2:$A$257,MATCH(T222,'Master '!$B$2:$B$257,0)))</f>
        <v>-</v>
      </c>
      <c r="T222" s="15"/>
      <c r="U222" s="20" t="str">
        <f t="array" ref="U222">IF(ISERROR(INDEX('Master '!$A$2:$A$257,MATCH(V222,'Master '!$B$2:$B$257,0))),IF(ISERROR(INDEX('Master '!$A$2:$A$257,MATCH(V222,'Master '!$C$2:$C$257,0))),IF(V222="","-","Not on Roster"),INDEX('Master '!$A$2:$A$257,MATCH(V222,'Master '!$C$2:$C$257,0))),INDEX('Master '!$A$2:$A$257,MATCH(V222,'Master '!$B$2:$B$257,0)))</f>
        <v>-</v>
      </c>
      <c r="V222" s="7"/>
      <c r="W222" s="19" t="str">
        <f t="array" ref="W222">IF(ISERROR(INDEX('Master '!$A$2:$A$257,MATCH(X222,'Master '!$B$2:$B$257,0))),IF(ISERROR(INDEX('Master '!$A$2:$A$257,MATCH(X222,'Master '!$C$2:$C$257,0))),IF(X222="","-","Not on Roster"),INDEX('Master '!$A$2:$A$257,MATCH(X222,'Master '!$C$2:$C$257,0))),INDEX('Master '!$A$2:$A$257,MATCH(X222,'Master '!$B$2:$B$257,0)))</f>
        <v>-</v>
      </c>
      <c r="X222" s="15"/>
      <c r="Y222" s="20" t="str">
        <f t="array" ref="Y222">IF(ISERROR(INDEX('Master '!$A$2:$A$257,MATCH(Z222,'Master '!$B$2:$B$257,0))),IF(ISERROR(INDEX('Master '!$A$2:$A$257,MATCH(Z222,'Master '!$C$2:$C$257,0))),IF(Z222="","-","Not on Roster"),INDEX('Master '!$A$2:$A$257,MATCH(Z222,'Master '!$C$2:$C$257,0))),INDEX('Master '!$A$2:$A$257,MATCH(Z222,'Master '!$B$2:$B$257,0)))</f>
        <v>-</v>
      </c>
      <c r="Z222" s="7"/>
      <c r="AA222" s="19" t="str">
        <f t="array" ref="AA222">IF(ISERROR(INDEX('Master '!$A$2:$A$257,MATCH(AB222,'Master '!$B$2:$B$257,0))),IF(ISERROR(INDEX('Master '!$A$2:$A$257,MATCH(AB222,'Master '!$C$2:$C$257,0))),IF(AB222="","-","Not on Roster"),INDEX('Master '!$A$2:$A$257,MATCH(AB222,'Master '!$C$2:$C$257,0))),INDEX('Master '!$A$2:$A$257,MATCH(AB222,'Master '!$B$2:$B$257,0)))</f>
        <v>-</v>
      </c>
      <c r="AB222" s="15"/>
      <c r="AC222" s="20" t="str">
        <f t="array" ref="AC222">IF(ISERROR(INDEX('Master '!$A$2:$A$257,MATCH(AD222,'Master '!$B$2:$B$257,0))),IF(ISERROR(INDEX('Master '!$A$2:$A$257,MATCH(AD222,'Master '!$C$2:$C$257,0))),IF(AD222="","-","Not on Roster"),INDEX('Master '!$A$2:$A$257,MATCH(AD222,'Master '!$C$2:$C$257,0))),INDEX('Master '!$A$2:$A$257,MATCH(AD222,'Master '!$B$2:$B$257,0)))</f>
        <v>-</v>
      </c>
      <c r="AD222" s="7"/>
      <c r="AE222" s="19" t="str">
        <f t="array" ref="AE222">IF(ISERROR(INDEX('Master '!$A$2:$A$257,MATCH(AF222,'Master '!$B$2:$B$257,0))),IF(ISERROR(INDEX('Master '!$A$2:$A$257,MATCH(AF222,'Master '!$C$2:$C$257,0))),IF(AF222="","-","Not on Roster"),INDEX('Master '!$A$2:$A$257,MATCH(AF222,'Master '!$C$2:$C$257,0))),INDEX('Master '!$A$2:$A$257,MATCH(AF222,'Master '!$B$2:$B$257,0)))</f>
        <v>-</v>
      </c>
      <c r="AF222" s="15"/>
      <c r="AG222" s="20" t="str">
        <f t="array" ref="AG222">IF(ISERROR(INDEX('Master '!$A$2:$A$257,MATCH(AH222,'Master '!$B$2:$B$257,0))),IF(ISERROR(INDEX('Master '!$A$2:$A$257,MATCH(AH222,'Master '!$C$2:$C$257,0))),IF(AH222="","-","Not on Roster"),INDEX('Master '!$A$2:$A$257,MATCH(AH222,'Master '!$C$2:$C$257,0))),INDEX('Master '!$A$2:$A$257,MATCH(AH222,'Master '!$B$2:$B$257,0)))</f>
        <v>-</v>
      </c>
      <c r="AH222" s="7"/>
      <c r="AI222" s="19" t="str">
        <f t="array" ref="AI222">IF(ISERROR(INDEX('Master '!$A$2:$A$257,MATCH(AJ222,'Master '!$B$2:$B$257,0))),IF(ISERROR(INDEX('Master '!$A$2:$A$257,MATCH(AJ222,'Master '!$C$2:$C$257,0))),IF(AJ222="","-","Not on Roster"),INDEX('Master '!$A$2:$A$257,MATCH(AJ222,'Master '!$C$2:$C$257,0))),INDEX('Master '!$A$2:$A$257,MATCH(AJ222,'Master '!$B$2:$B$257,0)))</f>
        <v>-</v>
      </c>
      <c r="AJ222" s="15"/>
      <c r="AK222" s="20" t="str">
        <f t="array" ref="AK222">IF(ISERROR(INDEX('Master '!$A$2:$A$257,MATCH(AL222,'Master '!$B$2:$B$257,0))),IF(ISERROR(INDEX('Master '!$A$2:$A$257,MATCH(AL222,'Master '!$C$2:$C$257,0))),IF(AL222="","-","Not on Roster"),INDEX('Master '!$A$2:$A$257,MATCH(AL222,'Master '!$C$2:$C$257,0))),INDEX('Master '!$A$2:$A$257,MATCH(AL222,'Master '!$B$2:$B$257,0)))</f>
        <v>-</v>
      </c>
      <c r="AL222" s="7"/>
      <c r="AM222" s="19" t="str">
        <f t="array" ref="AM222">IF(ISERROR(INDEX('Master '!$A$2:$A$257,MATCH(AN222,'Master '!$B$2:$B$257,0))),IF(ISERROR(INDEX('Master '!$A$2:$A$257,MATCH(AN222,'Master '!$C$2:$C$257,0))),IF(AN222="","-","Not on Roster"),INDEX('Master '!$A$2:$A$257,MATCH(AN222,'Master '!$C$2:$C$257,0))),INDEX('Master '!$A$2:$A$257,MATCH(AN222,'Master '!$B$2:$B$257,0)))</f>
        <v>-</v>
      </c>
      <c r="AN222" s="15"/>
    </row>
    <row r="223" spans="1:40" ht="14.25" customHeight="1">
      <c r="A223" s="41" t="str">
        <f t="array" ref="A223">IF(ISERROR(INDEX('Master '!$A$2:$A$257,MATCH(B223,'Master '!$B$2:$B$257,0))),IF(ISERROR(INDEX('Master '!$A$2:$A$257,MATCH(B223,'Master '!$C$2:$C$257,0))),IF(B223="","-","Not on Roster"),INDEX('Master '!$A$2:$A$257,MATCH(B223,'Master '!$C$2:$C$257,0))),INDEX('Master '!$A$2:$A$257,MATCH(B223,'Master '!$B$2:$B$257,0)))</f>
        <v>-</v>
      </c>
      <c r="B223" s="43"/>
      <c r="C223" s="19" t="str">
        <f t="array" ref="C223">IF(ISERROR(INDEX('Master '!$A$2:$A$257,MATCH(D223,'Master '!$B$2:$B$257,0))),IF(ISERROR(INDEX('Master '!$A$2:$A$257,MATCH(D223,'Master '!$C$2:$C$257,0))),IF(D223="","-","Not on Roster"),INDEX('Master '!$A$2:$A$257,MATCH(D223,'Master '!$C$2:$C$257,0))),INDEX('Master '!$A$2:$A$257,MATCH(D223,'Master '!$B$2:$B$257,0)))</f>
        <v>-</v>
      </c>
      <c r="D223" s="15"/>
      <c r="E223" s="20" t="str">
        <f t="array" ref="E223">IF(ISERROR(INDEX('Master '!$A$2:$A$257,MATCH(F223,'Master '!$B$2:$B$257,0))),IF(ISERROR(INDEX('Master '!$A$2:$A$257,MATCH(F223,'Master '!$C$2:$C$257,0))),IF(F223="","-","Not on Roster"),INDEX('Master '!$A$2:$A$257,MATCH(F223,'Master '!$C$2:$C$257,0))),INDEX('Master '!$A$2:$A$257,MATCH(F223,'Master '!$B$2:$B$257,0)))</f>
        <v>-</v>
      </c>
      <c r="F223" s="7"/>
      <c r="G223" s="19" t="str">
        <f t="array" ref="G223">IF(ISERROR(INDEX('Master '!$A$2:$A$257,MATCH(H223,'Master '!$B$2:$B$257,0))),IF(ISERROR(INDEX('Master '!$A$2:$A$257,MATCH(H223,'Master '!$C$2:$C$257,0))),IF(H223="","-","Not on Roster"),INDEX('Master '!$A$2:$A$257,MATCH(H223,'Master '!$C$2:$C$257,0))),INDEX('Master '!$A$2:$A$257,MATCH(H223,'Master '!$B$2:$B$257,0)))</f>
        <v>-</v>
      </c>
      <c r="H223" s="15"/>
      <c r="I223" s="20" t="str">
        <f t="array" ref="I223">IF(ISERROR(INDEX('Master '!$A$2:$A$257,MATCH(J223,'Master '!$B$2:$B$257,0))),IF(ISERROR(INDEX('Master '!$A$2:$A$257,MATCH(J223,'Master '!$C$2:$C$257,0))),IF(J223="","-","Not on Roster"),INDEX('Master '!$A$2:$A$257,MATCH(J223,'Master '!$C$2:$C$257,0))),INDEX('Master '!$A$2:$A$257,MATCH(J223,'Master '!$B$2:$B$257,0)))</f>
        <v>-</v>
      </c>
      <c r="J223" s="51"/>
      <c r="K223" s="19" t="str">
        <f t="array" ref="K223">IF(ISERROR(INDEX('Master '!$A$2:$A$257,MATCH(L223,'Master '!$B$2:$B$257,0))),IF(ISERROR(INDEX('Master '!$A$2:$A$257,MATCH(L223,'Master '!$C$2:$C$257,0))),IF(L223="","-","Not on Roster"),INDEX('Master '!$A$2:$A$257,MATCH(L223,'Master '!$C$2:$C$257,0))),INDEX('Master '!$A$2:$A$257,MATCH(L223,'Master '!$B$2:$B$257,0)))</f>
        <v>-</v>
      </c>
      <c r="L223" s="15"/>
      <c r="M223" s="41" t="str">
        <f t="array" ref="M223">IF(ISERROR(INDEX('Master '!$A$2:$A$257,MATCH(N223,'Master '!$B$2:$B$257,0))),IF(ISERROR(INDEX('Master '!$A$2:$A$257,MATCH(N223,'Master '!$C$2:$C$257,0))),IF(N223="","-","Not on Roster"),INDEX('Master '!$A$2:$A$257,MATCH(N223,'Master '!$C$2:$C$257,0))),INDEX('Master '!$A$2:$A$257,MATCH(N223,'Master '!$B$2:$B$257,0)))</f>
        <v>-</v>
      </c>
      <c r="N223" s="7"/>
      <c r="O223" s="19" t="str">
        <f t="array" ref="O223">IF(ISERROR(INDEX('Master '!$A$2:$A$257,MATCH(P223,'Master '!$B$2:$B$257,0))),IF(ISERROR(INDEX('Master '!$A$2:$A$257,MATCH(P223,'Master '!$C$2:$C$257,0))),IF(P223="","-","Not on Roster"),INDEX('Master '!$A$2:$A$257,MATCH(P223,'Master '!$C$2:$C$257,0))),INDEX('Master '!$A$2:$A$257,MATCH(P223,'Master '!$B$2:$B$257,0)))</f>
        <v>-</v>
      </c>
      <c r="P223" s="15"/>
      <c r="Q223" s="41" t="str">
        <f t="array" ref="Q223">IF(ISERROR(INDEX('Master '!$A$2:$A$257,MATCH(R223,'Master '!$B$2:$B$257,0))),IF(ISERROR(INDEX('Master '!$A$2:$A$257,MATCH(R223,'Master '!$C$2:$C$257,0))),IF(R223="","-","Not on Roster"),INDEX('Master '!$A$2:$A$257,MATCH(R223,'Master '!$C$2:$C$257,0))),INDEX('Master '!$A$2:$A$257,MATCH(R223,'Master '!$B$2:$B$257,0)))</f>
        <v>-</v>
      </c>
      <c r="R223" s="7"/>
      <c r="S223" s="19" t="str">
        <f t="array" ref="S223">IF(ISERROR(INDEX('Master '!$A$2:$A$257,MATCH(T223,'Master '!$B$2:$B$257,0))),IF(ISERROR(INDEX('Master '!$A$2:$A$257,MATCH(T223,'Master '!$C$2:$C$257,0))),IF(T223="","-","Not on Roster"),INDEX('Master '!$A$2:$A$257,MATCH(T223,'Master '!$C$2:$C$257,0))),INDEX('Master '!$A$2:$A$257,MATCH(T223,'Master '!$B$2:$B$257,0)))</f>
        <v>-</v>
      </c>
      <c r="T223" s="15"/>
      <c r="U223" s="20" t="str">
        <f t="array" ref="U223">IF(ISERROR(INDEX('Master '!$A$2:$A$257,MATCH(V223,'Master '!$B$2:$B$257,0))),IF(ISERROR(INDEX('Master '!$A$2:$A$257,MATCH(V223,'Master '!$C$2:$C$257,0))),IF(V223="","-","Not on Roster"),INDEX('Master '!$A$2:$A$257,MATCH(V223,'Master '!$C$2:$C$257,0))),INDEX('Master '!$A$2:$A$257,MATCH(V223,'Master '!$B$2:$B$257,0)))</f>
        <v>-</v>
      </c>
      <c r="V223" s="7"/>
      <c r="W223" s="19" t="str">
        <f t="array" ref="W223">IF(ISERROR(INDEX('Master '!$A$2:$A$257,MATCH(X223,'Master '!$B$2:$B$257,0))),IF(ISERROR(INDEX('Master '!$A$2:$A$257,MATCH(X223,'Master '!$C$2:$C$257,0))),IF(X223="","-","Not on Roster"),INDEX('Master '!$A$2:$A$257,MATCH(X223,'Master '!$C$2:$C$257,0))),INDEX('Master '!$A$2:$A$257,MATCH(X223,'Master '!$B$2:$B$257,0)))</f>
        <v>-</v>
      </c>
      <c r="X223" s="15"/>
      <c r="Y223" s="20" t="str">
        <f t="array" ref="Y223">IF(ISERROR(INDEX('Master '!$A$2:$A$257,MATCH(Z223,'Master '!$B$2:$B$257,0))),IF(ISERROR(INDEX('Master '!$A$2:$A$257,MATCH(Z223,'Master '!$C$2:$C$257,0))),IF(Z223="","-","Not on Roster"),INDEX('Master '!$A$2:$A$257,MATCH(Z223,'Master '!$C$2:$C$257,0))),INDEX('Master '!$A$2:$A$257,MATCH(Z223,'Master '!$B$2:$B$257,0)))</f>
        <v>-</v>
      </c>
      <c r="Z223" s="7"/>
      <c r="AA223" s="19" t="str">
        <f t="array" ref="AA223">IF(ISERROR(INDEX('Master '!$A$2:$A$257,MATCH(AB223,'Master '!$B$2:$B$257,0))),IF(ISERROR(INDEX('Master '!$A$2:$A$257,MATCH(AB223,'Master '!$C$2:$C$257,0))),IF(AB223="","-","Not on Roster"),INDEX('Master '!$A$2:$A$257,MATCH(AB223,'Master '!$C$2:$C$257,0))),INDEX('Master '!$A$2:$A$257,MATCH(AB223,'Master '!$B$2:$B$257,0)))</f>
        <v>-</v>
      </c>
      <c r="AB223" s="15"/>
      <c r="AC223" s="20" t="str">
        <f t="array" ref="AC223">IF(ISERROR(INDEX('Master '!$A$2:$A$257,MATCH(AD223,'Master '!$B$2:$B$257,0))),IF(ISERROR(INDEX('Master '!$A$2:$A$257,MATCH(AD223,'Master '!$C$2:$C$257,0))),IF(AD223="","-","Not on Roster"),INDEX('Master '!$A$2:$A$257,MATCH(AD223,'Master '!$C$2:$C$257,0))),INDEX('Master '!$A$2:$A$257,MATCH(AD223,'Master '!$B$2:$B$257,0)))</f>
        <v>-</v>
      </c>
      <c r="AD223" s="7"/>
      <c r="AE223" s="19" t="str">
        <f t="array" ref="AE223">IF(ISERROR(INDEX('Master '!$A$2:$A$257,MATCH(AF223,'Master '!$B$2:$B$257,0))),IF(ISERROR(INDEX('Master '!$A$2:$A$257,MATCH(AF223,'Master '!$C$2:$C$257,0))),IF(AF223="","-","Not on Roster"),INDEX('Master '!$A$2:$A$257,MATCH(AF223,'Master '!$C$2:$C$257,0))),INDEX('Master '!$A$2:$A$257,MATCH(AF223,'Master '!$B$2:$B$257,0)))</f>
        <v>-</v>
      </c>
      <c r="AF223" s="15"/>
      <c r="AG223" s="20" t="str">
        <f t="array" ref="AG223">IF(ISERROR(INDEX('Master '!$A$2:$A$257,MATCH(AH223,'Master '!$B$2:$B$257,0))),IF(ISERROR(INDEX('Master '!$A$2:$A$257,MATCH(AH223,'Master '!$C$2:$C$257,0))),IF(AH223="","-","Not on Roster"),INDEX('Master '!$A$2:$A$257,MATCH(AH223,'Master '!$C$2:$C$257,0))),INDEX('Master '!$A$2:$A$257,MATCH(AH223,'Master '!$B$2:$B$257,0)))</f>
        <v>-</v>
      </c>
      <c r="AH223" s="7"/>
      <c r="AI223" s="19" t="str">
        <f t="array" ref="AI223">IF(ISERROR(INDEX('Master '!$A$2:$A$257,MATCH(AJ223,'Master '!$B$2:$B$257,0))),IF(ISERROR(INDEX('Master '!$A$2:$A$257,MATCH(AJ223,'Master '!$C$2:$C$257,0))),IF(AJ223="","-","Not on Roster"),INDEX('Master '!$A$2:$A$257,MATCH(AJ223,'Master '!$C$2:$C$257,0))),INDEX('Master '!$A$2:$A$257,MATCH(AJ223,'Master '!$B$2:$B$257,0)))</f>
        <v>-</v>
      </c>
      <c r="AJ223" s="15"/>
      <c r="AK223" s="20" t="str">
        <f t="array" ref="AK223">IF(ISERROR(INDEX('Master '!$A$2:$A$257,MATCH(AL223,'Master '!$B$2:$B$257,0))),IF(ISERROR(INDEX('Master '!$A$2:$A$257,MATCH(AL223,'Master '!$C$2:$C$257,0))),IF(AL223="","-","Not on Roster"),INDEX('Master '!$A$2:$A$257,MATCH(AL223,'Master '!$C$2:$C$257,0))),INDEX('Master '!$A$2:$A$257,MATCH(AL223,'Master '!$B$2:$B$257,0)))</f>
        <v>-</v>
      </c>
      <c r="AL223" s="7"/>
      <c r="AM223" s="19" t="str">
        <f t="array" ref="AM223">IF(ISERROR(INDEX('Master '!$A$2:$A$257,MATCH(AN223,'Master '!$B$2:$B$257,0))),IF(ISERROR(INDEX('Master '!$A$2:$A$257,MATCH(AN223,'Master '!$C$2:$C$257,0))),IF(AN223="","-","Not on Roster"),INDEX('Master '!$A$2:$A$257,MATCH(AN223,'Master '!$C$2:$C$257,0))),INDEX('Master '!$A$2:$A$257,MATCH(AN223,'Master '!$B$2:$B$257,0)))</f>
        <v>-</v>
      </c>
      <c r="AN223" s="15"/>
    </row>
    <row r="224" spans="1:40" ht="14.25" customHeight="1">
      <c r="A224" s="41" t="str">
        <f t="array" ref="A224">IF(ISERROR(INDEX('Master '!$A$2:$A$257,MATCH(B224,'Master '!$B$2:$B$257,0))),IF(ISERROR(INDEX('Master '!$A$2:$A$257,MATCH(B224,'Master '!$C$2:$C$257,0))),IF(B224="","-","Not on Roster"),INDEX('Master '!$A$2:$A$257,MATCH(B224,'Master '!$C$2:$C$257,0))),INDEX('Master '!$A$2:$A$257,MATCH(B224,'Master '!$B$2:$B$257,0)))</f>
        <v>-</v>
      </c>
      <c r="B224" s="43"/>
      <c r="C224" s="19" t="str">
        <f t="array" ref="C224">IF(ISERROR(INDEX('Master '!$A$2:$A$257,MATCH(D224,'Master '!$B$2:$B$257,0))),IF(ISERROR(INDEX('Master '!$A$2:$A$257,MATCH(D224,'Master '!$C$2:$C$257,0))),IF(D224="","-","Not on Roster"),INDEX('Master '!$A$2:$A$257,MATCH(D224,'Master '!$C$2:$C$257,0))),INDEX('Master '!$A$2:$A$257,MATCH(D224,'Master '!$B$2:$B$257,0)))</f>
        <v>-</v>
      </c>
      <c r="D224" s="15"/>
      <c r="E224" s="20" t="str">
        <f t="array" ref="E224">IF(ISERROR(INDEX('Master '!$A$2:$A$257,MATCH(F224,'Master '!$B$2:$B$257,0))),IF(ISERROR(INDEX('Master '!$A$2:$A$257,MATCH(F224,'Master '!$C$2:$C$257,0))),IF(F224="","-","Not on Roster"),INDEX('Master '!$A$2:$A$257,MATCH(F224,'Master '!$C$2:$C$257,0))),INDEX('Master '!$A$2:$A$257,MATCH(F224,'Master '!$B$2:$B$257,0)))</f>
        <v>-</v>
      </c>
      <c r="F224" s="7"/>
      <c r="G224" s="19" t="str">
        <f t="array" ref="G224">IF(ISERROR(INDEX('Master '!$A$2:$A$257,MATCH(H224,'Master '!$B$2:$B$257,0))),IF(ISERROR(INDEX('Master '!$A$2:$A$257,MATCH(H224,'Master '!$C$2:$C$257,0))),IF(H224="","-","Not on Roster"),INDEX('Master '!$A$2:$A$257,MATCH(H224,'Master '!$C$2:$C$257,0))),INDEX('Master '!$A$2:$A$257,MATCH(H224,'Master '!$B$2:$B$257,0)))</f>
        <v>-</v>
      </c>
      <c r="H224" s="15"/>
      <c r="I224" s="20" t="str">
        <f t="array" ref="I224">IF(ISERROR(INDEX('Master '!$A$2:$A$257,MATCH(J224,'Master '!$B$2:$B$257,0))),IF(ISERROR(INDEX('Master '!$A$2:$A$257,MATCH(J224,'Master '!$C$2:$C$257,0))),IF(J224="","-","Not on Roster"),INDEX('Master '!$A$2:$A$257,MATCH(J224,'Master '!$C$2:$C$257,0))),INDEX('Master '!$A$2:$A$257,MATCH(J224,'Master '!$B$2:$B$257,0)))</f>
        <v>-</v>
      </c>
      <c r="J224" s="51"/>
      <c r="K224" s="19" t="str">
        <f t="array" ref="K224">IF(ISERROR(INDEX('Master '!$A$2:$A$257,MATCH(L224,'Master '!$B$2:$B$257,0))),IF(ISERROR(INDEX('Master '!$A$2:$A$257,MATCH(L224,'Master '!$C$2:$C$257,0))),IF(L224="","-","Not on Roster"),INDEX('Master '!$A$2:$A$257,MATCH(L224,'Master '!$C$2:$C$257,0))),INDEX('Master '!$A$2:$A$257,MATCH(L224,'Master '!$B$2:$B$257,0)))</f>
        <v>-</v>
      </c>
      <c r="L224" s="15"/>
      <c r="M224" s="41" t="str">
        <f t="array" ref="M224">IF(ISERROR(INDEX('Master '!$A$2:$A$257,MATCH(N224,'Master '!$B$2:$B$257,0))),IF(ISERROR(INDEX('Master '!$A$2:$A$257,MATCH(N224,'Master '!$C$2:$C$257,0))),IF(N224="","-","Not on Roster"),INDEX('Master '!$A$2:$A$257,MATCH(N224,'Master '!$C$2:$C$257,0))),INDEX('Master '!$A$2:$A$257,MATCH(N224,'Master '!$B$2:$B$257,0)))</f>
        <v>-</v>
      </c>
      <c r="N224" s="7"/>
      <c r="O224" s="19" t="str">
        <f t="array" ref="O224">IF(ISERROR(INDEX('Master '!$A$2:$A$257,MATCH(P224,'Master '!$B$2:$B$257,0))),IF(ISERROR(INDEX('Master '!$A$2:$A$257,MATCH(P224,'Master '!$C$2:$C$257,0))),IF(P224="","-","Not on Roster"),INDEX('Master '!$A$2:$A$257,MATCH(P224,'Master '!$C$2:$C$257,0))),INDEX('Master '!$A$2:$A$257,MATCH(P224,'Master '!$B$2:$B$257,0)))</f>
        <v>-</v>
      </c>
      <c r="P224" s="15"/>
      <c r="Q224" s="41" t="str">
        <f t="array" ref="Q224">IF(ISERROR(INDEX('Master '!$A$2:$A$257,MATCH(R224,'Master '!$B$2:$B$257,0))),IF(ISERROR(INDEX('Master '!$A$2:$A$257,MATCH(R224,'Master '!$C$2:$C$257,0))),IF(R224="","-","Not on Roster"),INDEX('Master '!$A$2:$A$257,MATCH(R224,'Master '!$C$2:$C$257,0))),INDEX('Master '!$A$2:$A$257,MATCH(R224,'Master '!$B$2:$B$257,0)))</f>
        <v>-</v>
      </c>
      <c r="R224" s="7"/>
      <c r="S224" s="19" t="str">
        <f t="array" ref="S224">IF(ISERROR(INDEX('Master '!$A$2:$A$257,MATCH(T224,'Master '!$B$2:$B$257,0))),IF(ISERROR(INDEX('Master '!$A$2:$A$257,MATCH(T224,'Master '!$C$2:$C$257,0))),IF(T224="","-","Not on Roster"),INDEX('Master '!$A$2:$A$257,MATCH(T224,'Master '!$C$2:$C$257,0))),INDEX('Master '!$A$2:$A$257,MATCH(T224,'Master '!$B$2:$B$257,0)))</f>
        <v>-</v>
      </c>
      <c r="T224" s="15"/>
      <c r="U224" s="20" t="str">
        <f t="array" ref="U224">IF(ISERROR(INDEX('Master '!$A$2:$A$257,MATCH(V224,'Master '!$B$2:$B$257,0))),IF(ISERROR(INDEX('Master '!$A$2:$A$257,MATCH(V224,'Master '!$C$2:$C$257,0))),IF(V224="","-","Not on Roster"),INDEX('Master '!$A$2:$A$257,MATCH(V224,'Master '!$C$2:$C$257,0))),INDEX('Master '!$A$2:$A$257,MATCH(V224,'Master '!$B$2:$B$257,0)))</f>
        <v>-</v>
      </c>
      <c r="V224" s="7"/>
      <c r="W224" s="19" t="str">
        <f t="array" ref="W224">IF(ISERROR(INDEX('Master '!$A$2:$A$257,MATCH(X224,'Master '!$B$2:$B$257,0))),IF(ISERROR(INDEX('Master '!$A$2:$A$257,MATCH(X224,'Master '!$C$2:$C$257,0))),IF(X224="","-","Not on Roster"),INDEX('Master '!$A$2:$A$257,MATCH(X224,'Master '!$C$2:$C$257,0))),INDEX('Master '!$A$2:$A$257,MATCH(X224,'Master '!$B$2:$B$257,0)))</f>
        <v>-</v>
      </c>
      <c r="X224" s="15"/>
      <c r="Y224" s="20" t="str">
        <f t="array" ref="Y224">IF(ISERROR(INDEX('Master '!$A$2:$A$257,MATCH(Z224,'Master '!$B$2:$B$257,0))),IF(ISERROR(INDEX('Master '!$A$2:$A$257,MATCH(Z224,'Master '!$C$2:$C$257,0))),IF(Z224="","-","Not on Roster"),INDEX('Master '!$A$2:$A$257,MATCH(Z224,'Master '!$C$2:$C$257,0))),INDEX('Master '!$A$2:$A$257,MATCH(Z224,'Master '!$B$2:$B$257,0)))</f>
        <v>-</v>
      </c>
      <c r="Z224" s="7"/>
      <c r="AA224" s="19" t="str">
        <f t="array" ref="AA224">IF(ISERROR(INDEX('Master '!$A$2:$A$257,MATCH(AB224,'Master '!$B$2:$B$257,0))),IF(ISERROR(INDEX('Master '!$A$2:$A$257,MATCH(AB224,'Master '!$C$2:$C$257,0))),IF(AB224="","-","Not on Roster"),INDEX('Master '!$A$2:$A$257,MATCH(AB224,'Master '!$C$2:$C$257,0))),INDEX('Master '!$A$2:$A$257,MATCH(AB224,'Master '!$B$2:$B$257,0)))</f>
        <v>-</v>
      </c>
      <c r="AB224" s="15"/>
      <c r="AC224" s="20" t="str">
        <f t="array" ref="AC224">IF(ISERROR(INDEX('Master '!$A$2:$A$257,MATCH(AD224,'Master '!$B$2:$B$257,0))),IF(ISERROR(INDEX('Master '!$A$2:$A$257,MATCH(AD224,'Master '!$C$2:$C$257,0))),IF(AD224="","-","Not on Roster"),INDEX('Master '!$A$2:$A$257,MATCH(AD224,'Master '!$C$2:$C$257,0))),INDEX('Master '!$A$2:$A$257,MATCH(AD224,'Master '!$B$2:$B$257,0)))</f>
        <v>-</v>
      </c>
      <c r="AD224" s="7"/>
      <c r="AE224" s="19" t="str">
        <f t="array" ref="AE224">IF(ISERROR(INDEX('Master '!$A$2:$A$257,MATCH(AF224,'Master '!$B$2:$B$257,0))),IF(ISERROR(INDEX('Master '!$A$2:$A$257,MATCH(AF224,'Master '!$C$2:$C$257,0))),IF(AF224="","-","Not on Roster"),INDEX('Master '!$A$2:$A$257,MATCH(AF224,'Master '!$C$2:$C$257,0))),INDEX('Master '!$A$2:$A$257,MATCH(AF224,'Master '!$B$2:$B$257,0)))</f>
        <v>-</v>
      </c>
      <c r="AF224" s="15"/>
      <c r="AG224" s="20" t="str">
        <f t="array" ref="AG224">IF(ISERROR(INDEX('Master '!$A$2:$A$257,MATCH(AH224,'Master '!$B$2:$B$257,0))),IF(ISERROR(INDEX('Master '!$A$2:$A$257,MATCH(AH224,'Master '!$C$2:$C$257,0))),IF(AH224="","-","Not on Roster"),INDEX('Master '!$A$2:$A$257,MATCH(AH224,'Master '!$C$2:$C$257,0))),INDEX('Master '!$A$2:$A$257,MATCH(AH224,'Master '!$B$2:$B$257,0)))</f>
        <v>-</v>
      </c>
      <c r="AH224" s="7"/>
      <c r="AI224" s="19" t="str">
        <f t="array" ref="AI224">IF(ISERROR(INDEX('Master '!$A$2:$A$257,MATCH(AJ224,'Master '!$B$2:$B$257,0))),IF(ISERROR(INDEX('Master '!$A$2:$A$257,MATCH(AJ224,'Master '!$C$2:$C$257,0))),IF(AJ224="","-","Not on Roster"),INDEX('Master '!$A$2:$A$257,MATCH(AJ224,'Master '!$C$2:$C$257,0))),INDEX('Master '!$A$2:$A$257,MATCH(AJ224,'Master '!$B$2:$B$257,0)))</f>
        <v>-</v>
      </c>
      <c r="AJ224" s="15"/>
      <c r="AK224" s="20" t="str">
        <f t="array" ref="AK224">IF(ISERROR(INDEX('Master '!$A$2:$A$257,MATCH(AL224,'Master '!$B$2:$B$257,0))),IF(ISERROR(INDEX('Master '!$A$2:$A$257,MATCH(AL224,'Master '!$C$2:$C$257,0))),IF(AL224="","-","Not on Roster"),INDEX('Master '!$A$2:$A$257,MATCH(AL224,'Master '!$C$2:$C$257,0))),INDEX('Master '!$A$2:$A$257,MATCH(AL224,'Master '!$B$2:$B$257,0)))</f>
        <v>-</v>
      </c>
      <c r="AL224" s="7"/>
      <c r="AM224" s="19" t="str">
        <f t="array" ref="AM224">IF(ISERROR(INDEX('Master '!$A$2:$A$257,MATCH(AN224,'Master '!$B$2:$B$257,0))),IF(ISERROR(INDEX('Master '!$A$2:$A$257,MATCH(AN224,'Master '!$C$2:$C$257,0))),IF(AN224="","-","Not on Roster"),INDEX('Master '!$A$2:$A$257,MATCH(AN224,'Master '!$C$2:$C$257,0))),INDEX('Master '!$A$2:$A$257,MATCH(AN224,'Master '!$B$2:$B$257,0)))</f>
        <v>-</v>
      </c>
      <c r="AN224" s="15"/>
    </row>
    <row r="225" spans="1:40" ht="14.25" customHeight="1">
      <c r="A225" s="41" t="str">
        <f t="array" ref="A225">IF(ISERROR(INDEX('Master '!$A$2:$A$257,MATCH(B225,'Master '!$B$2:$B$257,0))),IF(ISERROR(INDEX('Master '!$A$2:$A$257,MATCH(B225,'Master '!$C$2:$C$257,0))),IF(B225="","-","Not on Roster"),INDEX('Master '!$A$2:$A$257,MATCH(B225,'Master '!$C$2:$C$257,0))),INDEX('Master '!$A$2:$A$257,MATCH(B225,'Master '!$B$2:$B$257,0)))</f>
        <v>-</v>
      </c>
      <c r="B225" s="43"/>
      <c r="C225" s="19" t="str">
        <f t="array" ref="C225">IF(ISERROR(INDEX('Master '!$A$2:$A$257,MATCH(D225,'Master '!$B$2:$B$257,0))),IF(ISERROR(INDEX('Master '!$A$2:$A$257,MATCH(D225,'Master '!$C$2:$C$257,0))),IF(D225="","-","Not on Roster"),INDEX('Master '!$A$2:$A$257,MATCH(D225,'Master '!$C$2:$C$257,0))),INDEX('Master '!$A$2:$A$257,MATCH(D225,'Master '!$B$2:$B$257,0)))</f>
        <v>-</v>
      </c>
      <c r="D225" s="15"/>
      <c r="E225" s="20" t="str">
        <f t="array" ref="E225">IF(ISERROR(INDEX('Master '!$A$2:$A$257,MATCH(F225,'Master '!$B$2:$B$257,0))),IF(ISERROR(INDEX('Master '!$A$2:$A$257,MATCH(F225,'Master '!$C$2:$C$257,0))),IF(F225="","-","Not on Roster"),INDEX('Master '!$A$2:$A$257,MATCH(F225,'Master '!$C$2:$C$257,0))),INDEX('Master '!$A$2:$A$257,MATCH(F225,'Master '!$B$2:$B$257,0)))</f>
        <v>-</v>
      </c>
      <c r="F225" s="7"/>
      <c r="G225" s="19" t="str">
        <f t="array" ref="G225">IF(ISERROR(INDEX('Master '!$A$2:$A$257,MATCH(H225,'Master '!$B$2:$B$257,0))),IF(ISERROR(INDEX('Master '!$A$2:$A$257,MATCH(H225,'Master '!$C$2:$C$257,0))),IF(H225="","-","Not on Roster"),INDEX('Master '!$A$2:$A$257,MATCH(H225,'Master '!$C$2:$C$257,0))),INDEX('Master '!$A$2:$A$257,MATCH(H225,'Master '!$B$2:$B$257,0)))</f>
        <v>-</v>
      </c>
      <c r="H225" s="15"/>
      <c r="I225" s="20" t="str">
        <f t="array" ref="I225">IF(ISERROR(INDEX('Master '!$A$2:$A$257,MATCH(J225,'Master '!$B$2:$B$257,0))),IF(ISERROR(INDEX('Master '!$A$2:$A$257,MATCH(J225,'Master '!$C$2:$C$257,0))),IF(J225="","-","Not on Roster"),INDEX('Master '!$A$2:$A$257,MATCH(J225,'Master '!$C$2:$C$257,0))),INDEX('Master '!$A$2:$A$257,MATCH(J225,'Master '!$B$2:$B$257,0)))</f>
        <v>-</v>
      </c>
      <c r="J225" s="51"/>
      <c r="K225" s="19" t="str">
        <f t="array" ref="K225">IF(ISERROR(INDEX('Master '!$A$2:$A$257,MATCH(L225,'Master '!$B$2:$B$257,0))),IF(ISERROR(INDEX('Master '!$A$2:$A$257,MATCH(L225,'Master '!$C$2:$C$257,0))),IF(L225="","-","Not on Roster"),INDEX('Master '!$A$2:$A$257,MATCH(L225,'Master '!$C$2:$C$257,0))),INDEX('Master '!$A$2:$A$257,MATCH(L225,'Master '!$B$2:$B$257,0)))</f>
        <v>-</v>
      </c>
      <c r="L225" s="15"/>
      <c r="M225" s="41" t="str">
        <f t="array" ref="M225">IF(ISERROR(INDEX('Master '!$A$2:$A$257,MATCH(N225,'Master '!$B$2:$B$257,0))),IF(ISERROR(INDEX('Master '!$A$2:$A$257,MATCH(N225,'Master '!$C$2:$C$257,0))),IF(N225="","-","Not on Roster"),INDEX('Master '!$A$2:$A$257,MATCH(N225,'Master '!$C$2:$C$257,0))),INDEX('Master '!$A$2:$A$257,MATCH(N225,'Master '!$B$2:$B$257,0)))</f>
        <v>-</v>
      </c>
      <c r="N225" s="7"/>
      <c r="O225" s="19" t="str">
        <f t="array" ref="O225">IF(ISERROR(INDEX('Master '!$A$2:$A$257,MATCH(P225,'Master '!$B$2:$B$257,0))),IF(ISERROR(INDEX('Master '!$A$2:$A$257,MATCH(P225,'Master '!$C$2:$C$257,0))),IF(P225="","-","Not on Roster"),INDEX('Master '!$A$2:$A$257,MATCH(P225,'Master '!$C$2:$C$257,0))),INDEX('Master '!$A$2:$A$257,MATCH(P225,'Master '!$B$2:$B$257,0)))</f>
        <v>-</v>
      </c>
      <c r="P225" s="15"/>
      <c r="Q225" s="41" t="str">
        <f t="array" ref="Q225">IF(ISERROR(INDEX('Master '!$A$2:$A$257,MATCH(R225,'Master '!$B$2:$B$257,0))),IF(ISERROR(INDEX('Master '!$A$2:$A$257,MATCH(R225,'Master '!$C$2:$C$257,0))),IF(R225="","-","Not on Roster"),INDEX('Master '!$A$2:$A$257,MATCH(R225,'Master '!$C$2:$C$257,0))),INDEX('Master '!$A$2:$A$257,MATCH(R225,'Master '!$B$2:$B$257,0)))</f>
        <v>-</v>
      </c>
      <c r="R225" s="7"/>
      <c r="S225" s="19" t="str">
        <f t="array" ref="S225">IF(ISERROR(INDEX('Master '!$A$2:$A$257,MATCH(T225,'Master '!$B$2:$B$257,0))),IF(ISERROR(INDEX('Master '!$A$2:$A$257,MATCH(T225,'Master '!$C$2:$C$257,0))),IF(T225="","-","Not on Roster"),INDEX('Master '!$A$2:$A$257,MATCH(T225,'Master '!$C$2:$C$257,0))),INDEX('Master '!$A$2:$A$257,MATCH(T225,'Master '!$B$2:$B$257,0)))</f>
        <v>-</v>
      </c>
      <c r="T225" s="15"/>
      <c r="U225" s="20" t="str">
        <f t="array" ref="U225">IF(ISERROR(INDEX('Master '!$A$2:$A$257,MATCH(V225,'Master '!$B$2:$B$257,0))),IF(ISERROR(INDEX('Master '!$A$2:$A$257,MATCH(V225,'Master '!$C$2:$C$257,0))),IF(V225="","-","Not on Roster"),INDEX('Master '!$A$2:$A$257,MATCH(V225,'Master '!$C$2:$C$257,0))),INDEX('Master '!$A$2:$A$257,MATCH(V225,'Master '!$B$2:$B$257,0)))</f>
        <v>-</v>
      </c>
      <c r="V225" s="7"/>
      <c r="W225" s="19" t="str">
        <f t="array" ref="W225">IF(ISERROR(INDEX('Master '!$A$2:$A$257,MATCH(X225,'Master '!$B$2:$B$257,0))),IF(ISERROR(INDEX('Master '!$A$2:$A$257,MATCH(X225,'Master '!$C$2:$C$257,0))),IF(X225="","-","Not on Roster"),INDEX('Master '!$A$2:$A$257,MATCH(X225,'Master '!$C$2:$C$257,0))),INDEX('Master '!$A$2:$A$257,MATCH(X225,'Master '!$B$2:$B$257,0)))</f>
        <v>-</v>
      </c>
      <c r="X225" s="15"/>
      <c r="Y225" s="20" t="str">
        <f t="array" ref="Y225">IF(ISERROR(INDEX('Master '!$A$2:$A$257,MATCH(Z225,'Master '!$B$2:$B$257,0))),IF(ISERROR(INDEX('Master '!$A$2:$A$257,MATCH(Z225,'Master '!$C$2:$C$257,0))),IF(Z225="","-","Not on Roster"),INDEX('Master '!$A$2:$A$257,MATCH(Z225,'Master '!$C$2:$C$257,0))),INDEX('Master '!$A$2:$A$257,MATCH(Z225,'Master '!$B$2:$B$257,0)))</f>
        <v>-</v>
      </c>
      <c r="Z225" s="7"/>
      <c r="AA225" s="19" t="str">
        <f t="array" ref="AA225">IF(ISERROR(INDEX('Master '!$A$2:$A$257,MATCH(AB225,'Master '!$B$2:$B$257,0))),IF(ISERROR(INDEX('Master '!$A$2:$A$257,MATCH(AB225,'Master '!$C$2:$C$257,0))),IF(AB225="","-","Not on Roster"),INDEX('Master '!$A$2:$A$257,MATCH(AB225,'Master '!$C$2:$C$257,0))),INDEX('Master '!$A$2:$A$257,MATCH(AB225,'Master '!$B$2:$B$257,0)))</f>
        <v>-</v>
      </c>
      <c r="AB225" s="15"/>
      <c r="AC225" s="20" t="str">
        <f t="array" ref="AC225">IF(ISERROR(INDEX('Master '!$A$2:$A$257,MATCH(AD225,'Master '!$B$2:$B$257,0))),IF(ISERROR(INDEX('Master '!$A$2:$A$257,MATCH(AD225,'Master '!$C$2:$C$257,0))),IF(AD225="","-","Not on Roster"),INDEX('Master '!$A$2:$A$257,MATCH(AD225,'Master '!$C$2:$C$257,0))),INDEX('Master '!$A$2:$A$257,MATCH(AD225,'Master '!$B$2:$B$257,0)))</f>
        <v>-</v>
      </c>
      <c r="AD225" s="7"/>
      <c r="AE225" s="19" t="str">
        <f t="array" ref="AE225">IF(ISERROR(INDEX('Master '!$A$2:$A$257,MATCH(AF225,'Master '!$B$2:$B$257,0))),IF(ISERROR(INDEX('Master '!$A$2:$A$257,MATCH(AF225,'Master '!$C$2:$C$257,0))),IF(AF225="","-","Not on Roster"),INDEX('Master '!$A$2:$A$257,MATCH(AF225,'Master '!$C$2:$C$257,0))),INDEX('Master '!$A$2:$A$257,MATCH(AF225,'Master '!$B$2:$B$257,0)))</f>
        <v>-</v>
      </c>
      <c r="AF225" s="15"/>
      <c r="AG225" s="20" t="str">
        <f t="array" ref="AG225">IF(ISERROR(INDEX('Master '!$A$2:$A$257,MATCH(AH225,'Master '!$B$2:$B$257,0))),IF(ISERROR(INDEX('Master '!$A$2:$A$257,MATCH(AH225,'Master '!$C$2:$C$257,0))),IF(AH225="","-","Not on Roster"),INDEX('Master '!$A$2:$A$257,MATCH(AH225,'Master '!$C$2:$C$257,0))),INDEX('Master '!$A$2:$A$257,MATCH(AH225,'Master '!$B$2:$B$257,0)))</f>
        <v>-</v>
      </c>
      <c r="AH225" s="7"/>
      <c r="AI225" s="19" t="str">
        <f t="array" ref="AI225">IF(ISERROR(INDEX('Master '!$A$2:$A$257,MATCH(AJ225,'Master '!$B$2:$B$257,0))),IF(ISERROR(INDEX('Master '!$A$2:$A$257,MATCH(AJ225,'Master '!$C$2:$C$257,0))),IF(AJ225="","-","Not on Roster"),INDEX('Master '!$A$2:$A$257,MATCH(AJ225,'Master '!$C$2:$C$257,0))),INDEX('Master '!$A$2:$A$257,MATCH(AJ225,'Master '!$B$2:$B$257,0)))</f>
        <v>-</v>
      </c>
      <c r="AJ225" s="15"/>
      <c r="AK225" s="20" t="str">
        <f t="array" ref="AK225">IF(ISERROR(INDEX('Master '!$A$2:$A$257,MATCH(AL225,'Master '!$B$2:$B$257,0))),IF(ISERROR(INDEX('Master '!$A$2:$A$257,MATCH(AL225,'Master '!$C$2:$C$257,0))),IF(AL225="","-","Not on Roster"),INDEX('Master '!$A$2:$A$257,MATCH(AL225,'Master '!$C$2:$C$257,0))),INDEX('Master '!$A$2:$A$257,MATCH(AL225,'Master '!$B$2:$B$257,0)))</f>
        <v>-</v>
      </c>
      <c r="AL225" s="7"/>
      <c r="AM225" s="19" t="str">
        <f t="array" ref="AM225">IF(ISERROR(INDEX('Master '!$A$2:$A$257,MATCH(AN225,'Master '!$B$2:$B$257,0))),IF(ISERROR(INDEX('Master '!$A$2:$A$257,MATCH(AN225,'Master '!$C$2:$C$257,0))),IF(AN225="","-","Not on Roster"),INDEX('Master '!$A$2:$A$257,MATCH(AN225,'Master '!$C$2:$C$257,0))),INDEX('Master '!$A$2:$A$257,MATCH(AN225,'Master '!$B$2:$B$257,0)))</f>
        <v>-</v>
      </c>
      <c r="AN225" s="15"/>
    </row>
    <row r="226" spans="1:40" ht="14.25" customHeight="1">
      <c r="A226" s="41" t="str">
        <f t="array" ref="A226">IF(ISERROR(INDEX('Master '!$A$2:$A$257,MATCH(B226,'Master '!$B$2:$B$257,0))),IF(ISERROR(INDEX('Master '!$A$2:$A$257,MATCH(B226,'Master '!$C$2:$C$257,0))),IF(B226="","-","Not on Roster"),INDEX('Master '!$A$2:$A$257,MATCH(B226,'Master '!$C$2:$C$257,0))),INDEX('Master '!$A$2:$A$257,MATCH(B226,'Master '!$B$2:$B$257,0)))</f>
        <v>-</v>
      </c>
      <c r="B226" s="43"/>
      <c r="C226" s="19" t="str">
        <f t="array" ref="C226">IF(ISERROR(INDEX('Master '!$A$2:$A$257,MATCH(D226,'Master '!$B$2:$B$257,0))),IF(ISERROR(INDEX('Master '!$A$2:$A$257,MATCH(D226,'Master '!$C$2:$C$257,0))),IF(D226="","-","Not on Roster"),INDEX('Master '!$A$2:$A$257,MATCH(D226,'Master '!$C$2:$C$257,0))),INDEX('Master '!$A$2:$A$257,MATCH(D226,'Master '!$B$2:$B$257,0)))</f>
        <v>-</v>
      </c>
      <c r="D226" s="15"/>
      <c r="E226" s="20" t="str">
        <f t="array" ref="E226">IF(ISERROR(INDEX('Master '!$A$2:$A$257,MATCH(F226,'Master '!$B$2:$B$257,0))),IF(ISERROR(INDEX('Master '!$A$2:$A$257,MATCH(F226,'Master '!$C$2:$C$257,0))),IF(F226="","-","Not on Roster"),INDEX('Master '!$A$2:$A$257,MATCH(F226,'Master '!$C$2:$C$257,0))),INDEX('Master '!$A$2:$A$257,MATCH(F226,'Master '!$B$2:$B$257,0)))</f>
        <v>-</v>
      </c>
      <c r="F226" s="7"/>
      <c r="G226" s="19" t="str">
        <f t="array" ref="G226">IF(ISERROR(INDEX('Master '!$A$2:$A$257,MATCH(H226,'Master '!$B$2:$B$257,0))),IF(ISERROR(INDEX('Master '!$A$2:$A$257,MATCH(H226,'Master '!$C$2:$C$257,0))),IF(H226="","-","Not on Roster"),INDEX('Master '!$A$2:$A$257,MATCH(H226,'Master '!$C$2:$C$257,0))),INDEX('Master '!$A$2:$A$257,MATCH(H226,'Master '!$B$2:$B$257,0)))</f>
        <v>-</v>
      </c>
      <c r="H226" s="15"/>
      <c r="I226" s="20" t="str">
        <f t="array" ref="I226">IF(ISERROR(INDEX('Master '!$A$2:$A$257,MATCH(J226,'Master '!$B$2:$B$257,0))),IF(ISERROR(INDEX('Master '!$A$2:$A$257,MATCH(J226,'Master '!$C$2:$C$257,0))),IF(J226="","-","Not on Roster"),INDEX('Master '!$A$2:$A$257,MATCH(J226,'Master '!$C$2:$C$257,0))),INDEX('Master '!$A$2:$A$257,MATCH(J226,'Master '!$B$2:$B$257,0)))</f>
        <v>-</v>
      </c>
      <c r="J226" s="51"/>
      <c r="K226" s="19" t="str">
        <f t="array" ref="K226">IF(ISERROR(INDEX('Master '!$A$2:$A$257,MATCH(L226,'Master '!$B$2:$B$257,0))),IF(ISERROR(INDEX('Master '!$A$2:$A$257,MATCH(L226,'Master '!$C$2:$C$257,0))),IF(L226="","-","Not on Roster"),INDEX('Master '!$A$2:$A$257,MATCH(L226,'Master '!$C$2:$C$257,0))),INDEX('Master '!$A$2:$A$257,MATCH(L226,'Master '!$B$2:$B$257,0)))</f>
        <v>-</v>
      </c>
      <c r="L226" s="15"/>
      <c r="M226" s="41" t="str">
        <f t="array" ref="M226">IF(ISERROR(INDEX('Master '!$A$2:$A$257,MATCH(N226,'Master '!$B$2:$B$257,0))),IF(ISERROR(INDEX('Master '!$A$2:$A$257,MATCH(N226,'Master '!$C$2:$C$257,0))),IF(N226="","-","Not on Roster"),INDEX('Master '!$A$2:$A$257,MATCH(N226,'Master '!$C$2:$C$257,0))),INDEX('Master '!$A$2:$A$257,MATCH(N226,'Master '!$B$2:$B$257,0)))</f>
        <v>-</v>
      </c>
      <c r="N226" s="7"/>
      <c r="O226" s="19" t="str">
        <f t="array" ref="O226">IF(ISERROR(INDEX('Master '!$A$2:$A$257,MATCH(P226,'Master '!$B$2:$B$257,0))),IF(ISERROR(INDEX('Master '!$A$2:$A$257,MATCH(P226,'Master '!$C$2:$C$257,0))),IF(P226="","-","Not on Roster"),INDEX('Master '!$A$2:$A$257,MATCH(P226,'Master '!$C$2:$C$257,0))),INDEX('Master '!$A$2:$A$257,MATCH(P226,'Master '!$B$2:$B$257,0)))</f>
        <v>-</v>
      </c>
      <c r="P226" s="15"/>
      <c r="Q226" s="41" t="str">
        <f t="array" ref="Q226">IF(ISERROR(INDEX('Master '!$A$2:$A$257,MATCH(R226,'Master '!$B$2:$B$257,0))),IF(ISERROR(INDEX('Master '!$A$2:$A$257,MATCH(R226,'Master '!$C$2:$C$257,0))),IF(R226="","-","Not on Roster"),INDEX('Master '!$A$2:$A$257,MATCH(R226,'Master '!$C$2:$C$257,0))),INDEX('Master '!$A$2:$A$257,MATCH(R226,'Master '!$B$2:$B$257,0)))</f>
        <v>-</v>
      </c>
      <c r="R226" s="7"/>
      <c r="S226" s="19" t="str">
        <f t="array" ref="S226">IF(ISERROR(INDEX('Master '!$A$2:$A$257,MATCH(T226,'Master '!$B$2:$B$257,0))),IF(ISERROR(INDEX('Master '!$A$2:$A$257,MATCH(T226,'Master '!$C$2:$C$257,0))),IF(T226="","-","Not on Roster"),INDEX('Master '!$A$2:$A$257,MATCH(T226,'Master '!$C$2:$C$257,0))),INDEX('Master '!$A$2:$A$257,MATCH(T226,'Master '!$B$2:$B$257,0)))</f>
        <v>-</v>
      </c>
      <c r="T226" s="15"/>
      <c r="U226" s="20" t="str">
        <f t="array" ref="U226">IF(ISERROR(INDEX('Master '!$A$2:$A$257,MATCH(V226,'Master '!$B$2:$B$257,0))),IF(ISERROR(INDEX('Master '!$A$2:$A$257,MATCH(V226,'Master '!$C$2:$C$257,0))),IF(V226="","-","Not on Roster"),INDEX('Master '!$A$2:$A$257,MATCH(V226,'Master '!$C$2:$C$257,0))),INDEX('Master '!$A$2:$A$257,MATCH(V226,'Master '!$B$2:$B$257,0)))</f>
        <v>-</v>
      </c>
      <c r="V226" s="7"/>
      <c r="W226" s="19" t="str">
        <f t="array" ref="W226">IF(ISERROR(INDEX('Master '!$A$2:$A$257,MATCH(X226,'Master '!$B$2:$B$257,0))),IF(ISERROR(INDEX('Master '!$A$2:$A$257,MATCH(X226,'Master '!$C$2:$C$257,0))),IF(X226="","-","Not on Roster"),INDEX('Master '!$A$2:$A$257,MATCH(X226,'Master '!$C$2:$C$257,0))),INDEX('Master '!$A$2:$A$257,MATCH(X226,'Master '!$B$2:$B$257,0)))</f>
        <v>-</v>
      </c>
      <c r="X226" s="15"/>
      <c r="Y226" s="20" t="str">
        <f t="array" ref="Y226">IF(ISERROR(INDEX('Master '!$A$2:$A$257,MATCH(Z226,'Master '!$B$2:$B$257,0))),IF(ISERROR(INDEX('Master '!$A$2:$A$257,MATCH(Z226,'Master '!$C$2:$C$257,0))),IF(Z226="","-","Not on Roster"),INDEX('Master '!$A$2:$A$257,MATCH(Z226,'Master '!$C$2:$C$257,0))),INDEX('Master '!$A$2:$A$257,MATCH(Z226,'Master '!$B$2:$B$257,0)))</f>
        <v>-</v>
      </c>
      <c r="Z226" s="7"/>
      <c r="AA226" s="19" t="str">
        <f t="array" ref="AA226">IF(ISERROR(INDEX('Master '!$A$2:$A$257,MATCH(AB226,'Master '!$B$2:$B$257,0))),IF(ISERROR(INDEX('Master '!$A$2:$A$257,MATCH(AB226,'Master '!$C$2:$C$257,0))),IF(AB226="","-","Not on Roster"),INDEX('Master '!$A$2:$A$257,MATCH(AB226,'Master '!$C$2:$C$257,0))),INDEX('Master '!$A$2:$A$257,MATCH(AB226,'Master '!$B$2:$B$257,0)))</f>
        <v>-</v>
      </c>
      <c r="AB226" s="15"/>
      <c r="AC226" s="20" t="str">
        <f t="array" ref="AC226">IF(ISERROR(INDEX('Master '!$A$2:$A$257,MATCH(AD226,'Master '!$B$2:$B$257,0))),IF(ISERROR(INDEX('Master '!$A$2:$A$257,MATCH(AD226,'Master '!$C$2:$C$257,0))),IF(AD226="","-","Not on Roster"),INDEX('Master '!$A$2:$A$257,MATCH(AD226,'Master '!$C$2:$C$257,0))),INDEX('Master '!$A$2:$A$257,MATCH(AD226,'Master '!$B$2:$B$257,0)))</f>
        <v>-</v>
      </c>
      <c r="AD226" s="7"/>
      <c r="AE226" s="19" t="str">
        <f t="array" ref="AE226">IF(ISERROR(INDEX('Master '!$A$2:$A$257,MATCH(AF226,'Master '!$B$2:$B$257,0))),IF(ISERROR(INDEX('Master '!$A$2:$A$257,MATCH(AF226,'Master '!$C$2:$C$257,0))),IF(AF226="","-","Not on Roster"),INDEX('Master '!$A$2:$A$257,MATCH(AF226,'Master '!$C$2:$C$257,0))),INDEX('Master '!$A$2:$A$257,MATCH(AF226,'Master '!$B$2:$B$257,0)))</f>
        <v>-</v>
      </c>
      <c r="AF226" s="15"/>
      <c r="AG226" s="20" t="str">
        <f t="array" ref="AG226">IF(ISERROR(INDEX('Master '!$A$2:$A$257,MATCH(AH226,'Master '!$B$2:$B$257,0))),IF(ISERROR(INDEX('Master '!$A$2:$A$257,MATCH(AH226,'Master '!$C$2:$C$257,0))),IF(AH226="","-","Not on Roster"),INDEX('Master '!$A$2:$A$257,MATCH(AH226,'Master '!$C$2:$C$257,0))),INDEX('Master '!$A$2:$A$257,MATCH(AH226,'Master '!$B$2:$B$257,0)))</f>
        <v>-</v>
      </c>
      <c r="AH226" s="7"/>
      <c r="AI226" s="19" t="str">
        <f t="array" ref="AI226">IF(ISERROR(INDEX('Master '!$A$2:$A$257,MATCH(AJ226,'Master '!$B$2:$B$257,0))),IF(ISERROR(INDEX('Master '!$A$2:$A$257,MATCH(AJ226,'Master '!$C$2:$C$257,0))),IF(AJ226="","-","Not on Roster"),INDEX('Master '!$A$2:$A$257,MATCH(AJ226,'Master '!$C$2:$C$257,0))),INDEX('Master '!$A$2:$A$257,MATCH(AJ226,'Master '!$B$2:$B$257,0)))</f>
        <v>-</v>
      </c>
      <c r="AJ226" s="15"/>
      <c r="AK226" s="20" t="str">
        <f t="array" ref="AK226">IF(ISERROR(INDEX('Master '!$A$2:$A$257,MATCH(AL226,'Master '!$B$2:$B$257,0))),IF(ISERROR(INDEX('Master '!$A$2:$A$257,MATCH(AL226,'Master '!$C$2:$C$257,0))),IF(AL226="","-","Not on Roster"),INDEX('Master '!$A$2:$A$257,MATCH(AL226,'Master '!$C$2:$C$257,0))),INDEX('Master '!$A$2:$A$257,MATCH(AL226,'Master '!$B$2:$B$257,0)))</f>
        <v>-</v>
      </c>
      <c r="AL226" s="7"/>
      <c r="AM226" s="19" t="str">
        <f t="array" ref="AM226">IF(ISERROR(INDEX('Master '!$A$2:$A$257,MATCH(AN226,'Master '!$B$2:$B$257,0))),IF(ISERROR(INDEX('Master '!$A$2:$A$257,MATCH(AN226,'Master '!$C$2:$C$257,0))),IF(AN226="","-","Not on Roster"),INDEX('Master '!$A$2:$A$257,MATCH(AN226,'Master '!$C$2:$C$257,0))),INDEX('Master '!$A$2:$A$257,MATCH(AN226,'Master '!$B$2:$B$257,0)))</f>
        <v>-</v>
      </c>
      <c r="AN226" s="15"/>
    </row>
    <row r="227" spans="1:40" ht="14.25" customHeight="1">
      <c r="A227" s="41" t="str">
        <f t="array" ref="A227">IF(ISERROR(INDEX('Master '!$A$2:$A$257,MATCH(B227,'Master '!$B$2:$B$257,0))),IF(ISERROR(INDEX('Master '!$A$2:$A$257,MATCH(B227,'Master '!$C$2:$C$257,0))),IF(B227="","-","Not on Roster"),INDEX('Master '!$A$2:$A$257,MATCH(B227,'Master '!$C$2:$C$257,0))),INDEX('Master '!$A$2:$A$257,MATCH(B227,'Master '!$B$2:$B$257,0)))</f>
        <v>-</v>
      </c>
      <c r="B227" s="43"/>
      <c r="C227" s="19" t="str">
        <f t="array" ref="C227">IF(ISERROR(INDEX('Master '!$A$2:$A$257,MATCH(D227,'Master '!$B$2:$B$257,0))),IF(ISERROR(INDEX('Master '!$A$2:$A$257,MATCH(D227,'Master '!$C$2:$C$257,0))),IF(D227="","-","Not on Roster"),INDEX('Master '!$A$2:$A$257,MATCH(D227,'Master '!$C$2:$C$257,0))),INDEX('Master '!$A$2:$A$257,MATCH(D227,'Master '!$B$2:$B$257,0)))</f>
        <v>-</v>
      </c>
      <c r="D227" s="15"/>
      <c r="E227" s="20" t="str">
        <f t="array" ref="E227">IF(ISERROR(INDEX('Master '!$A$2:$A$257,MATCH(F227,'Master '!$B$2:$B$257,0))),IF(ISERROR(INDEX('Master '!$A$2:$A$257,MATCH(F227,'Master '!$C$2:$C$257,0))),IF(F227="","-","Not on Roster"),INDEX('Master '!$A$2:$A$257,MATCH(F227,'Master '!$C$2:$C$257,0))),INDEX('Master '!$A$2:$A$257,MATCH(F227,'Master '!$B$2:$B$257,0)))</f>
        <v>-</v>
      </c>
      <c r="F227" s="7"/>
      <c r="G227" s="19" t="str">
        <f t="array" ref="G227">IF(ISERROR(INDEX('Master '!$A$2:$A$257,MATCH(H227,'Master '!$B$2:$B$257,0))),IF(ISERROR(INDEX('Master '!$A$2:$A$257,MATCH(H227,'Master '!$C$2:$C$257,0))),IF(H227="","-","Not on Roster"),INDEX('Master '!$A$2:$A$257,MATCH(H227,'Master '!$C$2:$C$257,0))),INDEX('Master '!$A$2:$A$257,MATCH(H227,'Master '!$B$2:$B$257,0)))</f>
        <v>-</v>
      </c>
      <c r="H227" s="15"/>
      <c r="I227" s="20" t="str">
        <f t="array" ref="I227">IF(ISERROR(INDEX('Master '!$A$2:$A$257,MATCH(J227,'Master '!$B$2:$B$257,0))),IF(ISERROR(INDEX('Master '!$A$2:$A$257,MATCH(J227,'Master '!$C$2:$C$257,0))),IF(J227="","-","Not on Roster"),INDEX('Master '!$A$2:$A$257,MATCH(J227,'Master '!$C$2:$C$257,0))),INDEX('Master '!$A$2:$A$257,MATCH(J227,'Master '!$B$2:$B$257,0)))</f>
        <v>-</v>
      </c>
      <c r="J227" s="51"/>
      <c r="K227" s="19" t="str">
        <f t="array" ref="K227">IF(ISERROR(INDEX('Master '!$A$2:$A$257,MATCH(L227,'Master '!$B$2:$B$257,0))),IF(ISERROR(INDEX('Master '!$A$2:$A$257,MATCH(L227,'Master '!$C$2:$C$257,0))),IF(L227="","-","Not on Roster"),INDEX('Master '!$A$2:$A$257,MATCH(L227,'Master '!$C$2:$C$257,0))),INDEX('Master '!$A$2:$A$257,MATCH(L227,'Master '!$B$2:$B$257,0)))</f>
        <v>-</v>
      </c>
      <c r="L227" s="15"/>
      <c r="M227" s="41" t="str">
        <f t="array" ref="M227">IF(ISERROR(INDEX('Master '!$A$2:$A$257,MATCH(N227,'Master '!$B$2:$B$257,0))),IF(ISERROR(INDEX('Master '!$A$2:$A$257,MATCH(N227,'Master '!$C$2:$C$257,0))),IF(N227="","-","Not on Roster"),INDEX('Master '!$A$2:$A$257,MATCH(N227,'Master '!$C$2:$C$257,0))),INDEX('Master '!$A$2:$A$257,MATCH(N227,'Master '!$B$2:$B$257,0)))</f>
        <v>-</v>
      </c>
      <c r="N227" s="7"/>
      <c r="O227" s="19" t="str">
        <f t="array" ref="O227">IF(ISERROR(INDEX('Master '!$A$2:$A$257,MATCH(P227,'Master '!$B$2:$B$257,0))),IF(ISERROR(INDEX('Master '!$A$2:$A$257,MATCH(P227,'Master '!$C$2:$C$257,0))),IF(P227="","-","Not on Roster"),INDEX('Master '!$A$2:$A$257,MATCH(P227,'Master '!$C$2:$C$257,0))),INDEX('Master '!$A$2:$A$257,MATCH(P227,'Master '!$B$2:$B$257,0)))</f>
        <v>-</v>
      </c>
      <c r="P227" s="15"/>
      <c r="Q227" s="41" t="str">
        <f t="array" ref="Q227">IF(ISERROR(INDEX('Master '!$A$2:$A$257,MATCH(R227,'Master '!$B$2:$B$257,0))),IF(ISERROR(INDEX('Master '!$A$2:$A$257,MATCH(R227,'Master '!$C$2:$C$257,0))),IF(R227="","-","Not on Roster"),INDEX('Master '!$A$2:$A$257,MATCH(R227,'Master '!$C$2:$C$257,0))),INDEX('Master '!$A$2:$A$257,MATCH(R227,'Master '!$B$2:$B$257,0)))</f>
        <v>-</v>
      </c>
      <c r="R227" s="7"/>
      <c r="S227" s="19" t="str">
        <f t="array" ref="S227">IF(ISERROR(INDEX('Master '!$A$2:$A$257,MATCH(T227,'Master '!$B$2:$B$257,0))),IF(ISERROR(INDEX('Master '!$A$2:$A$257,MATCH(T227,'Master '!$C$2:$C$257,0))),IF(T227="","-","Not on Roster"),INDEX('Master '!$A$2:$A$257,MATCH(T227,'Master '!$C$2:$C$257,0))),INDEX('Master '!$A$2:$A$257,MATCH(T227,'Master '!$B$2:$B$257,0)))</f>
        <v>-</v>
      </c>
      <c r="T227" s="15"/>
      <c r="U227" s="20" t="str">
        <f t="array" ref="U227">IF(ISERROR(INDEX('Master '!$A$2:$A$257,MATCH(V227,'Master '!$B$2:$B$257,0))),IF(ISERROR(INDEX('Master '!$A$2:$A$257,MATCH(V227,'Master '!$C$2:$C$257,0))),IF(V227="","-","Not on Roster"),INDEX('Master '!$A$2:$A$257,MATCH(V227,'Master '!$C$2:$C$257,0))),INDEX('Master '!$A$2:$A$257,MATCH(V227,'Master '!$B$2:$B$257,0)))</f>
        <v>-</v>
      </c>
      <c r="V227" s="7"/>
      <c r="W227" s="19" t="str">
        <f t="array" ref="W227">IF(ISERROR(INDEX('Master '!$A$2:$A$257,MATCH(X227,'Master '!$B$2:$B$257,0))),IF(ISERROR(INDEX('Master '!$A$2:$A$257,MATCH(X227,'Master '!$C$2:$C$257,0))),IF(X227="","-","Not on Roster"),INDEX('Master '!$A$2:$A$257,MATCH(X227,'Master '!$C$2:$C$257,0))),INDEX('Master '!$A$2:$A$257,MATCH(X227,'Master '!$B$2:$B$257,0)))</f>
        <v>-</v>
      </c>
      <c r="X227" s="15"/>
      <c r="Y227" s="20" t="str">
        <f t="array" ref="Y227">IF(ISERROR(INDEX('Master '!$A$2:$A$257,MATCH(Z227,'Master '!$B$2:$B$257,0))),IF(ISERROR(INDEX('Master '!$A$2:$A$257,MATCH(Z227,'Master '!$C$2:$C$257,0))),IF(Z227="","-","Not on Roster"),INDEX('Master '!$A$2:$A$257,MATCH(Z227,'Master '!$C$2:$C$257,0))),INDEX('Master '!$A$2:$A$257,MATCH(Z227,'Master '!$B$2:$B$257,0)))</f>
        <v>-</v>
      </c>
      <c r="Z227" s="7"/>
      <c r="AA227" s="19" t="str">
        <f t="array" ref="AA227">IF(ISERROR(INDEX('Master '!$A$2:$A$257,MATCH(AB227,'Master '!$B$2:$B$257,0))),IF(ISERROR(INDEX('Master '!$A$2:$A$257,MATCH(AB227,'Master '!$C$2:$C$257,0))),IF(AB227="","-","Not on Roster"),INDEX('Master '!$A$2:$A$257,MATCH(AB227,'Master '!$C$2:$C$257,0))),INDEX('Master '!$A$2:$A$257,MATCH(AB227,'Master '!$B$2:$B$257,0)))</f>
        <v>-</v>
      </c>
      <c r="AB227" s="15"/>
      <c r="AC227" s="20" t="str">
        <f t="array" ref="AC227">IF(ISERROR(INDEX('Master '!$A$2:$A$257,MATCH(AD227,'Master '!$B$2:$B$257,0))),IF(ISERROR(INDEX('Master '!$A$2:$A$257,MATCH(AD227,'Master '!$C$2:$C$257,0))),IF(AD227="","-","Not on Roster"),INDEX('Master '!$A$2:$A$257,MATCH(AD227,'Master '!$C$2:$C$257,0))),INDEX('Master '!$A$2:$A$257,MATCH(AD227,'Master '!$B$2:$B$257,0)))</f>
        <v>-</v>
      </c>
      <c r="AD227" s="7"/>
      <c r="AE227" s="19" t="str">
        <f t="array" ref="AE227">IF(ISERROR(INDEX('Master '!$A$2:$A$257,MATCH(AF227,'Master '!$B$2:$B$257,0))),IF(ISERROR(INDEX('Master '!$A$2:$A$257,MATCH(AF227,'Master '!$C$2:$C$257,0))),IF(AF227="","-","Not on Roster"),INDEX('Master '!$A$2:$A$257,MATCH(AF227,'Master '!$C$2:$C$257,0))),INDEX('Master '!$A$2:$A$257,MATCH(AF227,'Master '!$B$2:$B$257,0)))</f>
        <v>-</v>
      </c>
      <c r="AF227" s="15"/>
      <c r="AG227" s="20" t="str">
        <f t="array" ref="AG227">IF(ISERROR(INDEX('Master '!$A$2:$A$257,MATCH(AH227,'Master '!$B$2:$B$257,0))),IF(ISERROR(INDEX('Master '!$A$2:$A$257,MATCH(AH227,'Master '!$C$2:$C$257,0))),IF(AH227="","-","Not on Roster"),INDEX('Master '!$A$2:$A$257,MATCH(AH227,'Master '!$C$2:$C$257,0))),INDEX('Master '!$A$2:$A$257,MATCH(AH227,'Master '!$B$2:$B$257,0)))</f>
        <v>-</v>
      </c>
      <c r="AH227" s="7"/>
      <c r="AI227" s="19" t="str">
        <f t="array" ref="AI227">IF(ISERROR(INDEX('Master '!$A$2:$A$257,MATCH(AJ227,'Master '!$B$2:$B$257,0))),IF(ISERROR(INDEX('Master '!$A$2:$A$257,MATCH(AJ227,'Master '!$C$2:$C$257,0))),IF(AJ227="","-","Not on Roster"),INDEX('Master '!$A$2:$A$257,MATCH(AJ227,'Master '!$C$2:$C$257,0))),INDEX('Master '!$A$2:$A$257,MATCH(AJ227,'Master '!$B$2:$B$257,0)))</f>
        <v>-</v>
      </c>
      <c r="AJ227" s="15"/>
      <c r="AK227" s="20" t="str">
        <f t="array" ref="AK227">IF(ISERROR(INDEX('Master '!$A$2:$A$257,MATCH(AL227,'Master '!$B$2:$B$257,0))),IF(ISERROR(INDEX('Master '!$A$2:$A$257,MATCH(AL227,'Master '!$C$2:$C$257,0))),IF(AL227="","-","Not on Roster"),INDEX('Master '!$A$2:$A$257,MATCH(AL227,'Master '!$C$2:$C$257,0))),INDEX('Master '!$A$2:$A$257,MATCH(AL227,'Master '!$B$2:$B$257,0)))</f>
        <v>-</v>
      </c>
      <c r="AL227" s="7"/>
      <c r="AM227" s="19" t="str">
        <f t="array" ref="AM227">IF(ISERROR(INDEX('Master '!$A$2:$A$257,MATCH(AN227,'Master '!$B$2:$B$257,0))),IF(ISERROR(INDEX('Master '!$A$2:$A$257,MATCH(AN227,'Master '!$C$2:$C$257,0))),IF(AN227="","-","Not on Roster"),INDEX('Master '!$A$2:$A$257,MATCH(AN227,'Master '!$C$2:$C$257,0))),INDEX('Master '!$A$2:$A$257,MATCH(AN227,'Master '!$B$2:$B$257,0)))</f>
        <v>-</v>
      </c>
      <c r="AN227" s="15"/>
    </row>
    <row r="228" spans="1:40" ht="14.25" customHeight="1">
      <c r="A228" s="41" t="str">
        <f t="array" ref="A228">IF(ISERROR(INDEX('Master '!$A$2:$A$257,MATCH(B228,'Master '!$B$2:$B$257,0))),IF(ISERROR(INDEX('Master '!$A$2:$A$257,MATCH(B228,'Master '!$C$2:$C$257,0))),IF(B228="","-","Not on Roster"),INDEX('Master '!$A$2:$A$257,MATCH(B228,'Master '!$C$2:$C$257,0))),INDEX('Master '!$A$2:$A$257,MATCH(B228,'Master '!$B$2:$B$257,0)))</f>
        <v>-</v>
      </c>
      <c r="B228" s="43"/>
      <c r="C228" s="19" t="str">
        <f t="array" ref="C228">IF(ISERROR(INDEX('Master '!$A$2:$A$257,MATCH(D228,'Master '!$B$2:$B$257,0))),IF(ISERROR(INDEX('Master '!$A$2:$A$257,MATCH(D228,'Master '!$C$2:$C$257,0))),IF(D228="","-","Not on Roster"),INDEX('Master '!$A$2:$A$257,MATCH(D228,'Master '!$C$2:$C$257,0))),INDEX('Master '!$A$2:$A$257,MATCH(D228,'Master '!$B$2:$B$257,0)))</f>
        <v>-</v>
      </c>
      <c r="D228" s="15"/>
      <c r="E228" s="20" t="str">
        <f t="array" ref="E228">IF(ISERROR(INDEX('Master '!$A$2:$A$257,MATCH(F228,'Master '!$B$2:$B$257,0))),IF(ISERROR(INDEX('Master '!$A$2:$A$257,MATCH(F228,'Master '!$C$2:$C$257,0))),IF(F228="","-","Not on Roster"),INDEX('Master '!$A$2:$A$257,MATCH(F228,'Master '!$C$2:$C$257,0))),INDEX('Master '!$A$2:$A$257,MATCH(F228,'Master '!$B$2:$B$257,0)))</f>
        <v>-</v>
      </c>
      <c r="F228" s="7"/>
      <c r="G228" s="19" t="str">
        <f t="array" ref="G228">IF(ISERROR(INDEX('Master '!$A$2:$A$257,MATCH(H228,'Master '!$B$2:$B$257,0))),IF(ISERROR(INDEX('Master '!$A$2:$A$257,MATCH(H228,'Master '!$C$2:$C$257,0))),IF(H228="","-","Not on Roster"),INDEX('Master '!$A$2:$A$257,MATCH(H228,'Master '!$C$2:$C$257,0))),INDEX('Master '!$A$2:$A$257,MATCH(H228,'Master '!$B$2:$B$257,0)))</f>
        <v>-</v>
      </c>
      <c r="H228" s="15"/>
      <c r="I228" s="20" t="str">
        <f t="array" ref="I228">IF(ISERROR(INDEX('Master '!$A$2:$A$257,MATCH(J228,'Master '!$B$2:$B$257,0))),IF(ISERROR(INDEX('Master '!$A$2:$A$257,MATCH(J228,'Master '!$C$2:$C$257,0))),IF(J228="","-","Not on Roster"),INDEX('Master '!$A$2:$A$257,MATCH(J228,'Master '!$C$2:$C$257,0))),INDEX('Master '!$A$2:$A$257,MATCH(J228,'Master '!$B$2:$B$257,0)))</f>
        <v>-</v>
      </c>
      <c r="J228" s="51"/>
      <c r="K228" s="19" t="str">
        <f t="array" ref="K228">IF(ISERROR(INDEX('Master '!$A$2:$A$257,MATCH(L228,'Master '!$B$2:$B$257,0))),IF(ISERROR(INDEX('Master '!$A$2:$A$257,MATCH(L228,'Master '!$C$2:$C$257,0))),IF(L228="","-","Not on Roster"),INDEX('Master '!$A$2:$A$257,MATCH(L228,'Master '!$C$2:$C$257,0))),INDEX('Master '!$A$2:$A$257,MATCH(L228,'Master '!$B$2:$B$257,0)))</f>
        <v>-</v>
      </c>
      <c r="L228" s="15"/>
      <c r="M228" s="41" t="str">
        <f t="array" ref="M228">IF(ISERROR(INDEX('Master '!$A$2:$A$257,MATCH(N228,'Master '!$B$2:$B$257,0))),IF(ISERROR(INDEX('Master '!$A$2:$A$257,MATCH(N228,'Master '!$C$2:$C$257,0))),IF(N228="","-","Not on Roster"),INDEX('Master '!$A$2:$A$257,MATCH(N228,'Master '!$C$2:$C$257,0))),INDEX('Master '!$A$2:$A$257,MATCH(N228,'Master '!$B$2:$B$257,0)))</f>
        <v>-</v>
      </c>
      <c r="N228" s="7"/>
      <c r="O228" s="19" t="str">
        <f t="array" ref="O228">IF(ISERROR(INDEX('Master '!$A$2:$A$257,MATCH(P228,'Master '!$B$2:$B$257,0))),IF(ISERROR(INDEX('Master '!$A$2:$A$257,MATCH(P228,'Master '!$C$2:$C$257,0))),IF(P228="","-","Not on Roster"),INDEX('Master '!$A$2:$A$257,MATCH(P228,'Master '!$C$2:$C$257,0))),INDEX('Master '!$A$2:$A$257,MATCH(P228,'Master '!$B$2:$B$257,0)))</f>
        <v>-</v>
      </c>
      <c r="P228" s="15"/>
      <c r="Q228" s="41" t="str">
        <f t="array" ref="Q228">IF(ISERROR(INDEX('Master '!$A$2:$A$257,MATCH(R228,'Master '!$B$2:$B$257,0))),IF(ISERROR(INDEX('Master '!$A$2:$A$257,MATCH(R228,'Master '!$C$2:$C$257,0))),IF(R228="","-","Not on Roster"),INDEX('Master '!$A$2:$A$257,MATCH(R228,'Master '!$C$2:$C$257,0))),INDEX('Master '!$A$2:$A$257,MATCH(R228,'Master '!$B$2:$B$257,0)))</f>
        <v>-</v>
      </c>
      <c r="R228" s="7"/>
      <c r="S228" s="19" t="str">
        <f t="array" ref="S228">IF(ISERROR(INDEX('Master '!$A$2:$A$257,MATCH(T228,'Master '!$B$2:$B$257,0))),IF(ISERROR(INDEX('Master '!$A$2:$A$257,MATCH(T228,'Master '!$C$2:$C$257,0))),IF(T228="","-","Not on Roster"),INDEX('Master '!$A$2:$A$257,MATCH(T228,'Master '!$C$2:$C$257,0))),INDEX('Master '!$A$2:$A$257,MATCH(T228,'Master '!$B$2:$B$257,0)))</f>
        <v>-</v>
      </c>
      <c r="T228" s="15"/>
      <c r="U228" s="20" t="str">
        <f t="array" ref="U228">IF(ISERROR(INDEX('Master '!$A$2:$A$257,MATCH(V228,'Master '!$B$2:$B$257,0))),IF(ISERROR(INDEX('Master '!$A$2:$A$257,MATCH(V228,'Master '!$C$2:$C$257,0))),IF(V228="","-","Not on Roster"),INDEX('Master '!$A$2:$A$257,MATCH(V228,'Master '!$C$2:$C$257,0))),INDEX('Master '!$A$2:$A$257,MATCH(V228,'Master '!$B$2:$B$257,0)))</f>
        <v>-</v>
      </c>
      <c r="V228" s="7"/>
      <c r="W228" s="19" t="str">
        <f t="array" ref="W228">IF(ISERROR(INDEX('Master '!$A$2:$A$257,MATCH(X228,'Master '!$B$2:$B$257,0))),IF(ISERROR(INDEX('Master '!$A$2:$A$257,MATCH(X228,'Master '!$C$2:$C$257,0))),IF(X228="","-","Not on Roster"),INDEX('Master '!$A$2:$A$257,MATCH(X228,'Master '!$C$2:$C$257,0))),INDEX('Master '!$A$2:$A$257,MATCH(X228,'Master '!$B$2:$B$257,0)))</f>
        <v>-</v>
      </c>
      <c r="X228" s="15"/>
      <c r="Y228" s="20" t="str">
        <f t="array" ref="Y228">IF(ISERROR(INDEX('Master '!$A$2:$A$257,MATCH(Z228,'Master '!$B$2:$B$257,0))),IF(ISERROR(INDEX('Master '!$A$2:$A$257,MATCH(Z228,'Master '!$C$2:$C$257,0))),IF(Z228="","-","Not on Roster"),INDEX('Master '!$A$2:$A$257,MATCH(Z228,'Master '!$C$2:$C$257,0))),INDEX('Master '!$A$2:$A$257,MATCH(Z228,'Master '!$B$2:$B$257,0)))</f>
        <v>-</v>
      </c>
      <c r="Z228" s="7"/>
      <c r="AA228" s="19" t="str">
        <f t="array" ref="AA228">IF(ISERROR(INDEX('Master '!$A$2:$A$257,MATCH(AB228,'Master '!$B$2:$B$257,0))),IF(ISERROR(INDEX('Master '!$A$2:$A$257,MATCH(AB228,'Master '!$C$2:$C$257,0))),IF(AB228="","-","Not on Roster"),INDEX('Master '!$A$2:$A$257,MATCH(AB228,'Master '!$C$2:$C$257,0))),INDEX('Master '!$A$2:$A$257,MATCH(AB228,'Master '!$B$2:$B$257,0)))</f>
        <v>-</v>
      </c>
      <c r="AB228" s="15"/>
      <c r="AC228" s="20" t="str">
        <f t="array" ref="AC228">IF(ISERROR(INDEX('Master '!$A$2:$A$257,MATCH(AD228,'Master '!$B$2:$B$257,0))),IF(ISERROR(INDEX('Master '!$A$2:$A$257,MATCH(AD228,'Master '!$C$2:$C$257,0))),IF(AD228="","-","Not on Roster"),INDEX('Master '!$A$2:$A$257,MATCH(AD228,'Master '!$C$2:$C$257,0))),INDEX('Master '!$A$2:$A$257,MATCH(AD228,'Master '!$B$2:$B$257,0)))</f>
        <v>-</v>
      </c>
      <c r="AD228" s="7"/>
      <c r="AE228" s="19" t="str">
        <f t="array" ref="AE228">IF(ISERROR(INDEX('Master '!$A$2:$A$257,MATCH(AF228,'Master '!$B$2:$B$257,0))),IF(ISERROR(INDEX('Master '!$A$2:$A$257,MATCH(AF228,'Master '!$C$2:$C$257,0))),IF(AF228="","-","Not on Roster"),INDEX('Master '!$A$2:$A$257,MATCH(AF228,'Master '!$C$2:$C$257,0))),INDEX('Master '!$A$2:$A$257,MATCH(AF228,'Master '!$B$2:$B$257,0)))</f>
        <v>-</v>
      </c>
      <c r="AF228" s="15"/>
      <c r="AG228" s="20" t="str">
        <f t="array" ref="AG228">IF(ISERROR(INDEX('Master '!$A$2:$A$257,MATCH(AH228,'Master '!$B$2:$B$257,0))),IF(ISERROR(INDEX('Master '!$A$2:$A$257,MATCH(AH228,'Master '!$C$2:$C$257,0))),IF(AH228="","-","Not on Roster"),INDEX('Master '!$A$2:$A$257,MATCH(AH228,'Master '!$C$2:$C$257,0))),INDEX('Master '!$A$2:$A$257,MATCH(AH228,'Master '!$B$2:$B$257,0)))</f>
        <v>-</v>
      </c>
      <c r="AH228" s="7"/>
      <c r="AI228" s="19" t="str">
        <f t="array" ref="AI228">IF(ISERROR(INDEX('Master '!$A$2:$A$257,MATCH(AJ228,'Master '!$B$2:$B$257,0))),IF(ISERROR(INDEX('Master '!$A$2:$A$257,MATCH(AJ228,'Master '!$C$2:$C$257,0))),IF(AJ228="","-","Not on Roster"),INDEX('Master '!$A$2:$A$257,MATCH(AJ228,'Master '!$C$2:$C$257,0))),INDEX('Master '!$A$2:$A$257,MATCH(AJ228,'Master '!$B$2:$B$257,0)))</f>
        <v>-</v>
      </c>
      <c r="AJ228" s="15"/>
      <c r="AK228" s="20" t="str">
        <f t="array" ref="AK228">IF(ISERROR(INDEX('Master '!$A$2:$A$257,MATCH(AL228,'Master '!$B$2:$B$257,0))),IF(ISERROR(INDEX('Master '!$A$2:$A$257,MATCH(AL228,'Master '!$C$2:$C$257,0))),IF(AL228="","-","Not on Roster"),INDEX('Master '!$A$2:$A$257,MATCH(AL228,'Master '!$C$2:$C$257,0))),INDEX('Master '!$A$2:$A$257,MATCH(AL228,'Master '!$B$2:$B$257,0)))</f>
        <v>-</v>
      </c>
      <c r="AL228" s="7"/>
      <c r="AM228" s="19" t="str">
        <f t="array" ref="AM228">IF(ISERROR(INDEX('Master '!$A$2:$A$257,MATCH(AN228,'Master '!$B$2:$B$257,0))),IF(ISERROR(INDEX('Master '!$A$2:$A$257,MATCH(AN228,'Master '!$C$2:$C$257,0))),IF(AN228="","-","Not on Roster"),INDEX('Master '!$A$2:$A$257,MATCH(AN228,'Master '!$C$2:$C$257,0))),INDEX('Master '!$A$2:$A$257,MATCH(AN228,'Master '!$B$2:$B$257,0)))</f>
        <v>-</v>
      </c>
      <c r="AN228" s="15"/>
    </row>
    <row r="229" spans="1:40" ht="14.25" customHeight="1">
      <c r="A229" s="41" t="str">
        <f t="array" ref="A229">IF(ISERROR(INDEX('Master '!$A$2:$A$257,MATCH(B229,'Master '!$B$2:$B$257,0))),IF(ISERROR(INDEX('Master '!$A$2:$A$257,MATCH(B229,'Master '!$C$2:$C$257,0))),IF(B229="","-","Not on Roster"),INDEX('Master '!$A$2:$A$257,MATCH(B229,'Master '!$C$2:$C$257,0))),INDEX('Master '!$A$2:$A$257,MATCH(B229,'Master '!$B$2:$B$257,0)))</f>
        <v>-</v>
      </c>
      <c r="B229" s="43"/>
      <c r="C229" s="19" t="str">
        <f t="array" ref="C229">IF(ISERROR(INDEX('Master '!$A$2:$A$257,MATCH(D229,'Master '!$B$2:$B$257,0))),IF(ISERROR(INDEX('Master '!$A$2:$A$257,MATCH(D229,'Master '!$C$2:$C$257,0))),IF(D229="","-","Not on Roster"),INDEX('Master '!$A$2:$A$257,MATCH(D229,'Master '!$C$2:$C$257,0))),INDEX('Master '!$A$2:$A$257,MATCH(D229,'Master '!$B$2:$B$257,0)))</f>
        <v>-</v>
      </c>
      <c r="D229" s="15"/>
      <c r="E229" s="20" t="str">
        <f t="array" ref="E229">IF(ISERROR(INDEX('Master '!$A$2:$A$257,MATCH(F229,'Master '!$B$2:$B$257,0))),IF(ISERROR(INDEX('Master '!$A$2:$A$257,MATCH(F229,'Master '!$C$2:$C$257,0))),IF(F229="","-","Not on Roster"),INDEX('Master '!$A$2:$A$257,MATCH(F229,'Master '!$C$2:$C$257,0))),INDEX('Master '!$A$2:$A$257,MATCH(F229,'Master '!$B$2:$B$257,0)))</f>
        <v>-</v>
      </c>
      <c r="F229" s="7"/>
      <c r="G229" s="19" t="str">
        <f t="array" ref="G229">IF(ISERROR(INDEX('Master '!$A$2:$A$257,MATCH(H229,'Master '!$B$2:$B$257,0))),IF(ISERROR(INDEX('Master '!$A$2:$A$257,MATCH(H229,'Master '!$C$2:$C$257,0))),IF(H229="","-","Not on Roster"),INDEX('Master '!$A$2:$A$257,MATCH(H229,'Master '!$C$2:$C$257,0))),INDEX('Master '!$A$2:$A$257,MATCH(H229,'Master '!$B$2:$B$257,0)))</f>
        <v>-</v>
      </c>
      <c r="H229" s="15"/>
      <c r="I229" s="20" t="str">
        <f t="array" ref="I229">IF(ISERROR(INDEX('Master '!$A$2:$A$257,MATCH(J229,'Master '!$B$2:$B$257,0))),IF(ISERROR(INDEX('Master '!$A$2:$A$257,MATCH(J229,'Master '!$C$2:$C$257,0))),IF(J229="","-","Not on Roster"),INDEX('Master '!$A$2:$A$257,MATCH(J229,'Master '!$C$2:$C$257,0))),INDEX('Master '!$A$2:$A$257,MATCH(J229,'Master '!$B$2:$B$257,0)))</f>
        <v>-</v>
      </c>
      <c r="J229" s="51"/>
      <c r="K229" s="19" t="str">
        <f t="array" ref="K229">IF(ISERROR(INDEX('Master '!$A$2:$A$257,MATCH(L229,'Master '!$B$2:$B$257,0))),IF(ISERROR(INDEX('Master '!$A$2:$A$257,MATCH(L229,'Master '!$C$2:$C$257,0))),IF(L229="","-","Not on Roster"),INDEX('Master '!$A$2:$A$257,MATCH(L229,'Master '!$C$2:$C$257,0))),INDEX('Master '!$A$2:$A$257,MATCH(L229,'Master '!$B$2:$B$257,0)))</f>
        <v>-</v>
      </c>
      <c r="L229" s="15"/>
      <c r="M229" s="41" t="str">
        <f t="array" ref="M229">IF(ISERROR(INDEX('Master '!$A$2:$A$257,MATCH(N229,'Master '!$B$2:$B$257,0))),IF(ISERROR(INDEX('Master '!$A$2:$A$257,MATCH(N229,'Master '!$C$2:$C$257,0))),IF(N229="","-","Not on Roster"),INDEX('Master '!$A$2:$A$257,MATCH(N229,'Master '!$C$2:$C$257,0))),INDEX('Master '!$A$2:$A$257,MATCH(N229,'Master '!$B$2:$B$257,0)))</f>
        <v>-</v>
      </c>
      <c r="N229" s="7"/>
      <c r="O229" s="19" t="str">
        <f t="array" ref="O229">IF(ISERROR(INDEX('Master '!$A$2:$A$257,MATCH(P229,'Master '!$B$2:$B$257,0))),IF(ISERROR(INDEX('Master '!$A$2:$A$257,MATCH(P229,'Master '!$C$2:$C$257,0))),IF(P229="","-","Not on Roster"),INDEX('Master '!$A$2:$A$257,MATCH(P229,'Master '!$C$2:$C$257,0))),INDEX('Master '!$A$2:$A$257,MATCH(P229,'Master '!$B$2:$B$257,0)))</f>
        <v>-</v>
      </c>
      <c r="P229" s="15"/>
      <c r="Q229" s="41" t="str">
        <f t="array" ref="Q229">IF(ISERROR(INDEX('Master '!$A$2:$A$257,MATCH(R229,'Master '!$B$2:$B$257,0))),IF(ISERROR(INDEX('Master '!$A$2:$A$257,MATCH(R229,'Master '!$C$2:$C$257,0))),IF(R229="","-","Not on Roster"),INDEX('Master '!$A$2:$A$257,MATCH(R229,'Master '!$C$2:$C$257,0))),INDEX('Master '!$A$2:$A$257,MATCH(R229,'Master '!$B$2:$B$257,0)))</f>
        <v>-</v>
      </c>
      <c r="R229" s="7"/>
      <c r="S229" s="19" t="str">
        <f t="array" ref="S229">IF(ISERROR(INDEX('Master '!$A$2:$A$257,MATCH(T229,'Master '!$B$2:$B$257,0))),IF(ISERROR(INDEX('Master '!$A$2:$A$257,MATCH(T229,'Master '!$C$2:$C$257,0))),IF(T229="","-","Not on Roster"),INDEX('Master '!$A$2:$A$257,MATCH(T229,'Master '!$C$2:$C$257,0))),INDEX('Master '!$A$2:$A$257,MATCH(T229,'Master '!$B$2:$B$257,0)))</f>
        <v>-</v>
      </c>
      <c r="T229" s="15"/>
      <c r="U229" s="20" t="str">
        <f t="array" ref="U229">IF(ISERROR(INDEX('Master '!$A$2:$A$257,MATCH(V229,'Master '!$B$2:$B$257,0))),IF(ISERROR(INDEX('Master '!$A$2:$A$257,MATCH(V229,'Master '!$C$2:$C$257,0))),IF(V229="","-","Not on Roster"),INDEX('Master '!$A$2:$A$257,MATCH(V229,'Master '!$C$2:$C$257,0))),INDEX('Master '!$A$2:$A$257,MATCH(V229,'Master '!$B$2:$B$257,0)))</f>
        <v>-</v>
      </c>
      <c r="V229" s="7"/>
      <c r="W229" s="19" t="str">
        <f t="array" ref="W229">IF(ISERROR(INDEX('Master '!$A$2:$A$257,MATCH(X229,'Master '!$B$2:$B$257,0))),IF(ISERROR(INDEX('Master '!$A$2:$A$257,MATCH(X229,'Master '!$C$2:$C$257,0))),IF(X229="","-","Not on Roster"),INDEX('Master '!$A$2:$A$257,MATCH(X229,'Master '!$C$2:$C$257,0))),INDEX('Master '!$A$2:$A$257,MATCH(X229,'Master '!$B$2:$B$257,0)))</f>
        <v>-</v>
      </c>
      <c r="X229" s="15"/>
      <c r="Y229" s="20" t="str">
        <f t="array" ref="Y229">IF(ISERROR(INDEX('Master '!$A$2:$A$257,MATCH(Z229,'Master '!$B$2:$B$257,0))),IF(ISERROR(INDEX('Master '!$A$2:$A$257,MATCH(Z229,'Master '!$C$2:$C$257,0))),IF(Z229="","-","Not on Roster"),INDEX('Master '!$A$2:$A$257,MATCH(Z229,'Master '!$C$2:$C$257,0))),INDEX('Master '!$A$2:$A$257,MATCH(Z229,'Master '!$B$2:$B$257,0)))</f>
        <v>-</v>
      </c>
      <c r="Z229" s="7"/>
      <c r="AA229" s="19" t="str">
        <f t="array" ref="AA229">IF(ISERROR(INDEX('Master '!$A$2:$A$257,MATCH(AB229,'Master '!$B$2:$B$257,0))),IF(ISERROR(INDEX('Master '!$A$2:$A$257,MATCH(AB229,'Master '!$C$2:$C$257,0))),IF(AB229="","-","Not on Roster"),INDEX('Master '!$A$2:$A$257,MATCH(AB229,'Master '!$C$2:$C$257,0))),INDEX('Master '!$A$2:$A$257,MATCH(AB229,'Master '!$B$2:$B$257,0)))</f>
        <v>-</v>
      </c>
      <c r="AB229" s="15"/>
      <c r="AC229" s="20" t="str">
        <f t="array" ref="AC229">IF(ISERROR(INDEX('Master '!$A$2:$A$257,MATCH(AD229,'Master '!$B$2:$B$257,0))),IF(ISERROR(INDEX('Master '!$A$2:$A$257,MATCH(AD229,'Master '!$C$2:$C$257,0))),IF(AD229="","-","Not on Roster"),INDEX('Master '!$A$2:$A$257,MATCH(AD229,'Master '!$C$2:$C$257,0))),INDEX('Master '!$A$2:$A$257,MATCH(AD229,'Master '!$B$2:$B$257,0)))</f>
        <v>-</v>
      </c>
      <c r="AD229" s="7"/>
      <c r="AE229" s="19" t="str">
        <f t="array" ref="AE229">IF(ISERROR(INDEX('Master '!$A$2:$A$257,MATCH(AF229,'Master '!$B$2:$B$257,0))),IF(ISERROR(INDEX('Master '!$A$2:$A$257,MATCH(AF229,'Master '!$C$2:$C$257,0))),IF(AF229="","-","Not on Roster"),INDEX('Master '!$A$2:$A$257,MATCH(AF229,'Master '!$C$2:$C$257,0))),INDEX('Master '!$A$2:$A$257,MATCH(AF229,'Master '!$B$2:$B$257,0)))</f>
        <v>-</v>
      </c>
      <c r="AF229" s="15"/>
      <c r="AG229" s="20" t="str">
        <f t="array" ref="AG229">IF(ISERROR(INDEX('Master '!$A$2:$A$257,MATCH(AH229,'Master '!$B$2:$B$257,0))),IF(ISERROR(INDEX('Master '!$A$2:$A$257,MATCH(AH229,'Master '!$C$2:$C$257,0))),IF(AH229="","-","Not on Roster"),INDEX('Master '!$A$2:$A$257,MATCH(AH229,'Master '!$C$2:$C$257,0))),INDEX('Master '!$A$2:$A$257,MATCH(AH229,'Master '!$B$2:$B$257,0)))</f>
        <v>-</v>
      </c>
      <c r="AH229" s="7"/>
      <c r="AI229" s="19" t="str">
        <f t="array" ref="AI229">IF(ISERROR(INDEX('Master '!$A$2:$A$257,MATCH(AJ229,'Master '!$B$2:$B$257,0))),IF(ISERROR(INDEX('Master '!$A$2:$A$257,MATCH(AJ229,'Master '!$C$2:$C$257,0))),IF(AJ229="","-","Not on Roster"),INDEX('Master '!$A$2:$A$257,MATCH(AJ229,'Master '!$C$2:$C$257,0))),INDEX('Master '!$A$2:$A$257,MATCH(AJ229,'Master '!$B$2:$B$257,0)))</f>
        <v>-</v>
      </c>
      <c r="AJ229" s="15"/>
      <c r="AK229" s="20" t="str">
        <f t="array" ref="AK229">IF(ISERROR(INDEX('Master '!$A$2:$A$257,MATCH(AL229,'Master '!$B$2:$B$257,0))),IF(ISERROR(INDEX('Master '!$A$2:$A$257,MATCH(AL229,'Master '!$C$2:$C$257,0))),IF(AL229="","-","Not on Roster"),INDEX('Master '!$A$2:$A$257,MATCH(AL229,'Master '!$C$2:$C$257,0))),INDEX('Master '!$A$2:$A$257,MATCH(AL229,'Master '!$B$2:$B$257,0)))</f>
        <v>-</v>
      </c>
      <c r="AL229" s="7"/>
      <c r="AM229" s="19" t="str">
        <f t="array" ref="AM229">IF(ISERROR(INDEX('Master '!$A$2:$A$257,MATCH(AN229,'Master '!$B$2:$B$257,0))),IF(ISERROR(INDEX('Master '!$A$2:$A$257,MATCH(AN229,'Master '!$C$2:$C$257,0))),IF(AN229="","-","Not on Roster"),INDEX('Master '!$A$2:$A$257,MATCH(AN229,'Master '!$C$2:$C$257,0))),INDEX('Master '!$A$2:$A$257,MATCH(AN229,'Master '!$B$2:$B$257,0)))</f>
        <v>-</v>
      </c>
      <c r="AN229" s="15"/>
    </row>
    <row r="230" spans="1:40" ht="14.25" customHeight="1">
      <c r="A230" s="41" t="str">
        <f t="array" ref="A230">IF(ISERROR(INDEX('Master '!$A$2:$A$257,MATCH(B230,'Master '!$B$2:$B$257,0))),IF(ISERROR(INDEX('Master '!$A$2:$A$257,MATCH(B230,'Master '!$C$2:$C$257,0))),IF(B230="","-","Not on Roster"),INDEX('Master '!$A$2:$A$257,MATCH(B230,'Master '!$C$2:$C$257,0))),INDEX('Master '!$A$2:$A$257,MATCH(B230,'Master '!$B$2:$B$257,0)))</f>
        <v>-</v>
      </c>
      <c r="B230" s="43"/>
      <c r="C230" s="19" t="str">
        <f t="array" ref="C230">IF(ISERROR(INDEX('Master '!$A$2:$A$257,MATCH(D230,'Master '!$B$2:$B$257,0))),IF(ISERROR(INDEX('Master '!$A$2:$A$257,MATCH(D230,'Master '!$C$2:$C$257,0))),IF(D230="","-","Not on Roster"),INDEX('Master '!$A$2:$A$257,MATCH(D230,'Master '!$C$2:$C$257,0))),INDEX('Master '!$A$2:$A$257,MATCH(D230,'Master '!$B$2:$B$257,0)))</f>
        <v>-</v>
      </c>
      <c r="D230" s="15"/>
      <c r="E230" s="20" t="str">
        <f t="array" ref="E230">IF(ISERROR(INDEX('Master '!$A$2:$A$257,MATCH(F230,'Master '!$B$2:$B$257,0))),IF(ISERROR(INDEX('Master '!$A$2:$A$257,MATCH(F230,'Master '!$C$2:$C$257,0))),IF(F230="","-","Not on Roster"),INDEX('Master '!$A$2:$A$257,MATCH(F230,'Master '!$C$2:$C$257,0))),INDEX('Master '!$A$2:$A$257,MATCH(F230,'Master '!$B$2:$B$257,0)))</f>
        <v>-</v>
      </c>
      <c r="F230" s="7"/>
      <c r="G230" s="19" t="str">
        <f t="array" ref="G230">IF(ISERROR(INDEX('Master '!$A$2:$A$257,MATCH(H230,'Master '!$B$2:$B$257,0))),IF(ISERROR(INDEX('Master '!$A$2:$A$257,MATCH(H230,'Master '!$C$2:$C$257,0))),IF(H230="","-","Not on Roster"),INDEX('Master '!$A$2:$A$257,MATCH(H230,'Master '!$C$2:$C$257,0))),INDEX('Master '!$A$2:$A$257,MATCH(H230,'Master '!$B$2:$B$257,0)))</f>
        <v>-</v>
      </c>
      <c r="H230" s="15"/>
      <c r="I230" s="20" t="str">
        <f t="array" ref="I230">IF(ISERROR(INDEX('Master '!$A$2:$A$257,MATCH(J230,'Master '!$B$2:$B$257,0))),IF(ISERROR(INDEX('Master '!$A$2:$A$257,MATCH(J230,'Master '!$C$2:$C$257,0))),IF(J230="","-","Not on Roster"),INDEX('Master '!$A$2:$A$257,MATCH(J230,'Master '!$C$2:$C$257,0))),INDEX('Master '!$A$2:$A$257,MATCH(J230,'Master '!$B$2:$B$257,0)))</f>
        <v>-</v>
      </c>
      <c r="J230" s="51"/>
      <c r="K230" s="19" t="str">
        <f t="array" ref="K230">IF(ISERROR(INDEX('Master '!$A$2:$A$257,MATCH(L230,'Master '!$B$2:$B$257,0))),IF(ISERROR(INDEX('Master '!$A$2:$A$257,MATCH(L230,'Master '!$C$2:$C$257,0))),IF(L230="","-","Not on Roster"),INDEX('Master '!$A$2:$A$257,MATCH(L230,'Master '!$C$2:$C$257,0))),INDEX('Master '!$A$2:$A$257,MATCH(L230,'Master '!$B$2:$B$257,0)))</f>
        <v>-</v>
      </c>
      <c r="L230" s="15"/>
      <c r="M230" s="41" t="str">
        <f t="array" ref="M230">IF(ISERROR(INDEX('Master '!$A$2:$A$257,MATCH(N230,'Master '!$B$2:$B$257,0))),IF(ISERROR(INDEX('Master '!$A$2:$A$257,MATCH(N230,'Master '!$C$2:$C$257,0))),IF(N230="","-","Not on Roster"),INDEX('Master '!$A$2:$A$257,MATCH(N230,'Master '!$C$2:$C$257,0))),INDEX('Master '!$A$2:$A$257,MATCH(N230,'Master '!$B$2:$B$257,0)))</f>
        <v>-</v>
      </c>
      <c r="N230" s="7"/>
      <c r="O230" s="19" t="str">
        <f t="array" ref="O230">IF(ISERROR(INDEX('Master '!$A$2:$A$257,MATCH(P230,'Master '!$B$2:$B$257,0))),IF(ISERROR(INDEX('Master '!$A$2:$A$257,MATCH(P230,'Master '!$C$2:$C$257,0))),IF(P230="","-","Not on Roster"),INDEX('Master '!$A$2:$A$257,MATCH(P230,'Master '!$C$2:$C$257,0))),INDEX('Master '!$A$2:$A$257,MATCH(P230,'Master '!$B$2:$B$257,0)))</f>
        <v>-</v>
      </c>
      <c r="P230" s="15"/>
      <c r="Q230" s="41" t="str">
        <f t="array" ref="Q230">IF(ISERROR(INDEX('Master '!$A$2:$A$257,MATCH(R230,'Master '!$B$2:$B$257,0))),IF(ISERROR(INDEX('Master '!$A$2:$A$257,MATCH(R230,'Master '!$C$2:$C$257,0))),IF(R230="","-","Not on Roster"),INDEX('Master '!$A$2:$A$257,MATCH(R230,'Master '!$C$2:$C$257,0))),INDEX('Master '!$A$2:$A$257,MATCH(R230,'Master '!$B$2:$B$257,0)))</f>
        <v>-</v>
      </c>
      <c r="R230" s="7"/>
      <c r="S230" s="19" t="str">
        <f t="array" ref="S230">IF(ISERROR(INDEX('Master '!$A$2:$A$257,MATCH(T230,'Master '!$B$2:$B$257,0))),IF(ISERROR(INDEX('Master '!$A$2:$A$257,MATCH(T230,'Master '!$C$2:$C$257,0))),IF(T230="","-","Not on Roster"),INDEX('Master '!$A$2:$A$257,MATCH(T230,'Master '!$C$2:$C$257,0))),INDEX('Master '!$A$2:$A$257,MATCH(T230,'Master '!$B$2:$B$257,0)))</f>
        <v>-</v>
      </c>
      <c r="T230" s="15"/>
      <c r="U230" s="20" t="str">
        <f t="array" ref="U230">IF(ISERROR(INDEX('Master '!$A$2:$A$257,MATCH(V230,'Master '!$B$2:$B$257,0))),IF(ISERROR(INDEX('Master '!$A$2:$A$257,MATCH(V230,'Master '!$C$2:$C$257,0))),IF(V230="","-","Not on Roster"),INDEX('Master '!$A$2:$A$257,MATCH(V230,'Master '!$C$2:$C$257,0))),INDEX('Master '!$A$2:$A$257,MATCH(V230,'Master '!$B$2:$B$257,0)))</f>
        <v>-</v>
      </c>
      <c r="V230" s="7"/>
      <c r="W230" s="19" t="str">
        <f t="array" ref="W230">IF(ISERROR(INDEX('Master '!$A$2:$A$257,MATCH(X230,'Master '!$B$2:$B$257,0))),IF(ISERROR(INDEX('Master '!$A$2:$A$257,MATCH(X230,'Master '!$C$2:$C$257,0))),IF(X230="","-","Not on Roster"),INDEX('Master '!$A$2:$A$257,MATCH(X230,'Master '!$C$2:$C$257,0))),INDEX('Master '!$A$2:$A$257,MATCH(X230,'Master '!$B$2:$B$257,0)))</f>
        <v>-</v>
      </c>
      <c r="X230" s="15"/>
      <c r="Y230" s="20" t="str">
        <f t="array" ref="Y230">IF(ISERROR(INDEX('Master '!$A$2:$A$257,MATCH(Z230,'Master '!$B$2:$B$257,0))),IF(ISERROR(INDEX('Master '!$A$2:$A$257,MATCH(Z230,'Master '!$C$2:$C$257,0))),IF(Z230="","-","Not on Roster"),INDEX('Master '!$A$2:$A$257,MATCH(Z230,'Master '!$C$2:$C$257,0))),INDEX('Master '!$A$2:$A$257,MATCH(Z230,'Master '!$B$2:$B$257,0)))</f>
        <v>-</v>
      </c>
      <c r="Z230" s="7"/>
      <c r="AA230" s="19" t="str">
        <f t="array" ref="AA230">IF(ISERROR(INDEX('Master '!$A$2:$A$257,MATCH(AB230,'Master '!$B$2:$B$257,0))),IF(ISERROR(INDEX('Master '!$A$2:$A$257,MATCH(AB230,'Master '!$C$2:$C$257,0))),IF(AB230="","-","Not on Roster"),INDEX('Master '!$A$2:$A$257,MATCH(AB230,'Master '!$C$2:$C$257,0))),INDEX('Master '!$A$2:$A$257,MATCH(AB230,'Master '!$B$2:$B$257,0)))</f>
        <v>-</v>
      </c>
      <c r="AB230" s="15"/>
      <c r="AC230" s="20" t="str">
        <f t="array" ref="AC230">IF(ISERROR(INDEX('Master '!$A$2:$A$257,MATCH(AD230,'Master '!$B$2:$B$257,0))),IF(ISERROR(INDEX('Master '!$A$2:$A$257,MATCH(AD230,'Master '!$C$2:$C$257,0))),IF(AD230="","-","Not on Roster"),INDEX('Master '!$A$2:$A$257,MATCH(AD230,'Master '!$C$2:$C$257,0))),INDEX('Master '!$A$2:$A$257,MATCH(AD230,'Master '!$B$2:$B$257,0)))</f>
        <v>-</v>
      </c>
      <c r="AD230" s="7"/>
      <c r="AE230" s="19" t="str">
        <f t="array" ref="AE230">IF(ISERROR(INDEX('Master '!$A$2:$A$257,MATCH(AF230,'Master '!$B$2:$B$257,0))),IF(ISERROR(INDEX('Master '!$A$2:$A$257,MATCH(AF230,'Master '!$C$2:$C$257,0))),IF(AF230="","-","Not on Roster"),INDEX('Master '!$A$2:$A$257,MATCH(AF230,'Master '!$C$2:$C$257,0))),INDEX('Master '!$A$2:$A$257,MATCH(AF230,'Master '!$B$2:$B$257,0)))</f>
        <v>-</v>
      </c>
      <c r="AF230" s="15"/>
      <c r="AG230" s="20" t="str">
        <f t="array" ref="AG230">IF(ISERROR(INDEX('Master '!$A$2:$A$257,MATCH(AH230,'Master '!$B$2:$B$257,0))),IF(ISERROR(INDEX('Master '!$A$2:$A$257,MATCH(AH230,'Master '!$C$2:$C$257,0))),IF(AH230="","-","Not on Roster"),INDEX('Master '!$A$2:$A$257,MATCH(AH230,'Master '!$C$2:$C$257,0))),INDEX('Master '!$A$2:$A$257,MATCH(AH230,'Master '!$B$2:$B$257,0)))</f>
        <v>-</v>
      </c>
      <c r="AH230" s="7"/>
      <c r="AI230" s="19" t="str">
        <f t="array" ref="AI230">IF(ISERROR(INDEX('Master '!$A$2:$A$257,MATCH(AJ230,'Master '!$B$2:$B$257,0))),IF(ISERROR(INDEX('Master '!$A$2:$A$257,MATCH(AJ230,'Master '!$C$2:$C$257,0))),IF(AJ230="","-","Not on Roster"),INDEX('Master '!$A$2:$A$257,MATCH(AJ230,'Master '!$C$2:$C$257,0))),INDEX('Master '!$A$2:$A$257,MATCH(AJ230,'Master '!$B$2:$B$257,0)))</f>
        <v>-</v>
      </c>
      <c r="AJ230" s="15"/>
      <c r="AK230" s="20" t="str">
        <f t="array" ref="AK230">IF(ISERROR(INDEX('Master '!$A$2:$A$257,MATCH(AL230,'Master '!$B$2:$B$257,0))),IF(ISERROR(INDEX('Master '!$A$2:$A$257,MATCH(AL230,'Master '!$C$2:$C$257,0))),IF(AL230="","-","Not on Roster"),INDEX('Master '!$A$2:$A$257,MATCH(AL230,'Master '!$C$2:$C$257,0))),INDEX('Master '!$A$2:$A$257,MATCH(AL230,'Master '!$B$2:$B$257,0)))</f>
        <v>-</v>
      </c>
      <c r="AL230" s="7"/>
      <c r="AM230" s="19" t="str">
        <f t="array" ref="AM230">IF(ISERROR(INDEX('Master '!$A$2:$A$257,MATCH(AN230,'Master '!$B$2:$B$257,0))),IF(ISERROR(INDEX('Master '!$A$2:$A$257,MATCH(AN230,'Master '!$C$2:$C$257,0))),IF(AN230="","-","Not on Roster"),INDEX('Master '!$A$2:$A$257,MATCH(AN230,'Master '!$C$2:$C$257,0))),INDEX('Master '!$A$2:$A$257,MATCH(AN230,'Master '!$B$2:$B$257,0)))</f>
        <v>-</v>
      </c>
      <c r="AN230" s="15"/>
    </row>
    <row r="231" spans="1:40" ht="14.25" customHeight="1">
      <c r="A231" s="41" t="str">
        <f t="array" ref="A231">IF(ISERROR(INDEX('Master '!$A$2:$A$257,MATCH(B231,'Master '!$B$2:$B$257,0))),IF(ISERROR(INDEX('Master '!$A$2:$A$257,MATCH(B231,'Master '!$C$2:$C$257,0))),IF(B231="","-","Not on Roster"),INDEX('Master '!$A$2:$A$257,MATCH(B231,'Master '!$C$2:$C$257,0))),INDEX('Master '!$A$2:$A$257,MATCH(B231,'Master '!$B$2:$B$257,0)))</f>
        <v>-</v>
      </c>
      <c r="B231" s="43"/>
      <c r="C231" s="19" t="str">
        <f t="array" ref="C231">IF(ISERROR(INDEX('Master '!$A$2:$A$257,MATCH(D231,'Master '!$B$2:$B$257,0))),IF(ISERROR(INDEX('Master '!$A$2:$A$257,MATCH(D231,'Master '!$C$2:$C$257,0))),IF(D231="","-","Not on Roster"),INDEX('Master '!$A$2:$A$257,MATCH(D231,'Master '!$C$2:$C$257,0))),INDEX('Master '!$A$2:$A$257,MATCH(D231,'Master '!$B$2:$B$257,0)))</f>
        <v>-</v>
      </c>
      <c r="D231" s="15"/>
      <c r="E231" s="20" t="str">
        <f t="array" ref="E231">IF(ISERROR(INDEX('Master '!$A$2:$A$257,MATCH(F231,'Master '!$B$2:$B$257,0))),IF(ISERROR(INDEX('Master '!$A$2:$A$257,MATCH(F231,'Master '!$C$2:$C$257,0))),IF(F231="","-","Not on Roster"),INDEX('Master '!$A$2:$A$257,MATCH(F231,'Master '!$C$2:$C$257,0))),INDEX('Master '!$A$2:$A$257,MATCH(F231,'Master '!$B$2:$B$257,0)))</f>
        <v>-</v>
      </c>
      <c r="F231" s="7"/>
      <c r="G231" s="19" t="str">
        <f t="array" ref="G231">IF(ISERROR(INDEX('Master '!$A$2:$A$257,MATCH(H231,'Master '!$B$2:$B$257,0))),IF(ISERROR(INDEX('Master '!$A$2:$A$257,MATCH(H231,'Master '!$C$2:$C$257,0))),IF(H231="","-","Not on Roster"),INDEX('Master '!$A$2:$A$257,MATCH(H231,'Master '!$C$2:$C$257,0))),INDEX('Master '!$A$2:$A$257,MATCH(H231,'Master '!$B$2:$B$257,0)))</f>
        <v>-</v>
      </c>
      <c r="H231" s="15"/>
      <c r="I231" s="20" t="str">
        <f t="array" ref="I231">IF(ISERROR(INDEX('Master '!$A$2:$A$257,MATCH(J231,'Master '!$B$2:$B$257,0))),IF(ISERROR(INDEX('Master '!$A$2:$A$257,MATCH(J231,'Master '!$C$2:$C$257,0))),IF(J231="","-","Not on Roster"),INDEX('Master '!$A$2:$A$257,MATCH(J231,'Master '!$C$2:$C$257,0))),INDEX('Master '!$A$2:$A$257,MATCH(J231,'Master '!$B$2:$B$257,0)))</f>
        <v>-</v>
      </c>
      <c r="J231" s="51"/>
      <c r="K231" s="19" t="str">
        <f t="array" ref="K231">IF(ISERROR(INDEX('Master '!$A$2:$A$257,MATCH(L231,'Master '!$B$2:$B$257,0))),IF(ISERROR(INDEX('Master '!$A$2:$A$257,MATCH(L231,'Master '!$C$2:$C$257,0))),IF(L231="","-","Not on Roster"),INDEX('Master '!$A$2:$A$257,MATCH(L231,'Master '!$C$2:$C$257,0))),INDEX('Master '!$A$2:$A$257,MATCH(L231,'Master '!$B$2:$B$257,0)))</f>
        <v>-</v>
      </c>
      <c r="L231" s="15"/>
      <c r="M231" s="41" t="str">
        <f t="array" ref="M231">IF(ISERROR(INDEX('Master '!$A$2:$A$257,MATCH(N231,'Master '!$B$2:$B$257,0))),IF(ISERROR(INDEX('Master '!$A$2:$A$257,MATCH(N231,'Master '!$C$2:$C$257,0))),IF(N231="","-","Not on Roster"),INDEX('Master '!$A$2:$A$257,MATCH(N231,'Master '!$C$2:$C$257,0))),INDEX('Master '!$A$2:$A$257,MATCH(N231,'Master '!$B$2:$B$257,0)))</f>
        <v>-</v>
      </c>
      <c r="N231" s="7"/>
      <c r="O231" s="19" t="str">
        <f t="array" ref="O231">IF(ISERROR(INDEX('Master '!$A$2:$A$257,MATCH(P231,'Master '!$B$2:$B$257,0))),IF(ISERROR(INDEX('Master '!$A$2:$A$257,MATCH(P231,'Master '!$C$2:$C$257,0))),IF(P231="","-","Not on Roster"),INDEX('Master '!$A$2:$A$257,MATCH(P231,'Master '!$C$2:$C$257,0))),INDEX('Master '!$A$2:$A$257,MATCH(P231,'Master '!$B$2:$B$257,0)))</f>
        <v>-</v>
      </c>
      <c r="P231" s="15"/>
      <c r="Q231" s="41" t="str">
        <f t="array" ref="Q231">IF(ISERROR(INDEX('Master '!$A$2:$A$257,MATCH(R231,'Master '!$B$2:$B$257,0))),IF(ISERROR(INDEX('Master '!$A$2:$A$257,MATCH(R231,'Master '!$C$2:$C$257,0))),IF(R231="","-","Not on Roster"),INDEX('Master '!$A$2:$A$257,MATCH(R231,'Master '!$C$2:$C$257,0))),INDEX('Master '!$A$2:$A$257,MATCH(R231,'Master '!$B$2:$B$257,0)))</f>
        <v>-</v>
      </c>
      <c r="R231" s="7"/>
      <c r="S231" s="19" t="str">
        <f t="array" ref="S231">IF(ISERROR(INDEX('Master '!$A$2:$A$257,MATCH(T231,'Master '!$B$2:$B$257,0))),IF(ISERROR(INDEX('Master '!$A$2:$A$257,MATCH(T231,'Master '!$C$2:$C$257,0))),IF(T231="","-","Not on Roster"),INDEX('Master '!$A$2:$A$257,MATCH(T231,'Master '!$C$2:$C$257,0))),INDEX('Master '!$A$2:$A$257,MATCH(T231,'Master '!$B$2:$B$257,0)))</f>
        <v>-</v>
      </c>
      <c r="T231" s="15"/>
      <c r="U231" s="20" t="str">
        <f t="array" ref="U231">IF(ISERROR(INDEX('Master '!$A$2:$A$257,MATCH(V231,'Master '!$B$2:$B$257,0))),IF(ISERROR(INDEX('Master '!$A$2:$A$257,MATCH(V231,'Master '!$C$2:$C$257,0))),IF(V231="","-","Not on Roster"),INDEX('Master '!$A$2:$A$257,MATCH(V231,'Master '!$C$2:$C$257,0))),INDEX('Master '!$A$2:$A$257,MATCH(V231,'Master '!$B$2:$B$257,0)))</f>
        <v>-</v>
      </c>
      <c r="V231" s="7"/>
      <c r="W231" s="19" t="str">
        <f t="array" ref="W231">IF(ISERROR(INDEX('Master '!$A$2:$A$257,MATCH(X231,'Master '!$B$2:$B$257,0))),IF(ISERROR(INDEX('Master '!$A$2:$A$257,MATCH(X231,'Master '!$C$2:$C$257,0))),IF(X231="","-","Not on Roster"),INDEX('Master '!$A$2:$A$257,MATCH(X231,'Master '!$C$2:$C$257,0))),INDEX('Master '!$A$2:$A$257,MATCH(X231,'Master '!$B$2:$B$257,0)))</f>
        <v>-</v>
      </c>
      <c r="X231" s="15"/>
      <c r="Y231" s="20" t="str">
        <f t="array" ref="Y231">IF(ISERROR(INDEX('Master '!$A$2:$A$257,MATCH(Z231,'Master '!$B$2:$B$257,0))),IF(ISERROR(INDEX('Master '!$A$2:$A$257,MATCH(Z231,'Master '!$C$2:$C$257,0))),IF(Z231="","-","Not on Roster"),INDEX('Master '!$A$2:$A$257,MATCH(Z231,'Master '!$C$2:$C$257,0))),INDEX('Master '!$A$2:$A$257,MATCH(Z231,'Master '!$B$2:$B$257,0)))</f>
        <v>-</v>
      </c>
      <c r="Z231" s="7"/>
      <c r="AA231" s="19" t="str">
        <f t="array" ref="AA231">IF(ISERROR(INDEX('Master '!$A$2:$A$257,MATCH(AB231,'Master '!$B$2:$B$257,0))),IF(ISERROR(INDEX('Master '!$A$2:$A$257,MATCH(AB231,'Master '!$C$2:$C$257,0))),IF(AB231="","-","Not on Roster"),INDEX('Master '!$A$2:$A$257,MATCH(AB231,'Master '!$C$2:$C$257,0))),INDEX('Master '!$A$2:$A$257,MATCH(AB231,'Master '!$B$2:$B$257,0)))</f>
        <v>-</v>
      </c>
      <c r="AB231" s="15"/>
      <c r="AC231" s="20" t="str">
        <f t="array" ref="AC231">IF(ISERROR(INDEX('Master '!$A$2:$A$257,MATCH(AD231,'Master '!$B$2:$B$257,0))),IF(ISERROR(INDEX('Master '!$A$2:$A$257,MATCH(AD231,'Master '!$C$2:$C$257,0))),IF(AD231="","-","Not on Roster"),INDEX('Master '!$A$2:$A$257,MATCH(AD231,'Master '!$C$2:$C$257,0))),INDEX('Master '!$A$2:$A$257,MATCH(AD231,'Master '!$B$2:$B$257,0)))</f>
        <v>-</v>
      </c>
      <c r="AD231" s="7"/>
      <c r="AE231" s="19" t="str">
        <f t="array" ref="AE231">IF(ISERROR(INDEX('Master '!$A$2:$A$257,MATCH(AF231,'Master '!$B$2:$B$257,0))),IF(ISERROR(INDEX('Master '!$A$2:$A$257,MATCH(AF231,'Master '!$C$2:$C$257,0))),IF(AF231="","-","Not on Roster"),INDEX('Master '!$A$2:$A$257,MATCH(AF231,'Master '!$C$2:$C$257,0))),INDEX('Master '!$A$2:$A$257,MATCH(AF231,'Master '!$B$2:$B$257,0)))</f>
        <v>-</v>
      </c>
      <c r="AF231" s="15"/>
      <c r="AG231" s="20" t="str">
        <f t="array" ref="AG231">IF(ISERROR(INDEX('Master '!$A$2:$A$257,MATCH(AH231,'Master '!$B$2:$B$257,0))),IF(ISERROR(INDEX('Master '!$A$2:$A$257,MATCH(AH231,'Master '!$C$2:$C$257,0))),IF(AH231="","-","Not on Roster"),INDEX('Master '!$A$2:$A$257,MATCH(AH231,'Master '!$C$2:$C$257,0))),INDEX('Master '!$A$2:$A$257,MATCH(AH231,'Master '!$B$2:$B$257,0)))</f>
        <v>-</v>
      </c>
      <c r="AH231" s="7"/>
      <c r="AI231" s="19" t="str">
        <f t="array" ref="AI231">IF(ISERROR(INDEX('Master '!$A$2:$A$257,MATCH(AJ231,'Master '!$B$2:$B$257,0))),IF(ISERROR(INDEX('Master '!$A$2:$A$257,MATCH(AJ231,'Master '!$C$2:$C$257,0))),IF(AJ231="","-","Not on Roster"),INDEX('Master '!$A$2:$A$257,MATCH(AJ231,'Master '!$C$2:$C$257,0))),INDEX('Master '!$A$2:$A$257,MATCH(AJ231,'Master '!$B$2:$B$257,0)))</f>
        <v>-</v>
      </c>
      <c r="AJ231" s="15"/>
      <c r="AK231" s="20" t="str">
        <f t="array" ref="AK231">IF(ISERROR(INDEX('Master '!$A$2:$A$257,MATCH(AL231,'Master '!$B$2:$B$257,0))),IF(ISERROR(INDEX('Master '!$A$2:$A$257,MATCH(AL231,'Master '!$C$2:$C$257,0))),IF(AL231="","-","Not on Roster"),INDEX('Master '!$A$2:$A$257,MATCH(AL231,'Master '!$C$2:$C$257,0))),INDEX('Master '!$A$2:$A$257,MATCH(AL231,'Master '!$B$2:$B$257,0)))</f>
        <v>-</v>
      </c>
      <c r="AL231" s="7"/>
      <c r="AM231" s="19" t="str">
        <f t="array" ref="AM231">IF(ISERROR(INDEX('Master '!$A$2:$A$257,MATCH(AN231,'Master '!$B$2:$B$257,0))),IF(ISERROR(INDEX('Master '!$A$2:$A$257,MATCH(AN231,'Master '!$C$2:$C$257,0))),IF(AN231="","-","Not on Roster"),INDEX('Master '!$A$2:$A$257,MATCH(AN231,'Master '!$C$2:$C$257,0))),INDEX('Master '!$A$2:$A$257,MATCH(AN231,'Master '!$B$2:$B$257,0)))</f>
        <v>-</v>
      </c>
      <c r="AN231" s="15"/>
    </row>
    <row r="232" spans="1:40" ht="14.25" customHeight="1">
      <c r="A232" s="41" t="str">
        <f t="array" ref="A232">IF(ISERROR(INDEX('Master '!$A$2:$A$257,MATCH(B232,'Master '!$B$2:$B$257,0))),IF(ISERROR(INDEX('Master '!$A$2:$A$257,MATCH(B232,'Master '!$C$2:$C$257,0))),IF(B232="","-","Not on Roster"),INDEX('Master '!$A$2:$A$257,MATCH(B232,'Master '!$C$2:$C$257,0))),INDEX('Master '!$A$2:$A$257,MATCH(B232,'Master '!$B$2:$B$257,0)))</f>
        <v>-</v>
      </c>
      <c r="B232" s="43"/>
      <c r="C232" s="19" t="str">
        <f t="array" ref="C232">IF(ISERROR(INDEX('Master '!$A$2:$A$257,MATCH(D232,'Master '!$B$2:$B$257,0))),IF(ISERROR(INDEX('Master '!$A$2:$A$257,MATCH(D232,'Master '!$C$2:$C$257,0))),IF(D232="","-","Not on Roster"),INDEX('Master '!$A$2:$A$257,MATCH(D232,'Master '!$C$2:$C$257,0))),INDEX('Master '!$A$2:$A$257,MATCH(D232,'Master '!$B$2:$B$257,0)))</f>
        <v>-</v>
      </c>
      <c r="D232" s="15"/>
      <c r="E232" s="20" t="str">
        <f t="array" ref="E232">IF(ISERROR(INDEX('Master '!$A$2:$A$257,MATCH(F232,'Master '!$B$2:$B$257,0))),IF(ISERROR(INDEX('Master '!$A$2:$A$257,MATCH(F232,'Master '!$C$2:$C$257,0))),IF(F232="","-","Not on Roster"),INDEX('Master '!$A$2:$A$257,MATCH(F232,'Master '!$C$2:$C$257,0))),INDEX('Master '!$A$2:$A$257,MATCH(F232,'Master '!$B$2:$B$257,0)))</f>
        <v>-</v>
      </c>
      <c r="F232" s="7"/>
      <c r="G232" s="19" t="str">
        <f t="array" ref="G232">IF(ISERROR(INDEX('Master '!$A$2:$A$257,MATCH(H232,'Master '!$B$2:$B$257,0))),IF(ISERROR(INDEX('Master '!$A$2:$A$257,MATCH(H232,'Master '!$C$2:$C$257,0))),IF(H232="","-","Not on Roster"),INDEX('Master '!$A$2:$A$257,MATCH(H232,'Master '!$C$2:$C$257,0))),INDEX('Master '!$A$2:$A$257,MATCH(H232,'Master '!$B$2:$B$257,0)))</f>
        <v>-</v>
      </c>
      <c r="H232" s="15"/>
      <c r="I232" s="20" t="str">
        <f t="array" ref="I232">IF(ISERROR(INDEX('Master '!$A$2:$A$257,MATCH(J232,'Master '!$B$2:$B$257,0))),IF(ISERROR(INDEX('Master '!$A$2:$A$257,MATCH(J232,'Master '!$C$2:$C$257,0))),IF(J232="","-","Not on Roster"),INDEX('Master '!$A$2:$A$257,MATCH(J232,'Master '!$C$2:$C$257,0))),INDEX('Master '!$A$2:$A$257,MATCH(J232,'Master '!$B$2:$B$257,0)))</f>
        <v>-</v>
      </c>
      <c r="J232" s="51"/>
      <c r="K232" s="19" t="str">
        <f t="array" ref="K232">IF(ISERROR(INDEX('Master '!$A$2:$A$257,MATCH(L232,'Master '!$B$2:$B$257,0))),IF(ISERROR(INDEX('Master '!$A$2:$A$257,MATCH(L232,'Master '!$C$2:$C$257,0))),IF(L232="","-","Not on Roster"),INDEX('Master '!$A$2:$A$257,MATCH(L232,'Master '!$C$2:$C$257,0))),INDEX('Master '!$A$2:$A$257,MATCH(L232,'Master '!$B$2:$B$257,0)))</f>
        <v>-</v>
      </c>
      <c r="L232" s="15"/>
      <c r="M232" s="41" t="str">
        <f t="array" ref="M232">IF(ISERROR(INDEX('Master '!$A$2:$A$257,MATCH(N232,'Master '!$B$2:$B$257,0))),IF(ISERROR(INDEX('Master '!$A$2:$A$257,MATCH(N232,'Master '!$C$2:$C$257,0))),IF(N232="","-","Not on Roster"),INDEX('Master '!$A$2:$A$257,MATCH(N232,'Master '!$C$2:$C$257,0))),INDEX('Master '!$A$2:$A$257,MATCH(N232,'Master '!$B$2:$B$257,0)))</f>
        <v>-</v>
      </c>
      <c r="N232" s="7"/>
      <c r="O232" s="19" t="str">
        <f t="array" ref="O232">IF(ISERROR(INDEX('Master '!$A$2:$A$257,MATCH(P232,'Master '!$B$2:$B$257,0))),IF(ISERROR(INDEX('Master '!$A$2:$A$257,MATCH(P232,'Master '!$C$2:$C$257,0))),IF(P232="","-","Not on Roster"),INDEX('Master '!$A$2:$A$257,MATCH(P232,'Master '!$C$2:$C$257,0))),INDEX('Master '!$A$2:$A$257,MATCH(P232,'Master '!$B$2:$B$257,0)))</f>
        <v>-</v>
      </c>
      <c r="P232" s="15"/>
      <c r="Q232" s="41" t="str">
        <f t="array" ref="Q232">IF(ISERROR(INDEX('Master '!$A$2:$A$257,MATCH(R232,'Master '!$B$2:$B$257,0))),IF(ISERROR(INDEX('Master '!$A$2:$A$257,MATCH(R232,'Master '!$C$2:$C$257,0))),IF(R232="","-","Not on Roster"),INDEX('Master '!$A$2:$A$257,MATCH(R232,'Master '!$C$2:$C$257,0))),INDEX('Master '!$A$2:$A$257,MATCH(R232,'Master '!$B$2:$B$257,0)))</f>
        <v>-</v>
      </c>
      <c r="R232" s="7"/>
      <c r="S232" s="19" t="str">
        <f t="array" ref="S232">IF(ISERROR(INDEX('Master '!$A$2:$A$257,MATCH(T232,'Master '!$B$2:$B$257,0))),IF(ISERROR(INDEX('Master '!$A$2:$A$257,MATCH(T232,'Master '!$C$2:$C$257,0))),IF(T232="","-","Not on Roster"),INDEX('Master '!$A$2:$A$257,MATCH(T232,'Master '!$C$2:$C$257,0))),INDEX('Master '!$A$2:$A$257,MATCH(T232,'Master '!$B$2:$B$257,0)))</f>
        <v>-</v>
      </c>
      <c r="T232" s="15"/>
      <c r="U232" s="20" t="str">
        <f t="array" ref="U232">IF(ISERROR(INDEX('Master '!$A$2:$A$257,MATCH(V232,'Master '!$B$2:$B$257,0))),IF(ISERROR(INDEX('Master '!$A$2:$A$257,MATCH(V232,'Master '!$C$2:$C$257,0))),IF(V232="","-","Not on Roster"),INDEX('Master '!$A$2:$A$257,MATCH(V232,'Master '!$C$2:$C$257,0))),INDEX('Master '!$A$2:$A$257,MATCH(V232,'Master '!$B$2:$B$257,0)))</f>
        <v>-</v>
      </c>
      <c r="V232" s="7"/>
      <c r="W232" s="19" t="str">
        <f t="array" ref="W232">IF(ISERROR(INDEX('Master '!$A$2:$A$257,MATCH(X232,'Master '!$B$2:$B$257,0))),IF(ISERROR(INDEX('Master '!$A$2:$A$257,MATCH(X232,'Master '!$C$2:$C$257,0))),IF(X232="","-","Not on Roster"),INDEX('Master '!$A$2:$A$257,MATCH(X232,'Master '!$C$2:$C$257,0))),INDEX('Master '!$A$2:$A$257,MATCH(X232,'Master '!$B$2:$B$257,0)))</f>
        <v>-</v>
      </c>
      <c r="X232" s="15"/>
      <c r="Y232" s="20" t="str">
        <f t="array" ref="Y232">IF(ISERROR(INDEX('Master '!$A$2:$A$257,MATCH(Z232,'Master '!$B$2:$B$257,0))),IF(ISERROR(INDEX('Master '!$A$2:$A$257,MATCH(Z232,'Master '!$C$2:$C$257,0))),IF(Z232="","-","Not on Roster"),INDEX('Master '!$A$2:$A$257,MATCH(Z232,'Master '!$C$2:$C$257,0))),INDEX('Master '!$A$2:$A$257,MATCH(Z232,'Master '!$B$2:$B$257,0)))</f>
        <v>-</v>
      </c>
      <c r="Z232" s="7"/>
      <c r="AA232" s="19" t="str">
        <f t="array" ref="AA232">IF(ISERROR(INDEX('Master '!$A$2:$A$257,MATCH(AB232,'Master '!$B$2:$B$257,0))),IF(ISERROR(INDEX('Master '!$A$2:$A$257,MATCH(AB232,'Master '!$C$2:$C$257,0))),IF(AB232="","-","Not on Roster"),INDEX('Master '!$A$2:$A$257,MATCH(AB232,'Master '!$C$2:$C$257,0))),INDEX('Master '!$A$2:$A$257,MATCH(AB232,'Master '!$B$2:$B$257,0)))</f>
        <v>-</v>
      </c>
      <c r="AB232" s="15"/>
      <c r="AC232" s="20" t="str">
        <f t="array" ref="AC232">IF(ISERROR(INDEX('Master '!$A$2:$A$257,MATCH(AD232,'Master '!$B$2:$B$257,0))),IF(ISERROR(INDEX('Master '!$A$2:$A$257,MATCH(AD232,'Master '!$C$2:$C$257,0))),IF(AD232="","-","Not on Roster"),INDEX('Master '!$A$2:$A$257,MATCH(AD232,'Master '!$C$2:$C$257,0))),INDEX('Master '!$A$2:$A$257,MATCH(AD232,'Master '!$B$2:$B$257,0)))</f>
        <v>-</v>
      </c>
      <c r="AD232" s="7"/>
      <c r="AE232" s="19" t="str">
        <f t="array" ref="AE232">IF(ISERROR(INDEX('Master '!$A$2:$A$257,MATCH(AF232,'Master '!$B$2:$B$257,0))),IF(ISERROR(INDEX('Master '!$A$2:$A$257,MATCH(AF232,'Master '!$C$2:$C$257,0))),IF(AF232="","-","Not on Roster"),INDEX('Master '!$A$2:$A$257,MATCH(AF232,'Master '!$C$2:$C$257,0))),INDEX('Master '!$A$2:$A$257,MATCH(AF232,'Master '!$B$2:$B$257,0)))</f>
        <v>-</v>
      </c>
      <c r="AF232" s="15"/>
      <c r="AG232" s="20" t="str">
        <f t="array" ref="AG232">IF(ISERROR(INDEX('Master '!$A$2:$A$257,MATCH(AH232,'Master '!$B$2:$B$257,0))),IF(ISERROR(INDEX('Master '!$A$2:$A$257,MATCH(AH232,'Master '!$C$2:$C$257,0))),IF(AH232="","-","Not on Roster"),INDEX('Master '!$A$2:$A$257,MATCH(AH232,'Master '!$C$2:$C$257,0))),INDEX('Master '!$A$2:$A$257,MATCH(AH232,'Master '!$B$2:$B$257,0)))</f>
        <v>-</v>
      </c>
      <c r="AH232" s="7"/>
      <c r="AI232" s="19" t="str">
        <f t="array" ref="AI232">IF(ISERROR(INDEX('Master '!$A$2:$A$257,MATCH(AJ232,'Master '!$B$2:$B$257,0))),IF(ISERROR(INDEX('Master '!$A$2:$A$257,MATCH(AJ232,'Master '!$C$2:$C$257,0))),IF(AJ232="","-","Not on Roster"),INDEX('Master '!$A$2:$A$257,MATCH(AJ232,'Master '!$C$2:$C$257,0))),INDEX('Master '!$A$2:$A$257,MATCH(AJ232,'Master '!$B$2:$B$257,0)))</f>
        <v>-</v>
      </c>
      <c r="AJ232" s="15"/>
      <c r="AK232" s="20" t="str">
        <f t="array" ref="AK232">IF(ISERROR(INDEX('Master '!$A$2:$A$257,MATCH(AL232,'Master '!$B$2:$B$257,0))),IF(ISERROR(INDEX('Master '!$A$2:$A$257,MATCH(AL232,'Master '!$C$2:$C$257,0))),IF(AL232="","-","Not on Roster"),INDEX('Master '!$A$2:$A$257,MATCH(AL232,'Master '!$C$2:$C$257,0))),INDEX('Master '!$A$2:$A$257,MATCH(AL232,'Master '!$B$2:$B$257,0)))</f>
        <v>-</v>
      </c>
      <c r="AL232" s="7"/>
      <c r="AM232" s="19" t="str">
        <f t="array" ref="AM232">IF(ISERROR(INDEX('Master '!$A$2:$A$257,MATCH(AN232,'Master '!$B$2:$B$257,0))),IF(ISERROR(INDEX('Master '!$A$2:$A$257,MATCH(AN232,'Master '!$C$2:$C$257,0))),IF(AN232="","-","Not on Roster"),INDEX('Master '!$A$2:$A$257,MATCH(AN232,'Master '!$C$2:$C$257,0))),INDEX('Master '!$A$2:$A$257,MATCH(AN232,'Master '!$B$2:$B$257,0)))</f>
        <v>-</v>
      </c>
      <c r="AN232" s="15"/>
    </row>
    <row r="233" spans="1:40" ht="14.25" customHeight="1">
      <c r="A233" s="41" t="str">
        <f t="array" ref="A233">IF(ISERROR(INDEX('Master '!$A$2:$A$257,MATCH(B233,'Master '!$B$2:$B$257,0))),IF(ISERROR(INDEX('Master '!$A$2:$A$257,MATCH(B233,'Master '!$C$2:$C$257,0))),IF(B233="","-","Not on Roster"),INDEX('Master '!$A$2:$A$257,MATCH(B233,'Master '!$C$2:$C$257,0))),INDEX('Master '!$A$2:$A$257,MATCH(B233,'Master '!$B$2:$B$257,0)))</f>
        <v>-</v>
      </c>
      <c r="B233" s="43"/>
      <c r="C233" s="19" t="str">
        <f t="array" ref="C233">IF(ISERROR(INDEX('Master '!$A$2:$A$257,MATCH(D233,'Master '!$B$2:$B$257,0))),IF(ISERROR(INDEX('Master '!$A$2:$A$257,MATCH(D233,'Master '!$C$2:$C$257,0))),IF(D233="","-","Not on Roster"),INDEX('Master '!$A$2:$A$257,MATCH(D233,'Master '!$C$2:$C$257,0))),INDEX('Master '!$A$2:$A$257,MATCH(D233,'Master '!$B$2:$B$257,0)))</f>
        <v>-</v>
      </c>
      <c r="D233" s="15"/>
      <c r="E233" s="20" t="str">
        <f t="array" ref="E233">IF(ISERROR(INDEX('Master '!$A$2:$A$257,MATCH(F233,'Master '!$B$2:$B$257,0))),IF(ISERROR(INDEX('Master '!$A$2:$A$257,MATCH(F233,'Master '!$C$2:$C$257,0))),IF(F233="","-","Not on Roster"),INDEX('Master '!$A$2:$A$257,MATCH(F233,'Master '!$C$2:$C$257,0))),INDEX('Master '!$A$2:$A$257,MATCH(F233,'Master '!$B$2:$B$257,0)))</f>
        <v>-</v>
      </c>
      <c r="F233" s="7"/>
      <c r="G233" s="19" t="str">
        <f t="array" ref="G233">IF(ISERROR(INDEX('Master '!$A$2:$A$257,MATCH(H233,'Master '!$B$2:$B$257,0))),IF(ISERROR(INDEX('Master '!$A$2:$A$257,MATCH(H233,'Master '!$C$2:$C$257,0))),IF(H233="","-","Not on Roster"),INDEX('Master '!$A$2:$A$257,MATCH(H233,'Master '!$C$2:$C$257,0))),INDEX('Master '!$A$2:$A$257,MATCH(H233,'Master '!$B$2:$B$257,0)))</f>
        <v>-</v>
      </c>
      <c r="H233" s="15"/>
      <c r="I233" s="20" t="str">
        <f t="array" ref="I233">IF(ISERROR(INDEX('Master '!$A$2:$A$257,MATCH(J233,'Master '!$B$2:$B$257,0))),IF(ISERROR(INDEX('Master '!$A$2:$A$257,MATCH(J233,'Master '!$C$2:$C$257,0))),IF(J233="","-","Not on Roster"),INDEX('Master '!$A$2:$A$257,MATCH(J233,'Master '!$C$2:$C$257,0))),INDEX('Master '!$A$2:$A$257,MATCH(J233,'Master '!$B$2:$B$257,0)))</f>
        <v>-</v>
      </c>
      <c r="J233" s="51"/>
      <c r="K233" s="19" t="str">
        <f t="array" ref="K233">IF(ISERROR(INDEX('Master '!$A$2:$A$257,MATCH(L233,'Master '!$B$2:$B$257,0))),IF(ISERROR(INDEX('Master '!$A$2:$A$257,MATCH(L233,'Master '!$C$2:$C$257,0))),IF(L233="","-","Not on Roster"),INDEX('Master '!$A$2:$A$257,MATCH(L233,'Master '!$C$2:$C$257,0))),INDEX('Master '!$A$2:$A$257,MATCH(L233,'Master '!$B$2:$B$257,0)))</f>
        <v>-</v>
      </c>
      <c r="L233" s="15"/>
      <c r="M233" s="41" t="str">
        <f t="array" ref="M233">IF(ISERROR(INDEX('Master '!$A$2:$A$257,MATCH(N233,'Master '!$B$2:$B$257,0))),IF(ISERROR(INDEX('Master '!$A$2:$A$257,MATCH(N233,'Master '!$C$2:$C$257,0))),IF(N233="","-","Not on Roster"),INDEX('Master '!$A$2:$A$257,MATCH(N233,'Master '!$C$2:$C$257,0))),INDEX('Master '!$A$2:$A$257,MATCH(N233,'Master '!$B$2:$B$257,0)))</f>
        <v>-</v>
      </c>
      <c r="N233" s="7"/>
      <c r="O233" s="19" t="str">
        <f t="array" ref="O233">IF(ISERROR(INDEX('Master '!$A$2:$A$257,MATCH(P233,'Master '!$B$2:$B$257,0))),IF(ISERROR(INDEX('Master '!$A$2:$A$257,MATCH(P233,'Master '!$C$2:$C$257,0))),IF(P233="","-","Not on Roster"),INDEX('Master '!$A$2:$A$257,MATCH(P233,'Master '!$C$2:$C$257,0))),INDEX('Master '!$A$2:$A$257,MATCH(P233,'Master '!$B$2:$B$257,0)))</f>
        <v>-</v>
      </c>
      <c r="P233" s="15"/>
      <c r="Q233" s="41" t="str">
        <f t="array" ref="Q233">IF(ISERROR(INDEX('Master '!$A$2:$A$257,MATCH(R233,'Master '!$B$2:$B$257,0))),IF(ISERROR(INDEX('Master '!$A$2:$A$257,MATCH(R233,'Master '!$C$2:$C$257,0))),IF(R233="","-","Not on Roster"),INDEX('Master '!$A$2:$A$257,MATCH(R233,'Master '!$C$2:$C$257,0))),INDEX('Master '!$A$2:$A$257,MATCH(R233,'Master '!$B$2:$B$257,0)))</f>
        <v>-</v>
      </c>
      <c r="R233" s="7"/>
      <c r="S233" s="19" t="str">
        <f t="array" ref="S233">IF(ISERROR(INDEX('Master '!$A$2:$A$257,MATCH(T233,'Master '!$B$2:$B$257,0))),IF(ISERROR(INDEX('Master '!$A$2:$A$257,MATCH(T233,'Master '!$C$2:$C$257,0))),IF(T233="","-","Not on Roster"),INDEX('Master '!$A$2:$A$257,MATCH(T233,'Master '!$C$2:$C$257,0))),INDEX('Master '!$A$2:$A$257,MATCH(T233,'Master '!$B$2:$B$257,0)))</f>
        <v>-</v>
      </c>
      <c r="T233" s="15"/>
      <c r="U233" s="20" t="str">
        <f t="array" ref="U233">IF(ISERROR(INDEX('Master '!$A$2:$A$257,MATCH(V233,'Master '!$B$2:$B$257,0))),IF(ISERROR(INDEX('Master '!$A$2:$A$257,MATCH(V233,'Master '!$C$2:$C$257,0))),IF(V233="","-","Not on Roster"),INDEX('Master '!$A$2:$A$257,MATCH(V233,'Master '!$C$2:$C$257,0))),INDEX('Master '!$A$2:$A$257,MATCH(V233,'Master '!$B$2:$B$257,0)))</f>
        <v>-</v>
      </c>
      <c r="V233" s="7"/>
      <c r="W233" s="19" t="str">
        <f t="array" ref="W233">IF(ISERROR(INDEX('Master '!$A$2:$A$257,MATCH(X233,'Master '!$B$2:$B$257,0))),IF(ISERROR(INDEX('Master '!$A$2:$A$257,MATCH(X233,'Master '!$C$2:$C$257,0))),IF(X233="","-","Not on Roster"),INDEX('Master '!$A$2:$A$257,MATCH(X233,'Master '!$C$2:$C$257,0))),INDEX('Master '!$A$2:$A$257,MATCH(X233,'Master '!$B$2:$B$257,0)))</f>
        <v>-</v>
      </c>
      <c r="X233" s="15"/>
      <c r="Y233" s="20" t="str">
        <f t="array" ref="Y233">IF(ISERROR(INDEX('Master '!$A$2:$A$257,MATCH(Z233,'Master '!$B$2:$B$257,0))),IF(ISERROR(INDEX('Master '!$A$2:$A$257,MATCH(Z233,'Master '!$C$2:$C$257,0))),IF(Z233="","-","Not on Roster"),INDEX('Master '!$A$2:$A$257,MATCH(Z233,'Master '!$C$2:$C$257,0))),INDEX('Master '!$A$2:$A$257,MATCH(Z233,'Master '!$B$2:$B$257,0)))</f>
        <v>-</v>
      </c>
      <c r="Z233" s="7"/>
      <c r="AA233" s="19" t="str">
        <f t="array" ref="AA233">IF(ISERROR(INDEX('Master '!$A$2:$A$257,MATCH(AB233,'Master '!$B$2:$B$257,0))),IF(ISERROR(INDEX('Master '!$A$2:$A$257,MATCH(AB233,'Master '!$C$2:$C$257,0))),IF(AB233="","-","Not on Roster"),INDEX('Master '!$A$2:$A$257,MATCH(AB233,'Master '!$C$2:$C$257,0))),INDEX('Master '!$A$2:$A$257,MATCH(AB233,'Master '!$B$2:$B$257,0)))</f>
        <v>-</v>
      </c>
      <c r="AB233" s="15"/>
      <c r="AC233" s="20" t="str">
        <f t="array" ref="AC233">IF(ISERROR(INDEX('Master '!$A$2:$A$257,MATCH(AD233,'Master '!$B$2:$B$257,0))),IF(ISERROR(INDEX('Master '!$A$2:$A$257,MATCH(AD233,'Master '!$C$2:$C$257,0))),IF(AD233="","-","Not on Roster"),INDEX('Master '!$A$2:$A$257,MATCH(AD233,'Master '!$C$2:$C$257,0))),INDEX('Master '!$A$2:$A$257,MATCH(AD233,'Master '!$B$2:$B$257,0)))</f>
        <v>-</v>
      </c>
      <c r="AD233" s="7"/>
      <c r="AE233" s="19" t="str">
        <f t="array" ref="AE233">IF(ISERROR(INDEX('Master '!$A$2:$A$257,MATCH(AF233,'Master '!$B$2:$B$257,0))),IF(ISERROR(INDEX('Master '!$A$2:$A$257,MATCH(AF233,'Master '!$C$2:$C$257,0))),IF(AF233="","-","Not on Roster"),INDEX('Master '!$A$2:$A$257,MATCH(AF233,'Master '!$C$2:$C$257,0))),INDEX('Master '!$A$2:$A$257,MATCH(AF233,'Master '!$B$2:$B$257,0)))</f>
        <v>-</v>
      </c>
      <c r="AF233" s="15"/>
      <c r="AG233" s="20" t="str">
        <f t="array" ref="AG233">IF(ISERROR(INDEX('Master '!$A$2:$A$257,MATCH(AH233,'Master '!$B$2:$B$257,0))),IF(ISERROR(INDEX('Master '!$A$2:$A$257,MATCH(AH233,'Master '!$C$2:$C$257,0))),IF(AH233="","-","Not on Roster"),INDEX('Master '!$A$2:$A$257,MATCH(AH233,'Master '!$C$2:$C$257,0))),INDEX('Master '!$A$2:$A$257,MATCH(AH233,'Master '!$B$2:$B$257,0)))</f>
        <v>-</v>
      </c>
      <c r="AH233" s="7"/>
      <c r="AI233" s="19" t="str">
        <f t="array" ref="AI233">IF(ISERROR(INDEX('Master '!$A$2:$A$257,MATCH(AJ233,'Master '!$B$2:$B$257,0))),IF(ISERROR(INDEX('Master '!$A$2:$A$257,MATCH(AJ233,'Master '!$C$2:$C$257,0))),IF(AJ233="","-","Not on Roster"),INDEX('Master '!$A$2:$A$257,MATCH(AJ233,'Master '!$C$2:$C$257,0))),INDEX('Master '!$A$2:$A$257,MATCH(AJ233,'Master '!$B$2:$B$257,0)))</f>
        <v>-</v>
      </c>
      <c r="AJ233" s="15"/>
      <c r="AK233" s="20" t="str">
        <f t="array" ref="AK233">IF(ISERROR(INDEX('Master '!$A$2:$A$257,MATCH(AL233,'Master '!$B$2:$B$257,0))),IF(ISERROR(INDEX('Master '!$A$2:$A$257,MATCH(AL233,'Master '!$C$2:$C$257,0))),IF(AL233="","-","Not on Roster"),INDEX('Master '!$A$2:$A$257,MATCH(AL233,'Master '!$C$2:$C$257,0))),INDEX('Master '!$A$2:$A$257,MATCH(AL233,'Master '!$B$2:$B$257,0)))</f>
        <v>-</v>
      </c>
      <c r="AL233" s="7"/>
      <c r="AM233" s="19" t="str">
        <f t="array" ref="AM233">IF(ISERROR(INDEX('Master '!$A$2:$A$257,MATCH(AN233,'Master '!$B$2:$B$257,0))),IF(ISERROR(INDEX('Master '!$A$2:$A$257,MATCH(AN233,'Master '!$C$2:$C$257,0))),IF(AN233="","-","Not on Roster"),INDEX('Master '!$A$2:$A$257,MATCH(AN233,'Master '!$C$2:$C$257,0))),INDEX('Master '!$A$2:$A$257,MATCH(AN233,'Master '!$B$2:$B$257,0)))</f>
        <v>-</v>
      </c>
      <c r="AN233" s="15"/>
    </row>
    <row r="234" spans="1:40" ht="14.25" customHeight="1">
      <c r="A234" s="41" t="str">
        <f t="array" ref="A234">IF(ISERROR(INDEX('Master '!$A$2:$A$257,MATCH(B234,'Master '!$B$2:$B$257,0))),IF(ISERROR(INDEX('Master '!$A$2:$A$257,MATCH(B234,'Master '!$C$2:$C$257,0))),IF(B234="","-","Not on Roster"),INDEX('Master '!$A$2:$A$257,MATCH(B234,'Master '!$C$2:$C$257,0))),INDEX('Master '!$A$2:$A$257,MATCH(B234,'Master '!$B$2:$B$257,0)))</f>
        <v>-</v>
      </c>
      <c r="B234" s="43"/>
      <c r="C234" s="19" t="str">
        <f t="array" ref="C234">IF(ISERROR(INDEX('Master '!$A$2:$A$257,MATCH(D234,'Master '!$B$2:$B$257,0))),IF(ISERROR(INDEX('Master '!$A$2:$A$257,MATCH(D234,'Master '!$C$2:$C$257,0))),IF(D234="","-","Not on Roster"),INDEX('Master '!$A$2:$A$257,MATCH(D234,'Master '!$C$2:$C$257,0))),INDEX('Master '!$A$2:$A$257,MATCH(D234,'Master '!$B$2:$B$257,0)))</f>
        <v>-</v>
      </c>
      <c r="D234" s="15"/>
      <c r="E234" s="20" t="str">
        <f t="array" ref="E234">IF(ISERROR(INDEX('Master '!$A$2:$A$257,MATCH(F234,'Master '!$B$2:$B$257,0))),IF(ISERROR(INDEX('Master '!$A$2:$A$257,MATCH(F234,'Master '!$C$2:$C$257,0))),IF(F234="","-","Not on Roster"),INDEX('Master '!$A$2:$A$257,MATCH(F234,'Master '!$C$2:$C$257,0))),INDEX('Master '!$A$2:$A$257,MATCH(F234,'Master '!$B$2:$B$257,0)))</f>
        <v>-</v>
      </c>
      <c r="F234" s="7"/>
      <c r="G234" s="19" t="str">
        <f t="array" ref="G234">IF(ISERROR(INDEX('Master '!$A$2:$A$257,MATCH(H234,'Master '!$B$2:$B$257,0))),IF(ISERROR(INDEX('Master '!$A$2:$A$257,MATCH(H234,'Master '!$C$2:$C$257,0))),IF(H234="","-","Not on Roster"),INDEX('Master '!$A$2:$A$257,MATCH(H234,'Master '!$C$2:$C$257,0))),INDEX('Master '!$A$2:$A$257,MATCH(H234,'Master '!$B$2:$B$257,0)))</f>
        <v>-</v>
      </c>
      <c r="H234" s="15"/>
      <c r="I234" s="20" t="str">
        <f t="array" ref="I234">IF(ISERROR(INDEX('Master '!$A$2:$A$257,MATCH(J234,'Master '!$B$2:$B$257,0))),IF(ISERROR(INDEX('Master '!$A$2:$A$257,MATCH(J234,'Master '!$C$2:$C$257,0))),IF(J234="","-","Not on Roster"),INDEX('Master '!$A$2:$A$257,MATCH(J234,'Master '!$C$2:$C$257,0))),INDEX('Master '!$A$2:$A$257,MATCH(J234,'Master '!$B$2:$B$257,0)))</f>
        <v>-</v>
      </c>
      <c r="J234" s="51"/>
      <c r="K234" s="19" t="str">
        <f t="array" ref="K234">IF(ISERROR(INDEX('Master '!$A$2:$A$257,MATCH(L234,'Master '!$B$2:$B$257,0))),IF(ISERROR(INDEX('Master '!$A$2:$A$257,MATCH(L234,'Master '!$C$2:$C$257,0))),IF(L234="","-","Not on Roster"),INDEX('Master '!$A$2:$A$257,MATCH(L234,'Master '!$C$2:$C$257,0))),INDEX('Master '!$A$2:$A$257,MATCH(L234,'Master '!$B$2:$B$257,0)))</f>
        <v>-</v>
      </c>
      <c r="L234" s="15"/>
      <c r="M234" s="41" t="str">
        <f t="array" ref="M234">IF(ISERROR(INDEX('Master '!$A$2:$A$257,MATCH(N234,'Master '!$B$2:$B$257,0))),IF(ISERROR(INDEX('Master '!$A$2:$A$257,MATCH(N234,'Master '!$C$2:$C$257,0))),IF(N234="","-","Not on Roster"),INDEX('Master '!$A$2:$A$257,MATCH(N234,'Master '!$C$2:$C$257,0))),INDEX('Master '!$A$2:$A$257,MATCH(N234,'Master '!$B$2:$B$257,0)))</f>
        <v>-</v>
      </c>
      <c r="N234" s="7"/>
      <c r="O234" s="19" t="str">
        <f t="array" ref="O234">IF(ISERROR(INDEX('Master '!$A$2:$A$257,MATCH(P234,'Master '!$B$2:$B$257,0))),IF(ISERROR(INDEX('Master '!$A$2:$A$257,MATCH(P234,'Master '!$C$2:$C$257,0))),IF(P234="","-","Not on Roster"),INDEX('Master '!$A$2:$A$257,MATCH(P234,'Master '!$C$2:$C$257,0))),INDEX('Master '!$A$2:$A$257,MATCH(P234,'Master '!$B$2:$B$257,0)))</f>
        <v>-</v>
      </c>
      <c r="P234" s="15"/>
      <c r="Q234" s="41" t="str">
        <f t="array" ref="Q234">IF(ISERROR(INDEX('Master '!$A$2:$A$257,MATCH(R234,'Master '!$B$2:$B$257,0))),IF(ISERROR(INDEX('Master '!$A$2:$A$257,MATCH(R234,'Master '!$C$2:$C$257,0))),IF(R234="","-","Not on Roster"),INDEX('Master '!$A$2:$A$257,MATCH(R234,'Master '!$C$2:$C$257,0))),INDEX('Master '!$A$2:$A$257,MATCH(R234,'Master '!$B$2:$B$257,0)))</f>
        <v>-</v>
      </c>
      <c r="R234" s="7"/>
      <c r="S234" s="19" t="str">
        <f t="array" ref="S234">IF(ISERROR(INDEX('Master '!$A$2:$A$257,MATCH(T234,'Master '!$B$2:$B$257,0))),IF(ISERROR(INDEX('Master '!$A$2:$A$257,MATCH(T234,'Master '!$C$2:$C$257,0))),IF(T234="","-","Not on Roster"),INDEX('Master '!$A$2:$A$257,MATCH(T234,'Master '!$C$2:$C$257,0))),INDEX('Master '!$A$2:$A$257,MATCH(T234,'Master '!$B$2:$B$257,0)))</f>
        <v>-</v>
      </c>
      <c r="T234" s="15"/>
      <c r="U234" s="20" t="str">
        <f t="array" ref="U234">IF(ISERROR(INDEX('Master '!$A$2:$A$257,MATCH(V234,'Master '!$B$2:$B$257,0))),IF(ISERROR(INDEX('Master '!$A$2:$A$257,MATCH(V234,'Master '!$C$2:$C$257,0))),IF(V234="","-","Not on Roster"),INDEX('Master '!$A$2:$A$257,MATCH(V234,'Master '!$C$2:$C$257,0))),INDEX('Master '!$A$2:$A$257,MATCH(V234,'Master '!$B$2:$B$257,0)))</f>
        <v>-</v>
      </c>
      <c r="V234" s="7"/>
      <c r="W234" s="19" t="str">
        <f t="array" ref="W234">IF(ISERROR(INDEX('Master '!$A$2:$A$257,MATCH(X234,'Master '!$B$2:$B$257,0))),IF(ISERROR(INDEX('Master '!$A$2:$A$257,MATCH(X234,'Master '!$C$2:$C$257,0))),IF(X234="","-","Not on Roster"),INDEX('Master '!$A$2:$A$257,MATCH(X234,'Master '!$C$2:$C$257,0))),INDEX('Master '!$A$2:$A$257,MATCH(X234,'Master '!$B$2:$B$257,0)))</f>
        <v>-</v>
      </c>
      <c r="X234" s="15"/>
      <c r="Y234" s="20" t="str">
        <f t="array" ref="Y234">IF(ISERROR(INDEX('Master '!$A$2:$A$257,MATCH(Z234,'Master '!$B$2:$B$257,0))),IF(ISERROR(INDEX('Master '!$A$2:$A$257,MATCH(Z234,'Master '!$C$2:$C$257,0))),IF(Z234="","-","Not on Roster"),INDEX('Master '!$A$2:$A$257,MATCH(Z234,'Master '!$C$2:$C$257,0))),INDEX('Master '!$A$2:$A$257,MATCH(Z234,'Master '!$B$2:$B$257,0)))</f>
        <v>-</v>
      </c>
      <c r="Z234" s="7"/>
      <c r="AA234" s="19" t="str">
        <f t="array" ref="AA234">IF(ISERROR(INDEX('Master '!$A$2:$A$257,MATCH(AB234,'Master '!$B$2:$B$257,0))),IF(ISERROR(INDEX('Master '!$A$2:$A$257,MATCH(AB234,'Master '!$C$2:$C$257,0))),IF(AB234="","-","Not on Roster"),INDEX('Master '!$A$2:$A$257,MATCH(AB234,'Master '!$C$2:$C$257,0))),INDEX('Master '!$A$2:$A$257,MATCH(AB234,'Master '!$B$2:$B$257,0)))</f>
        <v>-</v>
      </c>
      <c r="AB234" s="15"/>
      <c r="AC234" s="20" t="str">
        <f t="array" ref="AC234">IF(ISERROR(INDEX('Master '!$A$2:$A$257,MATCH(AD234,'Master '!$B$2:$B$257,0))),IF(ISERROR(INDEX('Master '!$A$2:$A$257,MATCH(AD234,'Master '!$C$2:$C$257,0))),IF(AD234="","-","Not on Roster"),INDEX('Master '!$A$2:$A$257,MATCH(AD234,'Master '!$C$2:$C$257,0))),INDEX('Master '!$A$2:$A$257,MATCH(AD234,'Master '!$B$2:$B$257,0)))</f>
        <v>-</v>
      </c>
      <c r="AD234" s="7"/>
      <c r="AE234" s="19" t="str">
        <f t="array" ref="AE234">IF(ISERROR(INDEX('Master '!$A$2:$A$257,MATCH(AF234,'Master '!$B$2:$B$257,0))),IF(ISERROR(INDEX('Master '!$A$2:$A$257,MATCH(AF234,'Master '!$C$2:$C$257,0))),IF(AF234="","-","Not on Roster"),INDEX('Master '!$A$2:$A$257,MATCH(AF234,'Master '!$C$2:$C$257,0))),INDEX('Master '!$A$2:$A$257,MATCH(AF234,'Master '!$B$2:$B$257,0)))</f>
        <v>-</v>
      </c>
      <c r="AF234" s="15"/>
      <c r="AG234" s="20" t="str">
        <f t="array" ref="AG234">IF(ISERROR(INDEX('Master '!$A$2:$A$257,MATCH(AH234,'Master '!$B$2:$B$257,0))),IF(ISERROR(INDEX('Master '!$A$2:$A$257,MATCH(AH234,'Master '!$C$2:$C$257,0))),IF(AH234="","-","Not on Roster"),INDEX('Master '!$A$2:$A$257,MATCH(AH234,'Master '!$C$2:$C$257,0))),INDEX('Master '!$A$2:$A$257,MATCH(AH234,'Master '!$B$2:$B$257,0)))</f>
        <v>-</v>
      </c>
      <c r="AH234" s="7"/>
      <c r="AI234" s="19" t="str">
        <f t="array" ref="AI234">IF(ISERROR(INDEX('Master '!$A$2:$A$257,MATCH(AJ234,'Master '!$B$2:$B$257,0))),IF(ISERROR(INDEX('Master '!$A$2:$A$257,MATCH(AJ234,'Master '!$C$2:$C$257,0))),IF(AJ234="","-","Not on Roster"),INDEX('Master '!$A$2:$A$257,MATCH(AJ234,'Master '!$C$2:$C$257,0))),INDEX('Master '!$A$2:$A$257,MATCH(AJ234,'Master '!$B$2:$B$257,0)))</f>
        <v>-</v>
      </c>
      <c r="AJ234" s="15"/>
      <c r="AK234" s="20" t="str">
        <f t="array" ref="AK234">IF(ISERROR(INDEX('Master '!$A$2:$A$257,MATCH(AL234,'Master '!$B$2:$B$257,0))),IF(ISERROR(INDEX('Master '!$A$2:$A$257,MATCH(AL234,'Master '!$C$2:$C$257,0))),IF(AL234="","-","Not on Roster"),INDEX('Master '!$A$2:$A$257,MATCH(AL234,'Master '!$C$2:$C$257,0))),INDEX('Master '!$A$2:$A$257,MATCH(AL234,'Master '!$B$2:$B$257,0)))</f>
        <v>-</v>
      </c>
      <c r="AL234" s="7"/>
      <c r="AM234" s="19" t="str">
        <f t="array" ref="AM234">IF(ISERROR(INDEX('Master '!$A$2:$A$257,MATCH(AN234,'Master '!$B$2:$B$257,0))),IF(ISERROR(INDEX('Master '!$A$2:$A$257,MATCH(AN234,'Master '!$C$2:$C$257,0))),IF(AN234="","-","Not on Roster"),INDEX('Master '!$A$2:$A$257,MATCH(AN234,'Master '!$C$2:$C$257,0))),INDEX('Master '!$A$2:$A$257,MATCH(AN234,'Master '!$B$2:$B$257,0)))</f>
        <v>-</v>
      </c>
      <c r="AN234" s="15"/>
    </row>
    <row r="235" spans="1:40" ht="14.25" customHeight="1">
      <c r="A235" s="41" t="str">
        <f t="array" ref="A235">IF(ISERROR(INDEX('Master '!$A$2:$A$257,MATCH(B235,'Master '!$B$2:$B$257,0))),IF(ISERROR(INDEX('Master '!$A$2:$A$257,MATCH(B235,'Master '!$C$2:$C$257,0))),IF(B235="","-","Not on Roster"),INDEX('Master '!$A$2:$A$257,MATCH(B235,'Master '!$C$2:$C$257,0))),INDEX('Master '!$A$2:$A$257,MATCH(B235,'Master '!$B$2:$B$257,0)))</f>
        <v>-</v>
      </c>
      <c r="B235" s="43"/>
      <c r="C235" s="19" t="str">
        <f t="array" ref="C235">IF(ISERROR(INDEX('Master '!$A$2:$A$257,MATCH(D235,'Master '!$B$2:$B$257,0))),IF(ISERROR(INDEX('Master '!$A$2:$A$257,MATCH(D235,'Master '!$C$2:$C$257,0))),IF(D235="","-","Not on Roster"),INDEX('Master '!$A$2:$A$257,MATCH(D235,'Master '!$C$2:$C$257,0))),INDEX('Master '!$A$2:$A$257,MATCH(D235,'Master '!$B$2:$B$257,0)))</f>
        <v>-</v>
      </c>
      <c r="D235" s="15"/>
      <c r="E235" s="20" t="str">
        <f t="array" ref="E235">IF(ISERROR(INDEX('Master '!$A$2:$A$257,MATCH(F235,'Master '!$B$2:$B$257,0))),IF(ISERROR(INDEX('Master '!$A$2:$A$257,MATCH(F235,'Master '!$C$2:$C$257,0))),IF(F235="","-","Not on Roster"),INDEX('Master '!$A$2:$A$257,MATCH(F235,'Master '!$C$2:$C$257,0))),INDEX('Master '!$A$2:$A$257,MATCH(F235,'Master '!$B$2:$B$257,0)))</f>
        <v>-</v>
      </c>
      <c r="F235" s="7"/>
      <c r="G235" s="19" t="str">
        <f t="array" ref="G235">IF(ISERROR(INDEX('Master '!$A$2:$A$257,MATCH(H235,'Master '!$B$2:$B$257,0))),IF(ISERROR(INDEX('Master '!$A$2:$A$257,MATCH(H235,'Master '!$C$2:$C$257,0))),IF(H235="","-","Not on Roster"),INDEX('Master '!$A$2:$A$257,MATCH(H235,'Master '!$C$2:$C$257,0))),INDEX('Master '!$A$2:$A$257,MATCH(H235,'Master '!$B$2:$B$257,0)))</f>
        <v>-</v>
      </c>
      <c r="H235" s="15"/>
      <c r="I235" s="20" t="str">
        <f t="array" ref="I235">IF(ISERROR(INDEX('Master '!$A$2:$A$257,MATCH(J235,'Master '!$B$2:$B$257,0))),IF(ISERROR(INDEX('Master '!$A$2:$A$257,MATCH(J235,'Master '!$C$2:$C$257,0))),IF(J235="","-","Not on Roster"),INDEX('Master '!$A$2:$A$257,MATCH(J235,'Master '!$C$2:$C$257,0))),INDEX('Master '!$A$2:$A$257,MATCH(J235,'Master '!$B$2:$B$257,0)))</f>
        <v>-</v>
      </c>
      <c r="J235" s="51"/>
      <c r="K235" s="19" t="str">
        <f t="array" ref="K235">IF(ISERROR(INDEX('Master '!$A$2:$A$257,MATCH(L235,'Master '!$B$2:$B$257,0))),IF(ISERROR(INDEX('Master '!$A$2:$A$257,MATCH(L235,'Master '!$C$2:$C$257,0))),IF(L235="","-","Not on Roster"),INDEX('Master '!$A$2:$A$257,MATCH(L235,'Master '!$C$2:$C$257,0))),INDEX('Master '!$A$2:$A$257,MATCH(L235,'Master '!$B$2:$B$257,0)))</f>
        <v>-</v>
      </c>
      <c r="L235" s="15"/>
      <c r="M235" s="41" t="str">
        <f t="array" ref="M235">IF(ISERROR(INDEX('Master '!$A$2:$A$257,MATCH(N235,'Master '!$B$2:$B$257,0))),IF(ISERROR(INDEX('Master '!$A$2:$A$257,MATCH(N235,'Master '!$C$2:$C$257,0))),IF(N235="","-","Not on Roster"),INDEX('Master '!$A$2:$A$257,MATCH(N235,'Master '!$C$2:$C$257,0))),INDEX('Master '!$A$2:$A$257,MATCH(N235,'Master '!$B$2:$B$257,0)))</f>
        <v>-</v>
      </c>
      <c r="N235" s="7"/>
      <c r="O235" s="19" t="str">
        <f t="array" ref="O235">IF(ISERROR(INDEX('Master '!$A$2:$A$257,MATCH(P235,'Master '!$B$2:$B$257,0))),IF(ISERROR(INDEX('Master '!$A$2:$A$257,MATCH(P235,'Master '!$C$2:$C$257,0))),IF(P235="","-","Not on Roster"),INDEX('Master '!$A$2:$A$257,MATCH(P235,'Master '!$C$2:$C$257,0))),INDEX('Master '!$A$2:$A$257,MATCH(P235,'Master '!$B$2:$B$257,0)))</f>
        <v>-</v>
      </c>
      <c r="P235" s="15"/>
      <c r="Q235" s="41" t="str">
        <f t="array" ref="Q235">IF(ISERROR(INDEX('Master '!$A$2:$A$257,MATCH(R235,'Master '!$B$2:$B$257,0))),IF(ISERROR(INDEX('Master '!$A$2:$A$257,MATCH(R235,'Master '!$C$2:$C$257,0))),IF(R235="","-","Not on Roster"),INDEX('Master '!$A$2:$A$257,MATCH(R235,'Master '!$C$2:$C$257,0))),INDEX('Master '!$A$2:$A$257,MATCH(R235,'Master '!$B$2:$B$257,0)))</f>
        <v>-</v>
      </c>
      <c r="R235" s="7"/>
      <c r="S235" s="19" t="str">
        <f t="array" ref="S235">IF(ISERROR(INDEX('Master '!$A$2:$A$257,MATCH(T235,'Master '!$B$2:$B$257,0))),IF(ISERROR(INDEX('Master '!$A$2:$A$257,MATCH(T235,'Master '!$C$2:$C$257,0))),IF(T235="","-","Not on Roster"),INDEX('Master '!$A$2:$A$257,MATCH(T235,'Master '!$C$2:$C$257,0))),INDEX('Master '!$A$2:$A$257,MATCH(T235,'Master '!$B$2:$B$257,0)))</f>
        <v>-</v>
      </c>
      <c r="T235" s="15"/>
      <c r="U235" s="20" t="str">
        <f t="array" ref="U235">IF(ISERROR(INDEX('Master '!$A$2:$A$257,MATCH(V235,'Master '!$B$2:$B$257,0))),IF(ISERROR(INDEX('Master '!$A$2:$A$257,MATCH(V235,'Master '!$C$2:$C$257,0))),IF(V235="","-","Not on Roster"),INDEX('Master '!$A$2:$A$257,MATCH(V235,'Master '!$C$2:$C$257,0))),INDEX('Master '!$A$2:$A$257,MATCH(V235,'Master '!$B$2:$B$257,0)))</f>
        <v>-</v>
      </c>
      <c r="V235" s="7"/>
      <c r="W235" s="19" t="str">
        <f t="array" ref="W235">IF(ISERROR(INDEX('Master '!$A$2:$A$257,MATCH(X235,'Master '!$B$2:$B$257,0))),IF(ISERROR(INDEX('Master '!$A$2:$A$257,MATCH(X235,'Master '!$C$2:$C$257,0))),IF(X235="","-","Not on Roster"),INDEX('Master '!$A$2:$A$257,MATCH(X235,'Master '!$C$2:$C$257,0))),INDEX('Master '!$A$2:$A$257,MATCH(X235,'Master '!$B$2:$B$257,0)))</f>
        <v>-</v>
      </c>
      <c r="X235" s="15"/>
      <c r="Y235" s="20" t="str">
        <f t="array" ref="Y235">IF(ISERROR(INDEX('Master '!$A$2:$A$257,MATCH(Z235,'Master '!$B$2:$B$257,0))),IF(ISERROR(INDEX('Master '!$A$2:$A$257,MATCH(Z235,'Master '!$C$2:$C$257,0))),IF(Z235="","-","Not on Roster"),INDEX('Master '!$A$2:$A$257,MATCH(Z235,'Master '!$C$2:$C$257,0))),INDEX('Master '!$A$2:$A$257,MATCH(Z235,'Master '!$B$2:$B$257,0)))</f>
        <v>-</v>
      </c>
      <c r="Z235" s="7"/>
      <c r="AA235" s="19" t="str">
        <f t="array" ref="AA235">IF(ISERROR(INDEX('Master '!$A$2:$A$257,MATCH(AB235,'Master '!$B$2:$B$257,0))),IF(ISERROR(INDEX('Master '!$A$2:$A$257,MATCH(AB235,'Master '!$C$2:$C$257,0))),IF(AB235="","-","Not on Roster"),INDEX('Master '!$A$2:$A$257,MATCH(AB235,'Master '!$C$2:$C$257,0))),INDEX('Master '!$A$2:$A$257,MATCH(AB235,'Master '!$B$2:$B$257,0)))</f>
        <v>-</v>
      </c>
      <c r="AB235" s="15"/>
      <c r="AC235" s="20" t="str">
        <f t="array" ref="AC235">IF(ISERROR(INDEX('Master '!$A$2:$A$257,MATCH(AD235,'Master '!$B$2:$B$257,0))),IF(ISERROR(INDEX('Master '!$A$2:$A$257,MATCH(AD235,'Master '!$C$2:$C$257,0))),IF(AD235="","-","Not on Roster"),INDEX('Master '!$A$2:$A$257,MATCH(AD235,'Master '!$C$2:$C$257,0))),INDEX('Master '!$A$2:$A$257,MATCH(AD235,'Master '!$B$2:$B$257,0)))</f>
        <v>-</v>
      </c>
      <c r="AD235" s="7"/>
      <c r="AE235" s="19" t="str">
        <f t="array" ref="AE235">IF(ISERROR(INDEX('Master '!$A$2:$A$257,MATCH(AF235,'Master '!$B$2:$B$257,0))),IF(ISERROR(INDEX('Master '!$A$2:$A$257,MATCH(AF235,'Master '!$C$2:$C$257,0))),IF(AF235="","-","Not on Roster"),INDEX('Master '!$A$2:$A$257,MATCH(AF235,'Master '!$C$2:$C$257,0))),INDEX('Master '!$A$2:$A$257,MATCH(AF235,'Master '!$B$2:$B$257,0)))</f>
        <v>-</v>
      </c>
      <c r="AF235" s="15"/>
      <c r="AG235" s="20" t="str">
        <f t="array" ref="AG235">IF(ISERROR(INDEX('Master '!$A$2:$A$257,MATCH(AH235,'Master '!$B$2:$B$257,0))),IF(ISERROR(INDEX('Master '!$A$2:$A$257,MATCH(AH235,'Master '!$C$2:$C$257,0))),IF(AH235="","-","Not on Roster"),INDEX('Master '!$A$2:$A$257,MATCH(AH235,'Master '!$C$2:$C$257,0))),INDEX('Master '!$A$2:$A$257,MATCH(AH235,'Master '!$B$2:$B$257,0)))</f>
        <v>-</v>
      </c>
      <c r="AH235" s="7"/>
      <c r="AI235" s="19" t="str">
        <f t="array" ref="AI235">IF(ISERROR(INDEX('Master '!$A$2:$A$257,MATCH(AJ235,'Master '!$B$2:$B$257,0))),IF(ISERROR(INDEX('Master '!$A$2:$A$257,MATCH(AJ235,'Master '!$C$2:$C$257,0))),IF(AJ235="","-","Not on Roster"),INDEX('Master '!$A$2:$A$257,MATCH(AJ235,'Master '!$C$2:$C$257,0))),INDEX('Master '!$A$2:$A$257,MATCH(AJ235,'Master '!$B$2:$B$257,0)))</f>
        <v>-</v>
      </c>
      <c r="AJ235" s="15"/>
      <c r="AK235" s="20" t="str">
        <f t="array" ref="AK235">IF(ISERROR(INDEX('Master '!$A$2:$A$257,MATCH(AL235,'Master '!$B$2:$B$257,0))),IF(ISERROR(INDEX('Master '!$A$2:$A$257,MATCH(AL235,'Master '!$C$2:$C$257,0))),IF(AL235="","-","Not on Roster"),INDEX('Master '!$A$2:$A$257,MATCH(AL235,'Master '!$C$2:$C$257,0))),INDEX('Master '!$A$2:$A$257,MATCH(AL235,'Master '!$B$2:$B$257,0)))</f>
        <v>-</v>
      </c>
      <c r="AL235" s="7"/>
      <c r="AM235" s="19" t="str">
        <f t="array" ref="AM235">IF(ISERROR(INDEX('Master '!$A$2:$A$257,MATCH(AN235,'Master '!$B$2:$B$257,0))),IF(ISERROR(INDEX('Master '!$A$2:$A$257,MATCH(AN235,'Master '!$C$2:$C$257,0))),IF(AN235="","-","Not on Roster"),INDEX('Master '!$A$2:$A$257,MATCH(AN235,'Master '!$C$2:$C$257,0))),INDEX('Master '!$A$2:$A$257,MATCH(AN235,'Master '!$B$2:$B$257,0)))</f>
        <v>-</v>
      </c>
      <c r="AN235" s="15"/>
    </row>
    <row r="236" spans="1:40" ht="14.25" customHeight="1">
      <c r="A236" s="41" t="str">
        <f t="array" ref="A236">IF(ISERROR(INDEX('Master '!$A$2:$A$257,MATCH(B236,'Master '!$B$2:$B$257,0))),IF(ISERROR(INDEX('Master '!$A$2:$A$257,MATCH(B236,'Master '!$C$2:$C$257,0))),IF(B236="","-","Not on Roster"),INDEX('Master '!$A$2:$A$257,MATCH(B236,'Master '!$C$2:$C$257,0))),INDEX('Master '!$A$2:$A$257,MATCH(B236,'Master '!$B$2:$B$257,0)))</f>
        <v>-</v>
      </c>
      <c r="B236" s="43"/>
      <c r="C236" s="19" t="str">
        <f t="array" ref="C236">IF(ISERROR(INDEX('Master '!$A$2:$A$257,MATCH(D236,'Master '!$B$2:$B$257,0))),IF(ISERROR(INDEX('Master '!$A$2:$A$257,MATCH(D236,'Master '!$C$2:$C$257,0))),IF(D236="","-","Not on Roster"),INDEX('Master '!$A$2:$A$257,MATCH(D236,'Master '!$C$2:$C$257,0))),INDEX('Master '!$A$2:$A$257,MATCH(D236,'Master '!$B$2:$B$257,0)))</f>
        <v>-</v>
      </c>
      <c r="D236" s="15"/>
      <c r="E236" s="20" t="str">
        <f t="array" ref="E236">IF(ISERROR(INDEX('Master '!$A$2:$A$257,MATCH(F236,'Master '!$B$2:$B$257,0))),IF(ISERROR(INDEX('Master '!$A$2:$A$257,MATCH(F236,'Master '!$C$2:$C$257,0))),IF(F236="","-","Not on Roster"),INDEX('Master '!$A$2:$A$257,MATCH(F236,'Master '!$C$2:$C$257,0))),INDEX('Master '!$A$2:$A$257,MATCH(F236,'Master '!$B$2:$B$257,0)))</f>
        <v>-</v>
      </c>
      <c r="F236" s="7"/>
      <c r="G236" s="19" t="str">
        <f t="array" ref="G236">IF(ISERROR(INDEX('Master '!$A$2:$A$257,MATCH(H236,'Master '!$B$2:$B$257,0))),IF(ISERROR(INDEX('Master '!$A$2:$A$257,MATCH(H236,'Master '!$C$2:$C$257,0))),IF(H236="","-","Not on Roster"),INDEX('Master '!$A$2:$A$257,MATCH(H236,'Master '!$C$2:$C$257,0))),INDEX('Master '!$A$2:$A$257,MATCH(H236,'Master '!$B$2:$B$257,0)))</f>
        <v>-</v>
      </c>
      <c r="H236" s="15"/>
      <c r="I236" s="20" t="str">
        <f t="array" ref="I236">IF(ISERROR(INDEX('Master '!$A$2:$A$257,MATCH(J236,'Master '!$B$2:$B$257,0))),IF(ISERROR(INDEX('Master '!$A$2:$A$257,MATCH(J236,'Master '!$C$2:$C$257,0))),IF(J236="","-","Not on Roster"),INDEX('Master '!$A$2:$A$257,MATCH(J236,'Master '!$C$2:$C$257,0))),INDEX('Master '!$A$2:$A$257,MATCH(J236,'Master '!$B$2:$B$257,0)))</f>
        <v>-</v>
      </c>
      <c r="J236" s="51"/>
      <c r="K236" s="19" t="str">
        <f t="array" ref="K236">IF(ISERROR(INDEX('Master '!$A$2:$A$257,MATCH(L236,'Master '!$B$2:$B$257,0))),IF(ISERROR(INDEX('Master '!$A$2:$A$257,MATCH(L236,'Master '!$C$2:$C$257,0))),IF(L236="","-","Not on Roster"),INDEX('Master '!$A$2:$A$257,MATCH(L236,'Master '!$C$2:$C$257,0))),INDEX('Master '!$A$2:$A$257,MATCH(L236,'Master '!$B$2:$B$257,0)))</f>
        <v>-</v>
      </c>
      <c r="L236" s="15"/>
      <c r="M236" s="41" t="str">
        <f t="array" ref="M236">IF(ISERROR(INDEX('Master '!$A$2:$A$257,MATCH(N236,'Master '!$B$2:$B$257,0))),IF(ISERROR(INDEX('Master '!$A$2:$A$257,MATCH(N236,'Master '!$C$2:$C$257,0))),IF(N236="","-","Not on Roster"),INDEX('Master '!$A$2:$A$257,MATCH(N236,'Master '!$C$2:$C$257,0))),INDEX('Master '!$A$2:$A$257,MATCH(N236,'Master '!$B$2:$B$257,0)))</f>
        <v>-</v>
      </c>
      <c r="N236" s="7"/>
      <c r="O236" s="19" t="str">
        <f t="array" ref="O236">IF(ISERROR(INDEX('Master '!$A$2:$A$257,MATCH(P236,'Master '!$B$2:$B$257,0))),IF(ISERROR(INDEX('Master '!$A$2:$A$257,MATCH(P236,'Master '!$C$2:$C$257,0))),IF(P236="","-","Not on Roster"),INDEX('Master '!$A$2:$A$257,MATCH(P236,'Master '!$C$2:$C$257,0))),INDEX('Master '!$A$2:$A$257,MATCH(P236,'Master '!$B$2:$B$257,0)))</f>
        <v>-</v>
      </c>
      <c r="P236" s="15"/>
      <c r="Q236" s="41" t="str">
        <f t="array" ref="Q236">IF(ISERROR(INDEX('Master '!$A$2:$A$257,MATCH(R236,'Master '!$B$2:$B$257,0))),IF(ISERROR(INDEX('Master '!$A$2:$A$257,MATCH(R236,'Master '!$C$2:$C$257,0))),IF(R236="","-","Not on Roster"),INDEX('Master '!$A$2:$A$257,MATCH(R236,'Master '!$C$2:$C$257,0))),INDEX('Master '!$A$2:$A$257,MATCH(R236,'Master '!$B$2:$B$257,0)))</f>
        <v>-</v>
      </c>
      <c r="R236" s="7"/>
      <c r="S236" s="19" t="str">
        <f t="array" ref="S236">IF(ISERROR(INDEX('Master '!$A$2:$A$257,MATCH(T236,'Master '!$B$2:$B$257,0))),IF(ISERROR(INDEX('Master '!$A$2:$A$257,MATCH(T236,'Master '!$C$2:$C$257,0))),IF(T236="","-","Not on Roster"),INDEX('Master '!$A$2:$A$257,MATCH(T236,'Master '!$C$2:$C$257,0))),INDEX('Master '!$A$2:$A$257,MATCH(T236,'Master '!$B$2:$B$257,0)))</f>
        <v>-</v>
      </c>
      <c r="T236" s="15"/>
      <c r="U236" s="20" t="str">
        <f t="array" ref="U236">IF(ISERROR(INDEX('Master '!$A$2:$A$257,MATCH(V236,'Master '!$B$2:$B$257,0))),IF(ISERROR(INDEX('Master '!$A$2:$A$257,MATCH(V236,'Master '!$C$2:$C$257,0))),IF(V236="","-","Not on Roster"),INDEX('Master '!$A$2:$A$257,MATCH(V236,'Master '!$C$2:$C$257,0))),INDEX('Master '!$A$2:$A$257,MATCH(V236,'Master '!$B$2:$B$257,0)))</f>
        <v>-</v>
      </c>
      <c r="V236" s="7"/>
      <c r="W236" s="19" t="str">
        <f t="array" ref="W236">IF(ISERROR(INDEX('Master '!$A$2:$A$257,MATCH(X236,'Master '!$B$2:$B$257,0))),IF(ISERROR(INDEX('Master '!$A$2:$A$257,MATCH(X236,'Master '!$C$2:$C$257,0))),IF(X236="","-","Not on Roster"),INDEX('Master '!$A$2:$A$257,MATCH(X236,'Master '!$C$2:$C$257,0))),INDEX('Master '!$A$2:$A$257,MATCH(X236,'Master '!$B$2:$B$257,0)))</f>
        <v>-</v>
      </c>
      <c r="X236" s="15"/>
      <c r="Y236" s="20" t="str">
        <f t="array" ref="Y236">IF(ISERROR(INDEX('Master '!$A$2:$A$257,MATCH(Z236,'Master '!$B$2:$B$257,0))),IF(ISERROR(INDEX('Master '!$A$2:$A$257,MATCH(Z236,'Master '!$C$2:$C$257,0))),IF(Z236="","-","Not on Roster"),INDEX('Master '!$A$2:$A$257,MATCH(Z236,'Master '!$C$2:$C$257,0))),INDEX('Master '!$A$2:$A$257,MATCH(Z236,'Master '!$B$2:$B$257,0)))</f>
        <v>-</v>
      </c>
      <c r="Z236" s="7"/>
      <c r="AA236" s="19" t="str">
        <f t="array" ref="AA236">IF(ISERROR(INDEX('Master '!$A$2:$A$257,MATCH(AB236,'Master '!$B$2:$B$257,0))),IF(ISERROR(INDEX('Master '!$A$2:$A$257,MATCH(AB236,'Master '!$C$2:$C$257,0))),IF(AB236="","-","Not on Roster"),INDEX('Master '!$A$2:$A$257,MATCH(AB236,'Master '!$C$2:$C$257,0))),INDEX('Master '!$A$2:$A$257,MATCH(AB236,'Master '!$B$2:$B$257,0)))</f>
        <v>-</v>
      </c>
      <c r="AB236" s="15"/>
      <c r="AC236" s="20" t="str">
        <f t="array" ref="AC236">IF(ISERROR(INDEX('Master '!$A$2:$A$257,MATCH(AD236,'Master '!$B$2:$B$257,0))),IF(ISERROR(INDEX('Master '!$A$2:$A$257,MATCH(AD236,'Master '!$C$2:$C$257,0))),IF(AD236="","-","Not on Roster"),INDEX('Master '!$A$2:$A$257,MATCH(AD236,'Master '!$C$2:$C$257,0))),INDEX('Master '!$A$2:$A$257,MATCH(AD236,'Master '!$B$2:$B$257,0)))</f>
        <v>-</v>
      </c>
      <c r="AD236" s="7"/>
      <c r="AE236" s="19" t="str">
        <f t="array" ref="AE236">IF(ISERROR(INDEX('Master '!$A$2:$A$257,MATCH(AF236,'Master '!$B$2:$B$257,0))),IF(ISERROR(INDEX('Master '!$A$2:$A$257,MATCH(AF236,'Master '!$C$2:$C$257,0))),IF(AF236="","-","Not on Roster"),INDEX('Master '!$A$2:$A$257,MATCH(AF236,'Master '!$C$2:$C$257,0))),INDEX('Master '!$A$2:$A$257,MATCH(AF236,'Master '!$B$2:$B$257,0)))</f>
        <v>-</v>
      </c>
      <c r="AF236" s="15"/>
      <c r="AG236" s="20" t="str">
        <f t="array" ref="AG236">IF(ISERROR(INDEX('Master '!$A$2:$A$257,MATCH(AH236,'Master '!$B$2:$B$257,0))),IF(ISERROR(INDEX('Master '!$A$2:$A$257,MATCH(AH236,'Master '!$C$2:$C$257,0))),IF(AH236="","-","Not on Roster"),INDEX('Master '!$A$2:$A$257,MATCH(AH236,'Master '!$C$2:$C$257,0))),INDEX('Master '!$A$2:$A$257,MATCH(AH236,'Master '!$B$2:$B$257,0)))</f>
        <v>-</v>
      </c>
      <c r="AH236" s="7"/>
      <c r="AI236" s="19" t="str">
        <f t="array" ref="AI236">IF(ISERROR(INDEX('Master '!$A$2:$A$257,MATCH(AJ236,'Master '!$B$2:$B$257,0))),IF(ISERROR(INDEX('Master '!$A$2:$A$257,MATCH(AJ236,'Master '!$C$2:$C$257,0))),IF(AJ236="","-","Not on Roster"),INDEX('Master '!$A$2:$A$257,MATCH(AJ236,'Master '!$C$2:$C$257,0))),INDEX('Master '!$A$2:$A$257,MATCH(AJ236,'Master '!$B$2:$B$257,0)))</f>
        <v>-</v>
      </c>
      <c r="AJ236" s="15"/>
      <c r="AK236" s="20" t="str">
        <f t="array" ref="AK236">IF(ISERROR(INDEX('Master '!$A$2:$A$257,MATCH(AL236,'Master '!$B$2:$B$257,0))),IF(ISERROR(INDEX('Master '!$A$2:$A$257,MATCH(AL236,'Master '!$C$2:$C$257,0))),IF(AL236="","-","Not on Roster"),INDEX('Master '!$A$2:$A$257,MATCH(AL236,'Master '!$C$2:$C$257,0))),INDEX('Master '!$A$2:$A$257,MATCH(AL236,'Master '!$B$2:$B$257,0)))</f>
        <v>-</v>
      </c>
      <c r="AL236" s="7"/>
      <c r="AM236" s="19" t="str">
        <f t="array" ref="AM236">IF(ISERROR(INDEX('Master '!$A$2:$A$257,MATCH(AN236,'Master '!$B$2:$B$257,0))),IF(ISERROR(INDEX('Master '!$A$2:$A$257,MATCH(AN236,'Master '!$C$2:$C$257,0))),IF(AN236="","-","Not on Roster"),INDEX('Master '!$A$2:$A$257,MATCH(AN236,'Master '!$C$2:$C$257,0))),INDEX('Master '!$A$2:$A$257,MATCH(AN236,'Master '!$B$2:$B$257,0)))</f>
        <v>-</v>
      </c>
      <c r="AN236" s="15"/>
    </row>
    <row r="237" spans="1:40" ht="14.25" customHeight="1">
      <c r="A237" s="41" t="str">
        <f t="array" ref="A237">IF(ISERROR(INDEX('Master '!$A$2:$A$257,MATCH(B237,'Master '!$B$2:$B$257,0))),IF(ISERROR(INDEX('Master '!$A$2:$A$257,MATCH(B237,'Master '!$C$2:$C$257,0))),IF(B237="","-","Not on Roster"),INDEX('Master '!$A$2:$A$257,MATCH(B237,'Master '!$C$2:$C$257,0))),INDEX('Master '!$A$2:$A$257,MATCH(B237,'Master '!$B$2:$B$257,0)))</f>
        <v>-</v>
      </c>
      <c r="B237" s="43"/>
      <c r="C237" s="19" t="str">
        <f t="array" ref="C237">IF(ISERROR(INDEX('Master '!$A$2:$A$257,MATCH(D237,'Master '!$B$2:$B$257,0))),IF(ISERROR(INDEX('Master '!$A$2:$A$257,MATCH(D237,'Master '!$C$2:$C$257,0))),IF(D237="","-","Not on Roster"),INDEX('Master '!$A$2:$A$257,MATCH(D237,'Master '!$C$2:$C$257,0))),INDEX('Master '!$A$2:$A$257,MATCH(D237,'Master '!$B$2:$B$257,0)))</f>
        <v>-</v>
      </c>
      <c r="D237" s="15"/>
      <c r="E237" s="20" t="str">
        <f t="array" ref="E237">IF(ISERROR(INDEX('Master '!$A$2:$A$257,MATCH(F237,'Master '!$B$2:$B$257,0))),IF(ISERROR(INDEX('Master '!$A$2:$A$257,MATCH(F237,'Master '!$C$2:$C$257,0))),IF(F237="","-","Not on Roster"),INDEX('Master '!$A$2:$A$257,MATCH(F237,'Master '!$C$2:$C$257,0))),INDEX('Master '!$A$2:$A$257,MATCH(F237,'Master '!$B$2:$B$257,0)))</f>
        <v>-</v>
      </c>
      <c r="F237" s="7"/>
      <c r="G237" s="19" t="str">
        <f t="array" ref="G237">IF(ISERROR(INDEX('Master '!$A$2:$A$257,MATCH(H237,'Master '!$B$2:$B$257,0))),IF(ISERROR(INDEX('Master '!$A$2:$A$257,MATCH(H237,'Master '!$C$2:$C$257,0))),IF(H237="","-","Not on Roster"),INDEX('Master '!$A$2:$A$257,MATCH(H237,'Master '!$C$2:$C$257,0))),INDEX('Master '!$A$2:$A$257,MATCH(H237,'Master '!$B$2:$B$257,0)))</f>
        <v>-</v>
      </c>
      <c r="H237" s="15"/>
      <c r="I237" s="20" t="str">
        <f t="array" ref="I237">IF(ISERROR(INDEX('Master '!$A$2:$A$257,MATCH(J237,'Master '!$B$2:$B$257,0))),IF(ISERROR(INDEX('Master '!$A$2:$A$257,MATCH(J237,'Master '!$C$2:$C$257,0))),IF(J237="","-","Not on Roster"),INDEX('Master '!$A$2:$A$257,MATCH(J237,'Master '!$C$2:$C$257,0))),INDEX('Master '!$A$2:$A$257,MATCH(J237,'Master '!$B$2:$B$257,0)))</f>
        <v>-</v>
      </c>
      <c r="J237" s="51"/>
      <c r="K237" s="19" t="str">
        <f t="array" ref="K237">IF(ISERROR(INDEX('Master '!$A$2:$A$257,MATCH(L237,'Master '!$B$2:$B$257,0))),IF(ISERROR(INDEX('Master '!$A$2:$A$257,MATCH(L237,'Master '!$C$2:$C$257,0))),IF(L237="","-","Not on Roster"),INDEX('Master '!$A$2:$A$257,MATCH(L237,'Master '!$C$2:$C$257,0))),INDEX('Master '!$A$2:$A$257,MATCH(L237,'Master '!$B$2:$B$257,0)))</f>
        <v>-</v>
      </c>
      <c r="L237" s="15"/>
      <c r="M237" s="41" t="str">
        <f t="array" ref="M237">IF(ISERROR(INDEX('Master '!$A$2:$A$257,MATCH(N237,'Master '!$B$2:$B$257,0))),IF(ISERROR(INDEX('Master '!$A$2:$A$257,MATCH(N237,'Master '!$C$2:$C$257,0))),IF(N237="","-","Not on Roster"),INDEX('Master '!$A$2:$A$257,MATCH(N237,'Master '!$C$2:$C$257,0))),INDEX('Master '!$A$2:$A$257,MATCH(N237,'Master '!$B$2:$B$257,0)))</f>
        <v>-</v>
      </c>
      <c r="N237" s="7"/>
      <c r="O237" s="19" t="str">
        <f t="array" ref="O237">IF(ISERROR(INDEX('Master '!$A$2:$A$257,MATCH(P237,'Master '!$B$2:$B$257,0))),IF(ISERROR(INDEX('Master '!$A$2:$A$257,MATCH(P237,'Master '!$C$2:$C$257,0))),IF(P237="","-","Not on Roster"),INDEX('Master '!$A$2:$A$257,MATCH(P237,'Master '!$C$2:$C$257,0))),INDEX('Master '!$A$2:$A$257,MATCH(P237,'Master '!$B$2:$B$257,0)))</f>
        <v>-</v>
      </c>
      <c r="P237" s="15"/>
      <c r="Q237" s="41" t="str">
        <f t="array" ref="Q237">IF(ISERROR(INDEX('Master '!$A$2:$A$257,MATCH(R237,'Master '!$B$2:$B$257,0))),IF(ISERROR(INDEX('Master '!$A$2:$A$257,MATCH(R237,'Master '!$C$2:$C$257,0))),IF(R237="","-","Not on Roster"),INDEX('Master '!$A$2:$A$257,MATCH(R237,'Master '!$C$2:$C$257,0))),INDEX('Master '!$A$2:$A$257,MATCH(R237,'Master '!$B$2:$B$257,0)))</f>
        <v>-</v>
      </c>
      <c r="R237" s="7"/>
      <c r="S237" s="19" t="str">
        <f t="array" ref="S237">IF(ISERROR(INDEX('Master '!$A$2:$A$257,MATCH(T237,'Master '!$B$2:$B$257,0))),IF(ISERROR(INDEX('Master '!$A$2:$A$257,MATCH(T237,'Master '!$C$2:$C$257,0))),IF(T237="","-","Not on Roster"),INDEX('Master '!$A$2:$A$257,MATCH(T237,'Master '!$C$2:$C$257,0))),INDEX('Master '!$A$2:$A$257,MATCH(T237,'Master '!$B$2:$B$257,0)))</f>
        <v>-</v>
      </c>
      <c r="T237" s="15"/>
      <c r="U237" s="20" t="str">
        <f t="array" ref="U237">IF(ISERROR(INDEX('Master '!$A$2:$A$257,MATCH(V237,'Master '!$B$2:$B$257,0))),IF(ISERROR(INDEX('Master '!$A$2:$A$257,MATCH(V237,'Master '!$C$2:$C$257,0))),IF(V237="","-","Not on Roster"),INDEX('Master '!$A$2:$A$257,MATCH(V237,'Master '!$C$2:$C$257,0))),INDEX('Master '!$A$2:$A$257,MATCH(V237,'Master '!$B$2:$B$257,0)))</f>
        <v>-</v>
      </c>
      <c r="V237" s="7"/>
      <c r="W237" s="19" t="str">
        <f t="array" ref="W237">IF(ISERROR(INDEX('Master '!$A$2:$A$257,MATCH(X237,'Master '!$B$2:$B$257,0))),IF(ISERROR(INDEX('Master '!$A$2:$A$257,MATCH(X237,'Master '!$C$2:$C$257,0))),IF(X237="","-","Not on Roster"),INDEX('Master '!$A$2:$A$257,MATCH(X237,'Master '!$C$2:$C$257,0))),INDEX('Master '!$A$2:$A$257,MATCH(X237,'Master '!$B$2:$B$257,0)))</f>
        <v>-</v>
      </c>
      <c r="X237" s="15"/>
      <c r="Y237" s="20" t="str">
        <f t="array" ref="Y237">IF(ISERROR(INDEX('Master '!$A$2:$A$257,MATCH(Z237,'Master '!$B$2:$B$257,0))),IF(ISERROR(INDEX('Master '!$A$2:$A$257,MATCH(Z237,'Master '!$C$2:$C$257,0))),IF(Z237="","-","Not on Roster"),INDEX('Master '!$A$2:$A$257,MATCH(Z237,'Master '!$C$2:$C$257,0))),INDEX('Master '!$A$2:$A$257,MATCH(Z237,'Master '!$B$2:$B$257,0)))</f>
        <v>-</v>
      </c>
      <c r="Z237" s="7"/>
      <c r="AA237" s="19" t="str">
        <f t="array" ref="AA237">IF(ISERROR(INDEX('Master '!$A$2:$A$257,MATCH(AB237,'Master '!$B$2:$B$257,0))),IF(ISERROR(INDEX('Master '!$A$2:$A$257,MATCH(AB237,'Master '!$C$2:$C$257,0))),IF(AB237="","-","Not on Roster"),INDEX('Master '!$A$2:$A$257,MATCH(AB237,'Master '!$C$2:$C$257,0))),INDEX('Master '!$A$2:$A$257,MATCH(AB237,'Master '!$B$2:$B$257,0)))</f>
        <v>-</v>
      </c>
      <c r="AB237" s="15"/>
      <c r="AC237" s="20" t="str">
        <f t="array" ref="AC237">IF(ISERROR(INDEX('Master '!$A$2:$A$257,MATCH(AD237,'Master '!$B$2:$B$257,0))),IF(ISERROR(INDEX('Master '!$A$2:$A$257,MATCH(AD237,'Master '!$C$2:$C$257,0))),IF(AD237="","-","Not on Roster"),INDEX('Master '!$A$2:$A$257,MATCH(AD237,'Master '!$C$2:$C$257,0))),INDEX('Master '!$A$2:$A$257,MATCH(AD237,'Master '!$B$2:$B$257,0)))</f>
        <v>-</v>
      </c>
      <c r="AD237" s="7"/>
      <c r="AE237" s="19" t="str">
        <f t="array" ref="AE237">IF(ISERROR(INDEX('Master '!$A$2:$A$257,MATCH(AF237,'Master '!$B$2:$B$257,0))),IF(ISERROR(INDEX('Master '!$A$2:$A$257,MATCH(AF237,'Master '!$C$2:$C$257,0))),IF(AF237="","-","Not on Roster"),INDEX('Master '!$A$2:$A$257,MATCH(AF237,'Master '!$C$2:$C$257,0))),INDEX('Master '!$A$2:$A$257,MATCH(AF237,'Master '!$B$2:$B$257,0)))</f>
        <v>-</v>
      </c>
      <c r="AF237" s="15"/>
      <c r="AG237" s="20" t="str">
        <f t="array" ref="AG237">IF(ISERROR(INDEX('Master '!$A$2:$A$257,MATCH(AH237,'Master '!$B$2:$B$257,0))),IF(ISERROR(INDEX('Master '!$A$2:$A$257,MATCH(AH237,'Master '!$C$2:$C$257,0))),IF(AH237="","-","Not on Roster"),INDEX('Master '!$A$2:$A$257,MATCH(AH237,'Master '!$C$2:$C$257,0))),INDEX('Master '!$A$2:$A$257,MATCH(AH237,'Master '!$B$2:$B$257,0)))</f>
        <v>-</v>
      </c>
      <c r="AH237" s="7"/>
      <c r="AI237" s="19" t="str">
        <f t="array" ref="AI237">IF(ISERROR(INDEX('Master '!$A$2:$A$257,MATCH(AJ237,'Master '!$B$2:$B$257,0))),IF(ISERROR(INDEX('Master '!$A$2:$A$257,MATCH(AJ237,'Master '!$C$2:$C$257,0))),IF(AJ237="","-","Not on Roster"),INDEX('Master '!$A$2:$A$257,MATCH(AJ237,'Master '!$C$2:$C$257,0))),INDEX('Master '!$A$2:$A$257,MATCH(AJ237,'Master '!$B$2:$B$257,0)))</f>
        <v>-</v>
      </c>
      <c r="AJ237" s="15"/>
      <c r="AK237" s="20" t="str">
        <f t="array" ref="AK237">IF(ISERROR(INDEX('Master '!$A$2:$A$257,MATCH(AL237,'Master '!$B$2:$B$257,0))),IF(ISERROR(INDEX('Master '!$A$2:$A$257,MATCH(AL237,'Master '!$C$2:$C$257,0))),IF(AL237="","-","Not on Roster"),INDEX('Master '!$A$2:$A$257,MATCH(AL237,'Master '!$C$2:$C$257,0))),INDEX('Master '!$A$2:$A$257,MATCH(AL237,'Master '!$B$2:$B$257,0)))</f>
        <v>-</v>
      </c>
      <c r="AL237" s="7"/>
      <c r="AM237" s="19" t="str">
        <f t="array" ref="AM237">IF(ISERROR(INDEX('Master '!$A$2:$A$257,MATCH(AN237,'Master '!$B$2:$B$257,0))),IF(ISERROR(INDEX('Master '!$A$2:$A$257,MATCH(AN237,'Master '!$C$2:$C$257,0))),IF(AN237="","-","Not on Roster"),INDEX('Master '!$A$2:$A$257,MATCH(AN237,'Master '!$C$2:$C$257,0))),INDEX('Master '!$A$2:$A$257,MATCH(AN237,'Master '!$B$2:$B$257,0)))</f>
        <v>-</v>
      </c>
      <c r="AN237" s="15"/>
    </row>
    <row r="238" spans="1:40" ht="14.25" customHeight="1">
      <c r="A238" s="41" t="str">
        <f t="array" ref="A238">IF(ISERROR(INDEX('Master '!$A$2:$A$257,MATCH(B238,'Master '!$B$2:$B$257,0))),IF(ISERROR(INDEX('Master '!$A$2:$A$257,MATCH(B238,'Master '!$C$2:$C$257,0))),IF(B238="","-","Not on Roster"),INDEX('Master '!$A$2:$A$257,MATCH(B238,'Master '!$C$2:$C$257,0))),INDEX('Master '!$A$2:$A$257,MATCH(B238,'Master '!$B$2:$B$257,0)))</f>
        <v>-</v>
      </c>
      <c r="B238" s="43"/>
      <c r="C238" s="19" t="str">
        <f t="array" ref="C238">IF(ISERROR(INDEX('Master '!$A$2:$A$257,MATCH(D238,'Master '!$B$2:$B$257,0))),IF(ISERROR(INDEX('Master '!$A$2:$A$257,MATCH(D238,'Master '!$C$2:$C$257,0))),IF(D238="","-","Not on Roster"),INDEX('Master '!$A$2:$A$257,MATCH(D238,'Master '!$C$2:$C$257,0))),INDEX('Master '!$A$2:$A$257,MATCH(D238,'Master '!$B$2:$B$257,0)))</f>
        <v>-</v>
      </c>
      <c r="D238" s="15"/>
      <c r="E238" s="20" t="str">
        <f t="array" ref="E238">IF(ISERROR(INDEX('Master '!$A$2:$A$257,MATCH(F238,'Master '!$B$2:$B$257,0))),IF(ISERROR(INDEX('Master '!$A$2:$A$257,MATCH(F238,'Master '!$C$2:$C$257,0))),IF(F238="","-","Not on Roster"),INDEX('Master '!$A$2:$A$257,MATCH(F238,'Master '!$C$2:$C$257,0))),INDEX('Master '!$A$2:$A$257,MATCH(F238,'Master '!$B$2:$B$257,0)))</f>
        <v>-</v>
      </c>
      <c r="F238" s="7"/>
      <c r="G238" s="19" t="str">
        <f t="array" ref="G238">IF(ISERROR(INDEX('Master '!$A$2:$A$257,MATCH(H238,'Master '!$B$2:$B$257,0))),IF(ISERROR(INDEX('Master '!$A$2:$A$257,MATCH(H238,'Master '!$C$2:$C$257,0))),IF(H238="","-","Not on Roster"),INDEX('Master '!$A$2:$A$257,MATCH(H238,'Master '!$C$2:$C$257,0))),INDEX('Master '!$A$2:$A$257,MATCH(H238,'Master '!$B$2:$B$257,0)))</f>
        <v>-</v>
      </c>
      <c r="H238" s="15"/>
      <c r="I238" s="20" t="str">
        <f t="array" ref="I238">IF(ISERROR(INDEX('Master '!$A$2:$A$257,MATCH(J238,'Master '!$B$2:$B$257,0))),IF(ISERROR(INDEX('Master '!$A$2:$A$257,MATCH(J238,'Master '!$C$2:$C$257,0))),IF(J238="","-","Not on Roster"),INDEX('Master '!$A$2:$A$257,MATCH(J238,'Master '!$C$2:$C$257,0))),INDEX('Master '!$A$2:$A$257,MATCH(J238,'Master '!$B$2:$B$257,0)))</f>
        <v>-</v>
      </c>
      <c r="J238" s="51"/>
      <c r="K238" s="19" t="str">
        <f t="array" ref="K238">IF(ISERROR(INDEX('Master '!$A$2:$A$257,MATCH(L238,'Master '!$B$2:$B$257,0))),IF(ISERROR(INDEX('Master '!$A$2:$A$257,MATCH(L238,'Master '!$C$2:$C$257,0))),IF(L238="","-","Not on Roster"),INDEX('Master '!$A$2:$A$257,MATCH(L238,'Master '!$C$2:$C$257,0))),INDEX('Master '!$A$2:$A$257,MATCH(L238,'Master '!$B$2:$B$257,0)))</f>
        <v>-</v>
      </c>
      <c r="L238" s="15"/>
      <c r="M238" s="41" t="str">
        <f t="array" ref="M238">IF(ISERROR(INDEX('Master '!$A$2:$A$257,MATCH(N238,'Master '!$B$2:$B$257,0))),IF(ISERROR(INDEX('Master '!$A$2:$A$257,MATCH(N238,'Master '!$C$2:$C$257,0))),IF(N238="","-","Not on Roster"),INDEX('Master '!$A$2:$A$257,MATCH(N238,'Master '!$C$2:$C$257,0))),INDEX('Master '!$A$2:$A$257,MATCH(N238,'Master '!$B$2:$B$257,0)))</f>
        <v>-</v>
      </c>
      <c r="N238" s="7"/>
      <c r="O238" s="19" t="str">
        <f t="array" ref="O238">IF(ISERROR(INDEX('Master '!$A$2:$A$257,MATCH(P238,'Master '!$B$2:$B$257,0))),IF(ISERROR(INDEX('Master '!$A$2:$A$257,MATCH(P238,'Master '!$C$2:$C$257,0))),IF(P238="","-","Not on Roster"),INDEX('Master '!$A$2:$A$257,MATCH(P238,'Master '!$C$2:$C$257,0))),INDEX('Master '!$A$2:$A$257,MATCH(P238,'Master '!$B$2:$B$257,0)))</f>
        <v>-</v>
      </c>
      <c r="P238" s="15"/>
      <c r="Q238" s="41" t="str">
        <f t="array" ref="Q238">IF(ISERROR(INDEX('Master '!$A$2:$A$257,MATCH(R238,'Master '!$B$2:$B$257,0))),IF(ISERROR(INDEX('Master '!$A$2:$A$257,MATCH(R238,'Master '!$C$2:$C$257,0))),IF(R238="","-","Not on Roster"),INDEX('Master '!$A$2:$A$257,MATCH(R238,'Master '!$C$2:$C$257,0))),INDEX('Master '!$A$2:$A$257,MATCH(R238,'Master '!$B$2:$B$257,0)))</f>
        <v>-</v>
      </c>
      <c r="R238" s="7"/>
      <c r="S238" s="19" t="str">
        <f t="array" ref="S238">IF(ISERROR(INDEX('Master '!$A$2:$A$257,MATCH(T238,'Master '!$B$2:$B$257,0))),IF(ISERROR(INDEX('Master '!$A$2:$A$257,MATCH(T238,'Master '!$C$2:$C$257,0))),IF(T238="","-","Not on Roster"),INDEX('Master '!$A$2:$A$257,MATCH(T238,'Master '!$C$2:$C$257,0))),INDEX('Master '!$A$2:$A$257,MATCH(T238,'Master '!$B$2:$B$257,0)))</f>
        <v>-</v>
      </c>
      <c r="T238" s="15"/>
      <c r="U238" s="20" t="str">
        <f t="array" ref="U238">IF(ISERROR(INDEX('Master '!$A$2:$A$257,MATCH(V238,'Master '!$B$2:$B$257,0))),IF(ISERROR(INDEX('Master '!$A$2:$A$257,MATCH(V238,'Master '!$C$2:$C$257,0))),IF(V238="","-","Not on Roster"),INDEX('Master '!$A$2:$A$257,MATCH(V238,'Master '!$C$2:$C$257,0))),INDEX('Master '!$A$2:$A$257,MATCH(V238,'Master '!$B$2:$B$257,0)))</f>
        <v>-</v>
      </c>
      <c r="V238" s="7"/>
      <c r="W238" s="19" t="str">
        <f t="array" ref="W238">IF(ISERROR(INDEX('Master '!$A$2:$A$257,MATCH(X238,'Master '!$B$2:$B$257,0))),IF(ISERROR(INDEX('Master '!$A$2:$A$257,MATCH(X238,'Master '!$C$2:$C$257,0))),IF(X238="","-","Not on Roster"),INDEX('Master '!$A$2:$A$257,MATCH(X238,'Master '!$C$2:$C$257,0))),INDEX('Master '!$A$2:$A$257,MATCH(X238,'Master '!$B$2:$B$257,0)))</f>
        <v>-</v>
      </c>
      <c r="X238" s="15"/>
      <c r="Y238" s="20" t="str">
        <f t="array" ref="Y238">IF(ISERROR(INDEX('Master '!$A$2:$A$257,MATCH(Z238,'Master '!$B$2:$B$257,0))),IF(ISERROR(INDEX('Master '!$A$2:$A$257,MATCH(Z238,'Master '!$C$2:$C$257,0))),IF(Z238="","-","Not on Roster"),INDEX('Master '!$A$2:$A$257,MATCH(Z238,'Master '!$C$2:$C$257,0))),INDEX('Master '!$A$2:$A$257,MATCH(Z238,'Master '!$B$2:$B$257,0)))</f>
        <v>-</v>
      </c>
      <c r="Z238" s="7"/>
      <c r="AA238" s="19" t="str">
        <f t="array" ref="AA238">IF(ISERROR(INDEX('Master '!$A$2:$A$257,MATCH(AB238,'Master '!$B$2:$B$257,0))),IF(ISERROR(INDEX('Master '!$A$2:$A$257,MATCH(AB238,'Master '!$C$2:$C$257,0))),IF(AB238="","-","Not on Roster"),INDEX('Master '!$A$2:$A$257,MATCH(AB238,'Master '!$C$2:$C$257,0))),INDEX('Master '!$A$2:$A$257,MATCH(AB238,'Master '!$B$2:$B$257,0)))</f>
        <v>-</v>
      </c>
      <c r="AB238" s="15"/>
      <c r="AC238" s="20" t="str">
        <f t="array" ref="AC238">IF(ISERROR(INDEX('Master '!$A$2:$A$257,MATCH(AD238,'Master '!$B$2:$B$257,0))),IF(ISERROR(INDEX('Master '!$A$2:$A$257,MATCH(AD238,'Master '!$C$2:$C$257,0))),IF(AD238="","-","Not on Roster"),INDEX('Master '!$A$2:$A$257,MATCH(AD238,'Master '!$C$2:$C$257,0))),INDEX('Master '!$A$2:$A$257,MATCH(AD238,'Master '!$B$2:$B$257,0)))</f>
        <v>-</v>
      </c>
      <c r="AD238" s="7"/>
      <c r="AE238" s="19" t="str">
        <f t="array" ref="AE238">IF(ISERROR(INDEX('Master '!$A$2:$A$257,MATCH(AF238,'Master '!$B$2:$B$257,0))),IF(ISERROR(INDEX('Master '!$A$2:$A$257,MATCH(AF238,'Master '!$C$2:$C$257,0))),IF(AF238="","-","Not on Roster"),INDEX('Master '!$A$2:$A$257,MATCH(AF238,'Master '!$C$2:$C$257,0))),INDEX('Master '!$A$2:$A$257,MATCH(AF238,'Master '!$B$2:$B$257,0)))</f>
        <v>-</v>
      </c>
      <c r="AF238" s="15"/>
      <c r="AG238" s="20" t="str">
        <f t="array" ref="AG238">IF(ISERROR(INDEX('Master '!$A$2:$A$257,MATCH(AH238,'Master '!$B$2:$B$257,0))),IF(ISERROR(INDEX('Master '!$A$2:$A$257,MATCH(AH238,'Master '!$C$2:$C$257,0))),IF(AH238="","-","Not on Roster"),INDEX('Master '!$A$2:$A$257,MATCH(AH238,'Master '!$C$2:$C$257,0))),INDEX('Master '!$A$2:$A$257,MATCH(AH238,'Master '!$B$2:$B$257,0)))</f>
        <v>-</v>
      </c>
      <c r="AH238" s="7"/>
      <c r="AI238" s="19" t="str">
        <f t="array" ref="AI238">IF(ISERROR(INDEX('Master '!$A$2:$A$257,MATCH(AJ238,'Master '!$B$2:$B$257,0))),IF(ISERROR(INDEX('Master '!$A$2:$A$257,MATCH(AJ238,'Master '!$C$2:$C$257,0))),IF(AJ238="","-","Not on Roster"),INDEX('Master '!$A$2:$A$257,MATCH(AJ238,'Master '!$C$2:$C$257,0))),INDEX('Master '!$A$2:$A$257,MATCH(AJ238,'Master '!$B$2:$B$257,0)))</f>
        <v>-</v>
      </c>
      <c r="AJ238" s="15"/>
      <c r="AK238" s="20" t="str">
        <f t="array" ref="AK238">IF(ISERROR(INDEX('Master '!$A$2:$A$257,MATCH(AL238,'Master '!$B$2:$B$257,0))),IF(ISERROR(INDEX('Master '!$A$2:$A$257,MATCH(AL238,'Master '!$C$2:$C$257,0))),IF(AL238="","-","Not on Roster"),INDEX('Master '!$A$2:$A$257,MATCH(AL238,'Master '!$C$2:$C$257,0))),INDEX('Master '!$A$2:$A$257,MATCH(AL238,'Master '!$B$2:$B$257,0)))</f>
        <v>-</v>
      </c>
      <c r="AL238" s="7"/>
      <c r="AM238" s="19" t="str">
        <f t="array" ref="AM238">IF(ISERROR(INDEX('Master '!$A$2:$A$257,MATCH(AN238,'Master '!$B$2:$B$257,0))),IF(ISERROR(INDEX('Master '!$A$2:$A$257,MATCH(AN238,'Master '!$C$2:$C$257,0))),IF(AN238="","-","Not on Roster"),INDEX('Master '!$A$2:$A$257,MATCH(AN238,'Master '!$C$2:$C$257,0))),INDEX('Master '!$A$2:$A$257,MATCH(AN238,'Master '!$B$2:$B$257,0)))</f>
        <v>-</v>
      </c>
      <c r="AN238" s="15"/>
    </row>
    <row r="239" spans="1:40" ht="14.25" customHeight="1">
      <c r="A239" s="41" t="str">
        <f t="array" ref="A239">IF(ISERROR(INDEX('Master '!$A$2:$A$257,MATCH(B239,'Master '!$B$2:$B$257,0))),IF(ISERROR(INDEX('Master '!$A$2:$A$257,MATCH(B239,'Master '!$C$2:$C$257,0))),IF(B239="","-","Not on Roster"),INDEX('Master '!$A$2:$A$257,MATCH(B239,'Master '!$C$2:$C$257,0))),INDEX('Master '!$A$2:$A$257,MATCH(B239,'Master '!$B$2:$B$257,0)))</f>
        <v>-</v>
      </c>
      <c r="B239" s="43"/>
      <c r="C239" s="19" t="str">
        <f t="array" ref="C239">IF(ISERROR(INDEX('Master '!$A$2:$A$257,MATCH(D239,'Master '!$B$2:$B$257,0))),IF(ISERROR(INDEX('Master '!$A$2:$A$257,MATCH(D239,'Master '!$C$2:$C$257,0))),IF(D239="","-","Not on Roster"),INDEX('Master '!$A$2:$A$257,MATCH(D239,'Master '!$C$2:$C$257,0))),INDEX('Master '!$A$2:$A$257,MATCH(D239,'Master '!$B$2:$B$257,0)))</f>
        <v>-</v>
      </c>
      <c r="D239" s="15"/>
      <c r="E239" s="20" t="str">
        <f t="array" ref="E239">IF(ISERROR(INDEX('Master '!$A$2:$A$257,MATCH(F239,'Master '!$B$2:$B$257,0))),IF(ISERROR(INDEX('Master '!$A$2:$A$257,MATCH(F239,'Master '!$C$2:$C$257,0))),IF(F239="","-","Not on Roster"),INDEX('Master '!$A$2:$A$257,MATCH(F239,'Master '!$C$2:$C$257,0))),INDEX('Master '!$A$2:$A$257,MATCH(F239,'Master '!$B$2:$B$257,0)))</f>
        <v>-</v>
      </c>
      <c r="F239" s="7"/>
      <c r="G239" s="19" t="str">
        <f t="array" ref="G239">IF(ISERROR(INDEX('Master '!$A$2:$A$257,MATCH(H239,'Master '!$B$2:$B$257,0))),IF(ISERROR(INDEX('Master '!$A$2:$A$257,MATCH(H239,'Master '!$C$2:$C$257,0))),IF(H239="","-","Not on Roster"),INDEX('Master '!$A$2:$A$257,MATCH(H239,'Master '!$C$2:$C$257,0))),INDEX('Master '!$A$2:$A$257,MATCH(H239,'Master '!$B$2:$B$257,0)))</f>
        <v>-</v>
      </c>
      <c r="H239" s="15"/>
      <c r="I239" s="20" t="str">
        <f t="array" ref="I239">IF(ISERROR(INDEX('Master '!$A$2:$A$257,MATCH(J239,'Master '!$B$2:$B$257,0))),IF(ISERROR(INDEX('Master '!$A$2:$A$257,MATCH(J239,'Master '!$C$2:$C$257,0))),IF(J239="","-","Not on Roster"),INDEX('Master '!$A$2:$A$257,MATCH(J239,'Master '!$C$2:$C$257,0))),INDEX('Master '!$A$2:$A$257,MATCH(J239,'Master '!$B$2:$B$257,0)))</f>
        <v>-</v>
      </c>
      <c r="J239" s="51"/>
      <c r="K239" s="19" t="str">
        <f t="array" ref="K239">IF(ISERROR(INDEX('Master '!$A$2:$A$257,MATCH(L239,'Master '!$B$2:$B$257,0))),IF(ISERROR(INDEX('Master '!$A$2:$A$257,MATCH(L239,'Master '!$C$2:$C$257,0))),IF(L239="","-","Not on Roster"),INDEX('Master '!$A$2:$A$257,MATCH(L239,'Master '!$C$2:$C$257,0))),INDEX('Master '!$A$2:$A$257,MATCH(L239,'Master '!$B$2:$B$257,0)))</f>
        <v>-</v>
      </c>
      <c r="L239" s="15"/>
      <c r="M239" s="41" t="str">
        <f t="array" ref="M239">IF(ISERROR(INDEX('Master '!$A$2:$A$257,MATCH(N239,'Master '!$B$2:$B$257,0))),IF(ISERROR(INDEX('Master '!$A$2:$A$257,MATCH(N239,'Master '!$C$2:$C$257,0))),IF(N239="","-","Not on Roster"),INDEX('Master '!$A$2:$A$257,MATCH(N239,'Master '!$C$2:$C$257,0))),INDEX('Master '!$A$2:$A$257,MATCH(N239,'Master '!$B$2:$B$257,0)))</f>
        <v>-</v>
      </c>
      <c r="N239" s="7"/>
      <c r="O239" s="19" t="str">
        <f t="array" ref="O239">IF(ISERROR(INDEX('Master '!$A$2:$A$257,MATCH(P239,'Master '!$B$2:$B$257,0))),IF(ISERROR(INDEX('Master '!$A$2:$A$257,MATCH(P239,'Master '!$C$2:$C$257,0))),IF(P239="","-","Not on Roster"),INDEX('Master '!$A$2:$A$257,MATCH(P239,'Master '!$C$2:$C$257,0))),INDEX('Master '!$A$2:$A$257,MATCH(P239,'Master '!$B$2:$B$257,0)))</f>
        <v>-</v>
      </c>
      <c r="P239" s="15"/>
      <c r="Q239" s="41" t="str">
        <f t="array" ref="Q239">IF(ISERROR(INDEX('Master '!$A$2:$A$257,MATCH(R239,'Master '!$B$2:$B$257,0))),IF(ISERROR(INDEX('Master '!$A$2:$A$257,MATCH(R239,'Master '!$C$2:$C$257,0))),IF(R239="","-","Not on Roster"),INDEX('Master '!$A$2:$A$257,MATCH(R239,'Master '!$C$2:$C$257,0))),INDEX('Master '!$A$2:$A$257,MATCH(R239,'Master '!$B$2:$B$257,0)))</f>
        <v>-</v>
      </c>
      <c r="R239" s="7"/>
      <c r="S239" s="19" t="str">
        <f t="array" ref="S239">IF(ISERROR(INDEX('Master '!$A$2:$A$257,MATCH(T239,'Master '!$B$2:$B$257,0))),IF(ISERROR(INDEX('Master '!$A$2:$A$257,MATCH(T239,'Master '!$C$2:$C$257,0))),IF(T239="","-","Not on Roster"),INDEX('Master '!$A$2:$A$257,MATCH(T239,'Master '!$C$2:$C$257,0))),INDEX('Master '!$A$2:$A$257,MATCH(T239,'Master '!$B$2:$B$257,0)))</f>
        <v>-</v>
      </c>
      <c r="T239" s="15"/>
      <c r="U239" s="20" t="str">
        <f t="array" ref="U239">IF(ISERROR(INDEX('Master '!$A$2:$A$257,MATCH(V239,'Master '!$B$2:$B$257,0))),IF(ISERROR(INDEX('Master '!$A$2:$A$257,MATCH(V239,'Master '!$C$2:$C$257,0))),IF(V239="","-","Not on Roster"),INDEX('Master '!$A$2:$A$257,MATCH(V239,'Master '!$C$2:$C$257,0))),INDEX('Master '!$A$2:$A$257,MATCH(V239,'Master '!$B$2:$B$257,0)))</f>
        <v>-</v>
      </c>
      <c r="V239" s="7"/>
      <c r="W239" s="19" t="str">
        <f t="array" ref="W239">IF(ISERROR(INDEX('Master '!$A$2:$A$257,MATCH(X239,'Master '!$B$2:$B$257,0))),IF(ISERROR(INDEX('Master '!$A$2:$A$257,MATCH(X239,'Master '!$C$2:$C$257,0))),IF(X239="","-","Not on Roster"),INDEX('Master '!$A$2:$A$257,MATCH(X239,'Master '!$C$2:$C$257,0))),INDEX('Master '!$A$2:$A$257,MATCH(X239,'Master '!$B$2:$B$257,0)))</f>
        <v>-</v>
      </c>
      <c r="X239" s="15"/>
      <c r="Y239" s="20" t="str">
        <f t="array" ref="Y239">IF(ISERROR(INDEX('Master '!$A$2:$A$257,MATCH(Z239,'Master '!$B$2:$B$257,0))),IF(ISERROR(INDEX('Master '!$A$2:$A$257,MATCH(Z239,'Master '!$C$2:$C$257,0))),IF(Z239="","-","Not on Roster"),INDEX('Master '!$A$2:$A$257,MATCH(Z239,'Master '!$C$2:$C$257,0))),INDEX('Master '!$A$2:$A$257,MATCH(Z239,'Master '!$B$2:$B$257,0)))</f>
        <v>-</v>
      </c>
      <c r="Z239" s="7"/>
      <c r="AA239" s="19" t="str">
        <f t="array" ref="AA239">IF(ISERROR(INDEX('Master '!$A$2:$A$257,MATCH(AB239,'Master '!$B$2:$B$257,0))),IF(ISERROR(INDEX('Master '!$A$2:$A$257,MATCH(AB239,'Master '!$C$2:$C$257,0))),IF(AB239="","-","Not on Roster"),INDEX('Master '!$A$2:$A$257,MATCH(AB239,'Master '!$C$2:$C$257,0))),INDEX('Master '!$A$2:$A$257,MATCH(AB239,'Master '!$B$2:$B$257,0)))</f>
        <v>-</v>
      </c>
      <c r="AB239" s="15"/>
      <c r="AC239" s="20" t="str">
        <f t="array" ref="AC239">IF(ISERROR(INDEX('Master '!$A$2:$A$257,MATCH(AD239,'Master '!$B$2:$B$257,0))),IF(ISERROR(INDEX('Master '!$A$2:$A$257,MATCH(AD239,'Master '!$C$2:$C$257,0))),IF(AD239="","-","Not on Roster"),INDEX('Master '!$A$2:$A$257,MATCH(AD239,'Master '!$C$2:$C$257,0))),INDEX('Master '!$A$2:$A$257,MATCH(AD239,'Master '!$B$2:$B$257,0)))</f>
        <v>-</v>
      </c>
      <c r="AD239" s="7"/>
      <c r="AE239" s="19" t="str">
        <f t="array" ref="AE239">IF(ISERROR(INDEX('Master '!$A$2:$A$257,MATCH(AF239,'Master '!$B$2:$B$257,0))),IF(ISERROR(INDEX('Master '!$A$2:$A$257,MATCH(AF239,'Master '!$C$2:$C$257,0))),IF(AF239="","-","Not on Roster"),INDEX('Master '!$A$2:$A$257,MATCH(AF239,'Master '!$C$2:$C$257,0))),INDEX('Master '!$A$2:$A$257,MATCH(AF239,'Master '!$B$2:$B$257,0)))</f>
        <v>-</v>
      </c>
      <c r="AF239" s="15"/>
      <c r="AG239" s="20" t="str">
        <f t="array" ref="AG239">IF(ISERROR(INDEX('Master '!$A$2:$A$257,MATCH(AH239,'Master '!$B$2:$B$257,0))),IF(ISERROR(INDEX('Master '!$A$2:$A$257,MATCH(AH239,'Master '!$C$2:$C$257,0))),IF(AH239="","-","Not on Roster"),INDEX('Master '!$A$2:$A$257,MATCH(AH239,'Master '!$C$2:$C$257,0))),INDEX('Master '!$A$2:$A$257,MATCH(AH239,'Master '!$B$2:$B$257,0)))</f>
        <v>-</v>
      </c>
      <c r="AH239" s="7"/>
      <c r="AI239" s="19" t="str">
        <f t="array" ref="AI239">IF(ISERROR(INDEX('Master '!$A$2:$A$257,MATCH(AJ239,'Master '!$B$2:$B$257,0))),IF(ISERROR(INDEX('Master '!$A$2:$A$257,MATCH(AJ239,'Master '!$C$2:$C$257,0))),IF(AJ239="","-","Not on Roster"),INDEX('Master '!$A$2:$A$257,MATCH(AJ239,'Master '!$C$2:$C$257,0))),INDEX('Master '!$A$2:$A$257,MATCH(AJ239,'Master '!$B$2:$B$257,0)))</f>
        <v>-</v>
      </c>
      <c r="AJ239" s="15"/>
      <c r="AK239" s="20" t="str">
        <f t="array" ref="AK239">IF(ISERROR(INDEX('Master '!$A$2:$A$257,MATCH(AL239,'Master '!$B$2:$B$257,0))),IF(ISERROR(INDEX('Master '!$A$2:$A$257,MATCH(AL239,'Master '!$C$2:$C$257,0))),IF(AL239="","-","Not on Roster"),INDEX('Master '!$A$2:$A$257,MATCH(AL239,'Master '!$C$2:$C$257,0))),INDEX('Master '!$A$2:$A$257,MATCH(AL239,'Master '!$B$2:$B$257,0)))</f>
        <v>-</v>
      </c>
      <c r="AL239" s="7"/>
      <c r="AM239" s="19" t="str">
        <f t="array" ref="AM239">IF(ISERROR(INDEX('Master '!$A$2:$A$257,MATCH(AN239,'Master '!$B$2:$B$257,0))),IF(ISERROR(INDEX('Master '!$A$2:$A$257,MATCH(AN239,'Master '!$C$2:$C$257,0))),IF(AN239="","-","Not on Roster"),INDEX('Master '!$A$2:$A$257,MATCH(AN239,'Master '!$C$2:$C$257,0))),INDEX('Master '!$A$2:$A$257,MATCH(AN239,'Master '!$B$2:$B$257,0)))</f>
        <v>-</v>
      </c>
      <c r="AN239" s="15"/>
    </row>
    <row r="240" spans="1:40" ht="14.25" customHeight="1">
      <c r="A240" s="41" t="str">
        <f t="array" ref="A240">IF(ISERROR(INDEX('Master '!$A$2:$A$257,MATCH(B240,'Master '!$B$2:$B$257,0))),IF(ISERROR(INDEX('Master '!$A$2:$A$257,MATCH(B240,'Master '!$C$2:$C$257,0))),IF(B240="","-","Not on Roster"),INDEX('Master '!$A$2:$A$257,MATCH(B240,'Master '!$C$2:$C$257,0))),INDEX('Master '!$A$2:$A$257,MATCH(B240,'Master '!$B$2:$B$257,0)))</f>
        <v>-</v>
      </c>
      <c r="B240" s="43"/>
      <c r="C240" s="19" t="str">
        <f t="array" ref="C240">IF(ISERROR(INDEX('Master '!$A$2:$A$257,MATCH(D240,'Master '!$B$2:$B$257,0))),IF(ISERROR(INDEX('Master '!$A$2:$A$257,MATCH(D240,'Master '!$C$2:$C$257,0))),IF(D240="","-","Not on Roster"),INDEX('Master '!$A$2:$A$257,MATCH(D240,'Master '!$C$2:$C$257,0))),INDEX('Master '!$A$2:$A$257,MATCH(D240,'Master '!$B$2:$B$257,0)))</f>
        <v>-</v>
      </c>
      <c r="D240" s="15"/>
      <c r="E240" s="20" t="str">
        <f t="array" ref="E240">IF(ISERROR(INDEX('Master '!$A$2:$A$257,MATCH(F240,'Master '!$B$2:$B$257,0))),IF(ISERROR(INDEX('Master '!$A$2:$A$257,MATCH(F240,'Master '!$C$2:$C$257,0))),IF(F240="","-","Not on Roster"),INDEX('Master '!$A$2:$A$257,MATCH(F240,'Master '!$C$2:$C$257,0))),INDEX('Master '!$A$2:$A$257,MATCH(F240,'Master '!$B$2:$B$257,0)))</f>
        <v>-</v>
      </c>
      <c r="F240" s="7"/>
      <c r="G240" s="19" t="str">
        <f t="array" ref="G240">IF(ISERROR(INDEX('Master '!$A$2:$A$257,MATCH(H240,'Master '!$B$2:$B$257,0))),IF(ISERROR(INDEX('Master '!$A$2:$A$257,MATCH(H240,'Master '!$C$2:$C$257,0))),IF(H240="","-","Not on Roster"),INDEX('Master '!$A$2:$A$257,MATCH(H240,'Master '!$C$2:$C$257,0))),INDEX('Master '!$A$2:$A$257,MATCH(H240,'Master '!$B$2:$B$257,0)))</f>
        <v>-</v>
      </c>
      <c r="H240" s="15"/>
      <c r="I240" s="20" t="str">
        <f t="array" ref="I240">IF(ISERROR(INDEX('Master '!$A$2:$A$257,MATCH(J240,'Master '!$B$2:$B$257,0))),IF(ISERROR(INDEX('Master '!$A$2:$A$257,MATCH(J240,'Master '!$C$2:$C$257,0))),IF(J240="","-","Not on Roster"),INDEX('Master '!$A$2:$A$257,MATCH(J240,'Master '!$C$2:$C$257,0))),INDEX('Master '!$A$2:$A$257,MATCH(J240,'Master '!$B$2:$B$257,0)))</f>
        <v>-</v>
      </c>
      <c r="J240" s="51"/>
      <c r="K240" s="19" t="str">
        <f t="array" ref="K240">IF(ISERROR(INDEX('Master '!$A$2:$A$257,MATCH(L240,'Master '!$B$2:$B$257,0))),IF(ISERROR(INDEX('Master '!$A$2:$A$257,MATCH(L240,'Master '!$C$2:$C$257,0))),IF(L240="","-","Not on Roster"),INDEX('Master '!$A$2:$A$257,MATCH(L240,'Master '!$C$2:$C$257,0))),INDEX('Master '!$A$2:$A$257,MATCH(L240,'Master '!$B$2:$B$257,0)))</f>
        <v>-</v>
      </c>
      <c r="L240" s="15"/>
      <c r="M240" s="41" t="str">
        <f t="array" ref="M240">IF(ISERROR(INDEX('Master '!$A$2:$A$257,MATCH(N240,'Master '!$B$2:$B$257,0))),IF(ISERROR(INDEX('Master '!$A$2:$A$257,MATCH(N240,'Master '!$C$2:$C$257,0))),IF(N240="","-","Not on Roster"),INDEX('Master '!$A$2:$A$257,MATCH(N240,'Master '!$C$2:$C$257,0))),INDEX('Master '!$A$2:$A$257,MATCH(N240,'Master '!$B$2:$B$257,0)))</f>
        <v>-</v>
      </c>
      <c r="N240" s="7"/>
      <c r="O240" s="19" t="str">
        <f t="array" ref="O240">IF(ISERROR(INDEX('Master '!$A$2:$A$257,MATCH(P240,'Master '!$B$2:$B$257,0))),IF(ISERROR(INDEX('Master '!$A$2:$A$257,MATCH(P240,'Master '!$C$2:$C$257,0))),IF(P240="","-","Not on Roster"),INDEX('Master '!$A$2:$A$257,MATCH(P240,'Master '!$C$2:$C$257,0))),INDEX('Master '!$A$2:$A$257,MATCH(P240,'Master '!$B$2:$B$257,0)))</f>
        <v>-</v>
      </c>
      <c r="P240" s="15"/>
      <c r="Q240" s="41" t="str">
        <f t="array" ref="Q240">IF(ISERROR(INDEX('Master '!$A$2:$A$257,MATCH(R240,'Master '!$B$2:$B$257,0))),IF(ISERROR(INDEX('Master '!$A$2:$A$257,MATCH(R240,'Master '!$C$2:$C$257,0))),IF(R240="","-","Not on Roster"),INDEX('Master '!$A$2:$A$257,MATCH(R240,'Master '!$C$2:$C$257,0))),INDEX('Master '!$A$2:$A$257,MATCH(R240,'Master '!$B$2:$B$257,0)))</f>
        <v>-</v>
      </c>
      <c r="R240" s="7"/>
      <c r="S240" s="19" t="str">
        <f t="array" ref="S240">IF(ISERROR(INDEX('Master '!$A$2:$A$257,MATCH(T240,'Master '!$B$2:$B$257,0))),IF(ISERROR(INDEX('Master '!$A$2:$A$257,MATCH(T240,'Master '!$C$2:$C$257,0))),IF(T240="","-","Not on Roster"),INDEX('Master '!$A$2:$A$257,MATCH(T240,'Master '!$C$2:$C$257,0))),INDEX('Master '!$A$2:$A$257,MATCH(T240,'Master '!$B$2:$B$257,0)))</f>
        <v>-</v>
      </c>
      <c r="T240" s="15"/>
      <c r="U240" s="20" t="str">
        <f t="array" ref="U240">IF(ISERROR(INDEX('Master '!$A$2:$A$257,MATCH(V240,'Master '!$B$2:$B$257,0))),IF(ISERROR(INDEX('Master '!$A$2:$A$257,MATCH(V240,'Master '!$C$2:$C$257,0))),IF(V240="","-","Not on Roster"),INDEX('Master '!$A$2:$A$257,MATCH(V240,'Master '!$C$2:$C$257,0))),INDEX('Master '!$A$2:$A$257,MATCH(V240,'Master '!$B$2:$B$257,0)))</f>
        <v>-</v>
      </c>
      <c r="V240" s="7"/>
      <c r="W240" s="19" t="str">
        <f t="array" ref="W240">IF(ISERROR(INDEX('Master '!$A$2:$A$257,MATCH(X240,'Master '!$B$2:$B$257,0))),IF(ISERROR(INDEX('Master '!$A$2:$A$257,MATCH(X240,'Master '!$C$2:$C$257,0))),IF(X240="","-","Not on Roster"),INDEX('Master '!$A$2:$A$257,MATCH(X240,'Master '!$C$2:$C$257,0))),INDEX('Master '!$A$2:$A$257,MATCH(X240,'Master '!$B$2:$B$257,0)))</f>
        <v>-</v>
      </c>
      <c r="X240" s="15"/>
      <c r="Y240" s="20" t="str">
        <f t="array" ref="Y240">IF(ISERROR(INDEX('Master '!$A$2:$A$257,MATCH(Z240,'Master '!$B$2:$B$257,0))),IF(ISERROR(INDEX('Master '!$A$2:$A$257,MATCH(Z240,'Master '!$C$2:$C$257,0))),IF(Z240="","-","Not on Roster"),INDEX('Master '!$A$2:$A$257,MATCH(Z240,'Master '!$C$2:$C$257,0))),INDEX('Master '!$A$2:$A$257,MATCH(Z240,'Master '!$B$2:$B$257,0)))</f>
        <v>-</v>
      </c>
      <c r="Z240" s="7"/>
      <c r="AA240" s="19" t="str">
        <f t="array" ref="AA240">IF(ISERROR(INDEX('Master '!$A$2:$A$257,MATCH(AB240,'Master '!$B$2:$B$257,0))),IF(ISERROR(INDEX('Master '!$A$2:$A$257,MATCH(AB240,'Master '!$C$2:$C$257,0))),IF(AB240="","-","Not on Roster"),INDEX('Master '!$A$2:$A$257,MATCH(AB240,'Master '!$C$2:$C$257,0))),INDEX('Master '!$A$2:$A$257,MATCH(AB240,'Master '!$B$2:$B$257,0)))</f>
        <v>-</v>
      </c>
      <c r="AB240" s="15"/>
      <c r="AC240" s="20" t="str">
        <f t="array" ref="AC240">IF(ISERROR(INDEX('Master '!$A$2:$A$257,MATCH(AD240,'Master '!$B$2:$B$257,0))),IF(ISERROR(INDEX('Master '!$A$2:$A$257,MATCH(AD240,'Master '!$C$2:$C$257,0))),IF(AD240="","-","Not on Roster"),INDEX('Master '!$A$2:$A$257,MATCH(AD240,'Master '!$C$2:$C$257,0))),INDEX('Master '!$A$2:$A$257,MATCH(AD240,'Master '!$B$2:$B$257,0)))</f>
        <v>-</v>
      </c>
      <c r="AD240" s="7"/>
      <c r="AE240" s="19" t="str">
        <f t="array" ref="AE240">IF(ISERROR(INDEX('Master '!$A$2:$A$257,MATCH(AF240,'Master '!$B$2:$B$257,0))),IF(ISERROR(INDEX('Master '!$A$2:$A$257,MATCH(AF240,'Master '!$C$2:$C$257,0))),IF(AF240="","-","Not on Roster"),INDEX('Master '!$A$2:$A$257,MATCH(AF240,'Master '!$C$2:$C$257,0))),INDEX('Master '!$A$2:$A$257,MATCH(AF240,'Master '!$B$2:$B$257,0)))</f>
        <v>-</v>
      </c>
      <c r="AF240" s="15"/>
      <c r="AG240" s="20" t="str">
        <f t="array" ref="AG240">IF(ISERROR(INDEX('Master '!$A$2:$A$257,MATCH(AH240,'Master '!$B$2:$B$257,0))),IF(ISERROR(INDEX('Master '!$A$2:$A$257,MATCH(AH240,'Master '!$C$2:$C$257,0))),IF(AH240="","-","Not on Roster"),INDEX('Master '!$A$2:$A$257,MATCH(AH240,'Master '!$C$2:$C$257,0))),INDEX('Master '!$A$2:$A$257,MATCH(AH240,'Master '!$B$2:$B$257,0)))</f>
        <v>-</v>
      </c>
      <c r="AH240" s="7"/>
      <c r="AI240" s="19" t="str">
        <f t="array" ref="AI240">IF(ISERROR(INDEX('Master '!$A$2:$A$257,MATCH(AJ240,'Master '!$B$2:$B$257,0))),IF(ISERROR(INDEX('Master '!$A$2:$A$257,MATCH(AJ240,'Master '!$C$2:$C$257,0))),IF(AJ240="","-","Not on Roster"),INDEX('Master '!$A$2:$A$257,MATCH(AJ240,'Master '!$C$2:$C$257,0))),INDEX('Master '!$A$2:$A$257,MATCH(AJ240,'Master '!$B$2:$B$257,0)))</f>
        <v>-</v>
      </c>
      <c r="AJ240" s="15"/>
      <c r="AK240" s="20" t="str">
        <f t="array" ref="AK240">IF(ISERROR(INDEX('Master '!$A$2:$A$257,MATCH(AL240,'Master '!$B$2:$B$257,0))),IF(ISERROR(INDEX('Master '!$A$2:$A$257,MATCH(AL240,'Master '!$C$2:$C$257,0))),IF(AL240="","-","Not on Roster"),INDEX('Master '!$A$2:$A$257,MATCH(AL240,'Master '!$C$2:$C$257,0))),INDEX('Master '!$A$2:$A$257,MATCH(AL240,'Master '!$B$2:$B$257,0)))</f>
        <v>-</v>
      </c>
      <c r="AL240" s="7"/>
      <c r="AM240" s="19" t="str">
        <f t="array" ref="AM240">IF(ISERROR(INDEX('Master '!$A$2:$A$257,MATCH(AN240,'Master '!$B$2:$B$257,0))),IF(ISERROR(INDEX('Master '!$A$2:$A$257,MATCH(AN240,'Master '!$C$2:$C$257,0))),IF(AN240="","-","Not on Roster"),INDEX('Master '!$A$2:$A$257,MATCH(AN240,'Master '!$C$2:$C$257,0))),INDEX('Master '!$A$2:$A$257,MATCH(AN240,'Master '!$B$2:$B$257,0)))</f>
        <v>-</v>
      </c>
      <c r="AN240" s="15"/>
    </row>
    <row r="241" spans="1:40" ht="14.25" customHeight="1">
      <c r="A241" s="41" t="str">
        <f t="array" ref="A241">IF(ISERROR(INDEX('Master '!$A$2:$A$257,MATCH(B241,'Master '!$B$2:$B$257,0))),IF(ISERROR(INDEX('Master '!$A$2:$A$257,MATCH(B241,'Master '!$C$2:$C$257,0))),IF(B241="","-","Not on Roster"),INDEX('Master '!$A$2:$A$257,MATCH(B241,'Master '!$C$2:$C$257,0))),INDEX('Master '!$A$2:$A$257,MATCH(B241,'Master '!$B$2:$B$257,0)))</f>
        <v>-</v>
      </c>
      <c r="B241" s="43"/>
      <c r="C241" s="19" t="str">
        <f t="array" ref="C241">IF(ISERROR(INDEX('Master '!$A$2:$A$257,MATCH(D241,'Master '!$B$2:$B$257,0))),IF(ISERROR(INDEX('Master '!$A$2:$A$257,MATCH(D241,'Master '!$C$2:$C$257,0))),IF(D241="","-","Not on Roster"),INDEX('Master '!$A$2:$A$257,MATCH(D241,'Master '!$C$2:$C$257,0))),INDEX('Master '!$A$2:$A$257,MATCH(D241,'Master '!$B$2:$B$257,0)))</f>
        <v>-</v>
      </c>
      <c r="D241" s="15"/>
      <c r="E241" s="20" t="str">
        <f t="array" ref="E241">IF(ISERROR(INDEX('Master '!$A$2:$A$257,MATCH(F241,'Master '!$B$2:$B$257,0))),IF(ISERROR(INDEX('Master '!$A$2:$A$257,MATCH(F241,'Master '!$C$2:$C$257,0))),IF(F241="","-","Not on Roster"),INDEX('Master '!$A$2:$A$257,MATCH(F241,'Master '!$C$2:$C$257,0))),INDEX('Master '!$A$2:$A$257,MATCH(F241,'Master '!$B$2:$B$257,0)))</f>
        <v>-</v>
      </c>
      <c r="F241" s="7"/>
      <c r="G241" s="19" t="str">
        <f t="array" ref="G241">IF(ISERROR(INDEX('Master '!$A$2:$A$257,MATCH(H241,'Master '!$B$2:$B$257,0))),IF(ISERROR(INDEX('Master '!$A$2:$A$257,MATCH(H241,'Master '!$C$2:$C$257,0))),IF(H241="","-","Not on Roster"),INDEX('Master '!$A$2:$A$257,MATCH(H241,'Master '!$C$2:$C$257,0))),INDEX('Master '!$A$2:$A$257,MATCH(H241,'Master '!$B$2:$B$257,0)))</f>
        <v>-</v>
      </c>
      <c r="H241" s="15"/>
      <c r="I241" s="20" t="str">
        <f t="array" ref="I241">IF(ISERROR(INDEX('Master '!$A$2:$A$257,MATCH(J241,'Master '!$B$2:$B$257,0))),IF(ISERROR(INDEX('Master '!$A$2:$A$257,MATCH(J241,'Master '!$C$2:$C$257,0))),IF(J241="","-","Not on Roster"),INDEX('Master '!$A$2:$A$257,MATCH(J241,'Master '!$C$2:$C$257,0))),INDEX('Master '!$A$2:$A$257,MATCH(J241,'Master '!$B$2:$B$257,0)))</f>
        <v>-</v>
      </c>
      <c r="J241" s="51"/>
      <c r="K241" s="19" t="str">
        <f t="array" ref="K241">IF(ISERROR(INDEX('Master '!$A$2:$A$257,MATCH(L241,'Master '!$B$2:$B$257,0))),IF(ISERROR(INDEX('Master '!$A$2:$A$257,MATCH(L241,'Master '!$C$2:$C$257,0))),IF(L241="","-","Not on Roster"),INDEX('Master '!$A$2:$A$257,MATCH(L241,'Master '!$C$2:$C$257,0))),INDEX('Master '!$A$2:$A$257,MATCH(L241,'Master '!$B$2:$B$257,0)))</f>
        <v>-</v>
      </c>
      <c r="L241" s="15"/>
      <c r="M241" s="41" t="str">
        <f t="array" ref="M241">IF(ISERROR(INDEX('Master '!$A$2:$A$257,MATCH(N241,'Master '!$B$2:$B$257,0))),IF(ISERROR(INDEX('Master '!$A$2:$A$257,MATCH(N241,'Master '!$C$2:$C$257,0))),IF(N241="","-","Not on Roster"),INDEX('Master '!$A$2:$A$257,MATCH(N241,'Master '!$C$2:$C$257,0))),INDEX('Master '!$A$2:$A$257,MATCH(N241,'Master '!$B$2:$B$257,0)))</f>
        <v>-</v>
      </c>
      <c r="N241" s="7"/>
      <c r="O241" s="19" t="str">
        <f t="array" ref="O241">IF(ISERROR(INDEX('Master '!$A$2:$A$257,MATCH(P241,'Master '!$B$2:$B$257,0))),IF(ISERROR(INDEX('Master '!$A$2:$A$257,MATCH(P241,'Master '!$C$2:$C$257,0))),IF(P241="","-","Not on Roster"),INDEX('Master '!$A$2:$A$257,MATCH(P241,'Master '!$C$2:$C$257,0))),INDEX('Master '!$A$2:$A$257,MATCH(P241,'Master '!$B$2:$B$257,0)))</f>
        <v>-</v>
      </c>
      <c r="P241" s="15"/>
      <c r="Q241" s="41" t="str">
        <f t="array" ref="Q241">IF(ISERROR(INDEX('Master '!$A$2:$A$257,MATCH(R241,'Master '!$B$2:$B$257,0))),IF(ISERROR(INDEX('Master '!$A$2:$A$257,MATCH(R241,'Master '!$C$2:$C$257,0))),IF(R241="","-","Not on Roster"),INDEX('Master '!$A$2:$A$257,MATCH(R241,'Master '!$C$2:$C$257,0))),INDEX('Master '!$A$2:$A$257,MATCH(R241,'Master '!$B$2:$B$257,0)))</f>
        <v>-</v>
      </c>
      <c r="R241" s="7"/>
      <c r="S241" s="19" t="str">
        <f t="array" ref="S241">IF(ISERROR(INDEX('Master '!$A$2:$A$257,MATCH(T241,'Master '!$B$2:$B$257,0))),IF(ISERROR(INDEX('Master '!$A$2:$A$257,MATCH(T241,'Master '!$C$2:$C$257,0))),IF(T241="","-","Not on Roster"),INDEX('Master '!$A$2:$A$257,MATCH(T241,'Master '!$C$2:$C$257,0))),INDEX('Master '!$A$2:$A$257,MATCH(T241,'Master '!$B$2:$B$257,0)))</f>
        <v>-</v>
      </c>
      <c r="T241" s="15"/>
      <c r="U241" s="20" t="str">
        <f t="array" ref="U241">IF(ISERROR(INDEX('Master '!$A$2:$A$257,MATCH(V241,'Master '!$B$2:$B$257,0))),IF(ISERROR(INDEX('Master '!$A$2:$A$257,MATCH(V241,'Master '!$C$2:$C$257,0))),IF(V241="","-","Not on Roster"),INDEX('Master '!$A$2:$A$257,MATCH(V241,'Master '!$C$2:$C$257,0))),INDEX('Master '!$A$2:$A$257,MATCH(V241,'Master '!$B$2:$B$257,0)))</f>
        <v>-</v>
      </c>
      <c r="V241" s="7"/>
      <c r="W241" s="19" t="str">
        <f t="array" ref="W241">IF(ISERROR(INDEX('Master '!$A$2:$A$257,MATCH(X241,'Master '!$B$2:$B$257,0))),IF(ISERROR(INDEX('Master '!$A$2:$A$257,MATCH(X241,'Master '!$C$2:$C$257,0))),IF(X241="","-","Not on Roster"),INDEX('Master '!$A$2:$A$257,MATCH(X241,'Master '!$C$2:$C$257,0))),INDEX('Master '!$A$2:$A$257,MATCH(X241,'Master '!$B$2:$B$257,0)))</f>
        <v>-</v>
      </c>
      <c r="X241" s="15"/>
      <c r="Y241" s="20" t="str">
        <f t="array" ref="Y241">IF(ISERROR(INDEX('Master '!$A$2:$A$257,MATCH(Z241,'Master '!$B$2:$B$257,0))),IF(ISERROR(INDEX('Master '!$A$2:$A$257,MATCH(Z241,'Master '!$C$2:$C$257,0))),IF(Z241="","-","Not on Roster"),INDEX('Master '!$A$2:$A$257,MATCH(Z241,'Master '!$C$2:$C$257,0))),INDEX('Master '!$A$2:$A$257,MATCH(Z241,'Master '!$B$2:$B$257,0)))</f>
        <v>-</v>
      </c>
      <c r="Z241" s="7"/>
      <c r="AA241" s="19" t="str">
        <f t="array" ref="AA241">IF(ISERROR(INDEX('Master '!$A$2:$A$257,MATCH(AB241,'Master '!$B$2:$B$257,0))),IF(ISERROR(INDEX('Master '!$A$2:$A$257,MATCH(AB241,'Master '!$C$2:$C$257,0))),IF(AB241="","-","Not on Roster"),INDEX('Master '!$A$2:$A$257,MATCH(AB241,'Master '!$C$2:$C$257,0))),INDEX('Master '!$A$2:$A$257,MATCH(AB241,'Master '!$B$2:$B$257,0)))</f>
        <v>-</v>
      </c>
      <c r="AB241" s="15"/>
      <c r="AC241" s="20" t="str">
        <f t="array" ref="AC241">IF(ISERROR(INDEX('Master '!$A$2:$A$257,MATCH(AD241,'Master '!$B$2:$B$257,0))),IF(ISERROR(INDEX('Master '!$A$2:$A$257,MATCH(AD241,'Master '!$C$2:$C$257,0))),IF(AD241="","-","Not on Roster"),INDEX('Master '!$A$2:$A$257,MATCH(AD241,'Master '!$C$2:$C$257,0))),INDEX('Master '!$A$2:$A$257,MATCH(AD241,'Master '!$B$2:$B$257,0)))</f>
        <v>-</v>
      </c>
      <c r="AD241" s="7"/>
      <c r="AE241" s="19" t="str">
        <f t="array" ref="AE241">IF(ISERROR(INDEX('Master '!$A$2:$A$257,MATCH(AF241,'Master '!$B$2:$B$257,0))),IF(ISERROR(INDEX('Master '!$A$2:$A$257,MATCH(AF241,'Master '!$C$2:$C$257,0))),IF(AF241="","-","Not on Roster"),INDEX('Master '!$A$2:$A$257,MATCH(AF241,'Master '!$C$2:$C$257,0))),INDEX('Master '!$A$2:$A$257,MATCH(AF241,'Master '!$B$2:$B$257,0)))</f>
        <v>-</v>
      </c>
      <c r="AF241" s="15"/>
      <c r="AG241" s="20" t="str">
        <f t="array" ref="AG241">IF(ISERROR(INDEX('Master '!$A$2:$A$257,MATCH(AH241,'Master '!$B$2:$B$257,0))),IF(ISERROR(INDEX('Master '!$A$2:$A$257,MATCH(AH241,'Master '!$C$2:$C$257,0))),IF(AH241="","-","Not on Roster"),INDEX('Master '!$A$2:$A$257,MATCH(AH241,'Master '!$C$2:$C$257,0))),INDEX('Master '!$A$2:$A$257,MATCH(AH241,'Master '!$B$2:$B$257,0)))</f>
        <v>-</v>
      </c>
      <c r="AH241" s="7"/>
      <c r="AI241" s="19" t="str">
        <f t="array" ref="AI241">IF(ISERROR(INDEX('Master '!$A$2:$A$257,MATCH(AJ241,'Master '!$B$2:$B$257,0))),IF(ISERROR(INDEX('Master '!$A$2:$A$257,MATCH(AJ241,'Master '!$C$2:$C$257,0))),IF(AJ241="","-","Not on Roster"),INDEX('Master '!$A$2:$A$257,MATCH(AJ241,'Master '!$C$2:$C$257,0))),INDEX('Master '!$A$2:$A$257,MATCH(AJ241,'Master '!$B$2:$B$257,0)))</f>
        <v>-</v>
      </c>
      <c r="AJ241" s="15"/>
      <c r="AK241" s="20" t="str">
        <f t="array" ref="AK241">IF(ISERROR(INDEX('Master '!$A$2:$A$257,MATCH(AL241,'Master '!$B$2:$B$257,0))),IF(ISERROR(INDEX('Master '!$A$2:$A$257,MATCH(AL241,'Master '!$C$2:$C$257,0))),IF(AL241="","-","Not on Roster"),INDEX('Master '!$A$2:$A$257,MATCH(AL241,'Master '!$C$2:$C$257,0))),INDEX('Master '!$A$2:$A$257,MATCH(AL241,'Master '!$B$2:$B$257,0)))</f>
        <v>-</v>
      </c>
      <c r="AL241" s="7"/>
      <c r="AM241" s="19" t="str">
        <f t="array" ref="AM241">IF(ISERROR(INDEX('Master '!$A$2:$A$257,MATCH(AN241,'Master '!$B$2:$B$257,0))),IF(ISERROR(INDEX('Master '!$A$2:$A$257,MATCH(AN241,'Master '!$C$2:$C$257,0))),IF(AN241="","-","Not on Roster"),INDEX('Master '!$A$2:$A$257,MATCH(AN241,'Master '!$C$2:$C$257,0))),INDEX('Master '!$A$2:$A$257,MATCH(AN241,'Master '!$B$2:$B$257,0)))</f>
        <v>-</v>
      </c>
      <c r="AN241" s="15"/>
    </row>
    <row r="242" spans="1:40" ht="14.25" customHeight="1">
      <c r="A242" s="41" t="str">
        <f t="array" ref="A242">IF(ISERROR(INDEX('Master '!$A$2:$A$257,MATCH(B242,'Master '!$B$2:$B$257,0))),IF(ISERROR(INDEX('Master '!$A$2:$A$257,MATCH(B242,'Master '!$C$2:$C$257,0))),IF(B242="","-","Not on Roster"),INDEX('Master '!$A$2:$A$257,MATCH(B242,'Master '!$C$2:$C$257,0))),INDEX('Master '!$A$2:$A$257,MATCH(B242,'Master '!$B$2:$B$257,0)))</f>
        <v>-</v>
      </c>
      <c r="B242" s="43"/>
      <c r="C242" s="19" t="str">
        <f t="array" ref="C242">IF(ISERROR(INDEX('Master '!$A$2:$A$257,MATCH(D242,'Master '!$B$2:$B$257,0))),IF(ISERROR(INDEX('Master '!$A$2:$A$257,MATCH(D242,'Master '!$C$2:$C$257,0))),IF(D242="","-","Not on Roster"),INDEX('Master '!$A$2:$A$257,MATCH(D242,'Master '!$C$2:$C$257,0))),INDEX('Master '!$A$2:$A$257,MATCH(D242,'Master '!$B$2:$B$257,0)))</f>
        <v>-</v>
      </c>
      <c r="D242" s="15"/>
      <c r="E242" s="20" t="str">
        <f t="array" ref="E242">IF(ISERROR(INDEX('Master '!$A$2:$A$257,MATCH(F242,'Master '!$B$2:$B$257,0))),IF(ISERROR(INDEX('Master '!$A$2:$A$257,MATCH(F242,'Master '!$C$2:$C$257,0))),IF(F242="","-","Not on Roster"),INDEX('Master '!$A$2:$A$257,MATCH(F242,'Master '!$C$2:$C$257,0))),INDEX('Master '!$A$2:$A$257,MATCH(F242,'Master '!$B$2:$B$257,0)))</f>
        <v>-</v>
      </c>
      <c r="F242" s="7"/>
      <c r="G242" s="19" t="str">
        <f t="array" ref="G242">IF(ISERROR(INDEX('Master '!$A$2:$A$257,MATCH(H242,'Master '!$B$2:$B$257,0))),IF(ISERROR(INDEX('Master '!$A$2:$A$257,MATCH(H242,'Master '!$C$2:$C$257,0))),IF(H242="","-","Not on Roster"),INDEX('Master '!$A$2:$A$257,MATCH(H242,'Master '!$C$2:$C$257,0))),INDEX('Master '!$A$2:$A$257,MATCH(H242,'Master '!$B$2:$B$257,0)))</f>
        <v>-</v>
      </c>
      <c r="H242" s="15"/>
      <c r="I242" s="20" t="str">
        <f t="array" ref="I242">IF(ISERROR(INDEX('Master '!$A$2:$A$257,MATCH(J242,'Master '!$B$2:$B$257,0))),IF(ISERROR(INDEX('Master '!$A$2:$A$257,MATCH(J242,'Master '!$C$2:$C$257,0))),IF(J242="","-","Not on Roster"),INDEX('Master '!$A$2:$A$257,MATCH(J242,'Master '!$C$2:$C$257,0))),INDEX('Master '!$A$2:$A$257,MATCH(J242,'Master '!$B$2:$B$257,0)))</f>
        <v>-</v>
      </c>
      <c r="J242" s="51"/>
      <c r="K242" s="19" t="str">
        <f t="array" ref="K242">IF(ISERROR(INDEX('Master '!$A$2:$A$257,MATCH(L242,'Master '!$B$2:$B$257,0))),IF(ISERROR(INDEX('Master '!$A$2:$A$257,MATCH(L242,'Master '!$C$2:$C$257,0))),IF(L242="","-","Not on Roster"),INDEX('Master '!$A$2:$A$257,MATCH(L242,'Master '!$C$2:$C$257,0))),INDEX('Master '!$A$2:$A$257,MATCH(L242,'Master '!$B$2:$B$257,0)))</f>
        <v>-</v>
      </c>
      <c r="L242" s="15"/>
      <c r="M242" s="41" t="str">
        <f t="array" ref="M242">IF(ISERROR(INDEX('Master '!$A$2:$A$257,MATCH(N242,'Master '!$B$2:$B$257,0))),IF(ISERROR(INDEX('Master '!$A$2:$A$257,MATCH(N242,'Master '!$C$2:$C$257,0))),IF(N242="","-","Not on Roster"),INDEX('Master '!$A$2:$A$257,MATCH(N242,'Master '!$C$2:$C$257,0))),INDEX('Master '!$A$2:$A$257,MATCH(N242,'Master '!$B$2:$B$257,0)))</f>
        <v>-</v>
      </c>
      <c r="N242" s="7"/>
      <c r="O242" s="19" t="str">
        <f t="array" ref="O242">IF(ISERROR(INDEX('Master '!$A$2:$A$257,MATCH(P242,'Master '!$B$2:$B$257,0))),IF(ISERROR(INDEX('Master '!$A$2:$A$257,MATCH(P242,'Master '!$C$2:$C$257,0))),IF(P242="","-","Not on Roster"),INDEX('Master '!$A$2:$A$257,MATCH(P242,'Master '!$C$2:$C$257,0))),INDEX('Master '!$A$2:$A$257,MATCH(P242,'Master '!$B$2:$B$257,0)))</f>
        <v>-</v>
      </c>
      <c r="P242" s="15"/>
      <c r="Q242" s="41" t="str">
        <f t="array" ref="Q242">IF(ISERROR(INDEX('Master '!$A$2:$A$257,MATCH(R242,'Master '!$B$2:$B$257,0))),IF(ISERROR(INDEX('Master '!$A$2:$A$257,MATCH(R242,'Master '!$C$2:$C$257,0))),IF(R242="","-","Not on Roster"),INDEX('Master '!$A$2:$A$257,MATCH(R242,'Master '!$C$2:$C$257,0))),INDEX('Master '!$A$2:$A$257,MATCH(R242,'Master '!$B$2:$B$257,0)))</f>
        <v>-</v>
      </c>
      <c r="R242" s="7"/>
      <c r="S242" s="19" t="str">
        <f t="array" ref="S242">IF(ISERROR(INDEX('Master '!$A$2:$A$257,MATCH(T242,'Master '!$B$2:$B$257,0))),IF(ISERROR(INDEX('Master '!$A$2:$A$257,MATCH(T242,'Master '!$C$2:$C$257,0))),IF(T242="","-","Not on Roster"),INDEX('Master '!$A$2:$A$257,MATCH(T242,'Master '!$C$2:$C$257,0))),INDEX('Master '!$A$2:$A$257,MATCH(T242,'Master '!$B$2:$B$257,0)))</f>
        <v>-</v>
      </c>
      <c r="T242" s="15"/>
      <c r="U242" s="20" t="str">
        <f t="array" ref="U242">IF(ISERROR(INDEX('Master '!$A$2:$A$257,MATCH(V242,'Master '!$B$2:$B$257,0))),IF(ISERROR(INDEX('Master '!$A$2:$A$257,MATCH(V242,'Master '!$C$2:$C$257,0))),IF(V242="","-","Not on Roster"),INDEX('Master '!$A$2:$A$257,MATCH(V242,'Master '!$C$2:$C$257,0))),INDEX('Master '!$A$2:$A$257,MATCH(V242,'Master '!$B$2:$B$257,0)))</f>
        <v>-</v>
      </c>
      <c r="V242" s="7"/>
      <c r="W242" s="19" t="str">
        <f t="array" ref="W242">IF(ISERROR(INDEX('Master '!$A$2:$A$257,MATCH(X242,'Master '!$B$2:$B$257,0))),IF(ISERROR(INDEX('Master '!$A$2:$A$257,MATCH(X242,'Master '!$C$2:$C$257,0))),IF(X242="","-","Not on Roster"),INDEX('Master '!$A$2:$A$257,MATCH(X242,'Master '!$C$2:$C$257,0))),INDEX('Master '!$A$2:$A$257,MATCH(X242,'Master '!$B$2:$B$257,0)))</f>
        <v>-</v>
      </c>
      <c r="X242" s="15"/>
      <c r="Y242" s="20" t="str">
        <f t="array" ref="Y242">IF(ISERROR(INDEX('Master '!$A$2:$A$257,MATCH(Z242,'Master '!$B$2:$B$257,0))),IF(ISERROR(INDEX('Master '!$A$2:$A$257,MATCH(Z242,'Master '!$C$2:$C$257,0))),IF(Z242="","-","Not on Roster"),INDEX('Master '!$A$2:$A$257,MATCH(Z242,'Master '!$C$2:$C$257,0))),INDEX('Master '!$A$2:$A$257,MATCH(Z242,'Master '!$B$2:$B$257,0)))</f>
        <v>-</v>
      </c>
      <c r="Z242" s="7"/>
      <c r="AA242" s="19" t="str">
        <f t="array" ref="AA242">IF(ISERROR(INDEX('Master '!$A$2:$A$257,MATCH(AB242,'Master '!$B$2:$B$257,0))),IF(ISERROR(INDEX('Master '!$A$2:$A$257,MATCH(AB242,'Master '!$C$2:$C$257,0))),IF(AB242="","-","Not on Roster"),INDEX('Master '!$A$2:$A$257,MATCH(AB242,'Master '!$C$2:$C$257,0))),INDEX('Master '!$A$2:$A$257,MATCH(AB242,'Master '!$B$2:$B$257,0)))</f>
        <v>-</v>
      </c>
      <c r="AB242" s="15"/>
      <c r="AC242" s="20" t="str">
        <f t="array" ref="AC242">IF(ISERROR(INDEX('Master '!$A$2:$A$257,MATCH(AD242,'Master '!$B$2:$B$257,0))),IF(ISERROR(INDEX('Master '!$A$2:$A$257,MATCH(AD242,'Master '!$C$2:$C$257,0))),IF(AD242="","-","Not on Roster"),INDEX('Master '!$A$2:$A$257,MATCH(AD242,'Master '!$C$2:$C$257,0))),INDEX('Master '!$A$2:$A$257,MATCH(AD242,'Master '!$B$2:$B$257,0)))</f>
        <v>-</v>
      </c>
      <c r="AD242" s="7"/>
      <c r="AE242" s="19" t="str">
        <f t="array" ref="AE242">IF(ISERROR(INDEX('Master '!$A$2:$A$257,MATCH(AF242,'Master '!$B$2:$B$257,0))),IF(ISERROR(INDEX('Master '!$A$2:$A$257,MATCH(AF242,'Master '!$C$2:$C$257,0))),IF(AF242="","-","Not on Roster"),INDEX('Master '!$A$2:$A$257,MATCH(AF242,'Master '!$C$2:$C$257,0))),INDEX('Master '!$A$2:$A$257,MATCH(AF242,'Master '!$B$2:$B$257,0)))</f>
        <v>-</v>
      </c>
      <c r="AF242" s="15"/>
      <c r="AG242" s="20" t="str">
        <f t="array" ref="AG242">IF(ISERROR(INDEX('Master '!$A$2:$A$257,MATCH(AH242,'Master '!$B$2:$B$257,0))),IF(ISERROR(INDEX('Master '!$A$2:$A$257,MATCH(AH242,'Master '!$C$2:$C$257,0))),IF(AH242="","-","Not on Roster"),INDEX('Master '!$A$2:$A$257,MATCH(AH242,'Master '!$C$2:$C$257,0))),INDEX('Master '!$A$2:$A$257,MATCH(AH242,'Master '!$B$2:$B$257,0)))</f>
        <v>-</v>
      </c>
      <c r="AH242" s="7"/>
      <c r="AI242" s="19" t="str">
        <f t="array" ref="AI242">IF(ISERROR(INDEX('Master '!$A$2:$A$257,MATCH(AJ242,'Master '!$B$2:$B$257,0))),IF(ISERROR(INDEX('Master '!$A$2:$A$257,MATCH(AJ242,'Master '!$C$2:$C$257,0))),IF(AJ242="","-","Not on Roster"),INDEX('Master '!$A$2:$A$257,MATCH(AJ242,'Master '!$C$2:$C$257,0))),INDEX('Master '!$A$2:$A$257,MATCH(AJ242,'Master '!$B$2:$B$257,0)))</f>
        <v>-</v>
      </c>
      <c r="AJ242" s="15"/>
      <c r="AK242" s="20" t="str">
        <f t="array" ref="AK242">IF(ISERROR(INDEX('Master '!$A$2:$A$257,MATCH(AL242,'Master '!$B$2:$B$257,0))),IF(ISERROR(INDEX('Master '!$A$2:$A$257,MATCH(AL242,'Master '!$C$2:$C$257,0))),IF(AL242="","-","Not on Roster"),INDEX('Master '!$A$2:$A$257,MATCH(AL242,'Master '!$C$2:$C$257,0))),INDEX('Master '!$A$2:$A$257,MATCH(AL242,'Master '!$B$2:$B$257,0)))</f>
        <v>-</v>
      </c>
      <c r="AL242" s="7"/>
      <c r="AM242" s="19" t="str">
        <f t="array" ref="AM242">IF(ISERROR(INDEX('Master '!$A$2:$A$257,MATCH(AN242,'Master '!$B$2:$B$257,0))),IF(ISERROR(INDEX('Master '!$A$2:$A$257,MATCH(AN242,'Master '!$C$2:$C$257,0))),IF(AN242="","-","Not on Roster"),INDEX('Master '!$A$2:$A$257,MATCH(AN242,'Master '!$C$2:$C$257,0))),INDEX('Master '!$A$2:$A$257,MATCH(AN242,'Master '!$B$2:$B$257,0)))</f>
        <v>-</v>
      </c>
      <c r="AN242" s="15"/>
    </row>
    <row r="243" spans="1:40" ht="14.25" customHeight="1">
      <c r="A243" s="41" t="str">
        <f t="array" ref="A243">IF(ISERROR(INDEX('Master '!$A$2:$A$257,MATCH(B243,'Master '!$B$2:$B$257,0))),IF(ISERROR(INDEX('Master '!$A$2:$A$257,MATCH(B243,'Master '!$C$2:$C$257,0))),IF(B243="","-","Not on Roster"),INDEX('Master '!$A$2:$A$257,MATCH(B243,'Master '!$C$2:$C$257,0))),INDEX('Master '!$A$2:$A$257,MATCH(B243,'Master '!$B$2:$B$257,0)))</f>
        <v>-</v>
      </c>
      <c r="B243" s="43"/>
      <c r="C243" s="19" t="str">
        <f t="array" ref="C243">IF(ISERROR(INDEX('Master '!$A$2:$A$257,MATCH(D243,'Master '!$B$2:$B$257,0))),IF(ISERROR(INDEX('Master '!$A$2:$A$257,MATCH(D243,'Master '!$C$2:$C$257,0))),IF(D243="","-","Not on Roster"),INDEX('Master '!$A$2:$A$257,MATCH(D243,'Master '!$C$2:$C$257,0))),INDEX('Master '!$A$2:$A$257,MATCH(D243,'Master '!$B$2:$B$257,0)))</f>
        <v>-</v>
      </c>
      <c r="D243" s="15"/>
      <c r="E243" s="20" t="str">
        <f t="array" ref="E243">IF(ISERROR(INDEX('Master '!$A$2:$A$257,MATCH(F243,'Master '!$B$2:$B$257,0))),IF(ISERROR(INDEX('Master '!$A$2:$A$257,MATCH(F243,'Master '!$C$2:$C$257,0))),IF(F243="","-","Not on Roster"),INDEX('Master '!$A$2:$A$257,MATCH(F243,'Master '!$C$2:$C$257,0))),INDEX('Master '!$A$2:$A$257,MATCH(F243,'Master '!$B$2:$B$257,0)))</f>
        <v>-</v>
      </c>
      <c r="F243" s="7"/>
      <c r="G243" s="19" t="str">
        <f t="array" ref="G243">IF(ISERROR(INDEX('Master '!$A$2:$A$257,MATCH(H243,'Master '!$B$2:$B$257,0))),IF(ISERROR(INDEX('Master '!$A$2:$A$257,MATCH(H243,'Master '!$C$2:$C$257,0))),IF(H243="","-","Not on Roster"),INDEX('Master '!$A$2:$A$257,MATCH(H243,'Master '!$C$2:$C$257,0))),INDEX('Master '!$A$2:$A$257,MATCH(H243,'Master '!$B$2:$B$257,0)))</f>
        <v>-</v>
      </c>
      <c r="H243" s="15"/>
      <c r="I243" s="20" t="str">
        <f t="array" ref="I243">IF(ISERROR(INDEX('Master '!$A$2:$A$257,MATCH(J243,'Master '!$B$2:$B$257,0))),IF(ISERROR(INDEX('Master '!$A$2:$A$257,MATCH(J243,'Master '!$C$2:$C$257,0))),IF(J243="","-","Not on Roster"),INDEX('Master '!$A$2:$A$257,MATCH(J243,'Master '!$C$2:$C$257,0))),INDEX('Master '!$A$2:$A$257,MATCH(J243,'Master '!$B$2:$B$257,0)))</f>
        <v>-</v>
      </c>
      <c r="J243" s="51"/>
      <c r="K243" s="19" t="str">
        <f t="array" ref="K243">IF(ISERROR(INDEX('Master '!$A$2:$A$257,MATCH(L243,'Master '!$B$2:$B$257,0))),IF(ISERROR(INDEX('Master '!$A$2:$A$257,MATCH(L243,'Master '!$C$2:$C$257,0))),IF(L243="","-","Not on Roster"),INDEX('Master '!$A$2:$A$257,MATCH(L243,'Master '!$C$2:$C$257,0))),INDEX('Master '!$A$2:$A$257,MATCH(L243,'Master '!$B$2:$B$257,0)))</f>
        <v>-</v>
      </c>
      <c r="L243" s="15"/>
      <c r="M243" s="41" t="str">
        <f t="array" ref="M243">IF(ISERROR(INDEX('Master '!$A$2:$A$257,MATCH(N243,'Master '!$B$2:$B$257,0))),IF(ISERROR(INDEX('Master '!$A$2:$A$257,MATCH(N243,'Master '!$C$2:$C$257,0))),IF(N243="","-","Not on Roster"),INDEX('Master '!$A$2:$A$257,MATCH(N243,'Master '!$C$2:$C$257,0))),INDEX('Master '!$A$2:$A$257,MATCH(N243,'Master '!$B$2:$B$257,0)))</f>
        <v>-</v>
      </c>
      <c r="N243" s="7"/>
      <c r="O243" s="19" t="str">
        <f t="array" ref="O243">IF(ISERROR(INDEX('Master '!$A$2:$A$257,MATCH(P243,'Master '!$B$2:$B$257,0))),IF(ISERROR(INDEX('Master '!$A$2:$A$257,MATCH(P243,'Master '!$C$2:$C$257,0))),IF(P243="","-","Not on Roster"),INDEX('Master '!$A$2:$A$257,MATCH(P243,'Master '!$C$2:$C$257,0))),INDEX('Master '!$A$2:$A$257,MATCH(P243,'Master '!$B$2:$B$257,0)))</f>
        <v>-</v>
      </c>
      <c r="P243" s="15"/>
      <c r="Q243" s="41" t="str">
        <f t="array" ref="Q243">IF(ISERROR(INDEX('Master '!$A$2:$A$257,MATCH(R243,'Master '!$B$2:$B$257,0))),IF(ISERROR(INDEX('Master '!$A$2:$A$257,MATCH(R243,'Master '!$C$2:$C$257,0))),IF(R243="","-","Not on Roster"),INDEX('Master '!$A$2:$A$257,MATCH(R243,'Master '!$C$2:$C$257,0))),INDEX('Master '!$A$2:$A$257,MATCH(R243,'Master '!$B$2:$B$257,0)))</f>
        <v>-</v>
      </c>
      <c r="R243" s="7"/>
      <c r="S243" s="19" t="str">
        <f t="array" ref="S243">IF(ISERROR(INDEX('Master '!$A$2:$A$257,MATCH(T243,'Master '!$B$2:$B$257,0))),IF(ISERROR(INDEX('Master '!$A$2:$A$257,MATCH(T243,'Master '!$C$2:$C$257,0))),IF(T243="","-","Not on Roster"),INDEX('Master '!$A$2:$A$257,MATCH(T243,'Master '!$C$2:$C$257,0))),INDEX('Master '!$A$2:$A$257,MATCH(T243,'Master '!$B$2:$B$257,0)))</f>
        <v>-</v>
      </c>
      <c r="T243" s="15"/>
      <c r="U243" s="20" t="str">
        <f t="array" ref="U243">IF(ISERROR(INDEX('Master '!$A$2:$A$257,MATCH(V243,'Master '!$B$2:$B$257,0))),IF(ISERROR(INDEX('Master '!$A$2:$A$257,MATCH(V243,'Master '!$C$2:$C$257,0))),IF(V243="","-","Not on Roster"),INDEX('Master '!$A$2:$A$257,MATCH(V243,'Master '!$C$2:$C$257,0))),INDEX('Master '!$A$2:$A$257,MATCH(V243,'Master '!$B$2:$B$257,0)))</f>
        <v>-</v>
      </c>
      <c r="V243" s="7"/>
      <c r="W243" s="19" t="str">
        <f t="array" ref="W243">IF(ISERROR(INDEX('Master '!$A$2:$A$257,MATCH(X243,'Master '!$B$2:$B$257,0))),IF(ISERROR(INDEX('Master '!$A$2:$A$257,MATCH(X243,'Master '!$C$2:$C$257,0))),IF(X243="","-","Not on Roster"),INDEX('Master '!$A$2:$A$257,MATCH(X243,'Master '!$C$2:$C$257,0))),INDEX('Master '!$A$2:$A$257,MATCH(X243,'Master '!$B$2:$B$257,0)))</f>
        <v>-</v>
      </c>
      <c r="X243" s="15"/>
      <c r="Y243" s="20" t="str">
        <f t="array" ref="Y243">IF(ISERROR(INDEX('Master '!$A$2:$A$257,MATCH(Z243,'Master '!$B$2:$B$257,0))),IF(ISERROR(INDEX('Master '!$A$2:$A$257,MATCH(Z243,'Master '!$C$2:$C$257,0))),IF(Z243="","-","Not on Roster"),INDEX('Master '!$A$2:$A$257,MATCH(Z243,'Master '!$C$2:$C$257,0))),INDEX('Master '!$A$2:$A$257,MATCH(Z243,'Master '!$B$2:$B$257,0)))</f>
        <v>-</v>
      </c>
      <c r="Z243" s="7"/>
      <c r="AA243" s="19" t="str">
        <f t="array" ref="AA243">IF(ISERROR(INDEX('Master '!$A$2:$A$257,MATCH(AB243,'Master '!$B$2:$B$257,0))),IF(ISERROR(INDEX('Master '!$A$2:$A$257,MATCH(AB243,'Master '!$C$2:$C$257,0))),IF(AB243="","-","Not on Roster"),INDEX('Master '!$A$2:$A$257,MATCH(AB243,'Master '!$C$2:$C$257,0))),INDEX('Master '!$A$2:$A$257,MATCH(AB243,'Master '!$B$2:$B$257,0)))</f>
        <v>-</v>
      </c>
      <c r="AB243" s="15"/>
      <c r="AC243" s="20" t="str">
        <f t="array" ref="AC243">IF(ISERROR(INDEX('Master '!$A$2:$A$257,MATCH(AD243,'Master '!$B$2:$B$257,0))),IF(ISERROR(INDEX('Master '!$A$2:$A$257,MATCH(AD243,'Master '!$C$2:$C$257,0))),IF(AD243="","-","Not on Roster"),INDEX('Master '!$A$2:$A$257,MATCH(AD243,'Master '!$C$2:$C$257,0))),INDEX('Master '!$A$2:$A$257,MATCH(AD243,'Master '!$B$2:$B$257,0)))</f>
        <v>-</v>
      </c>
      <c r="AD243" s="7"/>
      <c r="AE243" s="19" t="str">
        <f t="array" ref="AE243">IF(ISERROR(INDEX('Master '!$A$2:$A$257,MATCH(AF243,'Master '!$B$2:$B$257,0))),IF(ISERROR(INDEX('Master '!$A$2:$A$257,MATCH(AF243,'Master '!$C$2:$C$257,0))),IF(AF243="","-","Not on Roster"),INDEX('Master '!$A$2:$A$257,MATCH(AF243,'Master '!$C$2:$C$257,0))),INDEX('Master '!$A$2:$A$257,MATCH(AF243,'Master '!$B$2:$B$257,0)))</f>
        <v>-</v>
      </c>
      <c r="AF243" s="15"/>
      <c r="AG243" s="20" t="str">
        <f t="array" ref="AG243">IF(ISERROR(INDEX('Master '!$A$2:$A$257,MATCH(AH243,'Master '!$B$2:$B$257,0))),IF(ISERROR(INDEX('Master '!$A$2:$A$257,MATCH(AH243,'Master '!$C$2:$C$257,0))),IF(AH243="","-","Not on Roster"),INDEX('Master '!$A$2:$A$257,MATCH(AH243,'Master '!$C$2:$C$257,0))),INDEX('Master '!$A$2:$A$257,MATCH(AH243,'Master '!$B$2:$B$257,0)))</f>
        <v>-</v>
      </c>
      <c r="AH243" s="7"/>
      <c r="AI243" s="19" t="str">
        <f t="array" ref="AI243">IF(ISERROR(INDEX('Master '!$A$2:$A$257,MATCH(AJ243,'Master '!$B$2:$B$257,0))),IF(ISERROR(INDEX('Master '!$A$2:$A$257,MATCH(AJ243,'Master '!$C$2:$C$257,0))),IF(AJ243="","-","Not on Roster"),INDEX('Master '!$A$2:$A$257,MATCH(AJ243,'Master '!$C$2:$C$257,0))),INDEX('Master '!$A$2:$A$257,MATCH(AJ243,'Master '!$B$2:$B$257,0)))</f>
        <v>-</v>
      </c>
      <c r="AJ243" s="15"/>
      <c r="AK243" s="20" t="str">
        <f t="array" ref="AK243">IF(ISERROR(INDEX('Master '!$A$2:$A$257,MATCH(AL243,'Master '!$B$2:$B$257,0))),IF(ISERROR(INDEX('Master '!$A$2:$A$257,MATCH(AL243,'Master '!$C$2:$C$257,0))),IF(AL243="","-","Not on Roster"),INDEX('Master '!$A$2:$A$257,MATCH(AL243,'Master '!$C$2:$C$257,0))),INDEX('Master '!$A$2:$A$257,MATCH(AL243,'Master '!$B$2:$B$257,0)))</f>
        <v>-</v>
      </c>
      <c r="AL243" s="7"/>
      <c r="AM243" s="19" t="str">
        <f t="array" ref="AM243">IF(ISERROR(INDEX('Master '!$A$2:$A$257,MATCH(AN243,'Master '!$B$2:$B$257,0))),IF(ISERROR(INDEX('Master '!$A$2:$A$257,MATCH(AN243,'Master '!$C$2:$C$257,0))),IF(AN243="","-","Not on Roster"),INDEX('Master '!$A$2:$A$257,MATCH(AN243,'Master '!$C$2:$C$257,0))),INDEX('Master '!$A$2:$A$257,MATCH(AN243,'Master '!$B$2:$B$257,0)))</f>
        <v>-</v>
      </c>
      <c r="AN243" s="15"/>
    </row>
    <row r="244" spans="1:40" ht="14.25" customHeight="1">
      <c r="A244" s="41" t="str">
        <f t="array" ref="A244">IF(ISERROR(INDEX('Master '!$A$2:$A$257,MATCH(B244,'Master '!$B$2:$B$257,0))),IF(ISERROR(INDEX('Master '!$A$2:$A$257,MATCH(B244,'Master '!$C$2:$C$257,0))),IF(B244="","-","Not on Roster"),INDEX('Master '!$A$2:$A$257,MATCH(B244,'Master '!$C$2:$C$257,0))),INDEX('Master '!$A$2:$A$257,MATCH(B244,'Master '!$B$2:$B$257,0)))</f>
        <v>-</v>
      </c>
      <c r="B244" s="43"/>
      <c r="C244" s="19" t="str">
        <f t="array" ref="C244">IF(ISERROR(INDEX('Master '!$A$2:$A$257,MATCH(D244,'Master '!$B$2:$B$257,0))),IF(ISERROR(INDEX('Master '!$A$2:$A$257,MATCH(D244,'Master '!$C$2:$C$257,0))),IF(D244="","-","Not on Roster"),INDEX('Master '!$A$2:$A$257,MATCH(D244,'Master '!$C$2:$C$257,0))),INDEX('Master '!$A$2:$A$257,MATCH(D244,'Master '!$B$2:$B$257,0)))</f>
        <v>-</v>
      </c>
      <c r="D244" s="15"/>
      <c r="E244" s="20" t="str">
        <f t="array" ref="E244">IF(ISERROR(INDEX('Master '!$A$2:$A$257,MATCH(F244,'Master '!$B$2:$B$257,0))),IF(ISERROR(INDEX('Master '!$A$2:$A$257,MATCH(F244,'Master '!$C$2:$C$257,0))),IF(F244="","-","Not on Roster"),INDEX('Master '!$A$2:$A$257,MATCH(F244,'Master '!$C$2:$C$257,0))),INDEX('Master '!$A$2:$A$257,MATCH(F244,'Master '!$B$2:$B$257,0)))</f>
        <v>-</v>
      </c>
      <c r="F244" s="7"/>
      <c r="G244" s="19" t="str">
        <f t="array" ref="G244">IF(ISERROR(INDEX('Master '!$A$2:$A$257,MATCH(H244,'Master '!$B$2:$B$257,0))),IF(ISERROR(INDEX('Master '!$A$2:$A$257,MATCH(H244,'Master '!$C$2:$C$257,0))),IF(H244="","-","Not on Roster"),INDEX('Master '!$A$2:$A$257,MATCH(H244,'Master '!$C$2:$C$257,0))),INDEX('Master '!$A$2:$A$257,MATCH(H244,'Master '!$B$2:$B$257,0)))</f>
        <v>-</v>
      </c>
      <c r="H244" s="15"/>
      <c r="I244" s="20" t="str">
        <f t="array" ref="I244">IF(ISERROR(INDEX('Master '!$A$2:$A$257,MATCH(J244,'Master '!$B$2:$B$257,0))),IF(ISERROR(INDEX('Master '!$A$2:$A$257,MATCH(J244,'Master '!$C$2:$C$257,0))),IF(J244="","-","Not on Roster"),INDEX('Master '!$A$2:$A$257,MATCH(J244,'Master '!$C$2:$C$257,0))),INDEX('Master '!$A$2:$A$257,MATCH(J244,'Master '!$B$2:$B$257,0)))</f>
        <v>-</v>
      </c>
      <c r="J244" s="51"/>
      <c r="K244" s="19" t="str">
        <f t="array" ref="K244">IF(ISERROR(INDEX('Master '!$A$2:$A$257,MATCH(L244,'Master '!$B$2:$B$257,0))),IF(ISERROR(INDEX('Master '!$A$2:$A$257,MATCH(L244,'Master '!$C$2:$C$257,0))),IF(L244="","-","Not on Roster"),INDEX('Master '!$A$2:$A$257,MATCH(L244,'Master '!$C$2:$C$257,0))),INDEX('Master '!$A$2:$A$257,MATCH(L244,'Master '!$B$2:$B$257,0)))</f>
        <v>-</v>
      </c>
      <c r="L244" s="15"/>
      <c r="M244" s="41" t="str">
        <f t="array" ref="M244">IF(ISERROR(INDEX('Master '!$A$2:$A$257,MATCH(N244,'Master '!$B$2:$B$257,0))),IF(ISERROR(INDEX('Master '!$A$2:$A$257,MATCH(N244,'Master '!$C$2:$C$257,0))),IF(N244="","-","Not on Roster"),INDEX('Master '!$A$2:$A$257,MATCH(N244,'Master '!$C$2:$C$257,0))),INDEX('Master '!$A$2:$A$257,MATCH(N244,'Master '!$B$2:$B$257,0)))</f>
        <v>-</v>
      </c>
      <c r="N244" s="7"/>
      <c r="O244" s="19" t="str">
        <f t="array" ref="O244">IF(ISERROR(INDEX('Master '!$A$2:$A$257,MATCH(P244,'Master '!$B$2:$B$257,0))),IF(ISERROR(INDEX('Master '!$A$2:$A$257,MATCH(P244,'Master '!$C$2:$C$257,0))),IF(P244="","-","Not on Roster"),INDEX('Master '!$A$2:$A$257,MATCH(P244,'Master '!$C$2:$C$257,0))),INDEX('Master '!$A$2:$A$257,MATCH(P244,'Master '!$B$2:$B$257,0)))</f>
        <v>-</v>
      </c>
      <c r="P244" s="15"/>
      <c r="Q244" s="41" t="str">
        <f t="array" ref="Q244">IF(ISERROR(INDEX('Master '!$A$2:$A$257,MATCH(R244,'Master '!$B$2:$B$257,0))),IF(ISERROR(INDEX('Master '!$A$2:$A$257,MATCH(R244,'Master '!$C$2:$C$257,0))),IF(R244="","-","Not on Roster"),INDEX('Master '!$A$2:$A$257,MATCH(R244,'Master '!$C$2:$C$257,0))),INDEX('Master '!$A$2:$A$257,MATCH(R244,'Master '!$B$2:$B$257,0)))</f>
        <v>-</v>
      </c>
      <c r="R244" s="7"/>
      <c r="S244" s="19" t="str">
        <f t="array" ref="S244">IF(ISERROR(INDEX('Master '!$A$2:$A$257,MATCH(T244,'Master '!$B$2:$B$257,0))),IF(ISERROR(INDEX('Master '!$A$2:$A$257,MATCH(T244,'Master '!$C$2:$C$257,0))),IF(T244="","-","Not on Roster"),INDEX('Master '!$A$2:$A$257,MATCH(T244,'Master '!$C$2:$C$257,0))),INDEX('Master '!$A$2:$A$257,MATCH(T244,'Master '!$B$2:$B$257,0)))</f>
        <v>-</v>
      </c>
      <c r="T244" s="15"/>
      <c r="U244" s="20" t="str">
        <f t="array" ref="U244">IF(ISERROR(INDEX('Master '!$A$2:$A$257,MATCH(V244,'Master '!$B$2:$B$257,0))),IF(ISERROR(INDEX('Master '!$A$2:$A$257,MATCH(V244,'Master '!$C$2:$C$257,0))),IF(V244="","-","Not on Roster"),INDEX('Master '!$A$2:$A$257,MATCH(V244,'Master '!$C$2:$C$257,0))),INDEX('Master '!$A$2:$A$257,MATCH(V244,'Master '!$B$2:$B$257,0)))</f>
        <v>-</v>
      </c>
      <c r="V244" s="7"/>
      <c r="W244" s="19" t="str">
        <f t="array" ref="W244">IF(ISERROR(INDEX('Master '!$A$2:$A$257,MATCH(X244,'Master '!$B$2:$B$257,0))),IF(ISERROR(INDEX('Master '!$A$2:$A$257,MATCH(X244,'Master '!$C$2:$C$257,0))),IF(X244="","-","Not on Roster"),INDEX('Master '!$A$2:$A$257,MATCH(X244,'Master '!$C$2:$C$257,0))),INDEX('Master '!$A$2:$A$257,MATCH(X244,'Master '!$B$2:$B$257,0)))</f>
        <v>-</v>
      </c>
      <c r="X244" s="15"/>
      <c r="Y244" s="20" t="str">
        <f t="array" ref="Y244">IF(ISERROR(INDEX('Master '!$A$2:$A$257,MATCH(Z244,'Master '!$B$2:$B$257,0))),IF(ISERROR(INDEX('Master '!$A$2:$A$257,MATCH(Z244,'Master '!$C$2:$C$257,0))),IF(Z244="","-","Not on Roster"),INDEX('Master '!$A$2:$A$257,MATCH(Z244,'Master '!$C$2:$C$257,0))),INDEX('Master '!$A$2:$A$257,MATCH(Z244,'Master '!$B$2:$B$257,0)))</f>
        <v>-</v>
      </c>
      <c r="Z244" s="7"/>
      <c r="AA244" s="19" t="str">
        <f t="array" ref="AA244">IF(ISERROR(INDEX('Master '!$A$2:$A$257,MATCH(AB244,'Master '!$B$2:$B$257,0))),IF(ISERROR(INDEX('Master '!$A$2:$A$257,MATCH(AB244,'Master '!$C$2:$C$257,0))),IF(AB244="","-","Not on Roster"),INDEX('Master '!$A$2:$A$257,MATCH(AB244,'Master '!$C$2:$C$257,0))),INDEX('Master '!$A$2:$A$257,MATCH(AB244,'Master '!$B$2:$B$257,0)))</f>
        <v>-</v>
      </c>
      <c r="AB244" s="15"/>
      <c r="AC244" s="20" t="str">
        <f t="array" ref="AC244">IF(ISERROR(INDEX('Master '!$A$2:$A$257,MATCH(AD244,'Master '!$B$2:$B$257,0))),IF(ISERROR(INDEX('Master '!$A$2:$A$257,MATCH(AD244,'Master '!$C$2:$C$257,0))),IF(AD244="","-","Not on Roster"),INDEX('Master '!$A$2:$A$257,MATCH(AD244,'Master '!$C$2:$C$257,0))),INDEX('Master '!$A$2:$A$257,MATCH(AD244,'Master '!$B$2:$B$257,0)))</f>
        <v>-</v>
      </c>
      <c r="AD244" s="7"/>
      <c r="AE244" s="19" t="str">
        <f t="array" ref="AE244">IF(ISERROR(INDEX('Master '!$A$2:$A$257,MATCH(AF244,'Master '!$B$2:$B$257,0))),IF(ISERROR(INDEX('Master '!$A$2:$A$257,MATCH(AF244,'Master '!$C$2:$C$257,0))),IF(AF244="","-","Not on Roster"),INDEX('Master '!$A$2:$A$257,MATCH(AF244,'Master '!$C$2:$C$257,0))),INDEX('Master '!$A$2:$A$257,MATCH(AF244,'Master '!$B$2:$B$257,0)))</f>
        <v>-</v>
      </c>
      <c r="AF244" s="15"/>
      <c r="AG244" s="20" t="str">
        <f t="array" ref="AG244">IF(ISERROR(INDEX('Master '!$A$2:$A$257,MATCH(AH244,'Master '!$B$2:$B$257,0))),IF(ISERROR(INDEX('Master '!$A$2:$A$257,MATCH(AH244,'Master '!$C$2:$C$257,0))),IF(AH244="","-","Not on Roster"),INDEX('Master '!$A$2:$A$257,MATCH(AH244,'Master '!$C$2:$C$257,0))),INDEX('Master '!$A$2:$A$257,MATCH(AH244,'Master '!$B$2:$B$257,0)))</f>
        <v>-</v>
      </c>
      <c r="AH244" s="7"/>
      <c r="AI244" s="19" t="str">
        <f t="array" ref="AI244">IF(ISERROR(INDEX('Master '!$A$2:$A$257,MATCH(AJ244,'Master '!$B$2:$B$257,0))),IF(ISERROR(INDEX('Master '!$A$2:$A$257,MATCH(AJ244,'Master '!$C$2:$C$257,0))),IF(AJ244="","-","Not on Roster"),INDEX('Master '!$A$2:$A$257,MATCH(AJ244,'Master '!$C$2:$C$257,0))),INDEX('Master '!$A$2:$A$257,MATCH(AJ244,'Master '!$B$2:$B$257,0)))</f>
        <v>-</v>
      </c>
      <c r="AJ244" s="15"/>
      <c r="AK244" s="20" t="str">
        <f t="array" ref="AK244">IF(ISERROR(INDEX('Master '!$A$2:$A$257,MATCH(AL244,'Master '!$B$2:$B$257,0))),IF(ISERROR(INDEX('Master '!$A$2:$A$257,MATCH(AL244,'Master '!$C$2:$C$257,0))),IF(AL244="","-","Not on Roster"),INDEX('Master '!$A$2:$A$257,MATCH(AL244,'Master '!$C$2:$C$257,0))),INDEX('Master '!$A$2:$A$257,MATCH(AL244,'Master '!$B$2:$B$257,0)))</f>
        <v>-</v>
      </c>
      <c r="AL244" s="7"/>
      <c r="AM244" s="19" t="str">
        <f t="array" ref="AM244">IF(ISERROR(INDEX('Master '!$A$2:$A$257,MATCH(AN244,'Master '!$B$2:$B$257,0))),IF(ISERROR(INDEX('Master '!$A$2:$A$257,MATCH(AN244,'Master '!$C$2:$C$257,0))),IF(AN244="","-","Not on Roster"),INDEX('Master '!$A$2:$A$257,MATCH(AN244,'Master '!$C$2:$C$257,0))),INDEX('Master '!$A$2:$A$257,MATCH(AN244,'Master '!$B$2:$B$257,0)))</f>
        <v>-</v>
      </c>
      <c r="AN244" s="15"/>
    </row>
    <row r="245" spans="1:40" ht="14.25" customHeight="1">
      <c r="A245" s="41" t="str">
        <f t="array" ref="A245">IF(ISERROR(INDEX('Master '!$A$2:$A$257,MATCH(B245,'Master '!$B$2:$B$257,0))),IF(ISERROR(INDEX('Master '!$A$2:$A$257,MATCH(B245,'Master '!$C$2:$C$257,0))),IF(B245="","-","Not on Roster"),INDEX('Master '!$A$2:$A$257,MATCH(B245,'Master '!$C$2:$C$257,0))),INDEX('Master '!$A$2:$A$257,MATCH(B245,'Master '!$B$2:$B$257,0)))</f>
        <v>-</v>
      </c>
      <c r="B245" s="43"/>
      <c r="C245" s="19" t="str">
        <f t="array" ref="C245">IF(ISERROR(INDEX('Master '!$A$2:$A$257,MATCH(D245,'Master '!$B$2:$B$257,0))),IF(ISERROR(INDEX('Master '!$A$2:$A$257,MATCH(D245,'Master '!$C$2:$C$257,0))),IF(D245="","-","Not on Roster"),INDEX('Master '!$A$2:$A$257,MATCH(D245,'Master '!$C$2:$C$257,0))),INDEX('Master '!$A$2:$A$257,MATCH(D245,'Master '!$B$2:$B$257,0)))</f>
        <v>-</v>
      </c>
      <c r="D245" s="15"/>
      <c r="E245" s="20" t="str">
        <f t="array" ref="E245">IF(ISERROR(INDEX('Master '!$A$2:$A$257,MATCH(F245,'Master '!$B$2:$B$257,0))),IF(ISERROR(INDEX('Master '!$A$2:$A$257,MATCH(F245,'Master '!$C$2:$C$257,0))),IF(F245="","-","Not on Roster"),INDEX('Master '!$A$2:$A$257,MATCH(F245,'Master '!$C$2:$C$257,0))),INDEX('Master '!$A$2:$A$257,MATCH(F245,'Master '!$B$2:$B$257,0)))</f>
        <v>-</v>
      </c>
      <c r="F245" s="7"/>
      <c r="G245" s="19" t="str">
        <f t="array" ref="G245">IF(ISERROR(INDEX('Master '!$A$2:$A$257,MATCH(H245,'Master '!$B$2:$B$257,0))),IF(ISERROR(INDEX('Master '!$A$2:$A$257,MATCH(H245,'Master '!$C$2:$C$257,0))),IF(H245="","-","Not on Roster"),INDEX('Master '!$A$2:$A$257,MATCH(H245,'Master '!$C$2:$C$257,0))),INDEX('Master '!$A$2:$A$257,MATCH(H245,'Master '!$B$2:$B$257,0)))</f>
        <v>-</v>
      </c>
      <c r="H245" s="15"/>
      <c r="I245" s="20" t="str">
        <f t="array" ref="I245">IF(ISERROR(INDEX('Master '!$A$2:$A$257,MATCH(J245,'Master '!$B$2:$B$257,0))),IF(ISERROR(INDEX('Master '!$A$2:$A$257,MATCH(J245,'Master '!$C$2:$C$257,0))),IF(J245="","-","Not on Roster"),INDEX('Master '!$A$2:$A$257,MATCH(J245,'Master '!$C$2:$C$257,0))),INDEX('Master '!$A$2:$A$257,MATCH(J245,'Master '!$B$2:$B$257,0)))</f>
        <v>-</v>
      </c>
      <c r="J245" s="51"/>
      <c r="K245" s="19" t="str">
        <f t="array" ref="K245">IF(ISERROR(INDEX('Master '!$A$2:$A$257,MATCH(L245,'Master '!$B$2:$B$257,0))),IF(ISERROR(INDEX('Master '!$A$2:$A$257,MATCH(L245,'Master '!$C$2:$C$257,0))),IF(L245="","-","Not on Roster"),INDEX('Master '!$A$2:$A$257,MATCH(L245,'Master '!$C$2:$C$257,0))),INDEX('Master '!$A$2:$A$257,MATCH(L245,'Master '!$B$2:$B$257,0)))</f>
        <v>-</v>
      </c>
      <c r="L245" s="15"/>
      <c r="M245" s="41" t="str">
        <f t="array" ref="M245">IF(ISERROR(INDEX('Master '!$A$2:$A$257,MATCH(N245,'Master '!$B$2:$B$257,0))),IF(ISERROR(INDEX('Master '!$A$2:$A$257,MATCH(N245,'Master '!$C$2:$C$257,0))),IF(N245="","-","Not on Roster"),INDEX('Master '!$A$2:$A$257,MATCH(N245,'Master '!$C$2:$C$257,0))),INDEX('Master '!$A$2:$A$257,MATCH(N245,'Master '!$B$2:$B$257,0)))</f>
        <v>-</v>
      </c>
      <c r="N245" s="7"/>
      <c r="O245" s="19" t="str">
        <f t="array" ref="O245">IF(ISERROR(INDEX('Master '!$A$2:$A$257,MATCH(P245,'Master '!$B$2:$B$257,0))),IF(ISERROR(INDEX('Master '!$A$2:$A$257,MATCH(P245,'Master '!$C$2:$C$257,0))),IF(P245="","-","Not on Roster"),INDEX('Master '!$A$2:$A$257,MATCH(P245,'Master '!$C$2:$C$257,0))),INDEX('Master '!$A$2:$A$257,MATCH(P245,'Master '!$B$2:$B$257,0)))</f>
        <v>-</v>
      </c>
      <c r="P245" s="15"/>
      <c r="Q245" s="41" t="str">
        <f t="array" ref="Q245">IF(ISERROR(INDEX('Master '!$A$2:$A$257,MATCH(R245,'Master '!$B$2:$B$257,0))),IF(ISERROR(INDEX('Master '!$A$2:$A$257,MATCH(R245,'Master '!$C$2:$C$257,0))),IF(R245="","-","Not on Roster"),INDEX('Master '!$A$2:$A$257,MATCH(R245,'Master '!$C$2:$C$257,0))),INDEX('Master '!$A$2:$A$257,MATCH(R245,'Master '!$B$2:$B$257,0)))</f>
        <v>-</v>
      </c>
      <c r="R245" s="7"/>
      <c r="S245" s="19" t="str">
        <f t="array" ref="S245">IF(ISERROR(INDEX('Master '!$A$2:$A$257,MATCH(T245,'Master '!$B$2:$B$257,0))),IF(ISERROR(INDEX('Master '!$A$2:$A$257,MATCH(T245,'Master '!$C$2:$C$257,0))),IF(T245="","-","Not on Roster"),INDEX('Master '!$A$2:$A$257,MATCH(T245,'Master '!$C$2:$C$257,0))),INDEX('Master '!$A$2:$A$257,MATCH(T245,'Master '!$B$2:$B$257,0)))</f>
        <v>-</v>
      </c>
      <c r="T245" s="15"/>
      <c r="U245" s="20" t="str">
        <f t="array" ref="U245">IF(ISERROR(INDEX('Master '!$A$2:$A$257,MATCH(V245,'Master '!$B$2:$B$257,0))),IF(ISERROR(INDEX('Master '!$A$2:$A$257,MATCH(V245,'Master '!$C$2:$C$257,0))),IF(V245="","-","Not on Roster"),INDEX('Master '!$A$2:$A$257,MATCH(V245,'Master '!$C$2:$C$257,0))),INDEX('Master '!$A$2:$A$257,MATCH(V245,'Master '!$B$2:$B$257,0)))</f>
        <v>-</v>
      </c>
      <c r="V245" s="7"/>
      <c r="W245" s="19" t="str">
        <f t="array" ref="W245">IF(ISERROR(INDEX('Master '!$A$2:$A$257,MATCH(X245,'Master '!$B$2:$B$257,0))),IF(ISERROR(INDEX('Master '!$A$2:$A$257,MATCH(X245,'Master '!$C$2:$C$257,0))),IF(X245="","-","Not on Roster"),INDEX('Master '!$A$2:$A$257,MATCH(X245,'Master '!$C$2:$C$257,0))),INDEX('Master '!$A$2:$A$257,MATCH(X245,'Master '!$B$2:$B$257,0)))</f>
        <v>-</v>
      </c>
      <c r="X245" s="15"/>
      <c r="Y245" s="20" t="str">
        <f t="array" ref="Y245">IF(ISERROR(INDEX('Master '!$A$2:$A$257,MATCH(Z245,'Master '!$B$2:$B$257,0))),IF(ISERROR(INDEX('Master '!$A$2:$A$257,MATCH(Z245,'Master '!$C$2:$C$257,0))),IF(Z245="","-","Not on Roster"),INDEX('Master '!$A$2:$A$257,MATCH(Z245,'Master '!$C$2:$C$257,0))),INDEX('Master '!$A$2:$A$257,MATCH(Z245,'Master '!$B$2:$B$257,0)))</f>
        <v>-</v>
      </c>
      <c r="Z245" s="7"/>
      <c r="AA245" s="19" t="str">
        <f t="array" ref="AA245">IF(ISERROR(INDEX('Master '!$A$2:$A$257,MATCH(AB245,'Master '!$B$2:$B$257,0))),IF(ISERROR(INDEX('Master '!$A$2:$A$257,MATCH(AB245,'Master '!$C$2:$C$257,0))),IF(AB245="","-","Not on Roster"),INDEX('Master '!$A$2:$A$257,MATCH(AB245,'Master '!$C$2:$C$257,0))),INDEX('Master '!$A$2:$A$257,MATCH(AB245,'Master '!$B$2:$B$257,0)))</f>
        <v>-</v>
      </c>
      <c r="AB245" s="15"/>
      <c r="AC245" s="20" t="str">
        <f t="array" ref="AC245">IF(ISERROR(INDEX('Master '!$A$2:$A$257,MATCH(AD245,'Master '!$B$2:$B$257,0))),IF(ISERROR(INDEX('Master '!$A$2:$A$257,MATCH(AD245,'Master '!$C$2:$C$257,0))),IF(AD245="","-","Not on Roster"),INDEX('Master '!$A$2:$A$257,MATCH(AD245,'Master '!$C$2:$C$257,0))),INDEX('Master '!$A$2:$A$257,MATCH(AD245,'Master '!$B$2:$B$257,0)))</f>
        <v>-</v>
      </c>
      <c r="AD245" s="7"/>
      <c r="AE245" s="19" t="str">
        <f t="array" ref="AE245">IF(ISERROR(INDEX('Master '!$A$2:$A$257,MATCH(AF245,'Master '!$B$2:$B$257,0))),IF(ISERROR(INDEX('Master '!$A$2:$A$257,MATCH(AF245,'Master '!$C$2:$C$257,0))),IF(AF245="","-","Not on Roster"),INDEX('Master '!$A$2:$A$257,MATCH(AF245,'Master '!$C$2:$C$257,0))),INDEX('Master '!$A$2:$A$257,MATCH(AF245,'Master '!$B$2:$B$257,0)))</f>
        <v>-</v>
      </c>
      <c r="AF245" s="15"/>
      <c r="AG245" s="20" t="str">
        <f t="array" ref="AG245">IF(ISERROR(INDEX('Master '!$A$2:$A$257,MATCH(AH245,'Master '!$B$2:$B$257,0))),IF(ISERROR(INDEX('Master '!$A$2:$A$257,MATCH(AH245,'Master '!$C$2:$C$257,0))),IF(AH245="","-","Not on Roster"),INDEX('Master '!$A$2:$A$257,MATCH(AH245,'Master '!$C$2:$C$257,0))),INDEX('Master '!$A$2:$A$257,MATCH(AH245,'Master '!$B$2:$B$257,0)))</f>
        <v>-</v>
      </c>
      <c r="AH245" s="7"/>
      <c r="AI245" s="19" t="str">
        <f t="array" ref="AI245">IF(ISERROR(INDEX('Master '!$A$2:$A$257,MATCH(AJ245,'Master '!$B$2:$B$257,0))),IF(ISERROR(INDEX('Master '!$A$2:$A$257,MATCH(AJ245,'Master '!$C$2:$C$257,0))),IF(AJ245="","-","Not on Roster"),INDEX('Master '!$A$2:$A$257,MATCH(AJ245,'Master '!$C$2:$C$257,0))),INDEX('Master '!$A$2:$A$257,MATCH(AJ245,'Master '!$B$2:$B$257,0)))</f>
        <v>-</v>
      </c>
      <c r="AJ245" s="15"/>
      <c r="AK245" s="20" t="str">
        <f t="array" ref="AK245">IF(ISERROR(INDEX('Master '!$A$2:$A$257,MATCH(AL245,'Master '!$B$2:$B$257,0))),IF(ISERROR(INDEX('Master '!$A$2:$A$257,MATCH(AL245,'Master '!$C$2:$C$257,0))),IF(AL245="","-","Not on Roster"),INDEX('Master '!$A$2:$A$257,MATCH(AL245,'Master '!$C$2:$C$257,0))),INDEX('Master '!$A$2:$A$257,MATCH(AL245,'Master '!$B$2:$B$257,0)))</f>
        <v>-</v>
      </c>
      <c r="AL245" s="7"/>
      <c r="AM245" s="19" t="str">
        <f t="array" ref="AM245">IF(ISERROR(INDEX('Master '!$A$2:$A$257,MATCH(AN245,'Master '!$B$2:$B$257,0))),IF(ISERROR(INDEX('Master '!$A$2:$A$257,MATCH(AN245,'Master '!$C$2:$C$257,0))),IF(AN245="","-","Not on Roster"),INDEX('Master '!$A$2:$A$257,MATCH(AN245,'Master '!$C$2:$C$257,0))),INDEX('Master '!$A$2:$A$257,MATCH(AN245,'Master '!$B$2:$B$257,0)))</f>
        <v>-</v>
      </c>
      <c r="AN245" s="15"/>
    </row>
    <row r="246" spans="1:40" ht="14.25" customHeight="1">
      <c r="A246" s="41" t="str">
        <f t="array" ref="A246">IF(ISERROR(INDEX('Master '!$A$2:$A$257,MATCH(B246,'Master '!$B$2:$B$257,0))),IF(ISERROR(INDEX('Master '!$A$2:$A$257,MATCH(B246,'Master '!$C$2:$C$257,0))),IF(B246="","-","Not on Roster"),INDEX('Master '!$A$2:$A$257,MATCH(B246,'Master '!$C$2:$C$257,0))),INDEX('Master '!$A$2:$A$257,MATCH(B246,'Master '!$B$2:$B$257,0)))</f>
        <v>-</v>
      </c>
      <c r="B246" s="43"/>
      <c r="C246" s="19" t="str">
        <f t="array" ref="C246">IF(ISERROR(INDEX('Master '!$A$2:$A$257,MATCH(D246,'Master '!$B$2:$B$257,0))),IF(ISERROR(INDEX('Master '!$A$2:$A$257,MATCH(D246,'Master '!$C$2:$C$257,0))),IF(D246="","-","Not on Roster"),INDEX('Master '!$A$2:$A$257,MATCH(D246,'Master '!$C$2:$C$257,0))),INDEX('Master '!$A$2:$A$257,MATCH(D246,'Master '!$B$2:$B$257,0)))</f>
        <v>-</v>
      </c>
      <c r="D246" s="15"/>
      <c r="E246" s="20" t="str">
        <f t="array" ref="E246">IF(ISERROR(INDEX('Master '!$A$2:$A$257,MATCH(F246,'Master '!$B$2:$B$257,0))),IF(ISERROR(INDEX('Master '!$A$2:$A$257,MATCH(F246,'Master '!$C$2:$C$257,0))),IF(F246="","-","Not on Roster"),INDEX('Master '!$A$2:$A$257,MATCH(F246,'Master '!$C$2:$C$257,0))),INDEX('Master '!$A$2:$A$257,MATCH(F246,'Master '!$B$2:$B$257,0)))</f>
        <v>-</v>
      </c>
      <c r="F246" s="7"/>
      <c r="G246" s="19" t="str">
        <f t="array" ref="G246">IF(ISERROR(INDEX('Master '!$A$2:$A$257,MATCH(H246,'Master '!$B$2:$B$257,0))),IF(ISERROR(INDEX('Master '!$A$2:$A$257,MATCH(H246,'Master '!$C$2:$C$257,0))),IF(H246="","-","Not on Roster"),INDEX('Master '!$A$2:$A$257,MATCH(H246,'Master '!$C$2:$C$257,0))),INDEX('Master '!$A$2:$A$257,MATCH(H246,'Master '!$B$2:$B$257,0)))</f>
        <v>-</v>
      </c>
      <c r="H246" s="15"/>
      <c r="I246" s="20" t="str">
        <f t="array" ref="I246">IF(ISERROR(INDEX('Master '!$A$2:$A$257,MATCH(J246,'Master '!$B$2:$B$257,0))),IF(ISERROR(INDEX('Master '!$A$2:$A$257,MATCH(J246,'Master '!$C$2:$C$257,0))),IF(J246="","-","Not on Roster"),INDEX('Master '!$A$2:$A$257,MATCH(J246,'Master '!$C$2:$C$257,0))),INDEX('Master '!$A$2:$A$257,MATCH(J246,'Master '!$B$2:$B$257,0)))</f>
        <v>-</v>
      </c>
      <c r="J246" s="51"/>
      <c r="K246" s="19" t="str">
        <f t="array" ref="K246">IF(ISERROR(INDEX('Master '!$A$2:$A$257,MATCH(L246,'Master '!$B$2:$B$257,0))),IF(ISERROR(INDEX('Master '!$A$2:$A$257,MATCH(L246,'Master '!$C$2:$C$257,0))),IF(L246="","-","Not on Roster"),INDEX('Master '!$A$2:$A$257,MATCH(L246,'Master '!$C$2:$C$257,0))),INDEX('Master '!$A$2:$A$257,MATCH(L246,'Master '!$B$2:$B$257,0)))</f>
        <v>-</v>
      </c>
      <c r="L246" s="15"/>
      <c r="M246" s="41" t="str">
        <f t="array" ref="M246">IF(ISERROR(INDEX('Master '!$A$2:$A$257,MATCH(N246,'Master '!$B$2:$B$257,0))),IF(ISERROR(INDEX('Master '!$A$2:$A$257,MATCH(N246,'Master '!$C$2:$C$257,0))),IF(N246="","-","Not on Roster"),INDEX('Master '!$A$2:$A$257,MATCH(N246,'Master '!$C$2:$C$257,0))),INDEX('Master '!$A$2:$A$257,MATCH(N246,'Master '!$B$2:$B$257,0)))</f>
        <v>-</v>
      </c>
      <c r="N246" s="7"/>
      <c r="O246" s="19" t="str">
        <f t="array" ref="O246">IF(ISERROR(INDEX('Master '!$A$2:$A$257,MATCH(P246,'Master '!$B$2:$B$257,0))),IF(ISERROR(INDEX('Master '!$A$2:$A$257,MATCH(P246,'Master '!$C$2:$C$257,0))),IF(P246="","-","Not on Roster"),INDEX('Master '!$A$2:$A$257,MATCH(P246,'Master '!$C$2:$C$257,0))),INDEX('Master '!$A$2:$A$257,MATCH(P246,'Master '!$B$2:$B$257,0)))</f>
        <v>-</v>
      </c>
      <c r="P246" s="15"/>
      <c r="Q246" s="41" t="str">
        <f t="array" ref="Q246">IF(ISERROR(INDEX('Master '!$A$2:$A$257,MATCH(R246,'Master '!$B$2:$B$257,0))),IF(ISERROR(INDEX('Master '!$A$2:$A$257,MATCH(R246,'Master '!$C$2:$C$257,0))),IF(R246="","-","Not on Roster"),INDEX('Master '!$A$2:$A$257,MATCH(R246,'Master '!$C$2:$C$257,0))),INDEX('Master '!$A$2:$A$257,MATCH(R246,'Master '!$B$2:$B$257,0)))</f>
        <v>-</v>
      </c>
      <c r="R246" s="7"/>
      <c r="S246" s="19" t="str">
        <f t="array" ref="S246">IF(ISERROR(INDEX('Master '!$A$2:$A$257,MATCH(T246,'Master '!$B$2:$B$257,0))),IF(ISERROR(INDEX('Master '!$A$2:$A$257,MATCH(T246,'Master '!$C$2:$C$257,0))),IF(T246="","-","Not on Roster"),INDEX('Master '!$A$2:$A$257,MATCH(T246,'Master '!$C$2:$C$257,0))),INDEX('Master '!$A$2:$A$257,MATCH(T246,'Master '!$B$2:$B$257,0)))</f>
        <v>-</v>
      </c>
      <c r="T246" s="15"/>
      <c r="U246" s="20" t="str">
        <f t="array" ref="U246">IF(ISERROR(INDEX('Master '!$A$2:$A$257,MATCH(V246,'Master '!$B$2:$B$257,0))),IF(ISERROR(INDEX('Master '!$A$2:$A$257,MATCH(V246,'Master '!$C$2:$C$257,0))),IF(V246="","-","Not on Roster"),INDEX('Master '!$A$2:$A$257,MATCH(V246,'Master '!$C$2:$C$257,0))),INDEX('Master '!$A$2:$A$257,MATCH(V246,'Master '!$B$2:$B$257,0)))</f>
        <v>-</v>
      </c>
      <c r="V246" s="7"/>
      <c r="W246" s="19" t="str">
        <f t="array" ref="W246">IF(ISERROR(INDEX('Master '!$A$2:$A$257,MATCH(X246,'Master '!$B$2:$B$257,0))),IF(ISERROR(INDEX('Master '!$A$2:$A$257,MATCH(X246,'Master '!$C$2:$C$257,0))),IF(X246="","-","Not on Roster"),INDEX('Master '!$A$2:$A$257,MATCH(X246,'Master '!$C$2:$C$257,0))),INDEX('Master '!$A$2:$A$257,MATCH(X246,'Master '!$B$2:$B$257,0)))</f>
        <v>-</v>
      </c>
      <c r="X246" s="15"/>
      <c r="Y246" s="20" t="str">
        <f t="array" ref="Y246">IF(ISERROR(INDEX('Master '!$A$2:$A$257,MATCH(Z246,'Master '!$B$2:$B$257,0))),IF(ISERROR(INDEX('Master '!$A$2:$A$257,MATCH(Z246,'Master '!$C$2:$C$257,0))),IF(Z246="","-","Not on Roster"),INDEX('Master '!$A$2:$A$257,MATCH(Z246,'Master '!$C$2:$C$257,0))),INDEX('Master '!$A$2:$A$257,MATCH(Z246,'Master '!$B$2:$B$257,0)))</f>
        <v>-</v>
      </c>
      <c r="Z246" s="7"/>
      <c r="AA246" s="19" t="str">
        <f t="array" ref="AA246">IF(ISERROR(INDEX('Master '!$A$2:$A$257,MATCH(AB246,'Master '!$B$2:$B$257,0))),IF(ISERROR(INDEX('Master '!$A$2:$A$257,MATCH(AB246,'Master '!$C$2:$C$257,0))),IF(AB246="","-","Not on Roster"),INDEX('Master '!$A$2:$A$257,MATCH(AB246,'Master '!$C$2:$C$257,0))),INDEX('Master '!$A$2:$A$257,MATCH(AB246,'Master '!$B$2:$B$257,0)))</f>
        <v>-</v>
      </c>
      <c r="AB246" s="15"/>
      <c r="AC246" s="20" t="str">
        <f t="array" ref="AC246">IF(ISERROR(INDEX('Master '!$A$2:$A$257,MATCH(AD246,'Master '!$B$2:$B$257,0))),IF(ISERROR(INDEX('Master '!$A$2:$A$257,MATCH(AD246,'Master '!$C$2:$C$257,0))),IF(AD246="","-","Not on Roster"),INDEX('Master '!$A$2:$A$257,MATCH(AD246,'Master '!$C$2:$C$257,0))),INDEX('Master '!$A$2:$A$257,MATCH(AD246,'Master '!$B$2:$B$257,0)))</f>
        <v>-</v>
      </c>
      <c r="AD246" s="7"/>
      <c r="AE246" s="19" t="str">
        <f t="array" ref="AE246">IF(ISERROR(INDEX('Master '!$A$2:$A$257,MATCH(AF246,'Master '!$B$2:$B$257,0))),IF(ISERROR(INDEX('Master '!$A$2:$A$257,MATCH(AF246,'Master '!$C$2:$C$257,0))),IF(AF246="","-","Not on Roster"),INDEX('Master '!$A$2:$A$257,MATCH(AF246,'Master '!$C$2:$C$257,0))),INDEX('Master '!$A$2:$A$257,MATCH(AF246,'Master '!$B$2:$B$257,0)))</f>
        <v>-</v>
      </c>
      <c r="AF246" s="15"/>
      <c r="AG246" s="20" t="str">
        <f t="array" ref="AG246">IF(ISERROR(INDEX('Master '!$A$2:$A$257,MATCH(AH246,'Master '!$B$2:$B$257,0))),IF(ISERROR(INDEX('Master '!$A$2:$A$257,MATCH(AH246,'Master '!$C$2:$C$257,0))),IF(AH246="","-","Not on Roster"),INDEX('Master '!$A$2:$A$257,MATCH(AH246,'Master '!$C$2:$C$257,0))),INDEX('Master '!$A$2:$A$257,MATCH(AH246,'Master '!$B$2:$B$257,0)))</f>
        <v>-</v>
      </c>
      <c r="AH246" s="7"/>
      <c r="AI246" s="19" t="str">
        <f t="array" ref="AI246">IF(ISERROR(INDEX('Master '!$A$2:$A$257,MATCH(AJ246,'Master '!$B$2:$B$257,0))),IF(ISERROR(INDEX('Master '!$A$2:$A$257,MATCH(AJ246,'Master '!$C$2:$C$257,0))),IF(AJ246="","-","Not on Roster"),INDEX('Master '!$A$2:$A$257,MATCH(AJ246,'Master '!$C$2:$C$257,0))),INDEX('Master '!$A$2:$A$257,MATCH(AJ246,'Master '!$B$2:$B$257,0)))</f>
        <v>-</v>
      </c>
      <c r="AJ246" s="15"/>
      <c r="AK246" s="20" t="str">
        <f t="array" ref="AK246">IF(ISERROR(INDEX('Master '!$A$2:$A$257,MATCH(AL246,'Master '!$B$2:$B$257,0))),IF(ISERROR(INDEX('Master '!$A$2:$A$257,MATCH(AL246,'Master '!$C$2:$C$257,0))),IF(AL246="","-","Not on Roster"),INDEX('Master '!$A$2:$A$257,MATCH(AL246,'Master '!$C$2:$C$257,0))),INDEX('Master '!$A$2:$A$257,MATCH(AL246,'Master '!$B$2:$B$257,0)))</f>
        <v>-</v>
      </c>
      <c r="AL246" s="7"/>
      <c r="AM246" s="19" t="str">
        <f t="array" ref="AM246">IF(ISERROR(INDEX('Master '!$A$2:$A$257,MATCH(AN246,'Master '!$B$2:$B$257,0))),IF(ISERROR(INDEX('Master '!$A$2:$A$257,MATCH(AN246,'Master '!$C$2:$C$257,0))),IF(AN246="","-","Not on Roster"),INDEX('Master '!$A$2:$A$257,MATCH(AN246,'Master '!$C$2:$C$257,0))),INDEX('Master '!$A$2:$A$257,MATCH(AN246,'Master '!$B$2:$B$257,0)))</f>
        <v>-</v>
      </c>
      <c r="AN246" s="15"/>
    </row>
    <row r="247" spans="1:40" ht="14.25" customHeight="1">
      <c r="A247" s="41" t="str">
        <f t="array" ref="A247">IF(ISERROR(INDEX('Master '!$A$2:$A$257,MATCH(B247,'Master '!$B$2:$B$257,0))),IF(ISERROR(INDEX('Master '!$A$2:$A$257,MATCH(B247,'Master '!$C$2:$C$257,0))),IF(B247="","-","Not on Roster"),INDEX('Master '!$A$2:$A$257,MATCH(B247,'Master '!$C$2:$C$257,0))),INDEX('Master '!$A$2:$A$257,MATCH(B247,'Master '!$B$2:$B$257,0)))</f>
        <v>-</v>
      </c>
      <c r="B247" s="43"/>
      <c r="C247" s="19" t="str">
        <f t="array" ref="C247">IF(ISERROR(INDEX('Master '!$A$2:$A$257,MATCH(D247,'Master '!$B$2:$B$257,0))),IF(ISERROR(INDEX('Master '!$A$2:$A$257,MATCH(D247,'Master '!$C$2:$C$257,0))),IF(D247="","-","Not on Roster"),INDEX('Master '!$A$2:$A$257,MATCH(D247,'Master '!$C$2:$C$257,0))),INDEX('Master '!$A$2:$A$257,MATCH(D247,'Master '!$B$2:$B$257,0)))</f>
        <v>-</v>
      </c>
      <c r="D247" s="15"/>
      <c r="E247" s="20" t="str">
        <f t="array" ref="E247">IF(ISERROR(INDEX('Master '!$A$2:$A$257,MATCH(F247,'Master '!$B$2:$B$257,0))),IF(ISERROR(INDEX('Master '!$A$2:$A$257,MATCH(F247,'Master '!$C$2:$C$257,0))),IF(F247="","-","Not on Roster"),INDEX('Master '!$A$2:$A$257,MATCH(F247,'Master '!$C$2:$C$257,0))),INDEX('Master '!$A$2:$A$257,MATCH(F247,'Master '!$B$2:$B$257,0)))</f>
        <v>-</v>
      </c>
      <c r="F247" s="7"/>
      <c r="G247" s="19" t="str">
        <f t="array" ref="G247">IF(ISERROR(INDEX('Master '!$A$2:$A$257,MATCH(H247,'Master '!$B$2:$B$257,0))),IF(ISERROR(INDEX('Master '!$A$2:$A$257,MATCH(H247,'Master '!$C$2:$C$257,0))),IF(H247="","-","Not on Roster"),INDEX('Master '!$A$2:$A$257,MATCH(H247,'Master '!$C$2:$C$257,0))),INDEX('Master '!$A$2:$A$257,MATCH(H247,'Master '!$B$2:$B$257,0)))</f>
        <v>-</v>
      </c>
      <c r="H247" s="15"/>
      <c r="I247" s="20" t="str">
        <f t="array" ref="I247">IF(ISERROR(INDEX('Master '!$A$2:$A$257,MATCH(J247,'Master '!$B$2:$B$257,0))),IF(ISERROR(INDEX('Master '!$A$2:$A$257,MATCH(J247,'Master '!$C$2:$C$257,0))),IF(J247="","-","Not on Roster"),INDEX('Master '!$A$2:$A$257,MATCH(J247,'Master '!$C$2:$C$257,0))),INDEX('Master '!$A$2:$A$257,MATCH(J247,'Master '!$B$2:$B$257,0)))</f>
        <v>-</v>
      </c>
      <c r="J247" s="51"/>
      <c r="K247" s="19" t="str">
        <f t="array" ref="K247">IF(ISERROR(INDEX('Master '!$A$2:$A$257,MATCH(L247,'Master '!$B$2:$B$257,0))),IF(ISERROR(INDEX('Master '!$A$2:$A$257,MATCH(L247,'Master '!$C$2:$C$257,0))),IF(L247="","-","Not on Roster"),INDEX('Master '!$A$2:$A$257,MATCH(L247,'Master '!$C$2:$C$257,0))),INDEX('Master '!$A$2:$A$257,MATCH(L247,'Master '!$B$2:$B$257,0)))</f>
        <v>-</v>
      </c>
      <c r="L247" s="15"/>
      <c r="M247" s="41" t="str">
        <f t="array" ref="M247">IF(ISERROR(INDEX('Master '!$A$2:$A$257,MATCH(N247,'Master '!$B$2:$B$257,0))),IF(ISERROR(INDEX('Master '!$A$2:$A$257,MATCH(N247,'Master '!$C$2:$C$257,0))),IF(N247="","-","Not on Roster"),INDEX('Master '!$A$2:$A$257,MATCH(N247,'Master '!$C$2:$C$257,0))),INDEX('Master '!$A$2:$A$257,MATCH(N247,'Master '!$B$2:$B$257,0)))</f>
        <v>-</v>
      </c>
      <c r="N247" s="7"/>
      <c r="O247" s="19" t="str">
        <f t="array" ref="O247">IF(ISERROR(INDEX('Master '!$A$2:$A$257,MATCH(P247,'Master '!$B$2:$B$257,0))),IF(ISERROR(INDEX('Master '!$A$2:$A$257,MATCH(P247,'Master '!$C$2:$C$257,0))),IF(P247="","-","Not on Roster"),INDEX('Master '!$A$2:$A$257,MATCH(P247,'Master '!$C$2:$C$257,0))),INDEX('Master '!$A$2:$A$257,MATCH(P247,'Master '!$B$2:$B$257,0)))</f>
        <v>-</v>
      </c>
      <c r="P247" s="15"/>
      <c r="Q247" s="41" t="str">
        <f t="array" ref="Q247">IF(ISERROR(INDEX('Master '!$A$2:$A$257,MATCH(R247,'Master '!$B$2:$B$257,0))),IF(ISERROR(INDEX('Master '!$A$2:$A$257,MATCH(R247,'Master '!$C$2:$C$257,0))),IF(R247="","-","Not on Roster"),INDEX('Master '!$A$2:$A$257,MATCH(R247,'Master '!$C$2:$C$257,0))),INDEX('Master '!$A$2:$A$257,MATCH(R247,'Master '!$B$2:$B$257,0)))</f>
        <v>-</v>
      </c>
      <c r="R247" s="7"/>
      <c r="S247" s="19" t="str">
        <f t="array" ref="S247">IF(ISERROR(INDEX('Master '!$A$2:$A$257,MATCH(T247,'Master '!$B$2:$B$257,0))),IF(ISERROR(INDEX('Master '!$A$2:$A$257,MATCH(T247,'Master '!$C$2:$C$257,0))),IF(T247="","-","Not on Roster"),INDEX('Master '!$A$2:$A$257,MATCH(T247,'Master '!$C$2:$C$257,0))),INDEX('Master '!$A$2:$A$257,MATCH(T247,'Master '!$B$2:$B$257,0)))</f>
        <v>-</v>
      </c>
      <c r="T247" s="15"/>
      <c r="U247" s="20" t="str">
        <f t="array" ref="U247">IF(ISERROR(INDEX('Master '!$A$2:$A$257,MATCH(V247,'Master '!$B$2:$B$257,0))),IF(ISERROR(INDEX('Master '!$A$2:$A$257,MATCH(V247,'Master '!$C$2:$C$257,0))),IF(V247="","-","Not on Roster"),INDEX('Master '!$A$2:$A$257,MATCH(V247,'Master '!$C$2:$C$257,0))),INDEX('Master '!$A$2:$A$257,MATCH(V247,'Master '!$B$2:$B$257,0)))</f>
        <v>-</v>
      </c>
      <c r="V247" s="7"/>
      <c r="W247" s="19" t="str">
        <f t="array" ref="W247">IF(ISERROR(INDEX('Master '!$A$2:$A$257,MATCH(X247,'Master '!$B$2:$B$257,0))),IF(ISERROR(INDEX('Master '!$A$2:$A$257,MATCH(X247,'Master '!$C$2:$C$257,0))),IF(X247="","-","Not on Roster"),INDEX('Master '!$A$2:$A$257,MATCH(X247,'Master '!$C$2:$C$257,0))),INDEX('Master '!$A$2:$A$257,MATCH(X247,'Master '!$B$2:$B$257,0)))</f>
        <v>-</v>
      </c>
      <c r="X247" s="15"/>
      <c r="Y247" s="20" t="str">
        <f t="array" ref="Y247">IF(ISERROR(INDEX('Master '!$A$2:$A$257,MATCH(Z247,'Master '!$B$2:$B$257,0))),IF(ISERROR(INDEX('Master '!$A$2:$A$257,MATCH(Z247,'Master '!$C$2:$C$257,0))),IF(Z247="","-","Not on Roster"),INDEX('Master '!$A$2:$A$257,MATCH(Z247,'Master '!$C$2:$C$257,0))),INDEX('Master '!$A$2:$A$257,MATCH(Z247,'Master '!$B$2:$B$257,0)))</f>
        <v>-</v>
      </c>
      <c r="Z247" s="7"/>
      <c r="AA247" s="19" t="str">
        <f t="array" ref="AA247">IF(ISERROR(INDEX('Master '!$A$2:$A$257,MATCH(AB247,'Master '!$B$2:$B$257,0))),IF(ISERROR(INDEX('Master '!$A$2:$A$257,MATCH(AB247,'Master '!$C$2:$C$257,0))),IF(AB247="","-","Not on Roster"),INDEX('Master '!$A$2:$A$257,MATCH(AB247,'Master '!$C$2:$C$257,0))),INDEX('Master '!$A$2:$A$257,MATCH(AB247,'Master '!$B$2:$B$257,0)))</f>
        <v>-</v>
      </c>
      <c r="AB247" s="15"/>
      <c r="AC247" s="20" t="str">
        <f t="array" ref="AC247">IF(ISERROR(INDEX('Master '!$A$2:$A$257,MATCH(AD247,'Master '!$B$2:$B$257,0))),IF(ISERROR(INDEX('Master '!$A$2:$A$257,MATCH(AD247,'Master '!$C$2:$C$257,0))),IF(AD247="","-","Not on Roster"),INDEX('Master '!$A$2:$A$257,MATCH(AD247,'Master '!$C$2:$C$257,0))),INDEX('Master '!$A$2:$A$257,MATCH(AD247,'Master '!$B$2:$B$257,0)))</f>
        <v>-</v>
      </c>
      <c r="AD247" s="7"/>
      <c r="AE247" s="19" t="str">
        <f t="array" ref="AE247">IF(ISERROR(INDEX('Master '!$A$2:$A$257,MATCH(AF247,'Master '!$B$2:$B$257,0))),IF(ISERROR(INDEX('Master '!$A$2:$A$257,MATCH(AF247,'Master '!$C$2:$C$257,0))),IF(AF247="","-","Not on Roster"),INDEX('Master '!$A$2:$A$257,MATCH(AF247,'Master '!$C$2:$C$257,0))),INDEX('Master '!$A$2:$A$257,MATCH(AF247,'Master '!$B$2:$B$257,0)))</f>
        <v>-</v>
      </c>
      <c r="AF247" s="15"/>
      <c r="AG247" s="20" t="str">
        <f t="array" ref="AG247">IF(ISERROR(INDEX('Master '!$A$2:$A$257,MATCH(AH247,'Master '!$B$2:$B$257,0))),IF(ISERROR(INDEX('Master '!$A$2:$A$257,MATCH(AH247,'Master '!$C$2:$C$257,0))),IF(AH247="","-","Not on Roster"),INDEX('Master '!$A$2:$A$257,MATCH(AH247,'Master '!$C$2:$C$257,0))),INDEX('Master '!$A$2:$A$257,MATCH(AH247,'Master '!$B$2:$B$257,0)))</f>
        <v>-</v>
      </c>
      <c r="AH247" s="7"/>
      <c r="AI247" s="19" t="str">
        <f t="array" ref="AI247">IF(ISERROR(INDEX('Master '!$A$2:$A$257,MATCH(AJ247,'Master '!$B$2:$B$257,0))),IF(ISERROR(INDEX('Master '!$A$2:$A$257,MATCH(AJ247,'Master '!$C$2:$C$257,0))),IF(AJ247="","-","Not on Roster"),INDEX('Master '!$A$2:$A$257,MATCH(AJ247,'Master '!$C$2:$C$257,0))),INDEX('Master '!$A$2:$A$257,MATCH(AJ247,'Master '!$B$2:$B$257,0)))</f>
        <v>-</v>
      </c>
      <c r="AJ247" s="15"/>
      <c r="AK247" s="20" t="str">
        <f t="array" ref="AK247">IF(ISERROR(INDEX('Master '!$A$2:$A$257,MATCH(AL247,'Master '!$B$2:$B$257,0))),IF(ISERROR(INDEX('Master '!$A$2:$A$257,MATCH(AL247,'Master '!$C$2:$C$257,0))),IF(AL247="","-","Not on Roster"),INDEX('Master '!$A$2:$A$257,MATCH(AL247,'Master '!$C$2:$C$257,0))),INDEX('Master '!$A$2:$A$257,MATCH(AL247,'Master '!$B$2:$B$257,0)))</f>
        <v>-</v>
      </c>
      <c r="AL247" s="7"/>
      <c r="AM247" s="19" t="str">
        <f t="array" ref="AM247">IF(ISERROR(INDEX('Master '!$A$2:$A$257,MATCH(AN247,'Master '!$B$2:$B$257,0))),IF(ISERROR(INDEX('Master '!$A$2:$A$257,MATCH(AN247,'Master '!$C$2:$C$257,0))),IF(AN247="","-","Not on Roster"),INDEX('Master '!$A$2:$A$257,MATCH(AN247,'Master '!$C$2:$C$257,0))),INDEX('Master '!$A$2:$A$257,MATCH(AN247,'Master '!$B$2:$B$257,0)))</f>
        <v>-</v>
      </c>
      <c r="AN247" s="15"/>
    </row>
    <row r="248" spans="1:40" ht="14.25" customHeight="1">
      <c r="A248" s="41" t="str">
        <f t="array" ref="A248">IF(ISERROR(INDEX('Master '!$A$2:$A$257,MATCH(B248,'Master '!$B$2:$B$257,0))),IF(ISERROR(INDEX('Master '!$A$2:$A$257,MATCH(B248,'Master '!$C$2:$C$257,0))),IF(B248="","-","Not on Roster"),INDEX('Master '!$A$2:$A$257,MATCH(B248,'Master '!$C$2:$C$257,0))),INDEX('Master '!$A$2:$A$257,MATCH(B248,'Master '!$B$2:$B$257,0)))</f>
        <v>-</v>
      </c>
      <c r="B248" s="43"/>
      <c r="C248" s="19" t="str">
        <f t="array" ref="C248">IF(ISERROR(INDEX('Master '!$A$2:$A$257,MATCH(D248,'Master '!$B$2:$B$257,0))),IF(ISERROR(INDEX('Master '!$A$2:$A$257,MATCH(D248,'Master '!$C$2:$C$257,0))),IF(D248="","-","Not on Roster"),INDEX('Master '!$A$2:$A$257,MATCH(D248,'Master '!$C$2:$C$257,0))),INDEX('Master '!$A$2:$A$257,MATCH(D248,'Master '!$B$2:$B$257,0)))</f>
        <v>-</v>
      </c>
      <c r="D248" s="15"/>
      <c r="E248" s="20" t="str">
        <f t="array" ref="E248">IF(ISERROR(INDEX('Master '!$A$2:$A$257,MATCH(F248,'Master '!$B$2:$B$257,0))),IF(ISERROR(INDEX('Master '!$A$2:$A$257,MATCH(F248,'Master '!$C$2:$C$257,0))),IF(F248="","-","Not on Roster"),INDEX('Master '!$A$2:$A$257,MATCH(F248,'Master '!$C$2:$C$257,0))),INDEX('Master '!$A$2:$A$257,MATCH(F248,'Master '!$B$2:$B$257,0)))</f>
        <v>-</v>
      </c>
      <c r="F248" s="7"/>
      <c r="G248" s="19" t="str">
        <f t="array" ref="G248">IF(ISERROR(INDEX('Master '!$A$2:$A$257,MATCH(H248,'Master '!$B$2:$B$257,0))),IF(ISERROR(INDEX('Master '!$A$2:$A$257,MATCH(H248,'Master '!$C$2:$C$257,0))),IF(H248="","-","Not on Roster"),INDEX('Master '!$A$2:$A$257,MATCH(H248,'Master '!$C$2:$C$257,0))),INDEX('Master '!$A$2:$A$257,MATCH(H248,'Master '!$B$2:$B$257,0)))</f>
        <v>-</v>
      </c>
      <c r="H248" s="15"/>
      <c r="I248" s="20" t="str">
        <f t="array" ref="I248">IF(ISERROR(INDEX('Master '!$A$2:$A$257,MATCH(J248,'Master '!$B$2:$B$257,0))),IF(ISERROR(INDEX('Master '!$A$2:$A$257,MATCH(J248,'Master '!$C$2:$C$257,0))),IF(J248="","-","Not on Roster"),INDEX('Master '!$A$2:$A$257,MATCH(J248,'Master '!$C$2:$C$257,0))),INDEX('Master '!$A$2:$A$257,MATCH(J248,'Master '!$B$2:$B$257,0)))</f>
        <v>-</v>
      </c>
      <c r="J248" s="51"/>
      <c r="K248" s="19" t="str">
        <f t="array" ref="K248">IF(ISERROR(INDEX('Master '!$A$2:$A$257,MATCH(L248,'Master '!$B$2:$B$257,0))),IF(ISERROR(INDEX('Master '!$A$2:$A$257,MATCH(L248,'Master '!$C$2:$C$257,0))),IF(L248="","-","Not on Roster"),INDEX('Master '!$A$2:$A$257,MATCH(L248,'Master '!$C$2:$C$257,0))),INDEX('Master '!$A$2:$A$257,MATCH(L248,'Master '!$B$2:$B$257,0)))</f>
        <v>-</v>
      </c>
      <c r="L248" s="15"/>
      <c r="M248" s="41" t="str">
        <f t="array" ref="M248">IF(ISERROR(INDEX('Master '!$A$2:$A$257,MATCH(N248,'Master '!$B$2:$B$257,0))),IF(ISERROR(INDEX('Master '!$A$2:$A$257,MATCH(N248,'Master '!$C$2:$C$257,0))),IF(N248="","-","Not on Roster"),INDEX('Master '!$A$2:$A$257,MATCH(N248,'Master '!$C$2:$C$257,0))),INDEX('Master '!$A$2:$A$257,MATCH(N248,'Master '!$B$2:$B$257,0)))</f>
        <v>-</v>
      </c>
      <c r="N248" s="7"/>
      <c r="O248" s="19" t="str">
        <f t="array" ref="O248">IF(ISERROR(INDEX('Master '!$A$2:$A$257,MATCH(P248,'Master '!$B$2:$B$257,0))),IF(ISERROR(INDEX('Master '!$A$2:$A$257,MATCH(P248,'Master '!$C$2:$C$257,0))),IF(P248="","-","Not on Roster"),INDEX('Master '!$A$2:$A$257,MATCH(P248,'Master '!$C$2:$C$257,0))),INDEX('Master '!$A$2:$A$257,MATCH(P248,'Master '!$B$2:$B$257,0)))</f>
        <v>-</v>
      </c>
      <c r="P248" s="15"/>
      <c r="Q248" s="41" t="str">
        <f t="array" ref="Q248">IF(ISERROR(INDEX('Master '!$A$2:$A$257,MATCH(R248,'Master '!$B$2:$B$257,0))),IF(ISERROR(INDEX('Master '!$A$2:$A$257,MATCH(R248,'Master '!$C$2:$C$257,0))),IF(R248="","-","Not on Roster"),INDEX('Master '!$A$2:$A$257,MATCH(R248,'Master '!$C$2:$C$257,0))),INDEX('Master '!$A$2:$A$257,MATCH(R248,'Master '!$B$2:$B$257,0)))</f>
        <v>-</v>
      </c>
      <c r="R248" s="7"/>
      <c r="S248" s="19" t="str">
        <f t="array" ref="S248">IF(ISERROR(INDEX('Master '!$A$2:$A$257,MATCH(T248,'Master '!$B$2:$B$257,0))),IF(ISERROR(INDEX('Master '!$A$2:$A$257,MATCH(T248,'Master '!$C$2:$C$257,0))),IF(T248="","-","Not on Roster"),INDEX('Master '!$A$2:$A$257,MATCH(T248,'Master '!$C$2:$C$257,0))),INDEX('Master '!$A$2:$A$257,MATCH(T248,'Master '!$B$2:$B$257,0)))</f>
        <v>-</v>
      </c>
      <c r="T248" s="15"/>
      <c r="U248" s="20" t="str">
        <f t="array" ref="U248">IF(ISERROR(INDEX('Master '!$A$2:$A$257,MATCH(V248,'Master '!$B$2:$B$257,0))),IF(ISERROR(INDEX('Master '!$A$2:$A$257,MATCH(V248,'Master '!$C$2:$C$257,0))),IF(V248="","-","Not on Roster"),INDEX('Master '!$A$2:$A$257,MATCH(V248,'Master '!$C$2:$C$257,0))),INDEX('Master '!$A$2:$A$257,MATCH(V248,'Master '!$B$2:$B$257,0)))</f>
        <v>-</v>
      </c>
      <c r="V248" s="7"/>
      <c r="W248" s="19" t="str">
        <f t="array" ref="W248">IF(ISERROR(INDEX('Master '!$A$2:$A$257,MATCH(X248,'Master '!$B$2:$B$257,0))),IF(ISERROR(INDEX('Master '!$A$2:$A$257,MATCH(X248,'Master '!$C$2:$C$257,0))),IF(X248="","-","Not on Roster"),INDEX('Master '!$A$2:$A$257,MATCH(X248,'Master '!$C$2:$C$257,0))),INDEX('Master '!$A$2:$A$257,MATCH(X248,'Master '!$B$2:$B$257,0)))</f>
        <v>-</v>
      </c>
      <c r="X248" s="15"/>
      <c r="Y248" s="20" t="str">
        <f t="array" ref="Y248">IF(ISERROR(INDEX('Master '!$A$2:$A$257,MATCH(Z248,'Master '!$B$2:$B$257,0))),IF(ISERROR(INDEX('Master '!$A$2:$A$257,MATCH(Z248,'Master '!$C$2:$C$257,0))),IF(Z248="","-","Not on Roster"),INDEX('Master '!$A$2:$A$257,MATCH(Z248,'Master '!$C$2:$C$257,0))),INDEX('Master '!$A$2:$A$257,MATCH(Z248,'Master '!$B$2:$B$257,0)))</f>
        <v>-</v>
      </c>
      <c r="Z248" s="7"/>
      <c r="AA248" s="19" t="str">
        <f t="array" ref="AA248">IF(ISERROR(INDEX('Master '!$A$2:$A$257,MATCH(AB248,'Master '!$B$2:$B$257,0))),IF(ISERROR(INDEX('Master '!$A$2:$A$257,MATCH(AB248,'Master '!$C$2:$C$257,0))),IF(AB248="","-","Not on Roster"),INDEX('Master '!$A$2:$A$257,MATCH(AB248,'Master '!$C$2:$C$257,0))),INDEX('Master '!$A$2:$A$257,MATCH(AB248,'Master '!$B$2:$B$257,0)))</f>
        <v>-</v>
      </c>
      <c r="AB248" s="15"/>
      <c r="AC248" s="20" t="str">
        <f t="array" ref="AC248">IF(ISERROR(INDEX('Master '!$A$2:$A$257,MATCH(AD248,'Master '!$B$2:$B$257,0))),IF(ISERROR(INDEX('Master '!$A$2:$A$257,MATCH(AD248,'Master '!$C$2:$C$257,0))),IF(AD248="","-","Not on Roster"),INDEX('Master '!$A$2:$A$257,MATCH(AD248,'Master '!$C$2:$C$257,0))),INDEX('Master '!$A$2:$A$257,MATCH(AD248,'Master '!$B$2:$B$257,0)))</f>
        <v>-</v>
      </c>
      <c r="AD248" s="7"/>
      <c r="AE248" s="19" t="str">
        <f t="array" ref="AE248">IF(ISERROR(INDEX('Master '!$A$2:$A$257,MATCH(AF248,'Master '!$B$2:$B$257,0))),IF(ISERROR(INDEX('Master '!$A$2:$A$257,MATCH(AF248,'Master '!$C$2:$C$257,0))),IF(AF248="","-","Not on Roster"),INDEX('Master '!$A$2:$A$257,MATCH(AF248,'Master '!$C$2:$C$257,0))),INDEX('Master '!$A$2:$A$257,MATCH(AF248,'Master '!$B$2:$B$257,0)))</f>
        <v>-</v>
      </c>
      <c r="AF248" s="15"/>
      <c r="AG248" s="20" t="str">
        <f t="array" ref="AG248">IF(ISERROR(INDEX('Master '!$A$2:$A$257,MATCH(AH248,'Master '!$B$2:$B$257,0))),IF(ISERROR(INDEX('Master '!$A$2:$A$257,MATCH(AH248,'Master '!$C$2:$C$257,0))),IF(AH248="","-","Not on Roster"),INDEX('Master '!$A$2:$A$257,MATCH(AH248,'Master '!$C$2:$C$257,0))),INDEX('Master '!$A$2:$A$257,MATCH(AH248,'Master '!$B$2:$B$257,0)))</f>
        <v>-</v>
      </c>
      <c r="AH248" s="7"/>
      <c r="AI248" s="19" t="str">
        <f t="array" ref="AI248">IF(ISERROR(INDEX('Master '!$A$2:$A$257,MATCH(AJ248,'Master '!$B$2:$B$257,0))),IF(ISERROR(INDEX('Master '!$A$2:$A$257,MATCH(AJ248,'Master '!$C$2:$C$257,0))),IF(AJ248="","-","Not on Roster"),INDEX('Master '!$A$2:$A$257,MATCH(AJ248,'Master '!$C$2:$C$257,0))),INDEX('Master '!$A$2:$A$257,MATCH(AJ248,'Master '!$B$2:$B$257,0)))</f>
        <v>-</v>
      </c>
      <c r="AJ248" s="15"/>
      <c r="AK248" s="20" t="str">
        <f t="array" ref="AK248">IF(ISERROR(INDEX('Master '!$A$2:$A$257,MATCH(AL248,'Master '!$B$2:$B$257,0))),IF(ISERROR(INDEX('Master '!$A$2:$A$257,MATCH(AL248,'Master '!$C$2:$C$257,0))),IF(AL248="","-","Not on Roster"),INDEX('Master '!$A$2:$A$257,MATCH(AL248,'Master '!$C$2:$C$257,0))),INDEX('Master '!$A$2:$A$257,MATCH(AL248,'Master '!$B$2:$B$257,0)))</f>
        <v>-</v>
      </c>
      <c r="AL248" s="7"/>
      <c r="AM248" s="19" t="str">
        <f t="array" ref="AM248">IF(ISERROR(INDEX('Master '!$A$2:$A$257,MATCH(AN248,'Master '!$B$2:$B$257,0))),IF(ISERROR(INDEX('Master '!$A$2:$A$257,MATCH(AN248,'Master '!$C$2:$C$257,0))),IF(AN248="","-","Not on Roster"),INDEX('Master '!$A$2:$A$257,MATCH(AN248,'Master '!$C$2:$C$257,0))),INDEX('Master '!$A$2:$A$257,MATCH(AN248,'Master '!$B$2:$B$257,0)))</f>
        <v>-</v>
      </c>
      <c r="AN248" s="15"/>
    </row>
    <row r="249" spans="1:40" ht="14.25" customHeight="1">
      <c r="A249" s="41" t="str">
        <f t="array" ref="A249">IF(ISERROR(INDEX('Master '!$A$2:$A$257,MATCH(B249,'Master '!$B$2:$B$257,0))),IF(ISERROR(INDEX('Master '!$A$2:$A$257,MATCH(B249,'Master '!$C$2:$C$257,0))),IF(B249="","-","Not on Roster"),INDEX('Master '!$A$2:$A$257,MATCH(B249,'Master '!$C$2:$C$257,0))),INDEX('Master '!$A$2:$A$257,MATCH(B249,'Master '!$B$2:$B$257,0)))</f>
        <v>-</v>
      </c>
      <c r="B249" s="43"/>
      <c r="C249" s="19" t="str">
        <f t="array" ref="C249">IF(ISERROR(INDEX('Master '!$A$2:$A$257,MATCH(D249,'Master '!$B$2:$B$257,0))),IF(ISERROR(INDEX('Master '!$A$2:$A$257,MATCH(D249,'Master '!$C$2:$C$257,0))),IF(D249="","-","Not on Roster"),INDEX('Master '!$A$2:$A$257,MATCH(D249,'Master '!$C$2:$C$257,0))),INDEX('Master '!$A$2:$A$257,MATCH(D249,'Master '!$B$2:$B$257,0)))</f>
        <v>-</v>
      </c>
      <c r="D249" s="15"/>
      <c r="E249" s="20" t="str">
        <f t="array" ref="E249">IF(ISERROR(INDEX('Master '!$A$2:$A$257,MATCH(F249,'Master '!$B$2:$B$257,0))),IF(ISERROR(INDEX('Master '!$A$2:$A$257,MATCH(F249,'Master '!$C$2:$C$257,0))),IF(F249="","-","Not on Roster"),INDEX('Master '!$A$2:$A$257,MATCH(F249,'Master '!$C$2:$C$257,0))),INDEX('Master '!$A$2:$A$257,MATCH(F249,'Master '!$B$2:$B$257,0)))</f>
        <v>-</v>
      </c>
      <c r="F249" s="7"/>
      <c r="G249" s="19" t="str">
        <f t="array" ref="G249">IF(ISERROR(INDEX('Master '!$A$2:$A$257,MATCH(H249,'Master '!$B$2:$B$257,0))),IF(ISERROR(INDEX('Master '!$A$2:$A$257,MATCH(H249,'Master '!$C$2:$C$257,0))),IF(H249="","-","Not on Roster"),INDEX('Master '!$A$2:$A$257,MATCH(H249,'Master '!$C$2:$C$257,0))),INDEX('Master '!$A$2:$A$257,MATCH(H249,'Master '!$B$2:$B$257,0)))</f>
        <v>-</v>
      </c>
      <c r="H249" s="15"/>
      <c r="I249" s="20" t="str">
        <f t="array" ref="I249">IF(ISERROR(INDEX('Master '!$A$2:$A$257,MATCH(J249,'Master '!$B$2:$B$257,0))),IF(ISERROR(INDEX('Master '!$A$2:$A$257,MATCH(J249,'Master '!$C$2:$C$257,0))),IF(J249="","-","Not on Roster"),INDEX('Master '!$A$2:$A$257,MATCH(J249,'Master '!$C$2:$C$257,0))),INDEX('Master '!$A$2:$A$257,MATCH(J249,'Master '!$B$2:$B$257,0)))</f>
        <v>-</v>
      </c>
      <c r="J249" s="51"/>
      <c r="K249" s="19" t="str">
        <f t="array" ref="K249">IF(ISERROR(INDEX('Master '!$A$2:$A$257,MATCH(L249,'Master '!$B$2:$B$257,0))),IF(ISERROR(INDEX('Master '!$A$2:$A$257,MATCH(L249,'Master '!$C$2:$C$257,0))),IF(L249="","-","Not on Roster"),INDEX('Master '!$A$2:$A$257,MATCH(L249,'Master '!$C$2:$C$257,0))),INDEX('Master '!$A$2:$A$257,MATCH(L249,'Master '!$B$2:$B$257,0)))</f>
        <v>-</v>
      </c>
      <c r="L249" s="15"/>
      <c r="M249" s="41" t="str">
        <f t="array" ref="M249">IF(ISERROR(INDEX('Master '!$A$2:$A$257,MATCH(N249,'Master '!$B$2:$B$257,0))),IF(ISERROR(INDEX('Master '!$A$2:$A$257,MATCH(N249,'Master '!$C$2:$C$257,0))),IF(N249="","-","Not on Roster"),INDEX('Master '!$A$2:$A$257,MATCH(N249,'Master '!$C$2:$C$257,0))),INDEX('Master '!$A$2:$A$257,MATCH(N249,'Master '!$B$2:$B$257,0)))</f>
        <v>-</v>
      </c>
      <c r="N249" s="7"/>
      <c r="O249" s="19" t="str">
        <f t="array" ref="O249">IF(ISERROR(INDEX('Master '!$A$2:$A$257,MATCH(P249,'Master '!$B$2:$B$257,0))),IF(ISERROR(INDEX('Master '!$A$2:$A$257,MATCH(P249,'Master '!$C$2:$C$257,0))),IF(P249="","-","Not on Roster"),INDEX('Master '!$A$2:$A$257,MATCH(P249,'Master '!$C$2:$C$257,0))),INDEX('Master '!$A$2:$A$257,MATCH(P249,'Master '!$B$2:$B$257,0)))</f>
        <v>-</v>
      </c>
      <c r="P249" s="15"/>
      <c r="Q249" s="41" t="str">
        <f t="array" ref="Q249">IF(ISERROR(INDEX('Master '!$A$2:$A$257,MATCH(R249,'Master '!$B$2:$B$257,0))),IF(ISERROR(INDEX('Master '!$A$2:$A$257,MATCH(R249,'Master '!$C$2:$C$257,0))),IF(R249="","-","Not on Roster"),INDEX('Master '!$A$2:$A$257,MATCH(R249,'Master '!$C$2:$C$257,0))),INDEX('Master '!$A$2:$A$257,MATCH(R249,'Master '!$B$2:$B$257,0)))</f>
        <v>-</v>
      </c>
      <c r="R249" s="7"/>
      <c r="S249" s="19" t="str">
        <f t="array" ref="S249">IF(ISERROR(INDEX('Master '!$A$2:$A$257,MATCH(T249,'Master '!$B$2:$B$257,0))),IF(ISERROR(INDEX('Master '!$A$2:$A$257,MATCH(T249,'Master '!$C$2:$C$257,0))),IF(T249="","-","Not on Roster"),INDEX('Master '!$A$2:$A$257,MATCH(T249,'Master '!$C$2:$C$257,0))),INDEX('Master '!$A$2:$A$257,MATCH(T249,'Master '!$B$2:$B$257,0)))</f>
        <v>-</v>
      </c>
      <c r="T249" s="15"/>
      <c r="U249" s="20" t="str">
        <f t="array" ref="U249">IF(ISERROR(INDEX('Master '!$A$2:$A$257,MATCH(V249,'Master '!$B$2:$B$257,0))),IF(ISERROR(INDEX('Master '!$A$2:$A$257,MATCH(V249,'Master '!$C$2:$C$257,0))),IF(V249="","-","Not on Roster"),INDEX('Master '!$A$2:$A$257,MATCH(V249,'Master '!$C$2:$C$257,0))),INDEX('Master '!$A$2:$A$257,MATCH(V249,'Master '!$B$2:$B$257,0)))</f>
        <v>-</v>
      </c>
      <c r="V249" s="7"/>
      <c r="W249" s="19" t="str">
        <f t="array" ref="W249">IF(ISERROR(INDEX('Master '!$A$2:$A$257,MATCH(X249,'Master '!$B$2:$B$257,0))),IF(ISERROR(INDEX('Master '!$A$2:$A$257,MATCH(X249,'Master '!$C$2:$C$257,0))),IF(X249="","-","Not on Roster"),INDEX('Master '!$A$2:$A$257,MATCH(X249,'Master '!$C$2:$C$257,0))),INDEX('Master '!$A$2:$A$257,MATCH(X249,'Master '!$B$2:$B$257,0)))</f>
        <v>-</v>
      </c>
      <c r="X249" s="15"/>
      <c r="Y249" s="20" t="str">
        <f t="array" ref="Y249">IF(ISERROR(INDEX('Master '!$A$2:$A$257,MATCH(Z249,'Master '!$B$2:$B$257,0))),IF(ISERROR(INDEX('Master '!$A$2:$A$257,MATCH(Z249,'Master '!$C$2:$C$257,0))),IF(Z249="","-","Not on Roster"),INDEX('Master '!$A$2:$A$257,MATCH(Z249,'Master '!$C$2:$C$257,0))),INDEX('Master '!$A$2:$A$257,MATCH(Z249,'Master '!$B$2:$B$257,0)))</f>
        <v>-</v>
      </c>
      <c r="Z249" s="7"/>
      <c r="AA249" s="19" t="str">
        <f t="array" ref="AA249">IF(ISERROR(INDEX('Master '!$A$2:$A$257,MATCH(AB249,'Master '!$B$2:$B$257,0))),IF(ISERROR(INDEX('Master '!$A$2:$A$257,MATCH(AB249,'Master '!$C$2:$C$257,0))),IF(AB249="","-","Not on Roster"),INDEX('Master '!$A$2:$A$257,MATCH(AB249,'Master '!$C$2:$C$257,0))),INDEX('Master '!$A$2:$A$257,MATCH(AB249,'Master '!$B$2:$B$257,0)))</f>
        <v>-</v>
      </c>
      <c r="AB249" s="15"/>
      <c r="AC249" s="20" t="str">
        <f t="array" ref="AC249">IF(ISERROR(INDEX('Master '!$A$2:$A$257,MATCH(AD249,'Master '!$B$2:$B$257,0))),IF(ISERROR(INDEX('Master '!$A$2:$A$257,MATCH(AD249,'Master '!$C$2:$C$257,0))),IF(AD249="","-","Not on Roster"),INDEX('Master '!$A$2:$A$257,MATCH(AD249,'Master '!$C$2:$C$257,0))),INDEX('Master '!$A$2:$A$257,MATCH(AD249,'Master '!$B$2:$B$257,0)))</f>
        <v>-</v>
      </c>
      <c r="AD249" s="7"/>
      <c r="AE249" s="19" t="str">
        <f t="array" ref="AE249">IF(ISERROR(INDEX('Master '!$A$2:$A$257,MATCH(AF249,'Master '!$B$2:$B$257,0))),IF(ISERROR(INDEX('Master '!$A$2:$A$257,MATCH(AF249,'Master '!$C$2:$C$257,0))),IF(AF249="","-","Not on Roster"),INDEX('Master '!$A$2:$A$257,MATCH(AF249,'Master '!$C$2:$C$257,0))),INDEX('Master '!$A$2:$A$257,MATCH(AF249,'Master '!$B$2:$B$257,0)))</f>
        <v>-</v>
      </c>
      <c r="AF249" s="15"/>
      <c r="AG249" s="20" t="str">
        <f t="array" ref="AG249">IF(ISERROR(INDEX('Master '!$A$2:$A$257,MATCH(AH249,'Master '!$B$2:$B$257,0))),IF(ISERROR(INDEX('Master '!$A$2:$A$257,MATCH(AH249,'Master '!$C$2:$C$257,0))),IF(AH249="","-","Not on Roster"),INDEX('Master '!$A$2:$A$257,MATCH(AH249,'Master '!$C$2:$C$257,0))),INDEX('Master '!$A$2:$A$257,MATCH(AH249,'Master '!$B$2:$B$257,0)))</f>
        <v>-</v>
      </c>
      <c r="AH249" s="7"/>
      <c r="AI249" s="19" t="str">
        <f t="array" ref="AI249">IF(ISERROR(INDEX('Master '!$A$2:$A$257,MATCH(AJ249,'Master '!$B$2:$B$257,0))),IF(ISERROR(INDEX('Master '!$A$2:$A$257,MATCH(AJ249,'Master '!$C$2:$C$257,0))),IF(AJ249="","-","Not on Roster"),INDEX('Master '!$A$2:$A$257,MATCH(AJ249,'Master '!$C$2:$C$257,0))),INDEX('Master '!$A$2:$A$257,MATCH(AJ249,'Master '!$B$2:$B$257,0)))</f>
        <v>-</v>
      </c>
      <c r="AJ249" s="15"/>
      <c r="AK249" s="20" t="str">
        <f t="array" ref="AK249">IF(ISERROR(INDEX('Master '!$A$2:$A$257,MATCH(AL249,'Master '!$B$2:$B$257,0))),IF(ISERROR(INDEX('Master '!$A$2:$A$257,MATCH(AL249,'Master '!$C$2:$C$257,0))),IF(AL249="","-","Not on Roster"),INDEX('Master '!$A$2:$A$257,MATCH(AL249,'Master '!$C$2:$C$257,0))),INDEX('Master '!$A$2:$A$257,MATCH(AL249,'Master '!$B$2:$B$257,0)))</f>
        <v>-</v>
      </c>
      <c r="AL249" s="7"/>
      <c r="AM249" s="19" t="str">
        <f t="array" ref="AM249">IF(ISERROR(INDEX('Master '!$A$2:$A$257,MATCH(AN249,'Master '!$B$2:$B$257,0))),IF(ISERROR(INDEX('Master '!$A$2:$A$257,MATCH(AN249,'Master '!$C$2:$C$257,0))),IF(AN249="","-","Not on Roster"),INDEX('Master '!$A$2:$A$257,MATCH(AN249,'Master '!$C$2:$C$257,0))),INDEX('Master '!$A$2:$A$257,MATCH(AN249,'Master '!$B$2:$B$257,0)))</f>
        <v>-</v>
      </c>
      <c r="AN249" s="15"/>
    </row>
    <row r="250" spans="1:40" ht="14.25" customHeight="1">
      <c r="A250" s="41" t="str">
        <f t="array" ref="A250">IF(ISERROR(INDEX('Master '!$A$2:$A$257,MATCH(B250,'Master '!$B$2:$B$257,0))),IF(ISERROR(INDEX('Master '!$A$2:$A$257,MATCH(B250,'Master '!$C$2:$C$257,0))),IF(B250="","-","Not on Roster"),INDEX('Master '!$A$2:$A$257,MATCH(B250,'Master '!$C$2:$C$257,0))),INDEX('Master '!$A$2:$A$257,MATCH(B250,'Master '!$B$2:$B$257,0)))</f>
        <v>-</v>
      </c>
      <c r="B250" s="43"/>
      <c r="C250" s="19" t="str">
        <f t="array" ref="C250">IF(ISERROR(INDEX('Master '!$A$2:$A$257,MATCH(D250,'Master '!$B$2:$B$257,0))),IF(ISERROR(INDEX('Master '!$A$2:$A$257,MATCH(D250,'Master '!$C$2:$C$257,0))),IF(D250="","-","Not on Roster"),INDEX('Master '!$A$2:$A$257,MATCH(D250,'Master '!$C$2:$C$257,0))),INDEX('Master '!$A$2:$A$257,MATCH(D250,'Master '!$B$2:$B$257,0)))</f>
        <v>-</v>
      </c>
      <c r="D250" s="15"/>
      <c r="E250" s="20" t="str">
        <f t="array" ref="E250">IF(ISERROR(INDEX('Master '!$A$2:$A$257,MATCH(F250,'Master '!$B$2:$B$257,0))),IF(ISERROR(INDEX('Master '!$A$2:$A$257,MATCH(F250,'Master '!$C$2:$C$257,0))),IF(F250="","-","Not on Roster"),INDEX('Master '!$A$2:$A$257,MATCH(F250,'Master '!$C$2:$C$257,0))),INDEX('Master '!$A$2:$A$257,MATCH(F250,'Master '!$B$2:$B$257,0)))</f>
        <v>-</v>
      </c>
      <c r="F250" s="7"/>
      <c r="G250" s="19" t="str">
        <f t="array" ref="G250">IF(ISERROR(INDEX('Master '!$A$2:$A$257,MATCH(H250,'Master '!$B$2:$B$257,0))),IF(ISERROR(INDEX('Master '!$A$2:$A$257,MATCH(H250,'Master '!$C$2:$C$257,0))),IF(H250="","-","Not on Roster"),INDEX('Master '!$A$2:$A$257,MATCH(H250,'Master '!$C$2:$C$257,0))),INDEX('Master '!$A$2:$A$257,MATCH(H250,'Master '!$B$2:$B$257,0)))</f>
        <v>-</v>
      </c>
      <c r="H250" s="15"/>
      <c r="I250" s="20" t="str">
        <f t="array" ref="I250">IF(ISERROR(INDEX('Master '!$A$2:$A$257,MATCH(J250,'Master '!$B$2:$B$257,0))),IF(ISERROR(INDEX('Master '!$A$2:$A$257,MATCH(J250,'Master '!$C$2:$C$257,0))),IF(J250="","-","Not on Roster"),INDEX('Master '!$A$2:$A$257,MATCH(J250,'Master '!$C$2:$C$257,0))),INDEX('Master '!$A$2:$A$257,MATCH(J250,'Master '!$B$2:$B$257,0)))</f>
        <v>-</v>
      </c>
      <c r="J250" s="51"/>
      <c r="K250" s="19" t="str">
        <f t="array" ref="K250">IF(ISERROR(INDEX('Master '!$A$2:$A$257,MATCH(L250,'Master '!$B$2:$B$257,0))),IF(ISERROR(INDEX('Master '!$A$2:$A$257,MATCH(L250,'Master '!$C$2:$C$257,0))),IF(L250="","-","Not on Roster"),INDEX('Master '!$A$2:$A$257,MATCH(L250,'Master '!$C$2:$C$257,0))),INDEX('Master '!$A$2:$A$257,MATCH(L250,'Master '!$B$2:$B$257,0)))</f>
        <v>-</v>
      </c>
      <c r="L250" s="15"/>
      <c r="M250" s="41" t="str">
        <f t="array" ref="M250">IF(ISERROR(INDEX('Master '!$A$2:$A$257,MATCH(N250,'Master '!$B$2:$B$257,0))),IF(ISERROR(INDEX('Master '!$A$2:$A$257,MATCH(N250,'Master '!$C$2:$C$257,0))),IF(N250="","-","Not on Roster"),INDEX('Master '!$A$2:$A$257,MATCH(N250,'Master '!$C$2:$C$257,0))),INDEX('Master '!$A$2:$A$257,MATCH(N250,'Master '!$B$2:$B$257,0)))</f>
        <v>-</v>
      </c>
      <c r="N250" s="7"/>
      <c r="O250" s="19" t="str">
        <f t="array" ref="O250">IF(ISERROR(INDEX('Master '!$A$2:$A$257,MATCH(P250,'Master '!$B$2:$B$257,0))),IF(ISERROR(INDEX('Master '!$A$2:$A$257,MATCH(P250,'Master '!$C$2:$C$257,0))),IF(P250="","-","Not on Roster"),INDEX('Master '!$A$2:$A$257,MATCH(P250,'Master '!$C$2:$C$257,0))),INDEX('Master '!$A$2:$A$257,MATCH(P250,'Master '!$B$2:$B$257,0)))</f>
        <v>-</v>
      </c>
      <c r="P250" s="15"/>
      <c r="Q250" s="41" t="str">
        <f t="array" ref="Q250">IF(ISERROR(INDEX('Master '!$A$2:$A$257,MATCH(R250,'Master '!$B$2:$B$257,0))),IF(ISERROR(INDEX('Master '!$A$2:$A$257,MATCH(R250,'Master '!$C$2:$C$257,0))),IF(R250="","-","Not on Roster"),INDEX('Master '!$A$2:$A$257,MATCH(R250,'Master '!$C$2:$C$257,0))),INDEX('Master '!$A$2:$A$257,MATCH(R250,'Master '!$B$2:$B$257,0)))</f>
        <v>-</v>
      </c>
      <c r="R250" s="7"/>
      <c r="S250" s="19" t="str">
        <f t="array" ref="S250">IF(ISERROR(INDEX('Master '!$A$2:$A$257,MATCH(T250,'Master '!$B$2:$B$257,0))),IF(ISERROR(INDEX('Master '!$A$2:$A$257,MATCH(T250,'Master '!$C$2:$C$257,0))),IF(T250="","-","Not on Roster"),INDEX('Master '!$A$2:$A$257,MATCH(T250,'Master '!$C$2:$C$257,0))),INDEX('Master '!$A$2:$A$257,MATCH(T250,'Master '!$B$2:$B$257,0)))</f>
        <v>-</v>
      </c>
      <c r="T250" s="15"/>
      <c r="U250" s="20" t="str">
        <f t="array" ref="U250">IF(ISERROR(INDEX('Master '!$A$2:$A$257,MATCH(V250,'Master '!$B$2:$B$257,0))),IF(ISERROR(INDEX('Master '!$A$2:$A$257,MATCH(V250,'Master '!$C$2:$C$257,0))),IF(V250="","-","Not on Roster"),INDEX('Master '!$A$2:$A$257,MATCH(V250,'Master '!$C$2:$C$257,0))),INDEX('Master '!$A$2:$A$257,MATCH(V250,'Master '!$B$2:$B$257,0)))</f>
        <v>-</v>
      </c>
      <c r="V250" s="7"/>
      <c r="W250" s="19" t="str">
        <f t="array" ref="W250">IF(ISERROR(INDEX('Master '!$A$2:$A$257,MATCH(X250,'Master '!$B$2:$B$257,0))),IF(ISERROR(INDEX('Master '!$A$2:$A$257,MATCH(X250,'Master '!$C$2:$C$257,0))),IF(X250="","-","Not on Roster"),INDEX('Master '!$A$2:$A$257,MATCH(X250,'Master '!$C$2:$C$257,0))),INDEX('Master '!$A$2:$A$257,MATCH(X250,'Master '!$B$2:$B$257,0)))</f>
        <v>-</v>
      </c>
      <c r="X250" s="15"/>
      <c r="Y250" s="20" t="str">
        <f t="array" ref="Y250">IF(ISERROR(INDEX('Master '!$A$2:$A$257,MATCH(Z250,'Master '!$B$2:$B$257,0))),IF(ISERROR(INDEX('Master '!$A$2:$A$257,MATCH(Z250,'Master '!$C$2:$C$257,0))),IF(Z250="","-","Not on Roster"),INDEX('Master '!$A$2:$A$257,MATCH(Z250,'Master '!$C$2:$C$257,0))),INDEX('Master '!$A$2:$A$257,MATCH(Z250,'Master '!$B$2:$B$257,0)))</f>
        <v>-</v>
      </c>
      <c r="Z250" s="7"/>
      <c r="AA250" s="19" t="str">
        <f t="array" ref="AA250">IF(ISERROR(INDEX('Master '!$A$2:$A$257,MATCH(AB250,'Master '!$B$2:$B$257,0))),IF(ISERROR(INDEX('Master '!$A$2:$A$257,MATCH(AB250,'Master '!$C$2:$C$257,0))),IF(AB250="","-","Not on Roster"),INDEX('Master '!$A$2:$A$257,MATCH(AB250,'Master '!$C$2:$C$257,0))),INDEX('Master '!$A$2:$A$257,MATCH(AB250,'Master '!$B$2:$B$257,0)))</f>
        <v>-</v>
      </c>
      <c r="AB250" s="15"/>
      <c r="AC250" s="20" t="str">
        <f t="array" ref="AC250">IF(ISERROR(INDEX('Master '!$A$2:$A$257,MATCH(AD250,'Master '!$B$2:$B$257,0))),IF(ISERROR(INDEX('Master '!$A$2:$A$257,MATCH(AD250,'Master '!$C$2:$C$257,0))),IF(AD250="","-","Not on Roster"),INDEX('Master '!$A$2:$A$257,MATCH(AD250,'Master '!$C$2:$C$257,0))),INDEX('Master '!$A$2:$A$257,MATCH(AD250,'Master '!$B$2:$B$257,0)))</f>
        <v>-</v>
      </c>
      <c r="AD250" s="7"/>
      <c r="AE250" s="19" t="str">
        <f t="array" ref="AE250">IF(ISERROR(INDEX('Master '!$A$2:$A$257,MATCH(AF250,'Master '!$B$2:$B$257,0))),IF(ISERROR(INDEX('Master '!$A$2:$A$257,MATCH(AF250,'Master '!$C$2:$C$257,0))),IF(AF250="","-","Not on Roster"),INDEX('Master '!$A$2:$A$257,MATCH(AF250,'Master '!$C$2:$C$257,0))),INDEX('Master '!$A$2:$A$257,MATCH(AF250,'Master '!$B$2:$B$257,0)))</f>
        <v>-</v>
      </c>
      <c r="AF250" s="15"/>
      <c r="AG250" s="20" t="str">
        <f t="array" ref="AG250">IF(ISERROR(INDEX('Master '!$A$2:$A$257,MATCH(AH250,'Master '!$B$2:$B$257,0))),IF(ISERROR(INDEX('Master '!$A$2:$A$257,MATCH(AH250,'Master '!$C$2:$C$257,0))),IF(AH250="","-","Not on Roster"),INDEX('Master '!$A$2:$A$257,MATCH(AH250,'Master '!$C$2:$C$257,0))),INDEX('Master '!$A$2:$A$257,MATCH(AH250,'Master '!$B$2:$B$257,0)))</f>
        <v>-</v>
      </c>
      <c r="AH250" s="7"/>
      <c r="AI250" s="19" t="str">
        <f t="array" ref="AI250">IF(ISERROR(INDEX('Master '!$A$2:$A$257,MATCH(AJ250,'Master '!$B$2:$B$257,0))),IF(ISERROR(INDEX('Master '!$A$2:$A$257,MATCH(AJ250,'Master '!$C$2:$C$257,0))),IF(AJ250="","-","Not on Roster"),INDEX('Master '!$A$2:$A$257,MATCH(AJ250,'Master '!$C$2:$C$257,0))),INDEX('Master '!$A$2:$A$257,MATCH(AJ250,'Master '!$B$2:$B$257,0)))</f>
        <v>-</v>
      </c>
      <c r="AJ250" s="15"/>
      <c r="AK250" s="20" t="str">
        <f t="array" ref="AK250">IF(ISERROR(INDEX('Master '!$A$2:$A$257,MATCH(AL250,'Master '!$B$2:$B$257,0))),IF(ISERROR(INDEX('Master '!$A$2:$A$257,MATCH(AL250,'Master '!$C$2:$C$257,0))),IF(AL250="","-","Not on Roster"),INDEX('Master '!$A$2:$A$257,MATCH(AL250,'Master '!$C$2:$C$257,0))),INDEX('Master '!$A$2:$A$257,MATCH(AL250,'Master '!$B$2:$B$257,0)))</f>
        <v>-</v>
      </c>
      <c r="AL250" s="7"/>
      <c r="AM250" s="19" t="str">
        <f t="array" ref="AM250">IF(ISERROR(INDEX('Master '!$A$2:$A$257,MATCH(AN250,'Master '!$B$2:$B$257,0))),IF(ISERROR(INDEX('Master '!$A$2:$A$257,MATCH(AN250,'Master '!$C$2:$C$257,0))),IF(AN250="","-","Not on Roster"),INDEX('Master '!$A$2:$A$257,MATCH(AN250,'Master '!$C$2:$C$257,0))),INDEX('Master '!$A$2:$A$257,MATCH(AN250,'Master '!$B$2:$B$257,0)))</f>
        <v>-</v>
      </c>
      <c r="AN250" s="15"/>
    </row>
    <row r="251" spans="1:40" ht="14.25" customHeight="1">
      <c r="A251" s="41" t="str">
        <f t="array" ref="A251">IF(ISERROR(INDEX('Master '!$A$2:$A$257,MATCH(B251,'Master '!$B$2:$B$257,0))),IF(ISERROR(INDEX('Master '!$A$2:$A$257,MATCH(B251,'Master '!$C$2:$C$257,0))),IF(B251="","-","Not on Roster"),INDEX('Master '!$A$2:$A$257,MATCH(B251,'Master '!$C$2:$C$257,0))),INDEX('Master '!$A$2:$A$257,MATCH(B251,'Master '!$B$2:$B$257,0)))</f>
        <v>-</v>
      </c>
      <c r="B251" s="43"/>
      <c r="C251" s="19" t="str">
        <f t="array" ref="C251">IF(ISERROR(INDEX('Master '!$A$2:$A$257,MATCH(D251,'Master '!$B$2:$B$257,0))),IF(ISERROR(INDEX('Master '!$A$2:$A$257,MATCH(D251,'Master '!$C$2:$C$257,0))),IF(D251="","-","Not on Roster"),INDEX('Master '!$A$2:$A$257,MATCH(D251,'Master '!$C$2:$C$257,0))),INDEX('Master '!$A$2:$A$257,MATCH(D251,'Master '!$B$2:$B$257,0)))</f>
        <v>-</v>
      </c>
      <c r="D251" s="15"/>
      <c r="E251" s="20" t="str">
        <f t="array" ref="E251">IF(ISERROR(INDEX('Master '!$A$2:$A$257,MATCH(F251,'Master '!$B$2:$B$257,0))),IF(ISERROR(INDEX('Master '!$A$2:$A$257,MATCH(F251,'Master '!$C$2:$C$257,0))),IF(F251="","-","Not on Roster"),INDEX('Master '!$A$2:$A$257,MATCH(F251,'Master '!$C$2:$C$257,0))),INDEX('Master '!$A$2:$A$257,MATCH(F251,'Master '!$B$2:$B$257,0)))</f>
        <v>-</v>
      </c>
      <c r="F251" s="7"/>
      <c r="G251" s="19" t="str">
        <f t="array" ref="G251">IF(ISERROR(INDEX('Master '!$A$2:$A$257,MATCH(H251,'Master '!$B$2:$B$257,0))),IF(ISERROR(INDEX('Master '!$A$2:$A$257,MATCH(H251,'Master '!$C$2:$C$257,0))),IF(H251="","-","Not on Roster"),INDEX('Master '!$A$2:$A$257,MATCH(H251,'Master '!$C$2:$C$257,0))),INDEX('Master '!$A$2:$A$257,MATCH(H251,'Master '!$B$2:$B$257,0)))</f>
        <v>-</v>
      </c>
      <c r="H251" s="15"/>
      <c r="I251" s="20" t="str">
        <f t="array" ref="I251">IF(ISERROR(INDEX('Master '!$A$2:$A$257,MATCH(J251,'Master '!$B$2:$B$257,0))),IF(ISERROR(INDEX('Master '!$A$2:$A$257,MATCH(J251,'Master '!$C$2:$C$257,0))),IF(J251="","-","Not on Roster"),INDEX('Master '!$A$2:$A$257,MATCH(J251,'Master '!$C$2:$C$257,0))),INDEX('Master '!$A$2:$A$257,MATCH(J251,'Master '!$B$2:$B$257,0)))</f>
        <v>-</v>
      </c>
      <c r="J251" s="51"/>
      <c r="K251" s="19" t="str">
        <f t="array" ref="K251">IF(ISERROR(INDEX('Master '!$A$2:$A$257,MATCH(L251,'Master '!$B$2:$B$257,0))),IF(ISERROR(INDEX('Master '!$A$2:$A$257,MATCH(L251,'Master '!$C$2:$C$257,0))),IF(L251="","-","Not on Roster"),INDEX('Master '!$A$2:$A$257,MATCH(L251,'Master '!$C$2:$C$257,0))),INDEX('Master '!$A$2:$A$257,MATCH(L251,'Master '!$B$2:$B$257,0)))</f>
        <v>-</v>
      </c>
      <c r="L251" s="15"/>
      <c r="M251" s="41" t="str">
        <f t="array" ref="M251">IF(ISERROR(INDEX('Master '!$A$2:$A$257,MATCH(N251,'Master '!$B$2:$B$257,0))),IF(ISERROR(INDEX('Master '!$A$2:$A$257,MATCH(N251,'Master '!$C$2:$C$257,0))),IF(N251="","-","Not on Roster"),INDEX('Master '!$A$2:$A$257,MATCH(N251,'Master '!$C$2:$C$257,0))),INDEX('Master '!$A$2:$A$257,MATCH(N251,'Master '!$B$2:$B$257,0)))</f>
        <v>-</v>
      </c>
      <c r="N251" s="7"/>
      <c r="O251" s="19" t="str">
        <f t="array" ref="O251">IF(ISERROR(INDEX('Master '!$A$2:$A$257,MATCH(P251,'Master '!$B$2:$B$257,0))),IF(ISERROR(INDEX('Master '!$A$2:$A$257,MATCH(P251,'Master '!$C$2:$C$257,0))),IF(P251="","-","Not on Roster"),INDEX('Master '!$A$2:$A$257,MATCH(P251,'Master '!$C$2:$C$257,0))),INDEX('Master '!$A$2:$A$257,MATCH(P251,'Master '!$B$2:$B$257,0)))</f>
        <v>-</v>
      </c>
      <c r="P251" s="15"/>
      <c r="Q251" s="41" t="str">
        <f t="array" ref="Q251">IF(ISERROR(INDEX('Master '!$A$2:$A$257,MATCH(R251,'Master '!$B$2:$B$257,0))),IF(ISERROR(INDEX('Master '!$A$2:$A$257,MATCH(R251,'Master '!$C$2:$C$257,0))),IF(R251="","-","Not on Roster"),INDEX('Master '!$A$2:$A$257,MATCH(R251,'Master '!$C$2:$C$257,0))),INDEX('Master '!$A$2:$A$257,MATCH(R251,'Master '!$B$2:$B$257,0)))</f>
        <v>-</v>
      </c>
      <c r="R251" s="7"/>
      <c r="S251" s="19" t="str">
        <f t="array" ref="S251">IF(ISERROR(INDEX('Master '!$A$2:$A$257,MATCH(T251,'Master '!$B$2:$B$257,0))),IF(ISERROR(INDEX('Master '!$A$2:$A$257,MATCH(T251,'Master '!$C$2:$C$257,0))),IF(T251="","-","Not on Roster"),INDEX('Master '!$A$2:$A$257,MATCH(T251,'Master '!$C$2:$C$257,0))),INDEX('Master '!$A$2:$A$257,MATCH(T251,'Master '!$B$2:$B$257,0)))</f>
        <v>-</v>
      </c>
      <c r="T251" s="15"/>
      <c r="U251" s="20" t="str">
        <f t="array" ref="U251">IF(ISERROR(INDEX('Master '!$A$2:$A$257,MATCH(V251,'Master '!$B$2:$B$257,0))),IF(ISERROR(INDEX('Master '!$A$2:$A$257,MATCH(V251,'Master '!$C$2:$C$257,0))),IF(V251="","-","Not on Roster"),INDEX('Master '!$A$2:$A$257,MATCH(V251,'Master '!$C$2:$C$257,0))),INDEX('Master '!$A$2:$A$257,MATCH(V251,'Master '!$B$2:$B$257,0)))</f>
        <v>-</v>
      </c>
      <c r="V251" s="7"/>
      <c r="W251" s="19" t="str">
        <f t="array" ref="W251">IF(ISERROR(INDEX('Master '!$A$2:$A$257,MATCH(X251,'Master '!$B$2:$B$257,0))),IF(ISERROR(INDEX('Master '!$A$2:$A$257,MATCH(X251,'Master '!$C$2:$C$257,0))),IF(X251="","-","Not on Roster"),INDEX('Master '!$A$2:$A$257,MATCH(X251,'Master '!$C$2:$C$257,0))),INDEX('Master '!$A$2:$A$257,MATCH(X251,'Master '!$B$2:$B$257,0)))</f>
        <v>-</v>
      </c>
      <c r="X251" s="15"/>
      <c r="Y251" s="20" t="str">
        <f t="array" ref="Y251">IF(ISERROR(INDEX('Master '!$A$2:$A$257,MATCH(Z251,'Master '!$B$2:$B$257,0))),IF(ISERROR(INDEX('Master '!$A$2:$A$257,MATCH(Z251,'Master '!$C$2:$C$257,0))),IF(Z251="","-","Not on Roster"),INDEX('Master '!$A$2:$A$257,MATCH(Z251,'Master '!$C$2:$C$257,0))),INDEX('Master '!$A$2:$A$257,MATCH(Z251,'Master '!$B$2:$B$257,0)))</f>
        <v>-</v>
      </c>
      <c r="Z251" s="7"/>
      <c r="AA251" s="19" t="str">
        <f t="array" ref="AA251">IF(ISERROR(INDEX('Master '!$A$2:$A$257,MATCH(AB251,'Master '!$B$2:$B$257,0))),IF(ISERROR(INDEX('Master '!$A$2:$A$257,MATCH(AB251,'Master '!$C$2:$C$257,0))),IF(AB251="","-","Not on Roster"),INDEX('Master '!$A$2:$A$257,MATCH(AB251,'Master '!$C$2:$C$257,0))),INDEX('Master '!$A$2:$A$257,MATCH(AB251,'Master '!$B$2:$B$257,0)))</f>
        <v>-</v>
      </c>
      <c r="AB251" s="15"/>
      <c r="AC251" s="20" t="str">
        <f t="array" ref="AC251">IF(ISERROR(INDEX('Master '!$A$2:$A$257,MATCH(AD251,'Master '!$B$2:$B$257,0))),IF(ISERROR(INDEX('Master '!$A$2:$A$257,MATCH(AD251,'Master '!$C$2:$C$257,0))),IF(AD251="","-","Not on Roster"),INDEX('Master '!$A$2:$A$257,MATCH(AD251,'Master '!$C$2:$C$257,0))),INDEX('Master '!$A$2:$A$257,MATCH(AD251,'Master '!$B$2:$B$257,0)))</f>
        <v>-</v>
      </c>
      <c r="AD251" s="7"/>
      <c r="AE251" s="19" t="str">
        <f t="array" ref="AE251">IF(ISERROR(INDEX('Master '!$A$2:$A$257,MATCH(AF251,'Master '!$B$2:$B$257,0))),IF(ISERROR(INDEX('Master '!$A$2:$A$257,MATCH(AF251,'Master '!$C$2:$C$257,0))),IF(AF251="","-","Not on Roster"),INDEX('Master '!$A$2:$A$257,MATCH(AF251,'Master '!$C$2:$C$257,0))),INDEX('Master '!$A$2:$A$257,MATCH(AF251,'Master '!$B$2:$B$257,0)))</f>
        <v>-</v>
      </c>
      <c r="AF251" s="15"/>
      <c r="AG251" s="20" t="str">
        <f t="array" ref="AG251">IF(ISERROR(INDEX('Master '!$A$2:$A$257,MATCH(AH251,'Master '!$B$2:$B$257,0))),IF(ISERROR(INDEX('Master '!$A$2:$A$257,MATCH(AH251,'Master '!$C$2:$C$257,0))),IF(AH251="","-","Not on Roster"),INDEX('Master '!$A$2:$A$257,MATCH(AH251,'Master '!$C$2:$C$257,0))),INDEX('Master '!$A$2:$A$257,MATCH(AH251,'Master '!$B$2:$B$257,0)))</f>
        <v>-</v>
      </c>
      <c r="AH251" s="7"/>
      <c r="AI251" s="19" t="str">
        <f t="array" ref="AI251">IF(ISERROR(INDEX('Master '!$A$2:$A$257,MATCH(AJ251,'Master '!$B$2:$B$257,0))),IF(ISERROR(INDEX('Master '!$A$2:$A$257,MATCH(AJ251,'Master '!$C$2:$C$257,0))),IF(AJ251="","-","Not on Roster"),INDEX('Master '!$A$2:$A$257,MATCH(AJ251,'Master '!$C$2:$C$257,0))),INDEX('Master '!$A$2:$A$257,MATCH(AJ251,'Master '!$B$2:$B$257,0)))</f>
        <v>-</v>
      </c>
      <c r="AJ251" s="15"/>
      <c r="AK251" s="20" t="str">
        <f t="array" ref="AK251">IF(ISERROR(INDEX('Master '!$A$2:$A$257,MATCH(AL251,'Master '!$B$2:$B$257,0))),IF(ISERROR(INDEX('Master '!$A$2:$A$257,MATCH(AL251,'Master '!$C$2:$C$257,0))),IF(AL251="","-","Not on Roster"),INDEX('Master '!$A$2:$A$257,MATCH(AL251,'Master '!$C$2:$C$257,0))),INDEX('Master '!$A$2:$A$257,MATCH(AL251,'Master '!$B$2:$B$257,0)))</f>
        <v>-</v>
      </c>
      <c r="AL251" s="7"/>
      <c r="AM251" s="19" t="str">
        <f t="array" ref="AM251">IF(ISERROR(INDEX('Master '!$A$2:$A$257,MATCH(AN251,'Master '!$B$2:$B$257,0))),IF(ISERROR(INDEX('Master '!$A$2:$A$257,MATCH(AN251,'Master '!$C$2:$C$257,0))),IF(AN251="","-","Not on Roster"),INDEX('Master '!$A$2:$A$257,MATCH(AN251,'Master '!$C$2:$C$257,0))),INDEX('Master '!$A$2:$A$257,MATCH(AN251,'Master '!$B$2:$B$257,0)))</f>
        <v>-</v>
      </c>
      <c r="AN251" s="15"/>
    </row>
    <row r="252" spans="1:40" ht="14.25" customHeight="1">
      <c r="A252" s="41" t="str">
        <f t="array" ref="A252">IF(ISERROR(INDEX('Master '!$A$2:$A$257,MATCH(B252,'Master '!$B$2:$B$257,0))),IF(ISERROR(INDEX('Master '!$A$2:$A$257,MATCH(B252,'Master '!$C$2:$C$257,0))),IF(B252="","-","Not on Roster"),INDEX('Master '!$A$2:$A$257,MATCH(B252,'Master '!$C$2:$C$257,0))),INDEX('Master '!$A$2:$A$257,MATCH(B252,'Master '!$B$2:$B$257,0)))</f>
        <v>-</v>
      </c>
      <c r="B252" s="43"/>
      <c r="C252" s="19" t="str">
        <f t="array" ref="C252">IF(ISERROR(INDEX('Master '!$A$2:$A$257,MATCH(D252,'Master '!$B$2:$B$257,0))),IF(ISERROR(INDEX('Master '!$A$2:$A$257,MATCH(D252,'Master '!$C$2:$C$257,0))),IF(D252="","-","Not on Roster"),INDEX('Master '!$A$2:$A$257,MATCH(D252,'Master '!$C$2:$C$257,0))),INDEX('Master '!$A$2:$A$257,MATCH(D252,'Master '!$B$2:$B$257,0)))</f>
        <v>-</v>
      </c>
      <c r="D252" s="15"/>
      <c r="E252" s="20" t="str">
        <f t="array" ref="E252">IF(ISERROR(INDEX('Master '!$A$2:$A$257,MATCH(F252,'Master '!$B$2:$B$257,0))),IF(ISERROR(INDEX('Master '!$A$2:$A$257,MATCH(F252,'Master '!$C$2:$C$257,0))),IF(F252="","-","Not on Roster"),INDEX('Master '!$A$2:$A$257,MATCH(F252,'Master '!$C$2:$C$257,0))),INDEX('Master '!$A$2:$A$257,MATCH(F252,'Master '!$B$2:$B$257,0)))</f>
        <v>-</v>
      </c>
      <c r="F252" s="7"/>
      <c r="G252" s="19" t="str">
        <f t="array" ref="G252">IF(ISERROR(INDEX('Master '!$A$2:$A$257,MATCH(H252,'Master '!$B$2:$B$257,0))),IF(ISERROR(INDEX('Master '!$A$2:$A$257,MATCH(H252,'Master '!$C$2:$C$257,0))),IF(H252="","-","Not on Roster"),INDEX('Master '!$A$2:$A$257,MATCH(H252,'Master '!$C$2:$C$257,0))),INDEX('Master '!$A$2:$A$257,MATCH(H252,'Master '!$B$2:$B$257,0)))</f>
        <v>-</v>
      </c>
      <c r="H252" s="15"/>
      <c r="I252" s="20" t="str">
        <f t="array" ref="I252">IF(ISERROR(INDEX('Master '!$A$2:$A$257,MATCH(J252,'Master '!$B$2:$B$257,0))),IF(ISERROR(INDEX('Master '!$A$2:$A$257,MATCH(J252,'Master '!$C$2:$C$257,0))),IF(J252="","-","Not on Roster"),INDEX('Master '!$A$2:$A$257,MATCH(J252,'Master '!$C$2:$C$257,0))),INDEX('Master '!$A$2:$A$257,MATCH(J252,'Master '!$B$2:$B$257,0)))</f>
        <v>-</v>
      </c>
      <c r="J252" s="51"/>
      <c r="K252" s="19" t="str">
        <f t="array" ref="K252">IF(ISERROR(INDEX('Master '!$A$2:$A$257,MATCH(L252,'Master '!$B$2:$B$257,0))),IF(ISERROR(INDEX('Master '!$A$2:$A$257,MATCH(L252,'Master '!$C$2:$C$257,0))),IF(L252="","-","Not on Roster"),INDEX('Master '!$A$2:$A$257,MATCH(L252,'Master '!$C$2:$C$257,0))),INDEX('Master '!$A$2:$A$257,MATCH(L252,'Master '!$B$2:$B$257,0)))</f>
        <v>-</v>
      </c>
      <c r="L252" s="15"/>
      <c r="M252" s="41" t="str">
        <f t="array" ref="M252">IF(ISERROR(INDEX('Master '!$A$2:$A$257,MATCH(N252,'Master '!$B$2:$B$257,0))),IF(ISERROR(INDEX('Master '!$A$2:$A$257,MATCH(N252,'Master '!$C$2:$C$257,0))),IF(N252="","-","Not on Roster"),INDEX('Master '!$A$2:$A$257,MATCH(N252,'Master '!$C$2:$C$257,0))),INDEX('Master '!$A$2:$A$257,MATCH(N252,'Master '!$B$2:$B$257,0)))</f>
        <v>-</v>
      </c>
      <c r="N252" s="7"/>
      <c r="O252" s="19" t="str">
        <f t="array" ref="O252">IF(ISERROR(INDEX('Master '!$A$2:$A$257,MATCH(P252,'Master '!$B$2:$B$257,0))),IF(ISERROR(INDEX('Master '!$A$2:$A$257,MATCH(P252,'Master '!$C$2:$C$257,0))),IF(P252="","-","Not on Roster"),INDEX('Master '!$A$2:$A$257,MATCH(P252,'Master '!$C$2:$C$257,0))),INDEX('Master '!$A$2:$A$257,MATCH(P252,'Master '!$B$2:$B$257,0)))</f>
        <v>-</v>
      </c>
      <c r="P252" s="15"/>
      <c r="Q252" s="41" t="str">
        <f t="array" ref="Q252">IF(ISERROR(INDEX('Master '!$A$2:$A$257,MATCH(R252,'Master '!$B$2:$B$257,0))),IF(ISERROR(INDEX('Master '!$A$2:$A$257,MATCH(R252,'Master '!$C$2:$C$257,0))),IF(R252="","-","Not on Roster"),INDEX('Master '!$A$2:$A$257,MATCH(R252,'Master '!$C$2:$C$257,0))),INDEX('Master '!$A$2:$A$257,MATCH(R252,'Master '!$B$2:$B$257,0)))</f>
        <v>-</v>
      </c>
      <c r="R252" s="7"/>
      <c r="S252" s="19" t="str">
        <f t="array" ref="S252">IF(ISERROR(INDEX('Master '!$A$2:$A$257,MATCH(T252,'Master '!$B$2:$B$257,0))),IF(ISERROR(INDEX('Master '!$A$2:$A$257,MATCH(T252,'Master '!$C$2:$C$257,0))),IF(T252="","-","Not on Roster"),INDEX('Master '!$A$2:$A$257,MATCH(T252,'Master '!$C$2:$C$257,0))),INDEX('Master '!$A$2:$A$257,MATCH(T252,'Master '!$B$2:$B$257,0)))</f>
        <v>-</v>
      </c>
      <c r="T252" s="15"/>
      <c r="U252" s="20" t="str">
        <f t="array" ref="U252">IF(ISERROR(INDEX('Master '!$A$2:$A$257,MATCH(V252,'Master '!$B$2:$B$257,0))),IF(ISERROR(INDEX('Master '!$A$2:$A$257,MATCH(V252,'Master '!$C$2:$C$257,0))),IF(V252="","-","Not on Roster"),INDEX('Master '!$A$2:$A$257,MATCH(V252,'Master '!$C$2:$C$257,0))),INDEX('Master '!$A$2:$A$257,MATCH(V252,'Master '!$B$2:$B$257,0)))</f>
        <v>-</v>
      </c>
      <c r="V252" s="7"/>
      <c r="W252" s="19" t="str">
        <f t="array" ref="W252">IF(ISERROR(INDEX('Master '!$A$2:$A$257,MATCH(X252,'Master '!$B$2:$B$257,0))),IF(ISERROR(INDEX('Master '!$A$2:$A$257,MATCH(X252,'Master '!$C$2:$C$257,0))),IF(X252="","-","Not on Roster"),INDEX('Master '!$A$2:$A$257,MATCH(X252,'Master '!$C$2:$C$257,0))),INDEX('Master '!$A$2:$A$257,MATCH(X252,'Master '!$B$2:$B$257,0)))</f>
        <v>-</v>
      </c>
      <c r="X252" s="15"/>
      <c r="Y252" s="20" t="str">
        <f t="array" ref="Y252">IF(ISERROR(INDEX('Master '!$A$2:$A$257,MATCH(Z252,'Master '!$B$2:$B$257,0))),IF(ISERROR(INDEX('Master '!$A$2:$A$257,MATCH(Z252,'Master '!$C$2:$C$257,0))),IF(Z252="","-","Not on Roster"),INDEX('Master '!$A$2:$A$257,MATCH(Z252,'Master '!$C$2:$C$257,0))),INDEX('Master '!$A$2:$A$257,MATCH(Z252,'Master '!$B$2:$B$257,0)))</f>
        <v>-</v>
      </c>
      <c r="Z252" s="7"/>
      <c r="AA252" s="19" t="str">
        <f t="array" ref="AA252">IF(ISERROR(INDEX('Master '!$A$2:$A$257,MATCH(AB252,'Master '!$B$2:$B$257,0))),IF(ISERROR(INDEX('Master '!$A$2:$A$257,MATCH(AB252,'Master '!$C$2:$C$257,0))),IF(AB252="","-","Not on Roster"),INDEX('Master '!$A$2:$A$257,MATCH(AB252,'Master '!$C$2:$C$257,0))),INDEX('Master '!$A$2:$A$257,MATCH(AB252,'Master '!$B$2:$B$257,0)))</f>
        <v>-</v>
      </c>
      <c r="AB252" s="15"/>
      <c r="AC252" s="20" t="str">
        <f t="array" ref="AC252">IF(ISERROR(INDEX('Master '!$A$2:$A$257,MATCH(AD252,'Master '!$B$2:$B$257,0))),IF(ISERROR(INDEX('Master '!$A$2:$A$257,MATCH(AD252,'Master '!$C$2:$C$257,0))),IF(AD252="","-","Not on Roster"),INDEX('Master '!$A$2:$A$257,MATCH(AD252,'Master '!$C$2:$C$257,0))),INDEX('Master '!$A$2:$A$257,MATCH(AD252,'Master '!$B$2:$B$257,0)))</f>
        <v>-</v>
      </c>
      <c r="AD252" s="7"/>
      <c r="AE252" s="19" t="str">
        <f t="array" ref="AE252">IF(ISERROR(INDEX('Master '!$A$2:$A$257,MATCH(AF252,'Master '!$B$2:$B$257,0))),IF(ISERROR(INDEX('Master '!$A$2:$A$257,MATCH(AF252,'Master '!$C$2:$C$257,0))),IF(AF252="","-","Not on Roster"),INDEX('Master '!$A$2:$A$257,MATCH(AF252,'Master '!$C$2:$C$257,0))),INDEX('Master '!$A$2:$A$257,MATCH(AF252,'Master '!$B$2:$B$257,0)))</f>
        <v>-</v>
      </c>
      <c r="AF252" s="15"/>
      <c r="AG252" s="20" t="str">
        <f t="array" ref="AG252">IF(ISERROR(INDEX('Master '!$A$2:$A$257,MATCH(AH252,'Master '!$B$2:$B$257,0))),IF(ISERROR(INDEX('Master '!$A$2:$A$257,MATCH(AH252,'Master '!$C$2:$C$257,0))),IF(AH252="","-","Not on Roster"),INDEX('Master '!$A$2:$A$257,MATCH(AH252,'Master '!$C$2:$C$257,0))),INDEX('Master '!$A$2:$A$257,MATCH(AH252,'Master '!$B$2:$B$257,0)))</f>
        <v>-</v>
      </c>
      <c r="AH252" s="7"/>
      <c r="AI252" s="19" t="str">
        <f t="array" ref="AI252">IF(ISERROR(INDEX('Master '!$A$2:$A$257,MATCH(AJ252,'Master '!$B$2:$B$257,0))),IF(ISERROR(INDEX('Master '!$A$2:$A$257,MATCH(AJ252,'Master '!$C$2:$C$257,0))),IF(AJ252="","-","Not on Roster"),INDEX('Master '!$A$2:$A$257,MATCH(AJ252,'Master '!$C$2:$C$257,0))),INDEX('Master '!$A$2:$A$257,MATCH(AJ252,'Master '!$B$2:$B$257,0)))</f>
        <v>-</v>
      </c>
      <c r="AJ252" s="15"/>
      <c r="AK252" s="20" t="str">
        <f t="array" ref="AK252">IF(ISERROR(INDEX('Master '!$A$2:$A$257,MATCH(AL252,'Master '!$B$2:$B$257,0))),IF(ISERROR(INDEX('Master '!$A$2:$A$257,MATCH(AL252,'Master '!$C$2:$C$257,0))),IF(AL252="","-","Not on Roster"),INDEX('Master '!$A$2:$A$257,MATCH(AL252,'Master '!$C$2:$C$257,0))),INDEX('Master '!$A$2:$A$257,MATCH(AL252,'Master '!$B$2:$B$257,0)))</f>
        <v>-</v>
      </c>
      <c r="AL252" s="7"/>
      <c r="AM252" s="19" t="str">
        <f t="array" ref="AM252">IF(ISERROR(INDEX('Master '!$A$2:$A$257,MATCH(AN252,'Master '!$B$2:$B$257,0))),IF(ISERROR(INDEX('Master '!$A$2:$A$257,MATCH(AN252,'Master '!$C$2:$C$257,0))),IF(AN252="","-","Not on Roster"),INDEX('Master '!$A$2:$A$257,MATCH(AN252,'Master '!$C$2:$C$257,0))),INDEX('Master '!$A$2:$A$257,MATCH(AN252,'Master '!$B$2:$B$257,0)))</f>
        <v>-</v>
      </c>
      <c r="AN252" s="15"/>
    </row>
    <row r="253" spans="1:40" ht="14.25" customHeight="1">
      <c r="A253" s="41" t="str">
        <f t="array" ref="A253">IF(ISERROR(INDEX('Master '!$A$2:$A$257,MATCH(B253,'Master '!$B$2:$B$257,0))),IF(ISERROR(INDEX('Master '!$A$2:$A$257,MATCH(B253,'Master '!$C$2:$C$257,0))),IF(B253="","-","Not on Roster"),INDEX('Master '!$A$2:$A$257,MATCH(B253,'Master '!$C$2:$C$257,0))),INDEX('Master '!$A$2:$A$257,MATCH(B253,'Master '!$B$2:$B$257,0)))</f>
        <v>-</v>
      </c>
      <c r="B253" s="43"/>
      <c r="C253" s="19" t="str">
        <f t="array" ref="C253">IF(ISERROR(INDEX('Master '!$A$2:$A$257,MATCH(D253,'Master '!$B$2:$B$257,0))),IF(ISERROR(INDEX('Master '!$A$2:$A$257,MATCH(D253,'Master '!$C$2:$C$257,0))),IF(D253="","-","Not on Roster"),INDEX('Master '!$A$2:$A$257,MATCH(D253,'Master '!$C$2:$C$257,0))),INDEX('Master '!$A$2:$A$257,MATCH(D253,'Master '!$B$2:$B$257,0)))</f>
        <v>-</v>
      </c>
      <c r="D253" s="15"/>
      <c r="E253" s="20" t="str">
        <f t="array" ref="E253">IF(ISERROR(INDEX('Master '!$A$2:$A$257,MATCH(F253,'Master '!$B$2:$B$257,0))),IF(ISERROR(INDEX('Master '!$A$2:$A$257,MATCH(F253,'Master '!$C$2:$C$257,0))),IF(F253="","-","Not on Roster"),INDEX('Master '!$A$2:$A$257,MATCH(F253,'Master '!$C$2:$C$257,0))),INDEX('Master '!$A$2:$A$257,MATCH(F253,'Master '!$B$2:$B$257,0)))</f>
        <v>-</v>
      </c>
      <c r="F253" s="7"/>
      <c r="G253" s="19" t="str">
        <f t="array" ref="G253">IF(ISERROR(INDEX('Master '!$A$2:$A$257,MATCH(H253,'Master '!$B$2:$B$257,0))),IF(ISERROR(INDEX('Master '!$A$2:$A$257,MATCH(H253,'Master '!$C$2:$C$257,0))),IF(H253="","-","Not on Roster"),INDEX('Master '!$A$2:$A$257,MATCH(H253,'Master '!$C$2:$C$257,0))),INDEX('Master '!$A$2:$A$257,MATCH(H253,'Master '!$B$2:$B$257,0)))</f>
        <v>-</v>
      </c>
      <c r="H253" s="15"/>
      <c r="I253" s="20" t="str">
        <f t="array" ref="I253">IF(ISERROR(INDEX('Master '!$A$2:$A$257,MATCH(J253,'Master '!$B$2:$B$257,0))),IF(ISERROR(INDEX('Master '!$A$2:$A$257,MATCH(J253,'Master '!$C$2:$C$257,0))),IF(J253="","-","Not on Roster"),INDEX('Master '!$A$2:$A$257,MATCH(J253,'Master '!$C$2:$C$257,0))),INDEX('Master '!$A$2:$A$257,MATCH(J253,'Master '!$B$2:$B$257,0)))</f>
        <v>-</v>
      </c>
      <c r="J253" s="51"/>
      <c r="K253" s="19" t="str">
        <f t="array" ref="K253">IF(ISERROR(INDEX('Master '!$A$2:$A$257,MATCH(L253,'Master '!$B$2:$B$257,0))),IF(ISERROR(INDEX('Master '!$A$2:$A$257,MATCH(L253,'Master '!$C$2:$C$257,0))),IF(L253="","-","Not on Roster"),INDEX('Master '!$A$2:$A$257,MATCH(L253,'Master '!$C$2:$C$257,0))),INDEX('Master '!$A$2:$A$257,MATCH(L253,'Master '!$B$2:$B$257,0)))</f>
        <v>-</v>
      </c>
      <c r="L253" s="15"/>
      <c r="M253" s="41" t="str">
        <f t="array" ref="M253">IF(ISERROR(INDEX('Master '!$A$2:$A$257,MATCH(N253,'Master '!$B$2:$B$257,0))),IF(ISERROR(INDEX('Master '!$A$2:$A$257,MATCH(N253,'Master '!$C$2:$C$257,0))),IF(N253="","-","Not on Roster"),INDEX('Master '!$A$2:$A$257,MATCH(N253,'Master '!$C$2:$C$257,0))),INDEX('Master '!$A$2:$A$257,MATCH(N253,'Master '!$B$2:$B$257,0)))</f>
        <v>-</v>
      </c>
      <c r="N253" s="7"/>
      <c r="O253" s="19" t="str">
        <f t="array" ref="O253">IF(ISERROR(INDEX('Master '!$A$2:$A$257,MATCH(P253,'Master '!$B$2:$B$257,0))),IF(ISERROR(INDEX('Master '!$A$2:$A$257,MATCH(P253,'Master '!$C$2:$C$257,0))),IF(P253="","-","Not on Roster"),INDEX('Master '!$A$2:$A$257,MATCH(P253,'Master '!$C$2:$C$257,0))),INDEX('Master '!$A$2:$A$257,MATCH(P253,'Master '!$B$2:$B$257,0)))</f>
        <v>-</v>
      </c>
      <c r="P253" s="15"/>
      <c r="Q253" s="41" t="str">
        <f t="array" ref="Q253">IF(ISERROR(INDEX('Master '!$A$2:$A$257,MATCH(R253,'Master '!$B$2:$B$257,0))),IF(ISERROR(INDEX('Master '!$A$2:$A$257,MATCH(R253,'Master '!$C$2:$C$257,0))),IF(R253="","-","Not on Roster"),INDEX('Master '!$A$2:$A$257,MATCH(R253,'Master '!$C$2:$C$257,0))),INDEX('Master '!$A$2:$A$257,MATCH(R253,'Master '!$B$2:$B$257,0)))</f>
        <v>-</v>
      </c>
      <c r="R253" s="7"/>
      <c r="S253" s="19" t="str">
        <f t="array" ref="S253">IF(ISERROR(INDEX('Master '!$A$2:$A$257,MATCH(T253,'Master '!$B$2:$B$257,0))),IF(ISERROR(INDEX('Master '!$A$2:$A$257,MATCH(T253,'Master '!$C$2:$C$257,0))),IF(T253="","-","Not on Roster"),INDEX('Master '!$A$2:$A$257,MATCH(T253,'Master '!$C$2:$C$257,0))),INDEX('Master '!$A$2:$A$257,MATCH(T253,'Master '!$B$2:$B$257,0)))</f>
        <v>-</v>
      </c>
      <c r="T253" s="15"/>
      <c r="U253" s="20" t="str">
        <f t="array" ref="U253">IF(ISERROR(INDEX('Master '!$A$2:$A$257,MATCH(V253,'Master '!$B$2:$B$257,0))),IF(ISERROR(INDEX('Master '!$A$2:$A$257,MATCH(V253,'Master '!$C$2:$C$257,0))),IF(V253="","-","Not on Roster"),INDEX('Master '!$A$2:$A$257,MATCH(V253,'Master '!$C$2:$C$257,0))),INDEX('Master '!$A$2:$A$257,MATCH(V253,'Master '!$B$2:$B$257,0)))</f>
        <v>-</v>
      </c>
      <c r="V253" s="7"/>
      <c r="W253" s="19" t="str">
        <f t="array" ref="W253">IF(ISERROR(INDEX('Master '!$A$2:$A$257,MATCH(X253,'Master '!$B$2:$B$257,0))),IF(ISERROR(INDEX('Master '!$A$2:$A$257,MATCH(X253,'Master '!$C$2:$C$257,0))),IF(X253="","-","Not on Roster"),INDEX('Master '!$A$2:$A$257,MATCH(X253,'Master '!$C$2:$C$257,0))),INDEX('Master '!$A$2:$A$257,MATCH(X253,'Master '!$B$2:$B$257,0)))</f>
        <v>-</v>
      </c>
      <c r="X253" s="15"/>
      <c r="Y253" s="20" t="str">
        <f t="array" ref="Y253">IF(ISERROR(INDEX('Master '!$A$2:$A$257,MATCH(Z253,'Master '!$B$2:$B$257,0))),IF(ISERROR(INDEX('Master '!$A$2:$A$257,MATCH(Z253,'Master '!$C$2:$C$257,0))),IF(Z253="","-","Not on Roster"),INDEX('Master '!$A$2:$A$257,MATCH(Z253,'Master '!$C$2:$C$257,0))),INDEX('Master '!$A$2:$A$257,MATCH(Z253,'Master '!$B$2:$B$257,0)))</f>
        <v>-</v>
      </c>
      <c r="Z253" s="7"/>
      <c r="AA253" s="19" t="str">
        <f t="array" ref="AA253">IF(ISERROR(INDEX('Master '!$A$2:$A$257,MATCH(AB253,'Master '!$B$2:$B$257,0))),IF(ISERROR(INDEX('Master '!$A$2:$A$257,MATCH(AB253,'Master '!$C$2:$C$257,0))),IF(AB253="","-","Not on Roster"),INDEX('Master '!$A$2:$A$257,MATCH(AB253,'Master '!$C$2:$C$257,0))),INDEX('Master '!$A$2:$A$257,MATCH(AB253,'Master '!$B$2:$B$257,0)))</f>
        <v>-</v>
      </c>
      <c r="AB253" s="15"/>
      <c r="AC253" s="20" t="str">
        <f t="array" ref="AC253">IF(ISERROR(INDEX('Master '!$A$2:$A$257,MATCH(AD253,'Master '!$B$2:$B$257,0))),IF(ISERROR(INDEX('Master '!$A$2:$A$257,MATCH(AD253,'Master '!$C$2:$C$257,0))),IF(AD253="","-","Not on Roster"),INDEX('Master '!$A$2:$A$257,MATCH(AD253,'Master '!$C$2:$C$257,0))),INDEX('Master '!$A$2:$A$257,MATCH(AD253,'Master '!$B$2:$B$257,0)))</f>
        <v>-</v>
      </c>
      <c r="AD253" s="7"/>
      <c r="AE253" s="19" t="str">
        <f t="array" ref="AE253">IF(ISERROR(INDEX('Master '!$A$2:$A$257,MATCH(AF253,'Master '!$B$2:$B$257,0))),IF(ISERROR(INDEX('Master '!$A$2:$A$257,MATCH(AF253,'Master '!$C$2:$C$257,0))),IF(AF253="","-","Not on Roster"),INDEX('Master '!$A$2:$A$257,MATCH(AF253,'Master '!$C$2:$C$257,0))),INDEX('Master '!$A$2:$A$257,MATCH(AF253,'Master '!$B$2:$B$257,0)))</f>
        <v>-</v>
      </c>
      <c r="AF253" s="15"/>
      <c r="AG253" s="20" t="str">
        <f t="array" ref="AG253">IF(ISERROR(INDEX('Master '!$A$2:$A$257,MATCH(AH253,'Master '!$B$2:$B$257,0))),IF(ISERROR(INDEX('Master '!$A$2:$A$257,MATCH(AH253,'Master '!$C$2:$C$257,0))),IF(AH253="","-","Not on Roster"),INDEX('Master '!$A$2:$A$257,MATCH(AH253,'Master '!$C$2:$C$257,0))),INDEX('Master '!$A$2:$A$257,MATCH(AH253,'Master '!$B$2:$B$257,0)))</f>
        <v>-</v>
      </c>
      <c r="AH253" s="7"/>
      <c r="AI253" s="19" t="str">
        <f t="array" ref="AI253">IF(ISERROR(INDEX('Master '!$A$2:$A$257,MATCH(AJ253,'Master '!$B$2:$B$257,0))),IF(ISERROR(INDEX('Master '!$A$2:$A$257,MATCH(AJ253,'Master '!$C$2:$C$257,0))),IF(AJ253="","-","Not on Roster"),INDEX('Master '!$A$2:$A$257,MATCH(AJ253,'Master '!$C$2:$C$257,0))),INDEX('Master '!$A$2:$A$257,MATCH(AJ253,'Master '!$B$2:$B$257,0)))</f>
        <v>-</v>
      </c>
      <c r="AJ253" s="15"/>
      <c r="AK253" s="20" t="str">
        <f t="array" ref="AK253">IF(ISERROR(INDEX('Master '!$A$2:$A$257,MATCH(AL253,'Master '!$B$2:$B$257,0))),IF(ISERROR(INDEX('Master '!$A$2:$A$257,MATCH(AL253,'Master '!$C$2:$C$257,0))),IF(AL253="","-","Not on Roster"),INDEX('Master '!$A$2:$A$257,MATCH(AL253,'Master '!$C$2:$C$257,0))),INDEX('Master '!$A$2:$A$257,MATCH(AL253,'Master '!$B$2:$B$257,0)))</f>
        <v>-</v>
      </c>
      <c r="AL253" s="7"/>
      <c r="AM253" s="19" t="str">
        <f t="array" ref="AM253">IF(ISERROR(INDEX('Master '!$A$2:$A$257,MATCH(AN253,'Master '!$B$2:$B$257,0))),IF(ISERROR(INDEX('Master '!$A$2:$A$257,MATCH(AN253,'Master '!$C$2:$C$257,0))),IF(AN253="","-","Not on Roster"),INDEX('Master '!$A$2:$A$257,MATCH(AN253,'Master '!$C$2:$C$257,0))),INDEX('Master '!$A$2:$A$257,MATCH(AN253,'Master '!$B$2:$B$257,0)))</f>
        <v>-</v>
      </c>
      <c r="AN253" s="15"/>
    </row>
    <row r="254" spans="1:40" ht="14.25" customHeight="1">
      <c r="A254" s="41" t="str">
        <f t="array" ref="A254">IF(ISERROR(INDEX('Master '!$A$2:$A$257,MATCH(B254,'Master '!$B$2:$B$257,0))),IF(ISERROR(INDEX('Master '!$A$2:$A$257,MATCH(B254,'Master '!$C$2:$C$257,0))),IF(B254="","-","Not on Roster"),INDEX('Master '!$A$2:$A$257,MATCH(B254,'Master '!$C$2:$C$257,0))),INDEX('Master '!$A$2:$A$257,MATCH(B254,'Master '!$B$2:$B$257,0)))</f>
        <v>-</v>
      </c>
      <c r="B254" s="43"/>
      <c r="C254" s="19" t="str">
        <f t="array" ref="C254">IF(ISERROR(INDEX('Master '!$A$2:$A$257,MATCH(D254,'Master '!$B$2:$B$257,0))),IF(ISERROR(INDEX('Master '!$A$2:$A$257,MATCH(D254,'Master '!$C$2:$C$257,0))),IF(D254="","-","Not on Roster"),INDEX('Master '!$A$2:$A$257,MATCH(D254,'Master '!$C$2:$C$257,0))),INDEX('Master '!$A$2:$A$257,MATCH(D254,'Master '!$B$2:$B$257,0)))</f>
        <v>-</v>
      </c>
      <c r="D254" s="15"/>
      <c r="E254" s="20" t="str">
        <f t="array" ref="E254">IF(ISERROR(INDEX('Master '!$A$2:$A$257,MATCH(F254,'Master '!$B$2:$B$257,0))),IF(ISERROR(INDEX('Master '!$A$2:$A$257,MATCH(F254,'Master '!$C$2:$C$257,0))),IF(F254="","-","Not on Roster"),INDEX('Master '!$A$2:$A$257,MATCH(F254,'Master '!$C$2:$C$257,0))),INDEX('Master '!$A$2:$A$257,MATCH(F254,'Master '!$B$2:$B$257,0)))</f>
        <v>-</v>
      </c>
      <c r="F254" s="7"/>
      <c r="G254" s="19" t="str">
        <f t="array" ref="G254">IF(ISERROR(INDEX('Master '!$A$2:$A$257,MATCH(H254,'Master '!$B$2:$B$257,0))),IF(ISERROR(INDEX('Master '!$A$2:$A$257,MATCH(H254,'Master '!$C$2:$C$257,0))),IF(H254="","-","Not on Roster"),INDEX('Master '!$A$2:$A$257,MATCH(H254,'Master '!$C$2:$C$257,0))),INDEX('Master '!$A$2:$A$257,MATCH(H254,'Master '!$B$2:$B$257,0)))</f>
        <v>-</v>
      </c>
      <c r="H254" s="15"/>
      <c r="I254" s="20" t="str">
        <f t="array" ref="I254">IF(ISERROR(INDEX('Master '!$A$2:$A$257,MATCH(J254,'Master '!$B$2:$B$257,0))),IF(ISERROR(INDEX('Master '!$A$2:$A$257,MATCH(J254,'Master '!$C$2:$C$257,0))),IF(J254="","-","Not on Roster"),INDEX('Master '!$A$2:$A$257,MATCH(J254,'Master '!$C$2:$C$257,0))),INDEX('Master '!$A$2:$A$257,MATCH(J254,'Master '!$B$2:$B$257,0)))</f>
        <v>-</v>
      </c>
      <c r="J254" s="51"/>
      <c r="K254" s="19" t="str">
        <f t="array" ref="K254">IF(ISERROR(INDEX('Master '!$A$2:$A$257,MATCH(L254,'Master '!$B$2:$B$257,0))),IF(ISERROR(INDEX('Master '!$A$2:$A$257,MATCH(L254,'Master '!$C$2:$C$257,0))),IF(L254="","-","Not on Roster"),INDEX('Master '!$A$2:$A$257,MATCH(L254,'Master '!$C$2:$C$257,0))),INDEX('Master '!$A$2:$A$257,MATCH(L254,'Master '!$B$2:$B$257,0)))</f>
        <v>-</v>
      </c>
      <c r="L254" s="15"/>
      <c r="M254" s="41" t="str">
        <f t="array" ref="M254">IF(ISERROR(INDEX('Master '!$A$2:$A$257,MATCH(N254,'Master '!$B$2:$B$257,0))),IF(ISERROR(INDEX('Master '!$A$2:$A$257,MATCH(N254,'Master '!$C$2:$C$257,0))),IF(N254="","-","Not on Roster"),INDEX('Master '!$A$2:$A$257,MATCH(N254,'Master '!$C$2:$C$257,0))),INDEX('Master '!$A$2:$A$257,MATCH(N254,'Master '!$B$2:$B$257,0)))</f>
        <v>-</v>
      </c>
      <c r="N254" s="7"/>
      <c r="O254" s="19" t="str">
        <f t="array" ref="O254">IF(ISERROR(INDEX('Master '!$A$2:$A$257,MATCH(P254,'Master '!$B$2:$B$257,0))),IF(ISERROR(INDEX('Master '!$A$2:$A$257,MATCH(P254,'Master '!$C$2:$C$257,0))),IF(P254="","-","Not on Roster"),INDEX('Master '!$A$2:$A$257,MATCH(P254,'Master '!$C$2:$C$257,0))),INDEX('Master '!$A$2:$A$257,MATCH(P254,'Master '!$B$2:$B$257,0)))</f>
        <v>-</v>
      </c>
      <c r="P254" s="15"/>
      <c r="Q254" s="41" t="str">
        <f t="array" ref="Q254">IF(ISERROR(INDEX('Master '!$A$2:$A$257,MATCH(R254,'Master '!$B$2:$B$257,0))),IF(ISERROR(INDEX('Master '!$A$2:$A$257,MATCH(R254,'Master '!$C$2:$C$257,0))),IF(R254="","-","Not on Roster"),INDEX('Master '!$A$2:$A$257,MATCH(R254,'Master '!$C$2:$C$257,0))),INDEX('Master '!$A$2:$A$257,MATCH(R254,'Master '!$B$2:$B$257,0)))</f>
        <v>-</v>
      </c>
      <c r="R254" s="7"/>
      <c r="S254" s="19" t="str">
        <f t="array" ref="S254">IF(ISERROR(INDEX('Master '!$A$2:$A$257,MATCH(T254,'Master '!$B$2:$B$257,0))),IF(ISERROR(INDEX('Master '!$A$2:$A$257,MATCH(T254,'Master '!$C$2:$C$257,0))),IF(T254="","-","Not on Roster"),INDEX('Master '!$A$2:$A$257,MATCH(T254,'Master '!$C$2:$C$257,0))),INDEX('Master '!$A$2:$A$257,MATCH(T254,'Master '!$B$2:$B$257,0)))</f>
        <v>-</v>
      </c>
      <c r="T254" s="15"/>
      <c r="U254" s="20" t="str">
        <f t="array" ref="U254">IF(ISERROR(INDEX('Master '!$A$2:$A$257,MATCH(V254,'Master '!$B$2:$B$257,0))),IF(ISERROR(INDEX('Master '!$A$2:$A$257,MATCH(V254,'Master '!$C$2:$C$257,0))),IF(V254="","-","Not on Roster"),INDEX('Master '!$A$2:$A$257,MATCH(V254,'Master '!$C$2:$C$257,0))),INDEX('Master '!$A$2:$A$257,MATCH(V254,'Master '!$B$2:$B$257,0)))</f>
        <v>-</v>
      </c>
      <c r="V254" s="7"/>
      <c r="W254" s="19" t="str">
        <f t="array" ref="W254">IF(ISERROR(INDEX('Master '!$A$2:$A$257,MATCH(X254,'Master '!$B$2:$B$257,0))),IF(ISERROR(INDEX('Master '!$A$2:$A$257,MATCH(X254,'Master '!$C$2:$C$257,0))),IF(X254="","-","Not on Roster"),INDEX('Master '!$A$2:$A$257,MATCH(X254,'Master '!$C$2:$C$257,0))),INDEX('Master '!$A$2:$A$257,MATCH(X254,'Master '!$B$2:$B$257,0)))</f>
        <v>-</v>
      </c>
      <c r="X254" s="15"/>
      <c r="Y254" s="20" t="str">
        <f t="array" ref="Y254">IF(ISERROR(INDEX('Master '!$A$2:$A$257,MATCH(Z254,'Master '!$B$2:$B$257,0))),IF(ISERROR(INDEX('Master '!$A$2:$A$257,MATCH(Z254,'Master '!$C$2:$C$257,0))),IF(Z254="","-","Not on Roster"),INDEX('Master '!$A$2:$A$257,MATCH(Z254,'Master '!$C$2:$C$257,0))),INDEX('Master '!$A$2:$A$257,MATCH(Z254,'Master '!$B$2:$B$257,0)))</f>
        <v>-</v>
      </c>
      <c r="Z254" s="7"/>
      <c r="AA254" s="19" t="str">
        <f t="array" ref="AA254">IF(ISERROR(INDEX('Master '!$A$2:$A$257,MATCH(AB254,'Master '!$B$2:$B$257,0))),IF(ISERROR(INDEX('Master '!$A$2:$A$257,MATCH(AB254,'Master '!$C$2:$C$257,0))),IF(AB254="","-","Not on Roster"),INDEX('Master '!$A$2:$A$257,MATCH(AB254,'Master '!$C$2:$C$257,0))),INDEX('Master '!$A$2:$A$257,MATCH(AB254,'Master '!$B$2:$B$257,0)))</f>
        <v>-</v>
      </c>
      <c r="AB254" s="15"/>
      <c r="AC254" s="20" t="str">
        <f t="array" ref="AC254">IF(ISERROR(INDEX('Master '!$A$2:$A$257,MATCH(AD254,'Master '!$B$2:$B$257,0))),IF(ISERROR(INDEX('Master '!$A$2:$A$257,MATCH(AD254,'Master '!$C$2:$C$257,0))),IF(AD254="","-","Not on Roster"),INDEX('Master '!$A$2:$A$257,MATCH(AD254,'Master '!$C$2:$C$257,0))),INDEX('Master '!$A$2:$A$257,MATCH(AD254,'Master '!$B$2:$B$257,0)))</f>
        <v>-</v>
      </c>
      <c r="AD254" s="7"/>
      <c r="AE254" s="19" t="str">
        <f t="array" ref="AE254">IF(ISERROR(INDEX('Master '!$A$2:$A$257,MATCH(AF254,'Master '!$B$2:$B$257,0))),IF(ISERROR(INDEX('Master '!$A$2:$A$257,MATCH(AF254,'Master '!$C$2:$C$257,0))),IF(AF254="","-","Not on Roster"),INDEX('Master '!$A$2:$A$257,MATCH(AF254,'Master '!$C$2:$C$257,0))),INDEX('Master '!$A$2:$A$257,MATCH(AF254,'Master '!$B$2:$B$257,0)))</f>
        <v>-</v>
      </c>
      <c r="AF254" s="15"/>
      <c r="AG254" s="20" t="str">
        <f t="array" ref="AG254">IF(ISERROR(INDEX('Master '!$A$2:$A$257,MATCH(AH254,'Master '!$B$2:$B$257,0))),IF(ISERROR(INDEX('Master '!$A$2:$A$257,MATCH(AH254,'Master '!$C$2:$C$257,0))),IF(AH254="","-","Not on Roster"),INDEX('Master '!$A$2:$A$257,MATCH(AH254,'Master '!$C$2:$C$257,0))),INDEX('Master '!$A$2:$A$257,MATCH(AH254,'Master '!$B$2:$B$257,0)))</f>
        <v>-</v>
      </c>
      <c r="AH254" s="7"/>
      <c r="AI254" s="19" t="str">
        <f t="array" ref="AI254">IF(ISERROR(INDEX('Master '!$A$2:$A$257,MATCH(AJ254,'Master '!$B$2:$B$257,0))),IF(ISERROR(INDEX('Master '!$A$2:$A$257,MATCH(AJ254,'Master '!$C$2:$C$257,0))),IF(AJ254="","-","Not on Roster"),INDEX('Master '!$A$2:$A$257,MATCH(AJ254,'Master '!$C$2:$C$257,0))),INDEX('Master '!$A$2:$A$257,MATCH(AJ254,'Master '!$B$2:$B$257,0)))</f>
        <v>-</v>
      </c>
      <c r="AJ254" s="15"/>
      <c r="AK254" s="20" t="str">
        <f t="array" ref="AK254">IF(ISERROR(INDEX('Master '!$A$2:$A$257,MATCH(AL254,'Master '!$B$2:$B$257,0))),IF(ISERROR(INDEX('Master '!$A$2:$A$257,MATCH(AL254,'Master '!$C$2:$C$257,0))),IF(AL254="","-","Not on Roster"),INDEX('Master '!$A$2:$A$257,MATCH(AL254,'Master '!$C$2:$C$257,0))),INDEX('Master '!$A$2:$A$257,MATCH(AL254,'Master '!$B$2:$B$257,0)))</f>
        <v>-</v>
      </c>
      <c r="AL254" s="7"/>
      <c r="AM254" s="19" t="str">
        <f t="array" ref="AM254">IF(ISERROR(INDEX('Master '!$A$2:$A$257,MATCH(AN254,'Master '!$B$2:$B$257,0))),IF(ISERROR(INDEX('Master '!$A$2:$A$257,MATCH(AN254,'Master '!$C$2:$C$257,0))),IF(AN254="","-","Not on Roster"),INDEX('Master '!$A$2:$A$257,MATCH(AN254,'Master '!$C$2:$C$257,0))),INDEX('Master '!$A$2:$A$257,MATCH(AN254,'Master '!$B$2:$B$257,0)))</f>
        <v>-</v>
      </c>
      <c r="AN254" s="15"/>
    </row>
    <row r="255" spans="1:40" ht="14.25" customHeight="1">
      <c r="A255" s="41" t="str">
        <f t="array" ref="A255">IF(ISERROR(INDEX('Master '!$A$2:$A$257,MATCH(B255,'Master '!$B$2:$B$257,0))),IF(ISERROR(INDEX('Master '!$A$2:$A$257,MATCH(B255,'Master '!$C$2:$C$257,0))),IF(B255="","-","Not on Roster"),INDEX('Master '!$A$2:$A$257,MATCH(B255,'Master '!$C$2:$C$257,0))),INDEX('Master '!$A$2:$A$257,MATCH(B255,'Master '!$B$2:$B$257,0)))</f>
        <v>-</v>
      </c>
      <c r="B255" s="43"/>
      <c r="C255" s="19" t="str">
        <f t="array" ref="C255">IF(ISERROR(INDEX('Master '!$A$2:$A$257,MATCH(D255,'Master '!$B$2:$B$257,0))),IF(ISERROR(INDEX('Master '!$A$2:$A$257,MATCH(D255,'Master '!$C$2:$C$257,0))),IF(D255="","-","Not on Roster"),INDEX('Master '!$A$2:$A$257,MATCH(D255,'Master '!$C$2:$C$257,0))),INDEX('Master '!$A$2:$A$257,MATCH(D255,'Master '!$B$2:$B$257,0)))</f>
        <v>-</v>
      </c>
      <c r="D255" s="15"/>
      <c r="E255" s="20" t="str">
        <f t="array" ref="E255">IF(ISERROR(INDEX('Master '!$A$2:$A$257,MATCH(F255,'Master '!$B$2:$B$257,0))),IF(ISERROR(INDEX('Master '!$A$2:$A$257,MATCH(F255,'Master '!$C$2:$C$257,0))),IF(F255="","-","Not on Roster"),INDEX('Master '!$A$2:$A$257,MATCH(F255,'Master '!$C$2:$C$257,0))),INDEX('Master '!$A$2:$A$257,MATCH(F255,'Master '!$B$2:$B$257,0)))</f>
        <v>-</v>
      </c>
      <c r="F255" s="7"/>
      <c r="G255" s="19" t="str">
        <f t="array" ref="G255">IF(ISERROR(INDEX('Master '!$A$2:$A$257,MATCH(H255,'Master '!$B$2:$B$257,0))),IF(ISERROR(INDEX('Master '!$A$2:$A$257,MATCH(H255,'Master '!$C$2:$C$257,0))),IF(H255="","-","Not on Roster"),INDEX('Master '!$A$2:$A$257,MATCH(H255,'Master '!$C$2:$C$257,0))),INDEX('Master '!$A$2:$A$257,MATCH(H255,'Master '!$B$2:$B$257,0)))</f>
        <v>-</v>
      </c>
      <c r="H255" s="15"/>
      <c r="I255" s="20" t="str">
        <f t="array" ref="I255">IF(ISERROR(INDEX('Master '!$A$2:$A$257,MATCH(J255,'Master '!$B$2:$B$257,0))),IF(ISERROR(INDEX('Master '!$A$2:$A$257,MATCH(J255,'Master '!$C$2:$C$257,0))),IF(J255="","-","Not on Roster"),INDEX('Master '!$A$2:$A$257,MATCH(J255,'Master '!$C$2:$C$257,0))),INDEX('Master '!$A$2:$A$257,MATCH(J255,'Master '!$B$2:$B$257,0)))</f>
        <v>-</v>
      </c>
      <c r="J255" s="51"/>
      <c r="K255" s="19" t="str">
        <f t="array" ref="K255">IF(ISERROR(INDEX('Master '!$A$2:$A$257,MATCH(L255,'Master '!$B$2:$B$257,0))),IF(ISERROR(INDEX('Master '!$A$2:$A$257,MATCH(L255,'Master '!$C$2:$C$257,0))),IF(L255="","-","Not on Roster"),INDEX('Master '!$A$2:$A$257,MATCH(L255,'Master '!$C$2:$C$257,0))),INDEX('Master '!$A$2:$A$257,MATCH(L255,'Master '!$B$2:$B$257,0)))</f>
        <v>-</v>
      </c>
      <c r="L255" s="15"/>
      <c r="M255" s="41" t="str">
        <f t="array" ref="M255">IF(ISERROR(INDEX('Master '!$A$2:$A$257,MATCH(N255,'Master '!$B$2:$B$257,0))),IF(ISERROR(INDEX('Master '!$A$2:$A$257,MATCH(N255,'Master '!$C$2:$C$257,0))),IF(N255="","-","Not on Roster"),INDEX('Master '!$A$2:$A$257,MATCH(N255,'Master '!$C$2:$C$257,0))),INDEX('Master '!$A$2:$A$257,MATCH(N255,'Master '!$B$2:$B$257,0)))</f>
        <v>-</v>
      </c>
      <c r="N255" s="7"/>
      <c r="O255" s="19" t="str">
        <f t="array" ref="O255">IF(ISERROR(INDEX('Master '!$A$2:$A$257,MATCH(P255,'Master '!$B$2:$B$257,0))),IF(ISERROR(INDEX('Master '!$A$2:$A$257,MATCH(P255,'Master '!$C$2:$C$257,0))),IF(P255="","-","Not on Roster"),INDEX('Master '!$A$2:$A$257,MATCH(P255,'Master '!$C$2:$C$257,0))),INDEX('Master '!$A$2:$A$257,MATCH(P255,'Master '!$B$2:$B$257,0)))</f>
        <v>-</v>
      </c>
      <c r="P255" s="15"/>
      <c r="Q255" s="41" t="str">
        <f t="array" ref="Q255">IF(ISERROR(INDEX('Master '!$A$2:$A$257,MATCH(R255,'Master '!$B$2:$B$257,0))),IF(ISERROR(INDEX('Master '!$A$2:$A$257,MATCH(R255,'Master '!$C$2:$C$257,0))),IF(R255="","-","Not on Roster"),INDEX('Master '!$A$2:$A$257,MATCH(R255,'Master '!$C$2:$C$257,0))),INDEX('Master '!$A$2:$A$257,MATCH(R255,'Master '!$B$2:$B$257,0)))</f>
        <v>-</v>
      </c>
      <c r="R255" s="7"/>
      <c r="S255" s="19" t="str">
        <f t="array" ref="S255">IF(ISERROR(INDEX('Master '!$A$2:$A$257,MATCH(T255,'Master '!$B$2:$B$257,0))),IF(ISERROR(INDEX('Master '!$A$2:$A$257,MATCH(T255,'Master '!$C$2:$C$257,0))),IF(T255="","-","Not on Roster"),INDEX('Master '!$A$2:$A$257,MATCH(T255,'Master '!$C$2:$C$257,0))),INDEX('Master '!$A$2:$A$257,MATCH(T255,'Master '!$B$2:$B$257,0)))</f>
        <v>-</v>
      </c>
      <c r="T255" s="15"/>
      <c r="U255" s="20" t="str">
        <f t="array" ref="U255">IF(ISERROR(INDEX('Master '!$A$2:$A$257,MATCH(V255,'Master '!$B$2:$B$257,0))),IF(ISERROR(INDEX('Master '!$A$2:$A$257,MATCH(V255,'Master '!$C$2:$C$257,0))),IF(V255="","-","Not on Roster"),INDEX('Master '!$A$2:$A$257,MATCH(V255,'Master '!$C$2:$C$257,0))),INDEX('Master '!$A$2:$A$257,MATCH(V255,'Master '!$B$2:$B$257,0)))</f>
        <v>-</v>
      </c>
      <c r="V255" s="7"/>
      <c r="W255" s="19" t="str">
        <f t="array" ref="W255">IF(ISERROR(INDEX('Master '!$A$2:$A$257,MATCH(X255,'Master '!$B$2:$B$257,0))),IF(ISERROR(INDEX('Master '!$A$2:$A$257,MATCH(X255,'Master '!$C$2:$C$257,0))),IF(X255="","-","Not on Roster"),INDEX('Master '!$A$2:$A$257,MATCH(X255,'Master '!$C$2:$C$257,0))),INDEX('Master '!$A$2:$A$257,MATCH(X255,'Master '!$B$2:$B$257,0)))</f>
        <v>-</v>
      </c>
      <c r="X255" s="15"/>
      <c r="Y255" s="20" t="str">
        <f t="array" ref="Y255">IF(ISERROR(INDEX('Master '!$A$2:$A$257,MATCH(Z255,'Master '!$B$2:$B$257,0))),IF(ISERROR(INDEX('Master '!$A$2:$A$257,MATCH(Z255,'Master '!$C$2:$C$257,0))),IF(Z255="","-","Not on Roster"),INDEX('Master '!$A$2:$A$257,MATCH(Z255,'Master '!$C$2:$C$257,0))),INDEX('Master '!$A$2:$A$257,MATCH(Z255,'Master '!$B$2:$B$257,0)))</f>
        <v>-</v>
      </c>
      <c r="Z255" s="7"/>
      <c r="AA255" s="19" t="str">
        <f t="array" ref="AA255">IF(ISERROR(INDEX('Master '!$A$2:$A$257,MATCH(AB255,'Master '!$B$2:$B$257,0))),IF(ISERROR(INDEX('Master '!$A$2:$A$257,MATCH(AB255,'Master '!$C$2:$C$257,0))),IF(AB255="","-","Not on Roster"),INDEX('Master '!$A$2:$A$257,MATCH(AB255,'Master '!$C$2:$C$257,0))),INDEX('Master '!$A$2:$A$257,MATCH(AB255,'Master '!$B$2:$B$257,0)))</f>
        <v>-</v>
      </c>
      <c r="AB255" s="15"/>
      <c r="AC255" s="20" t="str">
        <f t="array" ref="AC255">IF(ISERROR(INDEX('Master '!$A$2:$A$257,MATCH(AD255,'Master '!$B$2:$B$257,0))),IF(ISERROR(INDEX('Master '!$A$2:$A$257,MATCH(AD255,'Master '!$C$2:$C$257,0))),IF(AD255="","-","Not on Roster"),INDEX('Master '!$A$2:$A$257,MATCH(AD255,'Master '!$C$2:$C$257,0))),INDEX('Master '!$A$2:$A$257,MATCH(AD255,'Master '!$B$2:$B$257,0)))</f>
        <v>-</v>
      </c>
      <c r="AD255" s="7"/>
      <c r="AE255" s="19" t="str">
        <f t="array" ref="AE255">IF(ISERROR(INDEX('Master '!$A$2:$A$257,MATCH(AF255,'Master '!$B$2:$B$257,0))),IF(ISERROR(INDEX('Master '!$A$2:$A$257,MATCH(AF255,'Master '!$C$2:$C$257,0))),IF(AF255="","-","Not on Roster"),INDEX('Master '!$A$2:$A$257,MATCH(AF255,'Master '!$C$2:$C$257,0))),INDEX('Master '!$A$2:$A$257,MATCH(AF255,'Master '!$B$2:$B$257,0)))</f>
        <v>-</v>
      </c>
      <c r="AF255" s="15"/>
      <c r="AG255" s="20" t="str">
        <f t="array" ref="AG255">IF(ISERROR(INDEX('Master '!$A$2:$A$257,MATCH(AH255,'Master '!$B$2:$B$257,0))),IF(ISERROR(INDEX('Master '!$A$2:$A$257,MATCH(AH255,'Master '!$C$2:$C$257,0))),IF(AH255="","-","Not on Roster"),INDEX('Master '!$A$2:$A$257,MATCH(AH255,'Master '!$C$2:$C$257,0))),INDEX('Master '!$A$2:$A$257,MATCH(AH255,'Master '!$B$2:$B$257,0)))</f>
        <v>-</v>
      </c>
      <c r="AH255" s="7"/>
      <c r="AI255" s="19" t="str">
        <f t="array" ref="AI255">IF(ISERROR(INDEX('Master '!$A$2:$A$257,MATCH(AJ255,'Master '!$B$2:$B$257,0))),IF(ISERROR(INDEX('Master '!$A$2:$A$257,MATCH(AJ255,'Master '!$C$2:$C$257,0))),IF(AJ255="","-","Not on Roster"),INDEX('Master '!$A$2:$A$257,MATCH(AJ255,'Master '!$C$2:$C$257,0))),INDEX('Master '!$A$2:$A$257,MATCH(AJ255,'Master '!$B$2:$B$257,0)))</f>
        <v>-</v>
      </c>
      <c r="AJ255" s="15"/>
      <c r="AK255" s="20" t="str">
        <f t="array" ref="AK255">IF(ISERROR(INDEX('Master '!$A$2:$A$257,MATCH(AL255,'Master '!$B$2:$B$257,0))),IF(ISERROR(INDEX('Master '!$A$2:$A$257,MATCH(AL255,'Master '!$C$2:$C$257,0))),IF(AL255="","-","Not on Roster"),INDEX('Master '!$A$2:$A$257,MATCH(AL255,'Master '!$C$2:$C$257,0))),INDEX('Master '!$A$2:$A$257,MATCH(AL255,'Master '!$B$2:$B$257,0)))</f>
        <v>-</v>
      </c>
      <c r="AL255" s="7"/>
      <c r="AM255" s="19" t="str">
        <f t="array" ref="AM255">IF(ISERROR(INDEX('Master '!$A$2:$A$257,MATCH(AN255,'Master '!$B$2:$B$257,0))),IF(ISERROR(INDEX('Master '!$A$2:$A$257,MATCH(AN255,'Master '!$C$2:$C$257,0))),IF(AN255="","-","Not on Roster"),INDEX('Master '!$A$2:$A$257,MATCH(AN255,'Master '!$C$2:$C$257,0))),INDEX('Master '!$A$2:$A$257,MATCH(AN255,'Master '!$B$2:$B$257,0)))</f>
        <v>-</v>
      </c>
      <c r="AN255" s="15"/>
    </row>
    <row r="256" spans="1:40" ht="14.25" customHeight="1">
      <c r="A256" s="41" t="str">
        <f t="array" ref="A256">IF(ISERROR(INDEX('Master '!$A$2:$A$257,MATCH(B256,'Master '!$B$2:$B$257,0))),IF(ISERROR(INDEX('Master '!$A$2:$A$257,MATCH(B256,'Master '!$C$2:$C$257,0))),IF(B256="","-","Not on Roster"),INDEX('Master '!$A$2:$A$257,MATCH(B256,'Master '!$C$2:$C$257,0))),INDEX('Master '!$A$2:$A$257,MATCH(B256,'Master '!$B$2:$B$257,0)))</f>
        <v>-</v>
      </c>
      <c r="B256" s="43"/>
      <c r="C256" s="19" t="str">
        <f t="array" ref="C256">IF(ISERROR(INDEX('Master '!$A$2:$A$257,MATCH(D256,'Master '!$B$2:$B$257,0))),IF(ISERROR(INDEX('Master '!$A$2:$A$257,MATCH(D256,'Master '!$C$2:$C$257,0))),IF(D256="","-","Not on Roster"),INDEX('Master '!$A$2:$A$257,MATCH(D256,'Master '!$C$2:$C$257,0))),INDEX('Master '!$A$2:$A$257,MATCH(D256,'Master '!$B$2:$B$257,0)))</f>
        <v>-</v>
      </c>
      <c r="D256" s="15"/>
      <c r="E256" s="20" t="str">
        <f t="array" ref="E256">IF(ISERROR(INDEX('Master '!$A$2:$A$257,MATCH(F256,'Master '!$B$2:$B$257,0))),IF(ISERROR(INDEX('Master '!$A$2:$A$257,MATCH(F256,'Master '!$C$2:$C$257,0))),IF(F256="","-","Not on Roster"),INDEX('Master '!$A$2:$A$257,MATCH(F256,'Master '!$C$2:$C$257,0))),INDEX('Master '!$A$2:$A$257,MATCH(F256,'Master '!$B$2:$B$257,0)))</f>
        <v>-</v>
      </c>
      <c r="F256" s="7"/>
      <c r="G256" s="19" t="str">
        <f t="array" ref="G256">IF(ISERROR(INDEX('Master '!$A$2:$A$257,MATCH(H256,'Master '!$B$2:$B$257,0))),IF(ISERROR(INDEX('Master '!$A$2:$A$257,MATCH(H256,'Master '!$C$2:$C$257,0))),IF(H256="","-","Not on Roster"),INDEX('Master '!$A$2:$A$257,MATCH(H256,'Master '!$C$2:$C$257,0))),INDEX('Master '!$A$2:$A$257,MATCH(H256,'Master '!$B$2:$B$257,0)))</f>
        <v>-</v>
      </c>
      <c r="H256" s="15"/>
      <c r="I256" s="20" t="str">
        <f t="array" ref="I256">IF(ISERROR(INDEX('Master '!$A$2:$A$257,MATCH(J256,'Master '!$B$2:$B$257,0))),IF(ISERROR(INDEX('Master '!$A$2:$A$257,MATCH(J256,'Master '!$C$2:$C$257,0))),IF(J256="","-","Not on Roster"),INDEX('Master '!$A$2:$A$257,MATCH(J256,'Master '!$C$2:$C$257,0))),INDEX('Master '!$A$2:$A$257,MATCH(J256,'Master '!$B$2:$B$257,0)))</f>
        <v>-</v>
      </c>
      <c r="J256" s="51"/>
      <c r="K256" s="19" t="str">
        <f t="array" ref="K256">IF(ISERROR(INDEX('Master '!$A$2:$A$257,MATCH(L256,'Master '!$B$2:$B$257,0))),IF(ISERROR(INDEX('Master '!$A$2:$A$257,MATCH(L256,'Master '!$C$2:$C$257,0))),IF(L256="","-","Not on Roster"),INDEX('Master '!$A$2:$A$257,MATCH(L256,'Master '!$C$2:$C$257,0))),INDEX('Master '!$A$2:$A$257,MATCH(L256,'Master '!$B$2:$B$257,0)))</f>
        <v>-</v>
      </c>
      <c r="L256" s="15"/>
      <c r="M256" s="41" t="str">
        <f t="array" ref="M256">IF(ISERROR(INDEX('Master '!$A$2:$A$257,MATCH(N256,'Master '!$B$2:$B$257,0))),IF(ISERROR(INDEX('Master '!$A$2:$A$257,MATCH(N256,'Master '!$C$2:$C$257,0))),IF(N256="","-","Not on Roster"),INDEX('Master '!$A$2:$A$257,MATCH(N256,'Master '!$C$2:$C$257,0))),INDEX('Master '!$A$2:$A$257,MATCH(N256,'Master '!$B$2:$B$257,0)))</f>
        <v>-</v>
      </c>
      <c r="N256" s="7"/>
      <c r="O256" s="19" t="str">
        <f t="array" ref="O256">IF(ISERROR(INDEX('Master '!$A$2:$A$257,MATCH(P256,'Master '!$B$2:$B$257,0))),IF(ISERROR(INDEX('Master '!$A$2:$A$257,MATCH(P256,'Master '!$C$2:$C$257,0))),IF(P256="","-","Not on Roster"),INDEX('Master '!$A$2:$A$257,MATCH(P256,'Master '!$C$2:$C$257,0))),INDEX('Master '!$A$2:$A$257,MATCH(P256,'Master '!$B$2:$B$257,0)))</f>
        <v>-</v>
      </c>
      <c r="P256" s="15"/>
      <c r="Q256" s="41" t="str">
        <f t="array" ref="Q256">IF(ISERROR(INDEX('Master '!$A$2:$A$257,MATCH(R256,'Master '!$B$2:$B$257,0))),IF(ISERROR(INDEX('Master '!$A$2:$A$257,MATCH(R256,'Master '!$C$2:$C$257,0))),IF(R256="","-","Not on Roster"),INDEX('Master '!$A$2:$A$257,MATCH(R256,'Master '!$C$2:$C$257,0))),INDEX('Master '!$A$2:$A$257,MATCH(R256,'Master '!$B$2:$B$257,0)))</f>
        <v>-</v>
      </c>
      <c r="R256" s="7"/>
      <c r="S256" s="19" t="str">
        <f t="array" ref="S256">IF(ISERROR(INDEX('Master '!$A$2:$A$257,MATCH(T256,'Master '!$B$2:$B$257,0))),IF(ISERROR(INDEX('Master '!$A$2:$A$257,MATCH(T256,'Master '!$C$2:$C$257,0))),IF(T256="","-","Not on Roster"),INDEX('Master '!$A$2:$A$257,MATCH(T256,'Master '!$C$2:$C$257,0))),INDEX('Master '!$A$2:$A$257,MATCH(T256,'Master '!$B$2:$B$257,0)))</f>
        <v>-</v>
      </c>
      <c r="T256" s="15"/>
      <c r="U256" s="20" t="str">
        <f t="array" ref="U256">IF(ISERROR(INDEX('Master '!$A$2:$A$257,MATCH(V256,'Master '!$B$2:$B$257,0))),IF(ISERROR(INDEX('Master '!$A$2:$A$257,MATCH(V256,'Master '!$C$2:$C$257,0))),IF(V256="","-","Not on Roster"),INDEX('Master '!$A$2:$A$257,MATCH(V256,'Master '!$C$2:$C$257,0))),INDEX('Master '!$A$2:$A$257,MATCH(V256,'Master '!$B$2:$B$257,0)))</f>
        <v>-</v>
      </c>
      <c r="V256" s="7"/>
      <c r="W256" s="19" t="str">
        <f t="array" ref="W256">IF(ISERROR(INDEX('Master '!$A$2:$A$257,MATCH(X256,'Master '!$B$2:$B$257,0))),IF(ISERROR(INDEX('Master '!$A$2:$A$257,MATCH(X256,'Master '!$C$2:$C$257,0))),IF(X256="","-","Not on Roster"),INDEX('Master '!$A$2:$A$257,MATCH(X256,'Master '!$C$2:$C$257,0))),INDEX('Master '!$A$2:$A$257,MATCH(X256,'Master '!$B$2:$B$257,0)))</f>
        <v>-</v>
      </c>
      <c r="X256" s="15"/>
      <c r="Y256" s="20" t="str">
        <f t="array" ref="Y256">IF(ISERROR(INDEX('Master '!$A$2:$A$257,MATCH(Z256,'Master '!$B$2:$B$257,0))),IF(ISERROR(INDEX('Master '!$A$2:$A$257,MATCH(Z256,'Master '!$C$2:$C$257,0))),IF(Z256="","-","Not on Roster"),INDEX('Master '!$A$2:$A$257,MATCH(Z256,'Master '!$C$2:$C$257,0))),INDEX('Master '!$A$2:$A$257,MATCH(Z256,'Master '!$B$2:$B$257,0)))</f>
        <v>-</v>
      </c>
      <c r="Z256" s="7"/>
      <c r="AA256" s="19" t="str">
        <f t="array" ref="AA256">IF(ISERROR(INDEX('Master '!$A$2:$A$257,MATCH(AB256,'Master '!$B$2:$B$257,0))),IF(ISERROR(INDEX('Master '!$A$2:$A$257,MATCH(AB256,'Master '!$C$2:$C$257,0))),IF(AB256="","-","Not on Roster"),INDEX('Master '!$A$2:$A$257,MATCH(AB256,'Master '!$C$2:$C$257,0))),INDEX('Master '!$A$2:$A$257,MATCH(AB256,'Master '!$B$2:$B$257,0)))</f>
        <v>-</v>
      </c>
      <c r="AB256" s="15"/>
      <c r="AC256" s="20" t="str">
        <f t="array" ref="AC256">IF(ISERROR(INDEX('Master '!$A$2:$A$257,MATCH(AD256,'Master '!$B$2:$B$257,0))),IF(ISERROR(INDEX('Master '!$A$2:$A$257,MATCH(AD256,'Master '!$C$2:$C$257,0))),IF(AD256="","-","Not on Roster"),INDEX('Master '!$A$2:$A$257,MATCH(AD256,'Master '!$C$2:$C$257,0))),INDEX('Master '!$A$2:$A$257,MATCH(AD256,'Master '!$B$2:$B$257,0)))</f>
        <v>-</v>
      </c>
      <c r="AD256" s="7"/>
      <c r="AE256" s="19" t="str">
        <f t="array" ref="AE256">IF(ISERROR(INDEX('Master '!$A$2:$A$257,MATCH(AF256,'Master '!$B$2:$B$257,0))),IF(ISERROR(INDEX('Master '!$A$2:$A$257,MATCH(AF256,'Master '!$C$2:$C$257,0))),IF(AF256="","-","Not on Roster"),INDEX('Master '!$A$2:$A$257,MATCH(AF256,'Master '!$C$2:$C$257,0))),INDEX('Master '!$A$2:$A$257,MATCH(AF256,'Master '!$B$2:$B$257,0)))</f>
        <v>-</v>
      </c>
      <c r="AF256" s="15"/>
      <c r="AG256" s="20" t="str">
        <f t="array" ref="AG256">IF(ISERROR(INDEX('Master '!$A$2:$A$257,MATCH(AH256,'Master '!$B$2:$B$257,0))),IF(ISERROR(INDEX('Master '!$A$2:$A$257,MATCH(AH256,'Master '!$C$2:$C$257,0))),IF(AH256="","-","Not on Roster"),INDEX('Master '!$A$2:$A$257,MATCH(AH256,'Master '!$C$2:$C$257,0))),INDEX('Master '!$A$2:$A$257,MATCH(AH256,'Master '!$B$2:$B$257,0)))</f>
        <v>-</v>
      </c>
      <c r="AH256" s="7"/>
      <c r="AI256" s="19" t="str">
        <f t="array" ref="AI256">IF(ISERROR(INDEX('Master '!$A$2:$A$257,MATCH(AJ256,'Master '!$B$2:$B$257,0))),IF(ISERROR(INDEX('Master '!$A$2:$A$257,MATCH(AJ256,'Master '!$C$2:$C$257,0))),IF(AJ256="","-","Not on Roster"),INDEX('Master '!$A$2:$A$257,MATCH(AJ256,'Master '!$C$2:$C$257,0))),INDEX('Master '!$A$2:$A$257,MATCH(AJ256,'Master '!$B$2:$B$257,0)))</f>
        <v>-</v>
      </c>
      <c r="AJ256" s="15"/>
      <c r="AK256" s="20" t="str">
        <f t="array" ref="AK256">IF(ISERROR(INDEX('Master '!$A$2:$A$257,MATCH(AL256,'Master '!$B$2:$B$257,0))),IF(ISERROR(INDEX('Master '!$A$2:$A$257,MATCH(AL256,'Master '!$C$2:$C$257,0))),IF(AL256="","-","Not on Roster"),INDEX('Master '!$A$2:$A$257,MATCH(AL256,'Master '!$C$2:$C$257,0))),INDEX('Master '!$A$2:$A$257,MATCH(AL256,'Master '!$B$2:$B$257,0)))</f>
        <v>-</v>
      </c>
      <c r="AL256" s="7"/>
      <c r="AM256" s="19" t="str">
        <f t="array" ref="AM256">IF(ISERROR(INDEX('Master '!$A$2:$A$257,MATCH(AN256,'Master '!$B$2:$B$257,0))),IF(ISERROR(INDEX('Master '!$A$2:$A$257,MATCH(AN256,'Master '!$C$2:$C$257,0))),IF(AN256="","-","Not on Roster"),INDEX('Master '!$A$2:$A$257,MATCH(AN256,'Master '!$C$2:$C$257,0))),INDEX('Master '!$A$2:$A$257,MATCH(AN256,'Master '!$B$2:$B$257,0)))</f>
        <v>-</v>
      </c>
      <c r="AN256" s="15"/>
    </row>
    <row r="257" spans="1:40" ht="14.25" customHeight="1">
      <c r="A257" s="41" t="str">
        <f t="array" ref="A257">IF(ISERROR(INDEX('Master '!$A$2:$A$257,MATCH(B257,'Master '!$B$2:$B$257,0))),IF(ISERROR(INDEX('Master '!$A$2:$A$257,MATCH(B257,'Master '!$C$2:$C$257,0))),IF(B257="","-","Not on Roster"),INDEX('Master '!$A$2:$A$257,MATCH(B257,'Master '!$C$2:$C$257,0))),INDEX('Master '!$A$2:$A$257,MATCH(B257,'Master '!$B$2:$B$257,0)))</f>
        <v>-</v>
      </c>
      <c r="B257" s="43"/>
      <c r="C257" s="19" t="str">
        <f t="array" ref="C257">IF(ISERROR(INDEX('Master '!$A$2:$A$257,MATCH(D257,'Master '!$B$2:$B$257,0))),IF(ISERROR(INDEX('Master '!$A$2:$A$257,MATCH(D257,'Master '!$C$2:$C$257,0))),IF(D257="","-","Not on Roster"),INDEX('Master '!$A$2:$A$257,MATCH(D257,'Master '!$C$2:$C$257,0))),INDEX('Master '!$A$2:$A$257,MATCH(D257,'Master '!$B$2:$B$257,0)))</f>
        <v>-</v>
      </c>
      <c r="D257" s="15"/>
      <c r="E257" s="20" t="str">
        <f t="array" ref="E257">IF(ISERROR(INDEX('Master '!$A$2:$A$257,MATCH(F257,'Master '!$B$2:$B$257,0))),IF(ISERROR(INDEX('Master '!$A$2:$A$257,MATCH(F257,'Master '!$C$2:$C$257,0))),IF(F257="","-","Not on Roster"),INDEX('Master '!$A$2:$A$257,MATCH(F257,'Master '!$C$2:$C$257,0))),INDEX('Master '!$A$2:$A$257,MATCH(F257,'Master '!$B$2:$B$257,0)))</f>
        <v>-</v>
      </c>
      <c r="F257" s="7"/>
      <c r="G257" s="19" t="str">
        <f t="array" ref="G257">IF(ISERROR(INDEX('Master '!$A$2:$A$257,MATCH(H257,'Master '!$B$2:$B$257,0))),IF(ISERROR(INDEX('Master '!$A$2:$A$257,MATCH(H257,'Master '!$C$2:$C$257,0))),IF(H257="","-","Not on Roster"),INDEX('Master '!$A$2:$A$257,MATCH(H257,'Master '!$C$2:$C$257,0))),INDEX('Master '!$A$2:$A$257,MATCH(H257,'Master '!$B$2:$B$257,0)))</f>
        <v>-</v>
      </c>
      <c r="H257" s="15"/>
      <c r="I257" s="20" t="str">
        <f t="array" ref="I257">IF(ISERROR(INDEX('Master '!$A$2:$A$257,MATCH(J257,'Master '!$B$2:$B$257,0))),IF(ISERROR(INDEX('Master '!$A$2:$A$257,MATCH(J257,'Master '!$C$2:$C$257,0))),IF(J257="","-","Not on Roster"),INDEX('Master '!$A$2:$A$257,MATCH(J257,'Master '!$C$2:$C$257,0))),INDEX('Master '!$A$2:$A$257,MATCH(J257,'Master '!$B$2:$B$257,0)))</f>
        <v>-</v>
      </c>
      <c r="J257" s="51"/>
      <c r="K257" s="19" t="str">
        <f t="array" ref="K257">IF(ISERROR(INDEX('Master '!$A$2:$A$257,MATCH(L257,'Master '!$B$2:$B$257,0))),IF(ISERROR(INDEX('Master '!$A$2:$A$257,MATCH(L257,'Master '!$C$2:$C$257,0))),IF(L257="","-","Not on Roster"),INDEX('Master '!$A$2:$A$257,MATCH(L257,'Master '!$C$2:$C$257,0))),INDEX('Master '!$A$2:$A$257,MATCH(L257,'Master '!$B$2:$B$257,0)))</f>
        <v>-</v>
      </c>
      <c r="L257" s="15"/>
      <c r="M257" s="41" t="str">
        <f t="array" ref="M257">IF(ISERROR(INDEX('Master '!$A$2:$A$257,MATCH(N257,'Master '!$B$2:$B$257,0))),IF(ISERROR(INDEX('Master '!$A$2:$A$257,MATCH(N257,'Master '!$C$2:$C$257,0))),IF(N257="","-","Not on Roster"),INDEX('Master '!$A$2:$A$257,MATCH(N257,'Master '!$C$2:$C$257,0))),INDEX('Master '!$A$2:$A$257,MATCH(N257,'Master '!$B$2:$B$257,0)))</f>
        <v>-</v>
      </c>
      <c r="N257" s="7"/>
      <c r="O257" s="19" t="str">
        <f t="array" ref="O257">IF(ISERROR(INDEX('Master '!$A$2:$A$257,MATCH(P257,'Master '!$B$2:$B$257,0))),IF(ISERROR(INDEX('Master '!$A$2:$A$257,MATCH(P257,'Master '!$C$2:$C$257,0))),IF(P257="","-","Not on Roster"),INDEX('Master '!$A$2:$A$257,MATCH(P257,'Master '!$C$2:$C$257,0))),INDEX('Master '!$A$2:$A$257,MATCH(P257,'Master '!$B$2:$B$257,0)))</f>
        <v>-</v>
      </c>
      <c r="P257" s="15"/>
      <c r="Q257" s="41" t="str">
        <f t="array" ref="Q257">IF(ISERROR(INDEX('Master '!$A$2:$A$257,MATCH(R257,'Master '!$B$2:$B$257,0))),IF(ISERROR(INDEX('Master '!$A$2:$A$257,MATCH(R257,'Master '!$C$2:$C$257,0))),IF(R257="","-","Not on Roster"),INDEX('Master '!$A$2:$A$257,MATCH(R257,'Master '!$C$2:$C$257,0))),INDEX('Master '!$A$2:$A$257,MATCH(R257,'Master '!$B$2:$B$257,0)))</f>
        <v>-</v>
      </c>
      <c r="R257" s="7"/>
      <c r="S257" s="19" t="str">
        <f t="array" ref="S257">IF(ISERROR(INDEX('Master '!$A$2:$A$257,MATCH(T257,'Master '!$B$2:$B$257,0))),IF(ISERROR(INDEX('Master '!$A$2:$A$257,MATCH(T257,'Master '!$C$2:$C$257,0))),IF(T257="","-","Not on Roster"),INDEX('Master '!$A$2:$A$257,MATCH(T257,'Master '!$C$2:$C$257,0))),INDEX('Master '!$A$2:$A$257,MATCH(T257,'Master '!$B$2:$B$257,0)))</f>
        <v>-</v>
      </c>
      <c r="T257" s="15"/>
      <c r="U257" s="20" t="str">
        <f t="array" ref="U257">IF(ISERROR(INDEX('Master '!$A$2:$A$257,MATCH(V257,'Master '!$B$2:$B$257,0))),IF(ISERROR(INDEX('Master '!$A$2:$A$257,MATCH(V257,'Master '!$C$2:$C$257,0))),IF(V257="","-","Not on Roster"),INDEX('Master '!$A$2:$A$257,MATCH(V257,'Master '!$C$2:$C$257,0))),INDEX('Master '!$A$2:$A$257,MATCH(V257,'Master '!$B$2:$B$257,0)))</f>
        <v>-</v>
      </c>
      <c r="V257" s="7"/>
      <c r="W257" s="19" t="str">
        <f t="array" ref="W257">IF(ISERROR(INDEX('Master '!$A$2:$A$257,MATCH(X257,'Master '!$B$2:$B$257,0))),IF(ISERROR(INDEX('Master '!$A$2:$A$257,MATCH(X257,'Master '!$C$2:$C$257,0))),IF(X257="","-","Not on Roster"),INDEX('Master '!$A$2:$A$257,MATCH(X257,'Master '!$C$2:$C$257,0))),INDEX('Master '!$A$2:$A$257,MATCH(X257,'Master '!$B$2:$B$257,0)))</f>
        <v>-</v>
      </c>
      <c r="X257" s="15"/>
      <c r="Y257" s="20" t="str">
        <f t="array" ref="Y257">IF(ISERROR(INDEX('Master '!$A$2:$A$257,MATCH(Z257,'Master '!$B$2:$B$257,0))),IF(ISERROR(INDEX('Master '!$A$2:$A$257,MATCH(Z257,'Master '!$C$2:$C$257,0))),IF(Z257="","-","Not on Roster"),INDEX('Master '!$A$2:$A$257,MATCH(Z257,'Master '!$C$2:$C$257,0))),INDEX('Master '!$A$2:$A$257,MATCH(Z257,'Master '!$B$2:$B$257,0)))</f>
        <v>-</v>
      </c>
      <c r="Z257" s="7"/>
      <c r="AA257" s="19" t="str">
        <f t="array" ref="AA257">IF(ISERROR(INDEX('Master '!$A$2:$A$257,MATCH(AB257,'Master '!$B$2:$B$257,0))),IF(ISERROR(INDEX('Master '!$A$2:$A$257,MATCH(AB257,'Master '!$C$2:$C$257,0))),IF(AB257="","-","Not on Roster"),INDEX('Master '!$A$2:$A$257,MATCH(AB257,'Master '!$C$2:$C$257,0))),INDEX('Master '!$A$2:$A$257,MATCH(AB257,'Master '!$B$2:$B$257,0)))</f>
        <v>-</v>
      </c>
      <c r="AB257" s="15"/>
      <c r="AC257" s="20" t="str">
        <f t="array" ref="AC257">IF(ISERROR(INDEX('Master '!$A$2:$A$257,MATCH(AD257,'Master '!$B$2:$B$257,0))),IF(ISERROR(INDEX('Master '!$A$2:$A$257,MATCH(AD257,'Master '!$C$2:$C$257,0))),IF(AD257="","-","Not on Roster"),INDEX('Master '!$A$2:$A$257,MATCH(AD257,'Master '!$C$2:$C$257,0))),INDEX('Master '!$A$2:$A$257,MATCH(AD257,'Master '!$B$2:$B$257,0)))</f>
        <v>-</v>
      </c>
      <c r="AD257" s="7"/>
      <c r="AE257" s="19" t="str">
        <f t="array" ref="AE257">IF(ISERROR(INDEX('Master '!$A$2:$A$257,MATCH(AF257,'Master '!$B$2:$B$257,0))),IF(ISERROR(INDEX('Master '!$A$2:$A$257,MATCH(AF257,'Master '!$C$2:$C$257,0))),IF(AF257="","-","Not on Roster"),INDEX('Master '!$A$2:$A$257,MATCH(AF257,'Master '!$C$2:$C$257,0))),INDEX('Master '!$A$2:$A$257,MATCH(AF257,'Master '!$B$2:$B$257,0)))</f>
        <v>-</v>
      </c>
      <c r="AF257" s="15"/>
      <c r="AG257" s="20" t="str">
        <f t="array" ref="AG257">IF(ISERROR(INDEX('Master '!$A$2:$A$257,MATCH(AH257,'Master '!$B$2:$B$257,0))),IF(ISERROR(INDEX('Master '!$A$2:$A$257,MATCH(AH257,'Master '!$C$2:$C$257,0))),IF(AH257="","-","Not on Roster"),INDEX('Master '!$A$2:$A$257,MATCH(AH257,'Master '!$C$2:$C$257,0))),INDEX('Master '!$A$2:$A$257,MATCH(AH257,'Master '!$B$2:$B$257,0)))</f>
        <v>-</v>
      </c>
      <c r="AH257" s="7"/>
      <c r="AI257" s="19" t="str">
        <f t="array" ref="AI257">IF(ISERROR(INDEX('Master '!$A$2:$A$257,MATCH(AJ257,'Master '!$B$2:$B$257,0))),IF(ISERROR(INDEX('Master '!$A$2:$A$257,MATCH(AJ257,'Master '!$C$2:$C$257,0))),IF(AJ257="","-","Not on Roster"),INDEX('Master '!$A$2:$A$257,MATCH(AJ257,'Master '!$C$2:$C$257,0))),INDEX('Master '!$A$2:$A$257,MATCH(AJ257,'Master '!$B$2:$B$257,0)))</f>
        <v>-</v>
      </c>
      <c r="AJ257" s="15"/>
      <c r="AK257" s="20" t="str">
        <f t="array" ref="AK257">IF(ISERROR(INDEX('Master '!$A$2:$A$257,MATCH(AL257,'Master '!$B$2:$B$257,0))),IF(ISERROR(INDEX('Master '!$A$2:$A$257,MATCH(AL257,'Master '!$C$2:$C$257,0))),IF(AL257="","-","Not on Roster"),INDEX('Master '!$A$2:$A$257,MATCH(AL257,'Master '!$C$2:$C$257,0))),INDEX('Master '!$A$2:$A$257,MATCH(AL257,'Master '!$B$2:$B$257,0)))</f>
        <v>-</v>
      </c>
      <c r="AL257" s="7"/>
      <c r="AM257" s="19" t="str">
        <f t="array" ref="AM257">IF(ISERROR(INDEX('Master '!$A$2:$A$257,MATCH(AN257,'Master '!$B$2:$B$257,0))),IF(ISERROR(INDEX('Master '!$A$2:$A$257,MATCH(AN257,'Master '!$C$2:$C$257,0))),IF(AN257="","-","Not on Roster"),INDEX('Master '!$A$2:$A$257,MATCH(AN257,'Master '!$C$2:$C$257,0))),INDEX('Master '!$A$2:$A$257,MATCH(AN257,'Master '!$B$2:$B$257,0)))</f>
        <v>-</v>
      </c>
      <c r="AN257" s="15"/>
    </row>
    <row r="258" spans="1:40" ht="14.25" customHeight="1">
      <c r="A258" s="41" t="str">
        <f t="array" ref="A258">IF(ISERROR(INDEX('Master '!$A$2:$A$257,MATCH(B258,'Master '!$B$2:$B$257,0))),IF(ISERROR(INDEX('Master '!$A$2:$A$257,MATCH(B258,'Master '!$C$2:$C$257,0))),IF(B258="","-","Not on Roster"),INDEX('Master '!$A$2:$A$257,MATCH(B258,'Master '!$C$2:$C$257,0))),INDEX('Master '!$A$2:$A$257,MATCH(B258,'Master '!$B$2:$B$257,0)))</f>
        <v>-</v>
      </c>
      <c r="B258" s="43"/>
      <c r="C258" s="19" t="str">
        <f t="array" ref="C258">IF(ISERROR(INDEX('Master '!$A$2:$A$257,MATCH(D258,'Master '!$B$2:$B$257,0))),IF(ISERROR(INDEX('Master '!$A$2:$A$257,MATCH(D258,'Master '!$C$2:$C$257,0))),IF(D258="","-","Not on Roster"),INDEX('Master '!$A$2:$A$257,MATCH(D258,'Master '!$C$2:$C$257,0))),INDEX('Master '!$A$2:$A$257,MATCH(D258,'Master '!$B$2:$B$257,0)))</f>
        <v>-</v>
      </c>
      <c r="D258" s="15"/>
      <c r="E258" s="20" t="str">
        <f t="array" ref="E258">IF(ISERROR(INDEX('Master '!$A$2:$A$257,MATCH(F258,'Master '!$B$2:$B$257,0))),IF(ISERROR(INDEX('Master '!$A$2:$A$257,MATCH(F258,'Master '!$C$2:$C$257,0))),IF(F258="","-","Not on Roster"),INDEX('Master '!$A$2:$A$257,MATCH(F258,'Master '!$C$2:$C$257,0))),INDEX('Master '!$A$2:$A$257,MATCH(F258,'Master '!$B$2:$B$257,0)))</f>
        <v>-</v>
      </c>
      <c r="F258" s="7"/>
      <c r="G258" s="19" t="str">
        <f t="array" ref="G258">IF(ISERROR(INDEX('Master '!$A$2:$A$257,MATCH(H258,'Master '!$B$2:$B$257,0))),IF(ISERROR(INDEX('Master '!$A$2:$A$257,MATCH(H258,'Master '!$C$2:$C$257,0))),IF(H258="","-","Not on Roster"),INDEX('Master '!$A$2:$A$257,MATCH(H258,'Master '!$C$2:$C$257,0))),INDEX('Master '!$A$2:$A$257,MATCH(H258,'Master '!$B$2:$B$257,0)))</f>
        <v>-</v>
      </c>
      <c r="H258" s="15"/>
      <c r="I258" s="20" t="str">
        <f t="array" ref="I258">IF(ISERROR(INDEX('Master '!$A$2:$A$257,MATCH(J258,'Master '!$B$2:$B$257,0))),IF(ISERROR(INDEX('Master '!$A$2:$A$257,MATCH(J258,'Master '!$C$2:$C$257,0))),IF(J258="","-","Not on Roster"),INDEX('Master '!$A$2:$A$257,MATCH(J258,'Master '!$C$2:$C$257,0))),INDEX('Master '!$A$2:$A$257,MATCH(J258,'Master '!$B$2:$B$257,0)))</f>
        <v>-</v>
      </c>
      <c r="J258" s="51"/>
      <c r="K258" s="19" t="str">
        <f t="array" ref="K258">IF(ISERROR(INDEX('Master '!$A$2:$A$257,MATCH(L258,'Master '!$B$2:$B$257,0))),IF(ISERROR(INDEX('Master '!$A$2:$A$257,MATCH(L258,'Master '!$C$2:$C$257,0))),IF(L258="","-","Not on Roster"),INDEX('Master '!$A$2:$A$257,MATCH(L258,'Master '!$C$2:$C$257,0))),INDEX('Master '!$A$2:$A$257,MATCH(L258,'Master '!$B$2:$B$257,0)))</f>
        <v>-</v>
      </c>
      <c r="L258" s="15"/>
      <c r="M258" s="41" t="str">
        <f t="array" ref="M258">IF(ISERROR(INDEX('Master '!$A$2:$A$257,MATCH(N258,'Master '!$B$2:$B$257,0))),IF(ISERROR(INDEX('Master '!$A$2:$A$257,MATCH(N258,'Master '!$C$2:$C$257,0))),IF(N258="","-","Not on Roster"),INDEX('Master '!$A$2:$A$257,MATCH(N258,'Master '!$C$2:$C$257,0))),INDEX('Master '!$A$2:$A$257,MATCH(N258,'Master '!$B$2:$B$257,0)))</f>
        <v>-</v>
      </c>
      <c r="N258" s="7"/>
      <c r="O258" s="19" t="str">
        <f t="array" ref="O258">IF(ISERROR(INDEX('Master '!$A$2:$A$257,MATCH(P258,'Master '!$B$2:$B$257,0))),IF(ISERROR(INDEX('Master '!$A$2:$A$257,MATCH(P258,'Master '!$C$2:$C$257,0))),IF(P258="","-","Not on Roster"),INDEX('Master '!$A$2:$A$257,MATCH(P258,'Master '!$C$2:$C$257,0))),INDEX('Master '!$A$2:$A$257,MATCH(P258,'Master '!$B$2:$B$257,0)))</f>
        <v>-</v>
      </c>
      <c r="P258" s="15"/>
      <c r="Q258" s="41" t="str">
        <f t="array" ref="Q258">IF(ISERROR(INDEX('Master '!$A$2:$A$257,MATCH(R258,'Master '!$B$2:$B$257,0))),IF(ISERROR(INDEX('Master '!$A$2:$A$257,MATCH(R258,'Master '!$C$2:$C$257,0))),IF(R258="","-","Not on Roster"),INDEX('Master '!$A$2:$A$257,MATCH(R258,'Master '!$C$2:$C$257,0))),INDEX('Master '!$A$2:$A$257,MATCH(R258,'Master '!$B$2:$B$257,0)))</f>
        <v>-</v>
      </c>
      <c r="R258" s="7"/>
      <c r="S258" s="19" t="str">
        <f t="array" ref="S258">IF(ISERROR(INDEX('Master '!$A$2:$A$257,MATCH(T258,'Master '!$B$2:$B$257,0))),IF(ISERROR(INDEX('Master '!$A$2:$A$257,MATCH(T258,'Master '!$C$2:$C$257,0))),IF(T258="","-","Not on Roster"),INDEX('Master '!$A$2:$A$257,MATCH(T258,'Master '!$C$2:$C$257,0))),INDEX('Master '!$A$2:$A$257,MATCH(T258,'Master '!$B$2:$B$257,0)))</f>
        <v>-</v>
      </c>
      <c r="T258" s="15"/>
      <c r="U258" s="20" t="str">
        <f t="array" ref="U258">IF(ISERROR(INDEX('Master '!$A$2:$A$257,MATCH(V258,'Master '!$B$2:$B$257,0))),IF(ISERROR(INDEX('Master '!$A$2:$A$257,MATCH(V258,'Master '!$C$2:$C$257,0))),IF(V258="","-","Not on Roster"),INDEX('Master '!$A$2:$A$257,MATCH(V258,'Master '!$C$2:$C$257,0))),INDEX('Master '!$A$2:$A$257,MATCH(V258,'Master '!$B$2:$B$257,0)))</f>
        <v>-</v>
      </c>
      <c r="V258" s="7"/>
      <c r="W258" s="19" t="str">
        <f t="array" ref="W258">IF(ISERROR(INDEX('Master '!$A$2:$A$257,MATCH(X258,'Master '!$B$2:$B$257,0))),IF(ISERROR(INDEX('Master '!$A$2:$A$257,MATCH(X258,'Master '!$C$2:$C$257,0))),IF(X258="","-","Not on Roster"),INDEX('Master '!$A$2:$A$257,MATCH(X258,'Master '!$C$2:$C$257,0))),INDEX('Master '!$A$2:$A$257,MATCH(X258,'Master '!$B$2:$B$257,0)))</f>
        <v>-</v>
      </c>
      <c r="X258" s="15"/>
      <c r="Y258" s="20" t="str">
        <f t="array" ref="Y258">IF(ISERROR(INDEX('Master '!$A$2:$A$257,MATCH(Z258,'Master '!$B$2:$B$257,0))),IF(ISERROR(INDEX('Master '!$A$2:$A$257,MATCH(Z258,'Master '!$C$2:$C$257,0))),IF(Z258="","-","Not on Roster"),INDEX('Master '!$A$2:$A$257,MATCH(Z258,'Master '!$C$2:$C$257,0))),INDEX('Master '!$A$2:$A$257,MATCH(Z258,'Master '!$B$2:$B$257,0)))</f>
        <v>-</v>
      </c>
      <c r="Z258" s="7"/>
      <c r="AA258" s="19" t="str">
        <f t="array" ref="AA258">IF(ISERROR(INDEX('Master '!$A$2:$A$257,MATCH(AB258,'Master '!$B$2:$B$257,0))),IF(ISERROR(INDEX('Master '!$A$2:$A$257,MATCH(AB258,'Master '!$C$2:$C$257,0))),IF(AB258="","-","Not on Roster"),INDEX('Master '!$A$2:$A$257,MATCH(AB258,'Master '!$C$2:$C$257,0))),INDEX('Master '!$A$2:$A$257,MATCH(AB258,'Master '!$B$2:$B$257,0)))</f>
        <v>-</v>
      </c>
      <c r="AB258" s="15"/>
      <c r="AC258" s="20" t="str">
        <f t="array" ref="AC258">IF(ISERROR(INDEX('Master '!$A$2:$A$257,MATCH(AD258,'Master '!$B$2:$B$257,0))),IF(ISERROR(INDEX('Master '!$A$2:$A$257,MATCH(AD258,'Master '!$C$2:$C$257,0))),IF(AD258="","-","Not on Roster"),INDEX('Master '!$A$2:$A$257,MATCH(AD258,'Master '!$C$2:$C$257,0))),INDEX('Master '!$A$2:$A$257,MATCH(AD258,'Master '!$B$2:$B$257,0)))</f>
        <v>-</v>
      </c>
      <c r="AD258" s="7"/>
      <c r="AE258" s="19" t="str">
        <f t="array" ref="AE258">IF(ISERROR(INDEX('Master '!$A$2:$A$257,MATCH(AF258,'Master '!$B$2:$B$257,0))),IF(ISERROR(INDEX('Master '!$A$2:$A$257,MATCH(AF258,'Master '!$C$2:$C$257,0))),IF(AF258="","-","Not on Roster"),INDEX('Master '!$A$2:$A$257,MATCH(AF258,'Master '!$C$2:$C$257,0))),INDEX('Master '!$A$2:$A$257,MATCH(AF258,'Master '!$B$2:$B$257,0)))</f>
        <v>-</v>
      </c>
      <c r="AF258" s="15"/>
      <c r="AG258" s="20" t="str">
        <f t="array" ref="AG258">IF(ISERROR(INDEX('Master '!$A$2:$A$257,MATCH(AH258,'Master '!$B$2:$B$257,0))),IF(ISERROR(INDEX('Master '!$A$2:$A$257,MATCH(AH258,'Master '!$C$2:$C$257,0))),IF(AH258="","-","Not on Roster"),INDEX('Master '!$A$2:$A$257,MATCH(AH258,'Master '!$C$2:$C$257,0))),INDEX('Master '!$A$2:$A$257,MATCH(AH258,'Master '!$B$2:$B$257,0)))</f>
        <v>-</v>
      </c>
      <c r="AH258" s="7"/>
      <c r="AI258" s="19" t="str">
        <f t="array" ref="AI258">IF(ISERROR(INDEX('Master '!$A$2:$A$257,MATCH(AJ258,'Master '!$B$2:$B$257,0))),IF(ISERROR(INDEX('Master '!$A$2:$A$257,MATCH(AJ258,'Master '!$C$2:$C$257,0))),IF(AJ258="","-","Not on Roster"),INDEX('Master '!$A$2:$A$257,MATCH(AJ258,'Master '!$C$2:$C$257,0))),INDEX('Master '!$A$2:$A$257,MATCH(AJ258,'Master '!$B$2:$B$257,0)))</f>
        <v>-</v>
      </c>
      <c r="AJ258" s="15"/>
      <c r="AK258" s="20" t="str">
        <f t="array" ref="AK258">IF(ISERROR(INDEX('Master '!$A$2:$A$257,MATCH(AL258,'Master '!$B$2:$B$257,0))),IF(ISERROR(INDEX('Master '!$A$2:$A$257,MATCH(AL258,'Master '!$C$2:$C$257,0))),IF(AL258="","-","Not on Roster"),INDEX('Master '!$A$2:$A$257,MATCH(AL258,'Master '!$C$2:$C$257,0))),INDEX('Master '!$A$2:$A$257,MATCH(AL258,'Master '!$B$2:$B$257,0)))</f>
        <v>-</v>
      </c>
      <c r="AL258" s="7"/>
      <c r="AM258" s="19" t="str">
        <f t="array" ref="AM258">IF(ISERROR(INDEX('Master '!$A$2:$A$257,MATCH(AN258,'Master '!$B$2:$B$257,0))),IF(ISERROR(INDEX('Master '!$A$2:$A$257,MATCH(AN258,'Master '!$C$2:$C$257,0))),IF(AN258="","-","Not on Roster"),INDEX('Master '!$A$2:$A$257,MATCH(AN258,'Master '!$C$2:$C$257,0))),INDEX('Master '!$A$2:$A$257,MATCH(AN258,'Master '!$B$2:$B$257,0)))</f>
        <v>-</v>
      </c>
      <c r="AN258" s="15"/>
    </row>
    <row r="259" spans="1:40" ht="14.25" customHeight="1">
      <c r="A259" s="41" t="str">
        <f t="array" ref="A259">IF(ISERROR(INDEX('Master '!$A$2:$A$257,MATCH(B259,'Master '!$B$2:$B$257,0))),IF(ISERROR(INDEX('Master '!$A$2:$A$257,MATCH(B259,'Master '!$C$2:$C$257,0))),IF(B259="","-","Not on Roster"),INDEX('Master '!$A$2:$A$257,MATCH(B259,'Master '!$C$2:$C$257,0))),INDEX('Master '!$A$2:$A$257,MATCH(B259,'Master '!$B$2:$B$257,0)))</f>
        <v>-</v>
      </c>
      <c r="B259" s="43"/>
      <c r="C259" s="19" t="str">
        <f t="array" ref="C259">IF(ISERROR(INDEX('Master '!$A$2:$A$257,MATCH(D259,'Master '!$B$2:$B$257,0))),IF(ISERROR(INDEX('Master '!$A$2:$A$257,MATCH(D259,'Master '!$C$2:$C$257,0))),IF(D259="","-","Not on Roster"),INDEX('Master '!$A$2:$A$257,MATCH(D259,'Master '!$C$2:$C$257,0))),INDEX('Master '!$A$2:$A$257,MATCH(D259,'Master '!$B$2:$B$257,0)))</f>
        <v>-</v>
      </c>
      <c r="D259" s="15"/>
      <c r="E259" s="20" t="str">
        <f t="array" ref="E259">IF(ISERROR(INDEX('Master '!$A$2:$A$257,MATCH(F259,'Master '!$B$2:$B$257,0))),IF(ISERROR(INDEX('Master '!$A$2:$A$257,MATCH(F259,'Master '!$C$2:$C$257,0))),IF(F259="","-","Not on Roster"),INDEX('Master '!$A$2:$A$257,MATCH(F259,'Master '!$C$2:$C$257,0))),INDEX('Master '!$A$2:$A$257,MATCH(F259,'Master '!$B$2:$B$257,0)))</f>
        <v>-</v>
      </c>
      <c r="F259" s="7"/>
      <c r="G259" s="19" t="str">
        <f t="array" ref="G259">IF(ISERROR(INDEX('Master '!$A$2:$A$257,MATCH(H259,'Master '!$B$2:$B$257,0))),IF(ISERROR(INDEX('Master '!$A$2:$A$257,MATCH(H259,'Master '!$C$2:$C$257,0))),IF(H259="","-","Not on Roster"),INDEX('Master '!$A$2:$A$257,MATCH(H259,'Master '!$C$2:$C$257,0))),INDEX('Master '!$A$2:$A$257,MATCH(H259,'Master '!$B$2:$B$257,0)))</f>
        <v>-</v>
      </c>
      <c r="H259" s="15"/>
      <c r="I259" s="20" t="str">
        <f t="array" ref="I259">IF(ISERROR(INDEX('Master '!$A$2:$A$257,MATCH(J259,'Master '!$B$2:$B$257,0))),IF(ISERROR(INDEX('Master '!$A$2:$A$257,MATCH(J259,'Master '!$C$2:$C$257,0))),IF(J259="","-","Not on Roster"),INDEX('Master '!$A$2:$A$257,MATCH(J259,'Master '!$C$2:$C$257,0))),INDEX('Master '!$A$2:$A$257,MATCH(J259,'Master '!$B$2:$B$257,0)))</f>
        <v>-</v>
      </c>
      <c r="J259" s="51"/>
      <c r="K259" s="19" t="str">
        <f t="array" ref="K259">IF(ISERROR(INDEX('Master '!$A$2:$A$257,MATCH(L259,'Master '!$B$2:$B$257,0))),IF(ISERROR(INDEX('Master '!$A$2:$A$257,MATCH(L259,'Master '!$C$2:$C$257,0))),IF(L259="","-","Not on Roster"),INDEX('Master '!$A$2:$A$257,MATCH(L259,'Master '!$C$2:$C$257,0))),INDEX('Master '!$A$2:$A$257,MATCH(L259,'Master '!$B$2:$B$257,0)))</f>
        <v>-</v>
      </c>
      <c r="L259" s="15"/>
      <c r="M259" s="41" t="str">
        <f t="array" ref="M259">IF(ISERROR(INDEX('Master '!$A$2:$A$257,MATCH(N259,'Master '!$B$2:$B$257,0))),IF(ISERROR(INDEX('Master '!$A$2:$A$257,MATCH(N259,'Master '!$C$2:$C$257,0))),IF(N259="","-","Not on Roster"),INDEX('Master '!$A$2:$A$257,MATCH(N259,'Master '!$C$2:$C$257,0))),INDEX('Master '!$A$2:$A$257,MATCH(N259,'Master '!$B$2:$B$257,0)))</f>
        <v>-</v>
      </c>
      <c r="N259" s="7"/>
      <c r="O259" s="19" t="str">
        <f t="array" ref="O259">IF(ISERROR(INDEX('Master '!$A$2:$A$257,MATCH(P259,'Master '!$B$2:$B$257,0))),IF(ISERROR(INDEX('Master '!$A$2:$A$257,MATCH(P259,'Master '!$C$2:$C$257,0))),IF(P259="","-","Not on Roster"),INDEX('Master '!$A$2:$A$257,MATCH(P259,'Master '!$C$2:$C$257,0))),INDEX('Master '!$A$2:$A$257,MATCH(P259,'Master '!$B$2:$B$257,0)))</f>
        <v>-</v>
      </c>
      <c r="P259" s="15"/>
      <c r="Q259" s="41" t="str">
        <f t="array" ref="Q259">IF(ISERROR(INDEX('Master '!$A$2:$A$257,MATCH(R259,'Master '!$B$2:$B$257,0))),IF(ISERROR(INDEX('Master '!$A$2:$A$257,MATCH(R259,'Master '!$C$2:$C$257,0))),IF(R259="","-","Not on Roster"),INDEX('Master '!$A$2:$A$257,MATCH(R259,'Master '!$C$2:$C$257,0))),INDEX('Master '!$A$2:$A$257,MATCH(R259,'Master '!$B$2:$B$257,0)))</f>
        <v>-</v>
      </c>
      <c r="R259" s="7"/>
      <c r="S259" s="19" t="str">
        <f t="array" ref="S259">IF(ISERROR(INDEX('Master '!$A$2:$A$257,MATCH(T259,'Master '!$B$2:$B$257,0))),IF(ISERROR(INDEX('Master '!$A$2:$A$257,MATCH(T259,'Master '!$C$2:$C$257,0))),IF(T259="","-","Not on Roster"),INDEX('Master '!$A$2:$A$257,MATCH(T259,'Master '!$C$2:$C$257,0))),INDEX('Master '!$A$2:$A$257,MATCH(T259,'Master '!$B$2:$B$257,0)))</f>
        <v>-</v>
      </c>
      <c r="T259" s="15"/>
      <c r="U259" s="20" t="str">
        <f t="array" ref="U259">IF(ISERROR(INDEX('Master '!$A$2:$A$257,MATCH(V259,'Master '!$B$2:$B$257,0))),IF(ISERROR(INDEX('Master '!$A$2:$A$257,MATCH(V259,'Master '!$C$2:$C$257,0))),IF(V259="","-","Not on Roster"),INDEX('Master '!$A$2:$A$257,MATCH(V259,'Master '!$C$2:$C$257,0))),INDEX('Master '!$A$2:$A$257,MATCH(V259,'Master '!$B$2:$B$257,0)))</f>
        <v>-</v>
      </c>
      <c r="V259" s="7"/>
      <c r="W259" s="19" t="str">
        <f t="array" ref="W259">IF(ISERROR(INDEX('Master '!$A$2:$A$257,MATCH(X259,'Master '!$B$2:$B$257,0))),IF(ISERROR(INDEX('Master '!$A$2:$A$257,MATCH(X259,'Master '!$C$2:$C$257,0))),IF(X259="","-","Not on Roster"),INDEX('Master '!$A$2:$A$257,MATCH(X259,'Master '!$C$2:$C$257,0))),INDEX('Master '!$A$2:$A$257,MATCH(X259,'Master '!$B$2:$B$257,0)))</f>
        <v>-</v>
      </c>
      <c r="X259" s="15"/>
      <c r="Y259" s="20" t="str">
        <f t="array" ref="Y259">IF(ISERROR(INDEX('Master '!$A$2:$A$257,MATCH(Z259,'Master '!$B$2:$B$257,0))),IF(ISERROR(INDEX('Master '!$A$2:$A$257,MATCH(Z259,'Master '!$C$2:$C$257,0))),IF(Z259="","-","Not on Roster"),INDEX('Master '!$A$2:$A$257,MATCH(Z259,'Master '!$C$2:$C$257,0))),INDEX('Master '!$A$2:$A$257,MATCH(Z259,'Master '!$B$2:$B$257,0)))</f>
        <v>-</v>
      </c>
      <c r="Z259" s="7"/>
      <c r="AA259" s="19" t="str">
        <f t="array" ref="AA259">IF(ISERROR(INDEX('Master '!$A$2:$A$257,MATCH(AB259,'Master '!$B$2:$B$257,0))),IF(ISERROR(INDEX('Master '!$A$2:$A$257,MATCH(AB259,'Master '!$C$2:$C$257,0))),IF(AB259="","-","Not on Roster"),INDEX('Master '!$A$2:$A$257,MATCH(AB259,'Master '!$C$2:$C$257,0))),INDEX('Master '!$A$2:$A$257,MATCH(AB259,'Master '!$B$2:$B$257,0)))</f>
        <v>-</v>
      </c>
      <c r="AB259" s="15"/>
      <c r="AC259" s="20" t="str">
        <f t="array" ref="AC259">IF(ISERROR(INDEX('Master '!$A$2:$A$257,MATCH(AD259,'Master '!$B$2:$B$257,0))),IF(ISERROR(INDEX('Master '!$A$2:$A$257,MATCH(AD259,'Master '!$C$2:$C$257,0))),IF(AD259="","-","Not on Roster"),INDEX('Master '!$A$2:$A$257,MATCH(AD259,'Master '!$C$2:$C$257,0))),INDEX('Master '!$A$2:$A$257,MATCH(AD259,'Master '!$B$2:$B$257,0)))</f>
        <v>-</v>
      </c>
      <c r="AD259" s="7"/>
      <c r="AE259" s="19" t="str">
        <f t="array" ref="AE259">IF(ISERROR(INDEX('Master '!$A$2:$A$257,MATCH(AF259,'Master '!$B$2:$B$257,0))),IF(ISERROR(INDEX('Master '!$A$2:$A$257,MATCH(AF259,'Master '!$C$2:$C$257,0))),IF(AF259="","-","Not on Roster"),INDEX('Master '!$A$2:$A$257,MATCH(AF259,'Master '!$C$2:$C$257,0))),INDEX('Master '!$A$2:$A$257,MATCH(AF259,'Master '!$B$2:$B$257,0)))</f>
        <v>-</v>
      </c>
      <c r="AF259" s="15"/>
      <c r="AG259" s="20" t="str">
        <f t="array" ref="AG259">IF(ISERROR(INDEX('Master '!$A$2:$A$257,MATCH(AH259,'Master '!$B$2:$B$257,0))),IF(ISERROR(INDEX('Master '!$A$2:$A$257,MATCH(AH259,'Master '!$C$2:$C$257,0))),IF(AH259="","-","Not on Roster"),INDEX('Master '!$A$2:$A$257,MATCH(AH259,'Master '!$C$2:$C$257,0))),INDEX('Master '!$A$2:$A$257,MATCH(AH259,'Master '!$B$2:$B$257,0)))</f>
        <v>-</v>
      </c>
      <c r="AH259" s="7"/>
      <c r="AI259" s="19" t="str">
        <f t="array" ref="AI259">IF(ISERROR(INDEX('Master '!$A$2:$A$257,MATCH(AJ259,'Master '!$B$2:$B$257,0))),IF(ISERROR(INDEX('Master '!$A$2:$A$257,MATCH(AJ259,'Master '!$C$2:$C$257,0))),IF(AJ259="","-","Not on Roster"),INDEX('Master '!$A$2:$A$257,MATCH(AJ259,'Master '!$C$2:$C$257,0))),INDEX('Master '!$A$2:$A$257,MATCH(AJ259,'Master '!$B$2:$B$257,0)))</f>
        <v>-</v>
      </c>
      <c r="AJ259" s="15"/>
      <c r="AK259" s="20" t="str">
        <f t="array" ref="AK259">IF(ISERROR(INDEX('Master '!$A$2:$A$257,MATCH(AL259,'Master '!$B$2:$B$257,0))),IF(ISERROR(INDEX('Master '!$A$2:$A$257,MATCH(AL259,'Master '!$C$2:$C$257,0))),IF(AL259="","-","Not on Roster"),INDEX('Master '!$A$2:$A$257,MATCH(AL259,'Master '!$C$2:$C$257,0))),INDEX('Master '!$A$2:$A$257,MATCH(AL259,'Master '!$B$2:$B$257,0)))</f>
        <v>-</v>
      </c>
      <c r="AL259" s="7"/>
      <c r="AM259" s="19" t="str">
        <f t="array" ref="AM259">IF(ISERROR(INDEX('Master '!$A$2:$A$257,MATCH(AN259,'Master '!$B$2:$B$257,0))),IF(ISERROR(INDEX('Master '!$A$2:$A$257,MATCH(AN259,'Master '!$C$2:$C$257,0))),IF(AN259="","-","Not on Roster"),INDEX('Master '!$A$2:$A$257,MATCH(AN259,'Master '!$C$2:$C$257,0))),INDEX('Master '!$A$2:$A$257,MATCH(AN259,'Master '!$B$2:$B$257,0)))</f>
        <v>-</v>
      </c>
      <c r="AN259" s="15"/>
    </row>
    <row r="260" spans="1:40" ht="14.25" customHeight="1">
      <c r="A260" s="41" t="str">
        <f t="array" ref="A260">IF(ISERROR(INDEX('Master '!$A$2:$A$257,MATCH(B260,'Master '!$B$2:$B$257,0))),IF(ISERROR(INDEX('Master '!$A$2:$A$257,MATCH(B260,'Master '!$C$2:$C$257,0))),IF(B260="","-","Not on Roster"),INDEX('Master '!$A$2:$A$257,MATCH(B260,'Master '!$C$2:$C$257,0))),INDEX('Master '!$A$2:$A$257,MATCH(B260,'Master '!$B$2:$B$257,0)))</f>
        <v>-</v>
      </c>
      <c r="B260" s="43"/>
      <c r="C260" s="19" t="str">
        <f t="array" ref="C260">IF(ISERROR(INDEX('Master '!$A$2:$A$257,MATCH(D260,'Master '!$B$2:$B$257,0))),IF(ISERROR(INDEX('Master '!$A$2:$A$257,MATCH(D260,'Master '!$C$2:$C$257,0))),IF(D260="","-","Not on Roster"),INDEX('Master '!$A$2:$A$257,MATCH(D260,'Master '!$C$2:$C$257,0))),INDEX('Master '!$A$2:$A$257,MATCH(D260,'Master '!$B$2:$B$257,0)))</f>
        <v>-</v>
      </c>
      <c r="D260" s="15"/>
      <c r="E260" s="20" t="str">
        <f t="array" ref="E260">IF(ISERROR(INDEX('Master '!$A$2:$A$257,MATCH(F260,'Master '!$B$2:$B$257,0))),IF(ISERROR(INDEX('Master '!$A$2:$A$257,MATCH(F260,'Master '!$C$2:$C$257,0))),IF(F260="","-","Not on Roster"),INDEX('Master '!$A$2:$A$257,MATCH(F260,'Master '!$C$2:$C$257,0))),INDEX('Master '!$A$2:$A$257,MATCH(F260,'Master '!$B$2:$B$257,0)))</f>
        <v>-</v>
      </c>
      <c r="F260" s="7"/>
      <c r="G260" s="19" t="str">
        <f t="array" ref="G260">IF(ISERROR(INDEX('Master '!$A$2:$A$257,MATCH(H260,'Master '!$B$2:$B$257,0))),IF(ISERROR(INDEX('Master '!$A$2:$A$257,MATCH(H260,'Master '!$C$2:$C$257,0))),IF(H260="","-","Not on Roster"),INDEX('Master '!$A$2:$A$257,MATCH(H260,'Master '!$C$2:$C$257,0))),INDEX('Master '!$A$2:$A$257,MATCH(H260,'Master '!$B$2:$B$257,0)))</f>
        <v>-</v>
      </c>
      <c r="H260" s="15"/>
      <c r="I260" s="20" t="str">
        <f t="array" ref="I260">IF(ISERROR(INDEX('Master '!$A$2:$A$257,MATCH(J260,'Master '!$B$2:$B$257,0))),IF(ISERROR(INDEX('Master '!$A$2:$A$257,MATCH(J260,'Master '!$C$2:$C$257,0))),IF(J260="","-","Not on Roster"),INDEX('Master '!$A$2:$A$257,MATCH(J260,'Master '!$C$2:$C$257,0))),INDEX('Master '!$A$2:$A$257,MATCH(J260,'Master '!$B$2:$B$257,0)))</f>
        <v>-</v>
      </c>
      <c r="J260" s="51"/>
      <c r="K260" s="19" t="str">
        <f t="array" ref="K260">IF(ISERROR(INDEX('Master '!$A$2:$A$257,MATCH(L260,'Master '!$B$2:$B$257,0))),IF(ISERROR(INDEX('Master '!$A$2:$A$257,MATCH(L260,'Master '!$C$2:$C$257,0))),IF(L260="","-","Not on Roster"),INDEX('Master '!$A$2:$A$257,MATCH(L260,'Master '!$C$2:$C$257,0))),INDEX('Master '!$A$2:$A$257,MATCH(L260,'Master '!$B$2:$B$257,0)))</f>
        <v>-</v>
      </c>
      <c r="L260" s="15"/>
      <c r="M260" s="20" t="str">
        <f t="array" ref="M260">IF(ISERROR(INDEX('Master '!$A$2:$A$257,MATCH(N260,'Master '!$B$2:$B$257,0))),IF(ISERROR(INDEX('Master '!$A$2:$A$257,MATCH(N260,'Master '!$C$2:$C$257,0))),IF(N260="","-","Not on Roster"),INDEX('Master '!$A$2:$A$257,MATCH(N260,'Master '!$C$2:$C$257,0))),INDEX('Master '!$A$2:$A$257,MATCH(N260,'Master '!$B$2:$B$257,0)))</f>
        <v>-</v>
      </c>
      <c r="N260" s="7"/>
      <c r="O260" s="19" t="str">
        <f t="array" ref="O260">IF(ISERROR(INDEX('Master '!$A$2:$A$257,MATCH(P260,'Master '!$B$2:$B$257,0))),IF(ISERROR(INDEX('Master '!$A$2:$A$257,MATCH(P260,'Master '!$C$2:$C$257,0))),IF(P260="","-","Not on Roster"),INDEX('Master '!$A$2:$A$257,MATCH(P260,'Master '!$C$2:$C$257,0))),INDEX('Master '!$A$2:$A$257,MATCH(P260,'Master '!$B$2:$B$257,0)))</f>
        <v>-</v>
      </c>
      <c r="P260" s="15"/>
      <c r="Q260" s="41" t="str">
        <f t="array" ref="Q260">IF(ISERROR(INDEX('Master '!$A$2:$A$257,MATCH(R260,'Master '!$B$2:$B$257,0))),IF(ISERROR(INDEX('Master '!$A$2:$A$257,MATCH(R260,'Master '!$C$2:$C$257,0))),IF(R260="","-","Not on Roster"),INDEX('Master '!$A$2:$A$257,MATCH(R260,'Master '!$C$2:$C$257,0))),INDEX('Master '!$A$2:$A$257,MATCH(R260,'Master '!$B$2:$B$257,0)))</f>
        <v>-</v>
      </c>
      <c r="R260" s="7"/>
      <c r="S260" s="19" t="str">
        <f t="array" ref="S260">IF(ISERROR(INDEX('Master '!$A$2:$A$257,MATCH(T260,'Master '!$B$2:$B$257,0))),IF(ISERROR(INDEX('Master '!$A$2:$A$257,MATCH(T260,'Master '!$C$2:$C$257,0))),IF(T260="","-","Not on Roster"),INDEX('Master '!$A$2:$A$257,MATCH(T260,'Master '!$C$2:$C$257,0))),INDEX('Master '!$A$2:$A$257,MATCH(T260,'Master '!$B$2:$B$257,0)))</f>
        <v>-</v>
      </c>
      <c r="T260" s="15"/>
      <c r="U260" s="20" t="str">
        <f t="array" ref="U260">IF(ISERROR(INDEX('Master '!$A$2:$A$257,MATCH(V260,'Master '!$B$2:$B$257,0))),IF(ISERROR(INDEX('Master '!$A$2:$A$257,MATCH(V260,'Master '!$C$2:$C$257,0))),IF(V260="","-","Not on Roster"),INDEX('Master '!$A$2:$A$257,MATCH(V260,'Master '!$C$2:$C$257,0))),INDEX('Master '!$A$2:$A$257,MATCH(V260,'Master '!$B$2:$B$257,0)))</f>
        <v>-</v>
      </c>
      <c r="V260" s="7"/>
      <c r="W260" s="19" t="str">
        <f t="array" ref="W260">IF(ISERROR(INDEX('Master '!$A$2:$A$257,MATCH(X260,'Master '!$B$2:$B$257,0))),IF(ISERROR(INDEX('Master '!$A$2:$A$257,MATCH(X260,'Master '!$C$2:$C$257,0))),IF(X260="","-","Not on Roster"),INDEX('Master '!$A$2:$A$257,MATCH(X260,'Master '!$C$2:$C$257,0))),INDEX('Master '!$A$2:$A$257,MATCH(X260,'Master '!$B$2:$B$257,0)))</f>
        <v>-</v>
      </c>
      <c r="X260" s="15"/>
      <c r="Y260" s="20" t="str">
        <f t="array" ref="Y260">IF(ISERROR(INDEX('Master '!$A$2:$A$257,MATCH(Z260,'Master '!$B$2:$B$257,0))),IF(ISERROR(INDEX('Master '!$A$2:$A$257,MATCH(Z260,'Master '!$C$2:$C$257,0))),IF(Z260="","-","Not on Roster"),INDEX('Master '!$A$2:$A$257,MATCH(Z260,'Master '!$C$2:$C$257,0))),INDEX('Master '!$A$2:$A$257,MATCH(Z260,'Master '!$B$2:$B$257,0)))</f>
        <v>-</v>
      </c>
      <c r="Z260" s="7"/>
      <c r="AA260" s="19" t="str">
        <f t="array" ref="AA260">IF(ISERROR(INDEX('Master '!$A$2:$A$257,MATCH(AB260,'Master '!$B$2:$B$257,0))),IF(ISERROR(INDEX('Master '!$A$2:$A$257,MATCH(AB260,'Master '!$C$2:$C$257,0))),IF(AB260="","-","Not on Roster"),INDEX('Master '!$A$2:$A$257,MATCH(AB260,'Master '!$C$2:$C$257,0))),INDEX('Master '!$A$2:$A$257,MATCH(AB260,'Master '!$B$2:$B$257,0)))</f>
        <v>-</v>
      </c>
      <c r="AB260" s="15"/>
      <c r="AC260" s="20" t="str">
        <f t="array" ref="AC260">IF(ISERROR(INDEX('Master '!$A$2:$A$257,MATCH(AD260,'Master '!$B$2:$B$257,0))),IF(ISERROR(INDEX('Master '!$A$2:$A$257,MATCH(AD260,'Master '!$C$2:$C$257,0))),IF(AD260="","-","Not on Roster"),INDEX('Master '!$A$2:$A$257,MATCH(AD260,'Master '!$C$2:$C$257,0))),INDEX('Master '!$A$2:$A$257,MATCH(AD260,'Master '!$B$2:$B$257,0)))</f>
        <v>-</v>
      </c>
      <c r="AD260" s="7"/>
      <c r="AE260" s="19" t="str">
        <f t="array" ref="AE260">IF(ISERROR(INDEX('Master '!$A$2:$A$257,MATCH(AF260,'Master '!$B$2:$B$257,0))),IF(ISERROR(INDEX('Master '!$A$2:$A$257,MATCH(AF260,'Master '!$C$2:$C$257,0))),IF(AF260="","-","Not on Roster"),INDEX('Master '!$A$2:$A$257,MATCH(AF260,'Master '!$C$2:$C$257,0))),INDEX('Master '!$A$2:$A$257,MATCH(AF260,'Master '!$B$2:$B$257,0)))</f>
        <v>-</v>
      </c>
      <c r="AF260" s="15"/>
      <c r="AG260" s="20" t="str">
        <f t="array" ref="AG260">IF(ISERROR(INDEX('Master '!$A$2:$A$257,MATCH(AH260,'Master '!$B$2:$B$257,0))),IF(ISERROR(INDEX('Master '!$A$2:$A$257,MATCH(AH260,'Master '!$C$2:$C$257,0))),IF(AH260="","-","Not on Roster"),INDEX('Master '!$A$2:$A$257,MATCH(AH260,'Master '!$C$2:$C$257,0))),INDEX('Master '!$A$2:$A$257,MATCH(AH260,'Master '!$B$2:$B$257,0)))</f>
        <v>-</v>
      </c>
      <c r="AH260" s="7"/>
      <c r="AI260" s="19" t="str">
        <f t="array" ref="AI260">IF(ISERROR(INDEX('Master '!$A$2:$A$257,MATCH(AJ260,'Master '!$B$2:$B$257,0))),IF(ISERROR(INDEX('Master '!$A$2:$A$257,MATCH(AJ260,'Master '!$C$2:$C$257,0))),IF(AJ260="","-","Not on Roster"),INDEX('Master '!$A$2:$A$257,MATCH(AJ260,'Master '!$C$2:$C$257,0))),INDEX('Master '!$A$2:$A$257,MATCH(AJ260,'Master '!$B$2:$B$257,0)))</f>
        <v>-</v>
      </c>
      <c r="AJ260" s="15"/>
      <c r="AK260" s="20" t="str">
        <f t="array" ref="AK260">IF(ISERROR(INDEX('Master '!$A$2:$A$257,MATCH(AL260,'Master '!$B$2:$B$257,0))),IF(ISERROR(INDEX('Master '!$A$2:$A$257,MATCH(AL260,'Master '!$C$2:$C$257,0))),IF(AL260="","-","Not on Roster"),INDEX('Master '!$A$2:$A$257,MATCH(AL260,'Master '!$C$2:$C$257,0))),INDEX('Master '!$A$2:$A$257,MATCH(AL260,'Master '!$B$2:$B$257,0)))</f>
        <v>-</v>
      </c>
      <c r="AL260" s="7"/>
      <c r="AM260" s="19" t="str">
        <f t="array" ref="AM260">IF(ISERROR(INDEX('Master '!$A$2:$A$257,MATCH(AN260,'Master '!$B$2:$B$257,0))),IF(ISERROR(INDEX('Master '!$A$2:$A$257,MATCH(AN260,'Master '!$C$2:$C$257,0))),IF(AN260="","-","Not on Roster"),INDEX('Master '!$A$2:$A$257,MATCH(AN260,'Master '!$C$2:$C$257,0))),INDEX('Master '!$A$2:$A$257,MATCH(AN260,'Master '!$B$2:$B$257,0)))</f>
        <v>-</v>
      </c>
      <c r="AN260" s="15"/>
    </row>
    <row r="261" spans="1:40" ht="14.25" customHeight="1">
      <c r="A261" s="41" t="str">
        <f t="array" ref="A261">IF(ISERROR(INDEX('Master '!$A$2:$A$257,MATCH(B261,'Master '!$B$2:$B$257,0))),IF(ISERROR(INDEX('Master '!$A$2:$A$257,MATCH(B261,'Master '!$C$2:$C$257,0))),IF(B261="","-","Not on Roster"),INDEX('Master '!$A$2:$A$257,MATCH(B261,'Master '!$C$2:$C$257,0))),INDEX('Master '!$A$2:$A$257,MATCH(B261,'Master '!$B$2:$B$257,0)))</f>
        <v>-</v>
      </c>
      <c r="B261" s="43"/>
      <c r="C261" s="19" t="str">
        <f t="array" ref="C261">IF(ISERROR(INDEX('Master '!$A$2:$A$257,MATCH(D261,'Master '!$B$2:$B$257,0))),IF(ISERROR(INDEX('Master '!$A$2:$A$257,MATCH(D261,'Master '!$C$2:$C$257,0))),IF(D261="","-","Not on Roster"),INDEX('Master '!$A$2:$A$257,MATCH(D261,'Master '!$C$2:$C$257,0))),INDEX('Master '!$A$2:$A$257,MATCH(D261,'Master '!$B$2:$B$257,0)))</f>
        <v>-</v>
      </c>
      <c r="D261" s="15"/>
      <c r="E261" s="20" t="str">
        <f t="array" ref="E261">IF(ISERROR(INDEX('Master '!$A$2:$A$257,MATCH(F261,'Master '!$B$2:$B$257,0))),IF(ISERROR(INDEX('Master '!$A$2:$A$257,MATCH(F261,'Master '!$C$2:$C$257,0))),IF(F261="","-","Not on Roster"),INDEX('Master '!$A$2:$A$257,MATCH(F261,'Master '!$C$2:$C$257,0))),INDEX('Master '!$A$2:$A$257,MATCH(F261,'Master '!$B$2:$B$257,0)))</f>
        <v>-</v>
      </c>
      <c r="F261" s="7"/>
      <c r="G261" s="19" t="str">
        <f t="array" ref="G261">IF(ISERROR(INDEX('Master '!$A$2:$A$257,MATCH(H261,'Master '!$B$2:$B$257,0))),IF(ISERROR(INDEX('Master '!$A$2:$A$257,MATCH(H261,'Master '!$C$2:$C$257,0))),IF(H261="","-","Not on Roster"),INDEX('Master '!$A$2:$A$257,MATCH(H261,'Master '!$C$2:$C$257,0))),INDEX('Master '!$A$2:$A$257,MATCH(H261,'Master '!$B$2:$B$257,0)))</f>
        <v>-</v>
      </c>
      <c r="H261" s="15"/>
      <c r="I261" s="20" t="str">
        <f t="array" ref="I261">IF(ISERROR(INDEX('Master '!$A$2:$A$257,MATCH(J261,'Master '!$B$2:$B$257,0))),IF(ISERROR(INDEX('Master '!$A$2:$A$257,MATCH(J261,'Master '!$C$2:$C$257,0))),IF(J261="","-","Not on Roster"),INDEX('Master '!$A$2:$A$257,MATCH(J261,'Master '!$C$2:$C$257,0))),INDEX('Master '!$A$2:$A$257,MATCH(J261,'Master '!$B$2:$B$257,0)))</f>
        <v>-</v>
      </c>
      <c r="J261" s="51"/>
      <c r="K261" s="19" t="str">
        <f t="array" ref="K261">IF(ISERROR(INDEX('Master '!$A$2:$A$257,MATCH(L261,'Master '!$B$2:$B$257,0))),IF(ISERROR(INDEX('Master '!$A$2:$A$257,MATCH(L261,'Master '!$C$2:$C$257,0))),IF(L261="","-","Not on Roster"),INDEX('Master '!$A$2:$A$257,MATCH(L261,'Master '!$C$2:$C$257,0))),INDEX('Master '!$A$2:$A$257,MATCH(L261,'Master '!$B$2:$B$257,0)))</f>
        <v>-</v>
      </c>
      <c r="L261" s="15"/>
      <c r="M261" s="20" t="str">
        <f t="array" ref="M261">IF(ISERROR(INDEX('Master '!$A$2:$A$257,MATCH(N261,'Master '!$B$2:$B$257,0))),IF(ISERROR(INDEX('Master '!$A$2:$A$257,MATCH(N261,'Master '!$C$2:$C$257,0))),IF(N261="","-","Not on Roster"),INDEX('Master '!$A$2:$A$257,MATCH(N261,'Master '!$C$2:$C$257,0))),INDEX('Master '!$A$2:$A$257,MATCH(N261,'Master '!$B$2:$B$257,0)))</f>
        <v>-</v>
      </c>
      <c r="N261" s="7"/>
      <c r="O261" s="19" t="str">
        <f t="array" ref="O261">IF(ISERROR(INDEX('Master '!$A$2:$A$257,MATCH(P261,'Master '!$B$2:$B$257,0))),IF(ISERROR(INDEX('Master '!$A$2:$A$257,MATCH(P261,'Master '!$C$2:$C$257,0))),IF(P261="","-","Not on Roster"),INDEX('Master '!$A$2:$A$257,MATCH(P261,'Master '!$C$2:$C$257,0))),INDEX('Master '!$A$2:$A$257,MATCH(P261,'Master '!$B$2:$B$257,0)))</f>
        <v>-</v>
      </c>
      <c r="P261" s="15"/>
      <c r="Q261" s="41" t="str">
        <f t="array" ref="Q261">IF(ISERROR(INDEX('Master '!$A$2:$A$257,MATCH(R261,'Master '!$B$2:$B$257,0))),IF(ISERROR(INDEX('Master '!$A$2:$A$257,MATCH(R261,'Master '!$C$2:$C$257,0))),IF(R261="","-","Not on Roster"),INDEX('Master '!$A$2:$A$257,MATCH(R261,'Master '!$C$2:$C$257,0))),INDEX('Master '!$A$2:$A$257,MATCH(R261,'Master '!$B$2:$B$257,0)))</f>
        <v>-</v>
      </c>
      <c r="R261" s="7"/>
      <c r="S261" s="19" t="str">
        <f t="array" ref="S261">IF(ISERROR(INDEX('Master '!$A$2:$A$257,MATCH(T261,'Master '!$B$2:$B$257,0))),IF(ISERROR(INDEX('Master '!$A$2:$A$257,MATCH(T261,'Master '!$C$2:$C$257,0))),IF(T261="","-","Not on Roster"),INDEX('Master '!$A$2:$A$257,MATCH(T261,'Master '!$C$2:$C$257,0))),INDEX('Master '!$A$2:$A$257,MATCH(T261,'Master '!$B$2:$B$257,0)))</f>
        <v>-</v>
      </c>
      <c r="T261" s="15"/>
      <c r="U261" s="20" t="str">
        <f t="array" ref="U261">IF(ISERROR(INDEX('Master '!$A$2:$A$257,MATCH(V261,'Master '!$B$2:$B$257,0))),IF(ISERROR(INDEX('Master '!$A$2:$A$257,MATCH(V261,'Master '!$C$2:$C$257,0))),IF(V261="","-","Not on Roster"),INDEX('Master '!$A$2:$A$257,MATCH(V261,'Master '!$C$2:$C$257,0))),INDEX('Master '!$A$2:$A$257,MATCH(V261,'Master '!$B$2:$B$257,0)))</f>
        <v>-</v>
      </c>
      <c r="V261" s="7"/>
      <c r="W261" s="19" t="str">
        <f t="array" ref="W261">IF(ISERROR(INDEX('Master '!$A$2:$A$257,MATCH(X261,'Master '!$B$2:$B$257,0))),IF(ISERROR(INDEX('Master '!$A$2:$A$257,MATCH(X261,'Master '!$C$2:$C$257,0))),IF(X261="","-","Not on Roster"),INDEX('Master '!$A$2:$A$257,MATCH(X261,'Master '!$C$2:$C$257,0))),INDEX('Master '!$A$2:$A$257,MATCH(X261,'Master '!$B$2:$B$257,0)))</f>
        <v>-</v>
      </c>
      <c r="X261" s="15"/>
      <c r="Y261" s="20" t="str">
        <f t="array" ref="Y261">IF(ISERROR(INDEX('Master '!$A$2:$A$257,MATCH(Z261,'Master '!$B$2:$B$257,0))),IF(ISERROR(INDEX('Master '!$A$2:$A$257,MATCH(Z261,'Master '!$C$2:$C$257,0))),IF(Z261="","-","Not on Roster"),INDEX('Master '!$A$2:$A$257,MATCH(Z261,'Master '!$C$2:$C$257,0))),INDEX('Master '!$A$2:$A$257,MATCH(Z261,'Master '!$B$2:$B$257,0)))</f>
        <v>-</v>
      </c>
      <c r="Z261" s="7"/>
      <c r="AA261" s="19" t="str">
        <f t="array" ref="AA261">IF(ISERROR(INDEX('Master '!$A$2:$A$257,MATCH(AB261,'Master '!$B$2:$B$257,0))),IF(ISERROR(INDEX('Master '!$A$2:$A$257,MATCH(AB261,'Master '!$C$2:$C$257,0))),IF(AB261="","-","Not on Roster"),INDEX('Master '!$A$2:$A$257,MATCH(AB261,'Master '!$C$2:$C$257,0))),INDEX('Master '!$A$2:$A$257,MATCH(AB261,'Master '!$B$2:$B$257,0)))</f>
        <v>-</v>
      </c>
      <c r="AB261" s="15"/>
      <c r="AC261" s="20" t="str">
        <f t="array" ref="AC261">IF(ISERROR(INDEX('Master '!$A$2:$A$257,MATCH(AD261,'Master '!$B$2:$B$257,0))),IF(ISERROR(INDEX('Master '!$A$2:$A$257,MATCH(AD261,'Master '!$C$2:$C$257,0))),IF(AD261="","-","Not on Roster"),INDEX('Master '!$A$2:$A$257,MATCH(AD261,'Master '!$C$2:$C$257,0))),INDEX('Master '!$A$2:$A$257,MATCH(AD261,'Master '!$B$2:$B$257,0)))</f>
        <v>-</v>
      </c>
      <c r="AD261" s="7"/>
      <c r="AE261" s="19" t="str">
        <f t="array" ref="AE261">IF(ISERROR(INDEX('Master '!$A$2:$A$257,MATCH(AF261,'Master '!$B$2:$B$257,0))),IF(ISERROR(INDEX('Master '!$A$2:$A$257,MATCH(AF261,'Master '!$C$2:$C$257,0))),IF(AF261="","-","Not on Roster"),INDEX('Master '!$A$2:$A$257,MATCH(AF261,'Master '!$C$2:$C$257,0))),INDEX('Master '!$A$2:$A$257,MATCH(AF261,'Master '!$B$2:$B$257,0)))</f>
        <v>-</v>
      </c>
      <c r="AF261" s="15"/>
      <c r="AG261" s="20" t="str">
        <f t="array" ref="AG261">IF(ISERROR(INDEX('Master '!$A$2:$A$257,MATCH(AH261,'Master '!$B$2:$B$257,0))),IF(ISERROR(INDEX('Master '!$A$2:$A$257,MATCH(AH261,'Master '!$C$2:$C$257,0))),IF(AH261="","-","Not on Roster"),INDEX('Master '!$A$2:$A$257,MATCH(AH261,'Master '!$C$2:$C$257,0))),INDEX('Master '!$A$2:$A$257,MATCH(AH261,'Master '!$B$2:$B$257,0)))</f>
        <v>-</v>
      </c>
      <c r="AH261" s="7"/>
      <c r="AI261" s="19" t="str">
        <f t="array" ref="AI261">IF(ISERROR(INDEX('Master '!$A$2:$A$257,MATCH(AJ261,'Master '!$B$2:$B$257,0))),IF(ISERROR(INDEX('Master '!$A$2:$A$257,MATCH(AJ261,'Master '!$C$2:$C$257,0))),IF(AJ261="","-","Not on Roster"),INDEX('Master '!$A$2:$A$257,MATCH(AJ261,'Master '!$C$2:$C$257,0))),INDEX('Master '!$A$2:$A$257,MATCH(AJ261,'Master '!$B$2:$B$257,0)))</f>
        <v>-</v>
      </c>
      <c r="AJ261" s="15"/>
      <c r="AK261" s="20" t="str">
        <f t="array" ref="AK261">IF(ISERROR(INDEX('Master '!$A$2:$A$257,MATCH(AL261,'Master '!$B$2:$B$257,0))),IF(ISERROR(INDEX('Master '!$A$2:$A$257,MATCH(AL261,'Master '!$C$2:$C$257,0))),IF(AL261="","-","Not on Roster"),INDEX('Master '!$A$2:$A$257,MATCH(AL261,'Master '!$C$2:$C$257,0))),INDEX('Master '!$A$2:$A$257,MATCH(AL261,'Master '!$B$2:$B$257,0)))</f>
        <v>-</v>
      </c>
      <c r="AL261" s="7"/>
      <c r="AM261" s="19" t="str">
        <f t="array" ref="AM261">IF(ISERROR(INDEX('Master '!$A$2:$A$257,MATCH(AN261,'Master '!$B$2:$B$257,0))),IF(ISERROR(INDEX('Master '!$A$2:$A$257,MATCH(AN261,'Master '!$C$2:$C$257,0))),IF(AN261="","-","Not on Roster"),INDEX('Master '!$A$2:$A$257,MATCH(AN261,'Master '!$C$2:$C$257,0))),INDEX('Master '!$A$2:$A$257,MATCH(AN261,'Master '!$B$2:$B$257,0)))</f>
        <v>-</v>
      </c>
      <c r="AN261" s="15"/>
    </row>
    <row r="262" spans="1:40" ht="14.25" customHeight="1">
      <c r="A262" s="41" t="str">
        <f t="array" ref="A262">IF(ISERROR(INDEX('Master '!$A$2:$A$257,MATCH(B262,'Master '!$B$2:$B$257,0))),IF(ISERROR(INDEX('Master '!$A$2:$A$257,MATCH(B262,'Master '!$C$2:$C$257,0))),IF(B262="","-","Not on Roster"),INDEX('Master '!$A$2:$A$257,MATCH(B262,'Master '!$C$2:$C$257,0))),INDEX('Master '!$A$2:$A$257,MATCH(B262,'Master '!$B$2:$B$257,0)))</f>
        <v>-</v>
      </c>
      <c r="B262" s="43"/>
      <c r="C262" s="19" t="str">
        <f t="array" ref="C262">IF(ISERROR(INDEX('Master '!$A$2:$A$257,MATCH(D262,'Master '!$B$2:$B$257,0))),IF(ISERROR(INDEX('Master '!$A$2:$A$257,MATCH(D262,'Master '!$C$2:$C$257,0))),IF(D262="","-","Not on Roster"),INDEX('Master '!$A$2:$A$257,MATCH(D262,'Master '!$C$2:$C$257,0))),INDEX('Master '!$A$2:$A$257,MATCH(D262,'Master '!$B$2:$B$257,0)))</f>
        <v>-</v>
      </c>
      <c r="D262" s="15"/>
      <c r="E262" s="20" t="str">
        <f t="array" ref="E262">IF(ISERROR(INDEX('Master '!$A$2:$A$257,MATCH(F262,'Master '!$B$2:$B$257,0))),IF(ISERROR(INDEX('Master '!$A$2:$A$257,MATCH(F262,'Master '!$C$2:$C$257,0))),IF(F262="","-","Not on Roster"),INDEX('Master '!$A$2:$A$257,MATCH(F262,'Master '!$C$2:$C$257,0))),INDEX('Master '!$A$2:$A$257,MATCH(F262,'Master '!$B$2:$B$257,0)))</f>
        <v>-</v>
      </c>
      <c r="F262" s="7"/>
      <c r="G262" s="19" t="str">
        <f t="array" ref="G262">IF(ISERROR(INDEX('Master '!$A$2:$A$257,MATCH(H262,'Master '!$B$2:$B$257,0))),IF(ISERROR(INDEX('Master '!$A$2:$A$257,MATCH(H262,'Master '!$C$2:$C$257,0))),IF(H262="","-","Not on Roster"),INDEX('Master '!$A$2:$A$257,MATCH(H262,'Master '!$C$2:$C$257,0))),INDEX('Master '!$A$2:$A$257,MATCH(H262,'Master '!$B$2:$B$257,0)))</f>
        <v>-</v>
      </c>
      <c r="H262" s="15"/>
      <c r="I262" s="20" t="str">
        <f t="array" ref="I262">IF(ISERROR(INDEX('Master '!$A$2:$A$257,MATCH(J262,'Master '!$B$2:$B$257,0))),IF(ISERROR(INDEX('Master '!$A$2:$A$257,MATCH(J262,'Master '!$C$2:$C$257,0))),IF(J262="","-","Not on Roster"),INDEX('Master '!$A$2:$A$257,MATCH(J262,'Master '!$C$2:$C$257,0))),INDEX('Master '!$A$2:$A$257,MATCH(J262,'Master '!$B$2:$B$257,0)))</f>
        <v>-</v>
      </c>
      <c r="J262" s="51"/>
      <c r="K262" s="19" t="str">
        <f t="array" ref="K262">IF(ISERROR(INDEX('Master '!$A$2:$A$257,MATCH(L262,'Master '!$B$2:$B$257,0))),IF(ISERROR(INDEX('Master '!$A$2:$A$257,MATCH(L262,'Master '!$C$2:$C$257,0))),IF(L262="","-","Not on Roster"),INDEX('Master '!$A$2:$A$257,MATCH(L262,'Master '!$C$2:$C$257,0))),INDEX('Master '!$A$2:$A$257,MATCH(L262,'Master '!$B$2:$B$257,0)))</f>
        <v>-</v>
      </c>
      <c r="L262" s="15"/>
      <c r="M262" s="20" t="str">
        <f t="array" ref="M262">IF(ISERROR(INDEX('Master '!$A$2:$A$257,MATCH(N262,'Master '!$B$2:$B$257,0))),IF(ISERROR(INDEX('Master '!$A$2:$A$257,MATCH(N262,'Master '!$C$2:$C$257,0))),IF(N262="","-","Not on Roster"),INDEX('Master '!$A$2:$A$257,MATCH(N262,'Master '!$C$2:$C$257,0))),INDEX('Master '!$A$2:$A$257,MATCH(N262,'Master '!$B$2:$B$257,0)))</f>
        <v>-</v>
      </c>
      <c r="N262" s="7"/>
      <c r="O262" s="19" t="str">
        <f t="array" ref="O262">IF(ISERROR(INDEX('Master '!$A$2:$A$257,MATCH(P262,'Master '!$B$2:$B$257,0))),IF(ISERROR(INDEX('Master '!$A$2:$A$257,MATCH(P262,'Master '!$C$2:$C$257,0))),IF(P262="","-","Not on Roster"),INDEX('Master '!$A$2:$A$257,MATCH(P262,'Master '!$C$2:$C$257,0))),INDEX('Master '!$A$2:$A$257,MATCH(P262,'Master '!$B$2:$B$257,0)))</f>
        <v>-</v>
      </c>
      <c r="P262" s="15"/>
      <c r="Q262" s="41" t="str">
        <f t="array" ref="Q262">IF(ISERROR(INDEX('Master '!$A$2:$A$257,MATCH(R262,'Master '!$B$2:$B$257,0))),IF(ISERROR(INDEX('Master '!$A$2:$A$257,MATCH(R262,'Master '!$C$2:$C$257,0))),IF(R262="","-","Not on Roster"),INDEX('Master '!$A$2:$A$257,MATCH(R262,'Master '!$C$2:$C$257,0))),INDEX('Master '!$A$2:$A$257,MATCH(R262,'Master '!$B$2:$B$257,0)))</f>
        <v>-</v>
      </c>
      <c r="R262" s="7"/>
      <c r="S262" s="19" t="str">
        <f t="array" ref="S262">IF(ISERROR(INDEX('Master '!$A$2:$A$257,MATCH(T262,'Master '!$B$2:$B$257,0))),IF(ISERROR(INDEX('Master '!$A$2:$A$257,MATCH(T262,'Master '!$C$2:$C$257,0))),IF(T262="","-","Not on Roster"),INDEX('Master '!$A$2:$A$257,MATCH(T262,'Master '!$C$2:$C$257,0))),INDEX('Master '!$A$2:$A$257,MATCH(T262,'Master '!$B$2:$B$257,0)))</f>
        <v>-</v>
      </c>
      <c r="T262" s="15"/>
      <c r="U262" s="20" t="str">
        <f t="array" ref="U262">IF(ISERROR(INDEX('Master '!$A$2:$A$257,MATCH(V262,'Master '!$B$2:$B$257,0))),IF(ISERROR(INDEX('Master '!$A$2:$A$257,MATCH(V262,'Master '!$C$2:$C$257,0))),IF(V262="","-","Not on Roster"),INDEX('Master '!$A$2:$A$257,MATCH(V262,'Master '!$C$2:$C$257,0))),INDEX('Master '!$A$2:$A$257,MATCH(V262,'Master '!$B$2:$B$257,0)))</f>
        <v>-</v>
      </c>
      <c r="V262" s="7"/>
      <c r="W262" s="19" t="str">
        <f t="array" ref="W262">IF(ISERROR(INDEX('Master '!$A$2:$A$257,MATCH(X262,'Master '!$B$2:$B$257,0))),IF(ISERROR(INDEX('Master '!$A$2:$A$257,MATCH(X262,'Master '!$C$2:$C$257,0))),IF(X262="","-","Not on Roster"),INDEX('Master '!$A$2:$A$257,MATCH(X262,'Master '!$C$2:$C$257,0))),INDEX('Master '!$A$2:$A$257,MATCH(X262,'Master '!$B$2:$B$257,0)))</f>
        <v>-</v>
      </c>
      <c r="X262" s="15"/>
      <c r="Y262" s="20" t="str">
        <f t="array" ref="Y262">IF(ISERROR(INDEX('Master '!$A$2:$A$257,MATCH(Z262,'Master '!$B$2:$B$257,0))),IF(ISERROR(INDEX('Master '!$A$2:$A$257,MATCH(Z262,'Master '!$C$2:$C$257,0))),IF(Z262="","-","Not on Roster"),INDEX('Master '!$A$2:$A$257,MATCH(Z262,'Master '!$C$2:$C$257,0))),INDEX('Master '!$A$2:$A$257,MATCH(Z262,'Master '!$B$2:$B$257,0)))</f>
        <v>-</v>
      </c>
      <c r="Z262" s="7"/>
      <c r="AA262" s="19" t="str">
        <f t="array" ref="AA262">IF(ISERROR(INDEX('Master '!$A$2:$A$257,MATCH(AB262,'Master '!$B$2:$B$257,0))),IF(ISERROR(INDEX('Master '!$A$2:$A$257,MATCH(AB262,'Master '!$C$2:$C$257,0))),IF(AB262="","-","Not on Roster"),INDEX('Master '!$A$2:$A$257,MATCH(AB262,'Master '!$C$2:$C$257,0))),INDEX('Master '!$A$2:$A$257,MATCH(AB262,'Master '!$B$2:$B$257,0)))</f>
        <v>-</v>
      </c>
      <c r="AB262" s="15"/>
      <c r="AC262" s="20" t="str">
        <f t="array" ref="AC262">IF(ISERROR(INDEX('Master '!$A$2:$A$257,MATCH(AD262,'Master '!$B$2:$B$257,0))),IF(ISERROR(INDEX('Master '!$A$2:$A$257,MATCH(AD262,'Master '!$C$2:$C$257,0))),IF(AD262="","-","Not on Roster"),INDEX('Master '!$A$2:$A$257,MATCH(AD262,'Master '!$C$2:$C$257,0))),INDEX('Master '!$A$2:$A$257,MATCH(AD262,'Master '!$B$2:$B$257,0)))</f>
        <v>-</v>
      </c>
      <c r="AD262" s="7"/>
      <c r="AE262" s="19" t="str">
        <f t="array" ref="AE262">IF(ISERROR(INDEX('Master '!$A$2:$A$257,MATCH(AF262,'Master '!$B$2:$B$257,0))),IF(ISERROR(INDEX('Master '!$A$2:$A$257,MATCH(AF262,'Master '!$C$2:$C$257,0))),IF(AF262="","-","Not on Roster"),INDEX('Master '!$A$2:$A$257,MATCH(AF262,'Master '!$C$2:$C$257,0))),INDEX('Master '!$A$2:$A$257,MATCH(AF262,'Master '!$B$2:$B$257,0)))</f>
        <v>-</v>
      </c>
      <c r="AF262" s="15"/>
      <c r="AG262" s="20" t="str">
        <f t="array" ref="AG262">IF(ISERROR(INDEX('Master '!$A$2:$A$257,MATCH(AH262,'Master '!$B$2:$B$257,0))),IF(ISERROR(INDEX('Master '!$A$2:$A$257,MATCH(AH262,'Master '!$C$2:$C$257,0))),IF(AH262="","-","Not on Roster"),INDEX('Master '!$A$2:$A$257,MATCH(AH262,'Master '!$C$2:$C$257,0))),INDEX('Master '!$A$2:$A$257,MATCH(AH262,'Master '!$B$2:$B$257,0)))</f>
        <v>-</v>
      </c>
      <c r="AH262" s="7"/>
      <c r="AI262" s="19" t="str">
        <f t="array" ref="AI262">IF(ISERROR(INDEX('Master '!$A$2:$A$257,MATCH(AJ262,'Master '!$B$2:$B$257,0))),IF(ISERROR(INDEX('Master '!$A$2:$A$257,MATCH(AJ262,'Master '!$C$2:$C$257,0))),IF(AJ262="","-","Not on Roster"),INDEX('Master '!$A$2:$A$257,MATCH(AJ262,'Master '!$C$2:$C$257,0))),INDEX('Master '!$A$2:$A$257,MATCH(AJ262,'Master '!$B$2:$B$257,0)))</f>
        <v>-</v>
      </c>
      <c r="AJ262" s="15"/>
      <c r="AK262" s="20" t="str">
        <f t="array" ref="AK262">IF(ISERROR(INDEX('Master '!$A$2:$A$257,MATCH(AL262,'Master '!$B$2:$B$257,0))),IF(ISERROR(INDEX('Master '!$A$2:$A$257,MATCH(AL262,'Master '!$C$2:$C$257,0))),IF(AL262="","-","Not on Roster"),INDEX('Master '!$A$2:$A$257,MATCH(AL262,'Master '!$C$2:$C$257,0))),INDEX('Master '!$A$2:$A$257,MATCH(AL262,'Master '!$B$2:$B$257,0)))</f>
        <v>-</v>
      </c>
      <c r="AL262" s="7"/>
      <c r="AM262" s="19" t="str">
        <f t="array" ref="AM262">IF(ISERROR(INDEX('Master '!$A$2:$A$257,MATCH(AN262,'Master '!$B$2:$B$257,0))),IF(ISERROR(INDEX('Master '!$A$2:$A$257,MATCH(AN262,'Master '!$C$2:$C$257,0))),IF(AN262="","-","Not on Roster"),INDEX('Master '!$A$2:$A$257,MATCH(AN262,'Master '!$C$2:$C$257,0))),INDEX('Master '!$A$2:$A$257,MATCH(AN262,'Master '!$B$2:$B$257,0)))</f>
        <v>-</v>
      </c>
      <c r="AN262" s="15"/>
    </row>
    <row r="263" spans="1:40" ht="14.25" customHeight="1">
      <c r="A263" s="41" t="str">
        <f t="array" ref="A263">IF(ISERROR(INDEX('Master '!$A$2:$A$257,MATCH(B263,'Master '!$B$2:$B$257,0))),IF(ISERROR(INDEX('Master '!$A$2:$A$257,MATCH(B263,'Master '!$C$2:$C$257,0))),IF(B263="","-","Not on Roster"),INDEX('Master '!$A$2:$A$257,MATCH(B263,'Master '!$C$2:$C$257,0))),INDEX('Master '!$A$2:$A$257,MATCH(B263,'Master '!$B$2:$B$257,0)))</f>
        <v>-</v>
      </c>
      <c r="B263" s="43"/>
      <c r="C263" s="19" t="str">
        <f t="array" ref="C263">IF(ISERROR(INDEX('Master '!$A$2:$A$257,MATCH(D263,'Master '!$B$2:$B$257,0))),IF(ISERROR(INDEX('Master '!$A$2:$A$257,MATCH(D263,'Master '!$C$2:$C$257,0))),IF(D263="","-","Not on Roster"),INDEX('Master '!$A$2:$A$257,MATCH(D263,'Master '!$C$2:$C$257,0))),INDEX('Master '!$A$2:$A$257,MATCH(D263,'Master '!$B$2:$B$257,0)))</f>
        <v>-</v>
      </c>
      <c r="D263" s="15"/>
      <c r="E263" s="20" t="str">
        <f t="array" ref="E263">IF(ISERROR(INDEX('Master '!$A$2:$A$257,MATCH(F263,'Master '!$B$2:$B$257,0))),IF(ISERROR(INDEX('Master '!$A$2:$A$257,MATCH(F263,'Master '!$C$2:$C$257,0))),IF(F263="","-","Not on Roster"),INDEX('Master '!$A$2:$A$257,MATCH(F263,'Master '!$C$2:$C$257,0))),INDEX('Master '!$A$2:$A$257,MATCH(F263,'Master '!$B$2:$B$257,0)))</f>
        <v>-</v>
      </c>
      <c r="F263" s="7"/>
      <c r="G263" s="19" t="str">
        <f t="array" ref="G263">IF(ISERROR(INDEX('Master '!$A$2:$A$257,MATCH(H263,'Master '!$B$2:$B$257,0))),IF(ISERROR(INDEX('Master '!$A$2:$A$257,MATCH(H263,'Master '!$C$2:$C$257,0))),IF(H263="","-","Not on Roster"),INDEX('Master '!$A$2:$A$257,MATCH(H263,'Master '!$C$2:$C$257,0))),INDEX('Master '!$A$2:$A$257,MATCH(H263,'Master '!$B$2:$B$257,0)))</f>
        <v>-</v>
      </c>
      <c r="H263" s="15"/>
      <c r="I263" s="20" t="str">
        <f t="array" ref="I263">IF(ISERROR(INDEX('Master '!$A$2:$A$257,MATCH(J263,'Master '!$B$2:$B$257,0))),IF(ISERROR(INDEX('Master '!$A$2:$A$257,MATCH(J263,'Master '!$C$2:$C$257,0))),IF(J263="","-","Not on Roster"),INDEX('Master '!$A$2:$A$257,MATCH(J263,'Master '!$C$2:$C$257,0))),INDEX('Master '!$A$2:$A$257,MATCH(J263,'Master '!$B$2:$B$257,0)))</f>
        <v>-</v>
      </c>
      <c r="J263" s="51"/>
      <c r="K263" s="19" t="str">
        <f t="array" ref="K263">IF(ISERROR(INDEX('Master '!$A$2:$A$257,MATCH(L263,'Master '!$B$2:$B$257,0))),IF(ISERROR(INDEX('Master '!$A$2:$A$257,MATCH(L263,'Master '!$C$2:$C$257,0))),IF(L263="","-","Not on Roster"),INDEX('Master '!$A$2:$A$257,MATCH(L263,'Master '!$C$2:$C$257,0))),INDEX('Master '!$A$2:$A$257,MATCH(L263,'Master '!$B$2:$B$257,0)))</f>
        <v>-</v>
      </c>
      <c r="L263" s="15"/>
      <c r="M263" s="20" t="str">
        <f t="array" ref="M263">IF(ISERROR(INDEX('Master '!$A$2:$A$257,MATCH(N263,'Master '!$B$2:$B$257,0))),IF(ISERROR(INDEX('Master '!$A$2:$A$257,MATCH(N263,'Master '!$C$2:$C$257,0))),IF(N263="","-","Not on Roster"),INDEX('Master '!$A$2:$A$257,MATCH(N263,'Master '!$C$2:$C$257,0))),INDEX('Master '!$A$2:$A$257,MATCH(N263,'Master '!$B$2:$B$257,0)))</f>
        <v>-</v>
      </c>
      <c r="N263" s="7"/>
      <c r="O263" s="19" t="str">
        <f t="array" ref="O263">IF(ISERROR(INDEX('Master '!$A$2:$A$257,MATCH(P263,'Master '!$B$2:$B$257,0))),IF(ISERROR(INDEX('Master '!$A$2:$A$257,MATCH(P263,'Master '!$C$2:$C$257,0))),IF(P263="","-","Not on Roster"),INDEX('Master '!$A$2:$A$257,MATCH(P263,'Master '!$C$2:$C$257,0))),INDEX('Master '!$A$2:$A$257,MATCH(P263,'Master '!$B$2:$B$257,0)))</f>
        <v>-</v>
      </c>
      <c r="P263" s="15"/>
      <c r="Q263" s="41" t="str">
        <f t="array" ref="Q263">IF(ISERROR(INDEX('Master '!$A$2:$A$257,MATCH(R263,'Master '!$B$2:$B$257,0))),IF(ISERROR(INDEX('Master '!$A$2:$A$257,MATCH(R263,'Master '!$C$2:$C$257,0))),IF(R263="","-","Not on Roster"),INDEX('Master '!$A$2:$A$257,MATCH(R263,'Master '!$C$2:$C$257,0))),INDEX('Master '!$A$2:$A$257,MATCH(R263,'Master '!$B$2:$B$257,0)))</f>
        <v>-</v>
      </c>
      <c r="R263" s="7"/>
      <c r="S263" s="19" t="str">
        <f t="array" ref="S263">IF(ISERROR(INDEX('Master '!$A$2:$A$257,MATCH(T263,'Master '!$B$2:$B$257,0))),IF(ISERROR(INDEX('Master '!$A$2:$A$257,MATCH(T263,'Master '!$C$2:$C$257,0))),IF(T263="","-","Not on Roster"),INDEX('Master '!$A$2:$A$257,MATCH(T263,'Master '!$C$2:$C$257,0))),INDEX('Master '!$A$2:$A$257,MATCH(T263,'Master '!$B$2:$B$257,0)))</f>
        <v>-</v>
      </c>
      <c r="T263" s="15"/>
      <c r="U263" s="20" t="str">
        <f t="array" ref="U263">IF(ISERROR(INDEX('Master '!$A$2:$A$257,MATCH(V263,'Master '!$B$2:$B$257,0))),IF(ISERROR(INDEX('Master '!$A$2:$A$257,MATCH(V263,'Master '!$C$2:$C$257,0))),IF(V263="","-","Not on Roster"),INDEX('Master '!$A$2:$A$257,MATCH(V263,'Master '!$C$2:$C$257,0))),INDEX('Master '!$A$2:$A$257,MATCH(V263,'Master '!$B$2:$B$257,0)))</f>
        <v>-</v>
      </c>
      <c r="V263" s="7"/>
      <c r="W263" s="19" t="str">
        <f t="array" ref="W263">IF(ISERROR(INDEX('Master '!$A$2:$A$257,MATCH(X263,'Master '!$B$2:$B$257,0))),IF(ISERROR(INDEX('Master '!$A$2:$A$257,MATCH(X263,'Master '!$C$2:$C$257,0))),IF(X263="","-","Not on Roster"),INDEX('Master '!$A$2:$A$257,MATCH(X263,'Master '!$C$2:$C$257,0))),INDEX('Master '!$A$2:$A$257,MATCH(X263,'Master '!$B$2:$B$257,0)))</f>
        <v>-</v>
      </c>
      <c r="X263" s="15"/>
      <c r="Y263" s="20" t="str">
        <f t="array" ref="Y263">IF(ISERROR(INDEX('Master '!$A$2:$A$257,MATCH(Z263,'Master '!$B$2:$B$257,0))),IF(ISERROR(INDEX('Master '!$A$2:$A$257,MATCH(Z263,'Master '!$C$2:$C$257,0))),IF(Z263="","-","Not on Roster"),INDEX('Master '!$A$2:$A$257,MATCH(Z263,'Master '!$C$2:$C$257,0))),INDEX('Master '!$A$2:$A$257,MATCH(Z263,'Master '!$B$2:$B$257,0)))</f>
        <v>-</v>
      </c>
      <c r="Z263" s="7"/>
      <c r="AA263" s="19" t="str">
        <f t="array" ref="AA263">IF(ISERROR(INDEX('Master '!$A$2:$A$257,MATCH(AB263,'Master '!$B$2:$B$257,0))),IF(ISERROR(INDEX('Master '!$A$2:$A$257,MATCH(AB263,'Master '!$C$2:$C$257,0))),IF(AB263="","-","Not on Roster"),INDEX('Master '!$A$2:$A$257,MATCH(AB263,'Master '!$C$2:$C$257,0))),INDEX('Master '!$A$2:$A$257,MATCH(AB263,'Master '!$B$2:$B$257,0)))</f>
        <v>-</v>
      </c>
      <c r="AB263" s="15"/>
      <c r="AC263" s="20" t="str">
        <f t="array" ref="AC263">IF(ISERROR(INDEX('Master '!$A$2:$A$257,MATCH(AD263,'Master '!$B$2:$B$257,0))),IF(ISERROR(INDEX('Master '!$A$2:$A$257,MATCH(AD263,'Master '!$C$2:$C$257,0))),IF(AD263="","-","Not on Roster"),INDEX('Master '!$A$2:$A$257,MATCH(AD263,'Master '!$C$2:$C$257,0))),INDEX('Master '!$A$2:$A$257,MATCH(AD263,'Master '!$B$2:$B$257,0)))</f>
        <v>-</v>
      </c>
      <c r="AD263" s="7"/>
      <c r="AE263" s="19" t="str">
        <f t="array" ref="AE263">IF(ISERROR(INDEX('Master '!$A$2:$A$257,MATCH(AF263,'Master '!$B$2:$B$257,0))),IF(ISERROR(INDEX('Master '!$A$2:$A$257,MATCH(AF263,'Master '!$C$2:$C$257,0))),IF(AF263="","-","Not on Roster"),INDEX('Master '!$A$2:$A$257,MATCH(AF263,'Master '!$C$2:$C$257,0))),INDEX('Master '!$A$2:$A$257,MATCH(AF263,'Master '!$B$2:$B$257,0)))</f>
        <v>-</v>
      </c>
      <c r="AF263" s="15"/>
      <c r="AG263" s="20" t="str">
        <f t="array" ref="AG263">IF(ISERROR(INDEX('Master '!$A$2:$A$257,MATCH(AH263,'Master '!$B$2:$B$257,0))),IF(ISERROR(INDEX('Master '!$A$2:$A$257,MATCH(AH263,'Master '!$C$2:$C$257,0))),IF(AH263="","-","Not on Roster"),INDEX('Master '!$A$2:$A$257,MATCH(AH263,'Master '!$C$2:$C$257,0))),INDEX('Master '!$A$2:$A$257,MATCH(AH263,'Master '!$B$2:$B$257,0)))</f>
        <v>-</v>
      </c>
      <c r="AH263" s="7"/>
      <c r="AI263" s="19" t="str">
        <f t="array" ref="AI263">IF(ISERROR(INDEX('Master '!$A$2:$A$257,MATCH(AJ263,'Master '!$B$2:$B$257,0))),IF(ISERROR(INDEX('Master '!$A$2:$A$257,MATCH(AJ263,'Master '!$C$2:$C$257,0))),IF(AJ263="","-","Not on Roster"),INDEX('Master '!$A$2:$A$257,MATCH(AJ263,'Master '!$C$2:$C$257,0))),INDEX('Master '!$A$2:$A$257,MATCH(AJ263,'Master '!$B$2:$B$257,0)))</f>
        <v>-</v>
      </c>
      <c r="AJ263" s="15"/>
      <c r="AK263" s="20" t="str">
        <f t="array" ref="AK263">IF(ISERROR(INDEX('Master '!$A$2:$A$257,MATCH(AL263,'Master '!$B$2:$B$257,0))),IF(ISERROR(INDEX('Master '!$A$2:$A$257,MATCH(AL263,'Master '!$C$2:$C$257,0))),IF(AL263="","-","Not on Roster"),INDEX('Master '!$A$2:$A$257,MATCH(AL263,'Master '!$C$2:$C$257,0))),INDEX('Master '!$A$2:$A$257,MATCH(AL263,'Master '!$B$2:$B$257,0)))</f>
        <v>-</v>
      </c>
      <c r="AL263" s="7"/>
      <c r="AM263" s="19" t="str">
        <f t="array" ref="AM263">IF(ISERROR(INDEX('Master '!$A$2:$A$257,MATCH(AN263,'Master '!$B$2:$B$257,0))),IF(ISERROR(INDEX('Master '!$A$2:$A$257,MATCH(AN263,'Master '!$C$2:$C$257,0))),IF(AN263="","-","Not on Roster"),INDEX('Master '!$A$2:$A$257,MATCH(AN263,'Master '!$C$2:$C$257,0))),INDEX('Master '!$A$2:$A$257,MATCH(AN263,'Master '!$B$2:$B$257,0)))</f>
        <v>-</v>
      </c>
      <c r="AN263" s="15"/>
    </row>
    <row r="264" spans="1:40" ht="14.25" customHeight="1">
      <c r="A264" s="41" t="str">
        <f t="array" ref="A264">IF(ISERROR(INDEX('Master '!$A$2:$A$257,MATCH(B264,'Master '!$B$2:$B$257,0))),IF(ISERROR(INDEX('Master '!$A$2:$A$257,MATCH(B264,'Master '!$C$2:$C$257,0))),IF(B264="","-","Not on Roster"),INDEX('Master '!$A$2:$A$257,MATCH(B264,'Master '!$C$2:$C$257,0))),INDEX('Master '!$A$2:$A$257,MATCH(B264,'Master '!$B$2:$B$257,0)))</f>
        <v>-</v>
      </c>
      <c r="B264" s="43"/>
      <c r="C264" s="19" t="str">
        <f t="array" ref="C264">IF(ISERROR(INDEX('Master '!$A$2:$A$257,MATCH(D264,'Master '!$B$2:$B$257,0))),IF(ISERROR(INDEX('Master '!$A$2:$A$257,MATCH(D264,'Master '!$C$2:$C$257,0))),IF(D264="","-","Not on Roster"),INDEX('Master '!$A$2:$A$257,MATCH(D264,'Master '!$C$2:$C$257,0))),INDEX('Master '!$A$2:$A$257,MATCH(D264,'Master '!$B$2:$B$257,0)))</f>
        <v>-</v>
      </c>
      <c r="D264" s="15"/>
      <c r="E264" s="20" t="str">
        <f t="array" ref="E264">IF(ISERROR(INDEX('Master '!$A$2:$A$257,MATCH(F264,'Master '!$B$2:$B$257,0))),IF(ISERROR(INDEX('Master '!$A$2:$A$257,MATCH(F264,'Master '!$C$2:$C$257,0))),IF(F264="","-","Not on Roster"),INDEX('Master '!$A$2:$A$257,MATCH(F264,'Master '!$C$2:$C$257,0))),INDEX('Master '!$A$2:$A$257,MATCH(F264,'Master '!$B$2:$B$257,0)))</f>
        <v>-</v>
      </c>
      <c r="F264" s="7"/>
      <c r="G264" s="19" t="str">
        <f t="array" ref="G264">IF(ISERROR(INDEX('Master '!$A$2:$A$257,MATCH(H264,'Master '!$B$2:$B$257,0))),IF(ISERROR(INDEX('Master '!$A$2:$A$257,MATCH(H264,'Master '!$C$2:$C$257,0))),IF(H264="","-","Not on Roster"),INDEX('Master '!$A$2:$A$257,MATCH(H264,'Master '!$C$2:$C$257,0))),INDEX('Master '!$A$2:$A$257,MATCH(H264,'Master '!$B$2:$B$257,0)))</f>
        <v>-</v>
      </c>
      <c r="H264" s="15"/>
      <c r="I264" s="20" t="str">
        <f t="array" ref="I264">IF(ISERROR(INDEX('Master '!$A$2:$A$257,MATCH(J264,'Master '!$B$2:$B$257,0))),IF(ISERROR(INDEX('Master '!$A$2:$A$257,MATCH(J264,'Master '!$C$2:$C$257,0))),IF(J264="","-","Not on Roster"),INDEX('Master '!$A$2:$A$257,MATCH(J264,'Master '!$C$2:$C$257,0))),INDEX('Master '!$A$2:$A$257,MATCH(J264,'Master '!$B$2:$B$257,0)))</f>
        <v>-</v>
      </c>
      <c r="J264" s="51"/>
      <c r="K264" s="19" t="str">
        <f t="array" ref="K264">IF(ISERROR(INDEX('Master '!$A$2:$A$257,MATCH(L264,'Master '!$B$2:$B$257,0))),IF(ISERROR(INDEX('Master '!$A$2:$A$257,MATCH(L264,'Master '!$C$2:$C$257,0))),IF(L264="","-","Not on Roster"),INDEX('Master '!$A$2:$A$257,MATCH(L264,'Master '!$C$2:$C$257,0))),INDEX('Master '!$A$2:$A$257,MATCH(L264,'Master '!$B$2:$B$257,0)))</f>
        <v>-</v>
      </c>
      <c r="L264" s="15"/>
      <c r="M264" s="20" t="str">
        <f t="array" ref="M264">IF(ISERROR(INDEX('Master '!$A$2:$A$257,MATCH(N264,'Master '!$B$2:$B$257,0))),IF(ISERROR(INDEX('Master '!$A$2:$A$257,MATCH(N264,'Master '!$C$2:$C$257,0))),IF(N264="","-","Not on Roster"),INDEX('Master '!$A$2:$A$257,MATCH(N264,'Master '!$C$2:$C$257,0))),INDEX('Master '!$A$2:$A$257,MATCH(N264,'Master '!$B$2:$B$257,0)))</f>
        <v>-</v>
      </c>
      <c r="N264" s="7"/>
      <c r="O264" s="19" t="str">
        <f t="array" ref="O264">IF(ISERROR(INDEX('Master '!$A$2:$A$257,MATCH(P264,'Master '!$B$2:$B$257,0))),IF(ISERROR(INDEX('Master '!$A$2:$A$257,MATCH(P264,'Master '!$C$2:$C$257,0))),IF(P264="","-","Not on Roster"),INDEX('Master '!$A$2:$A$257,MATCH(P264,'Master '!$C$2:$C$257,0))),INDEX('Master '!$A$2:$A$257,MATCH(P264,'Master '!$B$2:$B$257,0)))</f>
        <v>-</v>
      </c>
      <c r="P264" s="15"/>
      <c r="Q264" s="41" t="str">
        <f t="array" ref="Q264">IF(ISERROR(INDEX('Master '!$A$2:$A$257,MATCH(R264,'Master '!$B$2:$B$257,0))),IF(ISERROR(INDEX('Master '!$A$2:$A$257,MATCH(R264,'Master '!$C$2:$C$257,0))),IF(R264="","-","Not on Roster"),INDEX('Master '!$A$2:$A$257,MATCH(R264,'Master '!$C$2:$C$257,0))),INDEX('Master '!$A$2:$A$257,MATCH(R264,'Master '!$B$2:$B$257,0)))</f>
        <v>-</v>
      </c>
      <c r="R264" s="7"/>
      <c r="S264" s="19" t="str">
        <f t="array" ref="S264">IF(ISERROR(INDEX('Master '!$A$2:$A$257,MATCH(T264,'Master '!$B$2:$B$257,0))),IF(ISERROR(INDEX('Master '!$A$2:$A$257,MATCH(T264,'Master '!$C$2:$C$257,0))),IF(T264="","-","Not on Roster"),INDEX('Master '!$A$2:$A$257,MATCH(T264,'Master '!$C$2:$C$257,0))),INDEX('Master '!$A$2:$A$257,MATCH(T264,'Master '!$B$2:$B$257,0)))</f>
        <v>-</v>
      </c>
      <c r="T264" s="15"/>
      <c r="U264" s="20" t="str">
        <f t="array" ref="U264">IF(ISERROR(INDEX('Master '!$A$2:$A$257,MATCH(V264,'Master '!$B$2:$B$257,0))),IF(ISERROR(INDEX('Master '!$A$2:$A$257,MATCH(V264,'Master '!$C$2:$C$257,0))),IF(V264="","-","Not on Roster"),INDEX('Master '!$A$2:$A$257,MATCH(V264,'Master '!$C$2:$C$257,0))),INDEX('Master '!$A$2:$A$257,MATCH(V264,'Master '!$B$2:$B$257,0)))</f>
        <v>-</v>
      </c>
      <c r="V264" s="7"/>
      <c r="W264" s="19" t="str">
        <f t="array" ref="W264">IF(ISERROR(INDEX('Master '!$A$2:$A$257,MATCH(X264,'Master '!$B$2:$B$257,0))),IF(ISERROR(INDEX('Master '!$A$2:$A$257,MATCH(X264,'Master '!$C$2:$C$257,0))),IF(X264="","-","Not on Roster"),INDEX('Master '!$A$2:$A$257,MATCH(X264,'Master '!$C$2:$C$257,0))),INDEX('Master '!$A$2:$A$257,MATCH(X264,'Master '!$B$2:$B$257,0)))</f>
        <v>-</v>
      </c>
      <c r="X264" s="15"/>
      <c r="Y264" s="20" t="str">
        <f t="array" ref="Y264">IF(ISERROR(INDEX('Master '!$A$2:$A$257,MATCH(Z264,'Master '!$B$2:$B$257,0))),IF(ISERROR(INDEX('Master '!$A$2:$A$257,MATCH(Z264,'Master '!$C$2:$C$257,0))),IF(Z264="","-","Not on Roster"),INDEX('Master '!$A$2:$A$257,MATCH(Z264,'Master '!$C$2:$C$257,0))),INDEX('Master '!$A$2:$A$257,MATCH(Z264,'Master '!$B$2:$B$257,0)))</f>
        <v>-</v>
      </c>
      <c r="Z264" s="7"/>
      <c r="AA264" s="19" t="str">
        <f t="array" ref="AA264">IF(ISERROR(INDEX('Master '!$A$2:$A$257,MATCH(AB264,'Master '!$B$2:$B$257,0))),IF(ISERROR(INDEX('Master '!$A$2:$A$257,MATCH(AB264,'Master '!$C$2:$C$257,0))),IF(AB264="","-","Not on Roster"),INDEX('Master '!$A$2:$A$257,MATCH(AB264,'Master '!$C$2:$C$257,0))),INDEX('Master '!$A$2:$A$257,MATCH(AB264,'Master '!$B$2:$B$257,0)))</f>
        <v>-</v>
      </c>
      <c r="AB264" s="15"/>
      <c r="AC264" s="20" t="str">
        <f t="array" ref="AC264">IF(ISERROR(INDEX('Master '!$A$2:$A$257,MATCH(AD264,'Master '!$B$2:$B$257,0))),IF(ISERROR(INDEX('Master '!$A$2:$A$257,MATCH(AD264,'Master '!$C$2:$C$257,0))),IF(AD264="","-","Not on Roster"),INDEX('Master '!$A$2:$A$257,MATCH(AD264,'Master '!$C$2:$C$257,0))),INDEX('Master '!$A$2:$A$257,MATCH(AD264,'Master '!$B$2:$B$257,0)))</f>
        <v>-</v>
      </c>
      <c r="AD264" s="7"/>
      <c r="AE264" s="19" t="str">
        <f t="array" ref="AE264">IF(ISERROR(INDEX('Master '!$A$2:$A$257,MATCH(AF264,'Master '!$B$2:$B$257,0))),IF(ISERROR(INDEX('Master '!$A$2:$A$257,MATCH(AF264,'Master '!$C$2:$C$257,0))),IF(AF264="","-","Not on Roster"),INDEX('Master '!$A$2:$A$257,MATCH(AF264,'Master '!$C$2:$C$257,0))),INDEX('Master '!$A$2:$A$257,MATCH(AF264,'Master '!$B$2:$B$257,0)))</f>
        <v>-</v>
      </c>
      <c r="AF264" s="15"/>
      <c r="AG264" s="20" t="str">
        <f t="array" ref="AG264">IF(ISERROR(INDEX('Master '!$A$2:$A$257,MATCH(AH264,'Master '!$B$2:$B$257,0))),IF(ISERROR(INDEX('Master '!$A$2:$A$257,MATCH(AH264,'Master '!$C$2:$C$257,0))),IF(AH264="","-","Not on Roster"),INDEX('Master '!$A$2:$A$257,MATCH(AH264,'Master '!$C$2:$C$257,0))),INDEX('Master '!$A$2:$A$257,MATCH(AH264,'Master '!$B$2:$B$257,0)))</f>
        <v>-</v>
      </c>
      <c r="AH264" s="7"/>
      <c r="AI264" s="19" t="str">
        <f t="array" ref="AI264">IF(ISERROR(INDEX('Master '!$A$2:$A$257,MATCH(AJ264,'Master '!$B$2:$B$257,0))),IF(ISERROR(INDEX('Master '!$A$2:$A$257,MATCH(AJ264,'Master '!$C$2:$C$257,0))),IF(AJ264="","-","Not on Roster"),INDEX('Master '!$A$2:$A$257,MATCH(AJ264,'Master '!$C$2:$C$257,0))),INDEX('Master '!$A$2:$A$257,MATCH(AJ264,'Master '!$B$2:$B$257,0)))</f>
        <v>-</v>
      </c>
      <c r="AJ264" s="15"/>
      <c r="AK264" s="20" t="str">
        <f t="array" ref="AK264">IF(ISERROR(INDEX('Master '!$A$2:$A$257,MATCH(AL264,'Master '!$B$2:$B$257,0))),IF(ISERROR(INDEX('Master '!$A$2:$A$257,MATCH(AL264,'Master '!$C$2:$C$257,0))),IF(AL264="","-","Not on Roster"),INDEX('Master '!$A$2:$A$257,MATCH(AL264,'Master '!$C$2:$C$257,0))),INDEX('Master '!$A$2:$A$257,MATCH(AL264,'Master '!$B$2:$B$257,0)))</f>
        <v>-</v>
      </c>
      <c r="AL264" s="7"/>
      <c r="AM264" s="19" t="str">
        <f t="array" ref="AM264">IF(ISERROR(INDEX('Master '!$A$2:$A$257,MATCH(AN264,'Master '!$B$2:$B$257,0))),IF(ISERROR(INDEX('Master '!$A$2:$A$257,MATCH(AN264,'Master '!$C$2:$C$257,0))),IF(AN264="","-","Not on Roster"),INDEX('Master '!$A$2:$A$257,MATCH(AN264,'Master '!$C$2:$C$257,0))),INDEX('Master '!$A$2:$A$257,MATCH(AN264,'Master '!$B$2:$B$257,0)))</f>
        <v>-</v>
      </c>
      <c r="AN264" s="15"/>
    </row>
    <row r="265" spans="1:40" ht="14.25" customHeight="1">
      <c r="A265" s="41" t="str">
        <f t="array" ref="A265">IF(ISERROR(INDEX('Master '!$A$2:$A$257,MATCH(B265,'Master '!$B$2:$B$257,0))),IF(ISERROR(INDEX('Master '!$A$2:$A$257,MATCH(B265,'Master '!$C$2:$C$257,0))),IF(B265="","-","Not on Roster"),INDEX('Master '!$A$2:$A$257,MATCH(B265,'Master '!$C$2:$C$257,0))),INDEX('Master '!$A$2:$A$257,MATCH(B265,'Master '!$B$2:$B$257,0)))</f>
        <v>-</v>
      </c>
      <c r="B265" s="43"/>
      <c r="C265" s="19" t="str">
        <f t="array" ref="C265">IF(ISERROR(INDEX('Master '!$A$2:$A$257,MATCH(D265,'Master '!$B$2:$B$257,0))),IF(ISERROR(INDEX('Master '!$A$2:$A$257,MATCH(D265,'Master '!$C$2:$C$257,0))),IF(D265="","-","Not on Roster"),INDEX('Master '!$A$2:$A$257,MATCH(D265,'Master '!$C$2:$C$257,0))),INDEX('Master '!$A$2:$A$257,MATCH(D265,'Master '!$B$2:$B$257,0)))</f>
        <v>-</v>
      </c>
      <c r="D265" s="15"/>
      <c r="E265" s="20" t="str">
        <f t="array" ref="E265">IF(ISERROR(INDEX('Master '!$A$2:$A$257,MATCH(F265,'Master '!$B$2:$B$257,0))),IF(ISERROR(INDEX('Master '!$A$2:$A$257,MATCH(F265,'Master '!$C$2:$C$257,0))),IF(F265="","-","Not on Roster"),INDEX('Master '!$A$2:$A$257,MATCH(F265,'Master '!$C$2:$C$257,0))),INDEX('Master '!$A$2:$A$257,MATCH(F265,'Master '!$B$2:$B$257,0)))</f>
        <v>-</v>
      </c>
      <c r="F265" s="7"/>
      <c r="G265" s="19" t="str">
        <f t="array" ref="G265">IF(ISERROR(INDEX('Master '!$A$2:$A$257,MATCH(H265,'Master '!$B$2:$B$257,0))),IF(ISERROR(INDEX('Master '!$A$2:$A$257,MATCH(H265,'Master '!$C$2:$C$257,0))),IF(H265="","-","Not on Roster"),INDEX('Master '!$A$2:$A$257,MATCH(H265,'Master '!$C$2:$C$257,0))),INDEX('Master '!$A$2:$A$257,MATCH(H265,'Master '!$B$2:$B$257,0)))</f>
        <v>-</v>
      </c>
      <c r="H265" s="15"/>
      <c r="I265" s="20" t="str">
        <f t="array" ref="I265">IF(ISERROR(INDEX('Master '!$A$2:$A$257,MATCH(J265,'Master '!$B$2:$B$257,0))),IF(ISERROR(INDEX('Master '!$A$2:$A$257,MATCH(J265,'Master '!$C$2:$C$257,0))),IF(J265="","-","Not on Roster"),INDEX('Master '!$A$2:$A$257,MATCH(J265,'Master '!$C$2:$C$257,0))),INDEX('Master '!$A$2:$A$257,MATCH(J265,'Master '!$B$2:$B$257,0)))</f>
        <v>-</v>
      </c>
      <c r="J265" s="51"/>
      <c r="K265" s="19" t="str">
        <f t="array" ref="K265">IF(ISERROR(INDEX('Master '!$A$2:$A$257,MATCH(L265,'Master '!$B$2:$B$257,0))),IF(ISERROR(INDEX('Master '!$A$2:$A$257,MATCH(L265,'Master '!$C$2:$C$257,0))),IF(L265="","-","Not on Roster"),INDEX('Master '!$A$2:$A$257,MATCH(L265,'Master '!$C$2:$C$257,0))),INDEX('Master '!$A$2:$A$257,MATCH(L265,'Master '!$B$2:$B$257,0)))</f>
        <v>-</v>
      </c>
      <c r="L265" s="15"/>
      <c r="M265" s="20" t="str">
        <f t="array" ref="M265">IF(ISERROR(INDEX('Master '!$A$2:$A$257,MATCH(N265,'Master '!$B$2:$B$257,0))),IF(ISERROR(INDEX('Master '!$A$2:$A$257,MATCH(N265,'Master '!$C$2:$C$257,0))),IF(N265="","-","Not on Roster"),INDEX('Master '!$A$2:$A$257,MATCH(N265,'Master '!$C$2:$C$257,0))),INDEX('Master '!$A$2:$A$257,MATCH(N265,'Master '!$B$2:$B$257,0)))</f>
        <v>-</v>
      </c>
      <c r="N265" s="7"/>
      <c r="O265" s="19" t="str">
        <f t="array" ref="O265">IF(ISERROR(INDEX('Master '!$A$2:$A$257,MATCH(P265,'Master '!$B$2:$B$257,0))),IF(ISERROR(INDEX('Master '!$A$2:$A$257,MATCH(P265,'Master '!$C$2:$C$257,0))),IF(P265="","-","Not on Roster"),INDEX('Master '!$A$2:$A$257,MATCH(P265,'Master '!$C$2:$C$257,0))),INDEX('Master '!$A$2:$A$257,MATCH(P265,'Master '!$B$2:$B$257,0)))</f>
        <v>-</v>
      </c>
      <c r="P265" s="15"/>
      <c r="Q265" s="41" t="str">
        <f t="array" ref="Q265">IF(ISERROR(INDEX('Master '!$A$2:$A$257,MATCH(R265,'Master '!$B$2:$B$257,0))),IF(ISERROR(INDEX('Master '!$A$2:$A$257,MATCH(R265,'Master '!$C$2:$C$257,0))),IF(R265="","-","Not on Roster"),INDEX('Master '!$A$2:$A$257,MATCH(R265,'Master '!$C$2:$C$257,0))),INDEX('Master '!$A$2:$A$257,MATCH(R265,'Master '!$B$2:$B$257,0)))</f>
        <v>-</v>
      </c>
      <c r="R265" s="7"/>
      <c r="S265" s="19" t="str">
        <f t="array" ref="S265">IF(ISERROR(INDEX('Master '!$A$2:$A$257,MATCH(T265,'Master '!$B$2:$B$257,0))),IF(ISERROR(INDEX('Master '!$A$2:$A$257,MATCH(T265,'Master '!$C$2:$C$257,0))),IF(T265="","-","Not on Roster"),INDEX('Master '!$A$2:$A$257,MATCH(T265,'Master '!$C$2:$C$257,0))),INDEX('Master '!$A$2:$A$257,MATCH(T265,'Master '!$B$2:$B$257,0)))</f>
        <v>-</v>
      </c>
      <c r="T265" s="15"/>
      <c r="U265" s="20" t="str">
        <f t="array" ref="U265">IF(ISERROR(INDEX('Master '!$A$2:$A$257,MATCH(V265,'Master '!$B$2:$B$257,0))),IF(ISERROR(INDEX('Master '!$A$2:$A$257,MATCH(V265,'Master '!$C$2:$C$257,0))),IF(V265="","-","Not on Roster"),INDEX('Master '!$A$2:$A$257,MATCH(V265,'Master '!$C$2:$C$257,0))),INDEX('Master '!$A$2:$A$257,MATCH(V265,'Master '!$B$2:$B$257,0)))</f>
        <v>-</v>
      </c>
      <c r="V265" s="7"/>
      <c r="W265" s="19" t="str">
        <f t="array" ref="W265">IF(ISERROR(INDEX('Master '!$A$2:$A$257,MATCH(X265,'Master '!$B$2:$B$257,0))),IF(ISERROR(INDEX('Master '!$A$2:$A$257,MATCH(X265,'Master '!$C$2:$C$257,0))),IF(X265="","-","Not on Roster"),INDEX('Master '!$A$2:$A$257,MATCH(X265,'Master '!$C$2:$C$257,0))),INDEX('Master '!$A$2:$A$257,MATCH(X265,'Master '!$B$2:$B$257,0)))</f>
        <v>-</v>
      </c>
      <c r="X265" s="15"/>
      <c r="Y265" s="20" t="str">
        <f t="array" ref="Y265">IF(ISERROR(INDEX('Master '!$A$2:$A$257,MATCH(Z265,'Master '!$B$2:$B$257,0))),IF(ISERROR(INDEX('Master '!$A$2:$A$257,MATCH(Z265,'Master '!$C$2:$C$257,0))),IF(Z265="","-","Not on Roster"),INDEX('Master '!$A$2:$A$257,MATCH(Z265,'Master '!$C$2:$C$257,0))),INDEX('Master '!$A$2:$A$257,MATCH(Z265,'Master '!$B$2:$B$257,0)))</f>
        <v>-</v>
      </c>
      <c r="Z265" s="7"/>
      <c r="AA265" s="19" t="str">
        <f t="array" ref="AA265">IF(ISERROR(INDEX('Master '!$A$2:$A$257,MATCH(AB265,'Master '!$B$2:$B$257,0))),IF(ISERROR(INDEX('Master '!$A$2:$A$257,MATCH(AB265,'Master '!$C$2:$C$257,0))),IF(AB265="","-","Not on Roster"),INDEX('Master '!$A$2:$A$257,MATCH(AB265,'Master '!$C$2:$C$257,0))),INDEX('Master '!$A$2:$A$257,MATCH(AB265,'Master '!$B$2:$B$257,0)))</f>
        <v>-</v>
      </c>
      <c r="AB265" s="15"/>
      <c r="AC265" s="20" t="str">
        <f t="array" ref="AC265">IF(ISERROR(INDEX('Master '!$A$2:$A$257,MATCH(AD265,'Master '!$B$2:$B$257,0))),IF(ISERROR(INDEX('Master '!$A$2:$A$257,MATCH(AD265,'Master '!$C$2:$C$257,0))),IF(AD265="","-","Not on Roster"),INDEX('Master '!$A$2:$A$257,MATCH(AD265,'Master '!$C$2:$C$257,0))),INDEX('Master '!$A$2:$A$257,MATCH(AD265,'Master '!$B$2:$B$257,0)))</f>
        <v>-</v>
      </c>
      <c r="AD265" s="7"/>
      <c r="AE265" s="19" t="str">
        <f t="array" ref="AE265">IF(ISERROR(INDEX('Master '!$A$2:$A$257,MATCH(AF265,'Master '!$B$2:$B$257,0))),IF(ISERROR(INDEX('Master '!$A$2:$A$257,MATCH(AF265,'Master '!$C$2:$C$257,0))),IF(AF265="","-","Not on Roster"),INDEX('Master '!$A$2:$A$257,MATCH(AF265,'Master '!$C$2:$C$257,0))),INDEX('Master '!$A$2:$A$257,MATCH(AF265,'Master '!$B$2:$B$257,0)))</f>
        <v>-</v>
      </c>
      <c r="AF265" s="15"/>
      <c r="AG265" s="20" t="str">
        <f t="array" ref="AG265">IF(ISERROR(INDEX('Master '!$A$2:$A$257,MATCH(AH265,'Master '!$B$2:$B$257,0))),IF(ISERROR(INDEX('Master '!$A$2:$A$257,MATCH(AH265,'Master '!$C$2:$C$257,0))),IF(AH265="","-","Not on Roster"),INDEX('Master '!$A$2:$A$257,MATCH(AH265,'Master '!$C$2:$C$257,0))),INDEX('Master '!$A$2:$A$257,MATCH(AH265,'Master '!$B$2:$B$257,0)))</f>
        <v>-</v>
      </c>
      <c r="AH265" s="7"/>
      <c r="AI265" s="19" t="str">
        <f t="array" ref="AI265">IF(ISERROR(INDEX('Master '!$A$2:$A$257,MATCH(AJ265,'Master '!$B$2:$B$257,0))),IF(ISERROR(INDEX('Master '!$A$2:$A$257,MATCH(AJ265,'Master '!$C$2:$C$257,0))),IF(AJ265="","-","Not on Roster"),INDEX('Master '!$A$2:$A$257,MATCH(AJ265,'Master '!$C$2:$C$257,0))),INDEX('Master '!$A$2:$A$257,MATCH(AJ265,'Master '!$B$2:$B$257,0)))</f>
        <v>-</v>
      </c>
      <c r="AJ265" s="15"/>
      <c r="AK265" s="20" t="str">
        <f t="array" ref="AK265">IF(ISERROR(INDEX('Master '!$A$2:$A$257,MATCH(AL265,'Master '!$B$2:$B$257,0))),IF(ISERROR(INDEX('Master '!$A$2:$A$257,MATCH(AL265,'Master '!$C$2:$C$257,0))),IF(AL265="","-","Not on Roster"),INDEX('Master '!$A$2:$A$257,MATCH(AL265,'Master '!$C$2:$C$257,0))),INDEX('Master '!$A$2:$A$257,MATCH(AL265,'Master '!$B$2:$B$257,0)))</f>
        <v>-</v>
      </c>
      <c r="AL265" s="7"/>
      <c r="AM265" s="19" t="str">
        <f t="array" ref="AM265">IF(ISERROR(INDEX('Master '!$A$2:$A$257,MATCH(AN265,'Master '!$B$2:$B$257,0))),IF(ISERROR(INDEX('Master '!$A$2:$A$257,MATCH(AN265,'Master '!$C$2:$C$257,0))),IF(AN265="","-","Not on Roster"),INDEX('Master '!$A$2:$A$257,MATCH(AN265,'Master '!$C$2:$C$257,0))),INDEX('Master '!$A$2:$A$257,MATCH(AN265,'Master '!$B$2:$B$257,0)))</f>
        <v>-</v>
      </c>
      <c r="AN265" s="15"/>
    </row>
    <row r="266" spans="1:40" ht="14.25" customHeight="1">
      <c r="A266" s="41" t="str">
        <f t="array" ref="A266">IF(ISERROR(INDEX('Master '!$A$2:$A$257,MATCH(B266,'Master '!$B$2:$B$257,0))),IF(ISERROR(INDEX('Master '!$A$2:$A$257,MATCH(B266,'Master '!$C$2:$C$257,0))),IF(B266="","-","Not on Roster"),INDEX('Master '!$A$2:$A$257,MATCH(B266,'Master '!$C$2:$C$257,0))),INDEX('Master '!$A$2:$A$257,MATCH(B266,'Master '!$B$2:$B$257,0)))</f>
        <v>-</v>
      </c>
      <c r="B266" s="43"/>
      <c r="C266" s="19" t="str">
        <f t="array" ref="C266">IF(ISERROR(INDEX('Master '!$A$2:$A$257,MATCH(D266,'Master '!$B$2:$B$257,0))),IF(ISERROR(INDEX('Master '!$A$2:$A$257,MATCH(D266,'Master '!$C$2:$C$257,0))),IF(D266="","-","Not on Roster"),INDEX('Master '!$A$2:$A$257,MATCH(D266,'Master '!$C$2:$C$257,0))),INDEX('Master '!$A$2:$A$257,MATCH(D266,'Master '!$B$2:$B$257,0)))</f>
        <v>-</v>
      </c>
      <c r="D266" s="15"/>
      <c r="E266" s="20" t="str">
        <f t="array" ref="E266">IF(ISERROR(INDEX('Master '!$A$2:$A$257,MATCH(F266,'Master '!$B$2:$B$257,0))),IF(ISERROR(INDEX('Master '!$A$2:$A$257,MATCH(F266,'Master '!$C$2:$C$257,0))),IF(F266="","-","Not on Roster"),INDEX('Master '!$A$2:$A$257,MATCH(F266,'Master '!$C$2:$C$257,0))),INDEX('Master '!$A$2:$A$257,MATCH(F266,'Master '!$B$2:$B$257,0)))</f>
        <v>-</v>
      </c>
      <c r="F266" s="7"/>
      <c r="G266" s="19" t="str">
        <f t="array" ref="G266">IF(ISERROR(INDEX('Master '!$A$2:$A$257,MATCH(H266,'Master '!$B$2:$B$257,0))),IF(ISERROR(INDEX('Master '!$A$2:$A$257,MATCH(H266,'Master '!$C$2:$C$257,0))),IF(H266="","-","Not on Roster"),INDEX('Master '!$A$2:$A$257,MATCH(H266,'Master '!$C$2:$C$257,0))),INDEX('Master '!$A$2:$A$257,MATCH(H266,'Master '!$B$2:$B$257,0)))</f>
        <v>-</v>
      </c>
      <c r="H266" s="15"/>
      <c r="I266" s="20" t="str">
        <f t="array" ref="I266">IF(ISERROR(INDEX('Master '!$A$2:$A$257,MATCH(J266,'Master '!$B$2:$B$257,0))),IF(ISERROR(INDEX('Master '!$A$2:$A$257,MATCH(J266,'Master '!$C$2:$C$257,0))),IF(J266="","-","Not on Roster"),INDEX('Master '!$A$2:$A$257,MATCH(J266,'Master '!$C$2:$C$257,0))),INDEX('Master '!$A$2:$A$257,MATCH(J266,'Master '!$B$2:$B$257,0)))</f>
        <v>-</v>
      </c>
      <c r="J266" s="51"/>
      <c r="K266" s="19" t="str">
        <f t="array" ref="K266">IF(ISERROR(INDEX('Master '!$A$2:$A$257,MATCH(L266,'Master '!$B$2:$B$257,0))),IF(ISERROR(INDEX('Master '!$A$2:$A$257,MATCH(L266,'Master '!$C$2:$C$257,0))),IF(L266="","-","Not on Roster"),INDEX('Master '!$A$2:$A$257,MATCH(L266,'Master '!$C$2:$C$257,0))),INDEX('Master '!$A$2:$A$257,MATCH(L266,'Master '!$B$2:$B$257,0)))</f>
        <v>-</v>
      </c>
      <c r="L266" s="15"/>
      <c r="M266" s="20" t="str">
        <f t="array" ref="M266">IF(ISERROR(INDEX('Master '!$A$2:$A$257,MATCH(N266,'Master '!$B$2:$B$257,0))),IF(ISERROR(INDEX('Master '!$A$2:$A$257,MATCH(N266,'Master '!$C$2:$C$257,0))),IF(N266="","-","Not on Roster"),INDEX('Master '!$A$2:$A$257,MATCH(N266,'Master '!$C$2:$C$257,0))),INDEX('Master '!$A$2:$A$257,MATCH(N266,'Master '!$B$2:$B$257,0)))</f>
        <v>-</v>
      </c>
      <c r="N266" s="7"/>
      <c r="O266" s="19" t="str">
        <f t="array" ref="O266">IF(ISERROR(INDEX('Master '!$A$2:$A$257,MATCH(P266,'Master '!$B$2:$B$257,0))),IF(ISERROR(INDEX('Master '!$A$2:$A$257,MATCH(P266,'Master '!$C$2:$C$257,0))),IF(P266="","-","Not on Roster"),INDEX('Master '!$A$2:$A$257,MATCH(P266,'Master '!$C$2:$C$257,0))),INDEX('Master '!$A$2:$A$257,MATCH(P266,'Master '!$B$2:$B$257,0)))</f>
        <v>-</v>
      </c>
      <c r="P266" s="15"/>
      <c r="Q266" s="41" t="str">
        <f t="array" ref="Q266">IF(ISERROR(INDEX('Master '!$A$2:$A$257,MATCH(R266,'Master '!$B$2:$B$257,0))),IF(ISERROR(INDEX('Master '!$A$2:$A$257,MATCH(R266,'Master '!$C$2:$C$257,0))),IF(R266="","-","Not on Roster"),INDEX('Master '!$A$2:$A$257,MATCH(R266,'Master '!$C$2:$C$257,0))),INDEX('Master '!$A$2:$A$257,MATCH(R266,'Master '!$B$2:$B$257,0)))</f>
        <v>-</v>
      </c>
      <c r="R266" s="7"/>
      <c r="S266" s="19" t="str">
        <f t="array" ref="S266">IF(ISERROR(INDEX('Master '!$A$2:$A$257,MATCH(T266,'Master '!$B$2:$B$257,0))),IF(ISERROR(INDEX('Master '!$A$2:$A$257,MATCH(T266,'Master '!$C$2:$C$257,0))),IF(T266="","-","Not on Roster"),INDEX('Master '!$A$2:$A$257,MATCH(T266,'Master '!$C$2:$C$257,0))),INDEX('Master '!$A$2:$A$257,MATCH(T266,'Master '!$B$2:$B$257,0)))</f>
        <v>-</v>
      </c>
      <c r="T266" s="15"/>
      <c r="U266" s="20" t="str">
        <f t="array" ref="U266">IF(ISERROR(INDEX('Master '!$A$2:$A$257,MATCH(V266,'Master '!$B$2:$B$257,0))),IF(ISERROR(INDEX('Master '!$A$2:$A$257,MATCH(V266,'Master '!$C$2:$C$257,0))),IF(V266="","-","Not on Roster"),INDEX('Master '!$A$2:$A$257,MATCH(V266,'Master '!$C$2:$C$257,0))),INDEX('Master '!$A$2:$A$257,MATCH(V266,'Master '!$B$2:$B$257,0)))</f>
        <v>-</v>
      </c>
      <c r="V266" s="7"/>
      <c r="W266" s="19" t="str">
        <f t="array" ref="W266">IF(ISERROR(INDEX('Master '!$A$2:$A$257,MATCH(X266,'Master '!$B$2:$B$257,0))),IF(ISERROR(INDEX('Master '!$A$2:$A$257,MATCH(X266,'Master '!$C$2:$C$257,0))),IF(X266="","-","Not on Roster"),INDEX('Master '!$A$2:$A$257,MATCH(X266,'Master '!$C$2:$C$257,0))),INDEX('Master '!$A$2:$A$257,MATCH(X266,'Master '!$B$2:$B$257,0)))</f>
        <v>-</v>
      </c>
      <c r="X266" s="15"/>
      <c r="Y266" s="20" t="str">
        <f t="array" ref="Y266">IF(ISERROR(INDEX('Master '!$A$2:$A$257,MATCH(Z266,'Master '!$B$2:$B$257,0))),IF(ISERROR(INDEX('Master '!$A$2:$A$257,MATCH(Z266,'Master '!$C$2:$C$257,0))),IF(Z266="","-","Not on Roster"),INDEX('Master '!$A$2:$A$257,MATCH(Z266,'Master '!$C$2:$C$257,0))),INDEX('Master '!$A$2:$A$257,MATCH(Z266,'Master '!$B$2:$B$257,0)))</f>
        <v>-</v>
      </c>
      <c r="Z266" s="7"/>
      <c r="AA266" s="19" t="str">
        <f t="array" ref="AA266">IF(ISERROR(INDEX('Master '!$A$2:$A$257,MATCH(AB266,'Master '!$B$2:$B$257,0))),IF(ISERROR(INDEX('Master '!$A$2:$A$257,MATCH(AB266,'Master '!$C$2:$C$257,0))),IF(AB266="","-","Not on Roster"),INDEX('Master '!$A$2:$A$257,MATCH(AB266,'Master '!$C$2:$C$257,0))),INDEX('Master '!$A$2:$A$257,MATCH(AB266,'Master '!$B$2:$B$257,0)))</f>
        <v>-</v>
      </c>
      <c r="AB266" s="15"/>
      <c r="AC266" s="20" t="str">
        <f t="array" ref="AC266">IF(ISERROR(INDEX('Master '!$A$2:$A$257,MATCH(AD266,'Master '!$B$2:$B$257,0))),IF(ISERROR(INDEX('Master '!$A$2:$A$257,MATCH(AD266,'Master '!$C$2:$C$257,0))),IF(AD266="","-","Not on Roster"),INDEX('Master '!$A$2:$A$257,MATCH(AD266,'Master '!$C$2:$C$257,0))),INDEX('Master '!$A$2:$A$257,MATCH(AD266,'Master '!$B$2:$B$257,0)))</f>
        <v>-</v>
      </c>
      <c r="AD266" s="7"/>
      <c r="AE266" s="19" t="str">
        <f t="array" ref="AE266">IF(ISERROR(INDEX('Master '!$A$2:$A$257,MATCH(AF266,'Master '!$B$2:$B$257,0))),IF(ISERROR(INDEX('Master '!$A$2:$A$257,MATCH(AF266,'Master '!$C$2:$C$257,0))),IF(AF266="","-","Not on Roster"),INDEX('Master '!$A$2:$A$257,MATCH(AF266,'Master '!$C$2:$C$257,0))),INDEX('Master '!$A$2:$A$257,MATCH(AF266,'Master '!$B$2:$B$257,0)))</f>
        <v>-</v>
      </c>
      <c r="AF266" s="15"/>
      <c r="AG266" s="20" t="str">
        <f t="array" ref="AG266">IF(ISERROR(INDEX('Master '!$A$2:$A$257,MATCH(AH266,'Master '!$B$2:$B$257,0))),IF(ISERROR(INDEX('Master '!$A$2:$A$257,MATCH(AH266,'Master '!$C$2:$C$257,0))),IF(AH266="","-","Not on Roster"),INDEX('Master '!$A$2:$A$257,MATCH(AH266,'Master '!$C$2:$C$257,0))),INDEX('Master '!$A$2:$A$257,MATCH(AH266,'Master '!$B$2:$B$257,0)))</f>
        <v>-</v>
      </c>
      <c r="AH266" s="7"/>
      <c r="AI266" s="19" t="str">
        <f t="array" ref="AI266">IF(ISERROR(INDEX('Master '!$A$2:$A$257,MATCH(AJ266,'Master '!$B$2:$B$257,0))),IF(ISERROR(INDEX('Master '!$A$2:$A$257,MATCH(AJ266,'Master '!$C$2:$C$257,0))),IF(AJ266="","-","Not on Roster"),INDEX('Master '!$A$2:$A$257,MATCH(AJ266,'Master '!$C$2:$C$257,0))),INDEX('Master '!$A$2:$A$257,MATCH(AJ266,'Master '!$B$2:$B$257,0)))</f>
        <v>-</v>
      </c>
      <c r="AJ266" s="15"/>
      <c r="AK266" s="20" t="str">
        <f t="array" ref="AK266">IF(ISERROR(INDEX('Master '!$A$2:$A$257,MATCH(AL266,'Master '!$B$2:$B$257,0))),IF(ISERROR(INDEX('Master '!$A$2:$A$257,MATCH(AL266,'Master '!$C$2:$C$257,0))),IF(AL266="","-","Not on Roster"),INDEX('Master '!$A$2:$A$257,MATCH(AL266,'Master '!$C$2:$C$257,0))),INDEX('Master '!$A$2:$A$257,MATCH(AL266,'Master '!$B$2:$B$257,0)))</f>
        <v>-</v>
      </c>
      <c r="AL266" s="7"/>
      <c r="AM266" s="19" t="str">
        <f t="array" ref="AM266">IF(ISERROR(INDEX('Master '!$A$2:$A$257,MATCH(AN266,'Master '!$B$2:$B$257,0))),IF(ISERROR(INDEX('Master '!$A$2:$A$257,MATCH(AN266,'Master '!$C$2:$C$257,0))),IF(AN266="","-","Not on Roster"),INDEX('Master '!$A$2:$A$257,MATCH(AN266,'Master '!$C$2:$C$257,0))),INDEX('Master '!$A$2:$A$257,MATCH(AN266,'Master '!$B$2:$B$257,0)))</f>
        <v>-</v>
      </c>
      <c r="AN266" s="15"/>
    </row>
    <row r="267" spans="1:40" ht="14.25" customHeight="1">
      <c r="A267" s="41" t="str">
        <f t="array" ref="A267">IF(ISERROR(INDEX('Master '!$A$2:$A$257,MATCH(B267,'Master '!$B$2:$B$257,0))),IF(ISERROR(INDEX('Master '!$A$2:$A$257,MATCH(B267,'Master '!$C$2:$C$257,0))),IF(B267="","-","Not on Roster"),INDEX('Master '!$A$2:$A$257,MATCH(B267,'Master '!$C$2:$C$257,0))),INDEX('Master '!$A$2:$A$257,MATCH(B267,'Master '!$B$2:$B$257,0)))</f>
        <v>-</v>
      </c>
      <c r="B267" s="43"/>
      <c r="C267" s="19" t="str">
        <f t="array" ref="C267">IF(ISERROR(INDEX('Master '!$A$2:$A$257,MATCH(D267,'Master '!$B$2:$B$257,0))),IF(ISERROR(INDEX('Master '!$A$2:$A$257,MATCH(D267,'Master '!$C$2:$C$257,0))),IF(D267="","-","Not on Roster"),INDEX('Master '!$A$2:$A$257,MATCH(D267,'Master '!$C$2:$C$257,0))),INDEX('Master '!$A$2:$A$257,MATCH(D267,'Master '!$B$2:$B$257,0)))</f>
        <v>-</v>
      </c>
      <c r="D267" s="15"/>
      <c r="E267" s="20" t="str">
        <f t="array" ref="E267">IF(ISERROR(INDEX('Master '!$A$2:$A$257,MATCH(F267,'Master '!$B$2:$B$257,0))),IF(ISERROR(INDEX('Master '!$A$2:$A$257,MATCH(F267,'Master '!$C$2:$C$257,0))),IF(F267="","-","Not on Roster"),INDEX('Master '!$A$2:$A$257,MATCH(F267,'Master '!$C$2:$C$257,0))),INDEX('Master '!$A$2:$A$257,MATCH(F267,'Master '!$B$2:$B$257,0)))</f>
        <v>-</v>
      </c>
      <c r="F267" s="7"/>
      <c r="G267" s="19" t="str">
        <f t="array" ref="G267">IF(ISERROR(INDEX('Master '!$A$2:$A$257,MATCH(H267,'Master '!$B$2:$B$257,0))),IF(ISERROR(INDEX('Master '!$A$2:$A$257,MATCH(H267,'Master '!$C$2:$C$257,0))),IF(H267="","-","Not on Roster"),INDEX('Master '!$A$2:$A$257,MATCH(H267,'Master '!$C$2:$C$257,0))),INDEX('Master '!$A$2:$A$257,MATCH(H267,'Master '!$B$2:$B$257,0)))</f>
        <v>-</v>
      </c>
      <c r="H267" s="15"/>
      <c r="I267" s="20" t="str">
        <f t="array" ref="I267">IF(ISERROR(INDEX('Master '!$A$2:$A$257,MATCH(J267,'Master '!$B$2:$B$257,0))),IF(ISERROR(INDEX('Master '!$A$2:$A$257,MATCH(J267,'Master '!$C$2:$C$257,0))),IF(J267="","-","Not on Roster"),INDEX('Master '!$A$2:$A$257,MATCH(J267,'Master '!$C$2:$C$257,0))),INDEX('Master '!$A$2:$A$257,MATCH(J267,'Master '!$B$2:$B$257,0)))</f>
        <v>-</v>
      </c>
      <c r="J267" s="51"/>
      <c r="K267" s="19" t="str">
        <f t="array" ref="K267">IF(ISERROR(INDEX('Master '!$A$2:$A$257,MATCH(L267,'Master '!$B$2:$B$257,0))),IF(ISERROR(INDEX('Master '!$A$2:$A$257,MATCH(L267,'Master '!$C$2:$C$257,0))),IF(L267="","-","Not on Roster"),INDEX('Master '!$A$2:$A$257,MATCH(L267,'Master '!$C$2:$C$257,0))),INDEX('Master '!$A$2:$A$257,MATCH(L267,'Master '!$B$2:$B$257,0)))</f>
        <v>-</v>
      </c>
      <c r="L267" s="15"/>
      <c r="M267" s="20" t="str">
        <f t="array" ref="M267">IF(ISERROR(INDEX('Master '!$A$2:$A$257,MATCH(N267,'Master '!$B$2:$B$257,0))),IF(ISERROR(INDEX('Master '!$A$2:$A$257,MATCH(N267,'Master '!$C$2:$C$257,0))),IF(N267="","-","Not on Roster"),INDEX('Master '!$A$2:$A$257,MATCH(N267,'Master '!$C$2:$C$257,0))),INDEX('Master '!$A$2:$A$257,MATCH(N267,'Master '!$B$2:$B$257,0)))</f>
        <v>-</v>
      </c>
      <c r="N267" s="7"/>
      <c r="O267" s="19" t="str">
        <f t="array" ref="O267">IF(ISERROR(INDEX('Master '!$A$2:$A$257,MATCH(P267,'Master '!$B$2:$B$257,0))),IF(ISERROR(INDEX('Master '!$A$2:$A$257,MATCH(P267,'Master '!$C$2:$C$257,0))),IF(P267="","-","Not on Roster"),INDEX('Master '!$A$2:$A$257,MATCH(P267,'Master '!$C$2:$C$257,0))),INDEX('Master '!$A$2:$A$257,MATCH(P267,'Master '!$B$2:$B$257,0)))</f>
        <v>-</v>
      </c>
      <c r="P267" s="15"/>
      <c r="Q267" s="41" t="str">
        <f t="array" ref="Q267">IF(ISERROR(INDEX('Master '!$A$2:$A$257,MATCH(R267,'Master '!$B$2:$B$257,0))),IF(ISERROR(INDEX('Master '!$A$2:$A$257,MATCH(R267,'Master '!$C$2:$C$257,0))),IF(R267="","-","Not on Roster"),INDEX('Master '!$A$2:$A$257,MATCH(R267,'Master '!$C$2:$C$257,0))),INDEX('Master '!$A$2:$A$257,MATCH(R267,'Master '!$B$2:$B$257,0)))</f>
        <v>-</v>
      </c>
      <c r="R267" s="7"/>
      <c r="S267" s="19" t="str">
        <f t="array" ref="S267">IF(ISERROR(INDEX('Master '!$A$2:$A$257,MATCH(T267,'Master '!$B$2:$B$257,0))),IF(ISERROR(INDEX('Master '!$A$2:$A$257,MATCH(T267,'Master '!$C$2:$C$257,0))),IF(T267="","-","Not on Roster"),INDEX('Master '!$A$2:$A$257,MATCH(T267,'Master '!$C$2:$C$257,0))),INDEX('Master '!$A$2:$A$257,MATCH(T267,'Master '!$B$2:$B$257,0)))</f>
        <v>-</v>
      </c>
      <c r="T267" s="15"/>
      <c r="U267" s="20" t="str">
        <f t="array" ref="U267">IF(ISERROR(INDEX('Master '!$A$2:$A$257,MATCH(V267,'Master '!$B$2:$B$257,0))),IF(ISERROR(INDEX('Master '!$A$2:$A$257,MATCH(V267,'Master '!$C$2:$C$257,0))),IF(V267="","-","Not on Roster"),INDEX('Master '!$A$2:$A$257,MATCH(V267,'Master '!$C$2:$C$257,0))),INDEX('Master '!$A$2:$A$257,MATCH(V267,'Master '!$B$2:$B$257,0)))</f>
        <v>-</v>
      </c>
      <c r="V267" s="7"/>
      <c r="W267" s="19" t="str">
        <f t="array" ref="W267">IF(ISERROR(INDEX('Master '!$A$2:$A$257,MATCH(X267,'Master '!$B$2:$B$257,0))),IF(ISERROR(INDEX('Master '!$A$2:$A$257,MATCH(X267,'Master '!$C$2:$C$257,0))),IF(X267="","-","Not on Roster"),INDEX('Master '!$A$2:$A$257,MATCH(X267,'Master '!$C$2:$C$257,0))),INDEX('Master '!$A$2:$A$257,MATCH(X267,'Master '!$B$2:$B$257,0)))</f>
        <v>-</v>
      </c>
      <c r="X267" s="15"/>
      <c r="Y267" s="20" t="str">
        <f t="array" ref="Y267">IF(ISERROR(INDEX('Master '!$A$2:$A$257,MATCH(Z267,'Master '!$B$2:$B$257,0))),IF(ISERROR(INDEX('Master '!$A$2:$A$257,MATCH(Z267,'Master '!$C$2:$C$257,0))),IF(Z267="","-","Not on Roster"),INDEX('Master '!$A$2:$A$257,MATCH(Z267,'Master '!$C$2:$C$257,0))),INDEX('Master '!$A$2:$A$257,MATCH(Z267,'Master '!$B$2:$B$257,0)))</f>
        <v>-</v>
      </c>
      <c r="Z267" s="7"/>
      <c r="AA267" s="19" t="str">
        <f t="array" ref="AA267">IF(ISERROR(INDEX('Master '!$A$2:$A$257,MATCH(AB267,'Master '!$B$2:$B$257,0))),IF(ISERROR(INDEX('Master '!$A$2:$A$257,MATCH(AB267,'Master '!$C$2:$C$257,0))),IF(AB267="","-","Not on Roster"),INDEX('Master '!$A$2:$A$257,MATCH(AB267,'Master '!$C$2:$C$257,0))),INDEX('Master '!$A$2:$A$257,MATCH(AB267,'Master '!$B$2:$B$257,0)))</f>
        <v>-</v>
      </c>
      <c r="AB267" s="15"/>
      <c r="AC267" s="20" t="str">
        <f t="array" ref="AC267">IF(ISERROR(INDEX('Master '!$A$2:$A$257,MATCH(AD267,'Master '!$B$2:$B$257,0))),IF(ISERROR(INDEX('Master '!$A$2:$A$257,MATCH(AD267,'Master '!$C$2:$C$257,0))),IF(AD267="","-","Not on Roster"),INDEX('Master '!$A$2:$A$257,MATCH(AD267,'Master '!$C$2:$C$257,0))),INDEX('Master '!$A$2:$A$257,MATCH(AD267,'Master '!$B$2:$B$257,0)))</f>
        <v>-</v>
      </c>
      <c r="AD267" s="7"/>
      <c r="AE267" s="19" t="str">
        <f t="array" ref="AE267">IF(ISERROR(INDEX('Master '!$A$2:$A$257,MATCH(AF267,'Master '!$B$2:$B$257,0))),IF(ISERROR(INDEX('Master '!$A$2:$A$257,MATCH(AF267,'Master '!$C$2:$C$257,0))),IF(AF267="","-","Not on Roster"),INDEX('Master '!$A$2:$A$257,MATCH(AF267,'Master '!$C$2:$C$257,0))),INDEX('Master '!$A$2:$A$257,MATCH(AF267,'Master '!$B$2:$B$257,0)))</f>
        <v>-</v>
      </c>
      <c r="AF267" s="15"/>
      <c r="AG267" s="20" t="str">
        <f t="array" ref="AG267">IF(ISERROR(INDEX('Master '!$A$2:$A$257,MATCH(AH267,'Master '!$B$2:$B$257,0))),IF(ISERROR(INDEX('Master '!$A$2:$A$257,MATCH(AH267,'Master '!$C$2:$C$257,0))),IF(AH267="","-","Not on Roster"),INDEX('Master '!$A$2:$A$257,MATCH(AH267,'Master '!$C$2:$C$257,0))),INDEX('Master '!$A$2:$A$257,MATCH(AH267,'Master '!$B$2:$B$257,0)))</f>
        <v>-</v>
      </c>
      <c r="AH267" s="7"/>
      <c r="AI267" s="19" t="str">
        <f t="array" ref="AI267">IF(ISERROR(INDEX('Master '!$A$2:$A$257,MATCH(AJ267,'Master '!$B$2:$B$257,0))),IF(ISERROR(INDEX('Master '!$A$2:$A$257,MATCH(AJ267,'Master '!$C$2:$C$257,0))),IF(AJ267="","-","Not on Roster"),INDEX('Master '!$A$2:$A$257,MATCH(AJ267,'Master '!$C$2:$C$257,0))),INDEX('Master '!$A$2:$A$257,MATCH(AJ267,'Master '!$B$2:$B$257,0)))</f>
        <v>-</v>
      </c>
      <c r="AJ267" s="15"/>
      <c r="AK267" s="20" t="str">
        <f t="array" ref="AK267">IF(ISERROR(INDEX('Master '!$A$2:$A$257,MATCH(AL267,'Master '!$B$2:$B$257,0))),IF(ISERROR(INDEX('Master '!$A$2:$A$257,MATCH(AL267,'Master '!$C$2:$C$257,0))),IF(AL267="","-","Not on Roster"),INDEX('Master '!$A$2:$A$257,MATCH(AL267,'Master '!$C$2:$C$257,0))),INDEX('Master '!$A$2:$A$257,MATCH(AL267,'Master '!$B$2:$B$257,0)))</f>
        <v>-</v>
      </c>
      <c r="AL267" s="7"/>
      <c r="AM267" s="19" t="str">
        <f t="array" ref="AM267">IF(ISERROR(INDEX('Master '!$A$2:$A$257,MATCH(AN267,'Master '!$B$2:$B$257,0))),IF(ISERROR(INDEX('Master '!$A$2:$A$257,MATCH(AN267,'Master '!$C$2:$C$257,0))),IF(AN267="","-","Not on Roster"),INDEX('Master '!$A$2:$A$257,MATCH(AN267,'Master '!$C$2:$C$257,0))),INDEX('Master '!$A$2:$A$257,MATCH(AN267,'Master '!$B$2:$B$257,0)))</f>
        <v>-</v>
      </c>
      <c r="AN267" s="15"/>
    </row>
    <row r="268" spans="1:40" ht="14.25" customHeight="1">
      <c r="A268" s="41" t="str">
        <f t="array" ref="A268">IF(ISERROR(INDEX('Master '!$A$2:$A$257,MATCH(B268,'Master '!$B$2:$B$257,0))),IF(ISERROR(INDEX('Master '!$A$2:$A$257,MATCH(B268,'Master '!$C$2:$C$257,0))),IF(B268="","-","Not on Roster"),INDEX('Master '!$A$2:$A$257,MATCH(B268,'Master '!$C$2:$C$257,0))),INDEX('Master '!$A$2:$A$257,MATCH(B268,'Master '!$B$2:$B$257,0)))</f>
        <v>-</v>
      </c>
      <c r="B268" s="43"/>
      <c r="C268" s="19" t="str">
        <f t="array" ref="C268">IF(ISERROR(INDEX('Master '!$A$2:$A$257,MATCH(D268,'Master '!$B$2:$B$257,0))),IF(ISERROR(INDEX('Master '!$A$2:$A$257,MATCH(D268,'Master '!$C$2:$C$257,0))),IF(D268="","-","Not on Roster"),INDEX('Master '!$A$2:$A$257,MATCH(D268,'Master '!$C$2:$C$257,0))),INDEX('Master '!$A$2:$A$257,MATCH(D268,'Master '!$B$2:$B$257,0)))</f>
        <v>-</v>
      </c>
      <c r="D268" s="15"/>
      <c r="E268" s="20" t="str">
        <f t="array" ref="E268">IF(ISERROR(INDEX('Master '!$A$2:$A$257,MATCH(F268,'Master '!$B$2:$B$257,0))),IF(ISERROR(INDEX('Master '!$A$2:$A$257,MATCH(F268,'Master '!$C$2:$C$257,0))),IF(F268="","-","Not on Roster"),INDEX('Master '!$A$2:$A$257,MATCH(F268,'Master '!$C$2:$C$257,0))),INDEX('Master '!$A$2:$A$257,MATCH(F268,'Master '!$B$2:$B$257,0)))</f>
        <v>-</v>
      </c>
      <c r="F268" s="7"/>
      <c r="G268" s="19" t="str">
        <f t="array" ref="G268">IF(ISERROR(INDEX('Master '!$A$2:$A$257,MATCH(H268,'Master '!$B$2:$B$257,0))),IF(ISERROR(INDEX('Master '!$A$2:$A$257,MATCH(H268,'Master '!$C$2:$C$257,0))),IF(H268="","-","Not on Roster"),INDEX('Master '!$A$2:$A$257,MATCH(H268,'Master '!$C$2:$C$257,0))),INDEX('Master '!$A$2:$A$257,MATCH(H268,'Master '!$B$2:$B$257,0)))</f>
        <v>-</v>
      </c>
      <c r="H268" s="15"/>
      <c r="I268" s="20" t="str">
        <f t="array" ref="I268">IF(ISERROR(INDEX('Master '!$A$2:$A$257,MATCH(J268,'Master '!$B$2:$B$257,0))),IF(ISERROR(INDEX('Master '!$A$2:$A$257,MATCH(J268,'Master '!$C$2:$C$257,0))),IF(J268="","-","Not on Roster"),INDEX('Master '!$A$2:$A$257,MATCH(J268,'Master '!$C$2:$C$257,0))),INDEX('Master '!$A$2:$A$257,MATCH(J268,'Master '!$B$2:$B$257,0)))</f>
        <v>-</v>
      </c>
      <c r="J268" s="51"/>
      <c r="K268" s="19" t="str">
        <f t="array" ref="K268">IF(ISERROR(INDEX('Master '!$A$2:$A$257,MATCH(L268,'Master '!$B$2:$B$257,0))),IF(ISERROR(INDEX('Master '!$A$2:$A$257,MATCH(L268,'Master '!$C$2:$C$257,0))),IF(L268="","-","Not on Roster"),INDEX('Master '!$A$2:$A$257,MATCH(L268,'Master '!$C$2:$C$257,0))),INDEX('Master '!$A$2:$A$257,MATCH(L268,'Master '!$B$2:$B$257,0)))</f>
        <v>-</v>
      </c>
      <c r="L268" s="15"/>
      <c r="M268" s="20" t="str">
        <f t="array" ref="M268">IF(ISERROR(INDEX('Master '!$A$2:$A$257,MATCH(N268,'Master '!$B$2:$B$257,0))),IF(ISERROR(INDEX('Master '!$A$2:$A$257,MATCH(N268,'Master '!$C$2:$C$257,0))),IF(N268="","-","Not on Roster"),INDEX('Master '!$A$2:$A$257,MATCH(N268,'Master '!$C$2:$C$257,0))),INDEX('Master '!$A$2:$A$257,MATCH(N268,'Master '!$B$2:$B$257,0)))</f>
        <v>-</v>
      </c>
      <c r="N268" s="7"/>
      <c r="O268" s="19" t="str">
        <f t="array" ref="O268">IF(ISERROR(INDEX('Master '!$A$2:$A$257,MATCH(P268,'Master '!$B$2:$B$257,0))),IF(ISERROR(INDEX('Master '!$A$2:$A$257,MATCH(P268,'Master '!$C$2:$C$257,0))),IF(P268="","-","Not on Roster"),INDEX('Master '!$A$2:$A$257,MATCH(P268,'Master '!$C$2:$C$257,0))),INDEX('Master '!$A$2:$A$257,MATCH(P268,'Master '!$B$2:$B$257,0)))</f>
        <v>-</v>
      </c>
      <c r="P268" s="15"/>
      <c r="Q268" s="41" t="str">
        <f t="array" ref="Q268">IF(ISERROR(INDEX('Master '!$A$2:$A$257,MATCH(R268,'Master '!$B$2:$B$257,0))),IF(ISERROR(INDEX('Master '!$A$2:$A$257,MATCH(R268,'Master '!$C$2:$C$257,0))),IF(R268="","-","Not on Roster"),INDEX('Master '!$A$2:$A$257,MATCH(R268,'Master '!$C$2:$C$257,0))),INDEX('Master '!$A$2:$A$257,MATCH(R268,'Master '!$B$2:$B$257,0)))</f>
        <v>-</v>
      </c>
      <c r="R268" s="7"/>
      <c r="S268" s="19" t="str">
        <f t="array" ref="S268">IF(ISERROR(INDEX('Master '!$A$2:$A$257,MATCH(T268,'Master '!$B$2:$B$257,0))),IF(ISERROR(INDEX('Master '!$A$2:$A$257,MATCH(T268,'Master '!$C$2:$C$257,0))),IF(T268="","-","Not on Roster"),INDEX('Master '!$A$2:$A$257,MATCH(T268,'Master '!$C$2:$C$257,0))),INDEX('Master '!$A$2:$A$257,MATCH(T268,'Master '!$B$2:$B$257,0)))</f>
        <v>-</v>
      </c>
      <c r="T268" s="15"/>
      <c r="U268" s="20" t="str">
        <f t="array" ref="U268">IF(ISERROR(INDEX('Master '!$A$2:$A$257,MATCH(V268,'Master '!$B$2:$B$257,0))),IF(ISERROR(INDEX('Master '!$A$2:$A$257,MATCH(V268,'Master '!$C$2:$C$257,0))),IF(V268="","-","Not on Roster"),INDEX('Master '!$A$2:$A$257,MATCH(V268,'Master '!$C$2:$C$257,0))),INDEX('Master '!$A$2:$A$257,MATCH(V268,'Master '!$B$2:$B$257,0)))</f>
        <v>-</v>
      </c>
      <c r="V268" s="7"/>
      <c r="W268" s="19" t="str">
        <f t="array" ref="W268">IF(ISERROR(INDEX('Master '!$A$2:$A$257,MATCH(X268,'Master '!$B$2:$B$257,0))),IF(ISERROR(INDEX('Master '!$A$2:$A$257,MATCH(X268,'Master '!$C$2:$C$257,0))),IF(X268="","-","Not on Roster"),INDEX('Master '!$A$2:$A$257,MATCH(X268,'Master '!$C$2:$C$257,0))),INDEX('Master '!$A$2:$A$257,MATCH(X268,'Master '!$B$2:$B$257,0)))</f>
        <v>-</v>
      </c>
      <c r="X268" s="15"/>
      <c r="Y268" s="20" t="str">
        <f t="array" ref="Y268">IF(ISERROR(INDEX('Master '!$A$2:$A$257,MATCH(Z268,'Master '!$B$2:$B$257,0))),IF(ISERROR(INDEX('Master '!$A$2:$A$257,MATCH(Z268,'Master '!$C$2:$C$257,0))),IF(Z268="","-","Not on Roster"),INDEX('Master '!$A$2:$A$257,MATCH(Z268,'Master '!$C$2:$C$257,0))),INDEX('Master '!$A$2:$A$257,MATCH(Z268,'Master '!$B$2:$B$257,0)))</f>
        <v>-</v>
      </c>
      <c r="Z268" s="7"/>
      <c r="AA268" s="19" t="str">
        <f t="array" ref="AA268">IF(ISERROR(INDEX('Master '!$A$2:$A$257,MATCH(AB268,'Master '!$B$2:$B$257,0))),IF(ISERROR(INDEX('Master '!$A$2:$A$257,MATCH(AB268,'Master '!$C$2:$C$257,0))),IF(AB268="","-","Not on Roster"),INDEX('Master '!$A$2:$A$257,MATCH(AB268,'Master '!$C$2:$C$257,0))),INDEX('Master '!$A$2:$A$257,MATCH(AB268,'Master '!$B$2:$B$257,0)))</f>
        <v>-</v>
      </c>
      <c r="AB268" s="15"/>
      <c r="AC268" s="20" t="str">
        <f t="array" ref="AC268">IF(ISERROR(INDEX('Master '!$A$2:$A$257,MATCH(AD268,'Master '!$B$2:$B$257,0))),IF(ISERROR(INDEX('Master '!$A$2:$A$257,MATCH(AD268,'Master '!$C$2:$C$257,0))),IF(AD268="","-","Not on Roster"),INDEX('Master '!$A$2:$A$257,MATCH(AD268,'Master '!$C$2:$C$257,0))),INDEX('Master '!$A$2:$A$257,MATCH(AD268,'Master '!$B$2:$B$257,0)))</f>
        <v>-</v>
      </c>
      <c r="AD268" s="7"/>
      <c r="AE268" s="19" t="str">
        <f t="array" ref="AE268">IF(ISERROR(INDEX('Master '!$A$2:$A$257,MATCH(AF268,'Master '!$B$2:$B$257,0))),IF(ISERROR(INDEX('Master '!$A$2:$A$257,MATCH(AF268,'Master '!$C$2:$C$257,0))),IF(AF268="","-","Not on Roster"),INDEX('Master '!$A$2:$A$257,MATCH(AF268,'Master '!$C$2:$C$257,0))),INDEX('Master '!$A$2:$A$257,MATCH(AF268,'Master '!$B$2:$B$257,0)))</f>
        <v>-</v>
      </c>
      <c r="AF268" s="15"/>
      <c r="AG268" s="20" t="str">
        <f t="array" ref="AG268">IF(ISERROR(INDEX('Master '!$A$2:$A$257,MATCH(AH268,'Master '!$B$2:$B$257,0))),IF(ISERROR(INDEX('Master '!$A$2:$A$257,MATCH(AH268,'Master '!$C$2:$C$257,0))),IF(AH268="","-","Not on Roster"),INDEX('Master '!$A$2:$A$257,MATCH(AH268,'Master '!$C$2:$C$257,0))),INDEX('Master '!$A$2:$A$257,MATCH(AH268,'Master '!$B$2:$B$257,0)))</f>
        <v>-</v>
      </c>
      <c r="AH268" s="7"/>
      <c r="AI268" s="19" t="str">
        <f t="array" ref="AI268">IF(ISERROR(INDEX('Master '!$A$2:$A$257,MATCH(AJ268,'Master '!$B$2:$B$257,0))),IF(ISERROR(INDEX('Master '!$A$2:$A$257,MATCH(AJ268,'Master '!$C$2:$C$257,0))),IF(AJ268="","-","Not on Roster"),INDEX('Master '!$A$2:$A$257,MATCH(AJ268,'Master '!$C$2:$C$257,0))),INDEX('Master '!$A$2:$A$257,MATCH(AJ268,'Master '!$B$2:$B$257,0)))</f>
        <v>-</v>
      </c>
      <c r="AJ268" s="15"/>
      <c r="AK268" s="20" t="str">
        <f t="array" ref="AK268">IF(ISERROR(INDEX('Master '!$A$2:$A$257,MATCH(AL268,'Master '!$B$2:$B$257,0))),IF(ISERROR(INDEX('Master '!$A$2:$A$257,MATCH(AL268,'Master '!$C$2:$C$257,0))),IF(AL268="","-","Not on Roster"),INDEX('Master '!$A$2:$A$257,MATCH(AL268,'Master '!$C$2:$C$257,0))),INDEX('Master '!$A$2:$A$257,MATCH(AL268,'Master '!$B$2:$B$257,0)))</f>
        <v>-</v>
      </c>
      <c r="AL268" s="7"/>
      <c r="AM268" s="19" t="str">
        <f t="array" ref="AM268">IF(ISERROR(INDEX('Master '!$A$2:$A$257,MATCH(AN268,'Master '!$B$2:$B$257,0))),IF(ISERROR(INDEX('Master '!$A$2:$A$257,MATCH(AN268,'Master '!$C$2:$C$257,0))),IF(AN268="","-","Not on Roster"),INDEX('Master '!$A$2:$A$257,MATCH(AN268,'Master '!$C$2:$C$257,0))),INDEX('Master '!$A$2:$A$257,MATCH(AN268,'Master '!$B$2:$B$257,0)))</f>
        <v>-</v>
      </c>
      <c r="AN268" s="15"/>
    </row>
    <row r="269" spans="1:40" ht="14.25" customHeight="1">
      <c r="A269" s="41" t="str">
        <f t="array" ref="A269">IF(ISERROR(INDEX('Master '!$A$2:$A$257,MATCH(B269,'Master '!$B$2:$B$257,0))),IF(ISERROR(INDEX('Master '!$A$2:$A$257,MATCH(B269,'Master '!$C$2:$C$257,0))),IF(B269="","-","Not on Roster"),INDEX('Master '!$A$2:$A$257,MATCH(B269,'Master '!$C$2:$C$257,0))),INDEX('Master '!$A$2:$A$257,MATCH(B269,'Master '!$B$2:$B$257,0)))</f>
        <v>-</v>
      </c>
      <c r="B269" s="43"/>
      <c r="C269" s="19" t="str">
        <f t="array" ref="C269">IF(ISERROR(INDEX('Master '!$A$2:$A$257,MATCH(D269,'Master '!$B$2:$B$257,0))),IF(ISERROR(INDEX('Master '!$A$2:$A$257,MATCH(D269,'Master '!$C$2:$C$257,0))),IF(D269="","-","Not on Roster"),INDEX('Master '!$A$2:$A$257,MATCH(D269,'Master '!$C$2:$C$257,0))),INDEX('Master '!$A$2:$A$257,MATCH(D269,'Master '!$B$2:$B$257,0)))</f>
        <v>-</v>
      </c>
      <c r="D269" s="15"/>
      <c r="E269" s="20" t="str">
        <f t="array" ref="E269">IF(ISERROR(INDEX('Master '!$A$2:$A$257,MATCH(F269,'Master '!$B$2:$B$257,0))),IF(ISERROR(INDEX('Master '!$A$2:$A$257,MATCH(F269,'Master '!$C$2:$C$257,0))),IF(F269="","-","Not on Roster"),INDEX('Master '!$A$2:$A$257,MATCH(F269,'Master '!$C$2:$C$257,0))),INDEX('Master '!$A$2:$A$257,MATCH(F269,'Master '!$B$2:$B$257,0)))</f>
        <v>-</v>
      </c>
      <c r="F269" s="7"/>
      <c r="G269" s="19" t="str">
        <f t="array" ref="G269">IF(ISERROR(INDEX('Master '!$A$2:$A$257,MATCH(H269,'Master '!$B$2:$B$257,0))),IF(ISERROR(INDEX('Master '!$A$2:$A$257,MATCH(H269,'Master '!$C$2:$C$257,0))),IF(H269="","-","Not on Roster"),INDEX('Master '!$A$2:$A$257,MATCH(H269,'Master '!$C$2:$C$257,0))),INDEX('Master '!$A$2:$A$257,MATCH(H269,'Master '!$B$2:$B$257,0)))</f>
        <v>-</v>
      </c>
      <c r="H269" s="15"/>
      <c r="I269" s="20" t="str">
        <f t="array" ref="I269">IF(ISERROR(INDEX('Master '!$A$2:$A$257,MATCH(J269,'Master '!$B$2:$B$257,0))),IF(ISERROR(INDEX('Master '!$A$2:$A$257,MATCH(J269,'Master '!$C$2:$C$257,0))),IF(J269="","-","Not on Roster"),INDEX('Master '!$A$2:$A$257,MATCH(J269,'Master '!$C$2:$C$257,0))),INDEX('Master '!$A$2:$A$257,MATCH(J269,'Master '!$B$2:$B$257,0)))</f>
        <v>-</v>
      </c>
      <c r="J269" s="51"/>
      <c r="K269" s="19" t="str">
        <f t="array" ref="K269">IF(ISERROR(INDEX('Master '!$A$2:$A$257,MATCH(L269,'Master '!$B$2:$B$257,0))),IF(ISERROR(INDEX('Master '!$A$2:$A$257,MATCH(L269,'Master '!$C$2:$C$257,0))),IF(L269="","-","Not on Roster"),INDEX('Master '!$A$2:$A$257,MATCH(L269,'Master '!$C$2:$C$257,0))),INDEX('Master '!$A$2:$A$257,MATCH(L269,'Master '!$B$2:$B$257,0)))</f>
        <v>-</v>
      </c>
      <c r="L269" s="15"/>
      <c r="M269" s="20" t="str">
        <f t="array" ref="M269">IF(ISERROR(INDEX('Master '!$A$2:$A$257,MATCH(N269,'Master '!$B$2:$B$257,0))),IF(ISERROR(INDEX('Master '!$A$2:$A$257,MATCH(N269,'Master '!$C$2:$C$257,0))),IF(N269="","-","Not on Roster"),INDEX('Master '!$A$2:$A$257,MATCH(N269,'Master '!$C$2:$C$257,0))),INDEX('Master '!$A$2:$A$257,MATCH(N269,'Master '!$B$2:$B$257,0)))</f>
        <v>-</v>
      </c>
      <c r="N269" s="7"/>
      <c r="O269" s="19" t="str">
        <f t="array" ref="O269">IF(ISERROR(INDEX('Master '!$A$2:$A$257,MATCH(P269,'Master '!$B$2:$B$257,0))),IF(ISERROR(INDEX('Master '!$A$2:$A$257,MATCH(P269,'Master '!$C$2:$C$257,0))),IF(P269="","-","Not on Roster"),INDEX('Master '!$A$2:$A$257,MATCH(P269,'Master '!$C$2:$C$257,0))),INDEX('Master '!$A$2:$A$257,MATCH(P269,'Master '!$B$2:$B$257,0)))</f>
        <v>-</v>
      </c>
      <c r="P269" s="15"/>
      <c r="Q269" s="41" t="str">
        <f t="array" ref="Q269">IF(ISERROR(INDEX('Master '!$A$2:$A$257,MATCH(R269,'Master '!$B$2:$B$257,0))),IF(ISERROR(INDEX('Master '!$A$2:$A$257,MATCH(R269,'Master '!$C$2:$C$257,0))),IF(R269="","-","Not on Roster"),INDEX('Master '!$A$2:$A$257,MATCH(R269,'Master '!$C$2:$C$257,0))),INDEX('Master '!$A$2:$A$257,MATCH(R269,'Master '!$B$2:$B$257,0)))</f>
        <v>-</v>
      </c>
      <c r="R269" s="7"/>
      <c r="S269" s="19" t="str">
        <f t="array" ref="S269">IF(ISERROR(INDEX('Master '!$A$2:$A$257,MATCH(T269,'Master '!$B$2:$B$257,0))),IF(ISERROR(INDEX('Master '!$A$2:$A$257,MATCH(T269,'Master '!$C$2:$C$257,0))),IF(T269="","-","Not on Roster"),INDEX('Master '!$A$2:$A$257,MATCH(T269,'Master '!$C$2:$C$257,0))),INDEX('Master '!$A$2:$A$257,MATCH(T269,'Master '!$B$2:$B$257,0)))</f>
        <v>-</v>
      </c>
      <c r="T269" s="15"/>
      <c r="U269" s="20" t="str">
        <f t="array" ref="U269">IF(ISERROR(INDEX('Master '!$A$2:$A$257,MATCH(V269,'Master '!$B$2:$B$257,0))),IF(ISERROR(INDEX('Master '!$A$2:$A$257,MATCH(V269,'Master '!$C$2:$C$257,0))),IF(V269="","-","Not on Roster"),INDEX('Master '!$A$2:$A$257,MATCH(V269,'Master '!$C$2:$C$257,0))),INDEX('Master '!$A$2:$A$257,MATCH(V269,'Master '!$B$2:$B$257,0)))</f>
        <v>-</v>
      </c>
      <c r="V269" s="7"/>
      <c r="W269" s="19" t="str">
        <f t="array" ref="W269">IF(ISERROR(INDEX('Master '!$A$2:$A$257,MATCH(X269,'Master '!$B$2:$B$257,0))),IF(ISERROR(INDEX('Master '!$A$2:$A$257,MATCH(X269,'Master '!$C$2:$C$257,0))),IF(X269="","-","Not on Roster"),INDEX('Master '!$A$2:$A$257,MATCH(X269,'Master '!$C$2:$C$257,0))),INDEX('Master '!$A$2:$A$257,MATCH(X269,'Master '!$B$2:$B$257,0)))</f>
        <v>-</v>
      </c>
      <c r="X269" s="15"/>
      <c r="Y269" s="20" t="str">
        <f t="array" ref="Y269">IF(ISERROR(INDEX('Master '!$A$2:$A$257,MATCH(Z269,'Master '!$B$2:$B$257,0))),IF(ISERROR(INDEX('Master '!$A$2:$A$257,MATCH(Z269,'Master '!$C$2:$C$257,0))),IF(Z269="","-","Not on Roster"),INDEX('Master '!$A$2:$A$257,MATCH(Z269,'Master '!$C$2:$C$257,0))),INDEX('Master '!$A$2:$A$257,MATCH(Z269,'Master '!$B$2:$B$257,0)))</f>
        <v>-</v>
      </c>
      <c r="Z269" s="7"/>
      <c r="AA269" s="19" t="str">
        <f t="array" ref="AA269">IF(ISERROR(INDEX('Master '!$A$2:$A$257,MATCH(AB269,'Master '!$B$2:$B$257,0))),IF(ISERROR(INDEX('Master '!$A$2:$A$257,MATCH(AB269,'Master '!$C$2:$C$257,0))),IF(AB269="","-","Not on Roster"),INDEX('Master '!$A$2:$A$257,MATCH(AB269,'Master '!$C$2:$C$257,0))),INDEX('Master '!$A$2:$A$257,MATCH(AB269,'Master '!$B$2:$B$257,0)))</f>
        <v>-</v>
      </c>
      <c r="AB269" s="15"/>
      <c r="AC269" s="20" t="str">
        <f t="array" ref="AC269">IF(ISERROR(INDEX('Master '!$A$2:$A$257,MATCH(AD269,'Master '!$B$2:$B$257,0))),IF(ISERROR(INDEX('Master '!$A$2:$A$257,MATCH(AD269,'Master '!$C$2:$C$257,0))),IF(AD269="","-","Not on Roster"),INDEX('Master '!$A$2:$A$257,MATCH(AD269,'Master '!$C$2:$C$257,0))),INDEX('Master '!$A$2:$A$257,MATCH(AD269,'Master '!$B$2:$B$257,0)))</f>
        <v>-</v>
      </c>
      <c r="AD269" s="7"/>
      <c r="AE269" s="19" t="str">
        <f t="array" ref="AE269">IF(ISERROR(INDEX('Master '!$A$2:$A$257,MATCH(AF269,'Master '!$B$2:$B$257,0))),IF(ISERROR(INDEX('Master '!$A$2:$A$257,MATCH(AF269,'Master '!$C$2:$C$257,0))),IF(AF269="","-","Not on Roster"),INDEX('Master '!$A$2:$A$257,MATCH(AF269,'Master '!$C$2:$C$257,0))),INDEX('Master '!$A$2:$A$257,MATCH(AF269,'Master '!$B$2:$B$257,0)))</f>
        <v>-</v>
      </c>
      <c r="AF269" s="15"/>
      <c r="AG269" s="20" t="str">
        <f t="array" ref="AG269">IF(ISERROR(INDEX('Master '!$A$2:$A$257,MATCH(AH269,'Master '!$B$2:$B$257,0))),IF(ISERROR(INDEX('Master '!$A$2:$A$257,MATCH(AH269,'Master '!$C$2:$C$257,0))),IF(AH269="","-","Not on Roster"),INDEX('Master '!$A$2:$A$257,MATCH(AH269,'Master '!$C$2:$C$257,0))),INDEX('Master '!$A$2:$A$257,MATCH(AH269,'Master '!$B$2:$B$257,0)))</f>
        <v>-</v>
      </c>
      <c r="AH269" s="7"/>
      <c r="AI269" s="19" t="str">
        <f t="array" ref="AI269">IF(ISERROR(INDEX('Master '!$A$2:$A$257,MATCH(AJ269,'Master '!$B$2:$B$257,0))),IF(ISERROR(INDEX('Master '!$A$2:$A$257,MATCH(AJ269,'Master '!$C$2:$C$257,0))),IF(AJ269="","-","Not on Roster"),INDEX('Master '!$A$2:$A$257,MATCH(AJ269,'Master '!$C$2:$C$257,0))),INDEX('Master '!$A$2:$A$257,MATCH(AJ269,'Master '!$B$2:$B$257,0)))</f>
        <v>-</v>
      </c>
      <c r="AJ269" s="15"/>
      <c r="AK269" s="20" t="str">
        <f t="array" ref="AK269">IF(ISERROR(INDEX('Master '!$A$2:$A$257,MATCH(AL269,'Master '!$B$2:$B$257,0))),IF(ISERROR(INDEX('Master '!$A$2:$A$257,MATCH(AL269,'Master '!$C$2:$C$257,0))),IF(AL269="","-","Not on Roster"),INDEX('Master '!$A$2:$A$257,MATCH(AL269,'Master '!$C$2:$C$257,0))),INDEX('Master '!$A$2:$A$257,MATCH(AL269,'Master '!$B$2:$B$257,0)))</f>
        <v>-</v>
      </c>
      <c r="AL269" s="7"/>
      <c r="AM269" s="19" t="str">
        <f t="array" ref="AM269">IF(ISERROR(INDEX('Master '!$A$2:$A$257,MATCH(AN269,'Master '!$B$2:$B$257,0))),IF(ISERROR(INDEX('Master '!$A$2:$A$257,MATCH(AN269,'Master '!$C$2:$C$257,0))),IF(AN269="","-","Not on Roster"),INDEX('Master '!$A$2:$A$257,MATCH(AN269,'Master '!$C$2:$C$257,0))),INDEX('Master '!$A$2:$A$257,MATCH(AN269,'Master '!$B$2:$B$257,0)))</f>
        <v>-</v>
      </c>
      <c r="AN269" s="15"/>
    </row>
    <row r="270" spans="1:40" ht="14.25" customHeight="1">
      <c r="A270" s="41" t="str">
        <f t="array" ref="A270">IF(ISERROR(INDEX('Master '!$A$2:$A$257,MATCH(B270,'Master '!$B$2:$B$257,0))),IF(ISERROR(INDEX('Master '!$A$2:$A$257,MATCH(B270,'Master '!$C$2:$C$257,0))),IF(B270="","-","Not on Roster"),INDEX('Master '!$A$2:$A$257,MATCH(B270,'Master '!$C$2:$C$257,0))),INDEX('Master '!$A$2:$A$257,MATCH(B270,'Master '!$B$2:$B$257,0)))</f>
        <v>-</v>
      </c>
      <c r="B270" s="43"/>
      <c r="C270" s="19" t="str">
        <f t="array" ref="C270">IF(ISERROR(INDEX('Master '!$A$2:$A$257,MATCH(D270,'Master '!$B$2:$B$257,0))),IF(ISERROR(INDEX('Master '!$A$2:$A$257,MATCH(D270,'Master '!$C$2:$C$257,0))),IF(D270="","-","Not on Roster"),INDEX('Master '!$A$2:$A$257,MATCH(D270,'Master '!$C$2:$C$257,0))),INDEX('Master '!$A$2:$A$257,MATCH(D270,'Master '!$B$2:$B$257,0)))</f>
        <v>-</v>
      </c>
      <c r="D270" s="15"/>
      <c r="E270" s="20" t="str">
        <f t="array" ref="E270">IF(ISERROR(INDEX('Master '!$A$2:$A$257,MATCH(F270,'Master '!$B$2:$B$257,0))),IF(ISERROR(INDEX('Master '!$A$2:$A$257,MATCH(F270,'Master '!$C$2:$C$257,0))),IF(F270="","-","Not on Roster"),INDEX('Master '!$A$2:$A$257,MATCH(F270,'Master '!$C$2:$C$257,0))),INDEX('Master '!$A$2:$A$257,MATCH(F270,'Master '!$B$2:$B$257,0)))</f>
        <v>-</v>
      </c>
      <c r="F270" s="7"/>
      <c r="G270" s="19" t="str">
        <f t="array" ref="G270">IF(ISERROR(INDEX('Master '!$A$2:$A$257,MATCH(H270,'Master '!$B$2:$B$257,0))),IF(ISERROR(INDEX('Master '!$A$2:$A$257,MATCH(H270,'Master '!$C$2:$C$257,0))),IF(H270="","-","Not on Roster"),INDEX('Master '!$A$2:$A$257,MATCH(H270,'Master '!$C$2:$C$257,0))),INDEX('Master '!$A$2:$A$257,MATCH(H270,'Master '!$B$2:$B$257,0)))</f>
        <v>-</v>
      </c>
      <c r="H270" s="15"/>
      <c r="I270" s="20" t="str">
        <f t="array" ref="I270">IF(ISERROR(INDEX('Master '!$A$2:$A$257,MATCH(J270,'Master '!$B$2:$B$257,0))),IF(ISERROR(INDEX('Master '!$A$2:$A$257,MATCH(J270,'Master '!$C$2:$C$257,0))),IF(J270="","-","Not on Roster"),INDEX('Master '!$A$2:$A$257,MATCH(J270,'Master '!$C$2:$C$257,0))),INDEX('Master '!$A$2:$A$257,MATCH(J270,'Master '!$B$2:$B$257,0)))</f>
        <v>-</v>
      </c>
      <c r="J270" s="51"/>
      <c r="K270" s="19" t="str">
        <f t="array" ref="K270">IF(ISERROR(INDEX('Master '!$A$2:$A$257,MATCH(L270,'Master '!$B$2:$B$257,0))),IF(ISERROR(INDEX('Master '!$A$2:$A$257,MATCH(L270,'Master '!$C$2:$C$257,0))),IF(L270="","-","Not on Roster"),INDEX('Master '!$A$2:$A$257,MATCH(L270,'Master '!$C$2:$C$257,0))),INDEX('Master '!$A$2:$A$257,MATCH(L270,'Master '!$B$2:$B$257,0)))</f>
        <v>-</v>
      </c>
      <c r="L270" s="15"/>
      <c r="M270" s="20" t="str">
        <f t="array" ref="M270">IF(ISERROR(INDEX('Master '!$A$2:$A$257,MATCH(N270,'Master '!$B$2:$B$257,0))),IF(ISERROR(INDEX('Master '!$A$2:$A$257,MATCH(N270,'Master '!$C$2:$C$257,0))),IF(N270="","-","Not on Roster"),INDEX('Master '!$A$2:$A$257,MATCH(N270,'Master '!$C$2:$C$257,0))),INDEX('Master '!$A$2:$A$257,MATCH(N270,'Master '!$B$2:$B$257,0)))</f>
        <v>-</v>
      </c>
      <c r="N270" s="7"/>
      <c r="O270" s="19" t="str">
        <f t="array" ref="O270">IF(ISERROR(INDEX('Master '!$A$2:$A$257,MATCH(P270,'Master '!$B$2:$B$257,0))),IF(ISERROR(INDEX('Master '!$A$2:$A$257,MATCH(P270,'Master '!$C$2:$C$257,0))),IF(P270="","-","Not on Roster"),INDEX('Master '!$A$2:$A$257,MATCH(P270,'Master '!$C$2:$C$257,0))),INDEX('Master '!$A$2:$A$257,MATCH(P270,'Master '!$B$2:$B$257,0)))</f>
        <v>-</v>
      </c>
      <c r="P270" s="15"/>
      <c r="Q270" s="41" t="str">
        <f t="array" ref="Q270">IF(ISERROR(INDEX('Master '!$A$2:$A$257,MATCH(R270,'Master '!$B$2:$B$257,0))),IF(ISERROR(INDEX('Master '!$A$2:$A$257,MATCH(R270,'Master '!$C$2:$C$257,0))),IF(R270="","-","Not on Roster"),INDEX('Master '!$A$2:$A$257,MATCH(R270,'Master '!$C$2:$C$257,0))),INDEX('Master '!$A$2:$A$257,MATCH(R270,'Master '!$B$2:$B$257,0)))</f>
        <v>-</v>
      </c>
      <c r="R270" s="7"/>
      <c r="S270" s="19" t="str">
        <f t="array" ref="S270">IF(ISERROR(INDEX('Master '!$A$2:$A$257,MATCH(T270,'Master '!$B$2:$B$257,0))),IF(ISERROR(INDEX('Master '!$A$2:$A$257,MATCH(T270,'Master '!$C$2:$C$257,0))),IF(T270="","-","Not on Roster"),INDEX('Master '!$A$2:$A$257,MATCH(T270,'Master '!$C$2:$C$257,0))),INDEX('Master '!$A$2:$A$257,MATCH(T270,'Master '!$B$2:$B$257,0)))</f>
        <v>-</v>
      </c>
      <c r="T270" s="15"/>
      <c r="U270" s="20" t="str">
        <f t="array" ref="U270">IF(ISERROR(INDEX('Master '!$A$2:$A$257,MATCH(V270,'Master '!$B$2:$B$257,0))),IF(ISERROR(INDEX('Master '!$A$2:$A$257,MATCH(V270,'Master '!$C$2:$C$257,0))),IF(V270="","-","Not on Roster"),INDEX('Master '!$A$2:$A$257,MATCH(V270,'Master '!$C$2:$C$257,0))),INDEX('Master '!$A$2:$A$257,MATCH(V270,'Master '!$B$2:$B$257,0)))</f>
        <v>-</v>
      </c>
      <c r="V270" s="7"/>
      <c r="W270" s="19" t="str">
        <f t="array" ref="W270">IF(ISERROR(INDEX('Master '!$A$2:$A$257,MATCH(X270,'Master '!$B$2:$B$257,0))),IF(ISERROR(INDEX('Master '!$A$2:$A$257,MATCH(X270,'Master '!$C$2:$C$257,0))),IF(X270="","-","Not on Roster"),INDEX('Master '!$A$2:$A$257,MATCH(X270,'Master '!$C$2:$C$257,0))),INDEX('Master '!$A$2:$A$257,MATCH(X270,'Master '!$B$2:$B$257,0)))</f>
        <v>-</v>
      </c>
      <c r="X270" s="15"/>
      <c r="Y270" s="20" t="str">
        <f t="array" ref="Y270">IF(ISERROR(INDEX('Master '!$A$2:$A$257,MATCH(Z270,'Master '!$B$2:$B$257,0))),IF(ISERROR(INDEX('Master '!$A$2:$A$257,MATCH(Z270,'Master '!$C$2:$C$257,0))),IF(Z270="","-","Not on Roster"),INDEX('Master '!$A$2:$A$257,MATCH(Z270,'Master '!$C$2:$C$257,0))),INDEX('Master '!$A$2:$A$257,MATCH(Z270,'Master '!$B$2:$B$257,0)))</f>
        <v>-</v>
      </c>
      <c r="Z270" s="7"/>
      <c r="AA270" s="19" t="str">
        <f t="array" ref="AA270">IF(ISERROR(INDEX('Master '!$A$2:$A$257,MATCH(AB270,'Master '!$B$2:$B$257,0))),IF(ISERROR(INDEX('Master '!$A$2:$A$257,MATCH(AB270,'Master '!$C$2:$C$257,0))),IF(AB270="","-","Not on Roster"),INDEX('Master '!$A$2:$A$257,MATCH(AB270,'Master '!$C$2:$C$257,0))),INDEX('Master '!$A$2:$A$257,MATCH(AB270,'Master '!$B$2:$B$257,0)))</f>
        <v>-</v>
      </c>
      <c r="AB270" s="15"/>
      <c r="AC270" s="20" t="str">
        <f t="array" ref="AC270">IF(ISERROR(INDEX('Master '!$A$2:$A$257,MATCH(AD270,'Master '!$B$2:$B$257,0))),IF(ISERROR(INDEX('Master '!$A$2:$A$257,MATCH(AD270,'Master '!$C$2:$C$257,0))),IF(AD270="","-","Not on Roster"),INDEX('Master '!$A$2:$A$257,MATCH(AD270,'Master '!$C$2:$C$257,0))),INDEX('Master '!$A$2:$A$257,MATCH(AD270,'Master '!$B$2:$B$257,0)))</f>
        <v>-</v>
      </c>
      <c r="AD270" s="7"/>
      <c r="AE270" s="19" t="str">
        <f t="array" ref="AE270">IF(ISERROR(INDEX('Master '!$A$2:$A$257,MATCH(AF270,'Master '!$B$2:$B$257,0))),IF(ISERROR(INDEX('Master '!$A$2:$A$257,MATCH(AF270,'Master '!$C$2:$C$257,0))),IF(AF270="","-","Not on Roster"),INDEX('Master '!$A$2:$A$257,MATCH(AF270,'Master '!$C$2:$C$257,0))),INDEX('Master '!$A$2:$A$257,MATCH(AF270,'Master '!$B$2:$B$257,0)))</f>
        <v>-</v>
      </c>
      <c r="AF270" s="15"/>
      <c r="AG270" s="20" t="str">
        <f t="array" ref="AG270">IF(ISERROR(INDEX('Master '!$A$2:$A$257,MATCH(AH270,'Master '!$B$2:$B$257,0))),IF(ISERROR(INDEX('Master '!$A$2:$A$257,MATCH(AH270,'Master '!$C$2:$C$257,0))),IF(AH270="","-","Not on Roster"),INDEX('Master '!$A$2:$A$257,MATCH(AH270,'Master '!$C$2:$C$257,0))),INDEX('Master '!$A$2:$A$257,MATCH(AH270,'Master '!$B$2:$B$257,0)))</f>
        <v>-</v>
      </c>
      <c r="AH270" s="7"/>
      <c r="AI270" s="19" t="str">
        <f t="array" ref="AI270">IF(ISERROR(INDEX('Master '!$A$2:$A$257,MATCH(AJ270,'Master '!$B$2:$B$257,0))),IF(ISERROR(INDEX('Master '!$A$2:$A$257,MATCH(AJ270,'Master '!$C$2:$C$257,0))),IF(AJ270="","-","Not on Roster"),INDEX('Master '!$A$2:$A$257,MATCH(AJ270,'Master '!$C$2:$C$257,0))),INDEX('Master '!$A$2:$A$257,MATCH(AJ270,'Master '!$B$2:$B$257,0)))</f>
        <v>-</v>
      </c>
      <c r="AJ270" s="15"/>
      <c r="AK270" s="20" t="str">
        <f t="array" ref="AK270">IF(ISERROR(INDEX('Master '!$A$2:$A$257,MATCH(AL270,'Master '!$B$2:$B$257,0))),IF(ISERROR(INDEX('Master '!$A$2:$A$257,MATCH(AL270,'Master '!$C$2:$C$257,0))),IF(AL270="","-","Not on Roster"),INDEX('Master '!$A$2:$A$257,MATCH(AL270,'Master '!$C$2:$C$257,0))),INDEX('Master '!$A$2:$A$257,MATCH(AL270,'Master '!$B$2:$B$257,0)))</f>
        <v>-</v>
      </c>
      <c r="AL270" s="7"/>
      <c r="AM270" s="19" t="str">
        <f t="array" ref="AM270">IF(ISERROR(INDEX('Master '!$A$2:$A$257,MATCH(AN270,'Master '!$B$2:$B$257,0))),IF(ISERROR(INDEX('Master '!$A$2:$A$257,MATCH(AN270,'Master '!$C$2:$C$257,0))),IF(AN270="","-","Not on Roster"),INDEX('Master '!$A$2:$A$257,MATCH(AN270,'Master '!$C$2:$C$257,0))),INDEX('Master '!$A$2:$A$257,MATCH(AN270,'Master '!$B$2:$B$257,0)))</f>
        <v>-</v>
      </c>
      <c r="AN270" s="15"/>
    </row>
    <row r="271" spans="1:40" ht="14.25" customHeight="1">
      <c r="A271" s="41" t="str">
        <f t="array" ref="A271">IF(ISERROR(INDEX('Master '!$A$2:$A$257,MATCH(B271,'Master '!$B$2:$B$257,0))),IF(ISERROR(INDEX('Master '!$A$2:$A$257,MATCH(B271,'Master '!$C$2:$C$257,0))),IF(B271="","-","Not on Roster"),INDEX('Master '!$A$2:$A$257,MATCH(B271,'Master '!$C$2:$C$257,0))),INDEX('Master '!$A$2:$A$257,MATCH(B271,'Master '!$B$2:$B$257,0)))</f>
        <v>-</v>
      </c>
      <c r="B271" s="43"/>
      <c r="C271" s="19" t="str">
        <f t="array" ref="C271">IF(ISERROR(INDEX('Master '!$A$2:$A$257,MATCH(D271,'Master '!$B$2:$B$257,0))),IF(ISERROR(INDEX('Master '!$A$2:$A$257,MATCH(D271,'Master '!$C$2:$C$257,0))),IF(D271="","-","Not on Roster"),INDEX('Master '!$A$2:$A$257,MATCH(D271,'Master '!$C$2:$C$257,0))),INDEX('Master '!$A$2:$A$257,MATCH(D271,'Master '!$B$2:$B$257,0)))</f>
        <v>-</v>
      </c>
      <c r="D271" s="15"/>
      <c r="E271" s="20" t="str">
        <f t="array" ref="E271">IF(ISERROR(INDEX('Master '!$A$2:$A$257,MATCH(F271,'Master '!$B$2:$B$257,0))),IF(ISERROR(INDEX('Master '!$A$2:$A$257,MATCH(F271,'Master '!$C$2:$C$257,0))),IF(F271="","-","Not on Roster"),INDEX('Master '!$A$2:$A$257,MATCH(F271,'Master '!$C$2:$C$257,0))),INDEX('Master '!$A$2:$A$257,MATCH(F271,'Master '!$B$2:$B$257,0)))</f>
        <v>-</v>
      </c>
      <c r="F271" s="7"/>
      <c r="G271" s="19" t="str">
        <f t="array" ref="G271">IF(ISERROR(INDEX('Master '!$A$2:$A$257,MATCH(H271,'Master '!$B$2:$B$257,0))),IF(ISERROR(INDEX('Master '!$A$2:$A$257,MATCH(H271,'Master '!$C$2:$C$257,0))),IF(H271="","-","Not on Roster"),INDEX('Master '!$A$2:$A$257,MATCH(H271,'Master '!$C$2:$C$257,0))),INDEX('Master '!$A$2:$A$257,MATCH(H271,'Master '!$B$2:$B$257,0)))</f>
        <v>-</v>
      </c>
      <c r="H271" s="15"/>
      <c r="I271" s="20" t="str">
        <f t="array" ref="I271">IF(ISERROR(INDEX('Master '!$A$2:$A$257,MATCH(J271,'Master '!$B$2:$B$257,0))),IF(ISERROR(INDEX('Master '!$A$2:$A$257,MATCH(J271,'Master '!$C$2:$C$257,0))),IF(J271="","-","Not on Roster"),INDEX('Master '!$A$2:$A$257,MATCH(J271,'Master '!$C$2:$C$257,0))),INDEX('Master '!$A$2:$A$257,MATCH(J271,'Master '!$B$2:$B$257,0)))</f>
        <v>-</v>
      </c>
      <c r="J271" s="51"/>
      <c r="K271" s="19" t="str">
        <f t="array" ref="K271">IF(ISERROR(INDEX('Master '!$A$2:$A$257,MATCH(L271,'Master '!$B$2:$B$257,0))),IF(ISERROR(INDEX('Master '!$A$2:$A$257,MATCH(L271,'Master '!$C$2:$C$257,0))),IF(L271="","-","Not on Roster"),INDEX('Master '!$A$2:$A$257,MATCH(L271,'Master '!$C$2:$C$257,0))),INDEX('Master '!$A$2:$A$257,MATCH(L271,'Master '!$B$2:$B$257,0)))</f>
        <v>-</v>
      </c>
      <c r="L271" s="15"/>
      <c r="M271" s="20" t="str">
        <f t="array" ref="M271">IF(ISERROR(INDEX('Master '!$A$2:$A$257,MATCH(N271,'Master '!$B$2:$B$257,0))),IF(ISERROR(INDEX('Master '!$A$2:$A$257,MATCH(N271,'Master '!$C$2:$C$257,0))),IF(N271="","-","Not on Roster"),INDEX('Master '!$A$2:$A$257,MATCH(N271,'Master '!$C$2:$C$257,0))),INDEX('Master '!$A$2:$A$257,MATCH(N271,'Master '!$B$2:$B$257,0)))</f>
        <v>-</v>
      </c>
      <c r="N271" s="7"/>
      <c r="O271" s="19" t="str">
        <f t="array" ref="O271">IF(ISERROR(INDEX('Master '!$A$2:$A$257,MATCH(P271,'Master '!$B$2:$B$257,0))),IF(ISERROR(INDEX('Master '!$A$2:$A$257,MATCH(P271,'Master '!$C$2:$C$257,0))),IF(P271="","-","Not on Roster"),INDEX('Master '!$A$2:$A$257,MATCH(P271,'Master '!$C$2:$C$257,0))),INDEX('Master '!$A$2:$A$257,MATCH(P271,'Master '!$B$2:$B$257,0)))</f>
        <v>-</v>
      </c>
      <c r="P271" s="15"/>
      <c r="Q271" s="41" t="str">
        <f t="array" ref="Q271">IF(ISERROR(INDEX('Master '!$A$2:$A$257,MATCH(R271,'Master '!$B$2:$B$257,0))),IF(ISERROR(INDEX('Master '!$A$2:$A$257,MATCH(R271,'Master '!$C$2:$C$257,0))),IF(R271="","-","Not on Roster"),INDEX('Master '!$A$2:$A$257,MATCH(R271,'Master '!$C$2:$C$257,0))),INDEX('Master '!$A$2:$A$257,MATCH(R271,'Master '!$B$2:$B$257,0)))</f>
        <v>-</v>
      </c>
      <c r="R271" s="7"/>
      <c r="S271" s="19" t="str">
        <f t="array" ref="S271">IF(ISERROR(INDEX('Master '!$A$2:$A$257,MATCH(T271,'Master '!$B$2:$B$257,0))),IF(ISERROR(INDEX('Master '!$A$2:$A$257,MATCH(T271,'Master '!$C$2:$C$257,0))),IF(T271="","-","Not on Roster"),INDEX('Master '!$A$2:$A$257,MATCH(T271,'Master '!$C$2:$C$257,0))),INDEX('Master '!$A$2:$A$257,MATCH(T271,'Master '!$B$2:$B$257,0)))</f>
        <v>-</v>
      </c>
      <c r="T271" s="15"/>
      <c r="U271" s="20" t="str">
        <f t="array" ref="U271">IF(ISERROR(INDEX('Master '!$A$2:$A$257,MATCH(V271,'Master '!$B$2:$B$257,0))),IF(ISERROR(INDEX('Master '!$A$2:$A$257,MATCH(V271,'Master '!$C$2:$C$257,0))),IF(V271="","-","Not on Roster"),INDEX('Master '!$A$2:$A$257,MATCH(V271,'Master '!$C$2:$C$257,0))),INDEX('Master '!$A$2:$A$257,MATCH(V271,'Master '!$B$2:$B$257,0)))</f>
        <v>-</v>
      </c>
      <c r="V271" s="7"/>
      <c r="W271" s="19" t="str">
        <f t="array" ref="W271">IF(ISERROR(INDEX('Master '!$A$2:$A$257,MATCH(X271,'Master '!$B$2:$B$257,0))),IF(ISERROR(INDEX('Master '!$A$2:$A$257,MATCH(X271,'Master '!$C$2:$C$257,0))),IF(X271="","-","Not on Roster"),INDEX('Master '!$A$2:$A$257,MATCH(X271,'Master '!$C$2:$C$257,0))),INDEX('Master '!$A$2:$A$257,MATCH(X271,'Master '!$B$2:$B$257,0)))</f>
        <v>-</v>
      </c>
      <c r="X271" s="15"/>
      <c r="Y271" s="20" t="str">
        <f t="array" ref="Y271">IF(ISERROR(INDEX('Master '!$A$2:$A$257,MATCH(Z271,'Master '!$B$2:$B$257,0))),IF(ISERROR(INDEX('Master '!$A$2:$A$257,MATCH(Z271,'Master '!$C$2:$C$257,0))),IF(Z271="","-","Not on Roster"),INDEX('Master '!$A$2:$A$257,MATCH(Z271,'Master '!$C$2:$C$257,0))),INDEX('Master '!$A$2:$A$257,MATCH(Z271,'Master '!$B$2:$B$257,0)))</f>
        <v>-</v>
      </c>
      <c r="Z271" s="7"/>
      <c r="AA271" s="19" t="str">
        <f t="array" ref="AA271">IF(ISERROR(INDEX('Master '!$A$2:$A$257,MATCH(AB271,'Master '!$B$2:$B$257,0))),IF(ISERROR(INDEX('Master '!$A$2:$A$257,MATCH(AB271,'Master '!$C$2:$C$257,0))),IF(AB271="","-","Not on Roster"),INDEX('Master '!$A$2:$A$257,MATCH(AB271,'Master '!$C$2:$C$257,0))),INDEX('Master '!$A$2:$A$257,MATCH(AB271,'Master '!$B$2:$B$257,0)))</f>
        <v>-</v>
      </c>
      <c r="AB271" s="15"/>
      <c r="AC271" s="20" t="str">
        <f t="array" ref="AC271">IF(ISERROR(INDEX('Master '!$A$2:$A$257,MATCH(AD271,'Master '!$B$2:$B$257,0))),IF(ISERROR(INDEX('Master '!$A$2:$A$257,MATCH(AD271,'Master '!$C$2:$C$257,0))),IF(AD271="","-","Not on Roster"),INDEX('Master '!$A$2:$A$257,MATCH(AD271,'Master '!$C$2:$C$257,0))),INDEX('Master '!$A$2:$A$257,MATCH(AD271,'Master '!$B$2:$B$257,0)))</f>
        <v>-</v>
      </c>
      <c r="AD271" s="7"/>
      <c r="AE271" s="19" t="str">
        <f t="array" ref="AE271">IF(ISERROR(INDEX('Master '!$A$2:$A$257,MATCH(AF271,'Master '!$B$2:$B$257,0))),IF(ISERROR(INDEX('Master '!$A$2:$A$257,MATCH(AF271,'Master '!$C$2:$C$257,0))),IF(AF271="","-","Not on Roster"),INDEX('Master '!$A$2:$A$257,MATCH(AF271,'Master '!$C$2:$C$257,0))),INDEX('Master '!$A$2:$A$257,MATCH(AF271,'Master '!$B$2:$B$257,0)))</f>
        <v>-</v>
      </c>
      <c r="AF271" s="15"/>
      <c r="AG271" s="20" t="str">
        <f t="array" ref="AG271">IF(ISERROR(INDEX('Master '!$A$2:$A$257,MATCH(AH271,'Master '!$B$2:$B$257,0))),IF(ISERROR(INDEX('Master '!$A$2:$A$257,MATCH(AH271,'Master '!$C$2:$C$257,0))),IF(AH271="","-","Not on Roster"),INDEX('Master '!$A$2:$A$257,MATCH(AH271,'Master '!$C$2:$C$257,0))),INDEX('Master '!$A$2:$A$257,MATCH(AH271,'Master '!$B$2:$B$257,0)))</f>
        <v>-</v>
      </c>
      <c r="AH271" s="7"/>
      <c r="AI271" s="19" t="str">
        <f t="array" ref="AI271">IF(ISERROR(INDEX('Master '!$A$2:$A$257,MATCH(AJ271,'Master '!$B$2:$B$257,0))),IF(ISERROR(INDEX('Master '!$A$2:$A$257,MATCH(AJ271,'Master '!$C$2:$C$257,0))),IF(AJ271="","-","Not on Roster"),INDEX('Master '!$A$2:$A$257,MATCH(AJ271,'Master '!$C$2:$C$257,0))),INDEX('Master '!$A$2:$A$257,MATCH(AJ271,'Master '!$B$2:$B$257,0)))</f>
        <v>-</v>
      </c>
      <c r="AJ271" s="15"/>
      <c r="AK271" s="20" t="str">
        <f t="array" ref="AK271">IF(ISERROR(INDEX('Master '!$A$2:$A$257,MATCH(AL271,'Master '!$B$2:$B$257,0))),IF(ISERROR(INDEX('Master '!$A$2:$A$257,MATCH(AL271,'Master '!$C$2:$C$257,0))),IF(AL271="","-","Not on Roster"),INDEX('Master '!$A$2:$A$257,MATCH(AL271,'Master '!$C$2:$C$257,0))),INDEX('Master '!$A$2:$A$257,MATCH(AL271,'Master '!$B$2:$B$257,0)))</f>
        <v>-</v>
      </c>
      <c r="AL271" s="7"/>
      <c r="AM271" s="19" t="str">
        <f t="array" ref="AM271">IF(ISERROR(INDEX('Master '!$A$2:$A$257,MATCH(AN271,'Master '!$B$2:$B$257,0))),IF(ISERROR(INDEX('Master '!$A$2:$A$257,MATCH(AN271,'Master '!$C$2:$C$257,0))),IF(AN271="","-","Not on Roster"),INDEX('Master '!$A$2:$A$257,MATCH(AN271,'Master '!$C$2:$C$257,0))),INDEX('Master '!$A$2:$A$257,MATCH(AN271,'Master '!$B$2:$B$257,0)))</f>
        <v>-</v>
      </c>
      <c r="AN271" s="15"/>
    </row>
    <row r="272" spans="1:40" ht="14.25" customHeight="1">
      <c r="A272" s="41" t="str">
        <f t="array" ref="A272">IF(ISERROR(INDEX('Master '!$A$2:$A$257,MATCH(B272,'Master '!$B$2:$B$257,0))),IF(ISERROR(INDEX('Master '!$A$2:$A$257,MATCH(B272,'Master '!$C$2:$C$257,0))),IF(B272="","-","Not on Roster"),INDEX('Master '!$A$2:$A$257,MATCH(B272,'Master '!$C$2:$C$257,0))),INDEX('Master '!$A$2:$A$257,MATCH(B272,'Master '!$B$2:$B$257,0)))</f>
        <v>-</v>
      </c>
      <c r="B272" s="43"/>
      <c r="C272" s="19" t="str">
        <f t="array" ref="C272">IF(ISERROR(INDEX('Master '!$A$2:$A$257,MATCH(D272,'Master '!$B$2:$B$257,0))),IF(ISERROR(INDEX('Master '!$A$2:$A$257,MATCH(D272,'Master '!$C$2:$C$257,0))),IF(D272="","-","Not on Roster"),INDEX('Master '!$A$2:$A$257,MATCH(D272,'Master '!$C$2:$C$257,0))),INDEX('Master '!$A$2:$A$257,MATCH(D272,'Master '!$B$2:$B$257,0)))</f>
        <v>-</v>
      </c>
      <c r="D272" s="15"/>
      <c r="E272" s="20" t="str">
        <f t="array" ref="E272">IF(ISERROR(INDEX('Master '!$A$2:$A$257,MATCH(F272,'Master '!$B$2:$B$257,0))),IF(ISERROR(INDEX('Master '!$A$2:$A$257,MATCH(F272,'Master '!$C$2:$C$257,0))),IF(F272="","-","Not on Roster"),INDEX('Master '!$A$2:$A$257,MATCH(F272,'Master '!$C$2:$C$257,0))),INDEX('Master '!$A$2:$A$257,MATCH(F272,'Master '!$B$2:$B$257,0)))</f>
        <v>-</v>
      </c>
      <c r="F272" s="7"/>
      <c r="G272" s="19" t="str">
        <f t="array" ref="G272">IF(ISERROR(INDEX('Master '!$A$2:$A$257,MATCH(H272,'Master '!$B$2:$B$257,0))),IF(ISERROR(INDEX('Master '!$A$2:$A$257,MATCH(H272,'Master '!$C$2:$C$257,0))),IF(H272="","-","Not on Roster"),INDEX('Master '!$A$2:$A$257,MATCH(H272,'Master '!$C$2:$C$257,0))),INDEX('Master '!$A$2:$A$257,MATCH(H272,'Master '!$B$2:$B$257,0)))</f>
        <v>-</v>
      </c>
      <c r="H272" s="15"/>
      <c r="I272" s="20" t="str">
        <f t="array" ref="I272">IF(ISERROR(INDEX('Master '!$A$2:$A$257,MATCH(J272,'Master '!$B$2:$B$257,0))),IF(ISERROR(INDEX('Master '!$A$2:$A$257,MATCH(J272,'Master '!$C$2:$C$257,0))),IF(J272="","-","Not on Roster"),INDEX('Master '!$A$2:$A$257,MATCH(J272,'Master '!$C$2:$C$257,0))),INDEX('Master '!$A$2:$A$257,MATCH(J272,'Master '!$B$2:$B$257,0)))</f>
        <v>-</v>
      </c>
      <c r="J272" s="51"/>
      <c r="K272" s="19" t="str">
        <f t="array" ref="K272">IF(ISERROR(INDEX('Master '!$A$2:$A$257,MATCH(L272,'Master '!$B$2:$B$257,0))),IF(ISERROR(INDEX('Master '!$A$2:$A$257,MATCH(L272,'Master '!$C$2:$C$257,0))),IF(L272="","-","Not on Roster"),INDEX('Master '!$A$2:$A$257,MATCH(L272,'Master '!$C$2:$C$257,0))),INDEX('Master '!$A$2:$A$257,MATCH(L272,'Master '!$B$2:$B$257,0)))</f>
        <v>-</v>
      </c>
      <c r="L272" s="15"/>
      <c r="M272" s="20" t="str">
        <f t="array" ref="M272">IF(ISERROR(INDEX('Master '!$A$2:$A$257,MATCH(N272,'Master '!$B$2:$B$257,0))),IF(ISERROR(INDEX('Master '!$A$2:$A$257,MATCH(N272,'Master '!$C$2:$C$257,0))),IF(N272="","-","Not on Roster"),INDEX('Master '!$A$2:$A$257,MATCH(N272,'Master '!$C$2:$C$257,0))),INDEX('Master '!$A$2:$A$257,MATCH(N272,'Master '!$B$2:$B$257,0)))</f>
        <v>-</v>
      </c>
      <c r="N272" s="7"/>
      <c r="O272" s="19" t="str">
        <f t="array" ref="O272">IF(ISERROR(INDEX('Master '!$A$2:$A$257,MATCH(P272,'Master '!$B$2:$B$257,0))),IF(ISERROR(INDEX('Master '!$A$2:$A$257,MATCH(P272,'Master '!$C$2:$C$257,0))),IF(P272="","-","Not on Roster"),INDEX('Master '!$A$2:$A$257,MATCH(P272,'Master '!$C$2:$C$257,0))),INDEX('Master '!$A$2:$A$257,MATCH(P272,'Master '!$B$2:$B$257,0)))</f>
        <v>-</v>
      </c>
      <c r="P272" s="15"/>
      <c r="Q272" s="41" t="str">
        <f t="array" ref="Q272">IF(ISERROR(INDEX('Master '!$A$2:$A$257,MATCH(R272,'Master '!$B$2:$B$257,0))),IF(ISERROR(INDEX('Master '!$A$2:$A$257,MATCH(R272,'Master '!$C$2:$C$257,0))),IF(R272="","-","Not on Roster"),INDEX('Master '!$A$2:$A$257,MATCH(R272,'Master '!$C$2:$C$257,0))),INDEX('Master '!$A$2:$A$257,MATCH(R272,'Master '!$B$2:$B$257,0)))</f>
        <v>-</v>
      </c>
      <c r="R272" s="7"/>
      <c r="S272" s="19" t="str">
        <f t="array" ref="S272">IF(ISERROR(INDEX('Master '!$A$2:$A$257,MATCH(T272,'Master '!$B$2:$B$257,0))),IF(ISERROR(INDEX('Master '!$A$2:$A$257,MATCH(T272,'Master '!$C$2:$C$257,0))),IF(T272="","-","Not on Roster"),INDEX('Master '!$A$2:$A$257,MATCH(T272,'Master '!$C$2:$C$257,0))),INDEX('Master '!$A$2:$A$257,MATCH(T272,'Master '!$B$2:$B$257,0)))</f>
        <v>-</v>
      </c>
      <c r="T272" s="15"/>
      <c r="U272" s="20" t="str">
        <f t="array" ref="U272">IF(ISERROR(INDEX('Master '!$A$2:$A$257,MATCH(V272,'Master '!$B$2:$B$257,0))),IF(ISERROR(INDEX('Master '!$A$2:$A$257,MATCH(V272,'Master '!$C$2:$C$257,0))),IF(V272="","-","Not on Roster"),INDEX('Master '!$A$2:$A$257,MATCH(V272,'Master '!$C$2:$C$257,0))),INDEX('Master '!$A$2:$A$257,MATCH(V272,'Master '!$B$2:$B$257,0)))</f>
        <v>-</v>
      </c>
      <c r="V272" s="7"/>
      <c r="W272" s="19" t="str">
        <f t="array" ref="W272">IF(ISERROR(INDEX('Master '!$A$2:$A$257,MATCH(X272,'Master '!$B$2:$B$257,0))),IF(ISERROR(INDEX('Master '!$A$2:$A$257,MATCH(X272,'Master '!$C$2:$C$257,0))),IF(X272="","-","Not on Roster"),INDEX('Master '!$A$2:$A$257,MATCH(X272,'Master '!$C$2:$C$257,0))),INDEX('Master '!$A$2:$A$257,MATCH(X272,'Master '!$B$2:$B$257,0)))</f>
        <v>-</v>
      </c>
      <c r="X272" s="15"/>
      <c r="Y272" s="20" t="str">
        <f t="array" ref="Y272">IF(ISERROR(INDEX('Master '!$A$2:$A$257,MATCH(Z272,'Master '!$B$2:$B$257,0))),IF(ISERROR(INDEX('Master '!$A$2:$A$257,MATCH(Z272,'Master '!$C$2:$C$257,0))),IF(Z272="","-","Not on Roster"),INDEX('Master '!$A$2:$A$257,MATCH(Z272,'Master '!$C$2:$C$257,0))),INDEX('Master '!$A$2:$A$257,MATCH(Z272,'Master '!$B$2:$B$257,0)))</f>
        <v>-</v>
      </c>
      <c r="Z272" s="7"/>
      <c r="AA272" s="19" t="str">
        <f t="array" ref="AA272">IF(ISERROR(INDEX('Master '!$A$2:$A$257,MATCH(AB272,'Master '!$B$2:$B$257,0))),IF(ISERROR(INDEX('Master '!$A$2:$A$257,MATCH(AB272,'Master '!$C$2:$C$257,0))),IF(AB272="","-","Not on Roster"),INDEX('Master '!$A$2:$A$257,MATCH(AB272,'Master '!$C$2:$C$257,0))),INDEX('Master '!$A$2:$A$257,MATCH(AB272,'Master '!$B$2:$B$257,0)))</f>
        <v>-</v>
      </c>
      <c r="AB272" s="15"/>
      <c r="AC272" s="20" t="str">
        <f t="array" ref="AC272">IF(ISERROR(INDEX('Master '!$A$2:$A$257,MATCH(AD272,'Master '!$B$2:$B$257,0))),IF(ISERROR(INDEX('Master '!$A$2:$A$257,MATCH(AD272,'Master '!$C$2:$C$257,0))),IF(AD272="","-","Not on Roster"),INDEX('Master '!$A$2:$A$257,MATCH(AD272,'Master '!$C$2:$C$257,0))),INDEX('Master '!$A$2:$A$257,MATCH(AD272,'Master '!$B$2:$B$257,0)))</f>
        <v>-</v>
      </c>
      <c r="AD272" s="7"/>
      <c r="AE272" s="19" t="str">
        <f t="array" ref="AE272">IF(ISERROR(INDEX('Master '!$A$2:$A$257,MATCH(AF272,'Master '!$B$2:$B$257,0))),IF(ISERROR(INDEX('Master '!$A$2:$A$257,MATCH(AF272,'Master '!$C$2:$C$257,0))),IF(AF272="","-","Not on Roster"),INDEX('Master '!$A$2:$A$257,MATCH(AF272,'Master '!$C$2:$C$257,0))),INDEX('Master '!$A$2:$A$257,MATCH(AF272,'Master '!$B$2:$B$257,0)))</f>
        <v>-</v>
      </c>
      <c r="AF272" s="15"/>
      <c r="AG272" s="20" t="str">
        <f t="array" ref="AG272">IF(ISERROR(INDEX('Master '!$A$2:$A$257,MATCH(AH272,'Master '!$B$2:$B$257,0))),IF(ISERROR(INDEX('Master '!$A$2:$A$257,MATCH(AH272,'Master '!$C$2:$C$257,0))),IF(AH272="","-","Not on Roster"),INDEX('Master '!$A$2:$A$257,MATCH(AH272,'Master '!$C$2:$C$257,0))),INDEX('Master '!$A$2:$A$257,MATCH(AH272,'Master '!$B$2:$B$257,0)))</f>
        <v>-</v>
      </c>
      <c r="AH272" s="7"/>
      <c r="AI272" s="19" t="str">
        <f t="array" ref="AI272">IF(ISERROR(INDEX('Master '!$A$2:$A$257,MATCH(AJ272,'Master '!$B$2:$B$257,0))),IF(ISERROR(INDEX('Master '!$A$2:$A$257,MATCH(AJ272,'Master '!$C$2:$C$257,0))),IF(AJ272="","-","Not on Roster"),INDEX('Master '!$A$2:$A$257,MATCH(AJ272,'Master '!$C$2:$C$257,0))),INDEX('Master '!$A$2:$A$257,MATCH(AJ272,'Master '!$B$2:$B$257,0)))</f>
        <v>-</v>
      </c>
      <c r="AJ272" s="15"/>
      <c r="AK272" s="20" t="str">
        <f t="array" ref="AK272">IF(ISERROR(INDEX('Master '!$A$2:$A$257,MATCH(AL272,'Master '!$B$2:$B$257,0))),IF(ISERROR(INDEX('Master '!$A$2:$A$257,MATCH(AL272,'Master '!$C$2:$C$257,0))),IF(AL272="","-","Not on Roster"),INDEX('Master '!$A$2:$A$257,MATCH(AL272,'Master '!$C$2:$C$257,0))),INDEX('Master '!$A$2:$A$257,MATCH(AL272,'Master '!$B$2:$B$257,0)))</f>
        <v>-</v>
      </c>
      <c r="AL272" s="7"/>
      <c r="AM272" s="19" t="str">
        <f t="array" ref="AM272">IF(ISERROR(INDEX('Master '!$A$2:$A$257,MATCH(AN272,'Master '!$B$2:$B$257,0))),IF(ISERROR(INDEX('Master '!$A$2:$A$257,MATCH(AN272,'Master '!$C$2:$C$257,0))),IF(AN272="","-","Not on Roster"),INDEX('Master '!$A$2:$A$257,MATCH(AN272,'Master '!$C$2:$C$257,0))),INDEX('Master '!$A$2:$A$257,MATCH(AN272,'Master '!$B$2:$B$257,0)))</f>
        <v>-</v>
      </c>
      <c r="AN272" s="15"/>
    </row>
    <row r="273" spans="1:40" ht="14.25" customHeight="1">
      <c r="A273" s="41" t="str">
        <f t="array" ref="A273">IF(ISERROR(INDEX('Master '!$A$2:$A$257,MATCH(B273,'Master '!$B$2:$B$257,0))),IF(ISERROR(INDEX('Master '!$A$2:$A$257,MATCH(B273,'Master '!$C$2:$C$257,0))),IF(B273="","-","Not on Roster"),INDEX('Master '!$A$2:$A$257,MATCH(B273,'Master '!$C$2:$C$257,0))),INDEX('Master '!$A$2:$A$257,MATCH(B273,'Master '!$B$2:$B$257,0)))</f>
        <v>-</v>
      </c>
      <c r="B273" s="43"/>
      <c r="C273" s="19" t="str">
        <f t="array" ref="C273">IF(ISERROR(INDEX('Master '!$A$2:$A$257,MATCH(D273,'Master '!$B$2:$B$257,0))),IF(ISERROR(INDEX('Master '!$A$2:$A$257,MATCH(D273,'Master '!$C$2:$C$257,0))),IF(D273="","-","Not on Roster"),INDEX('Master '!$A$2:$A$257,MATCH(D273,'Master '!$C$2:$C$257,0))),INDEX('Master '!$A$2:$A$257,MATCH(D273,'Master '!$B$2:$B$257,0)))</f>
        <v>-</v>
      </c>
      <c r="D273" s="15"/>
      <c r="E273" s="20" t="str">
        <f t="array" ref="E273">IF(ISERROR(INDEX('Master '!$A$2:$A$257,MATCH(F273,'Master '!$B$2:$B$257,0))),IF(ISERROR(INDEX('Master '!$A$2:$A$257,MATCH(F273,'Master '!$C$2:$C$257,0))),IF(F273="","-","Not on Roster"),INDEX('Master '!$A$2:$A$257,MATCH(F273,'Master '!$C$2:$C$257,0))),INDEX('Master '!$A$2:$A$257,MATCH(F273,'Master '!$B$2:$B$257,0)))</f>
        <v>-</v>
      </c>
      <c r="F273" s="7"/>
      <c r="G273" s="19" t="str">
        <f t="array" ref="G273">IF(ISERROR(INDEX('Master '!$A$2:$A$257,MATCH(H273,'Master '!$B$2:$B$257,0))),IF(ISERROR(INDEX('Master '!$A$2:$A$257,MATCH(H273,'Master '!$C$2:$C$257,0))),IF(H273="","-","Not on Roster"),INDEX('Master '!$A$2:$A$257,MATCH(H273,'Master '!$C$2:$C$257,0))),INDEX('Master '!$A$2:$A$257,MATCH(H273,'Master '!$B$2:$B$257,0)))</f>
        <v>-</v>
      </c>
      <c r="H273" s="15"/>
      <c r="I273" s="20" t="str">
        <f t="array" ref="I273">IF(ISERROR(INDEX('Master '!$A$2:$A$257,MATCH(J273,'Master '!$B$2:$B$257,0))),IF(ISERROR(INDEX('Master '!$A$2:$A$257,MATCH(J273,'Master '!$C$2:$C$257,0))),IF(J273="","-","Not on Roster"),INDEX('Master '!$A$2:$A$257,MATCH(J273,'Master '!$C$2:$C$257,0))),INDEX('Master '!$A$2:$A$257,MATCH(J273,'Master '!$B$2:$B$257,0)))</f>
        <v>-</v>
      </c>
      <c r="J273" s="51"/>
      <c r="K273" s="19" t="str">
        <f t="array" ref="K273">IF(ISERROR(INDEX('Master '!$A$2:$A$257,MATCH(L273,'Master '!$B$2:$B$257,0))),IF(ISERROR(INDEX('Master '!$A$2:$A$257,MATCH(L273,'Master '!$C$2:$C$257,0))),IF(L273="","-","Not on Roster"),INDEX('Master '!$A$2:$A$257,MATCH(L273,'Master '!$C$2:$C$257,0))),INDEX('Master '!$A$2:$A$257,MATCH(L273,'Master '!$B$2:$B$257,0)))</f>
        <v>-</v>
      </c>
      <c r="L273" s="15"/>
      <c r="M273" s="20" t="str">
        <f t="array" ref="M273">IF(ISERROR(INDEX('Master '!$A$2:$A$257,MATCH(N273,'Master '!$B$2:$B$257,0))),IF(ISERROR(INDEX('Master '!$A$2:$A$257,MATCH(N273,'Master '!$C$2:$C$257,0))),IF(N273="","-","Not on Roster"),INDEX('Master '!$A$2:$A$257,MATCH(N273,'Master '!$C$2:$C$257,0))),INDEX('Master '!$A$2:$A$257,MATCH(N273,'Master '!$B$2:$B$257,0)))</f>
        <v>-</v>
      </c>
      <c r="N273" s="7"/>
      <c r="O273" s="19" t="str">
        <f t="array" ref="O273">IF(ISERROR(INDEX('Master '!$A$2:$A$257,MATCH(P273,'Master '!$B$2:$B$257,0))),IF(ISERROR(INDEX('Master '!$A$2:$A$257,MATCH(P273,'Master '!$C$2:$C$257,0))),IF(P273="","-","Not on Roster"),INDEX('Master '!$A$2:$A$257,MATCH(P273,'Master '!$C$2:$C$257,0))),INDEX('Master '!$A$2:$A$257,MATCH(P273,'Master '!$B$2:$B$257,0)))</f>
        <v>-</v>
      </c>
      <c r="P273" s="15"/>
      <c r="Q273" s="41" t="str">
        <f t="array" ref="Q273">IF(ISERROR(INDEX('Master '!$A$2:$A$257,MATCH(R273,'Master '!$B$2:$B$257,0))),IF(ISERROR(INDEX('Master '!$A$2:$A$257,MATCH(R273,'Master '!$C$2:$C$257,0))),IF(R273="","-","Not on Roster"),INDEX('Master '!$A$2:$A$257,MATCH(R273,'Master '!$C$2:$C$257,0))),INDEX('Master '!$A$2:$A$257,MATCH(R273,'Master '!$B$2:$B$257,0)))</f>
        <v>-</v>
      </c>
      <c r="R273" s="7"/>
      <c r="S273" s="19" t="str">
        <f t="array" ref="S273">IF(ISERROR(INDEX('Master '!$A$2:$A$257,MATCH(T273,'Master '!$B$2:$B$257,0))),IF(ISERROR(INDEX('Master '!$A$2:$A$257,MATCH(T273,'Master '!$C$2:$C$257,0))),IF(T273="","-","Not on Roster"),INDEX('Master '!$A$2:$A$257,MATCH(T273,'Master '!$C$2:$C$257,0))),INDEX('Master '!$A$2:$A$257,MATCH(T273,'Master '!$B$2:$B$257,0)))</f>
        <v>-</v>
      </c>
      <c r="T273" s="15"/>
      <c r="U273" s="20" t="str">
        <f t="array" ref="U273">IF(ISERROR(INDEX('Master '!$A$2:$A$257,MATCH(V273,'Master '!$B$2:$B$257,0))),IF(ISERROR(INDEX('Master '!$A$2:$A$257,MATCH(V273,'Master '!$C$2:$C$257,0))),IF(V273="","-","Not on Roster"),INDEX('Master '!$A$2:$A$257,MATCH(V273,'Master '!$C$2:$C$257,0))),INDEX('Master '!$A$2:$A$257,MATCH(V273,'Master '!$B$2:$B$257,0)))</f>
        <v>-</v>
      </c>
      <c r="V273" s="7"/>
      <c r="W273" s="19" t="str">
        <f t="array" ref="W273">IF(ISERROR(INDEX('Master '!$A$2:$A$257,MATCH(X273,'Master '!$B$2:$B$257,0))),IF(ISERROR(INDEX('Master '!$A$2:$A$257,MATCH(X273,'Master '!$C$2:$C$257,0))),IF(X273="","-","Not on Roster"),INDEX('Master '!$A$2:$A$257,MATCH(X273,'Master '!$C$2:$C$257,0))),INDEX('Master '!$A$2:$A$257,MATCH(X273,'Master '!$B$2:$B$257,0)))</f>
        <v>-</v>
      </c>
      <c r="X273" s="15"/>
      <c r="Y273" s="20" t="str">
        <f t="array" ref="Y273">IF(ISERROR(INDEX('Master '!$A$2:$A$257,MATCH(Z273,'Master '!$B$2:$B$257,0))),IF(ISERROR(INDEX('Master '!$A$2:$A$257,MATCH(Z273,'Master '!$C$2:$C$257,0))),IF(Z273="","-","Not on Roster"),INDEX('Master '!$A$2:$A$257,MATCH(Z273,'Master '!$C$2:$C$257,0))),INDEX('Master '!$A$2:$A$257,MATCH(Z273,'Master '!$B$2:$B$257,0)))</f>
        <v>-</v>
      </c>
      <c r="Z273" s="7"/>
      <c r="AA273" s="19" t="str">
        <f t="array" ref="AA273">IF(ISERROR(INDEX('Master '!$A$2:$A$257,MATCH(AB273,'Master '!$B$2:$B$257,0))),IF(ISERROR(INDEX('Master '!$A$2:$A$257,MATCH(AB273,'Master '!$C$2:$C$257,0))),IF(AB273="","-","Not on Roster"),INDEX('Master '!$A$2:$A$257,MATCH(AB273,'Master '!$C$2:$C$257,0))),INDEX('Master '!$A$2:$A$257,MATCH(AB273,'Master '!$B$2:$B$257,0)))</f>
        <v>-</v>
      </c>
      <c r="AB273" s="15"/>
      <c r="AC273" s="20" t="str">
        <f t="array" ref="AC273">IF(ISERROR(INDEX('Master '!$A$2:$A$257,MATCH(AD273,'Master '!$B$2:$B$257,0))),IF(ISERROR(INDEX('Master '!$A$2:$A$257,MATCH(AD273,'Master '!$C$2:$C$257,0))),IF(AD273="","-","Not on Roster"),INDEX('Master '!$A$2:$A$257,MATCH(AD273,'Master '!$C$2:$C$257,0))),INDEX('Master '!$A$2:$A$257,MATCH(AD273,'Master '!$B$2:$B$257,0)))</f>
        <v>-</v>
      </c>
      <c r="AD273" s="7"/>
      <c r="AE273" s="19" t="str">
        <f t="array" ref="AE273">IF(ISERROR(INDEX('Master '!$A$2:$A$257,MATCH(AF273,'Master '!$B$2:$B$257,0))),IF(ISERROR(INDEX('Master '!$A$2:$A$257,MATCH(AF273,'Master '!$C$2:$C$257,0))),IF(AF273="","-","Not on Roster"),INDEX('Master '!$A$2:$A$257,MATCH(AF273,'Master '!$C$2:$C$257,0))),INDEX('Master '!$A$2:$A$257,MATCH(AF273,'Master '!$B$2:$B$257,0)))</f>
        <v>-</v>
      </c>
      <c r="AF273" s="15"/>
      <c r="AG273" s="20" t="str">
        <f t="array" ref="AG273">IF(ISERROR(INDEX('Master '!$A$2:$A$257,MATCH(AH273,'Master '!$B$2:$B$257,0))),IF(ISERROR(INDEX('Master '!$A$2:$A$257,MATCH(AH273,'Master '!$C$2:$C$257,0))),IF(AH273="","-","Not on Roster"),INDEX('Master '!$A$2:$A$257,MATCH(AH273,'Master '!$C$2:$C$257,0))),INDEX('Master '!$A$2:$A$257,MATCH(AH273,'Master '!$B$2:$B$257,0)))</f>
        <v>-</v>
      </c>
      <c r="AH273" s="7"/>
      <c r="AI273" s="19" t="str">
        <f t="array" ref="AI273">IF(ISERROR(INDEX('Master '!$A$2:$A$257,MATCH(AJ273,'Master '!$B$2:$B$257,0))),IF(ISERROR(INDEX('Master '!$A$2:$A$257,MATCH(AJ273,'Master '!$C$2:$C$257,0))),IF(AJ273="","-","Not on Roster"),INDEX('Master '!$A$2:$A$257,MATCH(AJ273,'Master '!$C$2:$C$257,0))),INDEX('Master '!$A$2:$A$257,MATCH(AJ273,'Master '!$B$2:$B$257,0)))</f>
        <v>-</v>
      </c>
      <c r="AJ273" s="15"/>
      <c r="AK273" s="20" t="str">
        <f t="array" ref="AK273">IF(ISERROR(INDEX('Master '!$A$2:$A$257,MATCH(AL273,'Master '!$B$2:$B$257,0))),IF(ISERROR(INDEX('Master '!$A$2:$A$257,MATCH(AL273,'Master '!$C$2:$C$257,0))),IF(AL273="","-","Not on Roster"),INDEX('Master '!$A$2:$A$257,MATCH(AL273,'Master '!$C$2:$C$257,0))),INDEX('Master '!$A$2:$A$257,MATCH(AL273,'Master '!$B$2:$B$257,0)))</f>
        <v>-</v>
      </c>
      <c r="AL273" s="7"/>
      <c r="AM273" s="19" t="str">
        <f t="array" ref="AM273">IF(ISERROR(INDEX('Master '!$A$2:$A$257,MATCH(AN273,'Master '!$B$2:$B$257,0))),IF(ISERROR(INDEX('Master '!$A$2:$A$257,MATCH(AN273,'Master '!$C$2:$C$257,0))),IF(AN273="","-","Not on Roster"),INDEX('Master '!$A$2:$A$257,MATCH(AN273,'Master '!$C$2:$C$257,0))),INDEX('Master '!$A$2:$A$257,MATCH(AN273,'Master '!$B$2:$B$257,0)))</f>
        <v>-</v>
      </c>
      <c r="AN273" s="15"/>
    </row>
    <row r="274" spans="1:40" ht="14.25" customHeight="1">
      <c r="A274" s="41" t="str">
        <f t="array" ref="A274">IF(ISERROR(INDEX('Master '!$A$2:$A$257,MATCH(B274,'Master '!$B$2:$B$257,0))),IF(ISERROR(INDEX('Master '!$A$2:$A$257,MATCH(B274,'Master '!$C$2:$C$257,0))),IF(B274="","-","Not on Roster"),INDEX('Master '!$A$2:$A$257,MATCH(B274,'Master '!$C$2:$C$257,0))),INDEX('Master '!$A$2:$A$257,MATCH(B274,'Master '!$B$2:$B$257,0)))</f>
        <v>-</v>
      </c>
      <c r="B274" s="43"/>
      <c r="C274" s="19" t="str">
        <f t="array" ref="C274">IF(ISERROR(INDEX('Master '!$A$2:$A$257,MATCH(D274,'Master '!$B$2:$B$257,0))),IF(ISERROR(INDEX('Master '!$A$2:$A$257,MATCH(D274,'Master '!$C$2:$C$257,0))),IF(D274="","-","Not on Roster"),INDEX('Master '!$A$2:$A$257,MATCH(D274,'Master '!$C$2:$C$257,0))),INDEX('Master '!$A$2:$A$257,MATCH(D274,'Master '!$B$2:$B$257,0)))</f>
        <v>-</v>
      </c>
      <c r="D274" s="15"/>
      <c r="E274" s="20" t="str">
        <f t="array" ref="E274">IF(ISERROR(INDEX('Master '!$A$2:$A$257,MATCH(F274,'Master '!$B$2:$B$257,0))),IF(ISERROR(INDEX('Master '!$A$2:$A$257,MATCH(F274,'Master '!$C$2:$C$257,0))),IF(F274="","-","Not on Roster"),INDEX('Master '!$A$2:$A$257,MATCH(F274,'Master '!$C$2:$C$257,0))),INDEX('Master '!$A$2:$A$257,MATCH(F274,'Master '!$B$2:$B$257,0)))</f>
        <v>-</v>
      </c>
      <c r="F274" s="7"/>
      <c r="G274" s="19" t="str">
        <f t="array" ref="G274">IF(ISERROR(INDEX('Master '!$A$2:$A$257,MATCH(H274,'Master '!$B$2:$B$257,0))),IF(ISERROR(INDEX('Master '!$A$2:$A$257,MATCH(H274,'Master '!$C$2:$C$257,0))),IF(H274="","-","Not on Roster"),INDEX('Master '!$A$2:$A$257,MATCH(H274,'Master '!$C$2:$C$257,0))),INDEX('Master '!$A$2:$A$257,MATCH(H274,'Master '!$B$2:$B$257,0)))</f>
        <v>-</v>
      </c>
      <c r="H274" s="15"/>
      <c r="I274" s="20" t="str">
        <f t="array" ref="I274">IF(ISERROR(INDEX('Master '!$A$2:$A$257,MATCH(J274,'Master '!$B$2:$B$257,0))),IF(ISERROR(INDEX('Master '!$A$2:$A$257,MATCH(J274,'Master '!$C$2:$C$257,0))),IF(J274="","-","Not on Roster"),INDEX('Master '!$A$2:$A$257,MATCH(J274,'Master '!$C$2:$C$257,0))),INDEX('Master '!$A$2:$A$257,MATCH(J274,'Master '!$B$2:$B$257,0)))</f>
        <v>-</v>
      </c>
      <c r="J274" s="51"/>
      <c r="K274" s="19" t="str">
        <f t="array" ref="K274">IF(ISERROR(INDEX('Master '!$A$2:$A$257,MATCH(L274,'Master '!$B$2:$B$257,0))),IF(ISERROR(INDEX('Master '!$A$2:$A$257,MATCH(L274,'Master '!$C$2:$C$257,0))),IF(L274="","-","Not on Roster"),INDEX('Master '!$A$2:$A$257,MATCH(L274,'Master '!$C$2:$C$257,0))),INDEX('Master '!$A$2:$A$257,MATCH(L274,'Master '!$B$2:$B$257,0)))</f>
        <v>-</v>
      </c>
      <c r="L274" s="15"/>
      <c r="M274" s="20" t="str">
        <f t="array" ref="M274">IF(ISERROR(INDEX('Master '!$A$2:$A$257,MATCH(N274,'Master '!$B$2:$B$257,0))),IF(ISERROR(INDEX('Master '!$A$2:$A$257,MATCH(N274,'Master '!$C$2:$C$257,0))),IF(N274="","-","Not on Roster"),INDEX('Master '!$A$2:$A$257,MATCH(N274,'Master '!$C$2:$C$257,0))),INDEX('Master '!$A$2:$A$257,MATCH(N274,'Master '!$B$2:$B$257,0)))</f>
        <v>-</v>
      </c>
      <c r="N274" s="7"/>
      <c r="O274" s="19" t="str">
        <f t="array" ref="O274">IF(ISERROR(INDEX('Master '!$A$2:$A$257,MATCH(P274,'Master '!$B$2:$B$257,0))),IF(ISERROR(INDEX('Master '!$A$2:$A$257,MATCH(P274,'Master '!$C$2:$C$257,0))),IF(P274="","-","Not on Roster"),INDEX('Master '!$A$2:$A$257,MATCH(P274,'Master '!$C$2:$C$257,0))),INDEX('Master '!$A$2:$A$257,MATCH(P274,'Master '!$B$2:$B$257,0)))</f>
        <v>-</v>
      </c>
      <c r="P274" s="15"/>
      <c r="Q274" s="41" t="str">
        <f t="array" ref="Q274">IF(ISERROR(INDEX('Master '!$A$2:$A$257,MATCH(R274,'Master '!$B$2:$B$257,0))),IF(ISERROR(INDEX('Master '!$A$2:$A$257,MATCH(R274,'Master '!$C$2:$C$257,0))),IF(R274="","-","Not on Roster"),INDEX('Master '!$A$2:$A$257,MATCH(R274,'Master '!$C$2:$C$257,0))),INDEX('Master '!$A$2:$A$257,MATCH(R274,'Master '!$B$2:$B$257,0)))</f>
        <v>-</v>
      </c>
      <c r="R274" s="7"/>
      <c r="S274" s="19" t="str">
        <f t="array" ref="S274">IF(ISERROR(INDEX('Master '!$A$2:$A$257,MATCH(T274,'Master '!$B$2:$B$257,0))),IF(ISERROR(INDEX('Master '!$A$2:$A$257,MATCH(T274,'Master '!$C$2:$C$257,0))),IF(T274="","-","Not on Roster"),INDEX('Master '!$A$2:$A$257,MATCH(T274,'Master '!$C$2:$C$257,0))),INDEX('Master '!$A$2:$A$257,MATCH(T274,'Master '!$B$2:$B$257,0)))</f>
        <v>-</v>
      </c>
      <c r="T274" s="15"/>
      <c r="U274" s="20" t="str">
        <f t="array" ref="U274">IF(ISERROR(INDEX('Master '!$A$2:$A$257,MATCH(V274,'Master '!$B$2:$B$257,0))),IF(ISERROR(INDEX('Master '!$A$2:$A$257,MATCH(V274,'Master '!$C$2:$C$257,0))),IF(V274="","-","Not on Roster"),INDEX('Master '!$A$2:$A$257,MATCH(V274,'Master '!$C$2:$C$257,0))),INDEX('Master '!$A$2:$A$257,MATCH(V274,'Master '!$B$2:$B$257,0)))</f>
        <v>-</v>
      </c>
      <c r="V274" s="7"/>
      <c r="W274" s="19" t="str">
        <f t="array" ref="W274">IF(ISERROR(INDEX('Master '!$A$2:$A$257,MATCH(X274,'Master '!$B$2:$B$257,0))),IF(ISERROR(INDEX('Master '!$A$2:$A$257,MATCH(X274,'Master '!$C$2:$C$257,0))),IF(X274="","-","Not on Roster"),INDEX('Master '!$A$2:$A$257,MATCH(X274,'Master '!$C$2:$C$257,0))),INDEX('Master '!$A$2:$A$257,MATCH(X274,'Master '!$B$2:$B$257,0)))</f>
        <v>-</v>
      </c>
      <c r="X274" s="15"/>
      <c r="Y274" s="20" t="str">
        <f t="array" ref="Y274">IF(ISERROR(INDEX('Master '!$A$2:$A$257,MATCH(Z274,'Master '!$B$2:$B$257,0))),IF(ISERROR(INDEX('Master '!$A$2:$A$257,MATCH(Z274,'Master '!$C$2:$C$257,0))),IF(Z274="","-","Not on Roster"),INDEX('Master '!$A$2:$A$257,MATCH(Z274,'Master '!$C$2:$C$257,0))),INDEX('Master '!$A$2:$A$257,MATCH(Z274,'Master '!$B$2:$B$257,0)))</f>
        <v>-</v>
      </c>
      <c r="Z274" s="7"/>
      <c r="AA274" s="19" t="str">
        <f t="array" ref="AA274">IF(ISERROR(INDEX('Master '!$A$2:$A$257,MATCH(AB274,'Master '!$B$2:$B$257,0))),IF(ISERROR(INDEX('Master '!$A$2:$A$257,MATCH(AB274,'Master '!$C$2:$C$257,0))),IF(AB274="","-","Not on Roster"),INDEX('Master '!$A$2:$A$257,MATCH(AB274,'Master '!$C$2:$C$257,0))),INDEX('Master '!$A$2:$A$257,MATCH(AB274,'Master '!$B$2:$B$257,0)))</f>
        <v>-</v>
      </c>
      <c r="AB274" s="15"/>
      <c r="AC274" s="20" t="str">
        <f t="array" ref="AC274">IF(ISERROR(INDEX('Master '!$A$2:$A$257,MATCH(AD274,'Master '!$B$2:$B$257,0))),IF(ISERROR(INDEX('Master '!$A$2:$A$257,MATCH(AD274,'Master '!$C$2:$C$257,0))),IF(AD274="","-","Not on Roster"),INDEX('Master '!$A$2:$A$257,MATCH(AD274,'Master '!$C$2:$C$257,0))),INDEX('Master '!$A$2:$A$257,MATCH(AD274,'Master '!$B$2:$B$257,0)))</f>
        <v>-</v>
      </c>
      <c r="AD274" s="7"/>
      <c r="AE274" s="19" t="str">
        <f t="array" ref="AE274">IF(ISERROR(INDEX('Master '!$A$2:$A$257,MATCH(AF274,'Master '!$B$2:$B$257,0))),IF(ISERROR(INDEX('Master '!$A$2:$A$257,MATCH(AF274,'Master '!$C$2:$C$257,0))),IF(AF274="","-","Not on Roster"),INDEX('Master '!$A$2:$A$257,MATCH(AF274,'Master '!$C$2:$C$257,0))),INDEX('Master '!$A$2:$A$257,MATCH(AF274,'Master '!$B$2:$B$257,0)))</f>
        <v>-</v>
      </c>
      <c r="AF274" s="15"/>
      <c r="AG274" s="20" t="str">
        <f t="array" ref="AG274">IF(ISERROR(INDEX('Master '!$A$2:$A$257,MATCH(AH274,'Master '!$B$2:$B$257,0))),IF(ISERROR(INDEX('Master '!$A$2:$A$257,MATCH(AH274,'Master '!$C$2:$C$257,0))),IF(AH274="","-","Not on Roster"),INDEX('Master '!$A$2:$A$257,MATCH(AH274,'Master '!$C$2:$C$257,0))),INDEX('Master '!$A$2:$A$257,MATCH(AH274,'Master '!$B$2:$B$257,0)))</f>
        <v>-</v>
      </c>
      <c r="AH274" s="7"/>
      <c r="AI274" s="19" t="str">
        <f t="array" ref="AI274">IF(ISERROR(INDEX('Master '!$A$2:$A$257,MATCH(AJ274,'Master '!$B$2:$B$257,0))),IF(ISERROR(INDEX('Master '!$A$2:$A$257,MATCH(AJ274,'Master '!$C$2:$C$257,0))),IF(AJ274="","-","Not on Roster"),INDEX('Master '!$A$2:$A$257,MATCH(AJ274,'Master '!$C$2:$C$257,0))),INDEX('Master '!$A$2:$A$257,MATCH(AJ274,'Master '!$B$2:$B$257,0)))</f>
        <v>-</v>
      </c>
      <c r="AJ274" s="15"/>
      <c r="AK274" s="20" t="str">
        <f t="array" ref="AK274">IF(ISERROR(INDEX('Master '!$A$2:$A$257,MATCH(AL274,'Master '!$B$2:$B$257,0))),IF(ISERROR(INDEX('Master '!$A$2:$A$257,MATCH(AL274,'Master '!$C$2:$C$257,0))),IF(AL274="","-","Not on Roster"),INDEX('Master '!$A$2:$A$257,MATCH(AL274,'Master '!$C$2:$C$257,0))),INDEX('Master '!$A$2:$A$257,MATCH(AL274,'Master '!$B$2:$B$257,0)))</f>
        <v>-</v>
      </c>
      <c r="AL274" s="7"/>
      <c r="AM274" s="19" t="str">
        <f t="array" ref="AM274">IF(ISERROR(INDEX('Master '!$A$2:$A$257,MATCH(AN274,'Master '!$B$2:$B$257,0))),IF(ISERROR(INDEX('Master '!$A$2:$A$257,MATCH(AN274,'Master '!$C$2:$C$257,0))),IF(AN274="","-","Not on Roster"),INDEX('Master '!$A$2:$A$257,MATCH(AN274,'Master '!$C$2:$C$257,0))),INDEX('Master '!$A$2:$A$257,MATCH(AN274,'Master '!$B$2:$B$257,0)))</f>
        <v>-</v>
      </c>
      <c r="AN274" s="15"/>
    </row>
    <row r="275" spans="1:40" ht="14.25" customHeight="1">
      <c r="A275" s="41" t="str">
        <f t="array" ref="A275">IF(ISERROR(INDEX('Master '!$A$2:$A$257,MATCH(B275,'Master '!$B$2:$B$257,0))),IF(ISERROR(INDEX('Master '!$A$2:$A$257,MATCH(B275,'Master '!$C$2:$C$257,0))),IF(B275="","-","Not on Roster"),INDEX('Master '!$A$2:$A$257,MATCH(B275,'Master '!$C$2:$C$257,0))),INDEX('Master '!$A$2:$A$257,MATCH(B275,'Master '!$B$2:$B$257,0)))</f>
        <v>-</v>
      </c>
      <c r="B275" s="43"/>
      <c r="C275" s="19" t="str">
        <f t="array" ref="C275">IF(ISERROR(INDEX('Master '!$A$2:$A$257,MATCH(D275,'Master '!$B$2:$B$257,0))),IF(ISERROR(INDEX('Master '!$A$2:$A$257,MATCH(D275,'Master '!$C$2:$C$257,0))),IF(D275="","-","Not on Roster"),INDEX('Master '!$A$2:$A$257,MATCH(D275,'Master '!$C$2:$C$257,0))),INDEX('Master '!$A$2:$A$257,MATCH(D275,'Master '!$B$2:$B$257,0)))</f>
        <v>-</v>
      </c>
      <c r="D275" s="15"/>
      <c r="E275" s="20" t="str">
        <f t="array" ref="E275">IF(ISERROR(INDEX('Master '!$A$2:$A$257,MATCH(F275,'Master '!$B$2:$B$257,0))),IF(ISERROR(INDEX('Master '!$A$2:$A$257,MATCH(F275,'Master '!$C$2:$C$257,0))),IF(F275="","-","Not on Roster"),INDEX('Master '!$A$2:$A$257,MATCH(F275,'Master '!$C$2:$C$257,0))),INDEX('Master '!$A$2:$A$257,MATCH(F275,'Master '!$B$2:$B$257,0)))</f>
        <v>-</v>
      </c>
      <c r="F275" s="7"/>
      <c r="G275" s="19" t="str">
        <f t="array" ref="G275">IF(ISERROR(INDEX('Master '!$A$2:$A$257,MATCH(H275,'Master '!$B$2:$B$257,0))),IF(ISERROR(INDEX('Master '!$A$2:$A$257,MATCH(H275,'Master '!$C$2:$C$257,0))),IF(H275="","-","Not on Roster"),INDEX('Master '!$A$2:$A$257,MATCH(H275,'Master '!$C$2:$C$257,0))),INDEX('Master '!$A$2:$A$257,MATCH(H275,'Master '!$B$2:$B$257,0)))</f>
        <v>-</v>
      </c>
      <c r="H275" s="15"/>
      <c r="I275" s="20" t="str">
        <f t="array" ref="I275">IF(ISERROR(INDEX('Master '!$A$2:$A$257,MATCH(J275,'Master '!$B$2:$B$257,0))),IF(ISERROR(INDEX('Master '!$A$2:$A$257,MATCH(J275,'Master '!$C$2:$C$257,0))),IF(J275="","-","Not on Roster"),INDEX('Master '!$A$2:$A$257,MATCH(J275,'Master '!$C$2:$C$257,0))),INDEX('Master '!$A$2:$A$257,MATCH(J275,'Master '!$B$2:$B$257,0)))</f>
        <v>-</v>
      </c>
      <c r="J275" s="51"/>
      <c r="K275" s="19" t="str">
        <f t="array" ref="K275">IF(ISERROR(INDEX('Master '!$A$2:$A$257,MATCH(L275,'Master '!$B$2:$B$257,0))),IF(ISERROR(INDEX('Master '!$A$2:$A$257,MATCH(L275,'Master '!$C$2:$C$257,0))),IF(L275="","-","Not on Roster"),INDEX('Master '!$A$2:$A$257,MATCH(L275,'Master '!$C$2:$C$257,0))),INDEX('Master '!$A$2:$A$257,MATCH(L275,'Master '!$B$2:$B$257,0)))</f>
        <v>-</v>
      </c>
      <c r="L275" s="15"/>
      <c r="M275" s="20" t="str">
        <f t="array" ref="M275">IF(ISERROR(INDEX('Master '!$A$2:$A$257,MATCH(N275,'Master '!$B$2:$B$257,0))),IF(ISERROR(INDEX('Master '!$A$2:$A$257,MATCH(N275,'Master '!$C$2:$C$257,0))),IF(N275="","-","Not on Roster"),INDEX('Master '!$A$2:$A$257,MATCH(N275,'Master '!$C$2:$C$257,0))),INDEX('Master '!$A$2:$A$257,MATCH(N275,'Master '!$B$2:$B$257,0)))</f>
        <v>-</v>
      </c>
      <c r="N275" s="7"/>
      <c r="O275" s="19" t="str">
        <f t="array" ref="O275">IF(ISERROR(INDEX('Master '!$A$2:$A$257,MATCH(P275,'Master '!$B$2:$B$257,0))),IF(ISERROR(INDEX('Master '!$A$2:$A$257,MATCH(P275,'Master '!$C$2:$C$257,0))),IF(P275="","-","Not on Roster"),INDEX('Master '!$A$2:$A$257,MATCH(P275,'Master '!$C$2:$C$257,0))),INDEX('Master '!$A$2:$A$257,MATCH(P275,'Master '!$B$2:$B$257,0)))</f>
        <v>-</v>
      </c>
      <c r="P275" s="15"/>
      <c r="Q275" s="41" t="str">
        <f t="array" ref="Q275">IF(ISERROR(INDEX('Master '!$A$2:$A$257,MATCH(R275,'Master '!$B$2:$B$257,0))),IF(ISERROR(INDEX('Master '!$A$2:$A$257,MATCH(R275,'Master '!$C$2:$C$257,0))),IF(R275="","-","Not on Roster"),INDEX('Master '!$A$2:$A$257,MATCH(R275,'Master '!$C$2:$C$257,0))),INDEX('Master '!$A$2:$A$257,MATCH(R275,'Master '!$B$2:$B$257,0)))</f>
        <v>-</v>
      </c>
      <c r="R275" s="7"/>
      <c r="S275" s="19" t="str">
        <f t="array" ref="S275">IF(ISERROR(INDEX('Master '!$A$2:$A$257,MATCH(T275,'Master '!$B$2:$B$257,0))),IF(ISERROR(INDEX('Master '!$A$2:$A$257,MATCH(T275,'Master '!$C$2:$C$257,0))),IF(T275="","-","Not on Roster"),INDEX('Master '!$A$2:$A$257,MATCH(T275,'Master '!$C$2:$C$257,0))),INDEX('Master '!$A$2:$A$257,MATCH(T275,'Master '!$B$2:$B$257,0)))</f>
        <v>-</v>
      </c>
      <c r="T275" s="15"/>
      <c r="U275" s="20" t="str">
        <f t="array" ref="U275">IF(ISERROR(INDEX('Master '!$A$2:$A$257,MATCH(V275,'Master '!$B$2:$B$257,0))),IF(ISERROR(INDEX('Master '!$A$2:$A$257,MATCH(V275,'Master '!$C$2:$C$257,0))),IF(V275="","-","Not on Roster"),INDEX('Master '!$A$2:$A$257,MATCH(V275,'Master '!$C$2:$C$257,0))),INDEX('Master '!$A$2:$A$257,MATCH(V275,'Master '!$B$2:$B$257,0)))</f>
        <v>-</v>
      </c>
      <c r="V275" s="7"/>
      <c r="W275" s="19" t="str">
        <f t="array" ref="W275">IF(ISERROR(INDEX('Master '!$A$2:$A$257,MATCH(X275,'Master '!$B$2:$B$257,0))),IF(ISERROR(INDEX('Master '!$A$2:$A$257,MATCH(X275,'Master '!$C$2:$C$257,0))),IF(X275="","-","Not on Roster"),INDEX('Master '!$A$2:$A$257,MATCH(X275,'Master '!$C$2:$C$257,0))),INDEX('Master '!$A$2:$A$257,MATCH(X275,'Master '!$B$2:$B$257,0)))</f>
        <v>-</v>
      </c>
      <c r="X275" s="15"/>
      <c r="Y275" s="20" t="str">
        <f t="array" ref="Y275">IF(ISERROR(INDEX('Master '!$A$2:$A$257,MATCH(Z275,'Master '!$B$2:$B$257,0))),IF(ISERROR(INDEX('Master '!$A$2:$A$257,MATCH(Z275,'Master '!$C$2:$C$257,0))),IF(Z275="","-","Not on Roster"),INDEX('Master '!$A$2:$A$257,MATCH(Z275,'Master '!$C$2:$C$257,0))),INDEX('Master '!$A$2:$A$257,MATCH(Z275,'Master '!$B$2:$B$257,0)))</f>
        <v>-</v>
      </c>
      <c r="Z275" s="7"/>
      <c r="AA275" s="19" t="str">
        <f t="array" ref="AA275">IF(ISERROR(INDEX('Master '!$A$2:$A$257,MATCH(AB275,'Master '!$B$2:$B$257,0))),IF(ISERROR(INDEX('Master '!$A$2:$A$257,MATCH(AB275,'Master '!$C$2:$C$257,0))),IF(AB275="","-","Not on Roster"),INDEX('Master '!$A$2:$A$257,MATCH(AB275,'Master '!$C$2:$C$257,0))),INDEX('Master '!$A$2:$A$257,MATCH(AB275,'Master '!$B$2:$B$257,0)))</f>
        <v>-</v>
      </c>
      <c r="AB275" s="15"/>
      <c r="AC275" s="20" t="str">
        <f t="array" ref="AC275">IF(ISERROR(INDEX('Master '!$A$2:$A$257,MATCH(AD275,'Master '!$B$2:$B$257,0))),IF(ISERROR(INDEX('Master '!$A$2:$A$257,MATCH(AD275,'Master '!$C$2:$C$257,0))),IF(AD275="","-","Not on Roster"),INDEX('Master '!$A$2:$A$257,MATCH(AD275,'Master '!$C$2:$C$257,0))),INDEX('Master '!$A$2:$A$257,MATCH(AD275,'Master '!$B$2:$B$257,0)))</f>
        <v>-</v>
      </c>
      <c r="AD275" s="7"/>
      <c r="AE275" s="19" t="str">
        <f t="array" ref="AE275">IF(ISERROR(INDEX('Master '!$A$2:$A$257,MATCH(AF275,'Master '!$B$2:$B$257,0))),IF(ISERROR(INDEX('Master '!$A$2:$A$257,MATCH(AF275,'Master '!$C$2:$C$257,0))),IF(AF275="","-","Not on Roster"),INDEX('Master '!$A$2:$A$257,MATCH(AF275,'Master '!$C$2:$C$257,0))),INDEX('Master '!$A$2:$A$257,MATCH(AF275,'Master '!$B$2:$B$257,0)))</f>
        <v>-</v>
      </c>
      <c r="AF275" s="15"/>
      <c r="AG275" s="20" t="str">
        <f t="array" ref="AG275">IF(ISERROR(INDEX('Master '!$A$2:$A$257,MATCH(AH275,'Master '!$B$2:$B$257,0))),IF(ISERROR(INDEX('Master '!$A$2:$A$257,MATCH(AH275,'Master '!$C$2:$C$257,0))),IF(AH275="","-","Not on Roster"),INDEX('Master '!$A$2:$A$257,MATCH(AH275,'Master '!$C$2:$C$257,0))),INDEX('Master '!$A$2:$A$257,MATCH(AH275,'Master '!$B$2:$B$257,0)))</f>
        <v>-</v>
      </c>
      <c r="AH275" s="7"/>
      <c r="AI275" s="19" t="str">
        <f t="array" ref="AI275">IF(ISERROR(INDEX('Master '!$A$2:$A$257,MATCH(AJ275,'Master '!$B$2:$B$257,0))),IF(ISERROR(INDEX('Master '!$A$2:$A$257,MATCH(AJ275,'Master '!$C$2:$C$257,0))),IF(AJ275="","-","Not on Roster"),INDEX('Master '!$A$2:$A$257,MATCH(AJ275,'Master '!$C$2:$C$257,0))),INDEX('Master '!$A$2:$A$257,MATCH(AJ275,'Master '!$B$2:$B$257,0)))</f>
        <v>-</v>
      </c>
      <c r="AJ275" s="15"/>
      <c r="AK275" s="20" t="str">
        <f t="array" ref="AK275">IF(ISERROR(INDEX('Master '!$A$2:$A$257,MATCH(AL275,'Master '!$B$2:$B$257,0))),IF(ISERROR(INDEX('Master '!$A$2:$A$257,MATCH(AL275,'Master '!$C$2:$C$257,0))),IF(AL275="","-","Not on Roster"),INDEX('Master '!$A$2:$A$257,MATCH(AL275,'Master '!$C$2:$C$257,0))),INDEX('Master '!$A$2:$A$257,MATCH(AL275,'Master '!$B$2:$B$257,0)))</f>
        <v>-</v>
      </c>
      <c r="AL275" s="7"/>
      <c r="AM275" s="19" t="str">
        <f t="array" ref="AM275">IF(ISERROR(INDEX('Master '!$A$2:$A$257,MATCH(AN275,'Master '!$B$2:$B$257,0))),IF(ISERROR(INDEX('Master '!$A$2:$A$257,MATCH(AN275,'Master '!$C$2:$C$257,0))),IF(AN275="","-","Not on Roster"),INDEX('Master '!$A$2:$A$257,MATCH(AN275,'Master '!$C$2:$C$257,0))),INDEX('Master '!$A$2:$A$257,MATCH(AN275,'Master '!$B$2:$B$257,0)))</f>
        <v>-</v>
      </c>
      <c r="AN275" s="15"/>
    </row>
    <row r="276" spans="1:40" ht="14.25" customHeight="1">
      <c r="A276" s="41" t="str">
        <f t="array" ref="A276">IF(ISERROR(INDEX('Master '!$A$2:$A$257,MATCH(B276,'Master '!$B$2:$B$257,0))),IF(ISERROR(INDEX('Master '!$A$2:$A$257,MATCH(B276,'Master '!$C$2:$C$257,0))),IF(B276="","-","Not on Roster"),INDEX('Master '!$A$2:$A$257,MATCH(B276,'Master '!$C$2:$C$257,0))),INDEX('Master '!$A$2:$A$257,MATCH(B276,'Master '!$B$2:$B$257,0)))</f>
        <v>-</v>
      </c>
      <c r="B276" s="43"/>
      <c r="C276" s="19" t="str">
        <f t="array" ref="C276">IF(ISERROR(INDEX('Master '!$A$2:$A$257,MATCH(D276,'Master '!$B$2:$B$257,0))),IF(ISERROR(INDEX('Master '!$A$2:$A$257,MATCH(D276,'Master '!$C$2:$C$257,0))),IF(D276="","-","Not on Roster"),INDEX('Master '!$A$2:$A$257,MATCH(D276,'Master '!$C$2:$C$257,0))),INDEX('Master '!$A$2:$A$257,MATCH(D276,'Master '!$B$2:$B$257,0)))</f>
        <v>-</v>
      </c>
      <c r="D276" s="15"/>
      <c r="E276" s="20" t="str">
        <f t="array" ref="E276">IF(ISERROR(INDEX('Master '!$A$2:$A$257,MATCH(F276,'Master '!$B$2:$B$257,0))),IF(ISERROR(INDEX('Master '!$A$2:$A$257,MATCH(F276,'Master '!$C$2:$C$257,0))),IF(F276="","-","Not on Roster"),INDEX('Master '!$A$2:$A$257,MATCH(F276,'Master '!$C$2:$C$257,0))),INDEX('Master '!$A$2:$A$257,MATCH(F276,'Master '!$B$2:$B$257,0)))</f>
        <v>-</v>
      </c>
      <c r="F276" s="7"/>
      <c r="G276" s="19" t="str">
        <f t="array" ref="G276">IF(ISERROR(INDEX('Master '!$A$2:$A$257,MATCH(H276,'Master '!$B$2:$B$257,0))),IF(ISERROR(INDEX('Master '!$A$2:$A$257,MATCH(H276,'Master '!$C$2:$C$257,0))),IF(H276="","-","Not on Roster"),INDEX('Master '!$A$2:$A$257,MATCH(H276,'Master '!$C$2:$C$257,0))),INDEX('Master '!$A$2:$A$257,MATCH(H276,'Master '!$B$2:$B$257,0)))</f>
        <v>-</v>
      </c>
      <c r="H276" s="15"/>
      <c r="I276" s="20" t="str">
        <f t="array" ref="I276">IF(ISERROR(INDEX('Master '!$A$2:$A$257,MATCH(J276,'Master '!$B$2:$B$257,0))),IF(ISERROR(INDEX('Master '!$A$2:$A$257,MATCH(J276,'Master '!$C$2:$C$257,0))),IF(J276="","-","Not on Roster"),INDEX('Master '!$A$2:$A$257,MATCH(J276,'Master '!$C$2:$C$257,0))),INDEX('Master '!$A$2:$A$257,MATCH(J276,'Master '!$B$2:$B$257,0)))</f>
        <v>-</v>
      </c>
      <c r="J276" s="51"/>
      <c r="K276" s="19" t="str">
        <f t="array" ref="K276">IF(ISERROR(INDEX('Master '!$A$2:$A$257,MATCH(L276,'Master '!$B$2:$B$257,0))),IF(ISERROR(INDEX('Master '!$A$2:$A$257,MATCH(L276,'Master '!$C$2:$C$257,0))),IF(L276="","-","Not on Roster"),INDEX('Master '!$A$2:$A$257,MATCH(L276,'Master '!$C$2:$C$257,0))),INDEX('Master '!$A$2:$A$257,MATCH(L276,'Master '!$B$2:$B$257,0)))</f>
        <v>-</v>
      </c>
      <c r="L276" s="15"/>
      <c r="M276" s="20" t="str">
        <f t="array" ref="M276">IF(ISERROR(INDEX('Master '!$A$2:$A$257,MATCH(N276,'Master '!$B$2:$B$257,0))),IF(ISERROR(INDEX('Master '!$A$2:$A$257,MATCH(N276,'Master '!$C$2:$C$257,0))),IF(N276="","-","Not on Roster"),INDEX('Master '!$A$2:$A$257,MATCH(N276,'Master '!$C$2:$C$257,0))),INDEX('Master '!$A$2:$A$257,MATCH(N276,'Master '!$B$2:$B$257,0)))</f>
        <v>-</v>
      </c>
      <c r="N276" s="7"/>
      <c r="O276" s="19" t="str">
        <f t="array" ref="O276">IF(ISERROR(INDEX('Master '!$A$2:$A$257,MATCH(P276,'Master '!$B$2:$B$257,0))),IF(ISERROR(INDEX('Master '!$A$2:$A$257,MATCH(P276,'Master '!$C$2:$C$257,0))),IF(P276="","-","Not on Roster"),INDEX('Master '!$A$2:$A$257,MATCH(P276,'Master '!$C$2:$C$257,0))),INDEX('Master '!$A$2:$A$257,MATCH(P276,'Master '!$B$2:$B$257,0)))</f>
        <v>-</v>
      </c>
      <c r="P276" s="15"/>
      <c r="Q276" s="41" t="str">
        <f t="array" ref="Q276">IF(ISERROR(INDEX('Master '!$A$2:$A$257,MATCH(R276,'Master '!$B$2:$B$257,0))),IF(ISERROR(INDEX('Master '!$A$2:$A$257,MATCH(R276,'Master '!$C$2:$C$257,0))),IF(R276="","-","Not on Roster"),INDEX('Master '!$A$2:$A$257,MATCH(R276,'Master '!$C$2:$C$257,0))),INDEX('Master '!$A$2:$A$257,MATCH(R276,'Master '!$B$2:$B$257,0)))</f>
        <v>-</v>
      </c>
      <c r="R276" s="7"/>
      <c r="S276" s="19" t="str">
        <f t="array" ref="S276">IF(ISERROR(INDEX('Master '!$A$2:$A$257,MATCH(T276,'Master '!$B$2:$B$257,0))),IF(ISERROR(INDEX('Master '!$A$2:$A$257,MATCH(T276,'Master '!$C$2:$C$257,0))),IF(T276="","-","Not on Roster"),INDEX('Master '!$A$2:$A$257,MATCH(T276,'Master '!$C$2:$C$257,0))),INDEX('Master '!$A$2:$A$257,MATCH(T276,'Master '!$B$2:$B$257,0)))</f>
        <v>-</v>
      </c>
      <c r="T276" s="15"/>
      <c r="U276" s="20" t="str">
        <f t="array" ref="U276">IF(ISERROR(INDEX('Master '!$A$2:$A$257,MATCH(V276,'Master '!$B$2:$B$257,0))),IF(ISERROR(INDEX('Master '!$A$2:$A$257,MATCH(V276,'Master '!$C$2:$C$257,0))),IF(V276="","-","Not on Roster"),INDEX('Master '!$A$2:$A$257,MATCH(V276,'Master '!$C$2:$C$257,0))),INDEX('Master '!$A$2:$A$257,MATCH(V276,'Master '!$B$2:$B$257,0)))</f>
        <v>-</v>
      </c>
      <c r="V276" s="7"/>
      <c r="W276" s="19" t="str">
        <f t="array" ref="W276">IF(ISERROR(INDEX('Master '!$A$2:$A$257,MATCH(X276,'Master '!$B$2:$B$257,0))),IF(ISERROR(INDEX('Master '!$A$2:$A$257,MATCH(X276,'Master '!$C$2:$C$257,0))),IF(X276="","-","Not on Roster"),INDEX('Master '!$A$2:$A$257,MATCH(X276,'Master '!$C$2:$C$257,0))),INDEX('Master '!$A$2:$A$257,MATCH(X276,'Master '!$B$2:$B$257,0)))</f>
        <v>-</v>
      </c>
      <c r="X276" s="15"/>
      <c r="Y276" s="20" t="str">
        <f t="array" ref="Y276">IF(ISERROR(INDEX('Master '!$A$2:$A$257,MATCH(Z276,'Master '!$B$2:$B$257,0))),IF(ISERROR(INDEX('Master '!$A$2:$A$257,MATCH(Z276,'Master '!$C$2:$C$257,0))),IF(Z276="","-","Not on Roster"),INDEX('Master '!$A$2:$A$257,MATCH(Z276,'Master '!$C$2:$C$257,0))),INDEX('Master '!$A$2:$A$257,MATCH(Z276,'Master '!$B$2:$B$257,0)))</f>
        <v>-</v>
      </c>
      <c r="Z276" s="7"/>
      <c r="AA276" s="19" t="str">
        <f t="array" ref="AA276">IF(ISERROR(INDEX('Master '!$A$2:$A$257,MATCH(AB276,'Master '!$B$2:$B$257,0))),IF(ISERROR(INDEX('Master '!$A$2:$A$257,MATCH(AB276,'Master '!$C$2:$C$257,0))),IF(AB276="","-","Not on Roster"),INDEX('Master '!$A$2:$A$257,MATCH(AB276,'Master '!$C$2:$C$257,0))),INDEX('Master '!$A$2:$A$257,MATCH(AB276,'Master '!$B$2:$B$257,0)))</f>
        <v>-</v>
      </c>
      <c r="AB276" s="15"/>
      <c r="AC276" s="20" t="str">
        <f t="array" ref="AC276">IF(ISERROR(INDEX('Master '!$A$2:$A$257,MATCH(AD276,'Master '!$B$2:$B$257,0))),IF(ISERROR(INDEX('Master '!$A$2:$A$257,MATCH(AD276,'Master '!$C$2:$C$257,0))),IF(AD276="","-","Not on Roster"),INDEX('Master '!$A$2:$A$257,MATCH(AD276,'Master '!$C$2:$C$257,0))),INDEX('Master '!$A$2:$A$257,MATCH(AD276,'Master '!$B$2:$B$257,0)))</f>
        <v>-</v>
      </c>
      <c r="AD276" s="7"/>
      <c r="AE276" s="19" t="str">
        <f t="array" ref="AE276">IF(ISERROR(INDEX('Master '!$A$2:$A$257,MATCH(AF276,'Master '!$B$2:$B$257,0))),IF(ISERROR(INDEX('Master '!$A$2:$A$257,MATCH(AF276,'Master '!$C$2:$C$257,0))),IF(AF276="","-","Not on Roster"),INDEX('Master '!$A$2:$A$257,MATCH(AF276,'Master '!$C$2:$C$257,0))),INDEX('Master '!$A$2:$A$257,MATCH(AF276,'Master '!$B$2:$B$257,0)))</f>
        <v>-</v>
      </c>
      <c r="AF276" s="15"/>
      <c r="AG276" s="20" t="str">
        <f t="array" ref="AG276">IF(ISERROR(INDEX('Master '!$A$2:$A$257,MATCH(AH276,'Master '!$B$2:$B$257,0))),IF(ISERROR(INDEX('Master '!$A$2:$A$257,MATCH(AH276,'Master '!$C$2:$C$257,0))),IF(AH276="","-","Not on Roster"),INDEX('Master '!$A$2:$A$257,MATCH(AH276,'Master '!$C$2:$C$257,0))),INDEX('Master '!$A$2:$A$257,MATCH(AH276,'Master '!$B$2:$B$257,0)))</f>
        <v>-</v>
      </c>
      <c r="AH276" s="7"/>
      <c r="AI276" s="19" t="str">
        <f t="array" ref="AI276">IF(ISERROR(INDEX('Master '!$A$2:$A$257,MATCH(AJ276,'Master '!$B$2:$B$257,0))),IF(ISERROR(INDEX('Master '!$A$2:$A$257,MATCH(AJ276,'Master '!$C$2:$C$257,0))),IF(AJ276="","-","Not on Roster"),INDEX('Master '!$A$2:$A$257,MATCH(AJ276,'Master '!$C$2:$C$257,0))),INDEX('Master '!$A$2:$A$257,MATCH(AJ276,'Master '!$B$2:$B$257,0)))</f>
        <v>-</v>
      </c>
      <c r="AJ276" s="15"/>
      <c r="AK276" s="20" t="str">
        <f t="array" ref="AK276">IF(ISERROR(INDEX('Master '!$A$2:$A$257,MATCH(AL276,'Master '!$B$2:$B$257,0))),IF(ISERROR(INDEX('Master '!$A$2:$A$257,MATCH(AL276,'Master '!$C$2:$C$257,0))),IF(AL276="","-","Not on Roster"),INDEX('Master '!$A$2:$A$257,MATCH(AL276,'Master '!$C$2:$C$257,0))),INDEX('Master '!$A$2:$A$257,MATCH(AL276,'Master '!$B$2:$B$257,0)))</f>
        <v>-</v>
      </c>
      <c r="AL276" s="7"/>
      <c r="AM276" s="19" t="str">
        <f t="array" ref="AM276">IF(ISERROR(INDEX('Master '!$A$2:$A$257,MATCH(AN276,'Master '!$B$2:$B$257,0))),IF(ISERROR(INDEX('Master '!$A$2:$A$257,MATCH(AN276,'Master '!$C$2:$C$257,0))),IF(AN276="","-","Not on Roster"),INDEX('Master '!$A$2:$A$257,MATCH(AN276,'Master '!$C$2:$C$257,0))),INDEX('Master '!$A$2:$A$257,MATCH(AN276,'Master '!$B$2:$B$257,0)))</f>
        <v>-</v>
      </c>
      <c r="AN276" s="15"/>
    </row>
    <row r="277" spans="1:40" ht="14.25" customHeight="1">
      <c r="A277" s="41" t="str">
        <f t="array" ref="A277">IF(ISERROR(INDEX('Master '!$A$2:$A$257,MATCH(B277,'Master '!$B$2:$B$257,0))),IF(ISERROR(INDEX('Master '!$A$2:$A$257,MATCH(B277,'Master '!$C$2:$C$257,0))),IF(B277="","-","Not on Roster"),INDEX('Master '!$A$2:$A$257,MATCH(B277,'Master '!$C$2:$C$257,0))),INDEX('Master '!$A$2:$A$257,MATCH(B277,'Master '!$B$2:$B$257,0)))</f>
        <v>-</v>
      </c>
      <c r="B277" s="43"/>
      <c r="C277" s="19" t="str">
        <f t="array" ref="C277">IF(ISERROR(INDEX('Master '!$A$2:$A$257,MATCH(D277,'Master '!$B$2:$B$257,0))),IF(ISERROR(INDEX('Master '!$A$2:$A$257,MATCH(D277,'Master '!$C$2:$C$257,0))),IF(D277="","-","Not on Roster"),INDEX('Master '!$A$2:$A$257,MATCH(D277,'Master '!$C$2:$C$257,0))),INDEX('Master '!$A$2:$A$257,MATCH(D277,'Master '!$B$2:$B$257,0)))</f>
        <v>-</v>
      </c>
      <c r="D277" s="15"/>
      <c r="E277" s="20" t="str">
        <f t="array" ref="E277">IF(ISERROR(INDEX('Master '!$A$2:$A$257,MATCH(F277,'Master '!$B$2:$B$257,0))),IF(ISERROR(INDEX('Master '!$A$2:$A$257,MATCH(F277,'Master '!$C$2:$C$257,0))),IF(F277="","-","Not on Roster"),INDEX('Master '!$A$2:$A$257,MATCH(F277,'Master '!$C$2:$C$257,0))),INDEX('Master '!$A$2:$A$257,MATCH(F277,'Master '!$B$2:$B$257,0)))</f>
        <v>-</v>
      </c>
      <c r="F277" s="7"/>
      <c r="G277" s="19" t="str">
        <f t="array" ref="G277">IF(ISERROR(INDEX('Master '!$A$2:$A$257,MATCH(H277,'Master '!$B$2:$B$257,0))),IF(ISERROR(INDEX('Master '!$A$2:$A$257,MATCH(H277,'Master '!$C$2:$C$257,0))),IF(H277="","-","Not on Roster"),INDEX('Master '!$A$2:$A$257,MATCH(H277,'Master '!$C$2:$C$257,0))),INDEX('Master '!$A$2:$A$257,MATCH(H277,'Master '!$B$2:$B$257,0)))</f>
        <v>-</v>
      </c>
      <c r="H277" s="15"/>
      <c r="I277" s="20" t="str">
        <f t="array" ref="I277">IF(ISERROR(INDEX('Master '!$A$2:$A$257,MATCH(J277,'Master '!$B$2:$B$257,0))),IF(ISERROR(INDEX('Master '!$A$2:$A$257,MATCH(J277,'Master '!$C$2:$C$257,0))),IF(J277="","-","Not on Roster"),INDEX('Master '!$A$2:$A$257,MATCH(J277,'Master '!$C$2:$C$257,0))),INDEX('Master '!$A$2:$A$257,MATCH(J277,'Master '!$B$2:$B$257,0)))</f>
        <v>-</v>
      </c>
      <c r="J277" s="51"/>
      <c r="K277" s="19" t="str">
        <f t="array" ref="K277">IF(ISERROR(INDEX('Master '!$A$2:$A$257,MATCH(L277,'Master '!$B$2:$B$257,0))),IF(ISERROR(INDEX('Master '!$A$2:$A$257,MATCH(L277,'Master '!$C$2:$C$257,0))),IF(L277="","-","Not on Roster"),INDEX('Master '!$A$2:$A$257,MATCH(L277,'Master '!$C$2:$C$257,0))),INDEX('Master '!$A$2:$A$257,MATCH(L277,'Master '!$B$2:$B$257,0)))</f>
        <v>-</v>
      </c>
      <c r="L277" s="15"/>
      <c r="M277" s="20" t="str">
        <f t="array" ref="M277">IF(ISERROR(INDEX('Master '!$A$2:$A$257,MATCH(N277,'Master '!$B$2:$B$257,0))),IF(ISERROR(INDEX('Master '!$A$2:$A$257,MATCH(N277,'Master '!$C$2:$C$257,0))),IF(N277="","-","Not on Roster"),INDEX('Master '!$A$2:$A$257,MATCH(N277,'Master '!$C$2:$C$257,0))),INDEX('Master '!$A$2:$A$257,MATCH(N277,'Master '!$B$2:$B$257,0)))</f>
        <v>-</v>
      </c>
      <c r="N277" s="7"/>
      <c r="O277" s="19" t="str">
        <f t="array" ref="O277">IF(ISERROR(INDEX('Master '!$A$2:$A$257,MATCH(P277,'Master '!$B$2:$B$257,0))),IF(ISERROR(INDEX('Master '!$A$2:$A$257,MATCH(P277,'Master '!$C$2:$C$257,0))),IF(P277="","-","Not on Roster"),INDEX('Master '!$A$2:$A$257,MATCH(P277,'Master '!$C$2:$C$257,0))),INDEX('Master '!$A$2:$A$257,MATCH(P277,'Master '!$B$2:$B$257,0)))</f>
        <v>-</v>
      </c>
      <c r="P277" s="15"/>
      <c r="Q277" s="41" t="str">
        <f t="array" ref="Q277">IF(ISERROR(INDEX('Master '!$A$2:$A$257,MATCH(R277,'Master '!$B$2:$B$257,0))),IF(ISERROR(INDEX('Master '!$A$2:$A$257,MATCH(R277,'Master '!$C$2:$C$257,0))),IF(R277="","-","Not on Roster"),INDEX('Master '!$A$2:$A$257,MATCH(R277,'Master '!$C$2:$C$257,0))),INDEX('Master '!$A$2:$A$257,MATCH(R277,'Master '!$B$2:$B$257,0)))</f>
        <v>-</v>
      </c>
      <c r="R277" s="7"/>
      <c r="S277" s="19" t="str">
        <f t="array" ref="S277">IF(ISERROR(INDEX('Master '!$A$2:$A$257,MATCH(T277,'Master '!$B$2:$B$257,0))),IF(ISERROR(INDEX('Master '!$A$2:$A$257,MATCH(T277,'Master '!$C$2:$C$257,0))),IF(T277="","-","Not on Roster"),INDEX('Master '!$A$2:$A$257,MATCH(T277,'Master '!$C$2:$C$257,0))),INDEX('Master '!$A$2:$A$257,MATCH(T277,'Master '!$B$2:$B$257,0)))</f>
        <v>-</v>
      </c>
      <c r="T277" s="15"/>
      <c r="U277" s="20" t="str">
        <f t="array" ref="U277">IF(ISERROR(INDEX('Master '!$A$2:$A$257,MATCH(V277,'Master '!$B$2:$B$257,0))),IF(ISERROR(INDEX('Master '!$A$2:$A$257,MATCH(V277,'Master '!$C$2:$C$257,0))),IF(V277="","-","Not on Roster"),INDEX('Master '!$A$2:$A$257,MATCH(V277,'Master '!$C$2:$C$257,0))),INDEX('Master '!$A$2:$A$257,MATCH(V277,'Master '!$B$2:$B$257,0)))</f>
        <v>-</v>
      </c>
      <c r="V277" s="7"/>
      <c r="W277" s="19" t="str">
        <f t="array" ref="W277">IF(ISERROR(INDEX('Master '!$A$2:$A$257,MATCH(X277,'Master '!$B$2:$B$257,0))),IF(ISERROR(INDEX('Master '!$A$2:$A$257,MATCH(X277,'Master '!$C$2:$C$257,0))),IF(X277="","-","Not on Roster"),INDEX('Master '!$A$2:$A$257,MATCH(X277,'Master '!$C$2:$C$257,0))),INDEX('Master '!$A$2:$A$257,MATCH(X277,'Master '!$B$2:$B$257,0)))</f>
        <v>-</v>
      </c>
      <c r="X277" s="15"/>
      <c r="Y277" s="20" t="str">
        <f t="array" ref="Y277">IF(ISERROR(INDEX('Master '!$A$2:$A$257,MATCH(Z277,'Master '!$B$2:$B$257,0))),IF(ISERROR(INDEX('Master '!$A$2:$A$257,MATCH(Z277,'Master '!$C$2:$C$257,0))),IF(Z277="","-","Not on Roster"),INDEX('Master '!$A$2:$A$257,MATCH(Z277,'Master '!$C$2:$C$257,0))),INDEX('Master '!$A$2:$A$257,MATCH(Z277,'Master '!$B$2:$B$257,0)))</f>
        <v>-</v>
      </c>
      <c r="Z277" s="7"/>
      <c r="AA277" s="19" t="str">
        <f t="array" ref="AA277">IF(ISERROR(INDEX('Master '!$A$2:$A$257,MATCH(AB277,'Master '!$B$2:$B$257,0))),IF(ISERROR(INDEX('Master '!$A$2:$A$257,MATCH(AB277,'Master '!$C$2:$C$257,0))),IF(AB277="","-","Not on Roster"),INDEX('Master '!$A$2:$A$257,MATCH(AB277,'Master '!$C$2:$C$257,0))),INDEX('Master '!$A$2:$A$257,MATCH(AB277,'Master '!$B$2:$B$257,0)))</f>
        <v>-</v>
      </c>
      <c r="AB277" s="15"/>
      <c r="AC277" s="20" t="str">
        <f t="array" ref="AC277">IF(ISERROR(INDEX('Master '!$A$2:$A$257,MATCH(AD277,'Master '!$B$2:$B$257,0))),IF(ISERROR(INDEX('Master '!$A$2:$A$257,MATCH(AD277,'Master '!$C$2:$C$257,0))),IF(AD277="","-","Not on Roster"),INDEX('Master '!$A$2:$A$257,MATCH(AD277,'Master '!$C$2:$C$257,0))),INDEX('Master '!$A$2:$A$257,MATCH(AD277,'Master '!$B$2:$B$257,0)))</f>
        <v>-</v>
      </c>
      <c r="AD277" s="7"/>
      <c r="AE277" s="19" t="str">
        <f t="array" ref="AE277">IF(ISERROR(INDEX('Master '!$A$2:$A$257,MATCH(AF277,'Master '!$B$2:$B$257,0))),IF(ISERROR(INDEX('Master '!$A$2:$A$257,MATCH(AF277,'Master '!$C$2:$C$257,0))),IF(AF277="","-","Not on Roster"),INDEX('Master '!$A$2:$A$257,MATCH(AF277,'Master '!$C$2:$C$257,0))),INDEX('Master '!$A$2:$A$257,MATCH(AF277,'Master '!$B$2:$B$257,0)))</f>
        <v>-</v>
      </c>
      <c r="AF277" s="15"/>
      <c r="AG277" s="20" t="str">
        <f t="array" ref="AG277">IF(ISERROR(INDEX('Master '!$A$2:$A$257,MATCH(AH277,'Master '!$B$2:$B$257,0))),IF(ISERROR(INDEX('Master '!$A$2:$A$257,MATCH(AH277,'Master '!$C$2:$C$257,0))),IF(AH277="","-","Not on Roster"),INDEX('Master '!$A$2:$A$257,MATCH(AH277,'Master '!$C$2:$C$257,0))),INDEX('Master '!$A$2:$A$257,MATCH(AH277,'Master '!$B$2:$B$257,0)))</f>
        <v>-</v>
      </c>
      <c r="AH277" s="7"/>
      <c r="AI277" s="19" t="str">
        <f t="array" ref="AI277">IF(ISERROR(INDEX('Master '!$A$2:$A$257,MATCH(AJ277,'Master '!$B$2:$B$257,0))),IF(ISERROR(INDEX('Master '!$A$2:$A$257,MATCH(AJ277,'Master '!$C$2:$C$257,0))),IF(AJ277="","-","Not on Roster"),INDEX('Master '!$A$2:$A$257,MATCH(AJ277,'Master '!$C$2:$C$257,0))),INDEX('Master '!$A$2:$A$257,MATCH(AJ277,'Master '!$B$2:$B$257,0)))</f>
        <v>-</v>
      </c>
      <c r="AJ277" s="15"/>
      <c r="AK277" s="20" t="str">
        <f t="array" ref="AK277">IF(ISERROR(INDEX('Master '!$A$2:$A$257,MATCH(AL277,'Master '!$B$2:$B$257,0))),IF(ISERROR(INDEX('Master '!$A$2:$A$257,MATCH(AL277,'Master '!$C$2:$C$257,0))),IF(AL277="","-","Not on Roster"),INDEX('Master '!$A$2:$A$257,MATCH(AL277,'Master '!$C$2:$C$257,0))),INDEX('Master '!$A$2:$A$257,MATCH(AL277,'Master '!$B$2:$B$257,0)))</f>
        <v>-</v>
      </c>
      <c r="AL277" s="7"/>
      <c r="AM277" s="19" t="str">
        <f t="array" ref="AM277">IF(ISERROR(INDEX('Master '!$A$2:$A$257,MATCH(AN277,'Master '!$B$2:$B$257,0))),IF(ISERROR(INDEX('Master '!$A$2:$A$257,MATCH(AN277,'Master '!$C$2:$C$257,0))),IF(AN277="","-","Not on Roster"),INDEX('Master '!$A$2:$A$257,MATCH(AN277,'Master '!$C$2:$C$257,0))),INDEX('Master '!$A$2:$A$257,MATCH(AN277,'Master '!$B$2:$B$257,0)))</f>
        <v>-</v>
      </c>
      <c r="AN277" s="15"/>
    </row>
    <row r="278" spans="1:40" ht="14.25" customHeight="1">
      <c r="A278" s="41" t="str">
        <f t="array" ref="A278">IF(ISERROR(INDEX('Master '!$A$2:$A$257,MATCH(B278,'Master '!$B$2:$B$257,0))),IF(ISERROR(INDEX('Master '!$A$2:$A$257,MATCH(B278,'Master '!$C$2:$C$257,0))),IF(B278="","-","Not on Roster"),INDEX('Master '!$A$2:$A$257,MATCH(B278,'Master '!$C$2:$C$257,0))),INDEX('Master '!$A$2:$A$257,MATCH(B278,'Master '!$B$2:$B$257,0)))</f>
        <v>-</v>
      </c>
      <c r="B278" s="43"/>
      <c r="C278" s="19" t="str">
        <f t="array" ref="C278">IF(ISERROR(INDEX('Master '!$A$2:$A$257,MATCH(D278,'Master '!$B$2:$B$257,0))),IF(ISERROR(INDEX('Master '!$A$2:$A$257,MATCH(D278,'Master '!$C$2:$C$257,0))),IF(D278="","-","Not on Roster"),INDEX('Master '!$A$2:$A$257,MATCH(D278,'Master '!$C$2:$C$257,0))),INDEX('Master '!$A$2:$A$257,MATCH(D278,'Master '!$B$2:$B$257,0)))</f>
        <v>-</v>
      </c>
      <c r="D278" s="15"/>
      <c r="E278" s="20" t="str">
        <f t="array" ref="E278">IF(ISERROR(INDEX('Master '!$A$2:$A$257,MATCH(F278,'Master '!$B$2:$B$257,0))),IF(ISERROR(INDEX('Master '!$A$2:$A$257,MATCH(F278,'Master '!$C$2:$C$257,0))),IF(F278="","-","Not on Roster"),INDEX('Master '!$A$2:$A$257,MATCH(F278,'Master '!$C$2:$C$257,0))),INDEX('Master '!$A$2:$A$257,MATCH(F278,'Master '!$B$2:$B$257,0)))</f>
        <v>-</v>
      </c>
      <c r="F278" s="7"/>
      <c r="G278" s="19" t="str">
        <f t="array" ref="G278">IF(ISERROR(INDEX('Master '!$A$2:$A$257,MATCH(H278,'Master '!$B$2:$B$257,0))),IF(ISERROR(INDEX('Master '!$A$2:$A$257,MATCH(H278,'Master '!$C$2:$C$257,0))),IF(H278="","-","Not on Roster"),INDEX('Master '!$A$2:$A$257,MATCH(H278,'Master '!$C$2:$C$257,0))),INDEX('Master '!$A$2:$A$257,MATCH(H278,'Master '!$B$2:$B$257,0)))</f>
        <v>-</v>
      </c>
      <c r="H278" s="15"/>
      <c r="I278" s="20" t="str">
        <f t="array" ref="I278">IF(ISERROR(INDEX('Master '!$A$2:$A$257,MATCH(J278,'Master '!$B$2:$B$257,0))),IF(ISERROR(INDEX('Master '!$A$2:$A$257,MATCH(J278,'Master '!$C$2:$C$257,0))),IF(J278="","-","Not on Roster"),INDEX('Master '!$A$2:$A$257,MATCH(J278,'Master '!$C$2:$C$257,0))),INDEX('Master '!$A$2:$A$257,MATCH(J278,'Master '!$B$2:$B$257,0)))</f>
        <v>-</v>
      </c>
      <c r="J278" s="51"/>
      <c r="K278" s="19" t="str">
        <f t="array" ref="K278">IF(ISERROR(INDEX('Master '!$A$2:$A$257,MATCH(L278,'Master '!$B$2:$B$257,0))),IF(ISERROR(INDEX('Master '!$A$2:$A$257,MATCH(L278,'Master '!$C$2:$C$257,0))),IF(L278="","-","Not on Roster"),INDEX('Master '!$A$2:$A$257,MATCH(L278,'Master '!$C$2:$C$257,0))),INDEX('Master '!$A$2:$A$257,MATCH(L278,'Master '!$B$2:$B$257,0)))</f>
        <v>-</v>
      </c>
      <c r="L278" s="15"/>
      <c r="M278" s="20" t="str">
        <f t="array" ref="M278">IF(ISERROR(INDEX('Master '!$A$2:$A$257,MATCH(N278,'Master '!$B$2:$B$257,0))),IF(ISERROR(INDEX('Master '!$A$2:$A$257,MATCH(N278,'Master '!$C$2:$C$257,0))),IF(N278="","-","Not on Roster"),INDEX('Master '!$A$2:$A$257,MATCH(N278,'Master '!$C$2:$C$257,0))),INDEX('Master '!$A$2:$A$257,MATCH(N278,'Master '!$B$2:$B$257,0)))</f>
        <v>-</v>
      </c>
      <c r="N278" s="7"/>
      <c r="O278" s="19" t="str">
        <f t="array" ref="O278">IF(ISERROR(INDEX('Master '!$A$2:$A$257,MATCH(P278,'Master '!$B$2:$B$257,0))),IF(ISERROR(INDEX('Master '!$A$2:$A$257,MATCH(P278,'Master '!$C$2:$C$257,0))),IF(P278="","-","Not on Roster"),INDEX('Master '!$A$2:$A$257,MATCH(P278,'Master '!$C$2:$C$257,0))),INDEX('Master '!$A$2:$A$257,MATCH(P278,'Master '!$B$2:$B$257,0)))</f>
        <v>-</v>
      </c>
      <c r="P278" s="15"/>
      <c r="Q278" s="41" t="str">
        <f t="array" ref="Q278">IF(ISERROR(INDEX('Master '!$A$2:$A$257,MATCH(R278,'Master '!$B$2:$B$257,0))),IF(ISERROR(INDEX('Master '!$A$2:$A$257,MATCH(R278,'Master '!$C$2:$C$257,0))),IF(R278="","-","Not on Roster"),INDEX('Master '!$A$2:$A$257,MATCH(R278,'Master '!$C$2:$C$257,0))),INDEX('Master '!$A$2:$A$257,MATCH(R278,'Master '!$B$2:$B$257,0)))</f>
        <v>-</v>
      </c>
      <c r="R278" s="7"/>
      <c r="S278" s="19" t="str">
        <f t="array" ref="S278">IF(ISERROR(INDEX('Master '!$A$2:$A$257,MATCH(T278,'Master '!$B$2:$B$257,0))),IF(ISERROR(INDEX('Master '!$A$2:$A$257,MATCH(T278,'Master '!$C$2:$C$257,0))),IF(T278="","-","Not on Roster"),INDEX('Master '!$A$2:$A$257,MATCH(T278,'Master '!$C$2:$C$257,0))),INDEX('Master '!$A$2:$A$257,MATCH(T278,'Master '!$B$2:$B$257,0)))</f>
        <v>-</v>
      </c>
      <c r="T278" s="15"/>
      <c r="U278" s="20" t="str">
        <f t="array" ref="U278">IF(ISERROR(INDEX('Master '!$A$2:$A$257,MATCH(V278,'Master '!$B$2:$B$257,0))),IF(ISERROR(INDEX('Master '!$A$2:$A$257,MATCH(V278,'Master '!$C$2:$C$257,0))),IF(V278="","-","Not on Roster"),INDEX('Master '!$A$2:$A$257,MATCH(V278,'Master '!$C$2:$C$257,0))),INDEX('Master '!$A$2:$A$257,MATCH(V278,'Master '!$B$2:$B$257,0)))</f>
        <v>-</v>
      </c>
      <c r="V278" s="7"/>
      <c r="W278" s="19" t="str">
        <f t="array" ref="W278">IF(ISERROR(INDEX('Master '!$A$2:$A$257,MATCH(X278,'Master '!$B$2:$B$257,0))),IF(ISERROR(INDEX('Master '!$A$2:$A$257,MATCH(X278,'Master '!$C$2:$C$257,0))),IF(X278="","-","Not on Roster"),INDEX('Master '!$A$2:$A$257,MATCH(X278,'Master '!$C$2:$C$257,0))),INDEX('Master '!$A$2:$A$257,MATCH(X278,'Master '!$B$2:$B$257,0)))</f>
        <v>-</v>
      </c>
      <c r="X278" s="15"/>
      <c r="Y278" s="20" t="str">
        <f t="array" ref="Y278">IF(ISERROR(INDEX('Master '!$A$2:$A$257,MATCH(Z278,'Master '!$B$2:$B$257,0))),IF(ISERROR(INDEX('Master '!$A$2:$A$257,MATCH(Z278,'Master '!$C$2:$C$257,0))),IF(Z278="","-","Not on Roster"),INDEX('Master '!$A$2:$A$257,MATCH(Z278,'Master '!$C$2:$C$257,0))),INDEX('Master '!$A$2:$A$257,MATCH(Z278,'Master '!$B$2:$B$257,0)))</f>
        <v>-</v>
      </c>
      <c r="Z278" s="7"/>
      <c r="AA278" s="19" t="str">
        <f t="array" ref="AA278">IF(ISERROR(INDEX('Master '!$A$2:$A$257,MATCH(AB278,'Master '!$B$2:$B$257,0))),IF(ISERROR(INDEX('Master '!$A$2:$A$257,MATCH(AB278,'Master '!$C$2:$C$257,0))),IF(AB278="","-","Not on Roster"),INDEX('Master '!$A$2:$A$257,MATCH(AB278,'Master '!$C$2:$C$257,0))),INDEX('Master '!$A$2:$A$257,MATCH(AB278,'Master '!$B$2:$B$257,0)))</f>
        <v>-</v>
      </c>
      <c r="AB278" s="15"/>
      <c r="AC278" s="20" t="str">
        <f t="array" ref="AC278">IF(ISERROR(INDEX('Master '!$A$2:$A$257,MATCH(AD278,'Master '!$B$2:$B$257,0))),IF(ISERROR(INDEX('Master '!$A$2:$A$257,MATCH(AD278,'Master '!$C$2:$C$257,0))),IF(AD278="","-","Not on Roster"),INDEX('Master '!$A$2:$A$257,MATCH(AD278,'Master '!$C$2:$C$257,0))),INDEX('Master '!$A$2:$A$257,MATCH(AD278,'Master '!$B$2:$B$257,0)))</f>
        <v>-</v>
      </c>
      <c r="AD278" s="7"/>
      <c r="AE278" s="19" t="str">
        <f t="array" ref="AE278">IF(ISERROR(INDEX('Master '!$A$2:$A$257,MATCH(AF278,'Master '!$B$2:$B$257,0))),IF(ISERROR(INDEX('Master '!$A$2:$A$257,MATCH(AF278,'Master '!$C$2:$C$257,0))),IF(AF278="","-","Not on Roster"),INDEX('Master '!$A$2:$A$257,MATCH(AF278,'Master '!$C$2:$C$257,0))),INDEX('Master '!$A$2:$A$257,MATCH(AF278,'Master '!$B$2:$B$257,0)))</f>
        <v>-</v>
      </c>
      <c r="AF278" s="15"/>
      <c r="AG278" s="20" t="str">
        <f t="array" ref="AG278">IF(ISERROR(INDEX('Master '!$A$2:$A$257,MATCH(AH278,'Master '!$B$2:$B$257,0))),IF(ISERROR(INDEX('Master '!$A$2:$A$257,MATCH(AH278,'Master '!$C$2:$C$257,0))),IF(AH278="","-","Not on Roster"),INDEX('Master '!$A$2:$A$257,MATCH(AH278,'Master '!$C$2:$C$257,0))),INDEX('Master '!$A$2:$A$257,MATCH(AH278,'Master '!$B$2:$B$257,0)))</f>
        <v>-</v>
      </c>
      <c r="AH278" s="7"/>
      <c r="AI278" s="19" t="str">
        <f t="array" ref="AI278">IF(ISERROR(INDEX('Master '!$A$2:$A$257,MATCH(AJ278,'Master '!$B$2:$B$257,0))),IF(ISERROR(INDEX('Master '!$A$2:$A$257,MATCH(AJ278,'Master '!$C$2:$C$257,0))),IF(AJ278="","-","Not on Roster"),INDEX('Master '!$A$2:$A$257,MATCH(AJ278,'Master '!$C$2:$C$257,0))),INDEX('Master '!$A$2:$A$257,MATCH(AJ278,'Master '!$B$2:$B$257,0)))</f>
        <v>-</v>
      </c>
      <c r="AJ278" s="15"/>
      <c r="AK278" s="20" t="str">
        <f t="array" ref="AK278">IF(ISERROR(INDEX('Master '!$A$2:$A$257,MATCH(AL278,'Master '!$B$2:$B$257,0))),IF(ISERROR(INDEX('Master '!$A$2:$A$257,MATCH(AL278,'Master '!$C$2:$C$257,0))),IF(AL278="","-","Not on Roster"),INDEX('Master '!$A$2:$A$257,MATCH(AL278,'Master '!$C$2:$C$257,0))),INDEX('Master '!$A$2:$A$257,MATCH(AL278,'Master '!$B$2:$B$257,0)))</f>
        <v>-</v>
      </c>
      <c r="AL278" s="7"/>
      <c r="AM278" s="19" t="str">
        <f t="array" ref="AM278">IF(ISERROR(INDEX('Master '!$A$2:$A$257,MATCH(AN278,'Master '!$B$2:$B$257,0))),IF(ISERROR(INDEX('Master '!$A$2:$A$257,MATCH(AN278,'Master '!$C$2:$C$257,0))),IF(AN278="","-","Not on Roster"),INDEX('Master '!$A$2:$A$257,MATCH(AN278,'Master '!$C$2:$C$257,0))),INDEX('Master '!$A$2:$A$257,MATCH(AN278,'Master '!$B$2:$B$257,0)))</f>
        <v>-</v>
      </c>
      <c r="AN278" s="15"/>
    </row>
    <row r="279" spans="1:40" ht="14.25" customHeight="1">
      <c r="A279" s="41" t="str">
        <f t="array" ref="A279">IF(ISERROR(INDEX('Master '!$A$2:$A$257,MATCH(B279,'Master '!$B$2:$B$257,0))),IF(ISERROR(INDEX('Master '!$A$2:$A$257,MATCH(B279,'Master '!$C$2:$C$257,0))),IF(B279="","-","Not on Roster"),INDEX('Master '!$A$2:$A$257,MATCH(B279,'Master '!$C$2:$C$257,0))),INDEX('Master '!$A$2:$A$257,MATCH(B279,'Master '!$B$2:$B$257,0)))</f>
        <v>-</v>
      </c>
      <c r="B279" s="43"/>
      <c r="C279" s="19" t="str">
        <f t="array" ref="C279">IF(ISERROR(INDEX('Master '!$A$2:$A$257,MATCH(D279,'Master '!$B$2:$B$257,0))),IF(ISERROR(INDEX('Master '!$A$2:$A$257,MATCH(D279,'Master '!$C$2:$C$257,0))),IF(D279="","-","Not on Roster"),INDEX('Master '!$A$2:$A$257,MATCH(D279,'Master '!$C$2:$C$257,0))),INDEX('Master '!$A$2:$A$257,MATCH(D279,'Master '!$B$2:$B$257,0)))</f>
        <v>-</v>
      </c>
      <c r="D279" s="15"/>
      <c r="E279" s="20" t="str">
        <f t="array" ref="E279">IF(ISERROR(INDEX('Master '!$A$2:$A$257,MATCH(F279,'Master '!$B$2:$B$257,0))),IF(ISERROR(INDEX('Master '!$A$2:$A$257,MATCH(F279,'Master '!$C$2:$C$257,0))),IF(F279="","-","Not on Roster"),INDEX('Master '!$A$2:$A$257,MATCH(F279,'Master '!$C$2:$C$257,0))),INDEX('Master '!$A$2:$A$257,MATCH(F279,'Master '!$B$2:$B$257,0)))</f>
        <v>-</v>
      </c>
      <c r="F279" s="7"/>
      <c r="G279" s="19" t="str">
        <f t="array" ref="G279">IF(ISERROR(INDEX('Master '!$A$2:$A$257,MATCH(H279,'Master '!$B$2:$B$257,0))),IF(ISERROR(INDEX('Master '!$A$2:$A$257,MATCH(H279,'Master '!$C$2:$C$257,0))),IF(H279="","-","Not on Roster"),INDEX('Master '!$A$2:$A$257,MATCH(H279,'Master '!$C$2:$C$257,0))),INDEX('Master '!$A$2:$A$257,MATCH(H279,'Master '!$B$2:$B$257,0)))</f>
        <v>-</v>
      </c>
      <c r="H279" s="15"/>
      <c r="I279" s="20" t="str">
        <f t="array" ref="I279">IF(ISERROR(INDEX('Master '!$A$2:$A$257,MATCH(J279,'Master '!$B$2:$B$257,0))),IF(ISERROR(INDEX('Master '!$A$2:$A$257,MATCH(J279,'Master '!$C$2:$C$257,0))),IF(J279="","-","Not on Roster"),INDEX('Master '!$A$2:$A$257,MATCH(J279,'Master '!$C$2:$C$257,0))),INDEX('Master '!$A$2:$A$257,MATCH(J279,'Master '!$B$2:$B$257,0)))</f>
        <v>-</v>
      </c>
      <c r="J279" s="51"/>
      <c r="K279" s="19" t="str">
        <f t="array" ref="K279">IF(ISERROR(INDEX('Master '!$A$2:$A$257,MATCH(L279,'Master '!$B$2:$B$257,0))),IF(ISERROR(INDEX('Master '!$A$2:$A$257,MATCH(L279,'Master '!$C$2:$C$257,0))),IF(L279="","-","Not on Roster"),INDEX('Master '!$A$2:$A$257,MATCH(L279,'Master '!$C$2:$C$257,0))),INDEX('Master '!$A$2:$A$257,MATCH(L279,'Master '!$B$2:$B$257,0)))</f>
        <v>-</v>
      </c>
      <c r="L279" s="15"/>
      <c r="M279" s="20" t="str">
        <f t="array" ref="M279">IF(ISERROR(INDEX('Master '!$A$2:$A$257,MATCH(N279,'Master '!$B$2:$B$257,0))),IF(ISERROR(INDEX('Master '!$A$2:$A$257,MATCH(N279,'Master '!$C$2:$C$257,0))),IF(N279="","-","Not on Roster"),INDEX('Master '!$A$2:$A$257,MATCH(N279,'Master '!$C$2:$C$257,0))),INDEX('Master '!$A$2:$A$257,MATCH(N279,'Master '!$B$2:$B$257,0)))</f>
        <v>-</v>
      </c>
      <c r="N279" s="7"/>
      <c r="O279" s="19" t="str">
        <f t="array" ref="O279">IF(ISERROR(INDEX('Master '!$A$2:$A$257,MATCH(P279,'Master '!$B$2:$B$257,0))),IF(ISERROR(INDEX('Master '!$A$2:$A$257,MATCH(P279,'Master '!$C$2:$C$257,0))),IF(P279="","-","Not on Roster"),INDEX('Master '!$A$2:$A$257,MATCH(P279,'Master '!$C$2:$C$257,0))),INDEX('Master '!$A$2:$A$257,MATCH(P279,'Master '!$B$2:$B$257,0)))</f>
        <v>-</v>
      </c>
      <c r="P279" s="15"/>
      <c r="Q279" s="41" t="str">
        <f t="array" ref="Q279">IF(ISERROR(INDEX('Master '!$A$2:$A$257,MATCH(R279,'Master '!$B$2:$B$257,0))),IF(ISERROR(INDEX('Master '!$A$2:$A$257,MATCH(R279,'Master '!$C$2:$C$257,0))),IF(R279="","-","Not on Roster"),INDEX('Master '!$A$2:$A$257,MATCH(R279,'Master '!$C$2:$C$257,0))),INDEX('Master '!$A$2:$A$257,MATCH(R279,'Master '!$B$2:$B$257,0)))</f>
        <v>-</v>
      </c>
      <c r="R279" s="7"/>
      <c r="S279" s="19" t="str">
        <f t="array" ref="S279">IF(ISERROR(INDEX('Master '!$A$2:$A$257,MATCH(T279,'Master '!$B$2:$B$257,0))),IF(ISERROR(INDEX('Master '!$A$2:$A$257,MATCH(T279,'Master '!$C$2:$C$257,0))),IF(T279="","-","Not on Roster"),INDEX('Master '!$A$2:$A$257,MATCH(T279,'Master '!$C$2:$C$257,0))),INDEX('Master '!$A$2:$A$257,MATCH(T279,'Master '!$B$2:$B$257,0)))</f>
        <v>-</v>
      </c>
      <c r="T279" s="15"/>
      <c r="U279" s="20" t="str">
        <f t="array" ref="U279">IF(ISERROR(INDEX('Master '!$A$2:$A$257,MATCH(V279,'Master '!$B$2:$B$257,0))),IF(ISERROR(INDEX('Master '!$A$2:$A$257,MATCH(V279,'Master '!$C$2:$C$257,0))),IF(V279="","-","Not on Roster"),INDEX('Master '!$A$2:$A$257,MATCH(V279,'Master '!$C$2:$C$257,0))),INDEX('Master '!$A$2:$A$257,MATCH(V279,'Master '!$B$2:$B$257,0)))</f>
        <v>-</v>
      </c>
      <c r="V279" s="7"/>
      <c r="W279" s="19" t="str">
        <f t="array" ref="W279">IF(ISERROR(INDEX('Master '!$A$2:$A$257,MATCH(X279,'Master '!$B$2:$B$257,0))),IF(ISERROR(INDEX('Master '!$A$2:$A$257,MATCH(X279,'Master '!$C$2:$C$257,0))),IF(X279="","-","Not on Roster"),INDEX('Master '!$A$2:$A$257,MATCH(X279,'Master '!$C$2:$C$257,0))),INDEX('Master '!$A$2:$A$257,MATCH(X279,'Master '!$B$2:$B$257,0)))</f>
        <v>-</v>
      </c>
      <c r="X279" s="15"/>
      <c r="Y279" s="20" t="str">
        <f t="array" ref="Y279">IF(ISERROR(INDEX('Master '!$A$2:$A$257,MATCH(Z279,'Master '!$B$2:$B$257,0))),IF(ISERROR(INDEX('Master '!$A$2:$A$257,MATCH(Z279,'Master '!$C$2:$C$257,0))),IF(Z279="","-","Not on Roster"),INDEX('Master '!$A$2:$A$257,MATCH(Z279,'Master '!$C$2:$C$257,0))),INDEX('Master '!$A$2:$A$257,MATCH(Z279,'Master '!$B$2:$B$257,0)))</f>
        <v>-</v>
      </c>
      <c r="Z279" s="7"/>
      <c r="AA279" s="19" t="str">
        <f t="array" ref="AA279">IF(ISERROR(INDEX('Master '!$A$2:$A$257,MATCH(AB279,'Master '!$B$2:$B$257,0))),IF(ISERROR(INDEX('Master '!$A$2:$A$257,MATCH(AB279,'Master '!$C$2:$C$257,0))),IF(AB279="","-","Not on Roster"),INDEX('Master '!$A$2:$A$257,MATCH(AB279,'Master '!$C$2:$C$257,0))),INDEX('Master '!$A$2:$A$257,MATCH(AB279,'Master '!$B$2:$B$257,0)))</f>
        <v>-</v>
      </c>
      <c r="AB279" s="15"/>
      <c r="AC279" s="20" t="str">
        <f t="array" ref="AC279">IF(ISERROR(INDEX('Master '!$A$2:$A$257,MATCH(AD279,'Master '!$B$2:$B$257,0))),IF(ISERROR(INDEX('Master '!$A$2:$A$257,MATCH(AD279,'Master '!$C$2:$C$257,0))),IF(AD279="","-","Not on Roster"),INDEX('Master '!$A$2:$A$257,MATCH(AD279,'Master '!$C$2:$C$257,0))),INDEX('Master '!$A$2:$A$257,MATCH(AD279,'Master '!$B$2:$B$257,0)))</f>
        <v>-</v>
      </c>
      <c r="AD279" s="7"/>
      <c r="AE279" s="19" t="str">
        <f t="array" ref="AE279">IF(ISERROR(INDEX('Master '!$A$2:$A$257,MATCH(AF279,'Master '!$B$2:$B$257,0))),IF(ISERROR(INDEX('Master '!$A$2:$A$257,MATCH(AF279,'Master '!$C$2:$C$257,0))),IF(AF279="","-","Not on Roster"),INDEX('Master '!$A$2:$A$257,MATCH(AF279,'Master '!$C$2:$C$257,0))),INDEX('Master '!$A$2:$A$257,MATCH(AF279,'Master '!$B$2:$B$257,0)))</f>
        <v>-</v>
      </c>
      <c r="AF279" s="15"/>
      <c r="AG279" s="20" t="str">
        <f t="array" ref="AG279">IF(ISERROR(INDEX('Master '!$A$2:$A$257,MATCH(AH279,'Master '!$B$2:$B$257,0))),IF(ISERROR(INDEX('Master '!$A$2:$A$257,MATCH(AH279,'Master '!$C$2:$C$257,0))),IF(AH279="","-","Not on Roster"),INDEX('Master '!$A$2:$A$257,MATCH(AH279,'Master '!$C$2:$C$257,0))),INDEX('Master '!$A$2:$A$257,MATCH(AH279,'Master '!$B$2:$B$257,0)))</f>
        <v>-</v>
      </c>
      <c r="AH279" s="7"/>
      <c r="AI279" s="19" t="str">
        <f t="array" ref="AI279">IF(ISERROR(INDEX('Master '!$A$2:$A$257,MATCH(AJ279,'Master '!$B$2:$B$257,0))),IF(ISERROR(INDEX('Master '!$A$2:$A$257,MATCH(AJ279,'Master '!$C$2:$C$257,0))),IF(AJ279="","-","Not on Roster"),INDEX('Master '!$A$2:$A$257,MATCH(AJ279,'Master '!$C$2:$C$257,0))),INDEX('Master '!$A$2:$A$257,MATCH(AJ279,'Master '!$B$2:$B$257,0)))</f>
        <v>-</v>
      </c>
      <c r="AJ279" s="15"/>
      <c r="AK279" s="20" t="str">
        <f t="array" ref="AK279">IF(ISERROR(INDEX('Master '!$A$2:$A$257,MATCH(AL279,'Master '!$B$2:$B$257,0))),IF(ISERROR(INDEX('Master '!$A$2:$A$257,MATCH(AL279,'Master '!$C$2:$C$257,0))),IF(AL279="","-","Not on Roster"),INDEX('Master '!$A$2:$A$257,MATCH(AL279,'Master '!$C$2:$C$257,0))),INDEX('Master '!$A$2:$A$257,MATCH(AL279,'Master '!$B$2:$B$257,0)))</f>
        <v>-</v>
      </c>
      <c r="AL279" s="7"/>
      <c r="AM279" s="19" t="str">
        <f t="array" ref="AM279">IF(ISERROR(INDEX('Master '!$A$2:$A$257,MATCH(AN279,'Master '!$B$2:$B$257,0))),IF(ISERROR(INDEX('Master '!$A$2:$A$257,MATCH(AN279,'Master '!$C$2:$C$257,0))),IF(AN279="","-","Not on Roster"),INDEX('Master '!$A$2:$A$257,MATCH(AN279,'Master '!$C$2:$C$257,0))),INDEX('Master '!$A$2:$A$257,MATCH(AN279,'Master '!$B$2:$B$257,0)))</f>
        <v>-</v>
      </c>
      <c r="AN279" s="15"/>
    </row>
    <row r="280" spans="1:40" ht="14.25" customHeight="1">
      <c r="A280" s="41" t="str">
        <f t="array" ref="A280">IF(ISERROR(INDEX('Master '!$A$2:$A$257,MATCH(B280,'Master '!$B$2:$B$257,0))),IF(ISERROR(INDEX('Master '!$A$2:$A$257,MATCH(B280,'Master '!$C$2:$C$257,0))),IF(B280="","-","Not on Roster"),INDEX('Master '!$A$2:$A$257,MATCH(B280,'Master '!$C$2:$C$257,0))),INDEX('Master '!$A$2:$A$257,MATCH(B280,'Master '!$B$2:$B$257,0)))</f>
        <v>-</v>
      </c>
      <c r="B280" s="43"/>
      <c r="C280" s="19" t="str">
        <f t="array" ref="C280">IF(ISERROR(INDEX('Master '!$A$2:$A$257,MATCH(D280,'Master '!$B$2:$B$257,0))),IF(ISERROR(INDEX('Master '!$A$2:$A$257,MATCH(D280,'Master '!$C$2:$C$257,0))),IF(D280="","-","Not on Roster"),INDEX('Master '!$A$2:$A$257,MATCH(D280,'Master '!$C$2:$C$257,0))),INDEX('Master '!$A$2:$A$257,MATCH(D280,'Master '!$B$2:$B$257,0)))</f>
        <v>-</v>
      </c>
      <c r="D280" s="15"/>
      <c r="E280" s="20" t="str">
        <f t="array" ref="E280">IF(ISERROR(INDEX('Master '!$A$2:$A$257,MATCH(F280,'Master '!$B$2:$B$257,0))),IF(ISERROR(INDEX('Master '!$A$2:$A$257,MATCH(F280,'Master '!$C$2:$C$257,0))),IF(F280="","-","Not on Roster"),INDEX('Master '!$A$2:$A$257,MATCH(F280,'Master '!$C$2:$C$257,0))),INDEX('Master '!$A$2:$A$257,MATCH(F280,'Master '!$B$2:$B$257,0)))</f>
        <v>-</v>
      </c>
      <c r="F280" s="7"/>
      <c r="G280" s="19" t="str">
        <f t="array" ref="G280">IF(ISERROR(INDEX('Master '!$A$2:$A$257,MATCH(H280,'Master '!$B$2:$B$257,0))),IF(ISERROR(INDEX('Master '!$A$2:$A$257,MATCH(H280,'Master '!$C$2:$C$257,0))),IF(H280="","-","Not on Roster"),INDEX('Master '!$A$2:$A$257,MATCH(H280,'Master '!$C$2:$C$257,0))),INDEX('Master '!$A$2:$A$257,MATCH(H280,'Master '!$B$2:$B$257,0)))</f>
        <v>-</v>
      </c>
      <c r="H280" s="15"/>
      <c r="I280" s="20" t="str">
        <f t="array" ref="I280">IF(ISERROR(INDEX('Master '!$A$2:$A$257,MATCH(J280,'Master '!$B$2:$B$257,0))),IF(ISERROR(INDEX('Master '!$A$2:$A$257,MATCH(J280,'Master '!$C$2:$C$257,0))),IF(J280="","-","Not on Roster"),INDEX('Master '!$A$2:$A$257,MATCH(J280,'Master '!$C$2:$C$257,0))),INDEX('Master '!$A$2:$A$257,MATCH(J280,'Master '!$B$2:$B$257,0)))</f>
        <v>-</v>
      </c>
      <c r="J280" s="51"/>
      <c r="K280" s="19" t="str">
        <f t="array" ref="K280">IF(ISERROR(INDEX('Master '!$A$2:$A$257,MATCH(L280,'Master '!$B$2:$B$257,0))),IF(ISERROR(INDEX('Master '!$A$2:$A$257,MATCH(L280,'Master '!$C$2:$C$257,0))),IF(L280="","-","Not on Roster"),INDEX('Master '!$A$2:$A$257,MATCH(L280,'Master '!$C$2:$C$257,0))),INDEX('Master '!$A$2:$A$257,MATCH(L280,'Master '!$B$2:$B$257,0)))</f>
        <v>-</v>
      </c>
      <c r="L280" s="15"/>
      <c r="M280" s="20" t="str">
        <f t="array" ref="M280">IF(ISERROR(INDEX('Master '!$A$2:$A$257,MATCH(N280,'Master '!$B$2:$B$257,0))),IF(ISERROR(INDEX('Master '!$A$2:$A$257,MATCH(N280,'Master '!$C$2:$C$257,0))),IF(N280="","-","Not on Roster"),INDEX('Master '!$A$2:$A$257,MATCH(N280,'Master '!$C$2:$C$257,0))),INDEX('Master '!$A$2:$A$257,MATCH(N280,'Master '!$B$2:$B$257,0)))</f>
        <v>-</v>
      </c>
      <c r="N280" s="7"/>
      <c r="O280" s="19" t="str">
        <f t="array" ref="O280">IF(ISERROR(INDEX('Master '!$A$2:$A$257,MATCH(P280,'Master '!$B$2:$B$257,0))),IF(ISERROR(INDEX('Master '!$A$2:$A$257,MATCH(P280,'Master '!$C$2:$C$257,0))),IF(P280="","-","Not on Roster"),INDEX('Master '!$A$2:$A$257,MATCH(P280,'Master '!$C$2:$C$257,0))),INDEX('Master '!$A$2:$A$257,MATCH(P280,'Master '!$B$2:$B$257,0)))</f>
        <v>-</v>
      </c>
      <c r="P280" s="15"/>
      <c r="Q280" s="41" t="str">
        <f t="array" ref="Q280">IF(ISERROR(INDEX('Master '!$A$2:$A$257,MATCH(R280,'Master '!$B$2:$B$257,0))),IF(ISERROR(INDEX('Master '!$A$2:$A$257,MATCH(R280,'Master '!$C$2:$C$257,0))),IF(R280="","-","Not on Roster"),INDEX('Master '!$A$2:$A$257,MATCH(R280,'Master '!$C$2:$C$257,0))),INDEX('Master '!$A$2:$A$257,MATCH(R280,'Master '!$B$2:$B$257,0)))</f>
        <v>-</v>
      </c>
      <c r="R280" s="7"/>
      <c r="S280" s="19" t="str">
        <f t="array" ref="S280">IF(ISERROR(INDEX('Master '!$A$2:$A$257,MATCH(T280,'Master '!$B$2:$B$257,0))),IF(ISERROR(INDEX('Master '!$A$2:$A$257,MATCH(T280,'Master '!$C$2:$C$257,0))),IF(T280="","-","Not on Roster"),INDEX('Master '!$A$2:$A$257,MATCH(T280,'Master '!$C$2:$C$257,0))),INDEX('Master '!$A$2:$A$257,MATCH(T280,'Master '!$B$2:$B$257,0)))</f>
        <v>-</v>
      </c>
      <c r="T280" s="15"/>
      <c r="U280" s="20" t="str">
        <f t="array" ref="U280">IF(ISERROR(INDEX('Master '!$A$2:$A$257,MATCH(V280,'Master '!$B$2:$B$257,0))),IF(ISERROR(INDEX('Master '!$A$2:$A$257,MATCH(V280,'Master '!$C$2:$C$257,0))),IF(V280="","-","Not on Roster"),INDEX('Master '!$A$2:$A$257,MATCH(V280,'Master '!$C$2:$C$257,0))),INDEX('Master '!$A$2:$A$257,MATCH(V280,'Master '!$B$2:$B$257,0)))</f>
        <v>-</v>
      </c>
      <c r="V280" s="7"/>
      <c r="W280" s="19" t="str">
        <f t="array" ref="W280">IF(ISERROR(INDEX('Master '!$A$2:$A$257,MATCH(X280,'Master '!$B$2:$B$257,0))),IF(ISERROR(INDEX('Master '!$A$2:$A$257,MATCH(X280,'Master '!$C$2:$C$257,0))),IF(X280="","-","Not on Roster"),INDEX('Master '!$A$2:$A$257,MATCH(X280,'Master '!$C$2:$C$257,0))),INDEX('Master '!$A$2:$A$257,MATCH(X280,'Master '!$B$2:$B$257,0)))</f>
        <v>-</v>
      </c>
      <c r="X280" s="15"/>
      <c r="Y280" s="20" t="str">
        <f t="array" ref="Y280">IF(ISERROR(INDEX('Master '!$A$2:$A$257,MATCH(Z280,'Master '!$B$2:$B$257,0))),IF(ISERROR(INDEX('Master '!$A$2:$A$257,MATCH(Z280,'Master '!$C$2:$C$257,0))),IF(Z280="","-","Not on Roster"),INDEX('Master '!$A$2:$A$257,MATCH(Z280,'Master '!$C$2:$C$257,0))),INDEX('Master '!$A$2:$A$257,MATCH(Z280,'Master '!$B$2:$B$257,0)))</f>
        <v>-</v>
      </c>
      <c r="Z280" s="7"/>
      <c r="AA280" s="19" t="str">
        <f t="array" ref="AA280">IF(ISERROR(INDEX('Master '!$A$2:$A$257,MATCH(AB280,'Master '!$B$2:$B$257,0))),IF(ISERROR(INDEX('Master '!$A$2:$A$257,MATCH(AB280,'Master '!$C$2:$C$257,0))),IF(AB280="","-","Not on Roster"),INDEX('Master '!$A$2:$A$257,MATCH(AB280,'Master '!$C$2:$C$257,0))),INDEX('Master '!$A$2:$A$257,MATCH(AB280,'Master '!$B$2:$B$257,0)))</f>
        <v>-</v>
      </c>
      <c r="AB280" s="15"/>
      <c r="AC280" s="20" t="str">
        <f t="array" ref="AC280">IF(ISERROR(INDEX('Master '!$A$2:$A$257,MATCH(AD280,'Master '!$B$2:$B$257,0))),IF(ISERROR(INDEX('Master '!$A$2:$A$257,MATCH(AD280,'Master '!$C$2:$C$257,0))),IF(AD280="","-","Not on Roster"),INDEX('Master '!$A$2:$A$257,MATCH(AD280,'Master '!$C$2:$C$257,0))),INDEX('Master '!$A$2:$A$257,MATCH(AD280,'Master '!$B$2:$B$257,0)))</f>
        <v>-</v>
      </c>
      <c r="AD280" s="7"/>
      <c r="AE280" s="19" t="str">
        <f t="array" ref="AE280">IF(ISERROR(INDEX('Master '!$A$2:$A$257,MATCH(AF280,'Master '!$B$2:$B$257,0))),IF(ISERROR(INDEX('Master '!$A$2:$A$257,MATCH(AF280,'Master '!$C$2:$C$257,0))),IF(AF280="","-","Not on Roster"),INDEX('Master '!$A$2:$A$257,MATCH(AF280,'Master '!$C$2:$C$257,0))),INDEX('Master '!$A$2:$A$257,MATCH(AF280,'Master '!$B$2:$B$257,0)))</f>
        <v>-</v>
      </c>
      <c r="AF280" s="15"/>
      <c r="AG280" s="20" t="str">
        <f t="array" ref="AG280">IF(ISERROR(INDEX('Master '!$A$2:$A$257,MATCH(AH280,'Master '!$B$2:$B$257,0))),IF(ISERROR(INDEX('Master '!$A$2:$A$257,MATCH(AH280,'Master '!$C$2:$C$257,0))),IF(AH280="","-","Not on Roster"),INDEX('Master '!$A$2:$A$257,MATCH(AH280,'Master '!$C$2:$C$257,0))),INDEX('Master '!$A$2:$A$257,MATCH(AH280,'Master '!$B$2:$B$257,0)))</f>
        <v>-</v>
      </c>
      <c r="AH280" s="7"/>
      <c r="AI280" s="19" t="str">
        <f t="array" ref="AI280">IF(ISERROR(INDEX('Master '!$A$2:$A$257,MATCH(AJ280,'Master '!$B$2:$B$257,0))),IF(ISERROR(INDEX('Master '!$A$2:$A$257,MATCH(AJ280,'Master '!$C$2:$C$257,0))),IF(AJ280="","-","Not on Roster"),INDEX('Master '!$A$2:$A$257,MATCH(AJ280,'Master '!$C$2:$C$257,0))),INDEX('Master '!$A$2:$A$257,MATCH(AJ280,'Master '!$B$2:$B$257,0)))</f>
        <v>-</v>
      </c>
      <c r="AJ280" s="15"/>
      <c r="AK280" s="20" t="str">
        <f t="array" ref="AK280">IF(ISERROR(INDEX('Master '!$A$2:$A$257,MATCH(AL280,'Master '!$B$2:$B$257,0))),IF(ISERROR(INDEX('Master '!$A$2:$A$257,MATCH(AL280,'Master '!$C$2:$C$257,0))),IF(AL280="","-","Not on Roster"),INDEX('Master '!$A$2:$A$257,MATCH(AL280,'Master '!$C$2:$C$257,0))),INDEX('Master '!$A$2:$A$257,MATCH(AL280,'Master '!$B$2:$B$257,0)))</f>
        <v>-</v>
      </c>
      <c r="AL280" s="7"/>
      <c r="AM280" s="19" t="str">
        <f t="array" ref="AM280">IF(ISERROR(INDEX('Master '!$A$2:$A$257,MATCH(AN280,'Master '!$B$2:$B$257,0))),IF(ISERROR(INDEX('Master '!$A$2:$A$257,MATCH(AN280,'Master '!$C$2:$C$257,0))),IF(AN280="","-","Not on Roster"),INDEX('Master '!$A$2:$A$257,MATCH(AN280,'Master '!$C$2:$C$257,0))),INDEX('Master '!$A$2:$A$257,MATCH(AN280,'Master '!$B$2:$B$257,0)))</f>
        <v>-</v>
      </c>
      <c r="AN280" s="15"/>
    </row>
    <row r="281" spans="1:40" ht="14.25" customHeight="1">
      <c r="A281" s="41" t="str">
        <f t="array" ref="A281">IF(ISERROR(INDEX('Master '!$A$2:$A$257,MATCH(B281,'Master '!$B$2:$B$257,0))),IF(ISERROR(INDEX('Master '!$A$2:$A$257,MATCH(B281,'Master '!$C$2:$C$257,0))),IF(B281="","-","Not on Roster"),INDEX('Master '!$A$2:$A$257,MATCH(B281,'Master '!$C$2:$C$257,0))),INDEX('Master '!$A$2:$A$257,MATCH(B281,'Master '!$B$2:$B$257,0)))</f>
        <v>-</v>
      </c>
      <c r="B281" s="43"/>
      <c r="C281" s="19" t="str">
        <f t="array" ref="C281">IF(ISERROR(INDEX('Master '!$A$2:$A$257,MATCH(D281,'Master '!$B$2:$B$257,0))),IF(ISERROR(INDEX('Master '!$A$2:$A$257,MATCH(D281,'Master '!$C$2:$C$257,0))),IF(D281="","-","Not on Roster"),INDEX('Master '!$A$2:$A$257,MATCH(D281,'Master '!$C$2:$C$257,0))),INDEX('Master '!$A$2:$A$257,MATCH(D281,'Master '!$B$2:$B$257,0)))</f>
        <v>-</v>
      </c>
      <c r="D281" s="15"/>
      <c r="E281" s="20" t="str">
        <f t="array" ref="E281">IF(ISERROR(INDEX('Master '!$A$2:$A$257,MATCH(F281,'Master '!$B$2:$B$257,0))),IF(ISERROR(INDEX('Master '!$A$2:$A$257,MATCH(F281,'Master '!$C$2:$C$257,0))),IF(F281="","-","Not on Roster"),INDEX('Master '!$A$2:$A$257,MATCH(F281,'Master '!$C$2:$C$257,0))),INDEX('Master '!$A$2:$A$257,MATCH(F281,'Master '!$B$2:$B$257,0)))</f>
        <v>-</v>
      </c>
      <c r="F281" s="7"/>
      <c r="G281" s="19" t="str">
        <f t="array" ref="G281">IF(ISERROR(INDEX('Master '!$A$2:$A$257,MATCH(H281,'Master '!$B$2:$B$257,0))),IF(ISERROR(INDEX('Master '!$A$2:$A$257,MATCH(H281,'Master '!$C$2:$C$257,0))),IF(H281="","-","Not on Roster"),INDEX('Master '!$A$2:$A$257,MATCH(H281,'Master '!$C$2:$C$257,0))),INDEX('Master '!$A$2:$A$257,MATCH(H281,'Master '!$B$2:$B$257,0)))</f>
        <v>-</v>
      </c>
      <c r="H281" s="15"/>
      <c r="I281" s="20" t="str">
        <f t="array" ref="I281">IF(ISERROR(INDEX('Master '!$A$2:$A$257,MATCH(J281,'Master '!$B$2:$B$257,0))),IF(ISERROR(INDEX('Master '!$A$2:$A$257,MATCH(J281,'Master '!$C$2:$C$257,0))),IF(J281="","-","Not on Roster"),INDEX('Master '!$A$2:$A$257,MATCH(J281,'Master '!$C$2:$C$257,0))),INDEX('Master '!$A$2:$A$257,MATCH(J281,'Master '!$B$2:$B$257,0)))</f>
        <v>-</v>
      </c>
      <c r="J281" s="51"/>
      <c r="K281" s="19" t="str">
        <f t="array" ref="K281">IF(ISERROR(INDEX('Master '!$A$2:$A$257,MATCH(L281,'Master '!$B$2:$B$257,0))),IF(ISERROR(INDEX('Master '!$A$2:$A$257,MATCH(L281,'Master '!$C$2:$C$257,0))),IF(L281="","-","Not on Roster"),INDEX('Master '!$A$2:$A$257,MATCH(L281,'Master '!$C$2:$C$257,0))),INDEX('Master '!$A$2:$A$257,MATCH(L281,'Master '!$B$2:$B$257,0)))</f>
        <v>-</v>
      </c>
      <c r="L281" s="15"/>
      <c r="M281" s="20" t="str">
        <f t="array" ref="M281">IF(ISERROR(INDEX('Master '!$A$2:$A$257,MATCH(N281,'Master '!$B$2:$B$257,0))),IF(ISERROR(INDEX('Master '!$A$2:$A$257,MATCH(N281,'Master '!$C$2:$C$257,0))),IF(N281="","-","Not on Roster"),INDEX('Master '!$A$2:$A$257,MATCH(N281,'Master '!$C$2:$C$257,0))),INDEX('Master '!$A$2:$A$257,MATCH(N281,'Master '!$B$2:$B$257,0)))</f>
        <v>-</v>
      </c>
      <c r="N281" s="7"/>
      <c r="O281" s="19" t="str">
        <f t="array" ref="O281">IF(ISERROR(INDEX('Master '!$A$2:$A$257,MATCH(P281,'Master '!$B$2:$B$257,0))),IF(ISERROR(INDEX('Master '!$A$2:$A$257,MATCH(P281,'Master '!$C$2:$C$257,0))),IF(P281="","-","Not on Roster"),INDEX('Master '!$A$2:$A$257,MATCH(P281,'Master '!$C$2:$C$257,0))),INDEX('Master '!$A$2:$A$257,MATCH(P281,'Master '!$B$2:$B$257,0)))</f>
        <v>-</v>
      </c>
      <c r="P281" s="15"/>
      <c r="Q281" s="41" t="str">
        <f t="array" ref="Q281">IF(ISERROR(INDEX('Master '!$A$2:$A$257,MATCH(R281,'Master '!$B$2:$B$257,0))),IF(ISERROR(INDEX('Master '!$A$2:$A$257,MATCH(R281,'Master '!$C$2:$C$257,0))),IF(R281="","-","Not on Roster"),INDEX('Master '!$A$2:$A$257,MATCH(R281,'Master '!$C$2:$C$257,0))),INDEX('Master '!$A$2:$A$257,MATCH(R281,'Master '!$B$2:$B$257,0)))</f>
        <v>-</v>
      </c>
      <c r="R281" s="7"/>
      <c r="S281" s="19" t="str">
        <f t="array" ref="S281">IF(ISERROR(INDEX('Master '!$A$2:$A$257,MATCH(T281,'Master '!$B$2:$B$257,0))),IF(ISERROR(INDEX('Master '!$A$2:$A$257,MATCH(T281,'Master '!$C$2:$C$257,0))),IF(T281="","-","Not on Roster"),INDEX('Master '!$A$2:$A$257,MATCH(T281,'Master '!$C$2:$C$257,0))),INDEX('Master '!$A$2:$A$257,MATCH(T281,'Master '!$B$2:$B$257,0)))</f>
        <v>-</v>
      </c>
      <c r="T281" s="15"/>
      <c r="U281" s="20" t="str">
        <f t="array" ref="U281">IF(ISERROR(INDEX('Master '!$A$2:$A$257,MATCH(V281,'Master '!$B$2:$B$257,0))),IF(ISERROR(INDEX('Master '!$A$2:$A$257,MATCH(V281,'Master '!$C$2:$C$257,0))),IF(V281="","-","Not on Roster"),INDEX('Master '!$A$2:$A$257,MATCH(V281,'Master '!$C$2:$C$257,0))),INDEX('Master '!$A$2:$A$257,MATCH(V281,'Master '!$B$2:$B$257,0)))</f>
        <v>-</v>
      </c>
      <c r="V281" s="7"/>
      <c r="W281" s="19" t="str">
        <f t="array" ref="W281">IF(ISERROR(INDEX('Master '!$A$2:$A$257,MATCH(X281,'Master '!$B$2:$B$257,0))),IF(ISERROR(INDEX('Master '!$A$2:$A$257,MATCH(X281,'Master '!$C$2:$C$257,0))),IF(X281="","-","Not on Roster"),INDEX('Master '!$A$2:$A$257,MATCH(X281,'Master '!$C$2:$C$257,0))),INDEX('Master '!$A$2:$A$257,MATCH(X281,'Master '!$B$2:$B$257,0)))</f>
        <v>-</v>
      </c>
      <c r="X281" s="15"/>
      <c r="Y281" s="20" t="str">
        <f t="array" ref="Y281">IF(ISERROR(INDEX('Master '!$A$2:$A$257,MATCH(Z281,'Master '!$B$2:$B$257,0))),IF(ISERROR(INDEX('Master '!$A$2:$A$257,MATCH(Z281,'Master '!$C$2:$C$257,0))),IF(Z281="","-","Not on Roster"),INDEX('Master '!$A$2:$A$257,MATCH(Z281,'Master '!$C$2:$C$257,0))),INDEX('Master '!$A$2:$A$257,MATCH(Z281,'Master '!$B$2:$B$257,0)))</f>
        <v>-</v>
      </c>
      <c r="Z281" s="7"/>
      <c r="AA281" s="19" t="str">
        <f t="array" ref="AA281">IF(ISERROR(INDEX('Master '!$A$2:$A$257,MATCH(AB281,'Master '!$B$2:$B$257,0))),IF(ISERROR(INDEX('Master '!$A$2:$A$257,MATCH(AB281,'Master '!$C$2:$C$257,0))),IF(AB281="","-","Not on Roster"),INDEX('Master '!$A$2:$A$257,MATCH(AB281,'Master '!$C$2:$C$257,0))),INDEX('Master '!$A$2:$A$257,MATCH(AB281,'Master '!$B$2:$B$257,0)))</f>
        <v>-</v>
      </c>
      <c r="AB281" s="15"/>
      <c r="AC281" s="20" t="str">
        <f t="array" ref="AC281">IF(ISERROR(INDEX('Master '!$A$2:$A$257,MATCH(AD281,'Master '!$B$2:$B$257,0))),IF(ISERROR(INDEX('Master '!$A$2:$A$257,MATCH(AD281,'Master '!$C$2:$C$257,0))),IF(AD281="","-","Not on Roster"),INDEX('Master '!$A$2:$A$257,MATCH(AD281,'Master '!$C$2:$C$257,0))),INDEX('Master '!$A$2:$A$257,MATCH(AD281,'Master '!$B$2:$B$257,0)))</f>
        <v>-</v>
      </c>
      <c r="AD281" s="7"/>
      <c r="AE281" s="19" t="str">
        <f t="array" ref="AE281">IF(ISERROR(INDEX('Master '!$A$2:$A$257,MATCH(AF281,'Master '!$B$2:$B$257,0))),IF(ISERROR(INDEX('Master '!$A$2:$A$257,MATCH(AF281,'Master '!$C$2:$C$257,0))),IF(AF281="","-","Not on Roster"),INDEX('Master '!$A$2:$A$257,MATCH(AF281,'Master '!$C$2:$C$257,0))),INDEX('Master '!$A$2:$A$257,MATCH(AF281,'Master '!$B$2:$B$257,0)))</f>
        <v>-</v>
      </c>
      <c r="AF281" s="15"/>
      <c r="AG281" s="20" t="str">
        <f t="array" ref="AG281">IF(ISERROR(INDEX('Master '!$A$2:$A$257,MATCH(AH281,'Master '!$B$2:$B$257,0))),IF(ISERROR(INDEX('Master '!$A$2:$A$257,MATCH(AH281,'Master '!$C$2:$C$257,0))),IF(AH281="","-","Not on Roster"),INDEX('Master '!$A$2:$A$257,MATCH(AH281,'Master '!$C$2:$C$257,0))),INDEX('Master '!$A$2:$A$257,MATCH(AH281,'Master '!$B$2:$B$257,0)))</f>
        <v>-</v>
      </c>
      <c r="AH281" s="7"/>
      <c r="AI281" s="19" t="str">
        <f t="array" ref="AI281">IF(ISERROR(INDEX('Master '!$A$2:$A$257,MATCH(AJ281,'Master '!$B$2:$B$257,0))),IF(ISERROR(INDEX('Master '!$A$2:$A$257,MATCH(AJ281,'Master '!$C$2:$C$257,0))),IF(AJ281="","-","Not on Roster"),INDEX('Master '!$A$2:$A$257,MATCH(AJ281,'Master '!$C$2:$C$257,0))),INDEX('Master '!$A$2:$A$257,MATCH(AJ281,'Master '!$B$2:$B$257,0)))</f>
        <v>-</v>
      </c>
      <c r="AJ281" s="15"/>
      <c r="AK281" s="20" t="str">
        <f t="array" ref="AK281">IF(ISERROR(INDEX('Master '!$A$2:$A$257,MATCH(AL281,'Master '!$B$2:$B$257,0))),IF(ISERROR(INDEX('Master '!$A$2:$A$257,MATCH(AL281,'Master '!$C$2:$C$257,0))),IF(AL281="","-","Not on Roster"),INDEX('Master '!$A$2:$A$257,MATCH(AL281,'Master '!$C$2:$C$257,0))),INDEX('Master '!$A$2:$A$257,MATCH(AL281,'Master '!$B$2:$B$257,0)))</f>
        <v>-</v>
      </c>
      <c r="AL281" s="7"/>
      <c r="AM281" s="19" t="str">
        <f t="array" ref="AM281">IF(ISERROR(INDEX('Master '!$A$2:$A$257,MATCH(AN281,'Master '!$B$2:$B$257,0))),IF(ISERROR(INDEX('Master '!$A$2:$A$257,MATCH(AN281,'Master '!$C$2:$C$257,0))),IF(AN281="","-","Not on Roster"),INDEX('Master '!$A$2:$A$257,MATCH(AN281,'Master '!$C$2:$C$257,0))),INDEX('Master '!$A$2:$A$257,MATCH(AN281,'Master '!$B$2:$B$257,0)))</f>
        <v>-</v>
      </c>
      <c r="AN281" s="15"/>
    </row>
    <row r="282" spans="1:40" ht="14.25" customHeight="1">
      <c r="A282" s="41" t="str">
        <f t="array" ref="A282">IF(ISERROR(INDEX('Master '!$A$2:$A$257,MATCH(B282,'Master '!$B$2:$B$257,0))),IF(ISERROR(INDEX('Master '!$A$2:$A$257,MATCH(B282,'Master '!$C$2:$C$257,0))),IF(B282="","-","Not on Roster"),INDEX('Master '!$A$2:$A$257,MATCH(B282,'Master '!$C$2:$C$257,0))),INDEX('Master '!$A$2:$A$257,MATCH(B282,'Master '!$B$2:$B$257,0)))</f>
        <v>-</v>
      </c>
      <c r="B282" s="43"/>
      <c r="C282" s="19" t="str">
        <f t="array" ref="C282">IF(ISERROR(INDEX('Master '!$A$2:$A$257,MATCH(D282,'Master '!$B$2:$B$257,0))),IF(ISERROR(INDEX('Master '!$A$2:$A$257,MATCH(D282,'Master '!$C$2:$C$257,0))),IF(D282="","-","Not on Roster"),INDEX('Master '!$A$2:$A$257,MATCH(D282,'Master '!$C$2:$C$257,0))),INDEX('Master '!$A$2:$A$257,MATCH(D282,'Master '!$B$2:$B$257,0)))</f>
        <v>-</v>
      </c>
      <c r="D282" s="15"/>
      <c r="E282" s="20" t="str">
        <f t="array" ref="E282">IF(ISERROR(INDEX('Master '!$A$2:$A$257,MATCH(F282,'Master '!$B$2:$B$257,0))),IF(ISERROR(INDEX('Master '!$A$2:$A$257,MATCH(F282,'Master '!$C$2:$C$257,0))),IF(F282="","-","Not on Roster"),INDEX('Master '!$A$2:$A$257,MATCH(F282,'Master '!$C$2:$C$257,0))),INDEX('Master '!$A$2:$A$257,MATCH(F282,'Master '!$B$2:$B$257,0)))</f>
        <v>-</v>
      </c>
      <c r="F282" s="7"/>
      <c r="G282" s="19" t="str">
        <f t="array" ref="G282">IF(ISERROR(INDEX('Master '!$A$2:$A$257,MATCH(H282,'Master '!$B$2:$B$257,0))),IF(ISERROR(INDEX('Master '!$A$2:$A$257,MATCH(H282,'Master '!$C$2:$C$257,0))),IF(H282="","-","Not on Roster"),INDEX('Master '!$A$2:$A$257,MATCH(H282,'Master '!$C$2:$C$257,0))),INDEX('Master '!$A$2:$A$257,MATCH(H282,'Master '!$B$2:$B$257,0)))</f>
        <v>-</v>
      </c>
      <c r="H282" s="15"/>
      <c r="I282" s="20" t="str">
        <f t="array" ref="I282">IF(ISERROR(INDEX('Master '!$A$2:$A$257,MATCH(J282,'Master '!$B$2:$B$257,0))),IF(ISERROR(INDEX('Master '!$A$2:$A$257,MATCH(J282,'Master '!$C$2:$C$257,0))),IF(J282="","-","Not on Roster"),INDEX('Master '!$A$2:$A$257,MATCH(J282,'Master '!$C$2:$C$257,0))),INDEX('Master '!$A$2:$A$257,MATCH(J282,'Master '!$B$2:$B$257,0)))</f>
        <v>-</v>
      </c>
      <c r="J282" s="51"/>
      <c r="K282" s="19" t="str">
        <f t="array" ref="K282">IF(ISERROR(INDEX('Master '!$A$2:$A$257,MATCH(L282,'Master '!$B$2:$B$257,0))),IF(ISERROR(INDEX('Master '!$A$2:$A$257,MATCH(L282,'Master '!$C$2:$C$257,0))),IF(L282="","-","Not on Roster"),INDEX('Master '!$A$2:$A$257,MATCH(L282,'Master '!$C$2:$C$257,0))),INDEX('Master '!$A$2:$A$257,MATCH(L282,'Master '!$B$2:$B$257,0)))</f>
        <v>-</v>
      </c>
      <c r="L282" s="15"/>
      <c r="M282" s="20" t="str">
        <f t="array" ref="M282">IF(ISERROR(INDEX('Master '!$A$2:$A$257,MATCH(N282,'Master '!$B$2:$B$257,0))),IF(ISERROR(INDEX('Master '!$A$2:$A$257,MATCH(N282,'Master '!$C$2:$C$257,0))),IF(N282="","-","Not on Roster"),INDEX('Master '!$A$2:$A$257,MATCH(N282,'Master '!$C$2:$C$257,0))),INDEX('Master '!$A$2:$A$257,MATCH(N282,'Master '!$B$2:$B$257,0)))</f>
        <v>-</v>
      </c>
      <c r="N282" s="7"/>
      <c r="O282" s="19" t="str">
        <f t="array" ref="O282">IF(ISERROR(INDEX('Master '!$A$2:$A$257,MATCH(P282,'Master '!$B$2:$B$257,0))),IF(ISERROR(INDEX('Master '!$A$2:$A$257,MATCH(P282,'Master '!$C$2:$C$257,0))),IF(P282="","-","Not on Roster"),INDEX('Master '!$A$2:$A$257,MATCH(P282,'Master '!$C$2:$C$257,0))),INDEX('Master '!$A$2:$A$257,MATCH(P282,'Master '!$B$2:$B$257,0)))</f>
        <v>-</v>
      </c>
      <c r="P282" s="15"/>
      <c r="Q282" s="41" t="str">
        <f t="array" ref="Q282">IF(ISERROR(INDEX('Master '!$A$2:$A$257,MATCH(R282,'Master '!$B$2:$B$257,0))),IF(ISERROR(INDEX('Master '!$A$2:$A$257,MATCH(R282,'Master '!$C$2:$C$257,0))),IF(R282="","-","Not on Roster"),INDEX('Master '!$A$2:$A$257,MATCH(R282,'Master '!$C$2:$C$257,0))),INDEX('Master '!$A$2:$A$257,MATCH(R282,'Master '!$B$2:$B$257,0)))</f>
        <v>-</v>
      </c>
      <c r="R282" s="7"/>
      <c r="S282" s="19" t="str">
        <f t="array" ref="S282">IF(ISERROR(INDEX('Master '!$A$2:$A$257,MATCH(T282,'Master '!$B$2:$B$257,0))),IF(ISERROR(INDEX('Master '!$A$2:$A$257,MATCH(T282,'Master '!$C$2:$C$257,0))),IF(T282="","-","Not on Roster"),INDEX('Master '!$A$2:$A$257,MATCH(T282,'Master '!$C$2:$C$257,0))),INDEX('Master '!$A$2:$A$257,MATCH(T282,'Master '!$B$2:$B$257,0)))</f>
        <v>-</v>
      </c>
      <c r="T282" s="15"/>
      <c r="U282" s="20" t="str">
        <f t="array" ref="U282">IF(ISERROR(INDEX('Master '!$A$2:$A$257,MATCH(V282,'Master '!$B$2:$B$257,0))),IF(ISERROR(INDEX('Master '!$A$2:$A$257,MATCH(V282,'Master '!$C$2:$C$257,0))),IF(V282="","-","Not on Roster"),INDEX('Master '!$A$2:$A$257,MATCH(V282,'Master '!$C$2:$C$257,0))),INDEX('Master '!$A$2:$A$257,MATCH(V282,'Master '!$B$2:$B$257,0)))</f>
        <v>-</v>
      </c>
      <c r="V282" s="7"/>
      <c r="W282" s="19" t="str">
        <f t="array" ref="W282">IF(ISERROR(INDEX('Master '!$A$2:$A$257,MATCH(X282,'Master '!$B$2:$B$257,0))),IF(ISERROR(INDEX('Master '!$A$2:$A$257,MATCH(X282,'Master '!$C$2:$C$257,0))),IF(X282="","-","Not on Roster"),INDEX('Master '!$A$2:$A$257,MATCH(X282,'Master '!$C$2:$C$257,0))),INDEX('Master '!$A$2:$A$257,MATCH(X282,'Master '!$B$2:$B$257,0)))</f>
        <v>-</v>
      </c>
      <c r="X282" s="15"/>
      <c r="Y282" s="20" t="str">
        <f t="array" ref="Y282">IF(ISERROR(INDEX('Master '!$A$2:$A$257,MATCH(Z282,'Master '!$B$2:$B$257,0))),IF(ISERROR(INDEX('Master '!$A$2:$A$257,MATCH(Z282,'Master '!$C$2:$C$257,0))),IF(Z282="","-","Not on Roster"),INDEX('Master '!$A$2:$A$257,MATCH(Z282,'Master '!$C$2:$C$257,0))),INDEX('Master '!$A$2:$A$257,MATCH(Z282,'Master '!$B$2:$B$257,0)))</f>
        <v>-</v>
      </c>
      <c r="Z282" s="7"/>
      <c r="AA282" s="19" t="str">
        <f t="array" ref="AA282">IF(ISERROR(INDEX('Master '!$A$2:$A$257,MATCH(AB282,'Master '!$B$2:$B$257,0))),IF(ISERROR(INDEX('Master '!$A$2:$A$257,MATCH(AB282,'Master '!$C$2:$C$257,0))),IF(AB282="","-","Not on Roster"),INDEX('Master '!$A$2:$A$257,MATCH(AB282,'Master '!$C$2:$C$257,0))),INDEX('Master '!$A$2:$A$257,MATCH(AB282,'Master '!$B$2:$B$257,0)))</f>
        <v>-</v>
      </c>
      <c r="AB282" s="15"/>
      <c r="AC282" s="20" t="str">
        <f t="array" ref="AC282">IF(ISERROR(INDEX('Master '!$A$2:$A$257,MATCH(AD282,'Master '!$B$2:$B$257,0))),IF(ISERROR(INDEX('Master '!$A$2:$A$257,MATCH(AD282,'Master '!$C$2:$C$257,0))),IF(AD282="","-","Not on Roster"),INDEX('Master '!$A$2:$A$257,MATCH(AD282,'Master '!$C$2:$C$257,0))),INDEX('Master '!$A$2:$A$257,MATCH(AD282,'Master '!$B$2:$B$257,0)))</f>
        <v>-</v>
      </c>
      <c r="AD282" s="7"/>
      <c r="AE282" s="19" t="str">
        <f t="array" ref="AE282">IF(ISERROR(INDEX('Master '!$A$2:$A$257,MATCH(AF282,'Master '!$B$2:$B$257,0))),IF(ISERROR(INDEX('Master '!$A$2:$A$257,MATCH(AF282,'Master '!$C$2:$C$257,0))),IF(AF282="","-","Not on Roster"),INDEX('Master '!$A$2:$A$257,MATCH(AF282,'Master '!$C$2:$C$257,0))),INDEX('Master '!$A$2:$A$257,MATCH(AF282,'Master '!$B$2:$B$257,0)))</f>
        <v>-</v>
      </c>
      <c r="AF282" s="15"/>
      <c r="AG282" s="20" t="str">
        <f t="array" ref="AG282">IF(ISERROR(INDEX('Master '!$A$2:$A$257,MATCH(AH282,'Master '!$B$2:$B$257,0))),IF(ISERROR(INDEX('Master '!$A$2:$A$257,MATCH(AH282,'Master '!$C$2:$C$257,0))),IF(AH282="","-","Not on Roster"),INDEX('Master '!$A$2:$A$257,MATCH(AH282,'Master '!$C$2:$C$257,0))),INDEX('Master '!$A$2:$A$257,MATCH(AH282,'Master '!$B$2:$B$257,0)))</f>
        <v>-</v>
      </c>
      <c r="AH282" s="7"/>
      <c r="AI282" s="19" t="str">
        <f t="array" ref="AI282">IF(ISERROR(INDEX('Master '!$A$2:$A$257,MATCH(AJ282,'Master '!$B$2:$B$257,0))),IF(ISERROR(INDEX('Master '!$A$2:$A$257,MATCH(AJ282,'Master '!$C$2:$C$257,0))),IF(AJ282="","-","Not on Roster"),INDEX('Master '!$A$2:$A$257,MATCH(AJ282,'Master '!$C$2:$C$257,0))),INDEX('Master '!$A$2:$A$257,MATCH(AJ282,'Master '!$B$2:$B$257,0)))</f>
        <v>-</v>
      </c>
      <c r="AJ282" s="15"/>
      <c r="AK282" s="20" t="str">
        <f t="array" ref="AK282">IF(ISERROR(INDEX('Master '!$A$2:$A$257,MATCH(AL282,'Master '!$B$2:$B$257,0))),IF(ISERROR(INDEX('Master '!$A$2:$A$257,MATCH(AL282,'Master '!$C$2:$C$257,0))),IF(AL282="","-","Not on Roster"),INDEX('Master '!$A$2:$A$257,MATCH(AL282,'Master '!$C$2:$C$257,0))),INDEX('Master '!$A$2:$A$257,MATCH(AL282,'Master '!$B$2:$B$257,0)))</f>
        <v>-</v>
      </c>
      <c r="AL282" s="7"/>
      <c r="AM282" s="19" t="str">
        <f t="array" ref="AM282">IF(ISERROR(INDEX('Master '!$A$2:$A$257,MATCH(AN282,'Master '!$B$2:$B$257,0))),IF(ISERROR(INDEX('Master '!$A$2:$A$257,MATCH(AN282,'Master '!$C$2:$C$257,0))),IF(AN282="","-","Not on Roster"),INDEX('Master '!$A$2:$A$257,MATCH(AN282,'Master '!$C$2:$C$257,0))),INDEX('Master '!$A$2:$A$257,MATCH(AN282,'Master '!$B$2:$B$257,0)))</f>
        <v>-</v>
      </c>
      <c r="AN282" s="15"/>
    </row>
    <row r="283" spans="1:40" ht="14.25" customHeight="1">
      <c r="A283" s="41" t="str">
        <f t="array" ref="A283">IF(ISERROR(INDEX('Master '!$A$2:$A$257,MATCH(B283,'Master '!$B$2:$B$257,0))),IF(ISERROR(INDEX('Master '!$A$2:$A$257,MATCH(B283,'Master '!$C$2:$C$257,0))),IF(B283="","-","Not on Roster"),INDEX('Master '!$A$2:$A$257,MATCH(B283,'Master '!$C$2:$C$257,0))),INDEX('Master '!$A$2:$A$257,MATCH(B283,'Master '!$B$2:$B$257,0)))</f>
        <v>-</v>
      </c>
      <c r="B283" s="43"/>
      <c r="C283" s="19" t="str">
        <f t="array" ref="C283">IF(ISERROR(INDEX('Master '!$A$2:$A$257,MATCH(D283,'Master '!$B$2:$B$257,0))),IF(ISERROR(INDEX('Master '!$A$2:$A$257,MATCH(D283,'Master '!$C$2:$C$257,0))),IF(D283="","-","Not on Roster"),INDEX('Master '!$A$2:$A$257,MATCH(D283,'Master '!$C$2:$C$257,0))),INDEX('Master '!$A$2:$A$257,MATCH(D283,'Master '!$B$2:$B$257,0)))</f>
        <v>-</v>
      </c>
      <c r="D283" s="15"/>
      <c r="E283" s="20" t="str">
        <f t="array" ref="E283">IF(ISERROR(INDEX('Master '!$A$2:$A$257,MATCH(F283,'Master '!$B$2:$B$257,0))),IF(ISERROR(INDEX('Master '!$A$2:$A$257,MATCH(F283,'Master '!$C$2:$C$257,0))),IF(F283="","-","Not on Roster"),INDEX('Master '!$A$2:$A$257,MATCH(F283,'Master '!$C$2:$C$257,0))),INDEX('Master '!$A$2:$A$257,MATCH(F283,'Master '!$B$2:$B$257,0)))</f>
        <v>-</v>
      </c>
      <c r="F283" s="7"/>
      <c r="G283" s="19" t="str">
        <f t="array" ref="G283">IF(ISERROR(INDEX('Master '!$A$2:$A$257,MATCH(H283,'Master '!$B$2:$B$257,0))),IF(ISERROR(INDEX('Master '!$A$2:$A$257,MATCH(H283,'Master '!$C$2:$C$257,0))),IF(H283="","-","Not on Roster"),INDEX('Master '!$A$2:$A$257,MATCH(H283,'Master '!$C$2:$C$257,0))),INDEX('Master '!$A$2:$A$257,MATCH(H283,'Master '!$B$2:$B$257,0)))</f>
        <v>-</v>
      </c>
      <c r="H283" s="15"/>
      <c r="I283" s="20" t="str">
        <f t="array" ref="I283">IF(ISERROR(INDEX('Master '!$A$2:$A$257,MATCH(J283,'Master '!$B$2:$B$257,0))),IF(ISERROR(INDEX('Master '!$A$2:$A$257,MATCH(J283,'Master '!$C$2:$C$257,0))),IF(J283="","-","Not on Roster"),INDEX('Master '!$A$2:$A$257,MATCH(J283,'Master '!$C$2:$C$257,0))),INDEX('Master '!$A$2:$A$257,MATCH(J283,'Master '!$B$2:$B$257,0)))</f>
        <v>-</v>
      </c>
      <c r="J283" s="51"/>
      <c r="K283" s="19" t="str">
        <f t="array" ref="K283">IF(ISERROR(INDEX('Master '!$A$2:$A$257,MATCH(L283,'Master '!$B$2:$B$257,0))),IF(ISERROR(INDEX('Master '!$A$2:$A$257,MATCH(L283,'Master '!$C$2:$C$257,0))),IF(L283="","-","Not on Roster"),INDEX('Master '!$A$2:$A$257,MATCH(L283,'Master '!$C$2:$C$257,0))),INDEX('Master '!$A$2:$A$257,MATCH(L283,'Master '!$B$2:$B$257,0)))</f>
        <v>-</v>
      </c>
      <c r="L283" s="15"/>
      <c r="M283" s="20" t="str">
        <f t="array" ref="M283">IF(ISERROR(INDEX('Master '!$A$2:$A$257,MATCH(N283,'Master '!$B$2:$B$257,0))),IF(ISERROR(INDEX('Master '!$A$2:$A$257,MATCH(N283,'Master '!$C$2:$C$257,0))),IF(N283="","-","Not on Roster"),INDEX('Master '!$A$2:$A$257,MATCH(N283,'Master '!$C$2:$C$257,0))),INDEX('Master '!$A$2:$A$257,MATCH(N283,'Master '!$B$2:$B$257,0)))</f>
        <v>-</v>
      </c>
      <c r="N283" s="7"/>
      <c r="O283" s="19" t="str">
        <f t="array" ref="O283">IF(ISERROR(INDEX('Master '!$A$2:$A$257,MATCH(P283,'Master '!$B$2:$B$257,0))),IF(ISERROR(INDEX('Master '!$A$2:$A$257,MATCH(P283,'Master '!$C$2:$C$257,0))),IF(P283="","-","Not on Roster"),INDEX('Master '!$A$2:$A$257,MATCH(P283,'Master '!$C$2:$C$257,0))),INDEX('Master '!$A$2:$A$257,MATCH(P283,'Master '!$B$2:$B$257,0)))</f>
        <v>-</v>
      </c>
      <c r="P283" s="15"/>
      <c r="Q283" s="41" t="str">
        <f t="array" ref="Q283">IF(ISERROR(INDEX('Master '!$A$2:$A$257,MATCH(R283,'Master '!$B$2:$B$257,0))),IF(ISERROR(INDEX('Master '!$A$2:$A$257,MATCH(R283,'Master '!$C$2:$C$257,0))),IF(R283="","-","Not on Roster"),INDEX('Master '!$A$2:$A$257,MATCH(R283,'Master '!$C$2:$C$257,0))),INDEX('Master '!$A$2:$A$257,MATCH(R283,'Master '!$B$2:$B$257,0)))</f>
        <v>-</v>
      </c>
      <c r="R283" s="7"/>
      <c r="S283" s="19" t="str">
        <f t="array" ref="S283">IF(ISERROR(INDEX('Master '!$A$2:$A$257,MATCH(T283,'Master '!$B$2:$B$257,0))),IF(ISERROR(INDEX('Master '!$A$2:$A$257,MATCH(T283,'Master '!$C$2:$C$257,0))),IF(T283="","-","Not on Roster"),INDEX('Master '!$A$2:$A$257,MATCH(T283,'Master '!$C$2:$C$257,0))),INDEX('Master '!$A$2:$A$257,MATCH(T283,'Master '!$B$2:$B$257,0)))</f>
        <v>-</v>
      </c>
      <c r="T283" s="15"/>
      <c r="U283" s="20" t="str">
        <f t="array" ref="U283">IF(ISERROR(INDEX('Master '!$A$2:$A$257,MATCH(V283,'Master '!$B$2:$B$257,0))),IF(ISERROR(INDEX('Master '!$A$2:$A$257,MATCH(V283,'Master '!$C$2:$C$257,0))),IF(V283="","-","Not on Roster"),INDEX('Master '!$A$2:$A$257,MATCH(V283,'Master '!$C$2:$C$257,0))),INDEX('Master '!$A$2:$A$257,MATCH(V283,'Master '!$B$2:$B$257,0)))</f>
        <v>-</v>
      </c>
      <c r="V283" s="7"/>
      <c r="W283" s="19" t="str">
        <f t="array" ref="W283">IF(ISERROR(INDEX('Master '!$A$2:$A$257,MATCH(X283,'Master '!$B$2:$B$257,0))),IF(ISERROR(INDEX('Master '!$A$2:$A$257,MATCH(X283,'Master '!$C$2:$C$257,0))),IF(X283="","-","Not on Roster"),INDEX('Master '!$A$2:$A$257,MATCH(X283,'Master '!$C$2:$C$257,0))),INDEX('Master '!$A$2:$A$257,MATCH(X283,'Master '!$B$2:$B$257,0)))</f>
        <v>-</v>
      </c>
      <c r="X283" s="15"/>
      <c r="Y283" s="20" t="str">
        <f t="array" ref="Y283">IF(ISERROR(INDEX('Master '!$A$2:$A$257,MATCH(Z283,'Master '!$B$2:$B$257,0))),IF(ISERROR(INDEX('Master '!$A$2:$A$257,MATCH(Z283,'Master '!$C$2:$C$257,0))),IF(Z283="","-","Not on Roster"),INDEX('Master '!$A$2:$A$257,MATCH(Z283,'Master '!$C$2:$C$257,0))),INDEX('Master '!$A$2:$A$257,MATCH(Z283,'Master '!$B$2:$B$257,0)))</f>
        <v>-</v>
      </c>
      <c r="Z283" s="7"/>
      <c r="AA283" s="19" t="str">
        <f t="array" ref="AA283">IF(ISERROR(INDEX('Master '!$A$2:$A$257,MATCH(AB283,'Master '!$B$2:$B$257,0))),IF(ISERROR(INDEX('Master '!$A$2:$A$257,MATCH(AB283,'Master '!$C$2:$C$257,0))),IF(AB283="","-","Not on Roster"),INDEX('Master '!$A$2:$A$257,MATCH(AB283,'Master '!$C$2:$C$257,0))),INDEX('Master '!$A$2:$A$257,MATCH(AB283,'Master '!$B$2:$B$257,0)))</f>
        <v>-</v>
      </c>
      <c r="AB283" s="15"/>
      <c r="AC283" s="20" t="str">
        <f t="array" ref="AC283">IF(ISERROR(INDEX('Master '!$A$2:$A$257,MATCH(AD283,'Master '!$B$2:$B$257,0))),IF(ISERROR(INDEX('Master '!$A$2:$A$257,MATCH(AD283,'Master '!$C$2:$C$257,0))),IF(AD283="","-","Not on Roster"),INDEX('Master '!$A$2:$A$257,MATCH(AD283,'Master '!$C$2:$C$257,0))),INDEX('Master '!$A$2:$A$257,MATCH(AD283,'Master '!$B$2:$B$257,0)))</f>
        <v>-</v>
      </c>
      <c r="AD283" s="7"/>
      <c r="AE283" s="19" t="str">
        <f t="array" ref="AE283">IF(ISERROR(INDEX('Master '!$A$2:$A$257,MATCH(AF283,'Master '!$B$2:$B$257,0))),IF(ISERROR(INDEX('Master '!$A$2:$A$257,MATCH(AF283,'Master '!$C$2:$C$257,0))),IF(AF283="","-","Not on Roster"),INDEX('Master '!$A$2:$A$257,MATCH(AF283,'Master '!$C$2:$C$257,0))),INDEX('Master '!$A$2:$A$257,MATCH(AF283,'Master '!$B$2:$B$257,0)))</f>
        <v>-</v>
      </c>
      <c r="AF283" s="15"/>
      <c r="AG283" s="20" t="str">
        <f t="array" ref="AG283">IF(ISERROR(INDEX('Master '!$A$2:$A$257,MATCH(AH283,'Master '!$B$2:$B$257,0))),IF(ISERROR(INDEX('Master '!$A$2:$A$257,MATCH(AH283,'Master '!$C$2:$C$257,0))),IF(AH283="","-","Not on Roster"),INDEX('Master '!$A$2:$A$257,MATCH(AH283,'Master '!$C$2:$C$257,0))),INDEX('Master '!$A$2:$A$257,MATCH(AH283,'Master '!$B$2:$B$257,0)))</f>
        <v>-</v>
      </c>
      <c r="AH283" s="7"/>
      <c r="AI283" s="19" t="str">
        <f t="array" ref="AI283">IF(ISERROR(INDEX('Master '!$A$2:$A$257,MATCH(AJ283,'Master '!$B$2:$B$257,0))),IF(ISERROR(INDEX('Master '!$A$2:$A$257,MATCH(AJ283,'Master '!$C$2:$C$257,0))),IF(AJ283="","-","Not on Roster"),INDEX('Master '!$A$2:$A$257,MATCH(AJ283,'Master '!$C$2:$C$257,0))),INDEX('Master '!$A$2:$A$257,MATCH(AJ283,'Master '!$B$2:$B$257,0)))</f>
        <v>-</v>
      </c>
      <c r="AJ283" s="15"/>
      <c r="AK283" s="20" t="str">
        <f t="array" ref="AK283">IF(ISERROR(INDEX('Master '!$A$2:$A$257,MATCH(AL283,'Master '!$B$2:$B$257,0))),IF(ISERROR(INDEX('Master '!$A$2:$A$257,MATCH(AL283,'Master '!$C$2:$C$257,0))),IF(AL283="","-","Not on Roster"),INDEX('Master '!$A$2:$A$257,MATCH(AL283,'Master '!$C$2:$C$257,0))),INDEX('Master '!$A$2:$A$257,MATCH(AL283,'Master '!$B$2:$B$257,0)))</f>
        <v>-</v>
      </c>
      <c r="AL283" s="7"/>
      <c r="AM283" s="19" t="str">
        <f t="array" ref="AM283">IF(ISERROR(INDEX('Master '!$A$2:$A$257,MATCH(AN283,'Master '!$B$2:$B$257,0))),IF(ISERROR(INDEX('Master '!$A$2:$A$257,MATCH(AN283,'Master '!$C$2:$C$257,0))),IF(AN283="","-","Not on Roster"),INDEX('Master '!$A$2:$A$257,MATCH(AN283,'Master '!$C$2:$C$257,0))),INDEX('Master '!$A$2:$A$257,MATCH(AN283,'Master '!$B$2:$B$257,0)))</f>
        <v>-</v>
      </c>
      <c r="AN283" s="15"/>
    </row>
    <row r="284" spans="1:40" ht="14.25" customHeight="1">
      <c r="A284" s="41" t="str">
        <f t="array" ref="A284">IF(ISERROR(INDEX('Master '!$A$2:$A$257,MATCH(B284,'Master '!$B$2:$B$257,0))),IF(ISERROR(INDEX('Master '!$A$2:$A$257,MATCH(B284,'Master '!$C$2:$C$257,0))),IF(B284="","-","Not on Roster"),INDEX('Master '!$A$2:$A$257,MATCH(B284,'Master '!$C$2:$C$257,0))),INDEX('Master '!$A$2:$A$257,MATCH(B284,'Master '!$B$2:$B$257,0)))</f>
        <v>-</v>
      </c>
      <c r="B284" s="43"/>
      <c r="C284" s="19" t="str">
        <f t="array" ref="C284">IF(ISERROR(INDEX('Master '!$A$2:$A$257,MATCH(D284,'Master '!$B$2:$B$257,0))),IF(ISERROR(INDEX('Master '!$A$2:$A$257,MATCH(D284,'Master '!$C$2:$C$257,0))),IF(D284="","-","Not on Roster"),INDEX('Master '!$A$2:$A$257,MATCH(D284,'Master '!$C$2:$C$257,0))),INDEX('Master '!$A$2:$A$257,MATCH(D284,'Master '!$B$2:$B$257,0)))</f>
        <v>-</v>
      </c>
      <c r="D284" s="15"/>
      <c r="E284" s="20" t="str">
        <f t="array" ref="E284">IF(ISERROR(INDEX('Master '!$A$2:$A$257,MATCH(F284,'Master '!$B$2:$B$257,0))),IF(ISERROR(INDEX('Master '!$A$2:$A$257,MATCH(F284,'Master '!$C$2:$C$257,0))),IF(F284="","-","Not on Roster"),INDEX('Master '!$A$2:$A$257,MATCH(F284,'Master '!$C$2:$C$257,0))),INDEX('Master '!$A$2:$A$257,MATCH(F284,'Master '!$B$2:$B$257,0)))</f>
        <v>-</v>
      </c>
      <c r="F284" s="7"/>
      <c r="G284" s="19" t="str">
        <f t="array" ref="G284">IF(ISERROR(INDEX('Master '!$A$2:$A$257,MATCH(H284,'Master '!$B$2:$B$257,0))),IF(ISERROR(INDEX('Master '!$A$2:$A$257,MATCH(H284,'Master '!$C$2:$C$257,0))),IF(H284="","-","Not on Roster"),INDEX('Master '!$A$2:$A$257,MATCH(H284,'Master '!$C$2:$C$257,0))),INDEX('Master '!$A$2:$A$257,MATCH(H284,'Master '!$B$2:$B$257,0)))</f>
        <v>-</v>
      </c>
      <c r="H284" s="15"/>
      <c r="I284" s="20" t="str">
        <f t="array" ref="I284">IF(ISERROR(INDEX('Master '!$A$2:$A$257,MATCH(J284,'Master '!$B$2:$B$257,0))),IF(ISERROR(INDEX('Master '!$A$2:$A$257,MATCH(J284,'Master '!$C$2:$C$257,0))),IF(J284="","-","Not on Roster"),INDEX('Master '!$A$2:$A$257,MATCH(J284,'Master '!$C$2:$C$257,0))),INDEX('Master '!$A$2:$A$257,MATCH(J284,'Master '!$B$2:$B$257,0)))</f>
        <v>-</v>
      </c>
      <c r="J284" s="51"/>
      <c r="K284" s="19" t="str">
        <f t="array" ref="K284">IF(ISERROR(INDEX('Master '!$A$2:$A$257,MATCH(L284,'Master '!$B$2:$B$257,0))),IF(ISERROR(INDEX('Master '!$A$2:$A$257,MATCH(L284,'Master '!$C$2:$C$257,0))),IF(L284="","-","Not on Roster"),INDEX('Master '!$A$2:$A$257,MATCH(L284,'Master '!$C$2:$C$257,0))),INDEX('Master '!$A$2:$A$257,MATCH(L284,'Master '!$B$2:$B$257,0)))</f>
        <v>-</v>
      </c>
      <c r="L284" s="15"/>
      <c r="M284" s="20" t="str">
        <f t="array" ref="M284">IF(ISERROR(INDEX('Master '!$A$2:$A$257,MATCH(N284,'Master '!$B$2:$B$257,0))),IF(ISERROR(INDEX('Master '!$A$2:$A$257,MATCH(N284,'Master '!$C$2:$C$257,0))),IF(N284="","-","Not on Roster"),INDEX('Master '!$A$2:$A$257,MATCH(N284,'Master '!$C$2:$C$257,0))),INDEX('Master '!$A$2:$A$257,MATCH(N284,'Master '!$B$2:$B$257,0)))</f>
        <v>-</v>
      </c>
      <c r="N284" s="7"/>
      <c r="O284" s="19" t="str">
        <f t="array" ref="O284">IF(ISERROR(INDEX('Master '!$A$2:$A$257,MATCH(P284,'Master '!$B$2:$B$257,0))),IF(ISERROR(INDEX('Master '!$A$2:$A$257,MATCH(P284,'Master '!$C$2:$C$257,0))),IF(P284="","-","Not on Roster"),INDEX('Master '!$A$2:$A$257,MATCH(P284,'Master '!$C$2:$C$257,0))),INDEX('Master '!$A$2:$A$257,MATCH(P284,'Master '!$B$2:$B$257,0)))</f>
        <v>-</v>
      </c>
      <c r="P284" s="15"/>
      <c r="Q284" s="41" t="str">
        <f t="array" ref="Q284">IF(ISERROR(INDEX('Master '!$A$2:$A$257,MATCH(R284,'Master '!$B$2:$B$257,0))),IF(ISERROR(INDEX('Master '!$A$2:$A$257,MATCH(R284,'Master '!$C$2:$C$257,0))),IF(R284="","-","Not on Roster"),INDEX('Master '!$A$2:$A$257,MATCH(R284,'Master '!$C$2:$C$257,0))),INDEX('Master '!$A$2:$A$257,MATCH(R284,'Master '!$B$2:$B$257,0)))</f>
        <v>-</v>
      </c>
      <c r="R284" s="7"/>
      <c r="S284" s="19" t="str">
        <f t="array" ref="S284">IF(ISERROR(INDEX('Master '!$A$2:$A$257,MATCH(T284,'Master '!$B$2:$B$257,0))),IF(ISERROR(INDEX('Master '!$A$2:$A$257,MATCH(T284,'Master '!$C$2:$C$257,0))),IF(T284="","-","Not on Roster"),INDEX('Master '!$A$2:$A$257,MATCH(T284,'Master '!$C$2:$C$257,0))),INDEX('Master '!$A$2:$A$257,MATCH(T284,'Master '!$B$2:$B$257,0)))</f>
        <v>-</v>
      </c>
      <c r="T284" s="15"/>
      <c r="U284" s="20" t="str">
        <f t="array" ref="U284">IF(ISERROR(INDEX('Master '!$A$2:$A$257,MATCH(V284,'Master '!$B$2:$B$257,0))),IF(ISERROR(INDEX('Master '!$A$2:$A$257,MATCH(V284,'Master '!$C$2:$C$257,0))),IF(V284="","-","Not on Roster"),INDEX('Master '!$A$2:$A$257,MATCH(V284,'Master '!$C$2:$C$257,0))),INDEX('Master '!$A$2:$A$257,MATCH(V284,'Master '!$B$2:$B$257,0)))</f>
        <v>-</v>
      </c>
      <c r="V284" s="7"/>
      <c r="W284" s="19" t="str">
        <f t="array" ref="W284">IF(ISERROR(INDEX('Master '!$A$2:$A$257,MATCH(X284,'Master '!$B$2:$B$257,0))),IF(ISERROR(INDEX('Master '!$A$2:$A$257,MATCH(X284,'Master '!$C$2:$C$257,0))),IF(X284="","-","Not on Roster"),INDEX('Master '!$A$2:$A$257,MATCH(X284,'Master '!$C$2:$C$257,0))),INDEX('Master '!$A$2:$A$257,MATCH(X284,'Master '!$B$2:$B$257,0)))</f>
        <v>-</v>
      </c>
      <c r="X284" s="15"/>
      <c r="Y284" s="20" t="str">
        <f t="array" ref="Y284">IF(ISERROR(INDEX('Master '!$A$2:$A$257,MATCH(Z284,'Master '!$B$2:$B$257,0))),IF(ISERROR(INDEX('Master '!$A$2:$A$257,MATCH(Z284,'Master '!$C$2:$C$257,0))),IF(Z284="","-","Not on Roster"),INDEX('Master '!$A$2:$A$257,MATCH(Z284,'Master '!$C$2:$C$257,0))),INDEX('Master '!$A$2:$A$257,MATCH(Z284,'Master '!$B$2:$B$257,0)))</f>
        <v>-</v>
      </c>
      <c r="Z284" s="7"/>
      <c r="AA284" s="19" t="str">
        <f t="array" ref="AA284">IF(ISERROR(INDEX('Master '!$A$2:$A$257,MATCH(AB284,'Master '!$B$2:$B$257,0))),IF(ISERROR(INDEX('Master '!$A$2:$A$257,MATCH(AB284,'Master '!$C$2:$C$257,0))),IF(AB284="","-","Not on Roster"),INDEX('Master '!$A$2:$A$257,MATCH(AB284,'Master '!$C$2:$C$257,0))),INDEX('Master '!$A$2:$A$257,MATCH(AB284,'Master '!$B$2:$B$257,0)))</f>
        <v>-</v>
      </c>
      <c r="AB284" s="15"/>
      <c r="AC284" s="20" t="str">
        <f t="array" ref="AC284">IF(ISERROR(INDEX('Master '!$A$2:$A$257,MATCH(AD284,'Master '!$B$2:$B$257,0))),IF(ISERROR(INDEX('Master '!$A$2:$A$257,MATCH(AD284,'Master '!$C$2:$C$257,0))),IF(AD284="","-","Not on Roster"),INDEX('Master '!$A$2:$A$257,MATCH(AD284,'Master '!$C$2:$C$257,0))),INDEX('Master '!$A$2:$A$257,MATCH(AD284,'Master '!$B$2:$B$257,0)))</f>
        <v>-</v>
      </c>
      <c r="AD284" s="7"/>
      <c r="AE284" s="19" t="str">
        <f t="array" ref="AE284">IF(ISERROR(INDEX('Master '!$A$2:$A$257,MATCH(AF284,'Master '!$B$2:$B$257,0))),IF(ISERROR(INDEX('Master '!$A$2:$A$257,MATCH(AF284,'Master '!$C$2:$C$257,0))),IF(AF284="","-","Not on Roster"),INDEX('Master '!$A$2:$A$257,MATCH(AF284,'Master '!$C$2:$C$257,0))),INDEX('Master '!$A$2:$A$257,MATCH(AF284,'Master '!$B$2:$B$257,0)))</f>
        <v>-</v>
      </c>
      <c r="AF284" s="15"/>
      <c r="AG284" s="20" t="str">
        <f t="array" ref="AG284">IF(ISERROR(INDEX('Master '!$A$2:$A$257,MATCH(AH284,'Master '!$B$2:$B$257,0))),IF(ISERROR(INDEX('Master '!$A$2:$A$257,MATCH(AH284,'Master '!$C$2:$C$257,0))),IF(AH284="","-","Not on Roster"),INDEX('Master '!$A$2:$A$257,MATCH(AH284,'Master '!$C$2:$C$257,0))),INDEX('Master '!$A$2:$A$257,MATCH(AH284,'Master '!$B$2:$B$257,0)))</f>
        <v>-</v>
      </c>
      <c r="AH284" s="7"/>
      <c r="AI284" s="19" t="str">
        <f t="array" ref="AI284">IF(ISERROR(INDEX('Master '!$A$2:$A$257,MATCH(AJ284,'Master '!$B$2:$B$257,0))),IF(ISERROR(INDEX('Master '!$A$2:$A$257,MATCH(AJ284,'Master '!$C$2:$C$257,0))),IF(AJ284="","-","Not on Roster"),INDEX('Master '!$A$2:$A$257,MATCH(AJ284,'Master '!$C$2:$C$257,0))),INDEX('Master '!$A$2:$A$257,MATCH(AJ284,'Master '!$B$2:$B$257,0)))</f>
        <v>-</v>
      </c>
      <c r="AJ284" s="15"/>
      <c r="AK284" s="20" t="str">
        <f t="array" ref="AK284">IF(ISERROR(INDEX('Master '!$A$2:$A$257,MATCH(AL284,'Master '!$B$2:$B$257,0))),IF(ISERROR(INDEX('Master '!$A$2:$A$257,MATCH(AL284,'Master '!$C$2:$C$257,0))),IF(AL284="","-","Not on Roster"),INDEX('Master '!$A$2:$A$257,MATCH(AL284,'Master '!$C$2:$C$257,0))),INDEX('Master '!$A$2:$A$257,MATCH(AL284,'Master '!$B$2:$B$257,0)))</f>
        <v>-</v>
      </c>
      <c r="AL284" s="7"/>
      <c r="AM284" s="19" t="str">
        <f t="array" ref="AM284">IF(ISERROR(INDEX('Master '!$A$2:$A$257,MATCH(AN284,'Master '!$B$2:$B$257,0))),IF(ISERROR(INDEX('Master '!$A$2:$A$257,MATCH(AN284,'Master '!$C$2:$C$257,0))),IF(AN284="","-","Not on Roster"),INDEX('Master '!$A$2:$A$257,MATCH(AN284,'Master '!$C$2:$C$257,0))),INDEX('Master '!$A$2:$A$257,MATCH(AN284,'Master '!$B$2:$B$257,0)))</f>
        <v>-</v>
      </c>
      <c r="AN284" s="15"/>
    </row>
    <row r="285" spans="1:40" ht="14.25" customHeight="1">
      <c r="A285" s="41" t="str">
        <f t="array" ref="A285">IF(ISERROR(INDEX('Master '!$A$2:$A$257,MATCH(B285,'Master '!$B$2:$B$257,0))),IF(ISERROR(INDEX('Master '!$A$2:$A$257,MATCH(B285,'Master '!$C$2:$C$257,0))),IF(B285="","-","Not on Roster"),INDEX('Master '!$A$2:$A$257,MATCH(B285,'Master '!$C$2:$C$257,0))),INDEX('Master '!$A$2:$A$257,MATCH(B285,'Master '!$B$2:$B$257,0)))</f>
        <v>-</v>
      </c>
      <c r="B285" s="43"/>
      <c r="C285" s="19" t="str">
        <f t="array" ref="C285">IF(ISERROR(INDEX('Master '!$A$2:$A$257,MATCH(D285,'Master '!$B$2:$B$257,0))),IF(ISERROR(INDEX('Master '!$A$2:$A$257,MATCH(D285,'Master '!$C$2:$C$257,0))),IF(D285="","-","Not on Roster"),INDEX('Master '!$A$2:$A$257,MATCH(D285,'Master '!$C$2:$C$257,0))),INDEX('Master '!$A$2:$A$257,MATCH(D285,'Master '!$B$2:$B$257,0)))</f>
        <v>-</v>
      </c>
      <c r="D285" s="15"/>
      <c r="E285" s="20" t="str">
        <f t="array" ref="E285">IF(ISERROR(INDEX('Master '!$A$2:$A$257,MATCH(F285,'Master '!$B$2:$B$257,0))),IF(ISERROR(INDEX('Master '!$A$2:$A$257,MATCH(F285,'Master '!$C$2:$C$257,0))),IF(F285="","-","Not on Roster"),INDEX('Master '!$A$2:$A$257,MATCH(F285,'Master '!$C$2:$C$257,0))),INDEX('Master '!$A$2:$A$257,MATCH(F285,'Master '!$B$2:$B$257,0)))</f>
        <v>-</v>
      </c>
      <c r="F285" s="7"/>
      <c r="G285" s="19" t="str">
        <f t="array" ref="G285">IF(ISERROR(INDEX('Master '!$A$2:$A$257,MATCH(H285,'Master '!$B$2:$B$257,0))),IF(ISERROR(INDEX('Master '!$A$2:$A$257,MATCH(H285,'Master '!$C$2:$C$257,0))),IF(H285="","-","Not on Roster"),INDEX('Master '!$A$2:$A$257,MATCH(H285,'Master '!$C$2:$C$257,0))),INDEX('Master '!$A$2:$A$257,MATCH(H285,'Master '!$B$2:$B$257,0)))</f>
        <v>-</v>
      </c>
      <c r="H285" s="15"/>
      <c r="I285" s="20" t="str">
        <f t="array" ref="I285">IF(ISERROR(INDEX('Master '!$A$2:$A$257,MATCH(J285,'Master '!$B$2:$B$257,0))),IF(ISERROR(INDEX('Master '!$A$2:$A$257,MATCH(J285,'Master '!$C$2:$C$257,0))),IF(J285="","-","Not on Roster"),INDEX('Master '!$A$2:$A$257,MATCH(J285,'Master '!$C$2:$C$257,0))),INDEX('Master '!$A$2:$A$257,MATCH(J285,'Master '!$B$2:$B$257,0)))</f>
        <v>-</v>
      </c>
      <c r="J285" s="51"/>
      <c r="K285" s="19" t="str">
        <f t="array" ref="K285">IF(ISERROR(INDEX('Master '!$A$2:$A$257,MATCH(L285,'Master '!$B$2:$B$257,0))),IF(ISERROR(INDEX('Master '!$A$2:$A$257,MATCH(L285,'Master '!$C$2:$C$257,0))),IF(L285="","-","Not on Roster"),INDEX('Master '!$A$2:$A$257,MATCH(L285,'Master '!$C$2:$C$257,0))),INDEX('Master '!$A$2:$A$257,MATCH(L285,'Master '!$B$2:$B$257,0)))</f>
        <v>-</v>
      </c>
      <c r="L285" s="15"/>
      <c r="M285" s="20" t="str">
        <f t="array" ref="M285">IF(ISERROR(INDEX('Master '!$A$2:$A$257,MATCH(N285,'Master '!$B$2:$B$257,0))),IF(ISERROR(INDEX('Master '!$A$2:$A$257,MATCH(N285,'Master '!$C$2:$C$257,0))),IF(N285="","-","Not on Roster"),INDEX('Master '!$A$2:$A$257,MATCH(N285,'Master '!$C$2:$C$257,0))),INDEX('Master '!$A$2:$A$257,MATCH(N285,'Master '!$B$2:$B$257,0)))</f>
        <v>-</v>
      </c>
      <c r="N285" s="7"/>
      <c r="O285" s="19" t="str">
        <f t="array" ref="O285">IF(ISERROR(INDEX('Master '!$A$2:$A$257,MATCH(P285,'Master '!$B$2:$B$257,0))),IF(ISERROR(INDEX('Master '!$A$2:$A$257,MATCH(P285,'Master '!$C$2:$C$257,0))),IF(P285="","-","Not on Roster"),INDEX('Master '!$A$2:$A$257,MATCH(P285,'Master '!$C$2:$C$257,0))),INDEX('Master '!$A$2:$A$257,MATCH(P285,'Master '!$B$2:$B$257,0)))</f>
        <v>-</v>
      </c>
      <c r="P285" s="15"/>
      <c r="Q285" s="41" t="str">
        <f t="array" ref="Q285">IF(ISERROR(INDEX('Master '!$A$2:$A$257,MATCH(R285,'Master '!$B$2:$B$257,0))),IF(ISERROR(INDEX('Master '!$A$2:$A$257,MATCH(R285,'Master '!$C$2:$C$257,0))),IF(R285="","-","Not on Roster"),INDEX('Master '!$A$2:$A$257,MATCH(R285,'Master '!$C$2:$C$257,0))),INDEX('Master '!$A$2:$A$257,MATCH(R285,'Master '!$B$2:$B$257,0)))</f>
        <v>-</v>
      </c>
      <c r="R285" s="7"/>
      <c r="S285" s="19" t="str">
        <f t="array" ref="S285">IF(ISERROR(INDEX('Master '!$A$2:$A$257,MATCH(T285,'Master '!$B$2:$B$257,0))),IF(ISERROR(INDEX('Master '!$A$2:$A$257,MATCH(T285,'Master '!$C$2:$C$257,0))),IF(T285="","-","Not on Roster"),INDEX('Master '!$A$2:$A$257,MATCH(T285,'Master '!$C$2:$C$257,0))),INDEX('Master '!$A$2:$A$257,MATCH(T285,'Master '!$B$2:$B$257,0)))</f>
        <v>-</v>
      </c>
      <c r="T285" s="15"/>
      <c r="U285" s="20" t="str">
        <f t="array" ref="U285">IF(ISERROR(INDEX('Master '!$A$2:$A$257,MATCH(V285,'Master '!$B$2:$B$257,0))),IF(ISERROR(INDEX('Master '!$A$2:$A$257,MATCH(V285,'Master '!$C$2:$C$257,0))),IF(V285="","-","Not on Roster"),INDEX('Master '!$A$2:$A$257,MATCH(V285,'Master '!$C$2:$C$257,0))),INDEX('Master '!$A$2:$A$257,MATCH(V285,'Master '!$B$2:$B$257,0)))</f>
        <v>-</v>
      </c>
      <c r="V285" s="7"/>
      <c r="W285" s="19" t="str">
        <f t="array" ref="W285">IF(ISERROR(INDEX('Master '!$A$2:$A$257,MATCH(X285,'Master '!$B$2:$B$257,0))),IF(ISERROR(INDEX('Master '!$A$2:$A$257,MATCH(X285,'Master '!$C$2:$C$257,0))),IF(X285="","-","Not on Roster"),INDEX('Master '!$A$2:$A$257,MATCH(X285,'Master '!$C$2:$C$257,0))),INDEX('Master '!$A$2:$A$257,MATCH(X285,'Master '!$B$2:$B$257,0)))</f>
        <v>-</v>
      </c>
      <c r="X285" s="15"/>
      <c r="Y285" s="20" t="str">
        <f t="array" ref="Y285">IF(ISERROR(INDEX('Master '!$A$2:$A$257,MATCH(Z285,'Master '!$B$2:$B$257,0))),IF(ISERROR(INDEX('Master '!$A$2:$A$257,MATCH(Z285,'Master '!$C$2:$C$257,0))),IF(Z285="","-","Not on Roster"),INDEX('Master '!$A$2:$A$257,MATCH(Z285,'Master '!$C$2:$C$257,0))),INDEX('Master '!$A$2:$A$257,MATCH(Z285,'Master '!$B$2:$B$257,0)))</f>
        <v>-</v>
      </c>
      <c r="Z285" s="7"/>
      <c r="AA285" s="19" t="str">
        <f t="array" ref="AA285">IF(ISERROR(INDEX('Master '!$A$2:$A$257,MATCH(AB285,'Master '!$B$2:$B$257,0))),IF(ISERROR(INDEX('Master '!$A$2:$A$257,MATCH(AB285,'Master '!$C$2:$C$257,0))),IF(AB285="","-","Not on Roster"),INDEX('Master '!$A$2:$A$257,MATCH(AB285,'Master '!$C$2:$C$257,0))),INDEX('Master '!$A$2:$A$257,MATCH(AB285,'Master '!$B$2:$B$257,0)))</f>
        <v>-</v>
      </c>
      <c r="AB285" s="15"/>
      <c r="AC285" s="20" t="str">
        <f t="array" ref="AC285">IF(ISERROR(INDEX('Master '!$A$2:$A$257,MATCH(AD285,'Master '!$B$2:$B$257,0))),IF(ISERROR(INDEX('Master '!$A$2:$A$257,MATCH(AD285,'Master '!$C$2:$C$257,0))),IF(AD285="","-","Not on Roster"),INDEX('Master '!$A$2:$A$257,MATCH(AD285,'Master '!$C$2:$C$257,0))),INDEX('Master '!$A$2:$A$257,MATCH(AD285,'Master '!$B$2:$B$257,0)))</f>
        <v>-</v>
      </c>
      <c r="AD285" s="7"/>
      <c r="AE285" s="19" t="str">
        <f t="array" ref="AE285">IF(ISERROR(INDEX('Master '!$A$2:$A$257,MATCH(AF285,'Master '!$B$2:$B$257,0))),IF(ISERROR(INDEX('Master '!$A$2:$A$257,MATCH(AF285,'Master '!$C$2:$C$257,0))),IF(AF285="","-","Not on Roster"),INDEX('Master '!$A$2:$A$257,MATCH(AF285,'Master '!$C$2:$C$257,0))),INDEX('Master '!$A$2:$A$257,MATCH(AF285,'Master '!$B$2:$B$257,0)))</f>
        <v>-</v>
      </c>
      <c r="AF285" s="15"/>
      <c r="AG285" s="20" t="str">
        <f t="array" ref="AG285">IF(ISERROR(INDEX('Master '!$A$2:$A$257,MATCH(AH285,'Master '!$B$2:$B$257,0))),IF(ISERROR(INDEX('Master '!$A$2:$A$257,MATCH(AH285,'Master '!$C$2:$C$257,0))),IF(AH285="","-","Not on Roster"),INDEX('Master '!$A$2:$A$257,MATCH(AH285,'Master '!$C$2:$C$257,0))),INDEX('Master '!$A$2:$A$257,MATCH(AH285,'Master '!$B$2:$B$257,0)))</f>
        <v>-</v>
      </c>
      <c r="AH285" s="7"/>
      <c r="AI285" s="19" t="str">
        <f t="array" ref="AI285">IF(ISERROR(INDEX('Master '!$A$2:$A$257,MATCH(AJ285,'Master '!$B$2:$B$257,0))),IF(ISERROR(INDEX('Master '!$A$2:$A$257,MATCH(AJ285,'Master '!$C$2:$C$257,0))),IF(AJ285="","-","Not on Roster"),INDEX('Master '!$A$2:$A$257,MATCH(AJ285,'Master '!$C$2:$C$257,0))),INDEX('Master '!$A$2:$A$257,MATCH(AJ285,'Master '!$B$2:$B$257,0)))</f>
        <v>-</v>
      </c>
      <c r="AJ285" s="15"/>
      <c r="AK285" s="20" t="str">
        <f t="array" ref="AK285">IF(ISERROR(INDEX('Master '!$A$2:$A$257,MATCH(AL285,'Master '!$B$2:$B$257,0))),IF(ISERROR(INDEX('Master '!$A$2:$A$257,MATCH(AL285,'Master '!$C$2:$C$257,0))),IF(AL285="","-","Not on Roster"),INDEX('Master '!$A$2:$A$257,MATCH(AL285,'Master '!$C$2:$C$257,0))),INDEX('Master '!$A$2:$A$257,MATCH(AL285,'Master '!$B$2:$B$257,0)))</f>
        <v>-</v>
      </c>
      <c r="AL285" s="7"/>
      <c r="AM285" s="19" t="str">
        <f t="array" ref="AM285">IF(ISERROR(INDEX('Master '!$A$2:$A$257,MATCH(AN285,'Master '!$B$2:$B$257,0))),IF(ISERROR(INDEX('Master '!$A$2:$A$257,MATCH(AN285,'Master '!$C$2:$C$257,0))),IF(AN285="","-","Not on Roster"),INDEX('Master '!$A$2:$A$257,MATCH(AN285,'Master '!$C$2:$C$257,0))),INDEX('Master '!$A$2:$A$257,MATCH(AN285,'Master '!$B$2:$B$257,0)))</f>
        <v>-</v>
      </c>
      <c r="AN285" s="15"/>
    </row>
    <row r="286" spans="1:40" ht="14.25" customHeight="1">
      <c r="A286" s="41" t="str">
        <f t="array" ref="A286">IF(ISERROR(INDEX('Master '!$A$2:$A$257,MATCH(B286,'Master '!$B$2:$B$257,0))),IF(ISERROR(INDEX('Master '!$A$2:$A$257,MATCH(B286,'Master '!$C$2:$C$257,0))),IF(B286="","-","Not on Roster"),INDEX('Master '!$A$2:$A$257,MATCH(B286,'Master '!$C$2:$C$257,0))),INDEX('Master '!$A$2:$A$257,MATCH(B286,'Master '!$B$2:$B$257,0)))</f>
        <v>-</v>
      </c>
      <c r="B286" s="43"/>
      <c r="C286" s="19" t="str">
        <f t="array" ref="C286">IF(ISERROR(INDEX('Master '!$A$2:$A$257,MATCH(D286,'Master '!$B$2:$B$257,0))),IF(ISERROR(INDEX('Master '!$A$2:$A$257,MATCH(D286,'Master '!$C$2:$C$257,0))),IF(D286="","-","Not on Roster"),INDEX('Master '!$A$2:$A$257,MATCH(D286,'Master '!$C$2:$C$257,0))),INDEX('Master '!$A$2:$A$257,MATCH(D286,'Master '!$B$2:$B$257,0)))</f>
        <v>-</v>
      </c>
      <c r="D286" s="15"/>
      <c r="E286" s="20" t="str">
        <f t="array" ref="E286">IF(ISERROR(INDEX('Master '!$A$2:$A$257,MATCH(F286,'Master '!$B$2:$B$257,0))),IF(ISERROR(INDEX('Master '!$A$2:$A$257,MATCH(F286,'Master '!$C$2:$C$257,0))),IF(F286="","-","Not on Roster"),INDEX('Master '!$A$2:$A$257,MATCH(F286,'Master '!$C$2:$C$257,0))),INDEX('Master '!$A$2:$A$257,MATCH(F286,'Master '!$B$2:$B$257,0)))</f>
        <v>-</v>
      </c>
      <c r="F286" s="7"/>
      <c r="G286" s="19" t="str">
        <f t="array" ref="G286">IF(ISERROR(INDEX('Master '!$A$2:$A$257,MATCH(H286,'Master '!$B$2:$B$257,0))),IF(ISERROR(INDEX('Master '!$A$2:$A$257,MATCH(H286,'Master '!$C$2:$C$257,0))),IF(H286="","-","Not on Roster"),INDEX('Master '!$A$2:$A$257,MATCH(H286,'Master '!$C$2:$C$257,0))),INDEX('Master '!$A$2:$A$257,MATCH(H286,'Master '!$B$2:$B$257,0)))</f>
        <v>-</v>
      </c>
      <c r="H286" s="15"/>
      <c r="I286" s="20" t="str">
        <f t="array" ref="I286">IF(ISERROR(INDEX('Master '!$A$2:$A$257,MATCH(J286,'Master '!$B$2:$B$257,0))),IF(ISERROR(INDEX('Master '!$A$2:$A$257,MATCH(J286,'Master '!$C$2:$C$257,0))),IF(J286="","-","Not on Roster"),INDEX('Master '!$A$2:$A$257,MATCH(J286,'Master '!$C$2:$C$257,0))),INDEX('Master '!$A$2:$A$257,MATCH(J286,'Master '!$B$2:$B$257,0)))</f>
        <v>-</v>
      </c>
      <c r="J286" s="51"/>
      <c r="K286" s="19" t="str">
        <f t="array" ref="K286">IF(ISERROR(INDEX('Master '!$A$2:$A$257,MATCH(L286,'Master '!$B$2:$B$257,0))),IF(ISERROR(INDEX('Master '!$A$2:$A$257,MATCH(L286,'Master '!$C$2:$C$257,0))),IF(L286="","-","Not on Roster"),INDEX('Master '!$A$2:$A$257,MATCH(L286,'Master '!$C$2:$C$257,0))),INDEX('Master '!$A$2:$A$257,MATCH(L286,'Master '!$B$2:$B$257,0)))</f>
        <v>-</v>
      </c>
      <c r="L286" s="15"/>
      <c r="M286" s="20" t="str">
        <f t="array" ref="M286">IF(ISERROR(INDEX('Master '!$A$2:$A$257,MATCH(N286,'Master '!$B$2:$B$257,0))),IF(ISERROR(INDEX('Master '!$A$2:$A$257,MATCH(N286,'Master '!$C$2:$C$257,0))),IF(N286="","-","Not on Roster"),INDEX('Master '!$A$2:$A$257,MATCH(N286,'Master '!$C$2:$C$257,0))),INDEX('Master '!$A$2:$A$257,MATCH(N286,'Master '!$B$2:$B$257,0)))</f>
        <v>-</v>
      </c>
      <c r="N286" s="7"/>
      <c r="O286" s="19" t="str">
        <f t="array" ref="O286">IF(ISERROR(INDEX('Master '!$A$2:$A$257,MATCH(P286,'Master '!$B$2:$B$257,0))),IF(ISERROR(INDEX('Master '!$A$2:$A$257,MATCH(P286,'Master '!$C$2:$C$257,0))),IF(P286="","-","Not on Roster"),INDEX('Master '!$A$2:$A$257,MATCH(P286,'Master '!$C$2:$C$257,0))),INDEX('Master '!$A$2:$A$257,MATCH(P286,'Master '!$B$2:$B$257,0)))</f>
        <v>-</v>
      </c>
      <c r="P286" s="15"/>
      <c r="Q286" s="41" t="str">
        <f t="array" ref="Q286">IF(ISERROR(INDEX('Master '!$A$2:$A$257,MATCH(R286,'Master '!$B$2:$B$257,0))),IF(ISERROR(INDEX('Master '!$A$2:$A$257,MATCH(R286,'Master '!$C$2:$C$257,0))),IF(R286="","-","Not on Roster"),INDEX('Master '!$A$2:$A$257,MATCH(R286,'Master '!$C$2:$C$257,0))),INDEX('Master '!$A$2:$A$257,MATCH(R286,'Master '!$B$2:$B$257,0)))</f>
        <v>-</v>
      </c>
      <c r="R286" s="7"/>
      <c r="S286" s="19" t="str">
        <f t="array" ref="S286">IF(ISERROR(INDEX('Master '!$A$2:$A$257,MATCH(T286,'Master '!$B$2:$B$257,0))),IF(ISERROR(INDEX('Master '!$A$2:$A$257,MATCH(T286,'Master '!$C$2:$C$257,0))),IF(T286="","-","Not on Roster"),INDEX('Master '!$A$2:$A$257,MATCH(T286,'Master '!$C$2:$C$257,0))),INDEX('Master '!$A$2:$A$257,MATCH(T286,'Master '!$B$2:$B$257,0)))</f>
        <v>-</v>
      </c>
      <c r="T286" s="15"/>
      <c r="U286" s="20" t="str">
        <f t="array" ref="U286">IF(ISERROR(INDEX('Master '!$A$2:$A$257,MATCH(V286,'Master '!$B$2:$B$257,0))),IF(ISERROR(INDEX('Master '!$A$2:$A$257,MATCH(V286,'Master '!$C$2:$C$257,0))),IF(V286="","-","Not on Roster"),INDEX('Master '!$A$2:$A$257,MATCH(V286,'Master '!$C$2:$C$257,0))),INDEX('Master '!$A$2:$A$257,MATCH(V286,'Master '!$B$2:$B$257,0)))</f>
        <v>-</v>
      </c>
      <c r="V286" s="7"/>
      <c r="W286" s="19" t="str">
        <f t="array" ref="W286">IF(ISERROR(INDEX('Master '!$A$2:$A$257,MATCH(X286,'Master '!$B$2:$B$257,0))),IF(ISERROR(INDEX('Master '!$A$2:$A$257,MATCH(X286,'Master '!$C$2:$C$257,0))),IF(X286="","-","Not on Roster"),INDEX('Master '!$A$2:$A$257,MATCH(X286,'Master '!$C$2:$C$257,0))),INDEX('Master '!$A$2:$A$257,MATCH(X286,'Master '!$B$2:$B$257,0)))</f>
        <v>-</v>
      </c>
      <c r="X286" s="15"/>
      <c r="Y286" s="20" t="str">
        <f t="array" ref="Y286">IF(ISERROR(INDEX('Master '!$A$2:$A$257,MATCH(Z286,'Master '!$B$2:$B$257,0))),IF(ISERROR(INDEX('Master '!$A$2:$A$257,MATCH(Z286,'Master '!$C$2:$C$257,0))),IF(Z286="","-","Not on Roster"),INDEX('Master '!$A$2:$A$257,MATCH(Z286,'Master '!$C$2:$C$257,0))),INDEX('Master '!$A$2:$A$257,MATCH(Z286,'Master '!$B$2:$B$257,0)))</f>
        <v>-</v>
      </c>
      <c r="Z286" s="7"/>
      <c r="AA286" s="19" t="str">
        <f t="array" ref="AA286">IF(ISERROR(INDEX('Master '!$A$2:$A$257,MATCH(AB286,'Master '!$B$2:$B$257,0))),IF(ISERROR(INDEX('Master '!$A$2:$A$257,MATCH(AB286,'Master '!$C$2:$C$257,0))),IF(AB286="","-","Not on Roster"),INDEX('Master '!$A$2:$A$257,MATCH(AB286,'Master '!$C$2:$C$257,0))),INDEX('Master '!$A$2:$A$257,MATCH(AB286,'Master '!$B$2:$B$257,0)))</f>
        <v>-</v>
      </c>
      <c r="AB286" s="15"/>
      <c r="AC286" s="20" t="str">
        <f t="array" ref="AC286">IF(ISERROR(INDEX('Master '!$A$2:$A$257,MATCH(AD286,'Master '!$B$2:$B$257,0))),IF(ISERROR(INDEX('Master '!$A$2:$A$257,MATCH(AD286,'Master '!$C$2:$C$257,0))),IF(AD286="","-","Not on Roster"),INDEX('Master '!$A$2:$A$257,MATCH(AD286,'Master '!$C$2:$C$257,0))),INDEX('Master '!$A$2:$A$257,MATCH(AD286,'Master '!$B$2:$B$257,0)))</f>
        <v>-</v>
      </c>
      <c r="AD286" s="7"/>
      <c r="AE286" s="19" t="str">
        <f t="array" ref="AE286">IF(ISERROR(INDEX('Master '!$A$2:$A$257,MATCH(AF286,'Master '!$B$2:$B$257,0))),IF(ISERROR(INDEX('Master '!$A$2:$A$257,MATCH(AF286,'Master '!$C$2:$C$257,0))),IF(AF286="","-","Not on Roster"),INDEX('Master '!$A$2:$A$257,MATCH(AF286,'Master '!$C$2:$C$257,0))),INDEX('Master '!$A$2:$A$257,MATCH(AF286,'Master '!$B$2:$B$257,0)))</f>
        <v>-</v>
      </c>
      <c r="AF286" s="15"/>
      <c r="AG286" s="20" t="str">
        <f t="array" ref="AG286">IF(ISERROR(INDEX('Master '!$A$2:$A$257,MATCH(AH286,'Master '!$B$2:$B$257,0))),IF(ISERROR(INDEX('Master '!$A$2:$A$257,MATCH(AH286,'Master '!$C$2:$C$257,0))),IF(AH286="","-","Not on Roster"),INDEX('Master '!$A$2:$A$257,MATCH(AH286,'Master '!$C$2:$C$257,0))),INDEX('Master '!$A$2:$A$257,MATCH(AH286,'Master '!$B$2:$B$257,0)))</f>
        <v>-</v>
      </c>
      <c r="AH286" s="7"/>
      <c r="AI286" s="19" t="str">
        <f t="array" ref="AI286">IF(ISERROR(INDEX('Master '!$A$2:$A$257,MATCH(AJ286,'Master '!$B$2:$B$257,0))),IF(ISERROR(INDEX('Master '!$A$2:$A$257,MATCH(AJ286,'Master '!$C$2:$C$257,0))),IF(AJ286="","-","Not on Roster"),INDEX('Master '!$A$2:$A$257,MATCH(AJ286,'Master '!$C$2:$C$257,0))),INDEX('Master '!$A$2:$A$257,MATCH(AJ286,'Master '!$B$2:$B$257,0)))</f>
        <v>-</v>
      </c>
      <c r="AJ286" s="15"/>
      <c r="AK286" s="20" t="str">
        <f t="array" ref="AK286">IF(ISERROR(INDEX('Master '!$A$2:$A$257,MATCH(AL286,'Master '!$B$2:$B$257,0))),IF(ISERROR(INDEX('Master '!$A$2:$A$257,MATCH(AL286,'Master '!$C$2:$C$257,0))),IF(AL286="","-","Not on Roster"),INDEX('Master '!$A$2:$A$257,MATCH(AL286,'Master '!$C$2:$C$257,0))),INDEX('Master '!$A$2:$A$257,MATCH(AL286,'Master '!$B$2:$B$257,0)))</f>
        <v>-</v>
      </c>
      <c r="AL286" s="7"/>
      <c r="AM286" s="19" t="str">
        <f t="array" ref="AM286">IF(ISERROR(INDEX('Master '!$A$2:$A$257,MATCH(AN286,'Master '!$B$2:$B$257,0))),IF(ISERROR(INDEX('Master '!$A$2:$A$257,MATCH(AN286,'Master '!$C$2:$C$257,0))),IF(AN286="","-","Not on Roster"),INDEX('Master '!$A$2:$A$257,MATCH(AN286,'Master '!$C$2:$C$257,0))),INDEX('Master '!$A$2:$A$257,MATCH(AN286,'Master '!$B$2:$B$257,0)))</f>
        <v>-</v>
      </c>
      <c r="AN286" s="15"/>
    </row>
    <row r="287" spans="1:40" ht="14.25" customHeight="1">
      <c r="A287" s="41" t="str">
        <f t="array" ref="A287">IF(ISERROR(INDEX('Master '!$A$2:$A$257,MATCH(B287,'Master '!$B$2:$B$257,0))),IF(ISERROR(INDEX('Master '!$A$2:$A$257,MATCH(B287,'Master '!$C$2:$C$257,0))),IF(B287="","-","Not on Roster"),INDEX('Master '!$A$2:$A$257,MATCH(B287,'Master '!$C$2:$C$257,0))),INDEX('Master '!$A$2:$A$257,MATCH(B287,'Master '!$B$2:$B$257,0)))</f>
        <v>-</v>
      </c>
      <c r="B287" s="43"/>
      <c r="C287" s="19" t="str">
        <f t="array" ref="C287">IF(ISERROR(INDEX('Master '!$A$2:$A$257,MATCH(D287,'Master '!$B$2:$B$257,0))),IF(ISERROR(INDEX('Master '!$A$2:$A$257,MATCH(D287,'Master '!$C$2:$C$257,0))),IF(D287="","-","Not on Roster"),INDEX('Master '!$A$2:$A$257,MATCH(D287,'Master '!$C$2:$C$257,0))),INDEX('Master '!$A$2:$A$257,MATCH(D287,'Master '!$B$2:$B$257,0)))</f>
        <v>-</v>
      </c>
      <c r="D287" s="15"/>
      <c r="E287" s="20" t="str">
        <f t="array" ref="E287">IF(ISERROR(INDEX('Master '!$A$2:$A$257,MATCH(F287,'Master '!$B$2:$B$257,0))),IF(ISERROR(INDEX('Master '!$A$2:$A$257,MATCH(F287,'Master '!$C$2:$C$257,0))),IF(F287="","-","Not on Roster"),INDEX('Master '!$A$2:$A$257,MATCH(F287,'Master '!$C$2:$C$257,0))),INDEX('Master '!$A$2:$A$257,MATCH(F287,'Master '!$B$2:$B$257,0)))</f>
        <v>-</v>
      </c>
      <c r="F287" s="7"/>
      <c r="G287" s="19" t="str">
        <f t="array" ref="G287">IF(ISERROR(INDEX('Master '!$A$2:$A$257,MATCH(H287,'Master '!$B$2:$B$257,0))),IF(ISERROR(INDEX('Master '!$A$2:$A$257,MATCH(H287,'Master '!$C$2:$C$257,0))),IF(H287="","-","Not on Roster"),INDEX('Master '!$A$2:$A$257,MATCH(H287,'Master '!$C$2:$C$257,0))),INDEX('Master '!$A$2:$A$257,MATCH(H287,'Master '!$B$2:$B$257,0)))</f>
        <v>-</v>
      </c>
      <c r="H287" s="15"/>
      <c r="I287" s="20" t="str">
        <f t="array" ref="I287">IF(ISERROR(INDEX('Master '!$A$2:$A$257,MATCH(J287,'Master '!$B$2:$B$257,0))),IF(ISERROR(INDEX('Master '!$A$2:$A$257,MATCH(J287,'Master '!$C$2:$C$257,0))),IF(J287="","-","Not on Roster"),INDEX('Master '!$A$2:$A$257,MATCH(J287,'Master '!$C$2:$C$257,0))),INDEX('Master '!$A$2:$A$257,MATCH(J287,'Master '!$B$2:$B$257,0)))</f>
        <v>-</v>
      </c>
      <c r="J287" s="51"/>
      <c r="K287" s="19" t="str">
        <f t="array" ref="K287">IF(ISERROR(INDEX('Master '!$A$2:$A$257,MATCH(L287,'Master '!$B$2:$B$257,0))),IF(ISERROR(INDEX('Master '!$A$2:$A$257,MATCH(L287,'Master '!$C$2:$C$257,0))),IF(L287="","-","Not on Roster"),INDEX('Master '!$A$2:$A$257,MATCH(L287,'Master '!$C$2:$C$257,0))),INDEX('Master '!$A$2:$A$257,MATCH(L287,'Master '!$B$2:$B$257,0)))</f>
        <v>-</v>
      </c>
      <c r="L287" s="15"/>
      <c r="M287" s="20" t="str">
        <f t="array" ref="M287">IF(ISERROR(INDEX('Master '!$A$2:$A$257,MATCH(N287,'Master '!$B$2:$B$257,0))),IF(ISERROR(INDEX('Master '!$A$2:$A$257,MATCH(N287,'Master '!$C$2:$C$257,0))),IF(N287="","-","Not on Roster"),INDEX('Master '!$A$2:$A$257,MATCH(N287,'Master '!$C$2:$C$257,0))),INDEX('Master '!$A$2:$A$257,MATCH(N287,'Master '!$B$2:$B$257,0)))</f>
        <v>-</v>
      </c>
      <c r="N287" s="7"/>
      <c r="O287" s="19" t="str">
        <f t="array" ref="O287">IF(ISERROR(INDEX('Master '!$A$2:$A$257,MATCH(P287,'Master '!$B$2:$B$257,0))),IF(ISERROR(INDEX('Master '!$A$2:$A$257,MATCH(P287,'Master '!$C$2:$C$257,0))),IF(P287="","-","Not on Roster"),INDEX('Master '!$A$2:$A$257,MATCH(P287,'Master '!$C$2:$C$257,0))),INDEX('Master '!$A$2:$A$257,MATCH(P287,'Master '!$B$2:$B$257,0)))</f>
        <v>-</v>
      </c>
      <c r="P287" s="15"/>
      <c r="Q287" s="41" t="str">
        <f t="array" ref="Q287">IF(ISERROR(INDEX('Master '!$A$2:$A$257,MATCH(R287,'Master '!$B$2:$B$257,0))),IF(ISERROR(INDEX('Master '!$A$2:$A$257,MATCH(R287,'Master '!$C$2:$C$257,0))),IF(R287="","-","Not on Roster"),INDEX('Master '!$A$2:$A$257,MATCH(R287,'Master '!$C$2:$C$257,0))),INDEX('Master '!$A$2:$A$257,MATCH(R287,'Master '!$B$2:$B$257,0)))</f>
        <v>-</v>
      </c>
      <c r="R287" s="7"/>
      <c r="S287" s="19" t="str">
        <f t="array" ref="S287">IF(ISERROR(INDEX('Master '!$A$2:$A$257,MATCH(T287,'Master '!$B$2:$B$257,0))),IF(ISERROR(INDEX('Master '!$A$2:$A$257,MATCH(T287,'Master '!$C$2:$C$257,0))),IF(T287="","-","Not on Roster"),INDEX('Master '!$A$2:$A$257,MATCH(T287,'Master '!$C$2:$C$257,0))),INDEX('Master '!$A$2:$A$257,MATCH(T287,'Master '!$B$2:$B$257,0)))</f>
        <v>-</v>
      </c>
      <c r="T287" s="15"/>
      <c r="U287" s="20" t="str">
        <f t="array" ref="U287">IF(ISERROR(INDEX('Master '!$A$2:$A$257,MATCH(V287,'Master '!$B$2:$B$257,0))),IF(ISERROR(INDEX('Master '!$A$2:$A$257,MATCH(V287,'Master '!$C$2:$C$257,0))),IF(V287="","-","Not on Roster"),INDEX('Master '!$A$2:$A$257,MATCH(V287,'Master '!$C$2:$C$257,0))),INDEX('Master '!$A$2:$A$257,MATCH(V287,'Master '!$B$2:$B$257,0)))</f>
        <v>-</v>
      </c>
      <c r="V287" s="7"/>
      <c r="W287" s="19" t="str">
        <f t="array" ref="W287">IF(ISERROR(INDEX('Master '!$A$2:$A$257,MATCH(X287,'Master '!$B$2:$B$257,0))),IF(ISERROR(INDEX('Master '!$A$2:$A$257,MATCH(X287,'Master '!$C$2:$C$257,0))),IF(X287="","-","Not on Roster"),INDEX('Master '!$A$2:$A$257,MATCH(X287,'Master '!$C$2:$C$257,0))),INDEX('Master '!$A$2:$A$257,MATCH(X287,'Master '!$B$2:$B$257,0)))</f>
        <v>-</v>
      </c>
      <c r="X287" s="15"/>
      <c r="Y287" s="20" t="str">
        <f t="array" ref="Y287">IF(ISERROR(INDEX('Master '!$A$2:$A$257,MATCH(Z287,'Master '!$B$2:$B$257,0))),IF(ISERROR(INDEX('Master '!$A$2:$A$257,MATCH(Z287,'Master '!$C$2:$C$257,0))),IF(Z287="","-","Not on Roster"),INDEX('Master '!$A$2:$A$257,MATCH(Z287,'Master '!$C$2:$C$257,0))),INDEX('Master '!$A$2:$A$257,MATCH(Z287,'Master '!$B$2:$B$257,0)))</f>
        <v>-</v>
      </c>
      <c r="Z287" s="7"/>
      <c r="AA287" s="19" t="str">
        <f t="array" ref="AA287">IF(ISERROR(INDEX('Master '!$A$2:$A$257,MATCH(AB287,'Master '!$B$2:$B$257,0))),IF(ISERROR(INDEX('Master '!$A$2:$A$257,MATCH(AB287,'Master '!$C$2:$C$257,0))),IF(AB287="","-","Not on Roster"),INDEX('Master '!$A$2:$A$257,MATCH(AB287,'Master '!$C$2:$C$257,0))),INDEX('Master '!$A$2:$A$257,MATCH(AB287,'Master '!$B$2:$B$257,0)))</f>
        <v>-</v>
      </c>
      <c r="AB287" s="15"/>
      <c r="AC287" s="20" t="str">
        <f t="array" ref="AC287">IF(ISERROR(INDEX('Master '!$A$2:$A$257,MATCH(AD287,'Master '!$B$2:$B$257,0))),IF(ISERROR(INDEX('Master '!$A$2:$A$257,MATCH(AD287,'Master '!$C$2:$C$257,0))),IF(AD287="","-","Not on Roster"),INDEX('Master '!$A$2:$A$257,MATCH(AD287,'Master '!$C$2:$C$257,0))),INDEX('Master '!$A$2:$A$257,MATCH(AD287,'Master '!$B$2:$B$257,0)))</f>
        <v>-</v>
      </c>
      <c r="AD287" s="7"/>
      <c r="AE287" s="19" t="str">
        <f t="array" ref="AE287">IF(ISERROR(INDEX('Master '!$A$2:$A$257,MATCH(AF287,'Master '!$B$2:$B$257,0))),IF(ISERROR(INDEX('Master '!$A$2:$A$257,MATCH(AF287,'Master '!$C$2:$C$257,0))),IF(AF287="","-","Not on Roster"),INDEX('Master '!$A$2:$A$257,MATCH(AF287,'Master '!$C$2:$C$257,0))),INDEX('Master '!$A$2:$A$257,MATCH(AF287,'Master '!$B$2:$B$257,0)))</f>
        <v>-</v>
      </c>
      <c r="AF287" s="15"/>
      <c r="AG287" s="20" t="str">
        <f t="array" ref="AG287">IF(ISERROR(INDEX('Master '!$A$2:$A$257,MATCH(AH287,'Master '!$B$2:$B$257,0))),IF(ISERROR(INDEX('Master '!$A$2:$A$257,MATCH(AH287,'Master '!$C$2:$C$257,0))),IF(AH287="","-","Not on Roster"),INDEX('Master '!$A$2:$A$257,MATCH(AH287,'Master '!$C$2:$C$257,0))),INDEX('Master '!$A$2:$A$257,MATCH(AH287,'Master '!$B$2:$B$257,0)))</f>
        <v>-</v>
      </c>
      <c r="AH287" s="7"/>
      <c r="AI287" s="19" t="str">
        <f t="array" ref="AI287">IF(ISERROR(INDEX('Master '!$A$2:$A$257,MATCH(AJ287,'Master '!$B$2:$B$257,0))),IF(ISERROR(INDEX('Master '!$A$2:$A$257,MATCH(AJ287,'Master '!$C$2:$C$257,0))),IF(AJ287="","-","Not on Roster"),INDEX('Master '!$A$2:$A$257,MATCH(AJ287,'Master '!$C$2:$C$257,0))),INDEX('Master '!$A$2:$A$257,MATCH(AJ287,'Master '!$B$2:$B$257,0)))</f>
        <v>-</v>
      </c>
      <c r="AJ287" s="15"/>
      <c r="AK287" s="20" t="str">
        <f t="array" ref="AK287">IF(ISERROR(INDEX('Master '!$A$2:$A$257,MATCH(AL287,'Master '!$B$2:$B$257,0))),IF(ISERROR(INDEX('Master '!$A$2:$A$257,MATCH(AL287,'Master '!$C$2:$C$257,0))),IF(AL287="","-","Not on Roster"),INDEX('Master '!$A$2:$A$257,MATCH(AL287,'Master '!$C$2:$C$257,0))),INDEX('Master '!$A$2:$A$257,MATCH(AL287,'Master '!$B$2:$B$257,0)))</f>
        <v>-</v>
      </c>
      <c r="AL287" s="7"/>
      <c r="AM287" s="19" t="str">
        <f t="array" ref="AM287">IF(ISERROR(INDEX('Master '!$A$2:$A$257,MATCH(AN287,'Master '!$B$2:$B$257,0))),IF(ISERROR(INDEX('Master '!$A$2:$A$257,MATCH(AN287,'Master '!$C$2:$C$257,0))),IF(AN287="","-","Not on Roster"),INDEX('Master '!$A$2:$A$257,MATCH(AN287,'Master '!$C$2:$C$257,0))),INDEX('Master '!$A$2:$A$257,MATCH(AN287,'Master '!$B$2:$B$257,0)))</f>
        <v>-</v>
      </c>
      <c r="AN287" s="15"/>
    </row>
    <row r="288" spans="1:40" ht="14.25" customHeight="1">
      <c r="A288" s="41" t="str">
        <f t="array" ref="A288">IF(ISERROR(INDEX('Master '!$A$2:$A$257,MATCH(B288,'Master '!$B$2:$B$257,0))),IF(ISERROR(INDEX('Master '!$A$2:$A$257,MATCH(B288,'Master '!$C$2:$C$257,0))),IF(B288="","-","Not on Roster"),INDEX('Master '!$A$2:$A$257,MATCH(B288,'Master '!$C$2:$C$257,0))),INDEX('Master '!$A$2:$A$257,MATCH(B288,'Master '!$B$2:$B$257,0)))</f>
        <v>-</v>
      </c>
      <c r="B288" s="43"/>
      <c r="C288" s="19" t="str">
        <f t="array" ref="C288">IF(ISERROR(INDEX('Master '!$A$2:$A$257,MATCH(D288,'Master '!$B$2:$B$257,0))),IF(ISERROR(INDEX('Master '!$A$2:$A$257,MATCH(D288,'Master '!$C$2:$C$257,0))),IF(D288="","-","Not on Roster"),INDEX('Master '!$A$2:$A$257,MATCH(D288,'Master '!$C$2:$C$257,0))),INDEX('Master '!$A$2:$A$257,MATCH(D288,'Master '!$B$2:$B$257,0)))</f>
        <v>-</v>
      </c>
      <c r="D288" s="15"/>
      <c r="E288" s="20" t="str">
        <f t="array" ref="E288">IF(ISERROR(INDEX('Master '!$A$2:$A$257,MATCH(F288,'Master '!$B$2:$B$257,0))),IF(ISERROR(INDEX('Master '!$A$2:$A$257,MATCH(F288,'Master '!$C$2:$C$257,0))),IF(F288="","-","Not on Roster"),INDEX('Master '!$A$2:$A$257,MATCH(F288,'Master '!$C$2:$C$257,0))),INDEX('Master '!$A$2:$A$257,MATCH(F288,'Master '!$B$2:$B$257,0)))</f>
        <v>-</v>
      </c>
      <c r="F288" s="7"/>
      <c r="G288" s="19" t="str">
        <f t="array" ref="G288">IF(ISERROR(INDEX('Master '!$A$2:$A$257,MATCH(H288,'Master '!$B$2:$B$257,0))),IF(ISERROR(INDEX('Master '!$A$2:$A$257,MATCH(H288,'Master '!$C$2:$C$257,0))),IF(H288="","-","Not on Roster"),INDEX('Master '!$A$2:$A$257,MATCH(H288,'Master '!$C$2:$C$257,0))),INDEX('Master '!$A$2:$A$257,MATCH(H288,'Master '!$B$2:$B$257,0)))</f>
        <v>-</v>
      </c>
      <c r="H288" s="15"/>
      <c r="I288" s="20" t="str">
        <f t="array" ref="I288">IF(ISERROR(INDEX('Master '!$A$2:$A$257,MATCH(J288,'Master '!$B$2:$B$257,0))),IF(ISERROR(INDEX('Master '!$A$2:$A$257,MATCH(J288,'Master '!$C$2:$C$257,0))),IF(J288="","-","Not on Roster"),INDEX('Master '!$A$2:$A$257,MATCH(J288,'Master '!$C$2:$C$257,0))),INDEX('Master '!$A$2:$A$257,MATCH(J288,'Master '!$B$2:$B$257,0)))</f>
        <v>-</v>
      </c>
      <c r="J288" s="51"/>
      <c r="K288" s="19" t="str">
        <f t="array" ref="K288">IF(ISERROR(INDEX('Master '!$A$2:$A$257,MATCH(L288,'Master '!$B$2:$B$257,0))),IF(ISERROR(INDEX('Master '!$A$2:$A$257,MATCH(L288,'Master '!$C$2:$C$257,0))),IF(L288="","-","Not on Roster"),INDEX('Master '!$A$2:$A$257,MATCH(L288,'Master '!$C$2:$C$257,0))),INDEX('Master '!$A$2:$A$257,MATCH(L288,'Master '!$B$2:$B$257,0)))</f>
        <v>-</v>
      </c>
      <c r="L288" s="15"/>
      <c r="M288" s="20" t="str">
        <f t="array" ref="M288">IF(ISERROR(INDEX('Master '!$A$2:$A$257,MATCH(N288,'Master '!$B$2:$B$257,0))),IF(ISERROR(INDEX('Master '!$A$2:$A$257,MATCH(N288,'Master '!$C$2:$C$257,0))),IF(N288="","-","Not on Roster"),INDEX('Master '!$A$2:$A$257,MATCH(N288,'Master '!$C$2:$C$257,0))),INDEX('Master '!$A$2:$A$257,MATCH(N288,'Master '!$B$2:$B$257,0)))</f>
        <v>-</v>
      </c>
      <c r="N288" s="7"/>
      <c r="O288" s="19" t="str">
        <f t="array" ref="O288">IF(ISERROR(INDEX('Master '!$A$2:$A$257,MATCH(P288,'Master '!$B$2:$B$257,0))),IF(ISERROR(INDEX('Master '!$A$2:$A$257,MATCH(P288,'Master '!$C$2:$C$257,0))),IF(P288="","-","Not on Roster"),INDEX('Master '!$A$2:$A$257,MATCH(P288,'Master '!$C$2:$C$257,0))),INDEX('Master '!$A$2:$A$257,MATCH(P288,'Master '!$B$2:$B$257,0)))</f>
        <v>-</v>
      </c>
      <c r="P288" s="15"/>
      <c r="Q288" s="41" t="str">
        <f t="array" ref="Q288">IF(ISERROR(INDEX('Master '!$A$2:$A$257,MATCH(R288,'Master '!$B$2:$B$257,0))),IF(ISERROR(INDEX('Master '!$A$2:$A$257,MATCH(R288,'Master '!$C$2:$C$257,0))),IF(R288="","-","Not on Roster"),INDEX('Master '!$A$2:$A$257,MATCH(R288,'Master '!$C$2:$C$257,0))),INDEX('Master '!$A$2:$A$257,MATCH(R288,'Master '!$B$2:$B$257,0)))</f>
        <v>-</v>
      </c>
      <c r="R288" s="7"/>
      <c r="S288" s="19" t="str">
        <f t="array" ref="S288">IF(ISERROR(INDEX('Master '!$A$2:$A$257,MATCH(T288,'Master '!$B$2:$B$257,0))),IF(ISERROR(INDEX('Master '!$A$2:$A$257,MATCH(T288,'Master '!$C$2:$C$257,0))),IF(T288="","-","Not on Roster"),INDEX('Master '!$A$2:$A$257,MATCH(T288,'Master '!$C$2:$C$257,0))),INDEX('Master '!$A$2:$A$257,MATCH(T288,'Master '!$B$2:$B$257,0)))</f>
        <v>-</v>
      </c>
      <c r="T288" s="15"/>
      <c r="U288" s="20" t="str">
        <f t="array" ref="U288">IF(ISERROR(INDEX('Master '!$A$2:$A$257,MATCH(V288,'Master '!$B$2:$B$257,0))),IF(ISERROR(INDEX('Master '!$A$2:$A$257,MATCH(V288,'Master '!$C$2:$C$257,0))),IF(V288="","-","Not on Roster"),INDEX('Master '!$A$2:$A$257,MATCH(V288,'Master '!$C$2:$C$257,0))),INDEX('Master '!$A$2:$A$257,MATCH(V288,'Master '!$B$2:$B$257,0)))</f>
        <v>-</v>
      </c>
      <c r="V288" s="7"/>
      <c r="W288" s="19" t="str">
        <f t="array" ref="W288">IF(ISERROR(INDEX('Master '!$A$2:$A$257,MATCH(X288,'Master '!$B$2:$B$257,0))),IF(ISERROR(INDEX('Master '!$A$2:$A$257,MATCH(X288,'Master '!$C$2:$C$257,0))),IF(X288="","-","Not on Roster"),INDEX('Master '!$A$2:$A$257,MATCH(X288,'Master '!$C$2:$C$257,0))),INDEX('Master '!$A$2:$A$257,MATCH(X288,'Master '!$B$2:$B$257,0)))</f>
        <v>-</v>
      </c>
      <c r="X288" s="15"/>
      <c r="Y288" s="20" t="str">
        <f t="array" ref="Y288">IF(ISERROR(INDEX('Master '!$A$2:$A$257,MATCH(Z288,'Master '!$B$2:$B$257,0))),IF(ISERROR(INDEX('Master '!$A$2:$A$257,MATCH(Z288,'Master '!$C$2:$C$257,0))),IF(Z288="","-","Not on Roster"),INDEX('Master '!$A$2:$A$257,MATCH(Z288,'Master '!$C$2:$C$257,0))),INDEX('Master '!$A$2:$A$257,MATCH(Z288,'Master '!$B$2:$B$257,0)))</f>
        <v>-</v>
      </c>
      <c r="Z288" s="7"/>
      <c r="AA288" s="19" t="str">
        <f t="array" ref="AA288">IF(ISERROR(INDEX('Master '!$A$2:$A$257,MATCH(AB288,'Master '!$B$2:$B$257,0))),IF(ISERROR(INDEX('Master '!$A$2:$A$257,MATCH(AB288,'Master '!$C$2:$C$257,0))),IF(AB288="","-","Not on Roster"),INDEX('Master '!$A$2:$A$257,MATCH(AB288,'Master '!$C$2:$C$257,0))),INDEX('Master '!$A$2:$A$257,MATCH(AB288,'Master '!$B$2:$B$257,0)))</f>
        <v>-</v>
      </c>
      <c r="AB288" s="15"/>
      <c r="AC288" s="20" t="str">
        <f t="array" ref="AC288">IF(ISERROR(INDEX('Master '!$A$2:$A$257,MATCH(AD288,'Master '!$B$2:$B$257,0))),IF(ISERROR(INDEX('Master '!$A$2:$A$257,MATCH(AD288,'Master '!$C$2:$C$257,0))),IF(AD288="","-","Not on Roster"),INDEX('Master '!$A$2:$A$257,MATCH(AD288,'Master '!$C$2:$C$257,0))),INDEX('Master '!$A$2:$A$257,MATCH(AD288,'Master '!$B$2:$B$257,0)))</f>
        <v>-</v>
      </c>
      <c r="AD288" s="7"/>
      <c r="AE288" s="19" t="str">
        <f t="array" ref="AE288">IF(ISERROR(INDEX('Master '!$A$2:$A$257,MATCH(AF288,'Master '!$B$2:$B$257,0))),IF(ISERROR(INDEX('Master '!$A$2:$A$257,MATCH(AF288,'Master '!$C$2:$C$257,0))),IF(AF288="","-","Not on Roster"),INDEX('Master '!$A$2:$A$257,MATCH(AF288,'Master '!$C$2:$C$257,0))),INDEX('Master '!$A$2:$A$257,MATCH(AF288,'Master '!$B$2:$B$257,0)))</f>
        <v>-</v>
      </c>
      <c r="AF288" s="15"/>
      <c r="AG288" s="20" t="str">
        <f t="array" ref="AG288">IF(ISERROR(INDEX('Master '!$A$2:$A$257,MATCH(AH288,'Master '!$B$2:$B$257,0))),IF(ISERROR(INDEX('Master '!$A$2:$A$257,MATCH(AH288,'Master '!$C$2:$C$257,0))),IF(AH288="","-","Not on Roster"),INDEX('Master '!$A$2:$A$257,MATCH(AH288,'Master '!$C$2:$C$257,0))),INDEX('Master '!$A$2:$A$257,MATCH(AH288,'Master '!$B$2:$B$257,0)))</f>
        <v>-</v>
      </c>
      <c r="AH288" s="7"/>
      <c r="AI288" s="19" t="str">
        <f t="array" ref="AI288">IF(ISERROR(INDEX('Master '!$A$2:$A$257,MATCH(AJ288,'Master '!$B$2:$B$257,0))),IF(ISERROR(INDEX('Master '!$A$2:$A$257,MATCH(AJ288,'Master '!$C$2:$C$257,0))),IF(AJ288="","-","Not on Roster"),INDEX('Master '!$A$2:$A$257,MATCH(AJ288,'Master '!$C$2:$C$257,0))),INDEX('Master '!$A$2:$A$257,MATCH(AJ288,'Master '!$B$2:$B$257,0)))</f>
        <v>-</v>
      </c>
      <c r="AJ288" s="15"/>
      <c r="AK288" s="20" t="str">
        <f t="array" ref="AK288">IF(ISERROR(INDEX('Master '!$A$2:$A$257,MATCH(AL288,'Master '!$B$2:$B$257,0))),IF(ISERROR(INDEX('Master '!$A$2:$A$257,MATCH(AL288,'Master '!$C$2:$C$257,0))),IF(AL288="","-","Not on Roster"),INDEX('Master '!$A$2:$A$257,MATCH(AL288,'Master '!$C$2:$C$257,0))),INDEX('Master '!$A$2:$A$257,MATCH(AL288,'Master '!$B$2:$B$257,0)))</f>
        <v>-</v>
      </c>
      <c r="AL288" s="7"/>
      <c r="AM288" s="19" t="str">
        <f t="array" ref="AM288">IF(ISERROR(INDEX('Master '!$A$2:$A$257,MATCH(AN288,'Master '!$B$2:$B$257,0))),IF(ISERROR(INDEX('Master '!$A$2:$A$257,MATCH(AN288,'Master '!$C$2:$C$257,0))),IF(AN288="","-","Not on Roster"),INDEX('Master '!$A$2:$A$257,MATCH(AN288,'Master '!$C$2:$C$257,0))),INDEX('Master '!$A$2:$A$257,MATCH(AN288,'Master '!$B$2:$B$257,0)))</f>
        <v>-</v>
      </c>
      <c r="AN288" s="15"/>
    </row>
    <row r="289" spans="1:40" ht="14.25" customHeight="1">
      <c r="A289" s="41" t="str">
        <f t="array" ref="A289">IF(ISERROR(INDEX('Master '!$A$2:$A$257,MATCH(B289,'Master '!$B$2:$B$257,0))),IF(ISERROR(INDEX('Master '!$A$2:$A$257,MATCH(B289,'Master '!$C$2:$C$257,0))),IF(B289="","-","Not on Roster"),INDEX('Master '!$A$2:$A$257,MATCH(B289,'Master '!$C$2:$C$257,0))),INDEX('Master '!$A$2:$A$257,MATCH(B289,'Master '!$B$2:$B$257,0)))</f>
        <v>-</v>
      </c>
      <c r="B289" s="43"/>
      <c r="C289" s="19" t="str">
        <f t="array" ref="C289">IF(ISERROR(INDEX('Master '!$A$2:$A$257,MATCH(D289,'Master '!$B$2:$B$257,0))),IF(ISERROR(INDEX('Master '!$A$2:$A$257,MATCH(D289,'Master '!$C$2:$C$257,0))),IF(D289="","-","Not on Roster"),INDEX('Master '!$A$2:$A$257,MATCH(D289,'Master '!$C$2:$C$257,0))),INDEX('Master '!$A$2:$A$257,MATCH(D289,'Master '!$B$2:$B$257,0)))</f>
        <v>-</v>
      </c>
      <c r="D289" s="15"/>
      <c r="E289" s="20" t="str">
        <f t="array" ref="E289">IF(ISERROR(INDEX('Master '!$A$2:$A$257,MATCH(F289,'Master '!$B$2:$B$257,0))),IF(ISERROR(INDEX('Master '!$A$2:$A$257,MATCH(F289,'Master '!$C$2:$C$257,0))),IF(F289="","-","Not on Roster"),INDEX('Master '!$A$2:$A$257,MATCH(F289,'Master '!$C$2:$C$257,0))),INDEX('Master '!$A$2:$A$257,MATCH(F289,'Master '!$B$2:$B$257,0)))</f>
        <v>-</v>
      </c>
      <c r="F289" s="7"/>
      <c r="G289" s="19" t="str">
        <f t="array" ref="G289">IF(ISERROR(INDEX('Master '!$A$2:$A$257,MATCH(H289,'Master '!$B$2:$B$257,0))),IF(ISERROR(INDEX('Master '!$A$2:$A$257,MATCH(H289,'Master '!$C$2:$C$257,0))),IF(H289="","-","Not on Roster"),INDEX('Master '!$A$2:$A$257,MATCH(H289,'Master '!$C$2:$C$257,0))),INDEX('Master '!$A$2:$A$257,MATCH(H289,'Master '!$B$2:$B$257,0)))</f>
        <v>-</v>
      </c>
      <c r="H289" s="15"/>
      <c r="I289" s="20" t="str">
        <f t="array" ref="I289">IF(ISERROR(INDEX('Master '!$A$2:$A$257,MATCH(J289,'Master '!$B$2:$B$257,0))),IF(ISERROR(INDEX('Master '!$A$2:$A$257,MATCH(J289,'Master '!$C$2:$C$257,0))),IF(J289="","-","Not on Roster"),INDEX('Master '!$A$2:$A$257,MATCH(J289,'Master '!$C$2:$C$257,0))),INDEX('Master '!$A$2:$A$257,MATCH(J289,'Master '!$B$2:$B$257,0)))</f>
        <v>-</v>
      </c>
      <c r="J289" s="51"/>
      <c r="K289" s="19" t="str">
        <f t="array" ref="K289">IF(ISERROR(INDEX('Master '!$A$2:$A$257,MATCH(L289,'Master '!$B$2:$B$257,0))),IF(ISERROR(INDEX('Master '!$A$2:$A$257,MATCH(L289,'Master '!$C$2:$C$257,0))),IF(L289="","-","Not on Roster"),INDEX('Master '!$A$2:$A$257,MATCH(L289,'Master '!$C$2:$C$257,0))),INDEX('Master '!$A$2:$A$257,MATCH(L289,'Master '!$B$2:$B$257,0)))</f>
        <v>-</v>
      </c>
      <c r="L289" s="15"/>
      <c r="M289" s="20" t="str">
        <f t="array" ref="M289">IF(ISERROR(INDEX('Master '!$A$2:$A$257,MATCH(N289,'Master '!$B$2:$B$257,0))),IF(ISERROR(INDEX('Master '!$A$2:$A$257,MATCH(N289,'Master '!$C$2:$C$257,0))),IF(N289="","-","Not on Roster"),INDEX('Master '!$A$2:$A$257,MATCH(N289,'Master '!$C$2:$C$257,0))),INDEX('Master '!$A$2:$A$257,MATCH(N289,'Master '!$B$2:$B$257,0)))</f>
        <v>-</v>
      </c>
      <c r="N289" s="7"/>
      <c r="O289" s="19" t="str">
        <f t="array" ref="O289">IF(ISERROR(INDEX('Master '!$A$2:$A$257,MATCH(P289,'Master '!$B$2:$B$257,0))),IF(ISERROR(INDEX('Master '!$A$2:$A$257,MATCH(P289,'Master '!$C$2:$C$257,0))),IF(P289="","-","Not on Roster"),INDEX('Master '!$A$2:$A$257,MATCH(P289,'Master '!$C$2:$C$257,0))),INDEX('Master '!$A$2:$A$257,MATCH(P289,'Master '!$B$2:$B$257,0)))</f>
        <v>-</v>
      </c>
      <c r="P289" s="15"/>
      <c r="Q289" s="41" t="str">
        <f t="array" ref="Q289">IF(ISERROR(INDEX('Master '!$A$2:$A$257,MATCH(R289,'Master '!$B$2:$B$257,0))),IF(ISERROR(INDEX('Master '!$A$2:$A$257,MATCH(R289,'Master '!$C$2:$C$257,0))),IF(R289="","-","Not on Roster"),INDEX('Master '!$A$2:$A$257,MATCH(R289,'Master '!$C$2:$C$257,0))),INDEX('Master '!$A$2:$A$257,MATCH(R289,'Master '!$B$2:$B$257,0)))</f>
        <v>-</v>
      </c>
      <c r="R289" s="7"/>
      <c r="S289" s="19" t="str">
        <f t="array" ref="S289">IF(ISERROR(INDEX('Master '!$A$2:$A$257,MATCH(T289,'Master '!$B$2:$B$257,0))),IF(ISERROR(INDEX('Master '!$A$2:$A$257,MATCH(T289,'Master '!$C$2:$C$257,0))),IF(T289="","-","Not on Roster"),INDEX('Master '!$A$2:$A$257,MATCH(T289,'Master '!$C$2:$C$257,0))),INDEX('Master '!$A$2:$A$257,MATCH(T289,'Master '!$B$2:$B$257,0)))</f>
        <v>-</v>
      </c>
      <c r="T289" s="15"/>
      <c r="U289" s="20" t="str">
        <f t="array" ref="U289">IF(ISERROR(INDEX('Master '!$A$2:$A$257,MATCH(V289,'Master '!$B$2:$B$257,0))),IF(ISERROR(INDEX('Master '!$A$2:$A$257,MATCH(V289,'Master '!$C$2:$C$257,0))),IF(V289="","-","Not on Roster"),INDEX('Master '!$A$2:$A$257,MATCH(V289,'Master '!$C$2:$C$257,0))),INDEX('Master '!$A$2:$A$257,MATCH(V289,'Master '!$B$2:$B$257,0)))</f>
        <v>-</v>
      </c>
      <c r="V289" s="7"/>
      <c r="W289" s="19" t="str">
        <f t="array" ref="W289">IF(ISERROR(INDEX('Master '!$A$2:$A$257,MATCH(X289,'Master '!$B$2:$B$257,0))),IF(ISERROR(INDEX('Master '!$A$2:$A$257,MATCH(X289,'Master '!$C$2:$C$257,0))),IF(X289="","-","Not on Roster"),INDEX('Master '!$A$2:$A$257,MATCH(X289,'Master '!$C$2:$C$257,0))),INDEX('Master '!$A$2:$A$257,MATCH(X289,'Master '!$B$2:$B$257,0)))</f>
        <v>-</v>
      </c>
      <c r="X289" s="15"/>
      <c r="Y289" s="20" t="str">
        <f t="array" ref="Y289">IF(ISERROR(INDEX('Master '!$A$2:$A$257,MATCH(Z289,'Master '!$B$2:$B$257,0))),IF(ISERROR(INDEX('Master '!$A$2:$A$257,MATCH(Z289,'Master '!$C$2:$C$257,0))),IF(Z289="","-","Not on Roster"),INDEX('Master '!$A$2:$A$257,MATCH(Z289,'Master '!$C$2:$C$257,0))),INDEX('Master '!$A$2:$A$257,MATCH(Z289,'Master '!$B$2:$B$257,0)))</f>
        <v>-</v>
      </c>
      <c r="Z289" s="7"/>
      <c r="AA289" s="19" t="str">
        <f t="array" ref="AA289">IF(ISERROR(INDEX('Master '!$A$2:$A$257,MATCH(AB289,'Master '!$B$2:$B$257,0))),IF(ISERROR(INDEX('Master '!$A$2:$A$257,MATCH(AB289,'Master '!$C$2:$C$257,0))),IF(AB289="","-","Not on Roster"),INDEX('Master '!$A$2:$A$257,MATCH(AB289,'Master '!$C$2:$C$257,0))),INDEX('Master '!$A$2:$A$257,MATCH(AB289,'Master '!$B$2:$B$257,0)))</f>
        <v>-</v>
      </c>
      <c r="AB289" s="15"/>
      <c r="AC289" s="20" t="str">
        <f t="array" ref="AC289">IF(ISERROR(INDEX('Master '!$A$2:$A$257,MATCH(AD289,'Master '!$B$2:$B$257,0))),IF(ISERROR(INDEX('Master '!$A$2:$A$257,MATCH(AD289,'Master '!$C$2:$C$257,0))),IF(AD289="","-","Not on Roster"),INDEX('Master '!$A$2:$A$257,MATCH(AD289,'Master '!$C$2:$C$257,0))),INDEX('Master '!$A$2:$A$257,MATCH(AD289,'Master '!$B$2:$B$257,0)))</f>
        <v>-</v>
      </c>
      <c r="AD289" s="7"/>
      <c r="AE289" s="19" t="str">
        <f t="array" ref="AE289">IF(ISERROR(INDEX('Master '!$A$2:$A$257,MATCH(AF289,'Master '!$B$2:$B$257,0))),IF(ISERROR(INDEX('Master '!$A$2:$A$257,MATCH(AF289,'Master '!$C$2:$C$257,0))),IF(AF289="","-","Not on Roster"),INDEX('Master '!$A$2:$A$257,MATCH(AF289,'Master '!$C$2:$C$257,0))),INDEX('Master '!$A$2:$A$257,MATCH(AF289,'Master '!$B$2:$B$257,0)))</f>
        <v>-</v>
      </c>
      <c r="AF289" s="15"/>
      <c r="AG289" s="20" t="str">
        <f t="array" ref="AG289">IF(ISERROR(INDEX('Master '!$A$2:$A$257,MATCH(AH289,'Master '!$B$2:$B$257,0))),IF(ISERROR(INDEX('Master '!$A$2:$A$257,MATCH(AH289,'Master '!$C$2:$C$257,0))),IF(AH289="","-","Not on Roster"),INDEX('Master '!$A$2:$A$257,MATCH(AH289,'Master '!$C$2:$C$257,0))),INDEX('Master '!$A$2:$A$257,MATCH(AH289,'Master '!$B$2:$B$257,0)))</f>
        <v>-</v>
      </c>
      <c r="AH289" s="7"/>
      <c r="AI289" s="19" t="str">
        <f t="array" ref="AI289">IF(ISERROR(INDEX('Master '!$A$2:$A$257,MATCH(AJ289,'Master '!$B$2:$B$257,0))),IF(ISERROR(INDEX('Master '!$A$2:$A$257,MATCH(AJ289,'Master '!$C$2:$C$257,0))),IF(AJ289="","-","Not on Roster"),INDEX('Master '!$A$2:$A$257,MATCH(AJ289,'Master '!$C$2:$C$257,0))),INDEX('Master '!$A$2:$A$257,MATCH(AJ289,'Master '!$B$2:$B$257,0)))</f>
        <v>-</v>
      </c>
      <c r="AJ289" s="15"/>
      <c r="AK289" s="20" t="str">
        <f t="array" ref="AK289">IF(ISERROR(INDEX('Master '!$A$2:$A$257,MATCH(AL289,'Master '!$B$2:$B$257,0))),IF(ISERROR(INDEX('Master '!$A$2:$A$257,MATCH(AL289,'Master '!$C$2:$C$257,0))),IF(AL289="","-","Not on Roster"),INDEX('Master '!$A$2:$A$257,MATCH(AL289,'Master '!$C$2:$C$257,0))),INDEX('Master '!$A$2:$A$257,MATCH(AL289,'Master '!$B$2:$B$257,0)))</f>
        <v>-</v>
      </c>
      <c r="AL289" s="7"/>
      <c r="AM289" s="19" t="str">
        <f t="array" ref="AM289">IF(ISERROR(INDEX('Master '!$A$2:$A$257,MATCH(AN289,'Master '!$B$2:$B$257,0))),IF(ISERROR(INDEX('Master '!$A$2:$A$257,MATCH(AN289,'Master '!$C$2:$C$257,0))),IF(AN289="","-","Not on Roster"),INDEX('Master '!$A$2:$A$257,MATCH(AN289,'Master '!$C$2:$C$257,0))),INDEX('Master '!$A$2:$A$257,MATCH(AN289,'Master '!$B$2:$B$257,0)))</f>
        <v>-</v>
      </c>
      <c r="AN289" s="15"/>
    </row>
    <row r="290" spans="1:40" ht="14.25" customHeight="1">
      <c r="A290" s="41" t="str">
        <f t="array" ref="A290">IF(ISERROR(INDEX('Master '!$A$2:$A$257,MATCH(B290,'Master '!$B$2:$B$257,0))),IF(ISERROR(INDEX('Master '!$A$2:$A$257,MATCH(B290,'Master '!$C$2:$C$257,0))),IF(B290="","-","Not on Roster"),INDEX('Master '!$A$2:$A$257,MATCH(B290,'Master '!$C$2:$C$257,0))),INDEX('Master '!$A$2:$A$257,MATCH(B290,'Master '!$B$2:$B$257,0)))</f>
        <v>-</v>
      </c>
      <c r="B290" s="43"/>
      <c r="C290" s="19" t="str">
        <f t="array" ref="C290">IF(ISERROR(INDEX('Master '!$A$2:$A$257,MATCH(D290,'Master '!$B$2:$B$257,0))),IF(ISERROR(INDEX('Master '!$A$2:$A$257,MATCH(D290,'Master '!$C$2:$C$257,0))),IF(D290="","-","Not on Roster"),INDEX('Master '!$A$2:$A$257,MATCH(D290,'Master '!$C$2:$C$257,0))),INDEX('Master '!$A$2:$A$257,MATCH(D290,'Master '!$B$2:$B$257,0)))</f>
        <v>-</v>
      </c>
      <c r="D290" s="15"/>
      <c r="E290" s="20" t="str">
        <f t="array" ref="E290">IF(ISERROR(INDEX('Master '!$A$2:$A$257,MATCH(F290,'Master '!$B$2:$B$257,0))),IF(ISERROR(INDEX('Master '!$A$2:$A$257,MATCH(F290,'Master '!$C$2:$C$257,0))),IF(F290="","-","Not on Roster"),INDEX('Master '!$A$2:$A$257,MATCH(F290,'Master '!$C$2:$C$257,0))),INDEX('Master '!$A$2:$A$257,MATCH(F290,'Master '!$B$2:$B$257,0)))</f>
        <v>-</v>
      </c>
      <c r="F290" s="7"/>
      <c r="G290" s="19" t="str">
        <f t="array" ref="G290">IF(ISERROR(INDEX('Master '!$A$2:$A$257,MATCH(H290,'Master '!$B$2:$B$257,0))),IF(ISERROR(INDEX('Master '!$A$2:$A$257,MATCH(H290,'Master '!$C$2:$C$257,0))),IF(H290="","-","Not on Roster"),INDEX('Master '!$A$2:$A$257,MATCH(H290,'Master '!$C$2:$C$257,0))),INDEX('Master '!$A$2:$A$257,MATCH(H290,'Master '!$B$2:$B$257,0)))</f>
        <v>-</v>
      </c>
      <c r="H290" s="15"/>
      <c r="I290" s="20" t="str">
        <f t="array" ref="I290">IF(ISERROR(INDEX('Master '!$A$2:$A$257,MATCH(J290,'Master '!$B$2:$B$257,0))),IF(ISERROR(INDEX('Master '!$A$2:$A$257,MATCH(J290,'Master '!$C$2:$C$257,0))),IF(J290="","-","Not on Roster"),INDEX('Master '!$A$2:$A$257,MATCH(J290,'Master '!$C$2:$C$257,0))),INDEX('Master '!$A$2:$A$257,MATCH(J290,'Master '!$B$2:$B$257,0)))</f>
        <v>-</v>
      </c>
      <c r="J290" s="51"/>
      <c r="K290" s="19" t="str">
        <f t="array" ref="K290">IF(ISERROR(INDEX('Master '!$A$2:$A$257,MATCH(L290,'Master '!$B$2:$B$257,0))),IF(ISERROR(INDEX('Master '!$A$2:$A$257,MATCH(L290,'Master '!$C$2:$C$257,0))),IF(L290="","-","Not on Roster"),INDEX('Master '!$A$2:$A$257,MATCH(L290,'Master '!$C$2:$C$257,0))),INDEX('Master '!$A$2:$A$257,MATCH(L290,'Master '!$B$2:$B$257,0)))</f>
        <v>-</v>
      </c>
      <c r="L290" s="15"/>
      <c r="M290" s="20" t="str">
        <f t="array" ref="M290">IF(ISERROR(INDEX('Master '!$A$2:$A$257,MATCH(N290,'Master '!$B$2:$B$257,0))),IF(ISERROR(INDEX('Master '!$A$2:$A$257,MATCH(N290,'Master '!$C$2:$C$257,0))),IF(N290="","-","Not on Roster"),INDEX('Master '!$A$2:$A$257,MATCH(N290,'Master '!$C$2:$C$257,0))),INDEX('Master '!$A$2:$A$257,MATCH(N290,'Master '!$B$2:$B$257,0)))</f>
        <v>-</v>
      </c>
      <c r="N290" s="7"/>
      <c r="O290" s="19" t="str">
        <f t="array" ref="O290">IF(ISERROR(INDEX('Master '!$A$2:$A$257,MATCH(P290,'Master '!$B$2:$B$257,0))),IF(ISERROR(INDEX('Master '!$A$2:$A$257,MATCH(P290,'Master '!$C$2:$C$257,0))),IF(P290="","-","Not on Roster"),INDEX('Master '!$A$2:$A$257,MATCH(P290,'Master '!$C$2:$C$257,0))),INDEX('Master '!$A$2:$A$257,MATCH(P290,'Master '!$B$2:$B$257,0)))</f>
        <v>-</v>
      </c>
      <c r="P290" s="15"/>
      <c r="Q290" s="41" t="str">
        <f t="array" ref="Q290">IF(ISERROR(INDEX('Master '!$A$2:$A$257,MATCH(R290,'Master '!$B$2:$B$257,0))),IF(ISERROR(INDEX('Master '!$A$2:$A$257,MATCH(R290,'Master '!$C$2:$C$257,0))),IF(R290="","-","Not on Roster"),INDEX('Master '!$A$2:$A$257,MATCH(R290,'Master '!$C$2:$C$257,0))),INDEX('Master '!$A$2:$A$257,MATCH(R290,'Master '!$B$2:$B$257,0)))</f>
        <v>-</v>
      </c>
      <c r="R290" s="7"/>
      <c r="S290" s="19" t="str">
        <f t="array" ref="S290">IF(ISERROR(INDEX('Master '!$A$2:$A$257,MATCH(T290,'Master '!$B$2:$B$257,0))),IF(ISERROR(INDEX('Master '!$A$2:$A$257,MATCH(T290,'Master '!$C$2:$C$257,0))),IF(T290="","-","Not on Roster"),INDEX('Master '!$A$2:$A$257,MATCH(T290,'Master '!$C$2:$C$257,0))),INDEX('Master '!$A$2:$A$257,MATCH(T290,'Master '!$B$2:$B$257,0)))</f>
        <v>-</v>
      </c>
      <c r="T290" s="15"/>
      <c r="U290" s="20" t="str">
        <f t="array" ref="U290">IF(ISERROR(INDEX('Master '!$A$2:$A$257,MATCH(V290,'Master '!$B$2:$B$257,0))),IF(ISERROR(INDEX('Master '!$A$2:$A$257,MATCH(V290,'Master '!$C$2:$C$257,0))),IF(V290="","-","Not on Roster"),INDEX('Master '!$A$2:$A$257,MATCH(V290,'Master '!$C$2:$C$257,0))),INDEX('Master '!$A$2:$A$257,MATCH(V290,'Master '!$B$2:$B$257,0)))</f>
        <v>-</v>
      </c>
      <c r="V290" s="7"/>
      <c r="W290" s="19" t="str">
        <f t="array" ref="W290">IF(ISERROR(INDEX('Master '!$A$2:$A$257,MATCH(X290,'Master '!$B$2:$B$257,0))),IF(ISERROR(INDEX('Master '!$A$2:$A$257,MATCH(X290,'Master '!$C$2:$C$257,0))),IF(X290="","-","Not on Roster"),INDEX('Master '!$A$2:$A$257,MATCH(X290,'Master '!$C$2:$C$257,0))),INDEX('Master '!$A$2:$A$257,MATCH(X290,'Master '!$B$2:$B$257,0)))</f>
        <v>-</v>
      </c>
      <c r="X290" s="15"/>
      <c r="Y290" s="20" t="str">
        <f t="array" ref="Y290">IF(ISERROR(INDEX('Master '!$A$2:$A$257,MATCH(Z290,'Master '!$B$2:$B$257,0))),IF(ISERROR(INDEX('Master '!$A$2:$A$257,MATCH(Z290,'Master '!$C$2:$C$257,0))),IF(Z290="","-","Not on Roster"),INDEX('Master '!$A$2:$A$257,MATCH(Z290,'Master '!$C$2:$C$257,0))),INDEX('Master '!$A$2:$A$257,MATCH(Z290,'Master '!$B$2:$B$257,0)))</f>
        <v>-</v>
      </c>
      <c r="Z290" s="7"/>
      <c r="AA290" s="19" t="str">
        <f t="array" ref="AA290">IF(ISERROR(INDEX('Master '!$A$2:$A$257,MATCH(AB290,'Master '!$B$2:$B$257,0))),IF(ISERROR(INDEX('Master '!$A$2:$A$257,MATCH(AB290,'Master '!$C$2:$C$257,0))),IF(AB290="","-","Not on Roster"),INDEX('Master '!$A$2:$A$257,MATCH(AB290,'Master '!$C$2:$C$257,0))),INDEX('Master '!$A$2:$A$257,MATCH(AB290,'Master '!$B$2:$B$257,0)))</f>
        <v>-</v>
      </c>
      <c r="AB290" s="15"/>
      <c r="AC290" s="20" t="str">
        <f t="array" ref="AC290">IF(ISERROR(INDEX('Master '!$A$2:$A$257,MATCH(AD290,'Master '!$B$2:$B$257,0))),IF(ISERROR(INDEX('Master '!$A$2:$A$257,MATCH(AD290,'Master '!$C$2:$C$257,0))),IF(AD290="","-","Not on Roster"),INDEX('Master '!$A$2:$A$257,MATCH(AD290,'Master '!$C$2:$C$257,0))),INDEX('Master '!$A$2:$A$257,MATCH(AD290,'Master '!$B$2:$B$257,0)))</f>
        <v>-</v>
      </c>
      <c r="AD290" s="7"/>
      <c r="AE290" s="19" t="str">
        <f t="array" ref="AE290">IF(ISERROR(INDEX('Master '!$A$2:$A$257,MATCH(AF290,'Master '!$B$2:$B$257,0))),IF(ISERROR(INDEX('Master '!$A$2:$A$257,MATCH(AF290,'Master '!$C$2:$C$257,0))),IF(AF290="","-","Not on Roster"),INDEX('Master '!$A$2:$A$257,MATCH(AF290,'Master '!$C$2:$C$257,0))),INDEX('Master '!$A$2:$A$257,MATCH(AF290,'Master '!$B$2:$B$257,0)))</f>
        <v>-</v>
      </c>
      <c r="AF290" s="15"/>
      <c r="AG290" s="20" t="str">
        <f t="array" ref="AG290">IF(ISERROR(INDEX('Master '!$A$2:$A$257,MATCH(AH290,'Master '!$B$2:$B$257,0))),IF(ISERROR(INDEX('Master '!$A$2:$A$257,MATCH(AH290,'Master '!$C$2:$C$257,0))),IF(AH290="","-","Not on Roster"),INDEX('Master '!$A$2:$A$257,MATCH(AH290,'Master '!$C$2:$C$257,0))),INDEX('Master '!$A$2:$A$257,MATCH(AH290,'Master '!$B$2:$B$257,0)))</f>
        <v>-</v>
      </c>
      <c r="AH290" s="7"/>
      <c r="AI290" s="19" t="str">
        <f t="array" ref="AI290">IF(ISERROR(INDEX('Master '!$A$2:$A$257,MATCH(AJ290,'Master '!$B$2:$B$257,0))),IF(ISERROR(INDEX('Master '!$A$2:$A$257,MATCH(AJ290,'Master '!$C$2:$C$257,0))),IF(AJ290="","-","Not on Roster"),INDEX('Master '!$A$2:$A$257,MATCH(AJ290,'Master '!$C$2:$C$257,0))),INDEX('Master '!$A$2:$A$257,MATCH(AJ290,'Master '!$B$2:$B$257,0)))</f>
        <v>-</v>
      </c>
      <c r="AJ290" s="15"/>
      <c r="AK290" s="20" t="str">
        <f t="array" ref="AK290">IF(ISERROR(INDEX('Master '!$A$2:$A$257,MATCH(AL290,'Master '!$B$2:$B$257,0))),IF(ISERROR(INDEX('Master '!$A$2:$A$257,MATCH(AL290,'Master '!$C$2:$C$257,0))),IF(AL290="","-","Not on Roster"),INDEX('Master '!$A$2:$A$257,MATCH(AL290,'Master '!$C$2:$C$257,0))),INDEX('Master '!$A$2:$A$257,MATCH(AL290,'Master '!$B$2:$B$257,0)))</f>
        <v>-</v>
      </c>
      <c r="AL290" s="7"/>
      <c r="AM290" s="19" t="str">
        <f t="array" ref="AM290">IF(ISERROR(INDEX('Master '!$A$2:$A$257,MATCH(AN290,'Master '!$B$2:$B$257,0))),IF(ISERROR(INDEX('Master '!$A$2:$A$257,MATCH(AN290,'Master '!$C$2:$C$257,0))),IF(AN290="","-","Not on Roster"),INDEX('Master '!$A$2:$A$257,MATCH(AN290,'Master '!$C$2:$C$257,0))),INDEX('Master '!$A$2:$A$257,MATCH(AN290,'Master '!$B$2:$B$257,0)))</f>
        <v>-</v>
      </c>
      <c r="AN290" s="15"/>
    </row>
    <row r="291" spans="1:40" ht="14.25" customHeight="1">
      <c r="A291" s="41" t="str">
        <f t="array" ref="A291">IF(ISERROR(INDEX('Master '!$A$2:$A$257,MATCH(B291,'Master '!$B$2:$B$257,0))),IF(ISERROR(INDEX('Master '!$A$2:$A$257,MATCH(B291,'Master '!$C$2:$C$257,0))),IF(B291="","-","Not on Roster"),INDEX('Master '!$A$2:$A$257,MATCH(B291,'Master '!$C$2:$C$257,0))),INDEX('Master '!$A$2:$A$257,MATCH(B291,'Master '!$B$2:$B$257,0)))</f>
        <v>-</v>
      </c>
      <c r="B291" s="43"/>
      <c r="C291" s="19" t="str">
        <f t="array" ref="C291">IF(ISERROR(INDEX('Master '!$A$2:$A$257,MATCH(D291,'Master '!$B$2:$B$257,0))),IF(ISERROR(INDEX('Master '!$A$2:$A$257,MATCH(D291,'Master '!$C$2:$C$257,0))),IF(D291="","-","Not on Roster"),INDEX('Master '!$A$2:$A$257,MATCH(D291,'Master '!$C$2:$C$257,0))),INDEX('Master '!$A$2:$A$257,MATCH(D291,'Master '!$B$2:$B$257,0)))</f>
        <v>-</v>
      </c>
      <c r="D291" s="15"/>
      <c r="E291" s="20" t="str">
        <f t="array" ref="E291">IF(ISERROR(INDEX('Master '!$A$2:$A$257,MATCH(F291,'Master '!$B$2:$B$257,0))),IF(ISERROR(INDEX('Master '!$A$2:$A$257,MATCH(F291,'Master '!$C$2:$C$257,0))),IF(F291="","-","Not on Roster"),INDEX('Master '!$A$2:$A$257,MATCH(F291,'Master '!$C$2:$C$257,0))),INDEX('Master '!$A$2:$A$257,MATCH(F291,'Master '!$B$2:$B$257,0)))</f>
        <v>-</v>
      </c>
      <c r="F291" s="7"/>
      <c r="G291" s="19" t="str">
        <f t="array" ref="G291">IF(ISERROR(INDEX('Master '!$A$2:$A$257,MATCH(H291,'Master '!$B$2:$B$257,0))),IF(ISERROR(INDEX('Master '!$A$2:$A$257,MATCH(H291,'Master '!$C$2:$C$257,0))),IF(H291="","-","Not on Roster"),INDEX('Master '!$A$2:$A$257,MATCH(H291,'Master '!$C$2:$C$257,0))),INDEX('Master '!$A$2:$A$257,MATCH(H291,'Master '!$B$2:$B$257,0)))</f>
        <v>-</v>
      </c>
      <c r="H291" s="15"/>
      <c r="I291" s="20" t="str">
        <f t="array" ref="I291">IF(ISERROR(INDEX('Master '!$A$2:$A$257,MATCH(J291,'Master '!$B$2:$B$257,0))),IF(ISERROR(INDEX('Master '!$A$2:$A$257,MATCH(J291,'Master '!$C$2:$C$257,0))),IF(J291="","-","Not on Roster"),INDEX('Master '!$A$2:$A$257,MATCH(J291,'Master '!$C$2:$C$257,0))),INDEX('Master '!$A$2:$A$257,MATCH(J291,'Master '!$B$2:$B$257,0)))</f>
        <v>-</v>
      </c>
      <c r="J291" s="51"/>
      <c r="K291" s="19" t="str">
        <f t="array" ref="K291">IF(ISERROR(INDEX('Master '!$A$2:$A$257,MATCH(L291,'Master '!$B$2:$B$257,0))),IF(ISERROR(INDEX('Master '!$A$2:$A$257,MATCH(L291,'Master '!$C$2:$C$257,0))),IF(L291="","-","Not on Roster"),INDEX('Master '!$A$2:$A$257,MATCH(L291,'Master '!$C$2:$C$257,0))),INDEX('Master '!$A$2:$A$257,MATCH(L291,'Master '!$B$2:$B$257,0)))</f>
        <v>-</v>
      </c>
      <c r="L291" s="15"/>
      <c r="M291" s="20" t="str">
        <f t="array" ref="M291">IF(ISERROR(INDEX('Master '!$A$2:$A$257,MATCH(N291,'Master '!$B$2:$B$257,0))),IF(ISERROR(INDEX('Master '!$A$2:$A$257,MATCH(N291,'Master '!$C$2:$C$257,0))),IF(N291="","-","Not on Roster"),INDEX('Master '!$A$2:$A$257,MATCH(N291,'Master '!$C$2:$C$257,0))),INDEX('Master '!$A$2:$A$257,MATCH(N291,'Master '!$B$2:$B$257,0)))</f>
        <v>-</v>
      </c>
      <c r="N291" s="7"/>
      <c r="O291" s="19" t="str">
        <f t="array" ref="O291">IF(ISERROR(INDEX('Master '!$A$2:$A$257,MATCH(P291,'Master '!$B$2:$B$257,0))),IF(ISERROR(INDEX('Master '!$A$2:$A$257,MATCH(P291,'Master '!$C$2:$C$257,0))),IF(P291="","-","Not on Roster"),INDEX('Master '!$A$2:$A$257,MATCH(P291,'Master '!$C$2:$C$257,0))),INDEX('Master '!$A$2:$A$257,MATCH(P291,'Master '!$B$2:$B$257,0)))</f>
        <v>-</v>
      </c>
      <c r="P291" s="15"/>
      <c r="Q291" s="41" t="str">
        <f t="array" ref="Q291">IF(ISERROR(INDEX('Master '!$A$2:$A$257,MATCH(R291,'Master '!$B$2:$B$257,0))),IF(ISERROR(INDEX('Master '!$A$2:$A$257,MATCH(R291,'Master '!$C$2:$C$257,0))),IF(R291="","-","Not on Roster"),INDEX('Master '!$A$2:$A$257,MATCH(R291,'Master '!$C$2:$C$257,0))),INDEX('Master '!$A$2:$A$257,MATCH(R291,'Master '!$B$2:$B$257,0)))</f>
        <v>-</v>
      </c>
      <c r="R291" s="7"/>
      <c r="S291" s="19" t="str">
        <f t="array" ref="S291">IF(ISERROR(INDEX('Master '!$A$2:$A$257,MATCH(T291,'Master '!$B$2:$B$257,0))),IF(ISERROR(INDEX('Master '!$A$2:$A$257,MATCH(T291,'Master '!$C$2:$C$257,0))),IF(T291="","-","Not on Roster"),INDEX('Master '!$A$2:$A$257,MATCH(T291,'Master '!$C$2:$C$257,0))),INDEX('Master '!$A$2:$A$257,MATCH(T291,'Master '!$B$2:$B$257,0)))</f>
        <v>-</v>
      </c>
      <c r="T291" s="15"/>
      <c r="U291" s="20" t="str">
        <f t="array" ref="U291">IF(ISERROR(INDEX('Master '!$A$2:$A$257,MATCH(V291,'Master '!$B$2:$B$257,0))),IF(ISERROR(INDEX('Master '!$A$2:$A$257,MATCH(V291,'Master '!$C$2:$C$257,0))),IF(V291="","-","Not on Roster"),INDEX('Master '!$A$2:$A$257,MATCH(V291,'Master '!$C$2:$C$257,0))),INDEX('Master '!$A$2:$A$257,MATCH(V291,'Master '!$B$2:$B$257,0)))</f>
        <v>-</v>
      </c>
      <c r="V291" s="7"/>
      <c r="W291" s="19" t="str">
        <f t="array" ref="W291">IF(ISERROR(INDEX('Master '!$A$2:$A$257,MATCH(X291,'Master '!$B$2:$B$257,0))),IF(ISERROR(INDEX('Master '!$A$2:$A$257,MATCH(X291,'Master '!$C$2:$C$257,0))),IF(X291="","-","Not on Roster"),INDEX('Master '!$A$2:$A$257,MATCH(X291,'Master '!$C$2:$C$257,0))),INDEX('Master '!$A$2:$A$257,MATCH(X291,'Master '!$B$2:$B$257,0)))</f>
        <v>-</v>
      </c>
      <c r="X291" s="15"/>
      <c r="Y291" s="20" t="str">
        <f t="array" ref="Y291">IF(ISERROR(INDEX('Master '!$A$2:$A$257,MATCH(Z291,'Master '!$B$2:$B$257,0))),IF(ISERROR(INDEX('Master '!$A$2:$A$257,MATCH(Z291,'Master '!$C$2:$C$257,0))),IF(Z291="","-","Not on Roster"),INDEX('Master '!$A$2:$A$257,MATCH(Z291,'Master '!$C$2:$C$257,0))),INDEX('Master '!$A$2:$A$257,MATCH(Z291,'Master '!$B$2:$B$257,0)))</f>
        <v>-</v>
      </c>
      <c r="Z291" s="7"/>
      <c r="AA291" s="19" t="str">
        <f t="array" ref="AA291">IF(ISERROR(INDEX('Master '!$A$2:$A$257,MATCH(AB291,'Master '!$B$2:$B$257,0))),IF(ISERROR(INDEX('Master '!$A$2:$A$257,MATCH(AB291,'Master '!$C$2:$C$257,0))),IF(AB291="","-","Not on Roster"),INDEX('Master '!$A$2:$A$257,MATCH(AB291,'Master '!$C$2:$C$257,0))),INDEX('Master '!$A$2:$A$257,MATCH(AB291,'Master '!$B$2:$B$257,0)))</f>
        <v>-</v>
      </c>
      <c r="AB291" s="15"/>
      <c r="AC291" s="20" t="str">
        <f t="array" ref="AC291">IF(ISERROR(INDEX('Master '!$A$2:$A$257,MATCH(AD291,'Master '!$B$2:$B$257,0))),IF(ISERROR(INDEX('Master '!$A$2:$A$257,MATCH(AD291,'Master '!$C$2:$C$257,0))),IF(AD291="","-","Not on Roster"),INDEX('Master '!$A$2:$A$257,MATCH(AD291,'Master '!$C$2:$C$257,0))),INDEX('Master '!$A$2:$A$257,MATCH(AD291,'Master '!$B$2:$B$257,0)))</f>
        <v>-</v>
      </c>
      <c r="AD291" s="7"/>
      <c r="AE291" s="19" t="str">
        <f t="array" ref="AE291">IF(ISERROR(INDEX('Master '!$A$2:$A$257,MATCH(AF291,'Master '!$B$2:$B$257,0))),IF(ISERROR(INDEX('Master '!$A$2:$A$257,MATCH(AF291,'Master '!$C$2:$C$257,0))),IF(AF291="","-","Not on Roster"),INDEX('Master '!$A$2:$A$257,MATCH(AF291,'Master '!$C$2:$C$257,0))),INDEX('Master '!$A$2:$A$257,MATCH(AF291,'Master '!$B$2:$B$257,0)))</f>
        <v>-</v>
      </c>
      <c r="AF291" s="15"/>
      <c r="AG291" s="20" t="str">
        <f t="array" ref="AG291">IF(ISERROR(INDEX('Master '!$A$2:$A$257,MATCH(AH291,'Master '!$B$2:$B$257,0))),IF(ISERROR(INDEX('Master '!$A$2:$A$257,MATCH(AH291,'Master '!$C$2:$C$257,0))),IF(AH291="","-","Not on Roster"),INDEX('Master '!$A$2:$A$257,MATCH(AH291,'Master '!$C$2:$C$257,0))),INDEX('Master '!$A$2:$A$257,MATCH(AH291,'Master '!$B$2:$B$257,0)))</f>
        <v>-</v>
      </c>
      <c r="AH291" s="7"/>
      <c r="AI291" s="19" t="str">
        <f t="array" ref="AI291">IF(ISERROR(INDEX('Master '!$A$2:$A$257,MATCH(AJ291,'Master '!$B$2:$B$257,0))),IF(ISERROR(INDEX('Master '!$A$2:$A$257,MATCH(AJ291,'Master '!$C$2:$C$257,0))),IF(AJ291="","-","Not on Roster"),INDEX('Master '!$A$2:$A$257,MATCH(AJ291,'Master '!$C$2:$C$257,0))),INDEX('Master '!$A$2:$A$257,MATCH(AJ291,'Master '!$B$2:$B$257,0)))</f>
        <v>-</v>
      </c>
      <c r="AJ291" s="15"/>
      <c r="AK291" s="20" t="str">
        <f t="array" ref="AK291">IF(ISERROR(INDEX('Master '!$A$2:$A$257,MATCH(AL291,'Master '!$B$2:$B$257,0))),IF(ISERROR(INDEX('Master '!$A$2:$A$257,MATCH(AL291,'Master '!$C$2:$C$257,0))),IF(AL291="","-","Not on Roster"),INDEX('Master '!$A$2:$A$257,MATCH(AL291,'Master '!$C$2:$C$257,0))),INDEX('Master '!$A$2:$A$257,MATCH(AL291,'Master '!$B$2:$B$257,0)))</f>
        <v>-</v>
      </c>
      <c r="AL291" s="7"/>
      <c r="AM291" s="19" t="str">
        <f t="array" ref="AM291">IF(ISERROR(INDEX('Master '!$A$2:$A$257,MATCH(AN291,'Master '!$B$2:$B$257,0))),IF(ISERROR(INDEX('Master '!$A$2:$A$257,MATCH(AN291,'Master '!$C$2:$C$257,0))),IF(AN291="","-","Not on Roster"),INDEX('Master '!$A$2:$A$257,MATCH(AN291,'Master '!$C$2:$C$257,0))),INDEX('Master '!$A$2:$A$257,MATCH(AN291,'Master '!$B$2:$B$257,0)))</f>
        <v>-</v>
      </c>
      <c r="AN291" s="15"/>
    </row>
    <row r="292" spans="1:40" ht="14.25" customHeight="1">
      <c r="A292" s="41" t="str">
        <f t="array" ref="A292">IF(ISERROR(INDEX('Master '!$A$2:$A$257,MATCH(B292,'Master '!$B$2:$B$257,0))),IF(ISERROR(INDEX('Master '!$A$2:$A$257,MATCH(B292,'Master '!$C$2:$C$257,0))),IF(B292="","-","Not on Roster"),INDEX('Master '!$A$2:$A$257,MATCH(B292,'Master '!$C$2:$C$257,0))),INDEX('Master '!$A$2:$A$257,MATCH(B292,'Master '!$B$2:$B$257,0)))</f>
        <v>-</v>
      </c>
      <c r="B292" s="43"/>
      <c r="C292" s="19" t="str">
        <f t="array" ref="C292">IF(ISERROR(INDEX('Master '!$A$2:$A$257,MATCH(D292,'Master '!$B$2:$B$257,0))),IF(ISERROR(INDEX('Master '!$A$2:$A$257,MATCH(D292,'Master '!$C$2:$C$257,0))),IF(D292="","-","Not on Roster"),INDEX('Master '!$A$2:$A$257,MATCH(D292,'Master '!$C$2:$C$257,0))),INDEX('Master '!$A$2:$A$257,MATCH(D292,'Master '!$B$2:$B$257,0)))</f>
        <v>-</v>
      </c>
      <c r="D292" s="15"/>
      <c r="E292" s="20" t="str">
        <f t="array" ref="E292">IF(ISERROR(INDEX('Master '!$A$2:$A$257,MATCH(F292,'Master '!$B$2:$B$257,0))),IF(ISERROR(INDEX('Master '!$A$2:$A$257,MATCH(F292,'Master '!$C$2:$C$257,0))),IF(F292="","-","Not on Roster"),INDEX('Master '!$A$2:$A$257,MATCH(F292,'Master '!$C$2:$C$257,0))),INDEX('Master '!$A$2:$A$257,MATCH(F292,'Master '!$B$2:$B$257,0)))</f>
        <v>-</v>
      </c>
      <c r="F292" s="7"/>
      <c r="G292" s="19" t="str">
        <f t="array" ref="G292">IF(ISERROR(INDEX('Master '!$A$2:$A$257,MATCH(H292,'Master '!$B$2:$B$257,0))),IF(ISERROR(INDEX('Master '!$A$2:$A$257,MATCH(H292,'Master '!$C$2:$C$257,0))),IF(H292="","-","Not on Roster"),INDEX('Master '!$A$2:$A$257,MATCH(H292,'Master '!$C$2:$C$257,0))),INDEX('Master '!$A$2:$A$257,MATCH(H292,'Master '!$B$2:$B$257,0)))</f>
        <v>-</v>
      </c>
      <c r="H292" s="15"/>
      <c r="I292" s="20" t="str">
        <f t="array" ref="I292">IF(ISERROR(INDEX('Master '!$A$2:$A$257,MATCH(J292,'Master '!$B$2:$B$257,0))),IF(ISERROR(INDEX('Master '!$A$2:$A$257,MATCH(J292,'Master '!$C$2:$C$257,0))),IF(J292="","-","Not on Roster"),INDEX('Master '!$A$2:$A$257,MATCH(J292,'Master '!$C$2:$C$257,0))),INDEX('Master '!$A$2:$A$257,MATCH(J292,'Master '!$B$2:$B$257,0)))</f>
        <v>-</v>
      </c>
      <c r="J292" s="51"/>
      <c r="K292" s="19" t="str">
        <f t="array" ref="K292">IF(ISERROR(INDEX('Master '!$A$2:$A$257,MATCH(L292,'Master '!$B$2:$B$257,0))),IF(ISERROR(INDEX('Master '!$A$2:$A$257,MATCH(L292,'Master '!$C$2:$C$257,0))),IF(L292="","-","Not on Roster"),INDEX('Master '!$A$2:$A$257,MATCH(L292,'Master '!$C$2:$C$257,0))),INDEX('Master '!$A$2:$A$257,MATCH(L292,'Master '!$B$2:$B$257,0)))</f>
        <v>-</v>
      </c>
      <c r="L292" s="15"/>
      <c r="M292" s="20" t="str">
        <f t="array" ref="M292">IF(ISERROR(INDEX('Master '!$A$2:$A$257,MATCH(N292,'Master '!$B$2:$B$257,0))),IF(ISERROR(INDEX('Master '!$A$2:$A$257,MATCH(N292,'Master '!$C$2:$C$257,0))),IF(N292="","-","Not on Roster"),INDEX('Master '!$A$2:$A$257,MATCH(N292,'Master '!$C$2:$C$257,0))),INDEX('Master '!$A$2:$A$257,MATCH(N292,'Master '!$B$2:$B$257,0)))</f>
        <v>-</v>
      </c>
      <c r="N292" s="7"/>
      <c r="O292" s="19" t="str">
        <f t="array" ref="O292">IF(ISERROR(INDEX('Master '!$A$2:$A$257,MATCH(P292,'Master '!$B$2:$B$257,0))),IF(ISERROR(INDEX('Master '!$A$2:$A$257,MATCH(P292,'Master '!$C$2:$C$257,0))),IF(P292="","-","Not on Roster"),INDEX('Master '!$A$2:$A$257,MATCH(P292,'Master '!$C$2:$C$257,0))),INDEX('Master '!$A$2:$A$257,MATCH(P292,'Master '!$B$2:$B$257,0)))</f>
        <v>-</v>
      </c>
      <c r="P292" s="15"/>
      <c r="Q292" s="41" t="str">
        <f t="array" ref="Q292">IF(ISERROR(INDEX('Master '!$A$2:$A$257,MATCH(R292,'Master '!$B$2:$B$257,0))),IF(ISERROR(INDEX('Master '!$A$2:$A$257,MATCH(R292,'Master '!$C$2:$C$257,0))),IF(R292="","-","Not on Roster"),INDEX('Master '!$A$2:$A$257,MATCH(R292,'Master '!$C$2:$C$257,0))),INDEX('Master '!$A$2:$A$257,MATCH(R292,'Master '!$B$2:$B$257,0)))</f>
        <v>-</v>
      </c>
      <c r="R292" s="7"/>
      <c r="S292" s="19" t="str">
        <f t="array" ref="S292">IF(ISERROR(INDEX('Master '!$A$2:$A$257,MATCH(T292,'Master '!$B$2:$B$257,0))),IF(ISERROR(INDEX('Master '!$A$2:$A$257,MATCH(T292,'Master '!$C$2:$C$257,0))),IF(T292="","-","Not on Roster"),INDEX('Master '!$A$2:$A$257,MATCH(T292,'Master '!$C$2:$C$257,0))),INDEX('Master '!$A$2:$A$257,MATCH(T292,'Master '!$B$2:$B$257,0)))</f>
        <v>-</v>
      </c>
      <c r="T292" s="15"/>
      <c r="U292" s="20" t="str">
        <f t="array" ref="U292">IF(ISERROR(INDEX('Master '!$A$2:$A$257,MATCH(V292,'Master '!$B$2:$B$257,0))),IF(ISERROR(INDEX('Master '!$A$2:$A$257,MATCH(V292,'Master '!$C$2:$C$257,0))),IF(V292="","-","Not on Roster"),INDEX('Master '!$A$2:$A$257,MATCH(V292,'Master '!$C$2:$C$257,0))),INDEX('Master '!$A$2:$A$257,MATCH(V292,'Master '!$B$2:$B$257,0)))</f>
        <v>-</v>
      </c>
      <c r="V292" s="7"/>
      <c r="W292" s="19" t="str">
        <f t="array" ref="W292">IF(ISERROR(INDEX('Master '!$A$2:$A$257,MATCH(X292,'Master '!$B$2:$B$257,0))),IF(ISERROR(INDEX('Master '!$A$2:$A$257,MATCH(X292,'Master '!$C$2:$C$257,0))),IF(X292="","-","Not on Roster"),INDEX('Master '!$A$2:$A$257,MATCH(X292,'Master '!$C$2:$C$257,0))),INDEX('Master '!$A$2:$A$257,MATCH(X292,'Master '!$B$2:$B$257,0)))</f>
        <v>-</v>
      </c>
      <c r="X292" s="15"/>
      <c r="Y292" s="20" t="str">
        <f t="array" ref="Y292">IF(ISERROR(INDEX('Master '!$A$2:$A$257,MATCH(Z292,'Master '!$B$2:$B$257,0))),IF(ISERROR(INDEX('Master '!$A$2:$A$257,MATCH(Z292,'Master '!$C$2:$C$257,0))),IF(Z292="","-","Not on Roster"),INDEX('Master '!$A$2:$A$257,MATCH(Z292,'Master '!$C$2:$C$257,0))),INDEX('Master '!$A$2:$A$257,MATCH(Z292,'Master '!$B$2:$B$257,0)))</f>
        <v>-</v>
      </c>
      <c r="Z292" s="7"/>
      <c r="AA292" s="19" t="str">
        <f t="array" ref="AA292">IF(ISERROR(INDEX('Master '!$A$2:$A$257,MATCH(AB292,'Master '!$B$2:$B$257,0))),IF(ISERROR(INDEX('Master '!$A$2:$A$257,MATCH(AB292,'Master '!$C$2:$C$257,0))),IF(AB292="","-","Not on Roster"),INDEX('Master '!$A$2:$A$257,MATCH(AB292,'Master '!$C$2:$C$257,0))),INDEX('Master '!$A$2:$A$257,MATCH(AB292,'Master '!$B$2:$B$257,0)))</f>
        <v>-</v>
      </c>
      <c r="AB292" s="15"/>
      <c r="AC292" s="20" t="str">
        <f t="array" ref="AC292">IF(ISERROR(INDEX('Master '!$A$2:$A$257,MATCH(AD292,'Master '!$B$2:$B$257,0))),IF(ISERROR(INDEX('Master '!$A$2:$A$257,MATCH(AD292,'Master '!$C$2:$C$257,0))),IF(AD292="","-","Not on Roster"),INDEX('Master '!$A$2:$A$257,MATCH(AD292,'Master '!$C$2:$C$257,0))),INDEX('Master '!$A$2:$A$257,MATCH(AD292,'Master '!$B$2:$B$257,0)))</f>
        <v>-</v>
      </c>
      <c r="AD292" s="7"/>
      <c r="AE292" s="19" t="str">
        <f t="array" ref="AE292">IF(ISERROR(INDEX('Master '!$A$2:$A$257,MATCH(AF292,'Master '!$B$2:$B$257,0))),IF(ISERROR(INDEX('Master '!$A$2:$A$257,MATCH(AF292,'Master '!$C$2:$C$257,0))),IF(AF292="","-","Not on Roster"),INDEX('Master '!$A$2:$A$257,MATCH(AF292,'Master '!$C$2:$C$257,0))),INDEX('Master '!$A$2:$A$257,MATCH(AF292,'Master '!$B$2:$B$257,0)))</f>
        <v>-</v>
      </c>
      <c r="AF292" s="15"/>
      <c r="AG292" s="20" t="str">
        <f t="array" ref="AG292">IF(ISERROR(INDEX('Master '!$A$2:$A$257,MATCH(AH292,'Master '!$B$2:$B$257,0))),IF(ISERROR(INDEX('Master '!$A$2:$A$257,MATCH(AH292,'Master '!$C$2:$C$257,0))),IF(AH292="","-","Not on Roster"),INDEX('Master '!$A$2:$A$257,MATCH(AH292,'Master '!$C$2:$C$257,0))),INDEX('Master '!$A$2:$A$257,MATCH(AH292,'Master '!$B$2:$B$257,0)))</f>
        <v>-</v>
      </c>
      <c r="AH292" s="7"/>
      <c r="AI292" s="19" t="str">
        <f t="array" ref="AI292">IF(ISERROR(INDEX('Master '!$A$2:$A$257,MATCH(AJ292,'Master '!$B$2:$B$257,0))),IF(ISERROR(INDEX('Master '!$A$2:$A$257,MATCH(AJ292,'Master '!$C$2:$C$257,0))),IF(AJ292="","-","Not on Roster"),INDEX('Master '!$A$2:$A$257,MATCH(AJ292,'Master '!$C$2:$C$257,0))),INDEX('Master '!$A$2:$A$257,MATCH(AJ292,'Master '!$B$2:$B$257,0)))</f>
        <v>-</v>
      </c>
      <c r="AJ292" s="15"/>
      <c r="AK292" s="20" t="str">
        <f t="array" ref="AK292">IF(ISERROR(INDEX('Master '!$A$2:$A$257,MATCH(AL292,'Master '!$B$2:$B$257,0))),IF(ISERROR(INDEX('Master '!$A$2:$A$257,MATCH(AL292,'Master '!$C$2:$C$257,0))),IF(AL292="","-","Not on Roster"),INDEX('Master '!$A$2:$A$257,MATCH(AL292,'Master '!$C$2:$C$257,0))),INDEX('Master '!$A$2:$A$257,MATCH(AL292,'Master '!$B$2:$B$257,0)))</f>
        <v>-</v>
      </c>
      <c r="AL292" s="7"/>
      <c r="AM292" s="19" t="str">
        <f t="array" ref="AM292">IF(ISERROR(INDEX('Master '!$A$2:$A$257,MATCH(AN292,'Master '!$B$2:$B$257,0))),IF(ISERROR(INDEX('Master '!$A$2:$A$257,MATCH(AN292,'Master '!$C$2:$C$257,0))),IF(AN292="","-","Not on Roster"),INDEX('Master '!$A$2:$A$257,MATCH(AN292,'Master '!$C$2:$C$257,0))),INDEX('Master '!$A$2:$A$257,MATCH(AN292,'Master '!$B$2:$B$257,0)))</f>
        <v>-</v>
      </c>
      <c r="AN292" s="15"/>
    </row>
    <row r="293" spans="1:40" ht="14.25" customHeight="1">
      <c r="A293" s="41" t="str">
        <f t="array" ref="A293">IF(ISERROR(INDEX('Master '!$A$2:$A$257,MATCH(B293,'Master '!$B$2:$B$257,0))),IF(ISERROR(INDEX('Master '!$A$2:$A$257,MATCH(B293,'Master '!$C$2:$C$257,0))),IF(B293="","-","Not on Roster"),INDEX('Master '!$A$2:$A$257,MATCH(B293,'Master '!$C$2:$C$257,0))),INDEX('Master '!$A$2:$A$257,MATCH(B293,'Master '!$B$2:$B$257,0)))</f>
        <v>-</v>
      </c>
      <c r="B293" s="43"/>
      <c r="C293" s="19" t="str">
        <f t="array" ref="C293">IF(ISERROR(INDEX('Master '!$A$2:$A$257,MATCH(D293,'Master '!$B$2:$B$257,0))),IF(ISERROR(INDEX('Master '!$A$2:$A$257,MATCH(D293,'Master '!$C$2:$C$257,0))),IF(D293="","-","Not on Roster"),INDEX('Master '!$A$2:$A$257,MATCH(D293,'Master '!$C$2:$C$257,0))),INDEX('Master '!$A$2:$A$257,MATCH(D293,'Master '!$B$2:$B$257,0)))</f>
        <v>-</v>
      </c>
      <c r="D293" s="15"/>
      <c r="E293" s="20" t="str">
        <f t="array" ref="E293">IF(ISERROR(INDEX('Master '!$A$2:$A$257,MATCH(F293,'Master '!$B$2:$B$257,0))),IF(ISERROR(INDEX('Master '!$A$2:$A$257,MATCH(F293,'Master '!$C$2:$C$257,0))),IF(F293="","-","Not on Roster"),INDEX('Master '!$A$2:$A$257,MATCH(F293,'Master '!$C$2:$C$257,0))),INDEX('Master '!$A$2:$A$257,MATCH(F293,'Master '!$B$2:$B$257,0)))</f>
        <v>-</v>
      </c>
      <c r="F293" s="7"/>
      <c r="G293" s="19" t="str">
        <f t="array" ref="G293">IF(ISERROR(INDEX('Master '!$A$2:$A$257,MATCH(H293,'Master '!$B$2:$B$257,0))),IF(ISERROR(INDEX('Master '!$A$2:$A$257,MATCH(H293,'Master '!$C$2:$C$257,0))),IF(H293="","-","Not on Roster"),INDEX('Master '!$A$2:$A$257,MATCH(H293,'Master '!$C$2:$C$257,0))),INDEX('Master '!$A$2:$A$257,MATCH(H293,'Master '!$B$2:$B$257,0)))</f>
        <v>-</v>
      </c>
      <c r="H293" s="15"/>
      <c r="I293" s="20" t="str">
        <f t="array" ref="I293">IF(ISERROR(INDEX('Master '!$A$2:$A$257,MATCH(J293,'Master '!$B$2:$B$257,0))),IF(ISERROR(INDEX('Master '!$A$2:$A$257,MATCH(J293,'Master '!$C$2:$C$257,0))),IF(J293="","-","Not on Roster"),INDEX('Master '!$A$2:$A$257,MATCH(J293,'Master '!$C$2:$C$257,0))),INDEX('Master '!$A$2:$A$257,MATCH(J293,'Master '!$B$2:$B$257,0)))</f>
        <v>-</v>
      </c>
      <c r="J293" s="51"/>
      <c r="K293" s="19" t="str">
        <f t="array" ref="K293">IF(ISERROR(INDEX('Master '!$A$2:$A$257,MATCH(L293,'Master '!$B$2:$B$257,0))),IF(ISERROR(INDEX('Master '!$A$2:$A$257,MATCH(L293,'Master '!$C$2:$C$257,0))),IF(L293="","-","Not on Roster"),INDEX('Master '!$A$2:$A$257,MATCH(L293,'Master '!$C$2:$C$257,0))),INDEX('Master '!$A$2:$A$257,MATCH(L293,'Master '!$B$2:$B$257,0)))</f>
        <v>-</v>
      </c>
      <c r="L293" s="15"/>
      <c r="M293" s="20" t="str">
        <f t="array" ref="M293">IF(ISERROR(INDEX('Master '!$A$2:$A$257,MATCH(N293,'Master '!$B$2:$B$257,0))),IF(ISERROR(INDEX('Master '!$A$2:$A$257,MATCH(N293,'Master '!$C$2:$C$257,0))),IF(N293="","-","Not on Roster"),INDEX('Master '!$A$2:$A$257,MATCH(N293,'Master '!$C$2:$C$257,0))),INDEX('Master '!$A$2:$A$257,MATCH(N293,'Master '!$B$2:$B$257,0)))</f>
        <v>-</v>
      </c>
      <c r="N293" s="7"/>
      <c r="O293" s="19" t="str">
        <f t="array" ref="O293">IF(ISERROR(INDEX('Master '!$A$2:$A$257,MATCH(P293,'Master '!$B$2:$B$257,0))),IF(ISERROR(INDEX('Master '!$A$2:$A$257,MATCH(P293,'Master '!$C$2:$C$257,0))),IF(P293="","-","Not on Roster"),INDEX('Master '!$A$2:$A$257,MATCH(P293,'Master '!$C$2:$C$257,0))),INDEX('Master '!$A$2:$A$257,MATCH(P293,'Master '!$B$2:$B$257,0)))</f>
        <v>-</v>
      </c>
      <c r="P293" s="15"/>
      <c r="Q293" s="41" t="str">
        <f t="array" ref="Q293">IF(ISERROR(INDEX('Master '!$A$2:$A$257,MATCH(R293,'Master '!$B$2:$B$257,0))),IF(ISERROR(INDEX('Master '!$A$2:$A$257,MATCH(R293,'Master '!$C$2:$C$257,0))),IF(R293="","-","Not on Roster"),INDEX('Master '!$A$2:$A$257,MATCH(R293,'Master '!$C$2:$C$257,0))),INDEX('Master '!$A$2:$A$257,MATCH(R293,'Master '!$B$2:$B$257,0)))</f>
        <v>-</v>
      </c>
      <c r="R293" s="7"/>
      <c r="S293" s="19" t="str">
        <f t="array" ref="S293">IF(ISERROR(INDEX('Master '!$A$2:$A$257,MATCH(T293,'Master '!$B$2:$B$257,0))),IF(ISERROR(INDEX('Master '!$A$2:$A$257,MATCH(T293,'Master '!$C$2:$C$257,0))),IF(T293="","-","Not on Roster"),INDEX('Master '!$A$2:$A$257,MATCH(T293,'Master '!$C$2:$C$257,0))),INDEX('Master '!$A$2:$A$257,MATCH(T293,'Master '!$B$2:$B$257,0)))</f>
        <v>-</v>
      </c>
      <c r="T293" s="15"/>
      <c r="U293" s="20" t="str">
        <f t="array" ref="U293">IF(ISERROR(INDEX('Master '!$A$2:$A$257,MATCH(V293,'Master '!$B$2:$B$257,0))),IF(ISERROR(INDEX('Master '!$A$2:$A$257,MATCH(V293,'Master '!$C$2:$C$257,0))),IF(V293="","-","Not on Roster"),INDEX('Master '!$A$2:$A$257,MATCH(V293,'Master '!$C$2:$C$257,0))),INDEX('Master '!$A$2:$A$257,MATCH(V293,'Master '!$B$2:$B$257,0)))</f>
        <v>-</v>
      </c>
      <c r="V293" s="7"/>
      <c r="W293" s="19" t="str">
        <f t="array" ref="W293">IF(ISERROR(INDEX('Master '!$A$2:$A$257,MATCH(X293,'Master '!$B$2:$B$257,0))),IF(ISERROR(INDEX('Master '!$A$2:$A$257,MATCH(X293,'Master '!$C$2:$C$257,0))),IF(X293="","-","Not on Roster"),INDEX('Master '!$A$2:$A$257,MATCH(X293,'Master '!$C$2:$C$257,0))),INDEX('Master '!$A$2:$A$257,MATCH(X293,'Master '!$B$2:$B$257,0)))</f>
        <v>-</v>
      </c>
      <c r="X293" s="15"/>
      <c r="Y293" s="20" t="str">
        <f t="array" ref="Y293">IF(ISERROR(INDEX('Master '!$A$2:$A$257,MATCH(Z293,'Master '!$B$2:$B$257,0))),IF(ISERROR(INDEX('Master '!$A$2:$A$257,MATCH(Z293,'Master '!$C$2:$C$257,0))),IF(Z293="","-","Not on Roster"),INDEX('Master '!$A$2:$A$257,MATCH(Z293,'Master '!$C$2:$C$257,0))),INDEX('Master '!$A$2:$A$257,MATCH(Z293,'Master '!$B$2:$B$257,0)))</f>
        <v>-</v>
      </c>
      <c r="Z293" s="7"/>
      <c r="AA293" s="19" t="str">
        <f t="array" ref="AA293">IF(ISERROR(INDEX('Master '!$A$2:$A$257,MATCH(AB293,'Master '!$B$2:$B$257,0))),IF(ISERROR(INDEX('Master '!$A$2:$A$257,MATCH(AB293,'Master '!$C$2:$C$257,0))),IF(AB293="","-","Not on Roster"),INDEX('Master '!$A$2:$A$257,MATCH(AB293,'Master '!$C$2:$C$257,0))),INDEX('Master '!$A$2:$A$257,MATCH(AB293,'Master '!$B$2:$B$257,0)))</f>
        <v>-</v>
      </c>
      <c r="AB293" s="15"/>
      <c r="AC293" s="20" t="str">
        <f t="array" ref="AC293">IF(ISERROR(INDEX('Master '!$A$2:$A$257,MATCH(AD293,'Master '!$B$2:$B$257,0))),IF(ISERROR(INDEX('Master '!$A$2:$A$257,MATCH(AD293,'Master '!$C$2:$C$257,0))),IF(AD293="","-","Not on Roster"),INDEX('Master '!$A$2:$A$257,MATCH(AD293,'Master '!$C$2:$C$257,0))),INDEX('Master '!$A$2:$A$257,MATCH(AD293,'Master '!$B$2:$B$257,0)))</f>
        <v>-</v>
      </c>
      <c r="AD293" s="7"/>
      <c r="AE293" s="19" t="str">
        <f t="array" ref="AE293">IF(ISERROR(INDEX('Master '!$A$2:$A$257,MATCH(AF293,'Master '!$B$2:$B$257,0))),IF(ISERROR(INDEX('Master '!$A$2:$A$257,MATCH(AF293,'Master '!$C$2:$C$257,0))),IF(AF293="","-","Not on Roster"),INDEX('Master '!$A$2:$A$257,MATCH(AF293,'Master '!$C$2:$C$257,0))),INDEX('Master '!$A$2:$A$257,MATCH(AF293,'Master '!$B$2:$B$257,0)))</f>
        <v>-</v>
      </c>
      <c r="AF293" s="15"/>
      <c r="AG293" s="20" t="str">
        <f t="array" ref="AG293">IF(ISERROR(INDEX('Master '!$A$2:$A$257,MATCH(AH293,'Master '!$B$2:$B$257,0))),IF(ISERROR(INDEX('Master '!$A$2:$A$257,MATCH(AH293,'Master '!$C$2:$C$257,0))),IF(AH293="","-","Not on Roster"),INDEX('Master '!$A$2:$A$257,MATCH(AH293,'Master '!$C$2:$C$257,0))),INDEX('Master '!$A$2:$A$257,MATCH(AH293,'Master '!$B$2:$B$257,0)))</f>
        <v>-</v>
      </c>
      <c r="AH293" s="7"/>
      <c r="AI293" s="19" t="str">
        <f t="array" ref="AI293">IF(ISERROR(INDEX('Master '!$A$2:$A$257,MATCH(AJ293,'Master '!$B$2:$B$257,0))),IF(ISERROR(INDEX('Master '!$A$2:$A$257,MATCH(AJ293,'Master '!$C$2:$C$257,0))),IF(AJ293="","-","Not on Roster"),INDEX('Master '!$A$2:$A$257,MATCH(AJ293,'Master '!$C$2:$C$257,0))),INDEX('Master '!$A$2:$A$257,MATCH(AJ293,'Master '!$B$2:$B$257,0)))</f>
        <v>-</v>
      </c>
      <c r="AJ293" s="15"/>
      <c r="AK293" s="20" t="str">
        <f t="array" ref="AK293">IF(ISERROR(INDEX('Master '!$A$2:$A$257,MATCH(AL293,'Master '!$B$2:$B$257,0))),IF(ISERROR(INDEX('Master '!$A$2:$A$257,MATCH(AL293,'Master '!$C$2:$C$257,0))),IF(AL293="","-","Not on Roster"),INDEX('Master '!$A$2:$A$257,MATCH(AL293,'Master '!$C$2:$C$257,0))),INDEX('Master '!$A$2:$A$257,MATCH(AL293,'Master '!$B$2:$B$257,0)))</f>
        <v>-</v>
      </c>
      <c r="AL293" s="7"/>
      <c r="AM293" s="19" t="str">
        <f t="array" ref="AM293">IF(ISERROR(INDEX('Master '!$A$2:$A$257,MATCH(AN293,'Master '!$B$2:$B$257,0))),IF(ISERROR(INDEX('Master '!$A$2:$A$257,MATCH(AN293,'Master '!$C$2:$C$257,0))),IF(AN293="","-","Not on Roster"),INDEX('Master '!$A$2:$A$257,MATCH(AN293,'Master '!$C$2:$C$257,0))),INDEX('Master '!$A$2:$A$257,MATCH(AN293,'Master '!$B$2:$B$257,0)))</f>
        <v>-</v>
      </c>
      <c r="AN293" s="15"/>
    </row>
    <row r="294" spans="1:40" ht="14.25" customHeight="1">
      <c r="A294" s="41" t="str">
        <f t="array" ref="A294">IF(ISERROR(INDEX('Master '!$A$2:$A$257,MATCH(B294,'Master '!$B$2:$B$257,0))),IF(ISERROR(INDEX('Master '!$A$2:$A$257,MATCH(B294,'Master '!$C$2:$C$257,0))),IF(B294="","-","Not on Roster"),INDEX('Master '!$A$2:$A$257,MATCH(B294,'Master '!$C$2:$C$257,0))),INDEX('Master '!$A$2:$A$257,MATCH(B294,'Master '!$B$2:$B$257,0)))</f>
        <v>-</v>
      </c>
      <c r="B294" s="43"/>
      <c r="C294" s="19" t="str">
        <f t="array" ref="C294">IF(ISERROR(INDEX('Master '!$A$2:$A$257,MATCH(D294,'Master '!$B$2:$B$257,0))),IF(ISERROR(INDEX('Master '!$A$2:$A$257,MATCH(D294,'Master '!$C$2:$C$257,0))),IF(D294="","-","Not on Roster"),INDEX('Master '!$A$2:$A$257,MATCH(D294,'Master '!$C$2:$C$257,0))),INDEX('Master '!$A$2:$A$257,MATCH(D294,'Master '!$B$2:$B$257,0)))</f>
        <v>-</v>
      </c>
      <c r="D294" s="15"/>
      <c r="E294" s="20" t="str">
        <f t="array" ref="E294">IF(ISERROR(INDEX('Master '!$A$2:$A$257,MATCH(F294,'Master '!$B$2:$B$257,0))),IF(ISERROR(INDEX('Master '!$A$2:$A$257,MATCH(F294,'Master '!$C$2:$C$257,0))),IF(F294="","-","Not on Roster"),INDEX('Master '!$A$2:$A$257,MATCH(F294,'Master '!$C$2:$C$257,0))),INDEX('Master '!$A$2:$A$257,MATCH(F294,'Master '!$B$2:$B$257,0)))</f>
        <v>-</v>
      </c>
      <c r="F294" s="7"/>
      <c r="G294" s="19" t="str">
        <f t="array" ref="G294">IF(ISERROR(INDEX('Master '!$A$2:$A$257,MATCH(H294,'Master '!$B$2:$B$257,0))),IF(ISERROR(INDEX('Master '!$A$2:$A$257,MATCH(H294,'Master '!$C$2:$C$257,0))),IF(H294="","-","Not on Roster"),INDEX('Master '!$A$2:$A$257,MATCH(H294,'Master '!$C$2:$C$257,0))),INDEX('Master '!$A$2:$A$257,MATCH(H294,'Master '!$B$2:$B$257,0)))</f>
        <v>-</v>
      </c>
      <c r="H294" s="15"/>
      <c r="I294" s="20" t="str">
        <f t="array" ref="I294">IF(ISERROR(INDEX('Master '!$A$2:$A$257,MATCH(J294,'Master '!$B$2:$B$257,0))),IF(ISERROR(INDEX('Master '!$A$2:$A$257,MATCH(J294,'Master '!$C$2:$C$257,0))),IF(J294="","-","Not on Roster"),INDEX('Master '!$A$2:$A$257,MATCH(J294,'Master '!$C$2:$C$257,0))),INDEX('Master '!$A$2:$A$257,MATCH(J294,'Master '!$B$2:$B$257,0)))</f>
        <v>-</v>
      </c>
      <c r="J294" s="51"/>
      <c r="K294" s="19" t="str">
        <f t="array" ref="K294">IF(ISERROR(INDEX('Master '!$A$2:$A$257,MATCH(L294,'Master '!$B$2:$B$257,0))),IF(ISERROR(INDEX('Master '!$A$2:$A$257,MATCH(L294,'Master '!$C$2:$C$257,0))),IF(L294="","-","Not on Roster"),INDEX('Master '!$A$2:$A$257,MATCH(L294,'Master '!$C$2:$C$257,0))),INDEX('Master '!$A$2:$A$257,MATCH(L294,'Master '!$B$2:$B$257,0)))</f>
        <v>-</v>
      </c>
      <c r="L294" s="15"/>
      <c r="M294" s="20" t="str">
        <f t="array" ref="M294">IF(ISERROR(INDEX('Master '!$A$2:$A$257,MATCH(N294,'Master '!$B$2:$B$257,0))),IF(ISERROR(INDEX('Master '!$A$2:$A$257,MATCH(N294,'Master '!$C$2:$C$257,0))),IF(N294="","-","Not on Roster"),INDEX('Master '!$A$2:$A$257,MATCH(N294,'Master '!$C$2:$C$257,0))),INDEX('Master '!$A$2:$A$257,MATCH(N294,'Master '!$B$2:$B$257,0)))</f>
        <v>-</v>
      </c>
      <c r="N294" s="7"/>
      <c r="O294" s="19" t="str">
        <f t="array" ref="O294">IF(ISERROR(INDEX('Master '!$A$2:$A$257,MATCH(P294,'Master '!$B$2:$B$257,0))),IF(ISERROR(INDEX('Master '!$A$2:$A$257,MATCH(P294,'Master '!$C$2:$C$257,0))),IF(P294="","-","Not on Roster"),INDEX('Master '!$A$2:$A$257,MATCH(P294,'Master '!$C$2:$C$257,0))),INDEX('Master '!$A$2:$A$257,MATCH(P294,'Master '!$B$2:$B$257,0)))</f>
        <v>-</v>
      </c>
      <c r="P294" s="15"/>
      <c r="Q294" s="41" t="str">
        <f t="array" ref="Q294">IF(ISERROR(INDEX('Master '!$A$2:$A$257,MATCH(R294,'Master '!$B$2:$B$257,0))),IF(ISERROR(INDEX('Master '!$A$2:$A$257,MATCH(R294,'Master '!$C$2:$C$257,0))),IF(R294="","-","Not on Roster"),INDEX('Master '!$A$2:$A$257,MATCH(R294,'Master '!$C$2:$C$257,0))),INDEX('Master '!$A$2:$A$257,MATCH(R294,'Master '!$B$2:$B$257,0)))</f>
        <v>-</v>
      </c>
      <c r="R294" s="7"/>
      <c r="S294" s="19" t="str">
        <f t="array" ref="S294">IF(ISERROR(INDEX('Master '!$A$2:$A$257,MATCH(T294,'Master '!$B$2:$B$257,0))),IF(ISERROR(INDEX('Master '!$A$2:$A$257,MATCH(T294,'Master '!$C$2:$C$257,0))),IF(T294="","-","Not on Roster"),INDEX('Master '!$A$2:$A$257,MATCH(T294,'Master '!$C$2:$C$257,0))),INDEX('Master '!$A$2:$A$257,MATCH(T294,'Master '!$B$2:$B$257,0)))</f>
        <v>-</v>
      </c>
      <c r="T294" s="15"/>
      <c r="U294" s="20" t="str">
        <f t="array" ref="U294">IF(ISERROR(INDEX('Master '!$A$2:$A$257,MATCH(V294,'Master '!$B$2:$B$257,0))),IF(ISERROR(INDEX('Master '!$A$2:$A$257,MATCH(V294,'Master '!$C$2:$C$257,0))),IF(V294="","-","Not on Roster"),INDEX('Master '!$A$2:$A$257,MATCH(V294,'Master '!$C$2:$C$257,0))),INDEX('Master '!$A$2:$A$257,MATCH(V294,'Master '!$B$2:$B$257,0)))</f>
        <v>-</v>
      </c>
      <c r="V294" s="7"/>
      <c r="W294" s="19" t="str">
        <f t="array" ref="W294">IF(ISERROR(INDEX('Master '!$A$2:$A$257,MATCH(X294,'Master '!$B$2:$B$257,0))),IF(ISERROR(INDEX('Master '!$A$2:$A$257,MATCH(X294,'Master '!$C$2:$C$257,0))),IF(X294="","-","Not on Roster"),INDEX('Master '!$A$2:$A$257,MATCH(X294,'Master '!$C$2:$C$257,0))),INDEX('Master '!$A$2:$A$257,MATCH(X294,'Master '!$B$2:$B$257,0)))</f>
        <v>-</v>
      </c>
      <c r="X294" s="15"/>
      <c r="Y294" s="20" t="str">
        <f t="array" ref="Y294">IF(ISERROR(INDEX('Master '!$A$2:$A$257,MATCH(Z294,'Master '!$B$2:$B$257,0))),IF(ISERROR(INDEX('Master '!$A$2:$A$257,MATCH(Z294,'Master '!$C$2:$C$257,0))),IF(Z294="","-","Not on Roster"),INDEX('Master '!$A$2:$A$257,MATCH(Z294,'Master '!$C$2:$C$257,0))),INDEX('Master '!$A$2:$A$257,MATCH(Z294,'Master '!$B$2:$B$257,0)))</f>
        <v>-</v>
      </c>
      <c r="Z294" s="7"/>
      <c r="AA294" s="19" t="str">
        <f t="array" ref="AA294">IF(ISERROR(INDEX('Master '!$A$2:$A$257,MATCH(AB294,'Master '!$B$2:$B$257,0))),IF(ISERROR(INDEX('Master '!$A$2:$A$257,MATCH(AB294,'Master '!$C$2:$C$257,0))),IF(AB294="","-","Not on Roster"),INDEX('Master '!$A$2:$A$257,MATCH(AB294,'Master '!$C$2:$C$257,0))),INDEX('Master '!$A$2:$A$257,MATCH(AB294,'Master '!$B$2:$B$257,0)))</f>
        <v>-</v>
      </c>
      <c r="AB294" s="15"/>
      <c r="AC294" s="20" t="str">
        <f t="array" ref="AC294">IF(ISERROR(INDEX('Master '!$A$2:$A$257,MATCH(AD294,'Master '!$B$2:$B$257,0))),IF(ISERROR(INDEX('Master '!$A$2:$A$257,MATCH(AD294,'Master '!$C$2:$C$257,0))),IF(AD294="","-","Not on Roster"),INDEX('Master '!$A$2:$A$257,MATCH(AD294,'Master '!$C$2:$C$257,0))),INDEX('Master '!$A$2:$A$257,MATCH(AD294,'Master '!$B$2:$B$257,0)))</f>
        <v>-</v>
      </c>
      <c r="AD294" s="7"/>
      <c r="AE294" s="19" t="str">
        <f t="array" ref="AE294">IF(ISERROR(INDEX('Master '!$A$2:$A$257,MATCH(AF294,'Master '!$B$2:$B$257,0))),IF(ISERROR(INDEX('Master '!$A$2:$A$257,MATCH(AF294,'Master '!$C$2:$C$257,0))),IF(AF294="","-","Not on Roster"),INDEX('Master '!$A$2:$A$257,MATCH(AF294,'Master '!$C$2:$C$257,0))),INDEX('Master '!$A$2:$A$257,MATCH(AF294,'Master '!$B$2:$B$257,0)))</f>
        <v>-</v>
      </c>
      <c r="AF294" s="15"/>
      <c r="AG294" s="20" t="str">
        <f t="array" ref="AG294">IF(ISERROR(INDEX('Master '!$A$2:$A$257,MATCH(AH294,'Master '!$B$2:$B$257,0))),IF(ISERROR(INDEX('Master '!$A$2:$A$257,MATCH(AH294,'Master '!$C$2:$C$257,0))),IF(AH294="","-","Not on Roster"),INDEX('Master '!$A$2:$A$257,MATCH(AH294,'Master '!$C$2:$C$257,0))),INDEX('Master '!$A$2:$A$257,MATCH(AH294,'Master '!$B$2:$B$257,0)))</f>
        <v>-</v>
      </c>
      <c r="AH294" s="7"/>
      <c r="AI294" s="19" t="str">
        <f t="array" ref="AI294">IF(ISERROR(INDEX('Master '!$A$2:$A$257,MATCH(AJ294,'Master '!$B$2:$B$257,0))),IF(ISERROR(INDEX('Master '!$A$2:$A$257,MATCH(AJ294,'Master '!$C$2:$C$257,0))),IF(AJ294="","-","Not on Roster"),INDEX('Master '!$A$2:$A$257,MATCH(AJ294,'Master '!$C$2:$C$257,0))),INDEX('Master '!$A$2:$A$257,MATCH(AJ294,'Master '!$B$2:$B$257,0)))</f>
        <v>-</v>
      </c>
      <c r="AJ294" s="15"/>
      <c r="AK294" s="20" t="str">
        <f t="array" ref="AK294">IF(ISERROR(INDEX('Master '!$A$2:$A$257,MATCH(AL294,'Master '!$B$2:$B$257,0))),IF(ISERROR(INDEX('Master '!$A$2:$A$257,MATCH(AL294,'Master '!$C$2:$C$257,0))),IF(AL294="","-","Not on Roster"),INDEX('Master '!$A$2:$A$257,MATCH(AL294,'Master '!$C$2:$C$257,0))),INDEX('Master '!$A$2:$A$257,MATCH(AL294,'Master '!$B$2:$B$257,0)))</f>
        <v>-</v>
      </c>
      <c r="AL294" s="7"/>
      <c r="AM294" s="19" t="str">
        <f t="array" ref="AM294">IF(ISERROR(INDEX('Master '!$A$2:$A$257,MATCH(AN294,'Master '!$B$2:$B$257,0))),IF(ISERROR(INDEX('Master '!$A$2:$A$257,MATCH(AN294,'Master '!$C$2:$C$257,0))),IF(AN294="","-","Not on Roster"),INDEX('Master '!$A$2:$A$257,MATCH(AN294,'Master '!$C$2:$C$257,0))),INDEX('Master '!$A$2:$A$257,MATCH(AN294,'Master '!$B$2:$B$257,0)))</f>
        <v>-</v>
      </c>
      <c r="AN294" s="15"/>
    </row>
    <row r="295" spans="1:40" ht="14.25" customHeight="1">
      <c r="A295" s="41" t="str">
        <f t="array" ref="A295">IF(ISERROR(INDEX('Master '!$A$2:$A$257,MATCH(B295,'Master '!$B$2:$B$257,0))),IF(ISERROR(INDEX('Master '!$A$2:$A$257,MATCH(B295,'Master '!$C$2:$C$257,0))),IF(B295="","-","Not on Roster"),INDEX('Master '!$A$2:$A$257,MATCH(B295,'Master '!$C$2:$C$257,0))),INDEX('Master '!$A$2:$A$257,MATCH(B295,'Master '!$B$2:$B$257,0)))</f>
        <v>-</v>
      </c>
      <c r="B295" s="43"/>
      <c r="C295" s="19" t="str">
        <f t="array" ref="C295">IF(ISERROR(INDEX('Master '!$A$2:$A$257,MATCH(D295,'Master '!$B$2:$B$257,0))),IF(ISERROR(INDEX('Master '!$A$2:$A$257,MATCH(D295,'Master '!$C$2:$C$257,0))),IF(D295="","-","Not on Roster"),INDEX('Master '!$A$2:$A$257,MATCH(D295,'Master '!$C$2:$C$257,0))),INDEX('Master '!$A$2:$A$257,MATCH(D295,'Master '!$B$2:$B$257,0)))</f>
        <v>-</v>
      </c>
      <c r="D295" s="15"/>
      <c r="E295" s="20" t="str">
        <f t="array" ref="E295">IF(ISERROR(INDEX('Master '!$A$2:$A$257,MATCH(F295,'Master '!$B$2:$B$257,0))),IF(ISERROR(INDEX('Master '!$A$2:$A$257,MATCH(F295,'Master '!$C$2:$C$257,0))),IF(F295="","-","Not on Roster"),INDEX('Master '!$A$2:$A$257,MATCH(F295,'Master '!$C$2:$C$257,0))),INDEX('Master '!$A$2:$A$257,MATCH(F295,'Master '!$B$2:$B$257,0)))</f>
        <v>-</v>
      </c>
      <c r="F295" s="7"/>
      <c r="G295" s="19" t="str">
        <f t="array" ref="G295">IF(ISERROR(INDEX('Master '!$A$2:$A$257,MATCH(H295,'Master '!$B$2:$B$257,0))),IF(ISERROR(INDEX('Master '!$A$2:$A$257,MATCH(H295,'Master '!$C$2:$C$257,0))),IF(H295="","-","Not on Roster"),INDEX('Master '!$A$2:$A$257,MATCH(H295,'Master '!$C$2:$C$257,0))),INDEX('Master '!$A$2:$A$257,MATCH(H295,'Master '!$B$2:$B$257,0)))</f>
        <v>-</v>
      </c>
      <c r="H295" s="15"/>
      <c r="I295" s="20" t="str">
        <f t="array" ref="I295">IF(ISERROR(INDEX('Master '!$A$2:$A$257,MATCH(J295,'Master '!$B$2:$B$257,0))),IF(ISERROR(INDEX('Master '!$A$2:$A$257,MATCH(J295,'Master '!$C$2:$C$257,0))),IF(J295="","-","Not on Roster"),INDEX('Master '!$A$2:$A$257,MATCH(J295,'Master '!$C$2:$C$257,0))),INDEX('Master '!$A$2:$A$257,MATCH(J295,'Master '!$B$2:$B$257,0)))</f>
        <v>-</v>
      </c>
      <c r="J295" s="51"/>
      <c r="K295" s="19" t="str">
        <f t="array" ref="K295">IF(ISERROR(INDEX('Master '!$A$2:$A$257,MATCH(L295,'Master '!$B$2:$B$257,0))),IF(ISERROR(INDEX('Master '!$A$2:$A$257,MATCH(L295,'Master '!$C$2:$C$257,0))),IF(L295="","-","Not on Roster"),INDEX('Master '!$A$2:$A$257,MATCH(L295,'Master '!$C$2:$C$257,0))),INDEX('Master '!$A$2:$A$257,MATCH(L295,'Master '!$B$2:$B$257,0)))</f>
        <v>-</v>
      </c>
      <c r="L295" s="15"/>
      <c r="M295" s="20" t="str">
        <f t="array" ref="M295">IF(ISERROR(INDEX('Master '!$A$2:$A$257,MATCH(N295,'Master '!$B$2:$B$257,0))),IF(ISERROR(INDEX('Master '!$A$2:$A$257,MATCH(N295,'Master '!$C$2:$C$257,0))),IF(N295="","-","Not on Roster"),INDEX('Master '!$A$2:$A$257,MATCH(N295,'Master '!$C$2:$C$257,0))),INDEX('Master '!$A$2:$A$257,MATCH(N295,'Master '!$B$2:$B$257,0)))</f>
        <v>-</v>
      </c>
      <c r="N295" s="7"/>
      <c r="O295" s="19" t="str">
        <f t="array" ref="O295">IF(ISERROR(INDEX('Master '!$A$2:$A$257,MATCH(P295,'Master '!$B$2:$B$257,0))),IF(ISERROR(INDEX('Master '!$A$2:$A$257,MATCH(P295,'Master '!$C$2:$C$257,0))),IF(P295="","-","Not on Roster"),INDEX('Master '!$A$2:$A$257,MATCH(P295,'Master '!$C$2:$C$257,0))),INDEX('Master '!$A$2:$A$257,MATCH(P295,'Master '!$B$2:$B$257,0)))</f>
        <v>-</v>
      </c>
      <c r="P295" s="15"/>
      <c r="Q295" s="41" t="str">
        <f t="array" ref="Q295">IF(ISERROR(INDEX('Master '!$A$2:$A$257,MATCH(R295,'Master '!$B$2:$B$257,0))),IF(ISERROR(INDEX('Master '!$A$2:$A$257,MATCH(R295,'Master '!$C$2:$C$257,0))),IF(R295="","-","Not on Roster"),INDEX('Master '!$A$2:$A$257,MATCH(R295,'Master '!$C$2:$C$257,0))),INDEX('Master '!$A$2:$A$257,MATCH(R295,'Master '!$B$2:$B$257,0)))</f>
        <v>-</v>
      </c>
      <c r="R295" s="7"/>
      <c r="S295" s="19" t="str">
        <f t="array" ref="S295">IF(ISERROR(INDEX('Master '!$A$2:$A$257,MATCH(T295,'Master '!$B$2:$B$257,0))),IF(ISERROR(INDEX('Master '!$A$2:$A$257,MATCH(T295,'Master '!$C$2:$C$257,0))),IF(T295="","-","Not on Roster"),INDEX('Master '!$A$2:$A$257,MATCH(T295,'Master '!$C$2:$C$257,0))),INDEX('Master '!$A$2:$A$257,MATCH(T295,'Master '!$B$2:$B$257,0)))</f>
        <v>-</v>
      </c>
      <c r="T295" s="15"/>
      <c r="U295" s="20" t="str">
        <f t="array" ref="U295">IF(ISERROR(INDEX('Master '!$A$2:$A$257,MATCH(V295,'Master '!$B$2:$B$257,0))),IF(ISERROR(INDEX('Master '!$A$2:$A$257,MATCH(V295,'Master '!$C$2:$C$257,0))),IF(V295="","-","Not on Roster"),INDEX('Master '!$A$2:$A$257,MATCH(V295,'Master '!$C$2:$C$257,0))),INDEX('Master '!$A$2:$A$257,MATCH(V295,'Master '!$B$2:$B$257,0)))</f>
        <v>-</v>
      </c>
      <c r="V295" s="7"/>
      <c r="W295" s="19" t="str">
        <f t="array" ref="W295">IF(ISERROR(INDEX('Master '!$A$2:$A$257,MATCH(X295,'Master '!$B$2:$B$257,0))),IF(ISERROR(INDEX('Master '!$A$2:$A$257,MATCH(X295,'Master '!$C$2:$C$257,0))),IF(X295="","-","Not on Roster"),INDEX('Master '!$A$2:$A$257,MATCH(X295,'Master '!$C$2:$C$257,0))),INDEX('Master '!$A$2:$A$257,MATCH(X295,'Master '!$B$2:$B$257,0)))</f>
        <v>-</v>
      </c>
      <c r="X295" s="15"/>
      <c r="Y295" s="20" t="str">
        <f t="array" ref="Y295">IF(ISERROR(INDEX('Master '!$A$2:$A$257,MATCH(Z295,'Master '!$B$2:$B$257,0))),IF(ISERROR(INDEX('Master '!$A$2:$A$257,MATCH(Z295,'Master '!$C$2:$C$257,0))),IF(Z295="","-","Not on Roster"),INDEX('Master '!$A$2:$A$257,MATCH(Z295,'Master '!$C$2:$C$257,0))),INDEX('Master '!$A$2:$A$257,MATCH(Z295,'Master '!$B$2:$B$257,0)))</f>
        <v>-</v>
      </c>
      <c r="Z295" s="7"/>
      <c r="AA295" s="19" t="str">
        <f t="array" ref="AA295">IF(ISERROR(INDEX('Master '!$A$2:$A$257,MATCH(AB295,'Master '!$B$2:$B$257,0))),IF(ISERROR(INDEX('Master '!$A$2:$A$257,MATCH(AB295,'Master '!$C$2:$C$257,0))),IF(AB295="","-","Not on Roster"),INDEX('Master '!$A$2:$A$257,MATCH(AB295,'Master '!$C$2:$C$257,0))),INDEX('Master '!$A$2:$A$257,MATCH(AB295,'Master '!$B$2:$B$257,0)))</f>
        <v>-</v>
      </c>
      <c r="AB295" s="15"/>
      <c r="AC295" s="20" t="str">
        <f t="array" ref="AC295">IF(ISERROR(INDEX('Master '!$A$2:$A$257,MATCH(AD295,'Master '!$B$2:$B$257,0))),IF(ISERROR(INDEX('Master '!$A$2:$A$257,MATCH(AD295,'Master '!$C$2:$C$257,0))),IF(AD295="","-","Not on Roster"),INDEX('Master '!$A$2:$A$257,MATCH(AD295,'Master '!$C$2:$C$257,0))),INDEX('Master '!$A$2:$A$257,MATCH(AD295,'Master '!$B$2:$B$257,0)))</f>
        <v>-</v>
      </c>
      <c r="AD295" s="7"/>
      <c r="AE295" s="19" t="str">
        <f t="array" ref="AE295">IF(ISERROR(INDEX('Master '!$A$2:$A$257,MATCH(AF295,'Master '!$B$2:$B$257,0))),IF(ISERROR(INDEX('Master '!$A$2:$A$257,MATCH(AF295,'Master '!$C$2:$C$257,0))),IF(AF295="","-","Not on Roster"),INDEX('Master '!$A$2:$A$257,MATCH(AF295,'Master '!$C$2:$C$257,0))),INDEX('Master '!$A$2:$A$257,MATCH(AF295,'Master '!$B$2:$B$257,0)))</f>
        <v>-</v>
      </c>
      <c r="AF295" s="15"/>
      <c r="AG295" s="20" t="str">
        <f t="array" ref="AG295">IF(ISERROR(INDEX('Master '!$A$2:$A$257,MATCH(AH295,'Master '!$B$2:$B$257,0))),IF(ISERROR(INDEX('Master '!$A$2:$A$257,MATCH(AH295,'Master '!$C$2:$C$257,0))),IF(AH295="","-","Not on Roster"),INDEX('Master '!$A$2:$A$257,MATCH(AH295,'Master '!$C$2:$C$257,0))),INDEX('Master '!$A$2:$A$257,MATCH(AH295,'Master '!$B$2:$B$257,0)))</f>
        <v>-</v>
      </c>
      <c r="AH295" s="7"/>
      <c r="AI295" s="19" t="str">
        <f t="array" ref="AI295">IF(ISERROR(INDEX('Master '!$A$2:$A$257,MATCH(AJ295,'Master '!$B$2:$B$257,0))),IF(ISERROR(INDEX('Master '!$A$2:$A$257,MATCH(AJ295,'Master '!$C$2:$C$257,0))),IF(AJ295="","-","Not on Roster"),INDEX('Master '!$A$2:$A$257,MATCH(AJ295,'Master '!$C$2:$C$257,0))),INDEX('Master '!$A$2:$A$257,MATCH(AJ295,'Master '!$B$2:$B$257,0)))</f>
        <v>-</v>
      </c>
      <c r="AJ295" s="15"/>
      <c r="AK295" s="20" t="str">
        <f t="array" ref="AK295">IF(ISERROR(INDEX('Master '!$A$2:$A$257,MATCH(AL295,'Master '!$B$2:$B$257,0))),IF(ISERROR(INDEX('Master '!$A$2:$A$257,MATCH(AL295,'Master '!$C$2:$C$257,0))),IF(AL295="","-","Not on Roster"),INDEX('Master '!$A$2:$A$257,MATCH(AL295,'Master '!$C$2:$C$257,0))),INDEX('Master '!$A$2:$A$257,MATCH(AL295,'Master '!$B$2:$B$257,0)))</f>
        <v>-</v>
      </c>
      <c r="AL295" s="7"/>
      <c r="AM295" s="19" t="str">
        <f t="array" ref="AM295">IF(ISERROR(INDEX('Master '!$A$2:$A$257,MATCH(AN295,'Master '!$B$2:$B$257,0))),IF(ISERROR(INDEX('Master '!$A$2:$A$257,MATCH(AN295,'Master '!$C$2:$C$257,0))),IF(AN295="","-","Not on Roster"),INDEX('Master '!$A$2:$A$257,MATCH(AN295,'Master '!$C$2:$C$257,0))),INDEX('Master '!$A$2:$A$257,MATCH(AN295,'Master '!$B$2:$B$257,0)))</f>
        <v>-</v>
      </c>
      <c r="AN295" s="15"/>
    </row>
    <row r="296" spans="1:40" ht="14.25" customHeight="1">
      <c r="A296" s="41" t="str">
        <f t="array" ref="A296">IF(ISERROR(INDEX('Master '!$A$2:$A$257,MATCH(B296,'Master '!$B$2:$B$257,0))),IF(ISERROR(INDEX('Master '!$A$2:$A$257,MATCH(B296,'Master '!$C$2:$C$257,0))),IF(B296="","-","Not on Roster"),INDEX('Master '!$A$2:$A$257,MATCH(B296,'Master '!$C$2:$C$257,0))),INDEX('Master '!$A$2:$A$257,MATCH(B296,'Master '!$B$2:$B$257,0)))</f>
        <v>-</v>
      </c>
      <c r="B296" s="43"/>
      <c r="C296" s="19" t="str">
        <f t="array" ref="C296">IF(ISERROR(INDEX('Master '!$A$2:$A$257,MATCH(D296,'Master '!$B$2:$B$257,0))),IF(ISERROR(INDEX('Master '!$A$2:$A$257,MATCH(D296,'Master '!$C$2:$C$257,0))),IF(D296="","-","Not on Roster"),INDEX('Master '!$A$2:$A$257,MATCH(D296,'Master '!$C$2:$C$257,0))),INDEX('Master '!$A$2:$A$257,MATCH(D296,'Master '!$B$2:$B$257,0)))</f>
        <v>-</v>
      </c>
      <c r="D296" s="15"/>
      <c r="E296" s="20" t="str">
        <f t="array" ref="E296">IF(ISERROR(INDEX('Master '!$A$2:$A$257,MATCH(F296,'Master '!$B$2:$B$257,0))),IF(ISERROR(INDEX('Master '!$A$2:$A$257,MATCH(F296,'Master '!$C$2:$C$257,0))),IF(F296="","-","Not on Roster"),INDEX('Master '!$A$2:$A$257,MATCH(F296,'Master '!$C$2:$C$257,0))),INDEX('Master '!$A$2:$A$257,MATCH(F296,'Master '!$B$2:$B$257,0)))</f>
        <v>-</v>
      </c>
      <c r="F296" s="7"/>
      <c r="G296" s="19" t="str">
        <f t="array" ref="G296">IF(ISERROR(INDEX('Master '!$A$2:$A$257,MATCH(H296,'Master '!$B$2:$B$257,0))),IF(ISERROR(INDEX('Master '!$A$2:$A$257,MATCH(H296,'Master '!$C$2:$C$257,0))),IF(H296="","-","Not on Roster"),INDEX('Master '!$A$2:$A$257,MATCH(H296,'Master '!$C$2:$C$257,0))),INDEX('Master '!$A$2:$A$257,MATCH(H296,'Master '!$B$2:$B$257,0)))</f>
        <v>-</v>
      </c>
      <c r="H296" s="15"/>
      <c r="I296" s="20" t="str">
        <f t="array" ref="I296">IF(ISERROR(INDEX('Master '!$A$2:$A$257,MATCH(J296,'Master '!$B$2:$B$257,0))),IF(ISERROR(INDEX('Master '!$A$2:$A$257,MATCH(J296,'Master '!$C$2:$C$257,0))),IF(J296="","-","Not on Roster"),INDEX('Master '!$A$2:$A$257,MATCH(J296,'Master '!$C$2:$C$257,0))),INDEX('Master '!$A$2:$A$257,MATCH(J296,'Master '!$B$2:$B$257,0)))</f>
        <v>-</v>
      </c>
      <c r="J296" s="51"/>
      <c r="K296" s="19" t="str">
        <f t="array" ref="K296">IF(ISERROR(INDEX('Master '!$A$2:$A$257,MATCH(L296,'Master '!$B$2:$B$257,0))),IF(ISERROR(INDEX('Master '!$A$2:$A$257,MATCH(L296,'Master '!$C$2:$C$257,0))),IF(L296="","-","Not on Roster"),INDEX('Master '!$A$2:$A$257,MATCH(L296,'Master '!$C$2:$C$257,0))),INDEX('Master '!$A$2:$A$257,MATCH(L296,'Master '!$B$2:$B$257,0)))</f>
        <v>-</v>
      </c>
      <c r="L296" s="15"/>
      <c r="M296" s="20" t="str">
        <f t="array" ref="M296">IF(ISERROR(INDEX('Master '!$A$2:$A$257,MATCH(N296,'Master '!$B$2:$B$257,0))),IF(ISERROR(INDEX('Master '!$A$2:$A$257,MATCH(N296,'Master '!$C$2:$C$257,0))),IF(N296="","-","Not on Roster"),INDEX('Master '!$A$2:$A$257,MATCH(N296,'Master '!$C$2:$C$257,0))),INDEX('Master '!$A$2:$A$257,MATCH(N296,'Master '!$B$2:$B$257,0)))</f>
        <v>-</v>
      </c>
      <c r="N296" s="7"/>
      <c r="O296" s="19" t="str">
        <f t="array" ref="O296">IF(ISERROR(INDEX('Master '!$A$2:$A$257,MATCH(P296,'Master '!$B$2:$B$257,0))),IF(ISERROR(INDEX('Master '!$A$2:$A$257,MATCH(P296,'Master '!$C$2:$C$257,0))),IF(P296="","-","Not on Roster"),INDEX('Master '!$A$2:$A$257,MATCH(P296,'Master '!$C$2:$C$257,0))),INDEX('Master '!$A$2:$A$257,MATCH(P296,'Master '!$B$2:$B$257,0)))</f>
        <v>-</v>
      </c>
      <c r="P296" s="15"/>
      <c r="Q296" s="41" t="str">
        <f t="array" ref="Q296">IF(ISERROR(INDEX('Master '!$A$2:$A$257,MATCH(R296,'Master '!$B$2:$B$257,0))),IF(ISERROR(INDEX('Master '!$A$2:$A$257,MATCH(R296,'Master '!$C$2:$C$257,0))),IF(R296="","-","Not on Roster"),INDEX('Master '!$A$2:$A$257,MATCH(R296,'Master '!$C$2:$C$257,0))),INDEX('Master '!$A$2:$A$257,MATCH(R296,'Master '!$B$2:$B$257,0)))</f>
        <v>-</v>
      </c>
      <c r="R296" s="7"/>
      <c r="S296" s="19" t="str">
        <f t="array" ref="S296">IF(ISERROR(INDEX('Master '!$A$2:$A$257,MATCH(T296,'Master '!$B$2:$B$257,0))),IF(ISERROR(INDEX('Master '!$A$2:$A$257,MATCH(T296,'Master '!$C$2:$C$257,0))),IF(T296="","-","Not on Roster"),INDEX('Master '!$A$2:$A$257,MATCH(T296,'Master '!$C$2:$C$257,0))),INDEX('Master '!$A$2:$A$257,MATCH(T296,'Master '!$B$2:$B$257,0)))</f>
        <v>-</v>
      </c>
      <c r="T296" s="15"/>
      <c r="U296" s="20" t="str">
        <f t="array" ref="U296">IF(ISERROR(INDEX('Master '!$A$2:$A$257,MATCH(V296,'Master '!$B$2:$B$257,0))),IF(ISERROR(INDEX('Master '!$A$2:$A$257,MATCH(V296,'Master '!$C$2:$C$257,0))),IF(V296="","-","Not on Roster"),INDEX('Master '!$A$2:$A$257,MATCH(V296,'Master '!$C$2:$C$257,0))),INDEX('Master '!$A$2:$A$257,MATCH(V296,'Master '!$B$2:$B$257,0)))</f>
        <v>-</v>
      </c>
      <c r="V296" s="7"/>
      <c r="W296" s="19" t="str">
        <f t="array" ref="W296">IF(ISERROR(INDEX('Master '!$A$2:$A$257,MATCH(X296,'Master '!$B$2:$B$257,0))),IF(ISERROR(INDEX('Master '!$A$2:$A$257,MATCH(X296,'Master '!$C$2:$C$257,0))),IF(X296="","-","Not on Roster"),INDEX('Master '!$A$2:$A$257,MATCH(X296,'Master '!$C$2:$C$257,0))),INDEX('Master '!$A$2:$A$257,MATCH(X296,'Master '!$B$2:$B$257,0)))</f>
        <v>-</v>
      </c>
      <c r="X296" s="15"/>
      <c r="Y296" s="20" t="str">
        <f t="array" ref="Y296">IF(ISERROR(INDEX('Master '!$A$2:$A$257,MATCH(Z296,'Master '!$B$2:$B$257,0))),IF(ISERROR(INDEX('Master '!$A$2:$A$257,MATCH(Z296,'Master '!$C$2:$C$257,0))),IF(Z296="","-","Not on Roster"),INDEX('Master '!$A$2:$A$257,MATCH(Z296,'Master '!$C$2:$C$257,0))),INDEX('Master '!$A$2:$A$257,MATCH(Z296,'Master '!$B$2:$B$257,0)))</f>
        <v>-</v>
      </c>
      <c r="Z296" s="7"/>
      <c r="AA296" s="19" t="str">
        <f t="array" ref="AA296">IF(ISERROR(INDEX('Master '!$A$2:$A$257,MATCH(AB296,'Master '!$B$2:$B$257,0))),IF(ISERROR(INDEX('Master '!$A$2:$A$257,MATCH(AB296,'Master '!$C$2:$C$257,0))),IF(AB296="","-","Not on Roster"),INDEX('Master '!$A$2:$A$257,MATCH(AB296,'Master '!$C$2:$C$257,0))),INDEX('Master '!$A$2:$A$257,MATCH(AB296,'Master '!$B$2:$B$257,0)))</f>
        <v>-</v>
      </c>
      <c r="AB296" s="15"/>
      <c r="AC296" s="20" t="str">
        <f t="array" ref="AC296">IF(ISERROR(INDEX('Master '!$A$2:$A$257,MATCH(AD296,'Master '!$B$2:$B$257,0))),IF(ISERROR(INDEX('Master '!$A$2:$A$257,MATCH(AD296,'Master '!$C$2:$C$257,0))),IF(AD296="","-","Not on Roster"),INDEX('Master '!$A$2:$A$257,MATCH(AD296,'Master '!$C$2:$C$257,0))),INDEX('Master '!$A$2:$A$257,MATCH(AD296,'Master '!$B$2:$B$257,0)))</f>
        <v>-</v>
      </c>
      <c r="AD296" s="7"/>
      <c r="AE296" s="19" t="str">
        <f t="array" ref="AE296">IF(ISERROR(INDEX('Master '!$A$2:$A$257,MATCH(AF296,'Master '!$B$2:$B$257,0))),IF(ISERROR(INDEX('Master '!$A$2:$A$257,MATCH(AF296,'Master '!$C$2:$C$257,0))),IF(AF296="","-","Not on Roster"),INDEX('Master '!$A$2:$A$257,MATCH(AF296,'Master '!$C$2:$C$257,0))),INDEX('Master '!$A$2:$A$257,MATCH(AF296,'Master '!$B$2:$B$257,0)))</f>
        <v>-</v>
      </c>
      <c r="AF296" s="15"/>
      <c r="AG296" s="20" t="str">
        <f t="array" ref="AG296">IF(ISERROR(INDEX('Master '!$A$2:$A$257,MATCH(AH296,'Master '!$B$2:$B$257,0))),IF(ISERROR(INDEX('Master '!$A$2:$A$257,MATCH(AH296,'Master '!$C$2:$C$257,0))),IF(AH296="","-","Not on Roster"),INDEX('Master '!$A$2:$A$257,MATCH(AH296,'Master '!$C$2:$C$257,0))),INDEX('Master '!$A$2:$A$257,MATCH(AH296,'Master '!$B$2:$B$257,0)))</f>
        <v>-</v>
      </c>
      <c r="AH296" s="7"/>
      <c r="AI296" s="19" t="str">
        <f t="array" ref="AI296">IF(ISERROR(INDEX('Master '!$A$2:$A$257,MATCH(AJ296,'Master '!$B$2:$B$257,0))),IF(ISERROR(INDEX('Master '!$A$2:$A$257,MATCH(AJ296,'Master '!$C$2:$C$257,0))),IF(AJ296="","-","Not on Roster"),INDEX('Master '!$A$2:$A$257,MATCH(AJ296,'Master '!$C$2:$C$257,0))),INDEX('Master '!$A$2:$A$257,MATCH(AJ296,'Master '!$B$2:$B$257,0)))</f>
        <v>-</v>
      </c>
      <c r="AJ296" s="15"/>
      <c r="AK296" s="20" t="str">
        <f t="array" ref="AK296">IF(ISERROR(INDEX('Master '!$A$2:$A$257,MATCH(AL296,'Master '!$B$2:$B$257,0))),IF(ISERROR(INDEX('Master '!$A$2:$A$257,MATCH(AL296,'Master '!$C$2:$C$257,0))),IF(AL296="","-","Not on Roster"),INDEX('Master '!$A$2:$A$257,MATCH(AL296,'Master '!$C$2:$C$257,0))),INDEX('Master '!$A$2:$A$257,MATCH(AL296,'Master '!$B$2:$B$257,0)))</f>
        <v>-</v>
      </c>
      <c r="AL296" s="7"/>
      <c r="AM296" s="19" t="str">
        <f t="array" ref="AM296">IF(ISERROR(INDEX('Master '!$A$2:$A$257,MATCH(AN296,'Master '!$B$2:$B$257,0))),IF(ISERROR(INDEX('Master '!$A$2:$A$257,MATCH(AN296,'Master '!$C$2:$C$257,0))),IF(AN296="","-","Not on Roster"),INDEX('Master '!$A$2:$A$257,MATCH(AN296,'Master '!$C$2:$C$257,0))),INDEX('Master '!$A$2:$A$257,MATCH(AN296,'Master '!$B$2:$B$257,0)))</f>
        <v>-</v>
      </c>
      <c r="AN296" s="15"/>
    </row>
    <row r="297" spans="1:40" ht="14.25" customHeight="1">
      <c r="A297" s="41" t="str">
        <f t="array" ref="A297">IF(ISERROR(INDEX('Master '!$A$2:$A$257,MATCH(B297,'Master '!$B$2:$B$257,0))),IF(ISERROR(INDEX('Master '!$A$2:$A$257,MATCH(B297,'Master '!$C$2:$C$257,0))),IF(B297="","-","Not on Roster"),INDEX('Master '!$A$2:$A$257,MATCH(B297,'Master '!$C$2:$C$257,0))),INDEX('Master '!$A$2:$A$257,MATCH(B297,'Master '!$B$2:$B$257,0)))</f>
        <v>-</v>
      </c>
      <c r="B297" s="43"/>
      <c r="C297" s="19" t="str">
        <f t="array" ref="C297">IF(ISERROR(INDEX('Master '!$A$2:$A$257,MATCH(D297,'Master '!$B$2:$B$257,0))),IF(ISERROR(INDEX('Master '!$A$2:$A$257,MATCH(D297,'Master '!$C$2:$C$257,0))),IF(D297="","-","Not on Roster"),INDEX('Master '!$A$2:$A$257,MATCH(D297,'Master '!$C$2:$C$257,0))),INDEX('Master '!$A$2:$A$257,MATCH(D297,'Master '!$B$2:$B$257,0)))</f>
        <v>-</v>
      </c>
      <c r="D297" s="15"/>
      <c r="E297" s="20" t="str">
        <f t="array" ref="E297">IF(ISERROR(INDEX('Master '!$A$2:$A$257,MATCH(F297,'Master '!$B$2:$B$257,0))),IF(ISERROR(INDEX('Master '!$A$2:$A$257,MATCH(F297,'Master '!$C$2:$C$257,0))),IF(F297="","-","Not on Roster"),INDEX('Master '!$A$2:$A$257,MATCH(F297,'Master '!$C$2:$C$257,0))),INDEX('Master '!$A$2:$A$257,MATCH(F297,'Master '!$B$2:$B$257,0)))</f>
        <v>-</v>
      </c>
      <c r="F297" s="7"/>
      <c r="G297" s="19" t="str">
        <f t="array" ref="G297">IF(ISERROR(INDEX('Master '!$A$2:$A$257,MATCH(H297,'Master '!$B$2:$B$257,0))),IF(ISERROR(INDEX('Master '!$A$2:$A$257,MATCH(H297,'Master '!$C$2:$C$257,0))),IF(H297="","-","Not on Roster"),INDEX('Master '!$A$2:$A$257,MATCH(H297,'Master '!$C$2:$C$257,0))),INDEX('Master '!$A$2:$A$257,MATCH(H297,'Master '!$B$2:$B$257,0)))</f>
        <v>-</v>
      </c>
      <c r="H297" s="15"/>
      <c r="I297" s="20" t="str">
        <f t="array" ref="I297">IF(ISERROR(INDEX('Master '!$A$2:$A$257,MATCH(J297,'Master '!$B$2:$B$257,0))),IF(ISERROR(INDEX('Master '!$A$2:$A$257,MATCH(J297,'Master '!$C$2:$C$257,0))),IF(J297="","-","Not on Roster"),INDEX('Master '!$A$2:$A$257,MATCH(J297,'Master '!$C$2:$C$257,0))),INDEX('Master '!$A$2:$A$257,MATCH(J297,'Master '!$B$2:$B$257,0)))</f>
        <v>-</v>
      </c>
      <c r="J297" s="50"/>
      <c r="K297" s="19" t="str">
        <f t="array" ref="K297">IF(ISERROR(INDEX('Master '!$A$2:$A$257,MATCH(L297,'Master '!$B$2:$B$257,0))),IF(ISERROR(INDEX('Master '!$A$2:$A$257,MATCH(L297,'Master '!$C$2:$C$257,0))),IF(L297="","-","Not on Roster"),INDEX('Master '!$A$2:$A$257,MATCH(L297,'Master '!$C$2:$C$257,0))),INDEX('Master '!$A$2:$A$257,MATCH(L297,'Master '!$B$2:$B$257,0)))</f>
        <v>-</v>
      </c>
      <c r="L297" s="15"/>
      <c r="M297" s="20" t="str">
        <f t="array" ref="M297">IF(ISERROR(INDEX('Master '!$A$2:$A$257,MATCH(N297,'Master '!$B$2:$B$257,0))),IF(ISERROR(INDEX('Master '!$A$2:$A$257,MATCH(N297,'Master '!$C$2:$C$257,0))),IF(N297="","-","Not on Roster"),INDEX('Master '!$A$2:$A$257,MATCH(N297,'Master '!$C$2:$C$257,0))),INDEX('Master '!$A$2:$A$257,MATCH(N297,'Master '!$B$2:$B$257,0)))</f>
        <v>-</v>
      </c>
      <c r="N297" s="7"/>
      <c r="O297" s="19" t="str">
        <f t="array" ref="O297">IF(ISERROR(INDEX('Master '!$A$2:$A$257,MATCH(P297,'Master '!$B$2:$B$257,0))),IF(ISERROR(INDEX('Master '!$A$2:$A$257,MATCH(P297,'Master '!$C$2:$C$257,0))),IF(P297="","-","Not on Roster"),INDEX('Master '!$A$2:$A$257,MATCH(P297,'Master '!$C$2:$C$257,0))),INDEX('Master '!$A$2:$A$257,MATCH(P297,'Master '!$B$2:$B$257,0)))</f>
        <v>-</v>
      </c>
      <c r="P297" s="15"/>
      <c r="Q297" s="41" t="str">
        <f t="array" ref="Q297">IF(ISERROR(INDEX('Master '!$A$2:$A$257,MATCH(R297,'Master '!$B$2:$B$257,0))),IF(ISERROR(INDEX('Master '!$A$2:$A$257,MATCH(R297,'Master '!$C$2:$C$257,0))),IF(R297="","-","Not on Roster"),INDEX('Master '!$A$2:$A$257,MATCH(R297,'Master '!$C$2:$C$257,0))),INDEX('Master '!$A$2:$A$257,MATCH(R297,'Master '!$B$2:$B$257,0)))</f>
        <v>-</v>
      </c>
      <c r="R297" s="7"/>
      <c r="S297" s="19" t="str">
        <f t="array" ref="S297">IF(ISERROR(INDEX('Master '!$A$2:$A$257,MATCH(T297,'Master '!$B$2:$B$257,0))),IF(ISERROR(INDEX('Master '!$A$2:$A$257,MATCH(T297,'Master '!$C$2:$C$257,0))),IF(T297="","-","Not on Roster"),INDEX('Master '!$A$2:$A$257,MATCH(T297,'Master '!$C$2:$C$257,0))),INDEX('Master '!$A$2:$A$257,MATCH(T297,'Master '!$B$2:$B$257,0)))</f>
        <v>-</v>
      </c>
      <c r="T297" s="15"/>
      <c r="U297" s="20" t="str">
        <f t="array" ref="U297">IF(ISERROR(INDEX('Master '!$A$2:$A$257,MATCH(V297,'Master '!$B$2:$B$257,0))),IF(ISERROR(INDEX('Master '!$A$2:$A$257,MATCH(V297,'Master '!$C$2:$C$257,0))),IF(V297="","-","Not on Roster"),INDEX('Master '!$A$2:$A$257,MATCH(V297,'Master '!$C$2:$C$257,0))),INDEX('Master '!$A$2:$A$257,MATCH(V297,'Master '!$B$2:$B$257,0)))</f>
        <v>-</v>
      </c>
      <c r="V297" s="7"/>
      <c r="W297" s="19" t="str">
        <f t="array" ref="W297">IF(ISERROR(INDEX('Master '!$A$2:$A$257,MATCH(X297,'Master '!$B$2:$B$257,0))),IF(ISERROR(INDEX('Master '!$A$2:$A$257,MATCH(X297,'Master '!$C$2:$C$257,0))),IF(X297="","-","Not on Roster"),INDEX('Master '!$A$2:$A$257,MATCH(X297,'Master '!$C$2:$C$257,0))),INDEX('Master '!$A$2:$A$257,MATCH(X297,'Master '!$B$2:$B$257,0)))</f>
        <v>-</v>
      </c>
      <c r="X297" s="15"/>
      <c r="Y297" s="20" t="str">
        <f t="array" ref="Y297">IF(ISERROR(INDEX('Master '!$A$2:$A$257,MATCH(Z297,'Master '!$B$2:$B$257,0))),IF(ISERROR(INDEX('Master '!$A$2:$A$257,MATCH(Z297,'Master '!$C$2:$C$257,0))),IF(Z297="","-","Not on Roster"),INDEX('Master '!$A$2:$A$257,MATCH(Z297,'Master '!$C$2:$C$257,0))),INDEX('Master '!$A$2:$A$257,MATCH(Z297,'Master '!$B$2:$B$257,0)))</f>
        <v>-</v>
      </c>
      <c r="Z297" s="7"/>
      <c r="AA297" s="19" t="str">
        <f t="array" ref="AA297">IF(ISERROR(INDEX('Master '!$A$2:$A$257,MATCH(AB297,'Master '!$B$2:$B$257,0))),IF(ISERROR(INDEX('Master '!$A$2:$A$257,MATCH(AB297,'Master '!$C$2:$C$257,0))),IF(AB297="","-","Not on Roster"),INDEX('Master '!$A$2:$A$257,MATCH(AB297,'Master '!$C$2:$C$257,0))),INDEX('Master '!$A$2:$A$257,MATCH(AB297,'Master '!$B$2:$B$257,0)))</f>
        <v>-</v>
      </c>
      <c r="AB297" s="15"/>
      <c r="AC297" s="20" t="str">
        <f t="array" ref="AC297">IF(ISERROR(INDEX('Master '!$A$2:$A$257,MATCH(AD297,'Master '!$B$2:$B$257,0))),IF(ISERROR(INDEX('Master '!$A$2:$A$257,MATCH(AD297,'Master '!$C$2:$C$257,0))),IF(AD297="","-","Not on Roster"),INDEX('Master '!$A$2:$A$257,MATCH(AD297,'Master '!$C$2:$C$257,0))),INDEX('Master '!$A$2:$A$257,MATCH(AD297,'Master '!$B$2:$B$257,0)))</f>
        <v>-</v>
      </c>
      <c r="AD297" s="7"/>
      <c r="AE297" s="19" t="str">
        <f t="array" ref="AE297">IF(ISERROR(INDEX('Master '!$A$2:$A$257,MATCH(AF297,'Master '!$B$2:$B$257,0))),IF(ISERROR(INDEX('Master '!$A$2:$A$257,MATCH(AF297,'Master '!$C$2:$C$257,0))),IF(AF297="","-","Not on Roster"),INDEX('Master '!$A$2:$A$257,MATCH(AF297,'Master '!$C$2:$C$257,0))),INDEX('Master '!$A$2:$A$257,MATCH(AF297,'Master '!$B$2:$B$257,0)))</f>
        <v>-</v>
      </c>
      <c r="AF297" s="15"/>
      <c r="AG297" s="20" t="str">
        <f t="array" ref="AG297">IF(ISERROR(INDEX('Master '!$A$2:$A$257,MATCH(AH297,'Master '!$B$2:$B$257,0))),IF(ISERROR(INDEX('Master '!$A$2:$A$257,MATCH(AH297,'Master '!$C$2:$C$257,0))),IF(AH297="","-","Not on Roster"),INDEX('Master '!$A$2:$A$257,MATCH(AH297,'Master '!$C$2:$C$257,0))),INDEX('Master '!$A$2:$A$257,MATCH(AH297,'Master '!$B$2:$B$257,0)))</f>
        <v>-</v>
      </c>
      <c r="AH297" s="7"/>
      <c r="AI297" s="19" t="str">
        <f t="array" ref="AI297">IF(ISERROR(INDEX('Master '!$A$2:$A$257,MATCH(AJ297,'Master '!$B$2:$B$257,0))),IF(ISERROR(INDEX('Master '!$A$2:$A$257,MATCH(AJ297,'Master '!$C$2:$C$257,0))),IF(AJ297="","-","Not on Roster"),INDEX('Master '!$A$2:$A$257,MATCH(AJ297,'Master '!$C$2:$C$257,0))),INDEX('Master '!$A$2:$A$257,MATCH(AJ297,'Master '!$B$2:$B$257,0)))</f>
        <v>-</v>
      </c>
      <c r="AJ297" s="15"/>
      <c r="AK297" s="20" t="str">
        <f t="array" ref="AK297">IF(ISERROR(INDEX('Master '!$A$2:$A$257,MATCH(AL297,'Master '!$B$2:$B$257,0))),IF(ISERROR(INDEX('Master '!$A$2:$A$257,MATCH(AL297,'Master '!$C$2:$C$257,0))),IF(AL297="","-","Not on Roster"),INDEX('Master '!$A$2:$A$257,MATCH(AL297,'Master '!$C$2:$C$257,0))),INDEX('Master '!$A$2:$A$257,MATCH(AL297,'Master '!$B$2:$B$257,0)))</f>
        <v>-</v>
      </c>
      <c r="AL297" s="7"/>
      <c r="AM297" s="19" t="str">
        <f t="array" ref="AM297">IF(ISERROR(INDEX('Master '!$A$2:$A$257,MATCH(AN297,'Master '!$B$2:$B$257,0))),IF(ISERROR(INDEX('Master '!$A$2:$A$257,MATCH(AN297,'Master '!$C$2:$C$257,0))),IF(AN297="","-","Not on Roster"),INDEX('Master '!$A$2:$A$257,MATCH(AN297,'Master '!$C$2:$C$257,0))),INDEX('Master '!$A$2:$A$257,MATCH(AN297,'Master '!$B$2:$B$257,0)))</f>
        <v>-</v>
      </c>
      <c r="AN297" s="15"/>
    </row>
    <row r="298" spans="1:40" ht="14.25" customHeight="1">
      <c r="A298" s="41" t="str">
        <f t="array" ref="A298">IF(ISERROR(INDEX('Master '!$A$2:$A$257,MATCH(B298,'Master '!$B$2:$B$257,0))),IF(ISERROR(INDEX('Master '!$A$2:$A$257,MATCH(B298,'Master '!$C$2:$C$257,0))),IF(B298="","-","Not on Roster"),INDEX('Master '!$A$2:$A$257,MATCH(B298,'Master '!$C$2:$C$257,0))),INDEX('Master '!$A$2:$A$257,MATCH(B298,'Master '!$B$2:$B$257,0)))</f>
        <v>-</v>
      </c>
      <c r="B298" s="43"/>
      <c r="C298" s="19" t="str">
        <f t="array" ref="C298">IF(ISERROR(INDEX('Master '!$A$2:$A$257,MATCH(D298,'Master '!$B$2:$B$257,0))),IF(ISERROR(INDEX('Master '!$A$2:$A$257,MATCH(D298,'Master '!$C$2:$C$257,0))),IF(D298="","-","Not on Roster"),INDEX('Master '!$A$2:$A$257,MATCH(D298,'Master '!$C$2:$C$257,0))),INDEX('Master '!$A$2:$A$257,MATCH(D298,'Master '!$B$2:$B$257,0)))</f>
        <v>-</v>
      </c>
      <c r="D298" s="15"/>
      <c r="E298" s="20" t="str">
        <f t="array" ref="E298">IF(ISERROR(INDEX('Master '!$A$2:$A$257,MATCH(F298,'Master '!$B$2:$B$257,0))),IF(ISERROR(INDEX('Master '!$A$2:$A$257,MATCH(F298,'Master '!$C$2:$C$257,0))),IF(F298="","-","Not on Roster"),INDEX('Master '!$A$2:$A$257,MATCH(F298,'Master '!$C$2:$C$257,0))),INDEX('Master '!$A$2:$A$257,MATCH(F298,'Master '!$B$2:$B$257,0)))</f>
        <v>-</v>
      </c>
      <c r="F298" s="7"/>
      <c r="G298" s="19" t="str">
        <f t="array" ref="G298">IF(ISERROR(INDEX('Master '!$A$2:$A$257,MATCH(H298,'Master '!$B$2:$B$257,0))),IF(ISERROR(INDEX('Master '!$A$2:$A$257,MATCH(H298,'Master '!$C$2:$C$257,0))),IF(H298="","-","Not on Roster"),INDEX('Master '!$A$2:$A$257,MATCH(H298,'Master '!$C$2:$C$257,0))),INDEX('Master '!$A$2:$A$257,MATCH(H298,'Master '!$B$2:$B$257,0)))</f>
        <v>-</v>
      </c>
      <c r="H298" s="15"/>
      <c r="I298" s="20" t="str">
        <f t="array" ref="I298">IF(ISERROR(INDEX('Master '!$A$2:$A$257,MATCH(J298,'Master '!$B$2:$B$257,0))),IF(ISERROR(INDEX('Master '!$A$2:$A$257,MATCH(J298,'Master '!$C$2:$C$257,0))),IF(J298="","-","Not on Roster"),INDEX('Master '!$A$2:$A$257,MATCH(J298,'Master '!$C$2:$C$257,0))),INDEX('Master '!$A$2:$A$257,MATCH(J298,'Master '!$B$2:$B$257,0)))</f>
        <v>-</v>
      </c>
      <c r="J298" s="51"/>
      <c r="K298" s="19" t="str">
        <f t="array" ref="K298">IF(ISERROR(INDEX('Master '!$A$2:$A$257,MATCH(L298,'Master '!$B$2:$B$257,0))),IF(ISERROR(INDEX('Master '!$A$2:$A$257,MATCH(L298,'Master '!$C$2:$C$257,0))),IF(L298="","-","Not on Roster"),INDEX('Master '!$A$2:$A$257,MATCH(L298,'Master '!$C$2:$C$257,0))),INDEX('Master '!$A$2:$A$257,MATCH(L298,'Master '!$B$2:$B$257,0)))</f>
        <v>-</v>
      </c>
      <c r="L298" s="15"/>
      <c r="M298" s="20" t="str">
        <f t="array" ref="M298">IF(ISERROR(INDEX('Master '!$A$2:$A$257,MATCH(N298,'Master '!$B$2:$B$257,0))),IF(ISERROR(INDEX('Master '!$A$2:$A$257,MATCH(N298,'Master '!$C$2:$C$257,0))),IF(N298="","-","Not on Roster"),INDEX('Master '!$A$2:$A$257,MATCH(N298,'Master '!$C$2:$C$257,0))),INDEX('Master '!$A$2:$A$257,MATCH(N298,'Master '!$B$2:$B$257,0)))</f>
        <v>-</v>
      </c>
      <c r="N298" s="7"/>
      <c r="O298" s="19" t="str">
        <f t="array" ref="O298">IF(ISERROR(INDEX('Master '!$A$2:$A$257,MATCH(P298,'Master '!$B$2:$B$257,0))),IF(ISERROR(INDEX('Master '!$A$2:$A$257,MATCH(P298,'Master '!$C$2:$C$257,0))),IF(P298="","-","Not on Roster"),INDEX('Master '!$A$2:$A$257,MATCH(P298,'Master '!$C$2:$C$257,0))),INDEX('Master '!$A$2:$A$257,MATCH(P298,'Master '!$B$2:$B$257,0)))</f>
        <v>-</v>
      </c>
      <c r="P298" s="15"/>
      <c r="Q298" s="41" t="str">
        <f t="array" ref="Q298">IF(ISERROR(INDEX('Master '!$A$2:$A$257,MATCH(R298,'Master '!$B$2:$B$257,0))),IF(ISERROR(INDEX('Master '!$A$2:$A$257,MATCH(R298,'Master '!$C$2:$C$257,0))),IF(R298="","-","Not on Roster"),INDEX('Master '!$A$2:$A$257,MATCH(R298,'Master '!$C$2:$C$257,0))),INDEX('Master '!$A$2:$A$257,MATCH(R298,'Master '!$B$2:$B$257,0)))</f>
        <v>-</v>
      </c>
      <c r="R298" s="7"/>
      <c r="S298" s="19" t="str">
        <f t="array" ref="S298">IF(ISERROR(INDEX('Master '!$A$2:$A$257,MATCH(T298,'Master '!$B$2:$B$257,0))),IF(ISERROR(INDEX('Master '!$A$2:$A$257,MATCH(T298,'Master '!$C$2:$C$257,0))),IF(T298="","-","Not on Roster"),INDEX('Master '!$A$2:$A$257,MATCH(T298,'Master '!$C$2:$C$257,0))),INDEX('Master '!$A$2:$A$257,MATCH(T298,'Master '!$B$2:$B$257,0)))</f>
        <v>-</v>
      </c>
      <c r="T298" s="15"/>
      <c r="U298" s="20" t="str">
        <f t="array" ref="U298">IF(ISERROR(INDEX('Master '!$A$2:$A$257,MATCH(V298,'Master '!$B$2:$B$257,0))),IF(ISERROR(INDEX('Master '!$A$2:$A$257,MATCH(V298,'Master '!$C$2:$C$257,0))),IF(V298="","-","Not on Roster"),INDEX('Master '!$A$2:$A$257,MATCH(V298,'Master '!$C$2:$C$257,0))),INDEX('Master '!$A$2:$A$257,MATCH(V298,'Master '!$B$2:$B$257,0)))</f>
        <v>-</v>
      </c>
      <c r="V298" s="7"/>
      <c r="W298" s="19" t="str">
        <f t="array" ref="W298">IF(ISERROR(INDEX('Master '!$A$2:$A$257,MATCH(X298,'Master '!$B$2:$B$257,0))),IF(ISERROR(INDEX('Master '!$A$2:$A$257,MATCH(X298,'Master '!$C$2:$C$257,0))),IF(X298="","-","Not on Roster"),INDEX('Master '!$A$2:$A$257,MATCH(X298,'Master '!$C$2:$C$257,0))),INDEX('Master '!$A$2:$A$257,MATCH(X298,'Master '!$B$2:$B$257,0)))</f>
        <v>-</v>
      </c>
      <c r="X298" s="15"/>
      <c r="Y298" s="20" t="str">
        <f t="array" ref="Y298">IF(ISERROR(INDEX('Master '!$A$2:$A$257,MATCH(Z298,'Master '!$B$2:$B$257,0))),IF(ISERROR(INDEX('Master '!$A$2:$A$257,MATCH(Z298,'Master '!$C$2:$C$257,0))),IF(Z298="","-","Not on Roster"),INDEX('Master '!$A$2:$A$257,MATCH(Z298,'Master '!$C$2:$C$257,0))),INDEX('Master '!$A$2:$A$257,MATCH(Z298,'Master '!$B$2:$B$257,0)))</f>
        <v>-</v>
      </c>
      <c r="Z298" s="7"/>
      <c r="AA298" s="19" t="str">
        <f t="array" ref="AA298">IF(ISERROR(INDEX('Master '!$A$2:$A$257,MATCH(AB298,'Master '!$B$2:$B$257,0))),IF(ISERROR(INDEX('Master '!$A$2:$A$257,MATCH(AB298,'Master '!$C$2:$C$257,0))),IF(AB298="","-","Not on Roster"),INDEX('Master '!$A$2:$A$257,MATCH(AB298,'Master '!$C$2:$C$257,0))),INDEX('Master '!$A$2:$A$257,MATCH(AB298,'Master '!$B$2:$B$257,0)))</f>
        <v>-</v>
      </c>
      <c r="AB298" s="15"/>
      <c r="AC298" s="20" t="str">
        <f t="array" ref="AC298">IF(ISERROR(INDEX('Master '!$A$2:$A$257,MATCH(AD298,'Master '!$B$2:$B$257,0))),IF(ISERROR(INDEX('Master '!$A$2:$A$257,MATCH(AD298,'Master '!$C$2:$C$257,0))),IF(AD298="","-","Not on Roster"),INDEX('Master '!$A$2:$A$257,MATCH(AD298,'Master '!$C$2:$C$257,0))),INDEX('Master '!$A$2:$A$257,MATCH(AD298,'Master '!$B$2:$B$257,0)))</f>
        <v>-</v>
      </c>
      <c r="AD298" s="7"/>
      <c r="AE298" s="19" t="str">
        <f t="array" ref="AE298">IF(ISERROR(INDEX('Master '!$A$2:$A$257,MATCH(AF298,'Master '!$B$2:$B$257,0))),IF(ISERROR(INDEX('Master '!$A$2:$A$257,MATCH(AF298,'Master '!$C$2:$C$257,0))),IF(AF298="","-","Not on Roster"),INDEX('Master '!$A$2:$A$257,MATCH(AF298,'Master '!$C$2:$C$257,0))),INDEX('Master '!$A$2:$A$257,MATCH(AF298,'Master '!$B$2:$B$257,0)))</f>
        <v>-</v>
      </c>
      <c r="AF298" s="15"/>
      <c r="AG298" s="20" t="str">
        <f t="array" ref="AG298">IF(ISERROR(INDEX('Master '!$A$2:$A$257,MATCH(AH298,'Master '!$B$2:$B$257,0))),IF(ISERROR(INDEX('Master '!$A$2:$A$257,MATCH(AH298,'Master '!$C$2:$C$257,0))),IF(AH298="","-","Not on Roster"),INDEX('Master '!$A$2:$A$257,MATCH(AH298,'Master '!$C$2:$C$257,0))),INDEX('Master '!$A$2:$A$257,MATCH(AH298,'Master '!$B$2:$B$257,0)))</f>
        <v>-</v>
      </c>
      <c r="AH298" s="7"/>
      <c r="AI298" s="19" t="str">
        <f t="array" ref="AI298">IF(ISERROR(INDEX('Master '!$A$2:$A$257,MATCH(AJ298,'Master '!$B$2:$B$257,0))),IF(ISERROR(INDEX('Master '!$A$2:$A$257,MATCH(AJ298,'Master '!$C$2:$C$257,0))),IF(AJ298="","-","Not on Roster"),INDEX('Master '!$A$2:$A$257,MATCH(AJ298,'Master '!$C$2:$C$257,0))),INDEX('Master '!$A$2:$A$257,MATCH(AJ298,'Master '!$B$2:$B$257,0)))</f>
        <v>-</v>
      </c>
      <c r="AJ298" s="15"/>
      <c r="AK298" s="20" t="str">
        <f t="array" ref="AK298">IF(ISERROR(INDEX('Master '!$A$2:$A$257,MATCH(AL298,'Master '!$B$2:$B$257,0))),IF(ISERROR(INDEX('Master '!$A$2:$A$257,MATCH(AL298,'Master '!$C$2:$C$257,0))),IF(AL298="","-","Not on Roster"),INDEX('Master '!$A$2:$A$257,MATCH(AL298,'Master '!$C$2:$C$257,0))),INDEX('Master '!$A$2:$A$257,MATCH(AL298,'Master '!$B$2:$B$257,0)))</f>
        <v>-</v>
      </c>
      <c r="AL298" s="7"/>
      <c r="AM298" s="19" t="str">
        <f t="array" ref="AM298">IF(ISERROR(INDEX('Master '!$A$2:$A$257,MATCH(AN298,'Master '!$B$2:$B$257,0))),IF(ISERROR(INDEX('Master '!$A$2:$A$257,MATCH(AN298,'Master '!$C$2:$C$257,0))),IF(AN298="","-","Not on Roster"),INDEX('Master '!$A$2:$A$257,MATCH(AN298,'Master '!$C$2:$C$257,0))),INDEX('Master '!$A$2:$A$257,MATCH(AN298,'Master '!$B$2:$B$257,0)))</f>
        <v>-</v>
      </c>
      <c r="AN298" s="15"/>
    </row>
    <row r="299" spans="1:40" ht="14.25" customHeight="1">
      <c r="A299" s="41" t="str">
        <f t="array" ref="A299">IF(ISERROR(INDEX('Master '!$A$2:$A$257,MATCH(B299,'Master '!$B$2:$B$257,0))),IF(ISERROR(INDEX('Master '!$A$2:$A$257,MATCH(B299,'Master '!$C$2:$C$257,0))),IF(B299="","-","Not on Roster"),INDEX('Master '!$A$2:$A$257,MATCH(B299,'Master '!$C$2:$C$257,0))),INDEX('Master '!$A$2:$A$257,MATCH(B299,'Master '!$B$2:$B$257,0)))</f>
        <v>-</v>
      </c>
      <c r="B299" s="43"/>
      <c r="C299" s="19" t="str">
        <f t="array" ref="C299">IF(ISERROR(INDEX('Master '!$A$2:$A$257,MATCH(D299,'Master '!$B$2:$B$257,0))),IF(ISERROR(INDEX('Master '!$A$2:$A$257,MATCH(D299,'Master '!$C$2:$C$257,0))),IF(D299="","-","Not on Roster"),INDEX('Master '!$A$2:$A$257,MATCH(D299,'Master '!$C$2:$C$257,0))),INDEX('Master '!$A$2:$A$257,MATCH(D299,'Master '!$B$2:$B$257,0)))</f>
        <v>-</v>
      </c>
      <c r="D299" s="15"/>
      <c r="E299" s="20" t="str">
        <f t="array" ref="E299">IF(ISERROR(INDEX('Master '!$A$2:$A$257,MATCH(F299,'Master '!$B$2:$B$257,0))),IF(ISERROR(INDEX('Master '!$A$2:$A$257,MATCH(F299,'Master '!$C$2:$C$257,0))),IF(F299="","-","Not on Roster"),INDEX('Master '!$A$2:$A$257,MATCH(F299,'Master '!$C$2:$C$257,0))),INDEX('Master '!$A$2:$A$257,MATCH(F299,'Master '!$B$2:$B$257,0)))</f>
        <v>-</v>
      </c>
      <c r="F299" s="7"/>
      <c r="G299" s="19" t="str">
        <f t="array" ref="G299">IF(ISERROR(INDEX('Master '!$A$2:$A$257,MATCH(H299,'Master '!$B$2:$B$257,0))),IF(ISERROR(INDEX('Master '!$A$2:$A$257,MATCH(H299,'Master '!$C$2:$C$257,0))),IF(H299="","-","Not on Roster"),INDEX('Master '!$A$2:$A$257,MATCH(H299,'Master '!$C$2:$C$257,0))),INDEX('Master '!$A$2:$A$257,MATCH(H299,'Master '!$B$2:$B$257,0)))</f>
        <v>-</v>
      </c>
      <c r="H299" s="15"/>
      <c r="I299" s="20" t="str">
        <f t="array" ref="I299">IF(ISERROR(INDEX('Master '!$A$2:$A$257,MATCH(J299,'Master '!$B$2:$B$257,0))),IF(ISERROR(INDEX('Master '!$A$2:$A$257,MATCH(J299,'Master '!$C$2:$C$257,0))),IF(J299="","-","Not on Roster"),INDEX('Master '!$A$2:$A$257,MATCH(J299,'Master '!$C$2:$C$257,0))),INDEX('Master '!$A$2:$A$257,MATCH(J299,'Master '!$B$2:$B$257,0)))</f>
        <v>-</v>
      </c>
      <c r="J299" s="51"/>
      <c r="K299" s="19" t="str">
        <f t="array" ref="K299">IF(ISERROR(INDEX('Master '!$A$2:$A$257,MATCH(L299,'Master '!$B$2:$B$257,0))),IF(ISERROR(INDEX('Master '!$A$2:$A$257,MATCH(L299,'Master '!$C$2:$C$257,0))),IF(L299="","-","Not on Roster"),INDEX('Master '!$A$2:$A$257,MATCH(L299,'Master '!$C$2:$C$257,0))),INDEX('Master '!$A$2:$A$257,MATCH(L299,'Master '!$B$2:$B$257,0)))</f>
        <v>-</v>
      </c>
      <c r="L299" s="15"/>
      <c r="M299" s="20" t="str">
        <f t="array" ref="M299">IF(ISERROR(INDEX('Master '!$A$2:$A$257,MATCH(N299,'Master '!$B$2:$B$257,0))),IF(ISERROR(INDEX('Master '!$A$2:$A$257,MATCH(N299,'Master '!$C$2:$C$257,0))),IF(N299="","-","Not on Roster"),INDEX('Master '!$A$2:$A$257,MATCH(N299,'Master '!$C$2:$C$257,0))),INDEX('Master '!$A$2:$A$257,MATCH(N299,'Master '!$B$2:$B$257,0)))</f>
        <v>-</v>
      </c>
      <c r="N299" s="7"/>
      <c r="O299" s="19" t="str">
        <f t="array" ref="O299">IF(ISERROR(INDEX('Master '!$A$2:$A$257,MATCH(P299,'Master '!$B$2:$B$257,0))),IF(ISERROR(INDEX('Master '!$A$2:$A$257,MATCH(P299,'Master '!$C$2:$C$257,0))),IF(P299="","-","Not on Roster"),INDEX('Master '!$A$2:$A$257,MATCH(P299,'Master '!$C$2:$C$257,0))),INDEX('Master '!$A$2:$A$257,MATCH(P299,'Master '!$B$2:$B$257,0)))</f>
        <v>-</v>
      </c>
      <c r="P299" s="15"/>
      <c r="Q299" s="41" t="str">
        <f t="array" ref="Q299">IF(ISERROR(INDEX('Master '!$A$2:$A$257,MATCH(R299,'Master '!$B$2:$B$257,0))),IF(ISERROR(INDEX('Master '!$A$2:$A$257,MATCH(R299,'Master '!$C$2:$C$257,0))),IF(R299="","-","Not on Roster"),INDEX('Master '!$A$2:$A$257,MATCH(R299,'Master '!$C$2:$C$257,0))),INDEX('Master '!$A$2:$A$257,MATCH(R299,'Master '!$B$2:$B$257,0)))</f>
        <v>-</v>
      </c>
      <c r="R299" s="7"/>
      <c r="S299" s="19" t="str">
        <f t="array" ref="S299">IF(ISERROR(INDEX('Master '!$A$2:$A$257,MATCH(T299,'Master '!$B$2:$B$257,0))),IF(ISERROR(INDEX('Master '!$A$2:$A$257,MATCH(T299,'Master '!$C$2:$C$257,0))),IF(T299="","-","Not on Roster"),INDEX('Master '!$A$2:$A$257,MATCH(T299,'Master '!$C$2:$C$257,0))),INDEX('Master '!$A$2:$A$257,MATCH(T299,'Master '!$B$2:$B$257,0)))</f>
        <v>-</v>
      </c>
      <c r="T299" s="15"/>
      <c r="U299" s="20" t="str">
        <f t="array" ref="U299">IF(ISERROR(INDEX('Master '!$A$2:$A$257,MATCH(V299,'Master '!$B$2:$B$257,0))),IF(ISERROR(INDEX('Master '!$A$2:$A$257,MATCH(V299,'Master '!$C$2:$C$257,0))),IF(V299="","-","Not on Roster"),INDEX('Master '!$A$2:$A$257,MATCH(V299,'Master '!$C$2:$C$257,0))),INDEX('Master '!$A$2:$A$257,MATCH(V299,'Master '!$B$2:$B$257,0)))</f>
        <v>-</v>
      </c>
      <c r="V299" s="7"/>
      <c r="W299" s="19" t="str">
        <f t="array" ref="W299">IF(ISERROR(INDEX('Master '!$A$2:$A$257,MATCH(X299,'Master '!$B$2:$B$257,0))),IF(ISERROR(INDEX('Master '!$A$2:$A$257,MATCH(X299,'Master '!$C$2:$C$257,0))),IF(X299="","-","Not on Roster"),INDEX('Master '!$A$2:$A$257,MATCH(X299,'Master '!$C$2:$C$257,0))),INDEX('Master '!$A$2:$A$257,MATCH(X299,'Master '!$B$2:$B$257,0)))</f>
        <v>-</v>
      </c>
      <c r="X299" s="15"/>
      <c r="Y299" s="20" t="str">
        <f t="array" ref="Y299">IF(ISERROR(INDEX('Master '!$A$2:$A$257,MATCH(Z299,'Master '!$B$2:$B$257,0))),IF(ISERROR(INDEX('Master '!$A$2:$A$257,MATCH(Z299,'Master '!$C$2:$C$257,0))),IF(Z299="","-","Not on Roster"),INDEX('Master '!$A$2:$A$257,MATCH(Z299,'Master '!$C$2:$C$257,0))),INDEX('Master '!$A$2:$A$257,MATCH(Z299,'Master '!$B$2:$B$257,0)))</f>
        <v>-</v>
      </c>
      <c r="Z299" s="7"/>
      <c r="AA299" s="19" t="str">
        <f t="array" ref="AA299">IF(ISERROR(INDEX('Master '!$A$2:$A$257,MATCH(AB299,'Master '!$B$2:$B$257,0))),IF(ISERROR(INDEX('Master '!$A$2:$A$257,MATCH(AB299,'Master '!$C$2:$C$257,0))),IF(AB299="","-","Not on Roster"),INDEX('Master '!$A$2:$A$257,MATCH(AB299,'Master '!$C$2:$C$257,0))),INDEX('Master '!$A$2:$A$257,MATCH(AB299,'Master '!$B$2:$B$257,0)))</f>
        <v>-</v>
      </c>
      <c r="AB299" s="15"/>
      <c r="AC299" s="20" t="str">
        <f t="array" ref="AC299">IF(ISERROR(INDEX('Master '!$A$2:$A$257,MATCH(AD299,'Master '!$B$2:$B$257,0))),IF(ISERROR(INDEX('Master '!$A$2:$A$257,MATCH(AD299,'Master '!$C$2:$C$257,0))),IF(AD299="","-","Not on Roster"),INDEX('Master '!$A$2:$A$257,MATCH(AD299,'Master '!$C$2:$C$257,0))),INDEX('Master '!$A$2:$A$257,MATCH(AD299,'Master '!$B$2:$B$257,0)))</f>
        <v>-</v>
      </c>
      <c r="AD299" s="7"/>
      <c r="AE299" s="19" t="str">
        <f t="array" ref="AE299">IF(ISERROR(INDEX('Master '!$A$2:$A$257,MATCH(AF299,'Master '!$B$2:$B$257,0))),IF(ISERROR(INDEX('Master '!$A$2:$A$257,MATCH(AF299,'Master '!$C$2:$C$257,0))),IF(AF299="","-","Not on Roster"),INDEX('Master '!$A$2:$A$257,MATCH(AF299,'Master '!$C$2:$C$257,0))),INDEX('Master '!$A$2:$A$257,MATCH(AF299,'Master '!$B$2:$B$257,0)))</f>
        <v>-</v>
      </c>
      <c r="AF299" s="15"/>
      <c r="AG299" s="20" t="str">
        <f t="array" ref="AG299">IF(ISERROR(INDEX('Master '!$A$2:$A$257,MATCH(AH299,'Master '!$B$2:$B$257,0))),IF(ISERROR(INDEX('Master '!$A$2:$A$257,MATCH(AH299,'Master '!$C$2:$C$257,0))),IF(AH299="","-","Not on Roster"),INDEX('Master '!$A$2:$A$257,MATCH(AH299,'Master '!$C$2:$C$257,0))),INDEX('Master '!$A$2:$A$257,MATCH(AH299,'Master '!$B$2:$B$257,0)))</f>
        <v>-</v>
      </c>
      <c r="AH299" s="7"/>
      <c r="AI299" s="19" t="str">
        <f t="array" ref="AI299">IF(ISERROR(INDEX('Master '!$A$2:$A$257,MATCH(AJ299,'Master '!$B$2:$B$257,0))),IF(ISERROR(INDEX('Master '!$A$2:$A$257,MATCH(AJ299,'Master '!$C$2:$C$257,0))),IF(AJ299="","-","Not on Roster"),INDEX('Master '!$A$2:$A$257,MATCH(AJ299,'Master '!$C$2:$C$257,0))),INDEX('Master '!$A$2:$A$257,MATCH(AJ299,'Master '!$B$2:$B$257,0)))</f>
        <v>-</v>
      </c>
      <c r="AJ299" s="15"/>
      <c r="AK299" s="20" t="str">
        <f t="array" ref="AK299">IF(ISERROR(INDEX('Master '!$A$2:$A$257,MATCH(AL299,'Master '!$B$2:$B$257,0))),IF(ISERROR(INDEX('Master '!$A$2:$A$257,MATCH(AL299,'Master '!$C$2:$C$257,0))),IF(AL299="","-","Not on Roster"),INDEX('Master '!$A$2:$A$257,MATCH(AL299,'Master '!$C$2:$C$257,0))),INDEX('Master '!$A$2:$A$257,MATCH(AL299,'Master '!$B$2:$B$257,0)))</f>
        <v>-</v>
      </c>
      <c r="AL299" s="7"/>
      <c r="AM299" s="19" t="str">
        <f t="array" ref="AM299">IF(ISERROR(INDEX('Master '!$A$2:$A$257,MATCH(AN299,'Master '!$B$2:$B$257,0))),IF(ISERROR(INDEX('Master '!$A$2:$A$257,MATCH(AN299,'Master '!$C$2:$C$257,0))),IF(AN299="","-","Not on Roster"),INDEX('Master '!$A$2:$A$257,MATCH(AN299,'Master '!$C$2:$C$257,0))),INDEX('Master '!$A$2:$A$257,MATCH(AN299,'Master '!$B$2:$B$257,0)))</f>
        <v>-</v>
      </c>
      <c r="AN299" s="15"/>
    </row>
    <row r="300" spans="1:40" ht="14.25" customHeight="1">
      <c r="A300" s="41" t="str">
        <f t="array" ref="A300">IF(ISERROR(INDEX('Master '!$A$2:$A$257,MATCH(B300,'Master '!$B$2:$B$257,0))),IF(ISERROR(INDEX('Master '!$A$2:$A$257,MATCH(B300,'Master '!$C$2:$C$257,0))),IF(B300="","-","Not on Roster"),INDEX('Master '!$A$2:$A$257,MATCH(B300,'Master '!$C$2:$C$257,0))),INDEX('Master '!$A$2:$A$257,MATCH(B300,'Master '!$B$2:$B$257,0)))</f>
        <v>-</v>
      </c>
      <c r="B300" s="43"/>
      <c r="C300" s="19" t="str">
        <f t="array" ref="C300">IF(ISERROR(INDEX('Master '!$A$2:$A$257,MATCH(D300,'Master '!$B$2:$B$257,0))),IF(ISERROR(INDEX('Master '!$A$2:$A$257,MATCH(D300,'Master '!$C$2:$C$257,0))),IF(D300="","-","Not on Roster"),INDEX('Master '!$A$2:$A$257,MATCH(D300,'Master '!$C$2:$C$257,0))),INDEX('Master '!$A$2:$A$257,MATCH(D300,'Master '!$B$2:$B$257,0)))</f>
        <v>-</v>
      </c>
      <c r="D300" s="15"/>
      <c r="E300" s="20" t="str">
        <f t="array" ref="E300">IF(ISERROR(INDEX('Master '!$A$2:$A$257,MATCH(F300,'Master '!$B$2:$B$257,0))),IF(ISERROR(INDEX('Master '!$A$2:$A$257,MATCH(F300,'Master '!$C$2:$C$257,0))),IF(F300="","-","Not on Roster"),INDEX('Master '!$A$2:$A$257,MATCH(F300,'Master '!$C$2:$C$257,0))),INDEX('Master '!$A$2:$A$257,MATCH(F300,'Master '!$B$2:$B$257,0)))</f>
        <v>-</v>
      </c>
      <c r="F300" s="7"/>
      <c r="G300" s="19" t="str">
        <f t="array" ref="G300">IF(ISERROR(INDEX('Master '!$A$2:$A$257,MATCH(H300,'Master '!$B$2:$B$257,0))),IF(ISERROR(INDEX('Master '!$A$2:$A$257,MATCH(H300,'Master '!$C$2:$C$257,0))),IF(H300="","-","Not on Roster"),INDEX('Master '!$A$2:$A$257,MATCH(H300,'Master '!$C$2:$C$257,0))),INDEX('Master '!$A$2:$A$257,MATCH(H300,'Master '!$B$2:$B$257,0)))</f>
        <v>-</v>
      </c>
      <c r="H300" s="15"/>
      <c r="I300" s="20" t="str">
        <f t="array" ref="I300">IF(ISERROR(INDEX('Master '!$A$2:$A$257,MATCH(J300,'Master '!$B$2:$B$257,0))),IF(ISERROR(INDEX('Master '!$A$2:$A$257,MATCH(J300,'Master '!$C$2:$C$257,0))),IF(J300="","-","Not on Roster"),INDEX('Master '!$A$2:$A$257,MATCH(J300,'Master '!$C$2:$C$257,0))),INDEX('Master '!$A$2:$A$257,MATCH(J300,'Master '!$B$2:$B$257,0)))</f>
        <v>-</v>
      </c>
      <c r="J300" s="51"/>
      <c r="K300" s="19" t="str">
        <f t="array" ref="K300">IF(ISERROR(INDEX('Master '!$A$2:$A$257,MATCH(L300,'Master '!$B$2:$B$257,0))),IF(ISERROR(INDEX('Master '!$A$2:$A$257,MATCH(L300,'Master '!$C$2:$C$257,0))),IF(L300="","-","Not on Roster"),INDEX('Master '!$A$2:$A$257,MATCH(L300,'Master '!$C$2:$C$257,0))),INDEX('Master '!$A$2:$A$257,MATCH(L300,'Master '!$B$2:$B$257,0)))</f>
        <v>-</v>
      </c>
      <c r="L300" s="15"/>
      <c r="M300" s="20" t="str">
        <f t="array" ref="M300">IF(ISERROR(INDEX('Master '!$A$2:$A$257,MATCH(N300,'Master '!$B$2:$B$257,0))),IF(ISERROR(INDEX('Master '!$A$2:$A$257,MATCH(N300,'Master '!$C$2:$C$257,0))),IF(N300="","-","Not on Roster"),INDEX('Master '!$A$2:$A$257,MATCH(N300,'Master '!$C$2:$C$257,0))),INDEX('Master '!$A$2:$A$257,MATCH(N300,'Master '!$B$2:$B$257,0)))</f>
        <v>-</v>
      </c>
      <c r="N300" s="7"/>
      <c r="O300" s="19" t="str">
        <f t="array" ref="O300">IF(ISERROR(INDEX('Master '!$A$2:$A$257,MATCH(P300,'Master '!$B$2:$B$257,0))),IF(ISERROR(INDEX('Master '!$A$2:$A$257,MATCH(P300,'Master '!$C$2:$C$257,0))),IF(P300="","-","Not on Roster"),INDEX('Master '!$A$2:$A$257,MATCH(P300,'Master '!$C$2:$C$257,0))),INDEX('Master '!$A$2:$A$257,MATCH(P300,'Master '!$B$2:$B$257,0)))</f>
        <v>-</v>
      </c>
      <c r="P300" s="15"/>
      <c r="Q300" s="41" t="str">
        <f t="array" ref="Q300">IF(ISERROR(INDEX('Master '!$A$2:$A$257,MATCH(R300,'Master '!$B$2:$B$257,0))),IF(ISERROR(INDEX('Master '!$A$2:$A$257,MATCH(R300,'Master '!$C$2:$C$257,0))),IF(R300="","-","Not on Roster"),INDEX('Master '!$A$2:$A$257,MATCH(R300,'Master '!$C$2:$C$257,0))),INDEX('Master '!$A$2:$A$257,MATCH(R300,'Master '!$B$2:$B$257,0)))</f>
        <v>-</v>
      </c>
      <c r="R300" s="7"/>
      <c r="S300" s="19" t="str">
        <f t="array" ref="S300">IF(ISERROR(INDEX('Master '!$A$2:$A$257,MATCH(T300,'Master '!$B$2:$B$257,0))),IF(ISERROR(INDEX('Master '!$A$2:$A$257,MATCH(T300,'Master '!$C$2:$C$257,0))),IF(T300="","-","Not on Roster"),INDEX('Master '!$A$2:$A$257,MATCH(T300,'Master '!$C$2:$C$257,0))),INDEX('Master '!$A$2:$A$257,MATCH(T300,'Master '!$B$2:$B$257,0)))</f>
        <v>-</v>
      </c>
      <c r="T300" s="15"/>
      <c r="U300" s="20" t="str">
        <f t="array" ref="U300">IF(ISERROR(INDEX('Master '!$A$2:$A$257,MATCH(V300,'Master '!$B$2:$B$257,0))),IF(ISERROR(INDEX('Master '!$A$2:$A$257,MATCH(V300,'Master '!$C$2:$C$257,0))),IF(V300="","-","Not on Roster"),INDEX('Master '!$A$2:$A$257,MATCH(V300,'Master '!$C$2:$C$257,0))),INDEX('Master '!$A$2:$A$257,MATCH(V300,'Master '!$B$2:$B$257,0)))</f>
        <v>-</v>
      </c>
      <c r="V300" s="7"/>
      <c r="W300" s="19" t="str">
        <f t="array" ref="W300">IF(ISERROR(INDEX('Master '!$A$2:$A$257,MATCH(X300,'Master '!$B$2:$B$257,0))),IF(ISERROR(INDEX('Master '!$A$2:$A$257,MATCH(X300,'Master '!$C$2:$C$257,0))),IF(X300="","-","Not on Roster"),INDEX('Master '!$A$2:$A$257,MATCH(X300,'Master '!$C$2:$C$257,0))),INDEX('Master '!$A$2:$A$257,MATCH(X300,'Master '!$B$2:$B$257,0)))</f>
        <v>-</v>
      </c>
      <c r="X300" s="15"/>
      <c r="Y300" s="20" t="str">
        <f t="array" ref="Y300">IF(ISERROR(INDEX('Master '!$A$2:$A$257,MATCH(Z300,'Master '!$B$2:$B$257,0))),IF(ISERROR(INDEX('Master '!$A$2:$A$257,MATCH(Z300,'Master '!$C$2:$C$257,0))),IF(Z300="","-","Not on Roster"),INDEX('Master '!$A$2:$A$257,MATCH(Z300,'Master '!$C$2:$C$257,0))),INDEX('Master '!$A$2:$A$257,MATCH(Z300,'Master '!$B$2:$B$257,0)))</f>
        <v>-</v>
      </c>
      <c r="Z300" s="7"/>
      <c r="AA300" s="19" t="str">
        <f t="array" ref="AA300">IF(ISERROR(INDEX('Master '!$A$2:$A$257,MATCH(AB300,'Master '!$B$2:$B$257,0))),IF(ISERROR(INDEX('Master '!$A$2:$A$257,MATCH(AB300,'Master '!$C$2:$C$257,0))),IF(AB300="","-","Not on Roster"),INDEX('Master '!$A$2:$A$257,MATCH(AB300,'Master '!$C$2:$C$257,0))),INDEX('Master '!$A$2:$A$257,MATCH(AB300,'Master '!$B$2:$B$257,0)))</f>
        <v>-</v>
      </c>
      <c r="AB300" s="15"/>
      <c r="AC300" s="20" t="str">
        <f t="array" ref="AC300">IF(ISERROR(INDEX('Master '!$A$2:$A$257,MATCH(AD300,'Master '!$B$2:$B$257,0))),IF(ISERROR(INDEX('Master '!$A$2:$A$257,MATCH(AD300,'Master '!$C$2:$C$257,0))),IF(AD300="","-","Not on Roster"),INDEX('Master '!$A$2:$A$257,MATCH(AD300,'Master '!$C$2:$C$257,0))),INDEX('Master '!$A$2:$A$257,MATCH(AD300,'Master '!$B$2:$B$257,0)))</f>
        <v>-</v>
      </c>
      <c r="AD300" s="7"/>
      <c r="AE300" s="19" t="str">
        <f t="array" ref="AE300">IF(ISERROR(INDEX('Master '!$A$2:$A$257,MATCH(AF300,'Master '!$B$2:$B$257,0))),IF(ISERROR(INDEX('Master '!$A$2:$A$257,MATCH(AF300,'Master '!$C$2:$C$257,0))),IF(AF300="","-","Not on Roster"),INDEX('Master '!$A$2:$A$257,MATCH(AF300,'Master '!$C$2:$C$257,0))),INDEX('Master '!$A$2:$A$257,MATCH(AF300,'Master '!$B$2:$B$257,0)))</f>
        <v>-</v>
      </c>
      <c r="AF300" s="15"/>
      <c r="AG300" s="20" t="str">
        <f t="array" ref="AG300">IF(ISERROR(INDEX('Master '!$A$2:$A$257,MATCH(AH300,'Master '!$B$2:$B$257,0))),IF(ISERROR(INDEX('Master '!$A$2:$A$257,MATCH(AH300,'Master '!$C$2:$C$257,0))),IF(AH300="","-","Not on Roster"),INDEX('Master '!$A$2:$A$257,MATCH(AH300,'Master '!$C$2:$C$257,0))),INDEX('Master '!$A$2:$A$257,MATCH(AH300,'Master '!$B$2:$B$257,0)))</f>
        <v>-</v>
      </c>
      <c r="AH300" s="7"/>
      <c r="AI300" s="19" t="str">
        <f t="array" ref="AI300">IF(ISERROR(INDEX('Master '!$A$2:$A$257,MATCH(AJ300,'Master '!$B$2:$B$257,0))),IF(ISERROR(INDEX('Master '!$A$2:$A$257,MATCH(AJ300,'Master '!$C$2:$C$257,0))),IF(AJ300="","-","Not on Roster"),INDEX('Master '!$A$2:$A$257,MATCH(AJ300,'Master '!$C$2:$C$257,0))),INDEX('Master '!$A$2:$A$257,MATCH(AJ300,'Master '!$B$2:$B$257,0)))</f>
        <v>-</v>
      </c>
      <c r="AJ300" s="15"/>
      <c r="AK300" s="20" t="str">
        <f t="array" ref="AK300">IF(ISERROR(INDEX('Master '!$A$2:$A$257,MATCH(AL300,'Master '!$B$2:$B$257,0))),IF(ISERROR(INDEX('Master '!$A$2:$A$257,MATCH(AL300,'Master '!$C$2:$C$257,0))),IF(AL300="","-","Not on Roster"),INDEX('Master '!$A$2:$A$257,MATCH(AL300,'Master '!$C$2:$C$257,0))),INDEX('Master '!$A$2:$A$257,MATCH(AL300,'Master '!$B$2:$B$257,0)))</f>
        <v>-</v>
      </c>
      <c r="AL300" s="7"/>
      <c r="AM300" s="19" t="str">
        <f t="array" ref="AM300">IF(ISERROR(INDEX('Master '!$A$2:$A$257,MATCH(AN300,'Master '!$B$2:$B$257,0))),IF(ISERROR(INDEX('Master '!$A$2:$A$257,MATCH(AN300,'Master '!$C$2:$C$257,0))),IF(AN300="","-","Not on Roster"),INDEX('Master '!$A$2:$A$257,MATCH(AN300,'Master '!$C$2:$C$257,0))),INDEX('Master '!$A$2:$A$257,MATCH(AN300,'Master '!$B$2:$B$257,0)))</f>
        <v>-</v>
      </c>
      <c r="AN300" s="15"/>
    </row>
    <row r="301" spans="1:40" ht="14.25" customHeight="1">
      <c r="A301" s="41" t="str">
        <f t="array" ref="A301">IF(ISERROR(INDEX('Master '!$A$2:$A$257,MATCH(B301,'Master '!$B$2:$B$257,0))),IF(ISERROR(INDEX('Master '!$A$2:$A$257,MATCH(B301,'Master '!$C$2:$C$257,0))),IF(B301="","-","Not on Roster"),INDEX('Master '!$A$2:$A$257,MATCH(B301,'Master '!$C$2:$C$257,0))),INDEX('Master '!$A$2:$A$257,MATCH(B301,'Master '!$B$2:$B$257,0)))</f>
        <v>-</v>
      </c>
      <c r="B301" s="43"/>
      <c r="C301" s="19" t="str">
        <f t="array" ref="C301">IF(ISERROR(INDEX('Master '!$A$2:$A$257,MATCH(D301,'Master '!$B$2:$B$257,0))),IF(ISERROR(INDEX('Master '!$A$2:$A$257,MATCH(D301,'Master '!$C$2:$C$257,0))),IF(D301="","-","Not on Roster"),INDEX('Master '!$A$2:$A$257,MATCH(D301,'Master '!$C$2:$C$257,0))),INDEX('Master '!$A$2:$A$257,MATCH(D301,'Master '!$B$2:$B$257,0)))</f>
        <v>-</v>
      </c>
      <c r="D301" s="15"/>
      <c r="E301" s="20" t="str">
        <f t="array" ref="E301">IF(ISERROR(INDEX('Master '!$A$2:$A$257,MATCH(F301,'Master '!$B$2:$B$257,0))),IF(ISERROR(INDEX('Master '!$A$2:$A$257,MATCH(F301,'Master '!$C$2:$C$257,0))),IF(F301="","-","Not on Roster"),INDEX('Master '!$A$2:$A$257,MATCH(F301,'Master '!$C$2:$C$257,0))),INDEX('Master '!$A$2:$A$257,MATCH(F301,'Master '!$B$2:$B$257,0)))</f>
        <v>-</v>
      </c>
      <c r="F301" s="7"/>
      <c r="G301" s="19" t="str">
        <f t="array" ref="G301">IF(ISERROR(INDEX('Master '!$A$2:$A$257,MATCH(H301,'Master '!$B$2:$B$257,0))),IF(ISERROR(INDEX('Master '!$A$2:$A$257,MATCH(H301,'Master '!$C$2:$C$257,0))),IF(H301="","-","Not on Roster"),INDEX('Master '!$A$2:$A$257,MATCH(H301,'Master '!$C$2:$C$257,0))),INDEX('Master '!$A$2:$A$257,MATCH(H301,'Master '!$B$2:$B$257,0)))</f>
        <v>-</v>
      </c>
      <c r="H301" s="15"/>
      <c r="I301" s="20" t="str">
        <f t="array" ref="I301">IF(ISERROR(INDEX('Master '!$A$2:$A$257,MATCH(J301,'Master '!$B$2:$B$257,0))),IF(ISERROR(INDEX('Master '!$A$2:$A$257,MATCH(J301,'Master '!$C$2:$C$257,0))),IF(J301="","-","Not on Roster"),INDEX('Master '!$A$2:$A$257,MATCH(J301,'Master '!$C$2:$C$257,0))),INDEX('Master '!$A$2:$A$257,MATCH(J301,'Master '!$B$2:$B$257,0)))</f>
        <v>-</v>
      </c>
      <c r="J301" s="51"/>
      <c r="K301" s="19" t="str">
        <f t="array" ref="K301">IF(ISERROR(INDEX('Master '!$A$2:$A$257,MATCH(L301,'Master '!$B$2:$B$257,0))),IF(ISERROR(INDEX('Master '!$A$2:$A$257,MATCH(L301,'Master '!$C$2:$C$257,0))),IF(L301="","-","Not on Roster"),INDEX('Master '!$A$2:$A$257,MATCH(L301,'Master '!$C$2:$C$257,0))),INDEX('Master '!$A$2:$A$257,MATCH(L301,'Master '!$B$2:$B$257,0)))</f>
        <v>-</v>
      </c>
      <c r="L301" s="15"/>
      <c r="M301" s="20" t="str">
        <f t="array" ref="M301">IF(ISERROR(INDEX('Master '!$A$2:$A$257,MATCH(N301,'Master '!$B$2:$B$257,0))),IF(ISERROR(INDEX('Master '!$A$2:$A$257,MATCH(N301,'Master '!$C$2:$C$257,0))),IF(N301="","-","Not on Roster"),INDEX('Master '!$A$2:$A$257,MATCH(N301,'Master '!$C$2:$C$257,0))),INDEX('Master '!$A$2:$A$257,MATCH(N301,'Master '!$B$2:$B$257,0)))</f>
        <v>-</v>
      </c>
      <c r="N301" s="7"/>
      <c r="O301" s="19" t="str">
        <f t="array" ref="O301">IF(ISERROR(INDEX('Master '!$A$2:$A$257,MATCH(P301,'Master '!$B$2:$B$257,0))),IF(ISERROR(INDEX('Master '!$A$2:$A$257,MATCH(P301,'Master '!$C$2:$C$257,0))),IF(P301="","-","Not on Roster"),INDEX('Master '!$A$2:$A$257,MATCH(P301,'Master '!$C$2:$C$257,0))),INDEX('Master '!$A$2:$A$257,MATCH(P301,'Master '!$B$2:$B$257,0)))</f>
        <v>-</v>
      </c>
      <c r="P301" s="15"/>
      <c r="Q301" s="41" t="str">
        <f t="array" ref="Q301">IF(ISERROR(INDEX('Master '!$A$2:$A$257,MATCH(R301,'Master '!$B$2:$B$257,0))),IF(ISERROR(INDEX('Master '!$A$2:$A$257,MATCH(R301,'Master '!$C$2:$C$257,0))),IF(R301="","-","Not on Roster"),INDEX('Master '!$A$2:$A$257,MATCH(R301,'Master '!$C$2:$C$257,0))),INDEX('Master '!$A$2:$A$257,MATCH(R301,'Master '!$B$2:$B$257,0)))</f>
        <v>-</v>
      </c>
      <c r="R301" s="7"/>
      <c r="S301" s="19" t="str">
        <f t="array" ref="S301">IF(ISERROR(INDEX('Master '!$A$2:$A$257,MATCH(T301,'Master '!$B$2:$B$257,0))),IF(ISERROR(INDEX('Master '!$A$2:$A$257,MATCH(T301,'Master '!$C$2:$C$257,0))),IF(T301="","-","Not on Roster"),INDEX('Master '!$A$2:$A$257,MATCH(T301,'Master '!$C$2:$C$257,0))),INDEX('Master '!$A$2:$A$257,MATCH(T301,'Master '!$B$2:$B$257,0)))</f>
        <v>-</v>
      </c>
      <c r="T301" s="15"/>
      <c r="U301" s="20" t="str">
        <f t="array" ref="U301">IF(ISERROR(INDEX('Master '!$A$2:$A$257,MATCH(V301,'Master '!$B$2:$B$257,0))),IF(ISERROR(INDEX('Master '!$A$2:$A$257,MATCH(V301,'Master '!$C$2:$C$257,0))),IF(V301="","-","Not on Roster"),INDEX('Master '!$A$2:$A$257,MATCH(V301,'Master '!$C$2:$C$257,0))),INDEX('Master '!$A$2:$A$257,MATCH(V301,'Master '!$B$2:$B$257,0)))</f>
        <v>-</v>
      </c>
      <c r="V301" s="7"/>
      <c r="W301" s="19" t="str">
        <f t="array" ref="W301">IF(ISERROR(INDEX('Master '!$A$2:$A$257,MATCH(X301,'Master '!$B$2:$B$257,0))),IF(ISERROR(INDEX('Master '!$A$2:$A$257,MATCH(X301,'Master '!$C$2:$C$257,0))),IF(X301="","-","Not on Roster"),INDEX('Master '!$A$2:$A$257,MATCH(X301,'Master '!$C$2:$C$257,0))),INDEX('Master '!$A$2:$A$257,MATCH(X301,'Master '!$B$2:$B$257,0)))</f>
        <v>-</v>
      </c>
      <c r="X301" s="15"/>
      <c r="Y301" s="20" t="str">
        <f t="array" ref="Y301">IF(ISERROR(INDEX('Master '!$A$2:$A$257,MATCH(Z301,'Master '!$B$2:$B$257,0))),IF(ISERROR(INDEX('Master '!$A$2:$A$257,MATCH(Z301,'Master '!$C$2:$C$257,0))),IF(Z301="","-","Not on Roster"),INDEX('Master '!$A$2:$A$257,MATCH(Z301,'Master '!$C$2:$C$257,0))),INDEX('Master '!$A$2:$A$257,MATCH(Z301,'Master '!$B$2:$B$257,0)))</f>
        <v>-</v>
      </c>
      <c r="Z301" s="7"/>
      <c r="AA301" s="19" t="str">
        <f t="array" ref="AA301">IF(ISERROR(INDEX('Master '!$A$2:$A$257,MATCH(AB301,'Master '!$B$2:$B$257,0))),IF(ISERROR(INDEX('Master '!$A$2:$A$257,MATCH(AB301,'Master '!$C$2:$C$257,0))),IF(AB301="","-","Not on Roster"),INDEX('Master '!$A$2:$A$257,MATCH(AB301,'Master '!$C$2:$C$257,0))),INDEX('Master '!$A$2:$A$257,MATCH(AB301,'Master '!$B$2:$B$257,0)))</f>
        <v>-</v>
      </c>
      <c r="AB301" s="15"/>
      <c r="AC301" s="20" t="str">
        <f t="array" ref="AC301">IF(ISERROR(INDEX('Master '!$A$2:$A$257,MATCH(AD301,'Master '!$B$2:$B$257,0))),IF(ISERROR(INDEX('Master '!$A$2:$A$257,MATCH(AD301,'Master '!$C$2:$C$257,0))),IF(AD301="","-","Not on Roster"),INDEX('Master '!$A$2:$A$257,MATCH(AD301,'Master '!$C$2:$C$257,0))),INDEX('Master '!$A$2:$A$257,MATCH(AD301,'Master '!$B$2:$B$257,0)))</f>
        <v>-</v>
      </c>
      <c r="AD301" s="7"/>
      <c r="AE301" s="19" t="str">
        <f t="array" ref="AE301">IF(ISERROR(INDEX('Master '!$A$2:$A$257,MATCH(AF301,'Master '!$B$2:$B$257,0))),IF(ISERROR(INDEX('Master '!$A$2:$A$257,MATCH(AF301,'Master '!$C$2:$C$257,0))),IF(AF301="","-","Not on Roster"),INDEX('Master '!$A$2:$A$257,MATCH(AF301,'Master '!$C$2:$C$257,0))),INDEX('Master '!$A$2:$A$257,MATCH(AF301,'Master '!$B$2:$B$257,0)))</f>
        <v>-</v>
      </c>
      <c r="AF301" s="15"/>
      <c r="AG301" s="20" t="str">
        <f t="array" ref="AG301">IF(ISERROR(INDEX('Master '!$A$2:$A$257,MATCH(AH301,'Master '!$B$2:$B$257,0))),IF(ISERROR(INDEX('Master '!$A$2:$A$257,MATCH(AH301,'Master '!$C$2:$C$257,0))),IF(AH301="","-","Not on Roster"),INDEX('Master '!$A$2:$A$257,MATCH(AH301,'Master '!$C$2:$C$257,0))),INDEX('Master '!$A$2:$A$257,MATCH(AH301,'Master '!$B$2:$B$257,0)))</f>
        <v>-</v>
      </c>
      <c r="AH301" s="7"/>
      <c r="AI301" s="19" t="str">
        <f t="array" ref="AI301">IF(ISERROR(INDEX('Master '!$A$2:$A$257,MATCH(AJ301,'Master '!$B$2:$B$257,0))),IF(ISERROR(INDEX('Master '!$A$2:$A$257,MATCH(AJ301,'Master '!$C$2:$C$257,0))),IF(AJ301="","-","Not on Roster"),INDEX('Master '!$A$2:$A$257,MATCH(AJ301,'Master '!$C$2:$C$257,0))),INDEX('Master '!$A$2:$A$257,MATCH(AJ301,'Master '!$B$2:$B$257,0)))</f>
        <v>-</v>
      </c>
      <c r="AJ301" s="15"/>
      <c r="AK301" s="20" t="str">
        <f t="array" ref="AK301">IF(ISERROR(INDEX('Master '!$A$2:$A$257,MATCH(AL301,'Master '!$B$2:$B$257,0))),IF(ISERROR(INDEX('Master '!$A$2:$A$257,MATCH(AL301,'Master '!$C$2:$C$257,0))),IF(AL301="","-","Not on Roster"),INDEX('Master '!$A$2:$A$257,MATCH(AL301,'Master '!$C$2:$C$257,0))),INDEX('Master '!$A$2:$A$257,MATCH(AL301,'Master '!$B$2:$B$257,0)))</f>
        <v>-</v>
      </c>
      <c r="AL301" s="7"/>
      <c r="AM301" s="19" t="str">
        <f t="array" ref="AM301">IF(ISERROR(INDEX('Master '!$A$2:$A$257,MATCH(AN301,'Master '!$B$2:$B$257,0))),IF(ISERROR(INDEX('Master '!$A$2:$A$257,MATCH(AN301,'Master '!$C$2:$C$257,0))),IF(AN301="","-","Not on Roster"),INDEX('Master '!$A$2:$A$257,MATCH(AN301,'Master '!$C$2:$C$257,0))),INDEX('Master '!$A$2:$A$257,MATCH(AN301,'Master '!$B$2:$B$257,0)))</f>
        <v>-</v>
      </c>
      <c r="AN301" s="15"/>
    </row>
    <row r="302" spans="1:40" ht="14.25" customHeight="1">
      <c r="A302" s="41" t="str">
        <f t="array" ref="A302">IF(ISERROR(INDEX('Master '!$A$2:$A$257,MATCH(B302,'Master '!$B$2:$B$257,0))),IF(ISERROR(INDEX('Master '!$A$2:$A$257,MATCH(B302,'Master '!$C$2:$C$257,0))),IF(B302="","-","Not on Roster"),INDEX('Master '!$A$2:$A$257,MATCH(B302,'Master '!$C$2:$C$257,0))),INDEX('Master '!$A$2:$A$257,MATCH(B302,'Master '!$B$2:$B$257,0)))</f>
        <v>-</v>
      </c>
      <c r="B302" s="43"/>
      <c r="C302" s="19" t="str">
        <f t="array" ref="C302">IF(ISERROR(INDEX('Master '!$A$2:$A$257,MATCH(D302,'Master '!$B$2:$B$257,0))),IF(ISERROR(INDEX('Master '!$A$2:$A$257,MATCH(D302,'Master '!$C$2:$C$257,0))),IF(D302="","-","Not on Roster"),INDEX('Master '!$A$2:$A$257,MATCH(D302,'Master '!$C$2:$C$257,0))),INDEX('Master '!$A$2:$A$257,MATCH(D302,'Master '!$B$2:$B$257,0)))</f>
        <v>-</v>
      </c>
      <c r="D302" s="15"/>
      <c r="E302" s="20" t="str">
        <f t="array" ref="E302">IF(ISERROR(INDEX('Master '!$A$2:$A$257,MATCH(F302,'Master '!$B$2:$B$257,0))),IF(ISERROR(INDEX('Master '!$A$2:$A$257,MATCH(F302,'Master '!$C$2:$C$257,0))),IF(F302="","-","Not on Roster"),INDEX('Master '!$A$2:$A$257,MATCH(F302,'Master '!$C$2:$C$257,0))),INDEX('Master '!$A$2:$A$257,MATCH(F302,'Master '!$B$2:$B$257,0)))</f>
        <v>-</v>
      </c>
      <c r="F302" s="7"/>
      <c r="G302" s="19" t="str">
        <f t="array" ref="G302">IF(ISERROR(INDEX('Master '!$A$2:$A$257,MATCH(H302,'Master '!$B$2:$B$257,0))),IF(ISERROR(INDEX('Master '!$A$2:$A$257,MATCH(H302,'Master '!$C$2:$C$257,0))),IF(H302="","-","Not on Roster"),INDEX('Master '!$A$2:$A$257,MATCH(H302,'Master '!$C$2:$C$257,0))),INDEX('Master '!$A$2:$A$257,MATCH(H302,'Master '!$B$2:$B$257,0)))</f>
        <v>-</v>
      </c>
      <c r="H302" s="15"/>
      <c r="I302" s="20" t="str">
        <f t="array" ref="I302">IF(ISERROR(INDEX('Master '!$A$2:$A$257,MATCH(J302,'Master '!$B$2:$B$257,0))),IF(ISERROR(INDEX('Master '!$A$2:$A$257,MATCH(J302,'Master '!$C$2:$C$257,0))),IF(J302="","-","Not on Roster"),INDEX('Master '!$A$2:$A$257,MATCH(J302,'Master '!$C$2:$C$257,0))),INDEX('Master '!$A$2:$A$257,MATCH(J302,'Master '!$B$2:$B$257,0)))</f>
        <v>-</v>
      </c>
      <c r="J302" s="51"/>
      <c r="K302" s="19" t="str">
        <f t="array" ref="K302">IF(ISERROR(INDEX('Master '!$A$2:$A$257,MATCH(L302,'Master '!$B$2:$B$257,0))),IF(ISERROR(INDEX('Master '!$A$2:$A$257,MATCH(L302,'Master '!$C$2:$C$257,0))),IF(L302="","-","Not on Roster"),INDEX('Master '!$A$2:$A$257,MATCH(L302,'Master '!$C$2:$C$257,0))),INDEX('Master '!$A$2:$A$257,MATCH(L302,'Master '!$B$2:$B$257,0)))</f>
        <v>-</v>
      </c>
      <c r="L302" s="15"/>
      <c r="M302" s="20" t="str">
        <f t="array" ref="M302">IF(ISERROR(INDEX('Master '!$A$2:$A$257,MATCH(N302,'Master '!$B$2:$B$257,0))),IF(ISERROR(INDEX('Master '!$A$2:$A$257,MATCH(N302,'Master '!$C$2:$C$257,0))),IF(N302="","-","Not on Roster"),INDEX('Master '!$A$2:$A$257,MATCH(N302,'Master '!$C$2:$C$257,0))),INDEX('Master '!$A$2:$A$257,MATCH(N302,'Master '!$B$2:$B$257,0)))</f>
        <v>-</v>
      </c>
      <c r="N302" s="7"/>
      <c r="O302" s="19" t="str">
        <f t="array" ref="O302">IF(ISERROR(INDEX('Master '!$A$2:$A$257,MATCH(P302,'Master '!$B$2:$B$257,0))),IF(ISERROR(INDEX('Master '!$A$2:$A$257,MATCH(P302,'Master '!$C$2:$C$257,0))),IF(P302="","-","Not on Roster"),INDEX('Master '!$A$2:$A$257,MATCH(P302,'Master '!$C$2:$C$257,0))),INDEX('Master '!$A$2:$A$257,MATCH(P302,'Master '!$B$2:$B$257,0)))</f>
        <v>-</v>
      </c>
      <c r="P302" s="15"/>
      <c r="Q302" s="41" t="str">
        <f t="array" ref="Q302">IF(ISERROR(INDEX('Master '!$A$2:$A$257,MATCH(R302,'Master '!$B$2:$B$257,0))),IF(ISERROR(INDEX('Master '!$A$2:$A$257,MATCH(R302,'Master '!$C$2:$C$257,0))),IF(R302="","-","Not on Roster"),INDEX('Master '!$A$2:$A$257,MATCH(R302,'Master '!$C$2:$C$257,0))),INDEX('Master '!$A$2:$A$257,MATCH(R302,'Master '!$B$2:$B$257,0)))</f>
        <v>-</v>
      </c>
      <c r="R302" s="7"/>
      <c r="S302" s="19" t="str">
        <f t="array" ref="S302">IF(ISERROR(INDEX('Master '!$A$2:$A$257,MATCH(T302,'Master '!$B$2:$B$257,0))),IF(ISERROR(INDEX('Master '!$A$2:$A$257,MATCH(T302,'Master '!$C$2:$C$257,0))),IF(T302="","-","Not on Roster"),INDEX('Master '!$A$2:$A$257,MATCH(T302,'Master '!$C$2:$C$257,0))),INDEX('Master '!$A$2:$A$257,MATCH(T302,'Master '!$B$2:$B$257,0)))</f>
        <v>-</v>
      </c>
      <c r="T302" s="15"/>
      <c r="U302" s="20" t="str">
        <f t="array" ref="U302">IF(ISERROR(INDEX('Master '!$A$2:$A$257,MATCH(V302,'Master '!$B$2:$B$257,0))),IF(ISERROR(INDEX('Master '!$A$2:$A$257,MATCH(V302,'Master '!$C$2:$C$257,0))),IF(V302="","-","Not on Roster"),INDEX('Master '!$A$2:$A$257,MATCH(V302,'Master '!$C$2:$C$257,0))),INDEX('Master '!$A$2:$A$257,MATCH(V302,'Master '!$B$2:$B$257,0)))</f>
        <v>-</v>
      </c>
      <c r="V302" s="7"/>
      <c r="W302" s="19" t="str">
        <f t="array" ref="W302">IF(ISERROR(INDEX('Master '!$A$2:$A$257,MATCH(X302,'Master '!$B$2:$B$257,0))),IF(ISERROR(INDEX('Master '!$A$2:$A$257,MATCH(X302,'Master '!$C$2:$C$257,0))),IF(X302="","-","Not on Roster"),INDEX('Master '!$A$2:$A$257,MATCH(X302,'Master '!$C$2:$C$257,0))),INDEX('Master '!$A$2:$A$257,MATCH(X302,'Master '!$B$2:$B$257,0)))</f>
        <v>-</v>
      </c>
      <c r="X302" s="15"/>
      <c r="Y302" s="20" t="str">
        <f t="array" ref="Y302">IF(ISERROR(INDEX('Master '!$A$2:$A$257,MATCH(Z302,'Master '!$B$2:$B$257,0))),IF(ISERROR(INDEX('Master '!$A$2:$A$257,MATCH(Z302,'Master '!$C$2:$C$257,0))),IF(Z302="","-","Not on Roster"),INDEX('Master '!$A$2:$A$257,MATCH(Z302,'Master '!$C$2:$C$257,0))),INDEX('Master '!$A$2:$A$257,MATCH(Z302,'Master '!$B$2:$B$257,0)))</f>
        <v>-</v>
      </c>
      <c r="Z302" s="7"/>
      <c r="AA302" s="19" t="str">
        <f t="array" ref="AA302">IF(ISERROR(INDEX('Master '!$A$2:$A$257,MATCH(AB302,'Master '!$B$2:$B$257,0))),IF(ISERROR(INDEX('Master '!$A$2:$A$257,MATCH(AB302,'Master '!$C$2:$C$257,0))),IF(AB302="","-","Not on Roster"),INDEX('Master '!$A$2:$A$257,MATCH(AB302,'Master '!$C$2:$C$257,0))),INDEX('Master '!$A$2:$A$257,MATCH(AB302,'Master '!$B$2:$B$257,0)))</f>
        <v>-</v>
      </c>
      <c r="AB302" s="15"/>
      <c r="AC302" s="20" t="str">
        <f t="array" ref="AC302">IF(ISERROR(INDEX('Master '!$A$2:$A$257,MATCH(AD302,'Master '!$B$2:$B$257,0))),IF(ISERROR(INDEX('Master '!$A$2:$A$257,MATCH(AD302,'Master '!$C$2:$C$257,0))),IF(AD302="","-","Not on Roster"),INDEX('Master '!$A$2:$A$257,MATCH(AD302,'Master '!$C$2:$C$257,0))),INDEX('Master '!$A$2:$A$257,MATCH(AD302,'Master '!$B$2:$B$257,0)))</f>
        <v>-</v>
      </c>
      <c r="AD302" s="7"/>
      <c r="AE302" s="19" t="str">
        <f t="array" ref="AE302">IF(ISERROR(INDEX('Master '!$A$2:$A$257,MATCH(AF302,'Master '!$B$2:$B$257,0))),IF(ISERROR(INDEX('Master '!$A$2:$A$257,MATCH(AF302,'Master '!$C$2:$C$257,0))),IF(AF302="","-","Not on Roster"),INDEX('Master '!$A$2:$A$257,MATCH(AF302,'Master '!$C$2:$C$257,0))),INDEX('Master '!$A$2:$A$257,MATCH(AF302,'Master '!$B$2:$B$257,0)))</f>
        <v>-</v>
      </c>
      <c r="AF302" s="15"/>
      <c r="AG302" s="20" t="str">
        <f t="array" ref="AG302">IF(ISERROR(INDEX('Master '!$A$2:$A$257,MATCH(AH302,'Master '!$B$2:$B$257,0))),IF(ISERROR(INDEX('Master '!$A$2:$A$257,MATCH(AH302,'Master '!$C$2:$C$257,0))),IF(AH302="","-","Not on Roster"),INDEX('Master '!$A$2:$A$257,MATCH(AH302,'Master '!$C$2:$C$257,0))),INDEX('Master '!$A$2:$A$257,MATCH(AH302,'Master '!$B$2:$B$257,0)))</f>
        <v>-</v>
      </c>
      <c r="AH302" s="7"/>
      <c r="AI302" s="19" t="str">
        <f t="array" ref="AI302">IF(ISERROR(INDEX('Master '!$A$2:$A$257,MATCH(AJ302,'Master '!$B$2:$B$257,0))),IF(ISERROR(INDEX('Master '!$A$2:$A$257,MATCH(AJ302,'Master '!$C$2:$C$257,0))),IF(AJ302="","-","Not on Roster"),INDEX('Master '!$A$2:$A$257,MATCH(AJ302,'Master '!$C$2:$C$257,0))),INDEX('Master '!$A$2:$A$257,MATCH(AJ302,'Master '!$B$2:$B$257,0)))</f>
        <v>-</v>
      </c>
      <c r="AJ302" s="15"/>
      <c r="AK302" s="20" t="str">
        <f t="array" ref="AK302">IF(ISERROR(INDEX('Master '!$A$2:$A$257,MATCH(AL302,'Master '!$B$2:$B$257,0))),IF(ISERROR(INDEX('Master '!$A$2:$A$257,MATCH(AL302,'Master '!$C$2:$C$257,0))),IF(AL302="","-","Not on Roster"),INDEX('Master '!$A$2:$A$257,MATCH(AL302,'Master '!$C$2:$C$257,0))),INDEX('Master '!$A$2:$A$257,MATCH(AL302,'Master '!$B$2:$B$257,0)))</f>
        <v>-</v>
      </c>
      <c r="AL302" s="7"/>
      <c r="AM302" s="19" t="str">
        <f t="array" ref="AM302">IF(ISERROR(INDEX('Master '!$A$2:$A$257,MATCH(AN302,'Master '!$B$2:$B$257,0))),IF(ISERROR(INDEX('Master '!$A$2:$A$257,MATCH(AN302,'Master '!$C$2:$C$257,0))),IF(AN302="","-","Not on Roster"),INDEX('Master '!$A$2:$A$257,MATCH(AN302,'Master '!$C$2:$C$257,0))),INDEX('Master '!$A$2:$A$257,MATCH(AN302,'Master '!$B$2:$B$257,0)))</f>
        <v>-</v>
      </c>
      <c r="AN302" s="15"/>
    </row>
    <row r="303" spans="1:40" ht="14.25" customHeight="1">
      <c r="A303" s="20" t="str">
        <f t="array" ref="A303">IF(ISERROR(INDEX('Master '!$A$2:$A$257,MATCH(B303,'Master '!$B$2:$B$257,0))),IF(ISERROR(INDEX('Master '!$A$2:$A$257,MATCH(B303,'Master '!$C$2:$C$257,0))),IF(B303="","-","Not on Roster"),INDEX('Master '!$A$2:$A$257,MATCH(B303,'Master '!$C$2:$C$257,0))),INDEX('Master '!$A$2:$A$257,MATCH(B303,'Master '!$B$2:$B$257,0)))</f>
        <v>-</v>
      </c>
      <c r="B303" s="43"/>
      <c r="C303" s="19" t="str">
        <f t="array" ref="C303">IF(ISERROR(INDEX('Master '!$A$2:$A$257,MATCH(D303,'Master '!$B$2:$B$257,0))),IF(ISERROR(INDEX('Master '!$A$2:$A$257,MATCH(D303,'Master '!$C$2:$C$257,0))),IF(D303="","-","Not on Roster"),INDEX('Master '!$A$2:$A$257,MATCH(D303,'Master '!$C$2:$C$257,0))),INDEX('Master '!$A$2:$A$257,MATCH(D303,'Master '!$B$2:$B$257,0)))</f>
        <v>-</v>
      </c>
      <c r="D303" s="15"/>
      <c r="E303" s="20" t="str">
        <f t="array" ref="E303">IF(ISERROR(INDEX('Master '!$A$2:$A$257,MATCH(F303,'Master '!$B$2:$B$257,0))),IF(ISERROR(INDEX('Master '!$A$2:$A$257,MATCH(F303,'Master '!$C$2:$C$257,0))),IF(F303="","-","Not on Roster"),INDEX('Master '!$A$2:$A$257,MATCH(F303,'Master '!$C$2:$C$257,0))),INDEX('Master '!$A$2:$A$257,MATCH(F303,'Master '!$B$2:$B$257,0)))</f>
        <v>-</v>
      </c>
      <c r="F303" s="7"/>
      <c r="G303" s="19" t="str">
        <f t="array" ref="G303">IF(ISERROR(INDEX('Master '!$A$2:$A$257,MATCH(H303,'Master '!$B$2:$B$257,0))),IF(ISERROR(INDEX('Master '!$A$2:$A$257,MATCH(H303,'Master '!$C$2:$C$257,0))),IF(H303="","-","Not on Roster"),INDEX('Master '!$A$2:$A$257,MATCH(H303,'Master '!$C$2:$C$257,0))),INDEX('Master '!$A$2:$A$257,MATCH(H303,'Master '!$B$2:$B$257,0)))</f>
        <v>-</v>
      </c>
      <c r="H303" s="15"/>
      <c r="I303" s="20" t="str">
        <f t="array" ref="I303">IF(ISERROR(INDEX('Master '!$A$2:$A$257,MATCH(J303,'Master '!$B$2:$B$257,0))),IF(ISERROR(INDEX('Master '!$A$2:$A$257,MATCH(J303,'Master '!$C$2:$C$257,0))),IF(J303="","-","Not on Roster"),INDEX('Master '!$A$2:$A$257,MATCH(J303,'Master '!$C$2:$C$257,0))),INDEX('Master '!$A$2:$A$257,MATCH(J303,'Master '!$B$2:$B$257,0)))</f>
        <v>-</v>
      </c>
      <c r="J303" s="51"/>
      <c r="K303" s="19" t="str">
        <f t="array" ref="K303">IF(ISERROR(INDEX('Master '!$A$2:$A$257,MATCH(L303,'Master '!$B$2:$B$257,0))),IF(ISERROR(INDEX('Master '!$A$2:$A$257,MATCH(L303,'Master '!$C$2:$C$257,0))),IF(L303="","-","Not on Roster"),INDEX('Master '!$A$2:$A$257,MATCH(L303,'Master '!$C$2:$C$257,0))),INDEX('Master '!$A$2:$A$257,MATCH(L303,'Master '!$B$2:$B$257,0)))</f>
        <v>-</v>
      </c>
      <c r="L303" s="15"/>
      <c r="M303" s="20" t="str">
        <f t="array" ref="M303">IF(ISERROR(INDEX('Master '!$A$2:$A$257,MATCH(N303,'Master '!$B$2:$B$257,0))),IF(ISERROR(INDEX('Master '!$A$2:$A$257,MATCH(N303,'Master '!$C$2:$C$257,0))),IF(N303="","-","Not on Roster"),INDEX('Master '!$A$2:$A$257,MATCH(N303,'Master '!$C$2:$C$257,0))),INDEX('Master '!$A$2:$A$257,MATCH(N303,'Master '!$B$2:$B$257,0)))</f>
        <v>-</v>
      </c>
      <c r="N303" s="7"/>
      <c r="O303" s="19" t="str">
        <f t="array" ref="O303">IF(ISERROR(INDEX('Master '!$A$2:$A$257,MATCH(P303,'Master '!$B$2:$B$257,0))),IF(ISERROR(INDEX('Master '!$A$2:$A$257,MATCH(P303,'Master '!$C$2:$C$257,0))),IF(P303="","-","Not on Roster"),INDEX('Master '!$A$2:$A$257,MATCH(P303,'Master '!$C$2:$C$257,0))),INDEX('Master '!$A$2:$A$257,MATCH(P303,'Master '!$B$2:$B$257,0)))</f>
        <v>-</v>
      </c>
      <c r="P303" s="15"/>
      <c r="Q303" s="41" t="str">
        <f t="array" ref="Q303">IF(ISERROR(INDEX('Master '!$A$2:$A$257,MATCH(R303,'Master '!$B$2:$B$257,0))),IF(ISERROR(INDEX('Master '!$A$2:$A$257,MATCH(R303,'Master '!$C$2:$C$257,0))),IF(R303="","-","Not on Roster"),INDEX('Master '!$A$2:$A$257,MATCH(R303,'Master '!$C$2:$C$257,0))),INDEX('Master '!$A$2:$A$257,MATCH(R303,'Master '!$B$2:$B$257,0)))</f>
        <v>-</v>
      </c>
      <c r="R303" s="7"/>
      <c r="S303" s="19" t="str">
        <f t="array" ref="S303">IF(ISERROR(INDEX('Master '!$A$2:$A$257,MATCH(T303,'Master '!$B$2:$B$257,0))),IF(ISERROR(INDEX('Master '!$A$2:$A$257,MATCH(T303,'Master '!$C$2:$C$257,0))),IF(T303="","-","Not on Roster"),INDEX('Master '!$A$2:$A$257,MATCH(T303,'Master '!$C$2:$C$257,0))),INDEX('Master '!$A$2:$A$257,MATCH(T303,'Master '!$B$2:$B$257,0)))</f>
        <v>-</v>
      </c>
      <c r="T303" s="15"/>
      <c r="U303" s="20" t="str">
        <f t="array" ref="U303">IF(ISERROR(INDEX('Master '!$A$2:$A$257,MATCH(V303,'Master '!$B$2:$B$257,0))),IF(ISERROR(INDEX('Master '!$A$2:$A$257,MATCH(V303,'Master '!$C$2:$C$257,0))),IF(V303="","-","Not on Roster"),INDEX('Master '!$A$2:$A$257,MATCH(V303,'Master '!$C$2:$C$257,0))),INDEX('Master '!$A$2:$A$257,MATCH(V303,'Master '!$B$2:$B$257,0)))</f>
        <v>-</v>
      </c>
      <c r="V303" s="7"/>
      <c r="W303" s="19" t="str">
        <f t="array" ref="W303">IF(ISERROR(INDEX('Master '!$A$2:$A$257,MATCH(X303,'Master '!$B$2:$B$257,0))),IF(ISERROR(INDEX('Master '!$A$2:$A$257,MATCH(X303,'Master '!$C$2:$C$257,0))),IF(X303="","-","Not on Roster"),INDEX('Master '!$A$2:$A$257,MATCH(X303,'Master '!$C$2:$C$257,0))),INDEX('Master '!$A$2:$A$257,MATCH(X303,'Master '!$B$2:$B$257,0)))</f>
        <v>-</v>
      </c>
      <c r="X303" s="15"/>
      <c r="Y303" s="20" t="str">
        <f t="array" ref="Y303">IF(ISERROR(INDEX('Master '!$A$2:$A$257,MATCH(Z303,'Master '!$B$2:$B$257,0))),IF(ISERROR(INDEX('Master '!$A$2:$A$257,MATCH(Z303,'Master '!$C$2:$C$257,0))),IF(Z303="","-","Not on Roster"),INDEX('Master '!$A$2:$A$257,MATCH(Z303,'Master '!$C$2:$C$257,0))),INDEX('Master '!$A$2:$A$257,MATCH(Z303,'Master '!$B$2:$B$257,0)))</f>
        <v>-</v>
      </c>
      <c r="Z303" s="7"/>
      <c r="AA303" s="19" t="str">
        <f t="array" ref="AA303">IF(ISERROR(INDEX('Master '!$A$2:$A$257,MATCH(AB303,'Master '!$B$2:$B$257,0))),IF(ISERROR(INDEX('Master '!$A$2:$A$257,MATCH(AB303,'Master '!$C$2:$C$257,0))),IF(AB303="","-","Not on Roster"),INDEX('Master '!$A$2:$A$257,MATCH(AB303,'Master '!$C$2:$C$257,0))),INDEX('Master '!$A$2:$A$257,MATCH(AB303,'Master '!$B$2:$B$257,0)))</f>
        <v>-</v>
      </c>
      <c r="AB303" s="15"/>
      <c r="AC303" s="20" t="str">
        <f t="array" ref="AC303">IF(ISERROR(INDEX('Master '!$A$2:$A$257,MATCH(AD303,'Master '!$B$2:$B$257,0))),IF(ISERROR(INDEX('Master '!$A$2:$A$257,MATCH(AD303,'Master '!$C$2:$C$257,0))),IF(AD303="","-","Not on Roster"),INDEX('Master '!$A$2:$A$257,MATCH(AD303,'Master '!$C$2:$C$257,0))),INDEX('Master '!$A$2:$A$257,MATCH(AD303,'Master '!$B$2:$B$257,0)))</f>
        <v>-</v>
      </c>
      <c r="AD303" s="7"/>
      <c r="AE303" s="19" t="str">
        <f t="array" ref="AE303">IF(ISERROR(INDEX('Master '!$A$2:$A$257,MATCH(AF303,'Master '!$B$2:$B$257,0))),IF(ISERROR(INDEX('Master '!$A$2:$A$257,MATCH(AF303,'Master '!$C$2:$C$257,0))),IF(AF303="","-","Not on Roster"),INDEX('Master '!$A$2:$A$257,MATCH(AF303,'Master '!$C$2:$C$257,0))),INDEX('Master '!$A$2:$A$257,MATCH(AF303,'Master '!$B$2:$B$257,0)))</f>
        <v>-</v>
      </c>
      <c r="AF303" s="15"/>
      <c r="AG303" s="20" t="str">
        <f t="array" ref="AG303">IF(ISERROR(INDEX('Master '!$A$2:$A$257,MATCH(AH303,'Master '!$B$2:$B$257,0))),IF(ISERROR(INDEX('Master '!$A$2:$A$257,MATCH(AH303,'Master '!$C$2:$C$257,0))),IF(AH303="","-","Not on Roster"),INDEX('Master '!$A$2:$A$257,MATCH(AH303,'Master '!$C$2:$C$257,0))),INDEX('Master '!$A$2:$A$257,MATCH(AH303,'Master '!$B$2:$B$257,0)))</f>
        <v>-</v>
      </c>
      <c r="AH303" s="7"/>
      <c r="AI303" s="19" t="str">
        <f t="array" ref="AI303">IF(ISERROR(INDEX('Master '!$A$2:$A$257,MATCH(AJ303,'Master '!$B$2:$B$257,0))),IF(ISERROR(INDEX('Master '!$A$2:$A$257,MATCH(AJ303,'Master '!$C$2:$C$257,0))),IF(AJ303="","-","Not on Roster"),INDEX('Master '!$A$2:$A$257,MATCH(AJ303,'Master '!$C$2:$C$257,0))),INDEX('Master '!$A$2:$A$257,MATCH(AJ303,'Master '!$B$2:$B$257,0)))</f>
        <v>-</v>
      </c>
      <c r="AJ303" s="15"/>
      <c r="AK303" s="20" t="str">
        <f t="array" ref="AK303">IF(ISERROR(INDEX('Master '!$A$2:$A$257,MATCH(AL303,'Master '!$B$2:$B$257,0))),IF(ISERROR(INDEX('Master '!$A$2:$A$257,MATCH(AL303,'Master '!$C$2:$C$257,0))),IF(AL303="","-","Not on Roster"),INDEX('Master '!$A$2:$A$257,MATCH(AL303,'Master '!$C$2:$C$257,0))),INDEX('Master '!$A$2:$A$257,MATCH(AL303,'Master '!$B$2:$B$257,0)))</f>
        <v>-</v>
      </c>
      <c r="AL303" s="7"/>
      <c r="AM303" s="19" t="str">
        <f t="array" ref="AM303">IF(ISERROR(INDEX('Master '!$A$2:$A$257,MATCH(AN303,'Master '!$B$2:$B$257,0))),IF(ISERROR(INDEX('Master '!$A$2:$A$257,MATCH(AN303,'Master '!$C$2:$C$257,0))),IF(AN303="","-","Not on Roster"),INDEX('Master '!$A$2:$A$257,MATCH(AN303,'Master '!$C$2:$C$257,0))),INDEX('Master '!$A$2:$A$257,MATCH(AN303,'Master '!$B$2:$B$257,0)))</f>
        <v>-</v>
      </c>
      <c r="AN303" s="15"/>
    </row>
    <row r="304" spans="1:40" ht="14.25" customHeight="1">
      <c r="A304" s="20" t="str">
        <f t="array" ref="A304">IF(ISERROR(INDEX('Master '!$A$2:$A$257,MATCH(B304,'Master '!$B$2:$B$257,0))),IF(ISERROR(INDEX('Master '!$A$2:$A$257,MATCH(B304,'Master '!$C$2:$C$257,0))),IF(B304="","-","Not on Roster"),INDEX('Master '!$A$2:$A$257,MATCH(B304,'Master '!$C$2:$C$257,0))),INDEX('Master '!$A$2:$A$257,MATCH(B304,'Master '!$B$2:$B$257,0)))</f>
        <v>-</v>
      </c>
      <c r="B304" s="43"/>
      <c r="C304" s="19" t="str">
        <f t="array" ref="C304">IF(ISERROR(INDEX('Master '!$A$2:$A$257,MATCH(D304,'Master '!$B$2:$B$257,0))),IF(ISERROR(INDEX('Master '!$A$2:$A$257,MATCH(D304,'Master '!$C$2:$C$257,0))),IF(D304="","-","Not on Roster"),INDEX('Master '!$A$2:$A$257,MATCH(D304,'Master '!$C$2:$C$257,0))),INDEX('Master '!$A$2:$A$257,MATCH(D304,'Master '!$B$2:$B$257,0)))</f>
        <v>-</v>
      </c>
      <c r="D304" s="15"/>
      <c r="E304" s="20" t="str">
        <f t="array" ref="E304">IF(ISERROR(INDEX('Master '!$A$2:$A$257,MATCH(F304,'Master '!$B$2:$B$257,0))),IF(ISERROR(INDEX('Master '!$A$2:$A$257,MATCH(F304,'Master '!$C$2:$C$257,0))),IF(F304="","-","Not on Roster"),INDEX('Master '!$A$2:$A$257,MATCH(F304,'Master '!$C$2:$C$257,0))),INDEX('Master '!$A$2:$A$257,MATCH(F304,'Master '!$B$2:$B$257,0)))</f>
        <v>-</v>
      </c>
      <c r="F304" s="7"/>
      <c r="G304" s="19" t="str">
        <f t="array" ref="G304">IF(ISERROR(INDEX('Master '!$A$2:$A$257,MATCH(H304,'Master '!$B$2:$B$257,0))),IF(ISERROR(INDEX('Master '!$A$2:$A$257,MATCH(H304,'Master '!$C$2:$C$257,0))),IF(H304="","-","Not on Roster"),INDEX('Master '!$A$2:$A$257,MATCH(H304,'Master '!$C$2:$C$257,0))),INDEX('Master '!$A$2:$A$257,MATCH(H304,'Master '!$B$2:$B$257,0)))</f>
        <v>-</v>
      </c>
      <c r="H304" s="15"/>
      <c r="I304" s="20" t="str">
        <f t="array" ref="I304">IF(ISERROR(INDEX('Master '!$A$2:$A$257,MATCH(J304,'Master '!$B$2:$B$257,0))),IF(ISERROR(INDEX('Master '!$A$2:$A$257,MATCH(J304,'Master '!$C$2:$C$257,0))),IF(J304="","-","Not on Roster"),INDEX('Master '!$A$2:$A$257,MATCH(J304,'Master '!$C$2:$C$257,0))),INDEX('Master '!$A$2:$A$257,MATCH(J304,'Master '!$B$2:$B$257,0)))</f>
        <v>-</v>
      </c>
      <c r="J304" s="51"/>
      <c r="K304" s="19" t="str">
        <f t="array" ref="K304">IF(ISERROR(INDEX('Master '!$A$2:$A$257,MATCH(L304,'Master '!$B$2:$B$257,0))),IF(ISERROR(INDEX('Master '!$A$2:$A$257,MATCH(L304,'Master '!$C$2:$C$257,0))),IF(L304="","-","Not on Roster"),INDEX('Master '!$A$2:$A$257,MATCH(L304,'Master '!$C$2:$C$257,0))),INDEX('Master '!$A$2:$A$257,MATCH(L304,'Master '!$B$2:$B$257,0)))</f>
        <v>-</v>
      </c>
      <c r="L304" s="15"/>
      <c r="M304" s="20" t="str">
        <f t="array" ref="M304">IF(ISERROR(INDEX('Master '!$A$2:$A$257,MATCH(N304,'Master '!$B$2:$B$257,0))),IF(ISERROR(INDEX('Master '!$A$2:$A$257,MATCH(N304,'Master '!$C$2:$C$257,0))),IF(N304="","-","Not on Roster"),INDEX('Master '!$A$2:$A$257,MATCH(N304,'Master '!$C$2:$C$257,0))),INDEX('Master '!$A$2:$A$257,MATCH(N304,'Master '!$B$2:$B$257,0)))</f>
        <v>-</v>
      </c>
      <c r="N304" s="7"/>
      <c r="O304" s="19" t="str">
        <f t="array" ref="O304">IF(ISERROR(INDEX('Master '!$A$2:$A$257,MATCH(P304,'Master '!$B$2:$B$257,0))),IF(ISERROR(INDEX('Master '!$A$2:$A$257,MATCH(P304,'Master '!$C$2:$C$257,0))),IF(P304="","-","Not on Roster"),INDEX('Master '!$A$2:$A$257,MATCH(P304,'Master '!$C$2:$C$257,0))),INDEX('Master '!$A$2:$A$257,MATCH(P304,'Master '!$B$2:$B$257,0)))</f>
        <v>-</v>
      </c>
      <c r="P304" s="15"/>
      <c r="Q304" s="41" t="str">
        <f t="array" ref="Q304">IF(ISERROR(INDEX('Master '!$A$2:$A$257,MATCH(R304,'Master '!$B$2:$B$257,0))),IF(ISERROR(INDEX('Master '!$A$2:$A$257,MATCH(R304,'Master '!$C$2:$C$257,0))),IF(R304="","-","Not on Roster"),INDEX('Master '!$A$2:$A$257,MATCH(R304,'Master '!$C$2:$C$257,0))),INDEX('Master '!$A$2:$A$257,MATCH(R304,'Master '!$B$2:$B$257,0)))</f>
        <v>-</v>
      </c>
      <c r="R304" s="7"/>
      <c r="S304" s="19" t="str">
        <f t="array" ref="S304">IF(ISERROR(INDEX('Master '!$A$2:$A$257,MATCH(T304,'Master '!$B$2:$B$257,0))),IF(ISERROR(INDEX('Master '!$A$2:$A$257,MATCH(T304,'Master '!$C$2:$C$257,0))),IF(T304="","-","Not on Roster"),INDEX('Master '!$A$2:$A$257,MATCH(T304,'Master '!$C$2:$C$257,0))),INDEX('Master '!$A$2:$A$257,MATCH(T304,'Master '!$B$2:$B$257,0)))</f>
        <v>-</v>
      </c>
      <c r="T304" s="15"/>
      <c r="U304" s="20" t="str">
        <f t="array" ref="U304">IF(ISERROR(INDEX('Master '!$A$2:$A$257,MATCH(V304,'Master '!$B$2:$B$257,0))),IF(ISERROR(INDEX('Master '!$A$2:$A$257,MATCH(V304,'Master '!$C$2:$C$257,0))),IF(V304="","-","Not on Roster"),INDEX('Master '!$A$2:$A$257,MATCH(V304,'Master '!$C$2:$C$257,0))),INDEX('Master '!$A$2:$A$257,MATCH(V304,'Master '!$B$2:$B$257,0)))</f>
        <v>-</v>
      </c>
      <c r="V304" s="7"/>
      <c r="W304" s="19" t="str">
        <f t="array" ref="W304">IF(ISERROR(INDEX('Master '!$A$2:$A$257,MATCH(X304,'Master '!$B$2:$B$257,0))),IF(ISERROR(INDEX('Master '!$A$2:$A$257,MATCH(X304,'Master '!$C$2:$C$257,0))),IF(X304="","-","Not on Roster"),INDEX('Master '!$A$2:$A$257,MATCH(X304,'Master '!$C$2:$C$257,0))),INDEX('Master '!$A$2:$A$257,MATCH(X304,'Master '!$B$2:$B$257,0)))</f>
        <v>-</v>
      </c>
      <c r="X304" s="15"/>
      <c r="Y304" s="20" t="str">
        <f t="array" ref="Y304">IF(ISERROR(INDEX('Master '!$A$2:$A$257,MATCH(Z304,'Master '!$B$2:$B$257,0))),IF(ISERROR(INDEX('Master '!$A$2:$A$257,MATCH(Z304,'Master '!$C$2:$C$257,0))),IF(Z304="","-","Not on Roster"),INDEX('Master '!$A$2:$A$257,MATCH(Z304,'Master '!$C$2:$C$257,0))),INDEX('Master '!$A$2:$A$257,MATCH(Z304,'Master '!$B$2:$B$257,0)))</f>
        <v>-</v>
      </c>
      <c r="Z304" s="7"/>
      <c r="AA304" s="19" t="str">
        <f t="array" ref="AA304">IF(ISERROR(INDEX('Master '!$A$2:$A$257,MATCH(AB304,'Master '!$B$2:$B$257,0))),IF(ISERROR(INDEX('Master '!$A$2:$A$257,MATCH(AB304,'Master '!$C$2:$C$257,0))),IF(AB304="","-","Not on Roster"),INDEX('Master '!$A$2:$A$257,MATCH(AB304,'Master '!$C$2:$C$257,0))),INDEX('Master '!$A$2:$A$257,MATCH(AB304,'Master '!$B$2:$B$257,0)))</f>
        <v>-</v>
      </c>
      <c r="AB304" s="15"/>
      <c r="AC304" s="20" t="str">
        <f t="array" ref="AC304">IF(ISERROR(INDEX('Master '!$A$2:$A$257,MATCH(AD304,'Master '!$B$2:$B$257,0))),IF(ISERROR(INDEX('Master '!$A$2:$A$257,MATCH(AD304,'Master '!$C$2:$C$257,0))),IF(AD304="","-","Not on Roster"),INDEX('Master '!$A$2:$A$257,MATCH(AD304,'Master '!$C$2:$C$257,0))),INDEX('Master '!$A$2:$A$257,MATCH(AD304,'Master '!$B$2:$B$257,0)))</f>
        <v>-</v>
      </c>
      <c r="AD304" s="7"/>
      <c r="AE304" s="19" t="str">
        <f t="array" ref="AE304">IF(ISERROR(INDEX('Master '!$A$2:$A$257,MATCH(AF304,'Master '!$B$2:$B$257,0))),IF(ISERROR(INDEX('Master '!$A$2:$A$257,MATCH(AF304,'Master '!$C$2:$C$257,0))),IF(AF304="","-","Not on Roster"),INDEX('Master '!$A$2:$A$257,MATCH(AF304,'Master '!$C$2:$C$257,0))),INDEX('Master '!$A$2:$A$257,MATCH(AF304,'Master '!$B$2:$B$257,0)))</f>
        <v>-</v>
      </c>
      <c r="AF304" s="15"/>
      <c r="AG304" s="20" t="str">
        <f t="array" ref="AG304">IF(ISERROR(INDEX('Master '!$A$2:$A$257,MATCH(AH304,'Master '!$B$2:$B$257,0))),IF(ISERROR(INDEX('Master '!$A$2:$A$257,MATCH(AH304,'Master '!$C$2:$C$257,0))),IF(AH304="","-","Not on Roster"),INDEX('Master '!$A$2:$A$257,MATCH(AH304,'Master '!$C$2:$C$257,0))),INDEX('Master '!$A$2:$A$257,MATCH(AH304,'Master '!$B$2:$B$257,0)))</f>
        <v>-</v>
      </c>
      <c r="AH304" s="7"/>
      <c r="AI304" s="19" t="str">
        <f t="array" ref="AI304">IF(ISERROR(INDEX('Master '!$A$2:$A$257,MATCH(AJ304,'Master '!$B$2:$B$257,0))),IF(ISERROR(INDEX('Master '!$A$2:$A$257,MATCH(AJ304,'Master '!$C$2:$C$257,0))),IF(AJ304="","-","Not on Roster"),INDEX('Master '!$A$2:$A$257,MATCH(AJ304,'Master '!$C$2:$C$257,0))),INDEX('Master '!$A$2:$A$257,MATCH(AJ304,'Master '!$B$2:$B$257,0)))</f>
        <v>-</v>
      </c>
      <c r="AJ304" s="15"/>
      <c r="AK304" s="20" t="str">
        <f t="array" ref="AK304">IF(ISERROR(INDEX('Master '!$A$2:$A$257,MATCH(AL304,'Master '!$B$2:$B$257,0))),IF(ISERROR(INDEX('Master '!$A$2:$A$257,MATCH(AL304,'Master '!$C$2:$C$257,0))),IF(AL304="","-","Not on Roster"),INDEX('Master '!$A$2:$A$257,MATCH(AL304,'Master '!$C$2:$C$257,0))),INDEX('Master '!$A$2:$A$257,MATCH(AL304,'Master '!$B$2:$B$257,0)))</f>
        <v>-</v>
      </c>
      <c r="AL304" s="7"/>
      <c r="AM304" s="19" t="str">
        <f t="array" ref="AM304">IF(ISERROR(INDEX('Master '!$A$2:$A$257,MATCH(AN304,'Master '!$B$2:$B$257,0))),IF(ISERROR(INDEX('Master '!$A$2:$A$257,MATCH(AN304,'Master '!$C$2:$C$257,0))),IF(AN304="","-","Not on Roster"),INDEX('Master '!$A$2:$A$257,MATCH(AN304,'Master '!$C$2:$C$257,0))),INDEX('Master '!$A$2:$A$257,MATCH(AN304,'Master '!$B$2:$B$257,0)))</f>
        <v>-</v>
      </c>
      <c r="AN304" s="15"/>
    </row>
    <row r="305" spans="1:40" ht="14.25" customHeight="1">
      <c r="A305" s="20" t="str">
        <f t="array" ref="A305">IF(ISERROR(INDEX('Master '!$A$2:$A$257,MATCH(B305,'Master '!$B$2:$B$257,0))),IF(ISERROR(INDEX('Master '!$A$2:$A$257,MATCH(B305,'Master '!$C$2:$C$257,0))),IF(B305="","-","Not on Roster"),INDEX('Master '!$A$2:$A$257,MATCH(B305,'Master '!$C$2:$C$257,0))),INDEX('Master '!$A$2:$A$257,MATCH(B305,'Master '!$B$2:$B$257,0)))</f>
        <v>-</v>
      </c>
      <c r="B305" s="43"/>
      <c r="C305" s="19" t="str">
        <f t="array" ref="C305">IF(ISERROR(INDEX('Master '!$A$2:$A$257,MATCH(D305,'Master '!$B$2:$B$257,0))),IF(ISERROR(INDEX('Master '!$A$2:$A$257,MATCH(D305,'Master '!$C$2:$C$257,0))),IF(D305="","-","Not on Roster"),INDEX('Master '!$A$2:$A$257,MATCH(D305,'Master '!$C$2:$C$257,0))),INDEX('Master '!$A$2:$A$257,MATCH(D305,'Master '!$B$2:$B$257,0)))</f>
        <v>-</v>
      </c>
      <c r="D305" s="15"/>
      <c r="E305" s="20" t="str">
        <f t="array" ref="E305">IF(ISERROR(INDEX('Master '!$A$2:$A$257,MATCH(F305,'Master '!$B$2:$B$257,0))),IF(ISERROR(INDEX('Master '!$A$2:$A$257,MATCH(F305,'Master '!$C$2:$C$257,0))),IF(F305="","-","Not on Roster"),INDEX('Master '!$A$2:$A$257,MATCH(F305,'Master '!$C$2:$C$257,0))),INDEX('Master '!$A$2:$A$257,MATCH(F305,'Master '!$B$2:$B$257,0)))</f>
        <v>-</v>
      </c>
      <c r="F305" s="7"/>
      <c r="G305" s="19" t="str">
        <f t="array" ref="G305">IF(ISERROR(INDEX('Master '!$A$2:$A$257,MATCH(H305,'Master '!$B$2:$B$257,0))),IF(ISERROR(INDEX('Master '!$A$2:$A$257,MATCH(H305,'Master '!$C$2:$C$257,0))),IF(H305="","-","Not on Roster"),INDEX('Master '!$A$2:$A$257,MATCH(H305,'Master '!$C$2:$C$257,0))),INDEX('Master '!$A$2:$A$257,MATCH(H305,'Master '!$B$2:$B$257,0)))</f>
        <v>-</v>
      </c>
      <c r="H305" s="15"/>
      <c r="I305" s="20" t="str">
        <f t="array" ref="I305">IF(ISERROR(INDEX('Master '!$A$2:$A$257,MATCH(J305,'Master '!$B$2:$B$257,0))),IF(ISERROR(INDEX('Master '!$A$2:$A$257,MATCH(J305,'Master '!$C$2:$C$257,0))),IF(J305="","-","Not on Roster"),INDEX('Master '!$A$2:$A$257,MATCH(J305,'Master '!$C$2:$C$257,0))),INDEX('Master '!$A$2:$A$257,MATCH(J305,'Master '!$B$2:$B$257,0)))</f>
        <v>-</v>
      </c>
      <c r="J305" s="51"/>
      <c r="K305" s="19" t="str">
        <f t="array" ref="K305">IF(ISERROR(INDEX('Master '!$A$2:$A$257,MATCH(L305,'Master '!$B$2:$B$257,0))),IF(ISERROR(INDEX('Master '!$A$2:$A$257,MATCH(L305,'Master '!$C$2:$C$257,0))),IF(L305="","-","Not on Roster"),INDEX('Master '!$A$2:$A$257,MATCH(L305,'Master '!$C$2:$C$257,0))),INDEX('Master '!$A$2:$A$257,MATCH(L305,'Master '!$B$2:$B$257,0)))</f>
        <v>-</v>
      </c>
      <c r="L305" s="15"/>
      <c r="M305" s="20" t="str">
        <f t="array" ref="M305">IF(ISERROR(INDEX('Master '!$A$2:$A$257,MATCH(N305,'Master '!$B$2:$B$257,0))),IF(ISERROR(INDEX('Master '!$A$2:$A$257,MATCH(N305,'Master '!$C$2:$C$257,0))),IF(N305="","-","Not on Roster"),INDEX('Master '!$A$2:$A$257,MATCH(N305,'Master '!$C$2:$C$257,0))),INDEX('Master '!$A$2:$A$257,MATCH(N305,'Master '!$B$2:$B$257,0)))</f>
        <v>-</v>
      </c>
      <c r="N305" s="7"/>
      <c r="O305" s="19" t="str">
        <f t="array" ref="O305">IF(ISERROR(INDEX('Master '!$A$2:$A$257,MATCH(P305,'Master '!$B$2:$B$257,0))),IF(ISERROR(INDEX('Master '!$A$2:$A$257,MATCH(P305,'Master '!$C$2:$C$257,0))),IF(P305="","-","Not on Roster"),INDEX('Master '!$A$2:$A$257,MATCH(P305,'Master '!$C$2:$C$257,0))),INDEX('Master '!$A$2:$A$257,MATCH(P305,'Master '!$B$2:$B$257,0)))</f>
        <v>-</v>
      </c>
      <c r="P305" s="15"/>
      <c r="Q305" s="41" t="str">
        <f t="array" ref="Q305">IF(ISERROR(INDEX('Master '!$A$2:$A$257,MATCH(R305,'Master '!$B$2:$B$257,0))),IF(ISERROR(INDEX('Master '!$A$2:$A$257,MATCH(R305,'Master '!$C$2:$C$257,0))),IF(R305="","-","Not on Roster"),INDEX('Master '!$A$2:$A$257,MATCH(R305,'Master '!$C$2:$C$257,0))),INDEX('Master '!$A$2:$A$257,MATCH(R305,'Master '!$B$2:$B$257,0)))</f>
        <v>-</v>
      </c>
      <c r="R305" s="7"/>
      <c r="S305" s="19" t="str">
        <f t="array" ref="S305">IF(ISERROR(INDEX('Master '!$A$2:$A$257,MATCH(T305,'Master '!$B$2:$B$257,0))),IF(ISERROR(INDEX('Master '!$A$2:$A$257,MATCH(T305,'Master '!$C$2:$C$257,0))),IF(T305="","-","Not on Roster"),INDEX('Master '!$A$2:$A$257,MATCH(T305,'Master '!$C$2:$C$257,0))),INDEX('Master '!$A$2:$A$257,MATCH(T305,'Master '!$B$2:$B$257,0)))</f>
        <v>-</v>
      </c>
      <c r="T305" s="15"/>
      <c r="U305" s="20" t="str">
        <f t="array" ref="U305">IF(ISERROR(INDEX('Master '!$A$2:$A$257,MATCH(V305,'Master '!$B$2:$B$257,0))),IF(ISERROR(INDEX('Master '!$A$2:$A$257,MATCH(V305,'Master '!$C$2:$C$257,0))),IF(V305="","-","Not on Roster"),INDEX('Master '!$A$2:$A$257,MATCH(V305,'Master '!$C$2:$C$257,0))),INDEX('Master '!$A$2:$A$257,MATCH(V305,'Master '!$B$2:$B$257,0)))</f>
        <v>-</v>
      </c>
      <c r="V305" s="7"/>
      <c r="W305" s="19" t="str">
        <f t="array" ref="W305">IF(ISERROR(INDEX('Master '!$A$2:$A$257,MATCH(X305,'Master '!$B$2:$B$257,0))),IF(ISERROR(INDEX('Master '!$A$2:$A$257,MATCH(X305,'Master '!$C$2:$C$257,0))),IF(X305="","-","Not on Roster"),INDEX('Master '!$A$2:$A$257,MATCH(X305,'Master '!$C$2:$C$257,0))),INDEX('Master '!$A$2:$A$257,MATCH(X305,'Master '!$B$2:$B$257,0)))</f>
        <v>-</v>
      </c>
      <c r="X305" s="15"/>
      <c r="Y305" s="20" t="str">
        <f t="array" ref="Y305">IF(ISERROR(INDEX('Master '!$A$2:$A$257,MATCH(Z305,'Master '!$B$2:$B$257,0))),IF(ISERROR(INDEX('Master '!$A$2:$A$257,MATCH(Z305,'Master '!$C$2:$C$257,0))),IF(Z305="","-","Not on Roster"),INDEX('Master '!$A$2:$A$257,MATCH(Z305,'Master '!$C$2:$C$257,0))),INDEX('Master '!$A$2:$A$257,MATCH(Z305,'Master '!$B$2:$B$257,0)))</f>
        <v>-</v>
      </c>
      <c r="Z305" s="7"/>
      <c r="AA305" s="19" t="str">
        <f t="array" ref="AA305">IF(ISERROR(INDEX('Master '!$A$2:$A$257,MATCH(AB305,'Master '!$B$2:$B$257,0))),IF(ISERROR(INDEX('Master '!$A$2:$A$257,MATCH(AB305,'Master '!$C$2:$C$257,0))),IF(AB305="","-","Not on Roster"),INDEX('Master '!$A$2:$A$257,MATCH(AB305,'Master '!$C$2:$C$257,0))),INDEX('Master '!$A$2:$A$257,MATCH(AB305,'Master '!$B$2:$B$257,0)))</f>
        <v>-</v>
      </c>
      <c r="AB305" s="15"/>
      <c r="AC305" s="20" t="str">
        <f t="array" ref="AC305">IF(ISERROR(INDEX('Master '!$A$2:$A$257,MATCH(AD305,'Master '!$B$2:$B$257,0))),IF(ISERROR(INDEX('Master '!$A$2:$A$257,MATCH(AD305,'Master '!$C$2:$C$257,0))),IF(AD305="","-","Not on Roster"),INDEX('Master '!$A$2:$A$257,MATCH(AD305,'Master '!$C$2:$C$257,0))),INDEX('Master '!$A$2:$A$257,MATCH(AD305,'Master '!$B$2:$B$257,0)))</f>
        <v>-</v>
      </c>
      <c r="AD305" s="7"/>
      <c r="AE305" s="19" t="str">
        <f t="array" ref="AE305">IF(ISERROR(INDEX('Master '!$A$2:$A$257,MATCH(AF305,'Master '!$B$2:$B$257,0))),IF(ISERROR(INDEX('Master '!$A$2:$A$257,MATCH(AF305,'Master '!$C$2:$C$257,0))),IF(AF305="","-","Not on Roster"),INDEX('Master '!$A$2:$A$257,MATCH(AF305,'Master '!$C$2:$C$257,0))),INDEX('Master '!$A$2:$A$257,MATCH(AF305,'Master '!$B$2:$B$257,0)))</f>
        <v>-</v>
      </c>
      <c r="AF305" s="15"/>
      <c r="AG305" s="20" t="str">
        <f t="array" ref="AG305">IF(ISERROR(INDEX('Master '!$A$2:$A$257,MATCH(AH305,'Master '!$B$2:$B$257,0))),IF(ISERROR(INDEX('Master '!$A$2:$A$257,MATCH(AH305,'Master '!$C$2:$C$257,0))),IF(AH305="","-","Not on Roster"),INDEX('Master '!$A$2:$A$257,MATCH(AH305,'Master '!$C$2:$C$257,0))),INDEX('Master '!$A$2:$A$257,MATCH(AH305,'Master '!$B$2:$B$257,0)))</f>
        <v>-</v>
      </c>
      <c r="AH305" s="7"/>
      <c r="AI305" s="19" t="str">
        <f t="array" ref="AI305">IF(ISERROR(INDEX('Master '!$A$2:$A$257,MATCH(AJ305,'Master '!$B$2:$B$257,0))),IF(ISERROR(INDEX('Master '!$A$2:$A$257,MATCH(AJ305,'Master '!$C$2:$C$257,0))),IF(AJ305="","-","Not on Roster"),INDEX('Master '!$A$2:$A$257,MATCH(AJ305,'Master '!$C$2:$C$257,0))),INDEX('Master '!$A$2:$A$257,MATCH(AJ305,'Master '!$B$2:$B$257,0)))</f>
        <v>-</v>
      </c>
      <c r="AJ305" s="15"/>
      <c r="AK305" s="20" t="str">
        <f t="array" ref="AK305">IF(ISERROR(INDEX('Master '!$A$2:$A$257,MATCH(AL305,'Master '!$B$2:$B$257,0))),IF(ISERROR(INDEX('Master '!$A$2:$A$257,MATCH(AL305,'Master '!$C$2:$C$257,0))),IF(AL305="","-","Not on Roster"),INDEX('Master '!$A$2:$A$257,MATCH(AL305,'Master '!$C$2:$C$257,0))),INDEX('Master '!$A$2:$A$257,MATCH(AL305,'Master '!$B$2:$B$257,0)))</f>
        <v>-</v>
      </c>
      <c r="AL305" s="7"/>
      <c r="AM305" s="19" t="str">
        <f t="array" ref="AM305">IF(ISERROR(INDEX('Master '!$A$2:$A$257,MATCH(AN305,'Master '!$B$2:$B$257,0))),IF(ISERROR(INDEX('Master '!$A$2:$A$257,MATCH(AN305,'Master '!$C$2:$C$257,0))),IF(AN305="","-","Not on Roster"),INDEX('Master '!$A$2:$A$257,MATCH(AN305,'Master '!$C$2:$C$257,0))),INDEX('Master '!$A$2:$A$257,MATCH(AN305,'Master '!$B$2:$B$257,0)))</f>
        <v>-</v>
      </c>
      <c r="AN305" s="15"/>
    </row>
    <row r="306" spans="1:40" ht="14.25" customHeight="1">
      <c r="A306" s="20" t="str">
        <f t="array" ref="A306">IF(ISERROR(INDEX('Master '!$A$2:$A$257,MATCH(B306,'Master '!$B$2:$B$257,0))),IF(ISERROR(INDEX('Master '!$A$2:$A$257,MATCH(B306,'Master '!$C$2:$C$257,0))),IF(B306="","-","Not on Roster"),INDEX('Master '!$A$2:$A$257,MATCH(B306,'Master '!$C$2:$C$257,0))),INDEX('Master '!$A$2:$A$257,MATCH(B306,'Master '!$B$2:$B$257,0)))</f>
        <v>-</v>
      </c>
      <c r="B306" s="43"/>
      <c r="C306" s="19" t="str">
        <f t="array" ref="C306">IF(ISERROR(INDEX('Master '!$A$2:$A$257,MATCH(D306,'Master '!$B$2:$B$257,0))),IF(ISERROR(INDEX('Master '!$A$2:$A$257,MATCH(D306,'Master '!$C$2:$C$257,0))),IF(D306="","-","Not on Roster"),INDEX('Master '!$A$2:$A$257,MATCH(D306,'Master '!$C$2:$C$257,0))),INDEX('Master '!$A$2:$A$257,MATCH(D306,'Master '!$B$2:$B$257,0)))</f>
        <v>-</v>
      </c>
      <c r="D306" s="15"/>
      <c r="E306" s="20" t="str">
        <f t="array" ref="E306">IF(ISERROR(INDEX('Master '!$A$2:$A$257,MATCH(F306,'Master '!$B$2:$B$257,0))),IF(ISERROR(INDEX('Master '!$A$2:$A$257,MATCH(F306,'Master '!$C$2:$C$257,0))),IF(F306="","-","Not on Roster"),INDEX('Master '!$A$2:$A$257,MATCH(F306,'Master '!$C$2:$C$257,0))),INDEX('Master '!$A$2:$A$257,MATCH(F306,'Master '!$B$2:$B$257,0)))</f>
        <v>-</v>
      </c>
      <c r="F306" s="7"/>
      <c r="G306" s="19" t="str">
        <f t="array" ref="G306">IF(ISERROR(INDEX('Master '!$A$2:$A$257,MATCH(H306,'Master '!$B$2:$B$257,0))),IF(ISERROR(INDEX('Master '!$A$2:$A$257,MATCH(H306,'Master '!$C$2:$C$257,0))),IF(H306="","-","Not on Roster"),INDEX('Master '!$A$2:$A$257,MATCH(H306,'Master '!$C$2:$C$257,0))),INDEX('Master '!$A$2:$A$257,MATCH(H306,'Master '!$B$2:$B$257,0)))</f>
        <v>-</v>
      </c>
      <c r="H306" s="15"/>
      <c r="I306" s="20" t="str">
        <f t="array" ref="I306">IF(ISERROR(INDEX('Master '!$A$2:$A$257,MATCH(J306,'Master '!$B$2:$B$257,0))),IF(ISERROR(INDEX('Master '!$A$2:$A$257,MATCH(J306,'Master '!$C$2:$C$257,0))),IF(J306="","-","Not on Roster"),INDEX('Master '!$A$2:$A$257,MATCH(J306,'Master '!$C$2:$C$257,0))),INDEX('Master '!$A$2:$A$257,MATCH(J306,'Master '!$B$2:$B$257,0)))</f>
        <v>-</v>
      </c>
      <c r="J306" s="51"/>
      <c r="K306" s="19" t="str">
        <f t="array" ref="K306">IF(ISERROR(INDEX('Master '!$A$2:$A$257,MATCH(L306,'Master '!$B$2:$B$257,0))),IF(ISERROR(INDEX('Master '!$A$2:$A$257,MATCH(L306,'Master '!$C$2:$C$257,0))),IF(L306="","-","Not on Roster"),INDEX('Master '!$A$2:$A$257,MATCH(L306,'Master '!$C$2:$C$257,0))),INDEX('Master '!$A$2:$A$257,MATCH(L306,'Master '!$B$2:$B$257,0)))</f>
        <v>-</v>
      </c>
      <c r="L306" s="15"/>
      <c r="M306" s="20" t="str">
        <f t="array" ref="M306">IF(ISERROR(INDEX('Master '!$A$2:$A$257,MATCH(N306,'Master '!$B$2:$B$257,0))),IF(ISERROR(INDEX('Master '!$A$2:$A$257,MATCH(N306,'Master '!$C$2:$C$257,0))),IF(N306="","-","Not on Roster"),INDEX('Master '!$A$2:$A$257,MATCH(N306,'Master '!$C$2:$C$257,0))),INDEX('Master '!$A$2:$A$257,MATCH(N306,'Master '!$B$2:$B$257,0)))</f>
        <v>-</v>
      </c>
      <c r="N306" s="7"/>
      <c r="O306" s="19" t="str">
        <f t="array" ref="O306">IF(ISERROR(INDEX('Master '!$A$2:$A$257,MATCH(P306,'Master '!$B$2:$B$257,0))),IF(ISERROR(INDEX('Master '!$A$2:$A$257,MATCH(P306,'Master '!$C$2:$C$257,0))),IF(P306="","-","Not on Roster"),INDEX('Master '!$A$2:$A$257,MATCH(P306,'Master '!$C$2:$C$257,0))),INDEX('Master '!$A$2:$A$257,MATCH(P306,'Master '!$B$2:$B$257,0)))</f>
        <v>-</v>
      </c>
      <c r="P306" s="15"/>
      <c r="Q306" s="41" t="str">
        <f t="array" ref="Q306">IF(ISERROR(INDEX('Master '!$A$2:$A$257,MATCH(R306,'Master '!$B$2:$B$257,0))),IF(ISERROR(INDEX('Master '!$A$2:$A$257,MATCH(R306,'Master '!$C$2:$C$257,0))),IF(R306="","-","Not on Roster"),INDEX('Master '!$A$2:$A$257,MATCH(R306,'Master '!$C$2:$C$257,0))),INDEX('Master '!$A$2:$A$257,MATCH(R306,'Master '!$B$2:$B$257,0)))</f>
        <v>-</v>
      </c>
      <c r="R306" s="7"/>
      <c r="S306" s="19" t="str">
        <f t="array" ref="S306">IF(ISERROR(INDEX('Master '!$A$2:$A$257,MATCH(T306,'Master '!$B$2:$B$257,0))),IF(ISERROR(INDEX('Master '!$A$2:$A$257,MATCH(T306,'Master '!$C$2:$C$257,0))),IF(T306="","-","Not on Roster"),INDEX('Master '!$A$2:$A$257,MATCH(T306,'Master '!$C$2:$C$257,0))),INDEX('Master '!$A$2:$A$257,MATCH(T306,'Master '!$B$2:$B$257,0)))</f>
        <v>-</v>
      </c>
      <c r="T306" s="15"/>
      <c r="U306" s="20" t="str">
        <f t="array" ref="U306">IF(ISERROR(INDEX('Master '!$A$2:$A$257,MATCH(V306,'Master '!$B$2:$B$257,0))),IF(ISERROR(INDEX('Master '!$A$2:$A$257,MATCH(V306,'Master '!$C$2:$C$257,0))),IF(V306="","-","Not on Roster"),INDEX('Master '!$A$2:$A$257,MATCH(V306,'Master '!$C$2:$C$257,0))),INDEX('Master '!$A$2:$A$257,MATCH(V306,'Master '!$B$2:$B$257,0)))</f>
        <v>-</v>
      </c>
      <c r="V306" s="7"/>
      <c r="W306" s="19" t="str">
        <f t="array" ref="W306">IF(ISERROR(INDEX('Master '!$A$2:$A$257,MATCH(X306,'Master '!$B$2:$B$257,0))),IF(ISERROR(INDEX('Master '!$A$2:$A$257,MATCH(X306,'Master '!$C$2:$C$257,0))),IF(X306="","-","Not on Roster"),INDEX('Master '!$A$2:$A$257,MATCH(X306,'Master '!$C$2:$C$257,0))),INDEX('Master '!$A$2:$A$257,MATCH(X306,'Master '!$B$2:$B$257,0)))</f>
        <v>-</v>
      </c>
      <c r="X306" s="15"/>
      <c r="Y306" s="20" t="str">
        <f t="array" ref="Y306">IF(ISERROR(INDEX('Master '!$A$2:$A$257,MATCH(Z306,'Master '!$B$2:$B$257,0))),IF(ISERROR(INDEX('Master '!$A$2:$A$257,MATCH(Z306,'Master '!$C$2:$C$257,0))),IF(Z306="","-","Not on Roster"),INDEX('Master '!$A$2:$A$257,MATCH(Z306,'Master '!$C$2:$C$257,0))),INDEX('Master '!$A$2:$A$257,MATCH(Z306,'Master '!$B$2:$B$257,0)))</f>
        <v>-</v>
      </c>
      <c r="Z306" s="7"/>
      <c r="AA306" s="19" t="str">
        <f t="array" ref="AA306">IF(ISERROR(INDEX('Master '!$A$2:$A$257,MATCH(AB306,'Master '!$B$2:$B$257,0))),IF(ISERROR(INDEX('Master '!$A$2:$A$257,MATCH(AB306,'Master '!$C$2:$C$257,0))),IF(AB306="","-","Not on Roster"),INDEX('Master '!$A$2:$A$257,MATCH(AB306,'Master '!$C$2:$C$257,0))),INDEX('Master '!$A$2:$A$257,MATCH(AB306,'Master '!$B$2:$B$257,0)))</f>
        <v>-</v>
      </c>
      <c r="AB306" s="15"/>
      <c r="AC306" s="20" t="str">
        <f t="array" ref="AC306">IF(ISERROR(INDEX('Master '!$A$2:$A$257,MATCH(AD306,'Master '!$B$2:$B$257,0))),IF(ISERROR(INDEX('Master '!$A$2:$A$257,MATCH(AD306,'Master '!$C$2:$C$257,0))),IF(AD306="","-","Not on Roster"),INDEX('Master '!$A$2:$A$257,MATCH(AD306,'Master '!$C$2:$C$257,0))),INDEX('Master '!$A$2:$A$257,MATCH(AD306,'Master '!$B$2:$B$257,0)))</f>
        <v>-</v>
      </c>
      <c r="AD306" s="7"/>
      <c r="AE306" s="19" t="str">
        <f t="array" ref="AE306">IF(ISERROR(INDEX('Master '!$A$2:$A$257,MATCH(AF306,'Master '!$B$2:$B$257,0))),IF(ISERROR(INDEX('Master '!$A$2:$A$257,MATCH(AF306,'Master '!$C$2:$C$257,0))),IF(AF306="","-","Not on Roster"),INDEX('Master '!$A$2:$A$257,MATCH(AF306,'Master '!$C$2:$C$257,0))),INDEX('Master '!$A$2:$A$257,MATCH(AF306,'Master '!$B$2:$B$257,0)))</f>
        <v>-</v>
      </c>
      <c r="AF306" s="15"/>
      <c r="AG306" s="20" t="str">
        <f t="array" ref="AG306">IF(ISERROR(INDEX('Master '!$A$2:$A$257,MATCH(AH306,'Master '!$B$2:$B$257,0))),IF(ISERROR(INDEX('Master '!$A$2:$A$257,MATCH(AH306,'Master '!$C$2:$C$257,0))),IF(AH306="","-","Not on Roster"),INDEX('Master '!$A$2:$A$257,MATCH(AH306,'Master '!$C$2:$C$257,0))),INDEX('Master '!$A$2:$A$257,MATCH(AH306,'Master '!$B$2:$B$257,0)))</f>
        <v>-</v>
      </c>
      <c r="AH306" s="7"/>
      <c r="AI306" s="19" t="str">
        <f t="array" ref="AI306">IF(ISERROR(INDEX('Master '!$A$2:$A$257,MATCH(AJ306,'Master '!$B$2:$B$257,0))),IF(ISERROR(INDEX('Master '!$A$2:$A$257,MATCH(AJ306,'Master '!$C$2:$C$257,0))),IF(AJ306="","-","Not on Roster"),INDEX('Master '!$A$2:$A$257,MATCH(AJ306,'Master '!$C$2:$C$257,0))),INDEX('Master '!$A$2:$A$257,MATCH(AJ306,'Master '!$B$2:$B$257,0)))</f>
        <v>-</v>
      </c>
      <c r="AJ306" s="15"/>
      <c r="AK306" s="20" t="str">
        <f t="array" ref="AK306">IF(ISERROR(INDEX('Master '!$A$2:$A$257,MATCH(AL306,'Master '!$B$2:$B$257,0))),IF(ISERROR(INDEX('Master '!$A$2:$A$257,MATCH(AL306,'Master '!$C$2:$C$257,0))),IF(AL306="","-","Not on Roster"),INDEX('Master '!$A$2:$A$257,MATCH(AL306,'Master '!$C$2:$C$257,0))),INDEX('Master '!$A$2:$A$257,MATCH(AL306,'Master '!$B$2:$B$257,0)))</f>
        <v>-</v>
      </c>
      <c r="AL306" s="7"/>
      <c r="AM306" s="19" t="str">
        <f t="array" ref="AM306">IF(ISERROR(INDEX('Master '!$A$2:$A$257,MATCH(AN306,'Master '!$B$2:$B$257,0))),IF(ISERROR(INDEX('Master '!$A$2:$A$257,MATCH(AN306,'Master '!$C$2:$C$257,0))),IF(AN306="","-","Not on Roster"),INDEX('Master '!$A$2:$A$257,MATCH(AN306,'Master '!$C$2:$C$257,0))),INDEX('Master '!$A$2:$A$257,MATCH(AN306,'Master '!$B$2:$B$257,0)))</f>
        <v>-</v>
      </c>
      <c r="AN306" s="15"/>
    </row>
    <row r="307" spans="1:40" ht="14.25" customHeight="1">
      <c r="A307" s="20" t="str">
        <f t="array" ref="A307">IF(ISERROR(INDEX('Master '!$A$2:$A$257,MATCH(B307,'Master '!$B$2:$B$257,0))),IF(ISERROR(INDEX('Master '!$A$2:$A$257,MATCH(B307,'Master '!$C$2:$C$257,0))),IF(B307="","-","Not on Roster"),INDEX('Master '!$A$2:$A$257,MATCH(B307,'Master '!$C$2:$C$257,0))),INDEX('Master '!$A$2:$A$257,MATCH(B307,'Master '!$B$2:$B$257,0)))</f>
        <v>-</v>
      </c>
      <c r="B307" s="43"/>
      <c r="C307" s="19" t="str">
        <f t="array" ref="C307">IF(ISERROR(INDEX('Master '!$A$2:$A$257,MATCH(D307,'Master '!$B$2:$B$257,0))),IF(ISERROR(INDEX('Master '!$A$2:$A$257,MATCH(D307,'Master '!$C$2:$C$257,0))),IF(D307="","-","Not on Roster"),INDEX('Master '!$A$2:$A$257,MATCH(D307,'Master '!$C$2:$C$257,0))),INDEX('Master '!$A$2:$A$257,MATCH(D307,'Master '!$B$2:$B$257,0)))</f>
        <v>-</v>
      </c>
      <c r="D307" s="15"/>
      <c r="E307" s="20" t="str">
        <f t="array" ref="E307">IF(ISERROR(INDEX('Master '!$A$2:$A$257,MATCH(F307,'Master '!$B$2:$B$257,0))),IF(ISERROR(INDEX('Master '!$A$2:$A$257,MATCH(F307,'Master '!$C$2:$C$257,0))),IF(F307="","-","Not on Roster"),INDEX('Master '!$A$2:$A$257,MATCH(F307,'Master '!$C$2:$C$257,0))),INDEX('Master '!$A$2:$A$257,MATCH(F307,'Master '!$B$2:$B$257,0)))</f>
        <v>-</v>
      </c>
      <c r="F307" s="7"/>
      <c r="G307" s="19" t="str">
        <f t="array" ref="G307">IF(ISERROR(INDEX('Master '!$A$2:$A$257,MATCH(H307,'Master '!$B$2:$B$257,0))),IF(ISERROR(INDEX('Master '!$A$2:$A$257,MATCH(H307,'Master '!$C$2:$C$257,0))),IF(H307="","-","Not on Roster"),INDEX('Master '!$A$2:$A$257,MATCH(H307,'Master '!$C$2:$C$257,0))),INDEX('Master '!$A$2:$A$257,MATCH(H307,'Master '!$B$2:$B$257,0)))</f>
        <v>-</v>
      </c>
      <c r="H307" s="15"/>
      <c r="I307" s="20" t="str">
        <f t="array" ref="I307">IF(ISERROR(INDEX('Master '!$A$2:$A$257,MATCH(J307,'Master '!$B$2:$B$257,0))),IF(ISERROR(INDEX('Master '!$A$2:$A$257,MATCH(J307,'Master '!$C$2:$C$257,0))),IF(J307="","-","Not on Roster"),INDEX('Master '!$A$2:$A$257,MATCH(J307,'Master '!$C$2:$C$257,0))),INDEX('Master '!$A$2:$A$257,MATCH(J307,'Master '!$B$2:$B$257,0)))</f>
        <v>-</v>
      </c>
      <c r="J307" s="51"/>
      <c r="K307" s="19" t="str">
        <f t="array" ref="K307">IF(ISERROR(INDEX('Master '!$A$2:$A$257,MATCH(L307,'Master '!$B$2:$B$257,0))),IF(ISERROR(INDEX('Master '!$A$2:$A$257,MATCH(L307,'Master '!$C$2:$C$257,0))),IF(L307="","-","Not on Roster"),INDEX('Master '!$A$2:$A$257,MATCH(L307,'Master '!$C$2:$C$257,0))),INDEX('Master '!$A$2:$A$257,MATCH(L307,'Master '!$B$2:$B$257,0)))</f>
        <v>-</v>
      </c>
      <c r="L307" s="15"/>
      <c r="M307" s="20" t="str">
        <f t="array" ref="M307">IF(ISERROR(INDEX('Master '!$A$2:$A$257,MATCH(N307,'Master '!$B$2:$B$257,0))),IF(ISERROR(INDEX('Master '!$A$2:$A$257,MATCH(N307,'Master '!$C$2:$C$257,0))),IF(N307="","-","Not on Roster"),INDEX('Master '!$A$2:$A$257,MATCH(N307,'Master '!$C$2:$C$257,0))),INDEX('Master '!$A$2:$A$257,MATCH(N307,'Master '!$B$2:$B$257,0)))</f>
        <v>-</v>
      </c>
      <c r="N307" s="7"/>
      <c r="O307" s="19" t="str">
        <f t="array" ref="O307">IF(ISERROR(INDEX('Master '!$A$2:$A$257,MATCH(P307,'Master '!$B$2:$B$257,0))),IF(ISERROR(INDEX('Master '!$A$2:$A$257,MATCH(P307,'Master '!$C$2:$C$257,0))),IF(P307="","-","Not on Roster"),INDEX('Master '!$A$2:$A$257,MATCH(P307,'Master '!$C$2:$C$257,0))),INDEX('Master '!$A$2:$A$257,MATCH(P307,'Master '!$B$2:$B$257,0)))</f>
        <v>-</v>
      </c>
      <c r="P307" s="15"/>
      <c r="Q307" s="41" t="str">
        <f t="array" ref="Q307">IF(ISERROR(INDEX('Master '!$A$2:$A$257,MATCH(R307,'Master '!$B$2:$B$257,0))),IF(ISERROR(INDEX('Master '!$A$2:$A$257,MATCH(R307,'Master '!$C$2:$C$257,0))),IF(R307="","-","Not on Roster"),INDEX('Master '!$A$2:$A$257,MATCH(R307,'Master '!$C$2:$C$257,0))),INDEX('Master '!$A$2:$A$257,MATCH(R307,'Master '!$B$2:$B$257,0)))</f>
        <v>-</v>
      </c>
      <c r="R307" s="7"/>
      <c r="S307" s="19" t="str">
        <f t="array" ref="S307">IF(ISERROR(INDEX('Master '!$A$2:$A$257,MATCH(T307,'Master '!$B$2:$B$257,0))),IF(ISERROR(INDEX('Master '!$A$2:$A$257,MATCH(T307,'Master '!$C$2:$C$257,0))),IF(T307="","-","Not on Roster"),INDEX('Master '!$A$2:$A$257,MATCH(T307,'Master '!$C$2:$C$257,0))),INDEX('Master '!$A$2:$A$257,MATCH(T307,'Master '!$B$2:$B$257,0)))</f>
        <v>-</v>
      </c>
      <c r="T307" s="15"/>
      <c r="U307" s="20" t="str">
        <f t="array" ref="U307">IF(ISERROR(INDEX('Master '!$A$2:$A$257,MATCH(V307,'Master '!$B$2:$B$257,0))),IF(ISERROR(INDEX('Master '!$A$2:$A$257,MATCH(V307,'Master '!$C$2:$C$257,0))),IF(V307="","-","Not on Roster"),INDEX('Master '!$A$2:$A$257,MATCH(V307,'Master '!$C$2:$C$257,0))),INDEX('Master '!$A$2:$A$257,MATCH(V307,'Master '!$B$2:$B$257,0)))</f>
        <v>-</v>
      </c>
      <c r="V307" s="7"/>
      <c r="W307" s="19" t="str">
        <f t="array" ref="W307">IF(ISERROR(INDEX('Master '!$A$2:$A$257,MATCH(X307,'Master '!$B$2:$B$257,0))),IF(ISERROR(INDEX('Master '!$A$2:$A$257,MATCH(X307,'Master '!$C$2:$C$257,0))),IF(X307="","-","Not on Roster"),INDEX('Master '!$A$2:$A$257,MATCH(X307,'Master '!$C$2:$C$257,0))),INDEX('Master '!$A$2:$A$257,MATCH(X307,'Master '!$B$2:$B$257,0)))</f>
        <v>-</v>
      </c>
      <c r="X307" s="15"/>
      <c r="Y307" s="20" t="str">
        <f t="array" ref="Y307">IF(ISERROR(INDEX('Master '!$A$2:$A$257,MATCH(Z307,'Master '!$B$2:$B$257,0))),IF(ISERROR(INDEX('Master '!$A$2:$A$257,MATCH(Z307,'Master '!$C$2:$C$257,0))),IF(Z307="","-","Not on Roster"),INDEX('Master '!$A$2:$A$257,MATCH(Z307,'Master '!$C$2:$C$257,0))),INDEX('Master '!$A$2:$A$257,MATCH(Z307,'Master '!$B$2:$B$257,0)))</f>
        <v>-</v>
      </c>
      <c r="Z307" s="7"/>
      <c r="AA307" s="19" t="str">
        <f t="array" ref="AA307">IF(ISERROR(INDEX('Master '!$A$2:$A$257,MATCH(AB307,'Master '!$B$2:$B$257,0))),IF(ISERROR(INDEX('Master '!$A$2:$A$257,MATCH(AB307,'Master '!$C$2:$C$257,0))),IF(AB307="","-","Not on Roster"),INDEX('Master '!$A$2:$A$257,MATCH(AB307,'Master '!$C$2:$C$257,0))),INDEX('Master '!$A$2:$A$257,MATCH(AB307,'Master '!$B$2:$B$257,0)))</f>
        <v>-</v>
      </c>
      <c r="AB307" s="15"/>
      <c r="AC307" s="20" t="str">
        <f t="array" ref="AC307">IF(ISERROR(INDEX('Master '!$A$2:$A$257,MATCH(AD307,'Master '!$B$2:$B$257,0))),IF(ISERROR(INDEX('Master '!$A$2:$A$257,MATCH(AD307,'Master '!$C$2:$C$257,0))),IF(AD307="","-","Not on Roster"),INDEX('Master '!$A$2:$A$257,MATCH(AD307,'Master '!$C$2:$C$257,0))),INDEX('Master '!$A$2:$A$257,MATCH(AD307,'Master '!$B$2:$B$257,0)))</f>
        <v>-</v>
      </c>
      <c r="AD307" s="7"/>
      <c r="AE307" s="19" t="str">
        <f t="array" ref="AE307">IF(ISERROR(INDEX('Master '!$A$2:$A$257,MATCH(AF307,'Master '!$B$2:$B$257,0))),IF(ISERROR(INDEX('Master '!$A$2:$A$257,MATCH(AF307,'Master '!$C$2:$C$257,0))),IF(AF307="","-","Not on Roster"),INDEX('Master '!$A$2:$A$257,MATCH(AF307,'Master '!$C$2:$C$257,0))),INDEX('Master '!$A$2:$A$257,MATCH(AF307,'Master '!$B$2:$B$257,0)))</f>
        <v>-</v>
      </c>
      <c r="AF307" s="15"/>
      <c r="AG307" s="20" t="str">
        <f t="array" ref="AG307">IF(ISERROR(INDEX('Master '!$A$2:$A$257,MATCH(AH307,'Master '!$B$2:$B$257,0))),IF(ISERROR(INDEX('Master '!$A$2:$A$257,MATCH(AH307,'Master '!$C$2:$C$257,0))),IF(AH307="","-","Not on Roster"),INDEX('Master '!$A$2:$A$257,MATCH(AH307,'Master '!$C$2:$C$257,0))),INDEX('Master '!$A$2:$A$257,MATCH(AH307,'Master '!$B$2:$B$257,0)))</f>
        <v>-</v>
      </c>
      <c r="AH307" s="7"/>
      <c r="AI307" s="19" t="str">
        <f t="array" ref="AI307">IF(ISERROR(INDEX('Master '!$A$2:$A$257,MATCH(AJ307,'Master '!$B$2:$B$257,0))),IF(ISERROR(INDEX('Master '!$A$2:$A$257,MATCH(AJ307,'Master '!$C$2:$C$257,0))),IF(AJ307="","-","Not on Roster"),INDEX('Master '!$A$2:$A$257,MATCH(AJ307,'Master '!$C$2:$C$257,0))),INDEX('Master '!$A$2:$A$257,MATCH(AJ307,'Master '!$B$2:$B$257,0)))</f>
        <v>-</v>
      </c>
      <c r="AJ307" s="15"/>
      <c r="AK307" s="20" t="str">
        <f t="array" ref="AK307">IF(ISERROR(INDEX('Master '!$A$2:$A$257,MATCH(AL307,'Master '!$B$2:$B$257,0))),IF(ISERROR(INDEX('Master '!$A$2:$A$257,MATCH(AL307,'Master '!$C$2:$C$257,0))),IF(AL307="","-","Not on Roster"),INDEX('Master '!$A$2:$A$257,MATCH(AL307,'Master '!$C$2:$C$257,0))),INDEX('Master '!$A$2:$A$257,MATCH(AL307,'Master '!$B$2:$B$257,0)))</f>
        <v>-</v>
      </c>
      <c r="AL307" s="7"/>
      <c r="AM307" s="19" t="str">
        <f t="array" ref="AM307">IF(ISERROR(INDEX('Master '!$A$2:$A$257,MATCH(AN307,'Master '!$B$2:$B$257,0))),IF(ISERROR(INDEX('Master '!$A$2:$A$257,MATCH(AN307,'Master '!$C$2:$C$257,0))),IF(AN307="","-","Not on Roster"),INDEX('Master '!$A$2:$A$257,MATCH(AN307,'Master '!$C$2:$C$257,0))),INDEX('Master '!$A$2:$A$257,MATCH(AN307,'Master '!$B$2:$B$257,0)))</f>
        <v>-</v>
      </c>
      <c r="AN307" s="15"/>
    </row>
    <row r="308" spans="1:40" ht="14.25" customHeight="1">
      <c r="A308" s="20" t="str">
        <f t="array" ref="A308">IF(ISERROR(INDEX('Master '!$A$2:$A$257,MATCH(B308,'Master '!$B$2:$B$257,0))),IF(ISERROR(INDEX('Master '!$A$2:$A$257,MATCH(B308,'Master '!$C$2:$C$257,0))),IF(B308="","-","Not on Roster"),INDEX('Master '!$A$2:$A$257,MATCH(B308,'Master '!$C$2:$C$257,0))),INDEX('Master '!$A$2:$A$257,MATCH(B308,'Master '!$B$2:$B$257,0)))</f>
        <v>-</v>
      </c>
      <c r="B308" s="43"/>
      <c r="C308" s="19" t="str">
        <f t="array" ref="C308">IF(ISERROR(INDEX('Master '!$A$2:$A$257,MATCH(D308,'Master '!$B$2:$B$257,0))),IF(ISERROR(INDEX('Master '!$A$2:$A$257,MATCH(D308,'Master '!$C$2:$C$257,0))),IF(D308="","-","Not on Roster"),INDEX('Master '!$A$2:$A$257,MATCH(D308,'Master '!$C$2:$C$257,0))),INDEX('Master '!$A$2:$A$257,MATCH(D308,'Master '!$B$2:$B$257,0)))</f>
        <v>-</v>
      </c>
      <c r="D308" s="15"/>
      <c r="E308" s="20" t="str">
        <f t="array" ref="E308">IF(ISERROR(INDEX('Master '!$A$2:$A$257,MATCH(F308,'Master '!$B$2:$B$257,0))),IF(ISERROR(INDEX('Master '!$A$2:$A$257,MATCH(F308,'Master '!$C$2:$C$257,0))),IF(F308="","-","Not on Roster"),INDEX('Master '!$A$2:$A$257,MATCH(F308,'Master '!$C$2:$C$257,0))),INDEX('Master '!$A$2:$A$257,MATCH(F308,'Master '!$B$2:$B$257,0)))</f>
        <v>-</v>
      </c>
      <c r="F308" s="7"/>
      <c r="G308" s="19" t="str">
        <f t="array" ref="G308">IF(ISERROR(INDEX('Master '!$A$2:$A$257,MATCH(H308,'Master '!$B$2:$B$257,0))),IF(ISERROR(INDEX('Master '!$A$2:$A$257,MATCH(H308,'Master '!$C$2:$C$257,0))),IF(H308="","-","Not on Roster"),INDEX('Master '!$A$2:$A$257,MATCH(H308,'Master '!$C$2:$C$257,0))),INDEX('Master '!$A$2:$A$257,MATCH(H308,'Master '!$B$2:$B$257,0)))</f>
        <v>-</v>
      </c>
      <c r="H308" s="15"/>
      <c r="I308" s="20" t="str">
        <f t="array" ref="I308">IF(ISERROR(INDEX('Master '!$A$2:$A$257,MATCH(J308,'Master '!$B$2:$B$257,0))),IF(ISERROR(INDEX('Master '!$A$2:$A$257,MATCH(J308,'Master '!$C$2:$C$257,0))),IF(J308="","-","Not on Roster"),INDEX('Master '!$A$2:$A$257,MATCH(J308,'Master '!$C$2:$C$257,0))),INDEX('Master '!$A$2:$A$257,MATCH(J308,'Master '!$B$2:$B$257,0)))</f>
        <v>-</v>
      </c>
      <c r="J308" s="51"/>
      <c r="K308" s="19" t="str">
        <f t="array" ref="K308">IF(ISERROR(INDEX('Master '!$A$2:$A$257,MATCH(L308,'Master '!$B$2:$B$257,0))),IF(ISERROR(INDEX('Master '!$A$2:$A$257,MATCH(L308,'Master '!$C$2:$C$257,0))),IF(L308="","-","Not on Roster"),INDEX('Master '!$A$2:$A$257,MATCH(L308,'Master '!$C$2:$C$257,0))),INDEX('Master '!$A$2:$A$257,MATCH(L308,'Master '!$B$2:$B$257,0)))</f>
        <v>-</v>
      </c>
      <c r="L308" s="15"/>
      <c r="M308" s="20" t="str">
        <f t="array" ref="M308">IF(ISERROR(INDEX('Master '!$A$2:$A$257,MATCH(N308,'Master '!$B$2:$B$257,0))),IF(ISERROR(INDEX('Master '!$A$2:$A$257,MATCH(N308,'Master '!$C$2:$C$257,0))),IF(N308="","-","Not on Roster"),INDEX('Master '!$A$2:$A$257,MATCH(N308,'Master '!$C$2:$C$257,0))),INDEX('Master '!$A$2:$A$257,MATCH(N308,'Master '!$B$2:$B$257,0)))</f>
        <v>-</v>
      </c>
      <c r="N308" s="7"/>
      <c r="O308" s="19" t="str">
        <f t="array" ref="O308">IF(ISERROR(INDEX('Master '!$A$2:$A$257,MATCH(P308,'Master '!$B$2:$B$257,0))),IF(ISERROR(INDEX('Master '!$A$2:$A$257,MATCH(P308,'Master '!$C$2:$C$257,0))),IF(P308="","-","Not on Roster"),INDEX('Master '!$A$2:$A$257,MATCH(P308,'Master '!$C$2:$C$257,0))),INDEX('Master '!$A$2:$A$257,MATCH(P308,'Master '!$B$2:$B$257,0)))</f>
        <v>-</v>
      </c>
      <c r="P308" s="15"/>
      <c r="Q308" s="41" t="str">
        <f t="array" ref="Q308">IF(ISERROR(INDEX('Master '!$A$2:$A$257,MATCH(R308,'Master '!$B$2:$B$257,0))),IF(ISERROR(INDEX('Master '!$A$2:$A$257,MATCH(R308,'Master '!$C$2:$C$257,0))),IF(R308="","-","Not on Roster"),INDEX('Master '!$A$2:$A$257,MATCH(R308,'Master '!$C$2:$C$257,0))),INDEX('Master '!$A$2:$A$257,MATCH(R308,'Master '!$B$2:$B$257,0)))</f>
        <v>-</v>
      </c>
      <c r="R308" s="7"/>
      <c r="S308" s="19" t="str">
        <f t="array" ref="S308">IF(ISERROR(INDEX('Master '!$A$2:$A$257,MATCH(T308,'Master '!$B$2:$B$257,0))),IF(ISERROR(INDEX('Master '!$A$2:$A$257,MATCH(T308,'Master '!$C$2:$C$257,0))),IF(T308="","-","Not on Roster"),INDEX('Master '!$A$2:$A$257,MATCH(T308,'Master '!$C$2:$C$257,0))),INDEX('Master '!$A$2:$A$257,MATCH(T308,'Master '!$B$2:$B$257,0)))</f>
        <v>-</v>
      </c>
      <c r="T308" s="15"/>
      <c r="U308" s="20" t="str">
        <f t="array" ref="U308">IF(ISERROR(INDEX('Master '!$A$2:$A$257,MATCH(V308,'Master '!$B$2:$B$257,0))),IF(ISERROR(INDEX('Master '!$A$2:$A$257,MATCH(V308,'Master '!$C$2:$C$257,0))),IF(V308="","-","Not on Roster"),INDEX('Master '!$A$2:$A$257,MATCH(V308,'Master '!$C$2:$C$257,0))),INDEX('Master '!$A$2:$A$257,MATCH(V308,'Master '!$B$2:$B$257,0)))</f>
        <v>-</v>
      </c>
      <c r="V308" s="7"/>
      <c r="W308" s="19" t="str">
        <f t="array" ref="W308">IF(ISERROR(INDEX('Master '!$A$2:$A$257,MATCH(X308,'Master '!$B$2:$B$257,0))),IF(ISERROR(INDEX('Master '!$A$2:$A$257,MATCH(X308,'Master '!$C$2:$C$257,0))),IF(X308="","-","Not on Roster"),INDEX('Master '!$A$2:$A$257,MATCH(X308,'Master '!$C$2:$C$257,0))),INDEX('Master '!$A$2:$A$257,MATCH(X308,'Master '!$B$2:$B$257,0)))</f>
        <v>-</v>
      </c>
      <c r="X308" s="15"/>
      <c r="Y308" s="20" t="str">
        <f t="array" ref="Y308">IF(ISERROR(INDEX('Master '!$A$2:$A$257,MATCH(Z308,'Master '!$B$2:$B$257,0))),IF(ISERROR(INDEX('Master '!$A$2:$A$257,MATCH(Z308,'Master '!$C$2:$C$257,0))),IF(Z308="","-","Not on Roster"),INDEX('Master '!$A$2:$A$257,MATCH(Z308,'Master '!$C$2:$C$257,0))),INDEX('Master '!$A$2:$A$257,MATCH(Z308,'Master '!$B$2:$B$257,0)))</f>
        <v>-</v>
      </c>
      <c r="Z308" s="7"/>
      <c r="AA308" s="19" t="str">
        <f t="array" ref="AA308">IF(ISERROR(INDEX('Master '!$A$2:$A$257,MATCH(AB308,'Master '!$B$2:$B$257,0))),IF(ISERROR(INDEX('Master '!$A$2:$A$257,MATCH(AB308,'Master '!$C$2:$C$257,0))),IF(AB308="","-","Not on Roster"),INDEX('Master '!$A$2:$A$257,MATCH(AB308,'Master '!$C$2:$C$257,0))),INDEX('Master '!$A$2:$A$257,MATCH(AB308,'Master '!$B$2:$B$257,0)))</f>
        <v>-</v>
      </c>
      <c r="AB308" s="15"/>
      <c r="AC308" s="20" t="str">
        <f t="array" ref="AC308">IF(ISERROR(INDEX('Master '!$A$2:$A$257,MATCH(AD308,'Master '!$B$2:$B$257,0))),IF(ISERROR(INDEX('Master '!$A$2:$A$257,MATCH(AD308,'Master '!$C$2:$C$257,0))),IF(AD308="","-","Not on Roster"),INDEX('Master '!$A$2:$A$257,MATCH(AD308,'Master '!$C$2:$C$257,0))),INDEX('Master '!$A$2:$A$257,MATCH(AD308,'Master '!$B$2:$B$257,0)))</f>
        <v>-</v>
      </c>
      <c r="AD308" s="7"/>
      <c r="AE308" s="19" t="str">
        <f t="array" ref="AE308">IF(ISERROR(INDEX('Master '!$A$2:$A$257,MATCH(AF308,'Master '!$B$2:$B$257,0))),IF(ISERROR(INDEX('Master '!$A$2:$A$257,MATCH(AF308,'Master '!$C$2:$C$257,0))),IF(AF308="","-","Not on Roster"),INDEX('Master '!$A$2:$A$257,MATCH(AF308,'Master '!$C$2:$C$257,0))),INDEX('Master '!$A$2:$A$257,MATCH(AF308,'Master '!$B$2:$B$257,0)))</f>
        <v>-</v>
      </c>
      <c r="AF308" s="15"/>
      <c r="AG308" s="20" t="str">
        <f t="array" ref="AG308">IF(ISERROR(INDEX('Master '!$A$2:$A$257,MATCH(AH308,'Master '!$B$2:$B$257,0))),IF(ISERROR(INDEX('Master '!$A$2:$A$257,MATCH(AH308,'Master '!$C$2:$C$257,0))),IF(AH308="","-","Not on Roster"),INDEX('Master '!$A$2:$A$257,MATCH(AH308,'Master '!$C$2:$C$257,0))),INDEX('Master '!$A$2:$A$257,MATCH(AH308,'Master '!$B$2:$B$257,0)))</f>
        <v>-</v>
      </c>
      <c r="AH308" s="7"/>
      <c r="AI308" s="19" t="str">
        <f t="array" ref="AI308">IF(ISERROR(INDEX('Master '!$A$2:$A$257,MATCH(AJ308,'Master '!$B$2:$B$257,0))),IF(ISERROR(INDEX('Master '!$A$2:$A$257,MATCH(AJ308,'Master '!$C$2:$C$257,0))),IF(AJ308="","-","Not on Roster"),INDEX('Master '!$A$2:$A$257,MATCH(AJ308,'Master '!$C$2:$C$257,0))),INDEX('Master '!$A$2:$A$257,MATCH(AJ308,'Master '!$B$2:$B$257,0)))</f>
        <v>-</v>
      </c>
      <c r="AJ308" s="15"/>
      <c r="AK308" s="20" t="str">
        <f t="array" ref="AK308">IF(ISERROR(INDEX('Master '!$A$2:$A$257,MATCH(AL308,'Master '!$B$2:$B$257,0))),IF(ISERROR(INDEX('Master '!$A$2:$A$257,MATCH(AL308,'Master '!$C$2:$C$257,0))),IF(AL308="","-","Not on Roster"),INDEX('Master '!$A$2:$A$257,MATCH(AL308,'Master '!$C$2:$C$257,0))),INDEX('Master '!$A$2:$A$257,MATCH(AL308,'Master '!$B$2:$B$257,0)))</f>
        <v>-</v>
      </c>
      <c r="AL308" s="7"/>
      <c r="AM308" s="19" t="str">
        <f t="array" ref="AM308">IF(ISERROR(INDEX('Master '!$A$2:$A$257,MATCH(AN308,'Master '!$B$2:$B$257,0))),IF(ISERROR(INDEX('Master '!$A$2:$A$257,MATCH(AN308,'Master '!$C$2:$C$257,0))),IF(AN308="","-","Not on Roster"),INDEX('Master '!$A$2:$A$257,MATCH(AN308,'Master '!$C$2:$C$257,0))),INDEX('Master '!$A$2:$A$257,MATCH(AN308,'Master '!$B$2:$B$257,0)))</f>
        <v>-</v>
      </c>
      <c r="AN308" s="15"/>
    </row>
    <row r="309" spans="1:40" ht="14.25" customHeight="1">
      <c r="A309" s="20" t="str">
        <f t="array" ref="A309">IF(ISERROR(INDEX('Master '!$A$2:$A$257,MATCH(B309,'Master '!$B$2:$B$257,0))),IF(ISERROR(INDEX('Master '!$A$2:$A$257,MATCH(B309,'Master '!$C$2:$C$257,0))),IF(B309="","-","Not on Roster"),INDEX('Master '!$A$2:$A$257,MATCH(B309,'Master '!$C$2:$C$257,0))),INDEX('Master '!$A$2:$A$257,MATCH(B309,'Master '!$B$2:$B$257,0)))</f>
        <v>-</v>
      </c>
      <c r="B309" s="43"/>
      <c r="C309" s="19" t="str">
        <f t="array" ref="C309">IF(ISERROR(INDEX('Master '!$A$2:$A$257,MATCH(D309,'Master '!$B$2:$B$257,0))),IF(ISERROR(INDEX('Master '!$A$2:$A$257,MATCH(D309,'Master '!$C$2:$C$257,0))),IF(D309="","-","Not on Roster"),INDEX('Master '!$A$2:$A$257,MATCH(D309,'Master '!$C$2:$C$257,0))),INDEX('Master '!$A$2:$A$257,MATCH(D309,'Master '!$B$2:$B$257,0)))</f>
        <v>-</v>
      </c>
      <c r="D309" s="15"/>
      <c r="E309" s="20" t="str">
        <f t="array" ref="E309">IF(ISERROR(INDEX('Master '!$A$2:$A$257,MATCH(F309,'Master '!$B$2:$B$257,0))),IF(ISERROR(INDEX('Master '!$A$2:$A$257,MATCH(F309,'Master '!$C$2:$C$257,0))),IF(F309="","-","Not on Roster"),INDEX('Master '!$A$2:$A$257,MATCH(F309,'Master '!$C$2:$C$257,0))),INDEX('Master '!$A$2:$A$257,MATCH(F309,'Master '!$B$2:$B$257,0)))</f>
        <v>-</v>
      </c>
      <c r="F309" s="7"/>
      <c r="G309" s="19" t="str">
        <f t="array" ref="G309">IF(ISERROR(INDEX('Master '!$A$2:$A$257,MATCH(H309,'Master '!$B$2:$B$257,0))),IF(ISERROR(INDEX('Master '!$A$2:$A$257,MATCH(H309,'Master '!$C$2:$C$257,0))),IF(H309="","-","Not on Roster"),INDEX('Master '!$A$2:$A$257,MATCH(H309,'Master '!$C$2:$C$257,0))),INDEX('Master '!$A$2:$A$257,MATCH(H309,'Master '!$B$2:$B$257,0)))</f>
        <v>-</v>
      </c>
      <c r="H309" s="15"/>
      <c r="I309" s="20" t="str">
        <f t="array" ref="I309">IF(ISERROR(INDEX('Master '!$A$2:$A$257,MATCH(J309,'Master '!$B$2:$B$257,0))),IF(ISERROR(INDEX('Master '!$A$2:$A$257,MATCH(J309,'Master '!$C$2:$C$257,0))),IF(J309="","-","Not on Roster"),INDEX('Master '!$A$2:$A$257,MATCH(J309,'Master '!$C$2:$C$257,0))),INDEX('Master '!$A$2:$A$257,MATCH(J309,'Master '!$B$2:$B$257,0)))</f>
        <v>-</v>
      </c>
      <c r="J309" s="51"/>
      <c r="K309" s="19" t="str">
        <f t="array" ref="K309">IF(ISERROR(INDEX('Master '!$A$2:$A$257,MATCH(L309,'Master '!$B$2:$B$257,0))),IF(ISERROR(INDEX('Master '!$A$2:$A$257,MATCH(L309,'Master '!$C$2:$C$257,0))),IF(L309="","-","Not on Roster"),INDEX('Master '!$A$2:$A$257,MATCH(L309,'Master '!$C$2:$C$257,0))),INDEX('Master '!$A$2:$A$257,MATCH(L309,'Master '!$B$2:$B$257,0)))</f>
        <v>-</v>
      </c>
      <c r="L309" s="15"/>
      <c r="M309" s="20" t="str">
        <f t="array" ref="M309">IF(ISERROR(INDEX('Master '!$A$2:$A$257,MATCH(N309,'Master '!$B$2:$B$257,0))),IF(ISERROR(INDEX('Master '!$A$2:$A$257,MATCH(N309,'Master '!$C$2:$C$257,0))),IF(N309="","-","Not on Roster"),INDEX('Master '!$A$2:$A$257,MATCH(N309,'Master '!$C$2:$C$257,0))),INDEX('Master '!$A$2:$A$257,MATCH(N309,'Master '!$B$2:$B$257,0)))</f>
        <v>-</v>
      </c>
      <c r="N309" s="7"/>
      <c r="O309" s="19" t="str">
        <f t="array" ref="O309">IF(ISERROR(INDEX('Master '!$A$2:$A$257,MATCH(P309,'Master '!$B$2:$B$257,0))),IF(ISERROR(INDEX('Master '!$A$2:$A$257,MATCH(P309,'Master '!$C$2:$C$257,0))),IF(P309="","-","Not on Roster"),INDEX('Master '!$A$2:$A$257,MATCH(P309,'Master '!$C$2:$C$257,0))),INDEX('Master '!$A$2:$A$257,MATCH(P309,'Master '!$B$2:$B$257,0)))</f>
        <v>-</v>
      </c>
      <c r="P309" s="15"/>
      <c r="Q309" s="41" t="str">
        <f t="array" ref="Q309">IF(ISERROR(INDEX('Master '!$A$2:$A$257,MATCH(R309,'Master '!$B$2:$B$257,0))),IF(ISERROR(INDEX('Master '!$A$2:$A$257,MATCH(R309,'Master '!$C$2:$C$257,0))),IF(R309="","-","Not on Roster"),INDEX('Master '!$A$2:$A$257,MATCH(R309,'Master '!$C$2:$C$257,0))),INDEX('Master '!$A$2:$A$257,MATCH(R309,'Master '!$B$2:$B$257,0)))</f>
        <v>-</v>
      </c>
      <c r="R309" s="7"/>
      <c r="S309" s="19" t="str">
        <f t="array" ref="S309">IF(ISERROR(INDEX('Master '!$A$2:$A$257,MATCH(T309,'Master '!$B$2:$B$257,0))),IF(ISERROR(INDEX('Master '!$A$2:$A$257,MATCH(T309,'Master '!$C$2:$C$257,0))),IF(T309="","-","Not on Roster"),INDEX('Master '!$A$2:$A$257,MATCH(T309,'Master '!$C$2:$C$257,0))),INDEX('Master '!$A$2:$A$257,MATCH(T309,'Master '!$B$2:$B$257,0)))</f>
        <v>-</v>
      </c>
      <c r="T309" s="15"/>
      <c r="U309" s="20" t="str">
        <f t="array" ref="U309">IF(ISERROR(INDEX('Master '!$A$2:$A$257,MATCH(V309,'Master '!$B$2:$B$257,0))),IF(ISERROR(INDEX('Master '!$A$2:$A$257,MATCH(V309,'Master '!$C$2:$C$257,0))),IF(V309="","-","Not on Roster"),INDEX('Master '!$A$2:$A$257,MATCH(V309,'Master '!$C$2:$C$257,0))),INDEX('Master '!$A$2:$A$257,MATCH(V309,'Master '!$B$2:$B$257,0)))</f>
        <v>-</v>
      </c>
      <c r="V309" s="7"/>
      <c r="W309" s="19" t="str">
        <f t="array" ref="W309">IF(ISERROR(INDEX('Master '!$A$2:$A$257,MATCH(X309,'Master '!$B$2:$B$257,0))),IF(ISERROR(INDEX('Master '!$A$2:$A$257,MATCH(X309,'Master '!$C$2:$C$257,0))),IF(X309="","-","Not on Roster"),INDEX('Master '!$A$2:$A$257,MATCH(X309,'Master '!$C$2:$C$257,0))),INDEX('Master '!$A$2:$A$257,MATCH(X309,'Master '!$B$2:$B$257,0)))</f>
        <v>-</v>
      </c>
      <c r="X309" s="15"/>
      <c r="Y309" s="20" t="str">
        <f t="array" ref="Y309">IF(ISERROR(INDEX('Master '!$A$2:$A$257,MATCH(Z309,'Master '!$B$2:$B$257,0))),IF(ISERROR(INDEX('Master '!$A$2:$A$257,MATCH(Z309,'Master '!$C$2:$C$257,0))),IF(Z309="","-","Not on Roster"),INDEX('Master '!$A$2:$A$257,MATCH(Z309,'Master '!$C$2:$C$257,0))),INDEX('Master '!$A$2:$A$257,MATCH(Z309,'Master '!$B$2:$B$257,0)))</f>
        <v>-</v>
      </c>
      <c r="Z309" s="7"/>
      <c r="AA309" s="19" t="str">
        <f t="array" ref="AA309">IF(ISERROR(INDEX('Master '!$A$2:$A$257,MATCH(AB309,'Master '!$B$2:$B$257,0))),IF(ISERROR(INDEX('Master '!$A$2:$A$257,MATCH(AB309,'Master '!$C$2:$C$257,0))),IF(AB309="","-","Not on Roster"),INDEX('Master '!$A$2:$A$257,MATCH(AB309,'Master '!$C$2:$C$257,0))),INDEX('Master '!$A$2:$A$257,MATCH(AB309,'Master '!$B$2:$B$257,0)))</f>
        <v>-</v>
      </c>
      <c r="AB309" s="15"/>
      <c r="AC309" s="20" t="str">
        <f t="array" ref="AC309">IF(ISERROR(INDEX('Master '!$A$2:$A$257,MATCH(AD309,'Master '!$B$2:$B$257,0))),IF(ISERROR(INDEX('Master '!$A$2:$A$257,MATCH(AD309,'Master '!$C$2:$C$257,0))),IF(AD309="","-","Not on Roster"),INDEX('Master '!$A$2:$A$257,MATCH(AD309,'Master '!$C$2:$C$257,0))),INDEX('Master '!$A$2:$A$257,MATCH(AD309,'Master '!$B$2:$B$257,0)))</f>
        <v>-</v>
      </c>
      <c r="AD309" s="7"/>
      <c r="AE309" s="19" t="str">
        <f t="array" ref="AE309">IF(ISERROR(INDEX('Master '!$A$2:$A$257,MATCH(AF309,'Master '!$B$2:$B$257,0))),IF(ISERROR(INDEX('Master '!$A$2:$A$257,MATCH(AF309,'Master '!$C$2:$C$257,0))),IF(AF309="","-","Not on Roster"),INDEX('Master '!$A$2:$A$257,MATCH(AF309,'Master '!$C$2:$C$257,0))),INDEX('Master '!$A$2:$A$257,MATCH(AF309,'Master '!$B$2:$B$257,0)))</f>
        <v>-</v>
      </c>
      <c r="AF309" s="15"/>
      <c r="AG309" s="20" t="str">
        <f t="array" ref="AG309">IF(ISERROR(INDEX('Master '!$A$2:$A$257,MATCH(AH309,'Master '!$B$2:$B$257,0))),IF(ISERROR(INDEX('Master '!$A$2:$A$257,MATCH(AH309,'Master '!$C$2:$C$257,0))),IF(AH309="","-","Not on Roster"),INDEX('Master '!$A$2:$A$257,MATCH(AH309,'Master '!$C$2:$C$257,0))),INDEX('Master '!$A$2:$A$257,MATCH(AH309,'Master '!$B$2:$B$257,0)))</f>
        <v>-</v>
      </c>
      <c r="AH309" s="7"/>
      <c r="AI309" s="19" t="str">
        <f t="array" ref="AI309">IF(ISERROR(INDEX('Master '!$A$2:$A$257,MATCH(AJ309,'Master '!$B$2:$B$257,0))),IF(ISERROR(INDEX('Master '!$A$2:$A$257,MATCH(AJ309,'Master '!$C$2:$C$257,0))),IF(AJ309="","-","Not on Roster"),INDEX('Master '!$A$2:$A$257,MATCH(AJ309,'Master '!$C$2:$C$257,0))),INDEX('Master '!$A$2:$A$257,MATCH(AJ309,'Master '!$B$2:$B$257,0)))</f>
        <v>-</v>
      </c>
      <c r="AJ309" s="15"/>
      <c r="AK309" s="20" t="str">
        <f t="array" ref="AK309">IF(ISERROR(INDEX('Master '!$A$2:$A$257,MATCH(AL309,'Master '!$B$2:$B$257,0))),IF(ISERROR(INDEX('Master '!$A$2:$A$257,MATCH(AL309,'Master '!$C$2:$C$257,0))),IF(AL309="","-","Not on Roster"),INDEX('Master '!$A$2:$A$257,MATCH(AL309,'Master '!$C$2:$C$257,0))),INDEX('Master '!$A$2:$A$257,MATCH(AL309,'Master '!$B$2:$B$257,0)))</f>
        <v>-</v>
      </c>
      <c r="AL309" s="7"/>
      <c r="AM309" s="19" t="str">
        <f t="array" ref="AM309">IF(ISERROR(INDEX('Master '!$A$2:$A$257,MATCH(AN309,'Master '!$B$2:$B$257,0))),IF(ISERROR(INDEX('Master '!$A$2:$A$257,MATCH(AN309,'Master '!$C$2:$C$257,0))),IF(AN309="","-","Not on Roster"),INDEX('Master '!$A$2:$A$257,MATCH(AN309,'Master '!$C$2:$C$257,0))),INDEX('Master '!$A$2:$A$257,MATCH(AN309,'Master '!$B$2:$B$257,0)))</f>
        <v>-</v>
      </c>
      <c r="AN309" s="15"/>
    </row>
    <row r="310" spans="1:40" ht="14.25" customHeight="1">
      <c r="A310" s="20" t="str">
        <f t="array" ref="A310">IF(ISERROR(INDEX('Master '!$A$2:$A$257,MATCH(B310,'Master '!$B$2:$B$257,0))),IF(ISERROR(INDEX('Master '!$A$2:$A$257,MATCH(B310,'Master '!$C$2:$C$257,0))),IF(B310="","-","Not on Roster"),INDEX('Master '!$A$2:$A$257,MATCH(B310,'Master '!$C$2:$C$257,0))),INDEX('Master '!$A$2:$A$257,MATCH(B310,'Master '!$B$2:$B$257,0)))</f>
        <v>-</v>
      </c>
      <c r="B310" s="43"/>
      <c r="C310" s="19" t="str">
        <f t="array" ref="C310">IF(ISERROR(INDEX('Master '!$A$2:$A$257,MATCH(D310,'Master '!$B$2:$B$257,0))),IF(ISERROR(INDEX('Master '!$A$2:$A$257,MATCH(D310,'Master '!$C$2:$C$257,0))),IF(D310="","-","Not on Roster"),INDEX('Master '!$A$2:$A$257,MATCH(D310,'Master '!$C$2:$C$257,0))),INDEX('Master '!$A$2:$A$257,MATCH(D310,'Master '!$B$2:$B$257,0)))</f>
        <v>-</v>
      </c>
      <c r="D310" s="15"/>
      <c r="E310" s="20" t="str">
        <f t="array" ref="E310">IF(ISERROR(INDEX('Master '!$A$2:$A$257,MATCH(F310,'Master '!$B$2:$B$257,0))),IF(ISERROR(INDEX('Master '!$A$2:$A$257,MATCH(F310,'Master '!$C$2:$C$257,0))),IF(F310="","-","Not on Roster"),INDEX('Master '!$A$2:$A$257,MATCH(F310,'Master '!$C$2:$C$257,0))),INDEX('Master '!$A$2:$A$257,MATCH(F310,'Master '!$B$2:$B$257,0)))</f>
        <v>-</v>
      </c>
      <c r="F310" s="7"/>
      <c r="G310" s="19" t="str">
        <f t="array" ref="G310">IF(ISERROR(INDEX('Master '!$A$2:$A$257,MATCH(H310,'Master '!$B$2:$B$257,0))),IF(ISERROR(INDEX('Master '!$A$2:$A$257,MATCH(H310,'Master '!$C$2:$C$257,0))),IF(H310="","-","Not on Roster"),INDEX('Master '!$A$2:$A$257,MATCH(H310,'Master '!$C$2:$C$257,0))),INDEX('Master '!$A$2:$A$257,MATCH(H310,'Master '!$B$2:$B$257,0)))</f>
        <v>-</v>
      </c>
      <c r="H310" s="15"/>
      <c r="I310" s="20" t="str">
        <f t="array" ref="I310">IF(ISERROR(INDEX('Master '!$A$2:$A$257,MATCH(J310,'Master '!$B$2:$B$257,0))),IF(ISERROR(INDEX('Master '!$A$2:$A$257,MATCH(J310,'Master '!$C$2:$C$257,0))),IF(J310="","-","Not on Roster"),INDEX('Master '!$A$2:$A$257,MATCH(J310,'Master '!$C$2:$C$257,0))),INDEX('Master '!$A$2:$A$257,MATCH(J310,'Master '!$B$2:$B$257,0)))</f>
        <v>-</v>
      </c>
      <c r="J310" s="51"/>
      <c r="K310" s="19" t="str">
        <f t="array" ref="K310">IF(ISERROR(INDEX('Master '!$A$2:$A$257,MATCH(L310,'Master '!$B$2:$B$257,0))),IF(ISERROR(INDEX('Master '!$A$2:$A$257,MATCH(L310,'Master '!$C$2:$C$257,0))),IF(L310="","-","Not on Roster"),INDEX('Master '!$A$2:$A$257,MATCH(L310,'Master '!$C$2:$C$257,0))),INDEX('Master '!$A$2:$A$257,MATCH(L310,'Master '!$B$2:$B$257,0)))</f>
        <v>-</v>
      </c>
      <c r="L310" s="15"/>
      <c r="M310" s="20" t="str">
        <f t="array" ref="M310">IF(ISERROR(INDEX('Master '!$A$2:$A$257,MATCH(N310,'Master '!$B$2:$B$257,0))),IF(ISERROR(INDEX('Master '!$A$2:$A$257,MATCH(N310,'Master '!$C$2:$C$257,0))),IF(N310="","-","Not on Roster"),INDEX('Master '!$A$2:$A$257,MATCH(N310,'Master '!$C$2:$C$257,0))),INDEX('Master '!$A$2:$A$257,MATCH(N310,'Master '!$B$2:$B$257,0)))</f>
        <v>-</v>
      </c>
      <c r="N310" s="7"/>
      <c r="O310" s="19" t="str">
        <f t="array" ref="O310">IF(ISERROR(INDEX('Master '!$A$2:$A$257,MATCH(P310,'Master '!$B$2:$B$257,0))),IF(ISERROR(INDEX('Master '!$A$2:$A$257,MATCH(P310,'Master '!$C$2:$C$257,0))),IF(P310="","-","Not on Roster"),INDEX('Master '!$A$2:$A$257,MATCH(P310,'Master '!$C$2:$C$257,0))),INDEX('Master '!$A$2:$A$257,MATCH(P310,'Master '!$B$2:$B$257,0)))</f>
        <v>-</v>
      </c>
      <c r="P310" s="15"/>
      <c r="Q310" s="41" t="str">
        <f t="array" ref="Q310">IF(ISERROR(INDEX('Master '!$A$2:$A$257,MATCH(R310,'Master '!$B$2:$B$257,0))),IF(ISERROR(INDEX('Master '!$A$2:$A$257,MATCH(R310,'Master '!$C$2:$C$257,0))),IF(R310="","-","Not on Roster"),INDEX('Master '!$A$2:$A$257,MATCH(R310,'Master '!$C$2:$C$257,0))),INDEX('Master '!$A$2:$A$257,MATCH(R310,'Master '!$B$2:$B$257,0)))</f>
        <v>-</v>
      </c>
      <c r="R310" s="7"/>
      <c r="S310" s="19" t="str">
        <f t="array" ref="S310">IF(ISERROR(INDEX('Master '!$A$2:$A$257,MATCH(T310,'Master '!$B$2:$B$257,0))),IF(ISERROR(INDEX('Master '!$A$2:$A$257,MATCH(T310,'Master '!$C$2:$C$257,0))),IF(T310="","-","Not on Roster"),INDEX('Master '!$A$2:$A$257,MATCH(T310,'Master '!$C$2:$C$257,0))),INDEX('Master '!$A$2:$A$257,MATCH(T310,'Master '!$B$2:$B$257,0)))</f>
        <v>-</v>
      </c>
      <c r="T310" s="15"/>
      <c r="U310" s="20" t="str">
        <f t="array" ref="U310">IF(ISERROR(INDEX('Master '!$A$2:$A$257,MATCH(V310,'Master '!$B$2:$B$257,0))),IF(ISERROR(INDEX('Master '!$A$2:$A$257,MATCH(V310,'Master '!$C$2:$C$257,0))),IF(V310="","-","Not on Roster"),INDEX('Master '!$A$2:$A$257,MATCH(V310,'Master '!$C$2:$C$257,0))),INDEX('Master '!$A$2:$A$257,MATCH(V310,'Master '!$B$2:$B$257,0)))</f>
        <v>-</v>
      </c>
      <c r="V310" s="7"/>
      <c r="W310" s="19" t="str">
        <f t="array" ref="W310">IF(ISERROR(INDEX('Master '!$A$2:$A$257,MATCH(X310,'Master '!$B$2:$B$257,0))),IF(ISERROR(INDEX('Master '!$A$2:$A$257,MATCH(X310,'Master '!$C$2:$C$257,0))),IF(X310="","-","Not on Roster"),INDEX('Master '!$A$2:$A$257,MATCH(X310,'Master '!$C$2:$C$257,0))),INDEX('Master '!$A$2:$A$257,MATCH(X310,'Master '!$B$2:$B$257,0)))</f>
        <v>-</v>
      </c>
      <c r="X310" s="15"/>
      <c r="Y310" s="20" t="str">
        <f t="array" ref="Y310">IF(ISERROR(INDEX('Master '!$A$2:$A$257,MATCH(Z310,'Master '!$B$2:$B$257,0))),IF(ISERROR(INDEX('Master '!$A$2:$A$257,MATCH(Z310,'Master '!$C$2:$C$257,0))),IF(Z310="","-","Not on Roster"),INDEX('Master '!$A$2:$A$257,MATCH(Z310,'Master '!$C$2:$C$257,0))),INDEX('Master '!$A$2:$A$257,MATCH(Z310,'Master '!$B$2:$B$257,0)))</f>
        <v>-</v>
      </c>
      <c r="Z310" s="7"/>
      <c r="AA310" s="19" t="str">
        <f t="array" ref="AA310">IF(ISERROR(INDEX('Master '!$A$2:$A$257,MATCH(AB310,'Master '!$B$2:$B$257,0))),IF(ISERROR(INDEX('Master '!$A$2:$A$257,MATCH(AB310,'Master '!$C$2:$C$257,0))),IF(AB310="","-","Not on Roster"),INDEX('Master '!$A$2:$A$257,MATCH(AB310,'Master '!$C$2:$C$257,0))),INDEX('Master '!$A$2:$A$257,MATCH(AB310,'Master '!$B$2:$B$257,0)))</f>
        <v>-</v>
      </c>
      <c r="AB310" s="15"/>
      <c r="AC310" s="20" t="str">
        <f t="array" ref="AC310">IF(ISERROR(INDEX('Master '!$A$2:$A$257,MATCH(AD310,'Master '!$B$2:$B$257,0))),IF(ISERROR(INDEX('Master '!$A$2:$A$257,MATCH(AD310,'Master '!$C$2:$C$257,0))),IF(AD310="","-","Not on Roster"),INDEX('Master '!$A$2:$A$257,MATCH(AD310,'Master '!$C$2:$C$257,0))),INDEX('Master '!$A$2:$A$257,MATCH(AD310,'Master '!$B$2:$B$257,0)))</f>
        <v>-</v>
      </c>
      <c r="AD310" s="7"/>
      <c r="AE310" s="19" t="str">
        <f t="array" ref="AE310">IF(ISERROR(INDEX('Master '!$A$2:$A$257,MATCH(AF310,'Master '!$B$2:$B$257,0))),IF(ISERROR(INDEX('Master '!$A$2:$A$257,MATCH(AF310,'Master '!$C$2:$C$257,0))),IF(AF310="","-","Not on Roster"),INDEX('Master '!$A$2:$A$257,MATCH(AF310,'Master '!$C$2:$C$257,0))),INDEX('Master '!$A$2:$A$257,MATCH(AF310,'Master '!$B$2:$B$257,0)))</f>
        <v>-</v>
      </c>
      <c r="AF310" s="15"/>
      <c r="AG310" s="20" t="str">
        <f t="array" ref="AG310">IF(ISERROR(INDEX('Master '!$A$2:$A$257,MATCH(AH310,'Master '!$B$2:$B$257,0))),IF(ISERROR(INDEX('Master '!$A$2:$A$257,MATCH(AH310,'Master '!$C$2:$C$257,0))),IF(AH310="","-","Not on Roster"),INDEX('Master '!$A$2:$A$257,MATCH(AH310,'Master '!$C$2:$C$257,0))),INDEX('Master '!$A$2:$A$257,MATCH(AH310,'Master '!$B$2:$B$257,0)))</f>
        <v>-</v>
      </c>
      <c r="AH310" s="7"/>
      <c r="AI310" s="19" t="str">
        <f t="array" ref="AI310">IF(ISERROR(INDEX('Master '!$A$2:$A$257,MATCH(AJ310,'Master '!$B$2:$B$257,0))),IF(ISERROR(INDEX('Master '!$A$2:$A$257,MATCH(AJ310,'Master '!$C$2:$C$257,0))),IF(AJ310="","-","Not on Roster"),INDEX('Master '!$A$2:$A$257,MATCH(AJ310,'Master '!$C$2:$C$257,0))),INDEX('Master '!$A$2:$A$257,MATCH(AJ310,'Master '!$B$2:$B$257,0)))</f>
        <v>-</v>
      </c>
      <c r="AJ310" s="15"/>
      <c r="AK310" s="20" t="str">
        <f t="array" ref="AK310">IF(ISERROR(INDEX('Master '!$A$2:$A$257,MATCH(AL310,'Master '!$B$2:$B$257,0))),IF(ISERROR(INDEX('Master '!$A$2:$A$257,MATCH(AL310,'Master '!$C$2:$C$257,0))),IF(AL310="","-","Not on Roster"),INDEX('Master '!$A$2:$A$257,MATCH(AL310,'Master '!$C$2:$C$257,0))),INDEX('Master '!$A$2:$A$257,MATCH(AL310,'Master '!$B$2:$B$257,0)))</f>
        <v>-</v>
      </c>
      <c r="AL310" s="7"/>
      <c r="AM310" s="19" t="str">
        <f t="array" ref="AM310">IF(ISERROR(INDEX('Master '!$A$2:$A$257,MATCH(AN310,'Master '!$B$2:$B$257,0))),IF(ISERROR(INDEX('Master '!$A$2:$A$257,MATCH(AN310,'Master '!$C$2:$C$257,0))),IF(AN310="","-","Not on Roster"),INDEX('Master '!$A$2:$A$257,MATCH(AN310,'Master '!$C$2:$C$257,0))),INDEX('Master '!$A$2:$A$257,MATCH(AN310,'Master '!$B$2:$B$257,0)))</f>
        <v>-</v>
      </c>
      <c r="AN310" s="15"/>
    </row>
    <row r="311" spans="1:40" ht="14.25" customHeight="1">
      <c r="A311" s="20" t="str">
        <f t="array" ref="A311">IF(ISERROR(INDEX('Master '!$A$2:$A$257,MATCH(B311,'Master '!$B$2:$B$257,0))),IF(ISERROR(INDEX('Master '!$A$2:$A$257,MATCH(B311,'Master '!$C$2:$C$257,0))),IF(B311="","-","Not on Roster"),INDEX('Master '!$A$2:$A$257,MATCH(B311,'Master '!$C$2:$C$257,0))),INDEX('Master '!$A$2:$A$257,MATCH(B311,'Master '!$B$2:$B$257,0)))</f>
        <v>-</v>
      </c>
      <c r="B311" s="43"/>
      <c r="C311" s="19" t="str">
        <f t="array" ref="C311">IF(ISERROR(INDEX('Master '!$A$2:$A$257,MATCH(D311,'Master '!$B$2:$B$257,0))),IF(ISERROR(INDEX('Master '!$A$2:$A$257,MATCH(D311,'Master '!$C$2:$C$257,0))),IF(D311="","-","Not on Roster"),INDEX('Master '!$A$2:$A$257,MATCH(D311,'Master '!$C$2:$C$257,0))),INDEX('Master '!$A$2:$A$257,MATCH(D311,'Master '!$B$2:$B$257,0)))</f>
        <v>-</v>
      </c>
      <c r="D311" s="15"/>
      <c r="E311" s="20" t="str">
        <f t="array" ref="E311">IF(ISERROR(INDEX('Master '!$A$2:$A$257,MATCH(F311,'Master '!$B$2:$B$257,0))),IF(ISERROR(INDEX('Master '!$A$2:$A$257,MATCH(F311,'Master '!$C$2:$C$257,0))),IF(F311="","-","Not on Roster"),INDEX('Master '!$A$2:$A$257,MATCH(F311,'Master '!$C$2:$C$257,0))),INDEX('Master '!$A$2:$A$257,MATCH(F311,'Master '!$B$2:$B$257,0)))</f>
        <v>-</v>
      </c>
      <c r="F311" s="7"/>
      <c r="G311" s="19" t="str">
        <f t="array" ref="G311">IF(ISERROR(INDEX('Master '!$A$2:$A$257,MATCH(H311,'Master '!$B$2:$B$257,0))),IF(ISERROR(INDEX('Master '!$A$2:$A$257,MATCH(H311,'Master '!$C$2:$C$257,0))),IF(H311="","-","Not on Roster"),INDEX('Master '!$A$2:$A$257,MATCH(H311,'Master '!$C$2:$C$257,0))),INDEX('Master '!$A$2:$A$257,MATCH(H311,'Master '!$B$2:$B$257,0)))</f>
        <v>-</v>
      </c>
      <c r="H311" s="15"/>
      <c r="I311" s="20" t="str">
        <f t="array" ref="I311">IF(ISERROR(INDEX('Master '!$A$2:$A$257,MATCH(J311,'Master '!$B$2:$B$257,0))),IF(ISERROR(INDEX('Master '!$A$2:$A$257,MATCH(J311,'Master '!$C$2:$C$257,0))),IF(J311="","-","Not on Roster"),INDEX('Master '!$A$2:$A$257,MATCH(J311,'Master '!$C$2:$C$257,0))),INDEX('Master '!$A$2:$A$257,MATCH(J311,'Master '!$B$2:$B$257,0)))</f>
        <v>-</v>
      </c>
      <c r="J311" s="51"/>
      <c r="K311" s="19" t="str">
        <f t="array" ref="K311">IF(ISERROR(INDEX('Master '!$A$2:$A$257,MATCH(L311,'Master '!$B$2:$B$257,0))),IF(ISERROR(INDEX('Master '!$A$2:$A$257,MATCH(L311,'Master '!$C$2:$C$257,0))),IF(L311="","-","Not on Roster"),INDEX('Master '!$A$2:$A$257,MATCH(L311,'Master '!$C$2:$C$257,0))),INDEX('Master '!$A$2:$A$257,MATCH(L311,'Master '!$B$2:$B$257,0)))</f>
        <v>-</v>
      </c>
      <c r="L311" s="15"/>
      <c r="M311" s="20" t="str">
        <f t="array" ref="M311">IF(ISERROR(INDEX('Master '!$A$2:$A$257,MATCH(N311,'Master '!$B$2:$B$257,0))),IF(ISERROR(INDEX('Master '!$A$2:$A$257,MATCH(N311,'Master '!$C$2:$C$257,0))),IF(N311="","-","Not on Roster"),INDEX('Master '!$A$2:$A$257,MATCH(N311,'Master '!$C$2:$C$257,0))),INDEX('Master '!$A$2:$A$257,MATCH(N311,'Master '!$B$2:$B$257,0)))</f>
        <v>-</v>
      </c>
      <c r="N311" s="7"/>
      <c r="O311" s="19" t="str">
        <f t="array" ref="O311">IF(ISERROR(INDEX('Master '!$A$2:$A$257,MATCH(P311,'Master '!$B$2:$B$257,0))),IF(ISERROR(INDEX('Master '!$A$2:$A$257,MATCH(P311,'Master '!$C$2:$C$257,0))),IF(P311="","-","Not on Roster"),INDEX('Master '!$A$2:$A$257,MATCH(P311,'Master '!$C$2:$C$257,0))),INDEX('Master '!$A$2:$A$257,MATCH(P311,'Master '!$B$2:$B$257,0)))</f>
        <v>-</v>
      </c>
      <c r="P311" s="15"/>
      <c r="Q311" s="41" t="str">
        <f t="array" ref="Q311">IF(ISERROR(INDEX('Master '!$A$2:$A$257,MATCH(R311,'Master '!$B$2:$B$257,0))),IF(ISERROR(INDEX('Master '!$A$2:$A$257,MATCH(R311,'Master '!$C$2:$C$257,0))),IF(R311="","-","Not on Roster"),INDEX('Master '!$A$2:$A$257,MATCH(R311,'Master '!$C$2:$C$257,0))),INDEX('Master '!$A$2:$A$257,MATCH(R311,'Master '!$B$2:$B$257,0)))</f>
        <v>-</v>
      </c>
      <c r="R311" s="7"/>
      <c r="S311" s="19" t="str">
        <f t="array" ref="S311">IF(ISERROR(INDEX('Master '!$A$2:$A$257,MATCH(T311,'Master '!$B$2:$B$257,0))),IF(ISERROR(INDEX('Master '!$A$2:$A$257,MATCH(T311,'Master '!$C$2:$C$257,0))),IF(T311="","-","Not on Roster"),INDEX('Master '!$A$2:$A$257,MATCH(T311,'Master '!$C$2:$C$257,0))),INDEX('Master '!$A$2:$A$257,MATCH(T311,'Master '!$B$2:$B$257,0)))</f>
        <v>-</v>
      </c>
      <c r="T311" s="15"/>
      <c r="U311" s="20" t="str">
        <f t="array" ref="U311">IF(ISERROR(INDEX('Master '!$A$2:$A$257,MATCH(V311,'Master '!$B$2:$B$257,0))),IF(ISERROR(INDEX('Master '!$A$2:$A$257,MATCH(V311,'Master '!$C$2:$C$257,0))),IF(V311="","-","Not on Roster"),INDEX('Master '!$A$2:$A$257,MATCH(V311,'Master '!$C$2:$C$257,0))),INDEX('Master '!$A$2:$A$257,MATCH(V311,'Master '!$B$2:$B$257,0)))</f>
        <v>-</v>
      </c>
      <c r="V311" s="7"/>
      <c r="W311" s="19" t="str">
        <f t="array" ref="W311">IF(ISERROR(INDEX('Master '!$A$2:$A$257,MATCH(X311,'Master '!$B$2:$B$257,0))),IF(ISERROR(INDEX('Master '!$A$2:$A$257,MATCH(X311,'Master '!$C$2:$C$257,0))),IF(X311="","-","Not on Roster"),INDEX('Master '!$A$2:$A$257,MATCH(X311,'Master '!$C$2:$C$257,0))),INDEX('Master '!$A$2:$A$257,MATCH(X311,'Master '!$B$2:$B$257,0)))</f>
        <v>-</v>
      </c>
      <c r="X311" s="15"/>
      <c r="Y311" s="20" t="str">
        <f t="array" ref="Y311">IF(ISERROR(INDEX('Master '!$A$2:$A$257,MATCH(Z311,'Master '!$B$2:$B$257,0))),IF(ISERROR(INDEX('Master '!$A$2:$A$257,MATCH(Z311,'Master '!$C$2:$C$257,0))),IF(Z311="","-","Not on Roster"),INDEX('Master '!$A$2:$A$257,MATCH(Z311,'Master '!$C$2:$C$257,0))),INDEX('Master '!$A$2:$A$257,MATCH(Z311,'Master '!$B$2:$B$257,0)))</f>
        <v>-</v>
      </c>
      <c r="Z311" s="7"/>
      <c r="AA311" s="19" t="str">
        <f t="array" ref="AA311">IF(ISERROR(INDEX('Master '!$A$2:$A$257,MATCH(AB311,'Master '!$B$2:$B$257,0))),IF(ISERROR(INDEX('Master '!$A$2:$A$257,MATCH(AB311,'Master '!$C$2:$C$257,0))),IF(AB311="","-","Not on Roster"),INDEX('Master '!$A$2:$A$257,MATCH(AB311,'Master '!$C$2:$C$257,0))),INDEX('Master '!$A$2:$A$257,MATCH(AB311,'Master '!$B$2:$B$257,0)))</f>
        <v>-</v>
      </c>
      <c r="AB311" s="15"/>
      <c r="AC311" s="20" t="str">
        <f t="array" ref="AC311">IF(ISERROR(INDEX('Master '!$A$2:$A$257,MATCH(AD311,'Master '!$B$2:$B$257,0))),IF(ISERROR(INDEX('Master '!$A$2:$A$257,MATCH(AD311,'Master '!$C$2:$C$257,0))),IF(AD311="","-","Not on Roster"),INDEX('Master '!$A$2:$A$257,MATCH(AD311,'Master '!$C$2:$C$257,0))),INDEX('Master '!$A$2:$A$257,MATCH(AD311,'Master '!$B$2:$B$257,0)))</f>
        <v>-</v>
      </c>
      <c r="AD311" s="7"/>
      <c r="AE311" s="19" t="str">
        <f t="array" ref="AE311">IF(ISERROR(INDEX('Master '!$A$2:$A$257,MATCH(AF311,'Master '!$B$2:$B$257,0))),IF(ISERROR(INDEX('Master '!$A$2:$A$257,MATCH(AF311,'Master '!$C$2:$C$257,0))),IF(AF311="","-","Not on Roster"),INDEX('Master '!$A$2:$A$257,MATCH(AF311,'Master '!$C$2:$C$257,0))),INDEX('Master '!$A$2:$A$257,MATCH(AF311,'Master '!$B$2:$B$257,0)))</f>
        <v>-</v>
      </c>
      <c r="AF311" s="15"/>
      <c r="AG311" s="20" t="str">
        <f t="array" ref="AG311">IF(ISERROR(INDEX('Master '!$A$2:$A$257,MATCH(AH311,'Master '!$B$2:$B$257,0))),IF(ISERROR(INDEX('Master '!$A$2:$A$257,MATCH(AH311,'Master '!$C$2:$C$257,0))),IF(AH311="","-","Not on Roster"),INDEX('Master '!$A$2:$A$257,MATCH(AH311,'Master '!$C$2:$C$257,0))),INDEX('Master '!$A$2:$A$257,MATCH(AH311,'Master '!$B$2:$B$257,0)))</f>
        <v>-</v>
      </c>
      <c r="AH311" s="7"/>
      <c r="AI311" s="19" t="str">
        <f t="array" ref="AI311">IF(ISERROR(INDEX('Master '!$A$2:$A$257,MATCH(AJ311,'Master '!$B$2:$B$257,0))),IF(ISERROR(INDEX('Master '!$A$2:$A$257,MATCH(AJ311,'Master '!$C$2:$C$257,0))),IF(AJ311="","-","Not on Roster"),INDEX('Master '!$A$2:$A$257,MATCH(AJ311,'Master '!$C$2:$C$257,0))),INDEX('Master '!$A$2:$A$257,MATCH(AJ311,'Master '!$B$2:$B$257,0)))</f>
        <v>-</v>
      </c>
      <c r="AJ311" s="15"/>
      <c r="AK311" s="20" t="str">
        <f t="array" ref="AK311">IF(ISERROR(INDEX('Master '!$A$2:$A$257,MATCH(AL311,'Master '!$B$2:$B$257,0))),IF(ISERROR(INDEX('Master '!$A$2:$A$257,MATCH(AL311,'Master '!$C$2:$C$257,0))),IF(AL311="","-","Not on Roster"),INDEX('Master '!$A$2:$A$257,MATCH(AL311,'Master '!$C$2:$C$257,0))),INDEX('Master '!$A$2:$A$257,MATCH(AL311,'Master '!$B$2:$B$257,0)))</f>
        <v>-</v>
      </c>
      <c r="AL311" s="7"/>
      <c r="AM311" s="19" t="str">
        <f t="array" ref="AM311">IF(ISERROR(INDEX('Master '!$A$2:$A$257,MATCH(AN311,'Master '!$B$2:$B$257,0))),IF(ISERROR(INDEX('Master '!$A$2:$A$257,MATCH(AN311,'Master '!$C$2:$C$257,0))),IF(AN311="","-","Not on Roster"),INDEX('Master '!$A$2:$A$257,MATCH(AN311,'Master '!$C$2:$C$257,0))),INDEX('Master '!$A$2:$A$257,MATCH(AN311,'Master '!$B$2:$B$257,0)))</f>
        <v>-</v>
      </c>
      <c r="AN311" s="15"/>
    </row>
    <row r="312" spans="1:40" ht="14.25" customHeight="1">
      <c r="A312" s="20" t="str">
        <f t="array" ref="A312">IF(ISERROR(INDEX('Master '!$A$2:$A$257,MATCH(B312,'Master '!$B$2:$B$257,0))),IF(ISERROR(INDEX('Master '!$A$2:$A$257,MATCH(B312,'Master '!$C$2:$C$257,0))),IF(B312="","-","Not on Roster"),INDEX('Master '!$A$2:$A$257,MATCH(B312,'Master '!$C$2:$C$257,0))),INDEX('Master '!$A$2:$A$257,MATCH(B312,'Master '!$B$2:$B$257,0)))</f>
        <v>-</v>
      </c>
      <c r="B312" s="43"/>
      <c r="C312" s="19" t="str">
        <f t="array" ref="C312">IF(ISERROR(INDEX('Master '!$A$2:$A$257,MATCH(D312,'Master '!$B$2:$B$257,0))),IF(ISERROR(INDEX('Master '!$A$2:$A$257,MATCH(D312,'Master '!$C$2:$C$257,0))),IF(D312="","-","Not on Roster"),INDEX('Master '!$A$2:$A$257,MATCH(D312,'Master '!$C$2:$C$257,0))),INDEX('Master '!$A$2:$A$257,MATCH(D312,'Master '!$B$2:$B$257,0)))</f>
        <v>-</v>
      </c>
      <c r="D312" s="15"/>
      <c r="E312" s="20" t="str">
        <f t="array" ref="E312">IF(ISERROR(INDEX('Master '!$A$2:$A$257,MATCH(F312,'Master '!$B$2:$B$257,0))),IF(ISERROR(INDEX('Master '!$A$2:$A$257,MATCH(F312,'Master '!$C$2:$C$257,0))),IF(F312="","-","Not on Roster"),INDEX('Master '!$A$2:$A$257,MATCH(F312,'Master '!$C$2:$C$257,0))),INDEX('Master '!$A$2:$A$257,MATCH(F312,'Master '!$B$2:$B$257,0)))</f>
        <v>-</v>
      </c>
      <c r="F312" s="7"/>
      <c r="G312" s="19" t="str">
        <f t="array" ref="G312">IF(ISERROR(INDEX('Master '!$A$2:$A$257,MATCH(H312,'Master '!$B$2:$B$257,0))),IF(ISERROR(INDEX('Master '!$A$2:$A$257,MATCH(H312,'Master '!$C$2:$C$257,0))),IF(H312="","-","Not on Roster"),INDEX('Master '!$A$2:$A$257,MATCH(H312,'Master '!$C$2:$C$257,0))),INDEX('Master '!$A$2:$A$257,MATCH(H312,'Master '!$B$2:$B$257,0)))</f>
        <v>-</v>
      </c>
      <c r="H312" s="15"/>
      <c r="I312" s="20" t="str">
        <f t="array" ref="I312">IF(ISERROR(INDEX('Master '!$A$2:$A$257,MATCH(J312,'Master '!$B$2:$B$257,0))),IF(ISERROR(INDEX('Master '!$A$2:$A$257,MATCH(J312,'Master '!$C$2:$C$257,0))),IF(J312="","-","Not on Roster"),INDEX('Master '!$A$2:$A$257,MATCH(J312,'Master '!$C$2:$C$257,0))),INDEX('Master '!$A$2:$A$257,MATCH(J312,'Master '!$B$2:$B$257,0)))</f>
        <v>-</v>
      </c>
      <c r="J312" s="51"/>
      <c r="K312" s="19" t="str">
        <f t="array" ref="K312">IF(ISERROR(INDEX('Master '!$A$2:$A$257,MATCH(L312,'Master '!$B$2:$B$257,0))),IF(ISERROR(INDEX('Master '!$A$2:$A$257,MATCH(L312,'Master '!$C$2:$C$257,0))),IF(L312="","-","Not on Roster"),INDEX('Master '!$A$2:$A$257,MATCH(L312,'Master '!$C$2:$C$257,0))),INDEX('Master '!$A$2:$A$257,MATCH(L312,'Master '!$B$2:$B$257,0)))</f>
        <v>-</v>
      </c>
      <c r="L312" s="15"/>
      <c r="M312" s="20" t="str">
        <f t="array" ref="M312">IF(ISERROR(INDEX('Master '!$A$2:$A$257,MATCH(N312,'Master '!$B$2:$B$257,0))),IF(ISERROR(INDEX('Master '!$A$2:$A$257,MATCH(N312,'Master '!$C$2:$C$257,0))),IF(N312="","-","Not on Roster"),INDEX('Master '!$A$2:$A$257,MATCH(N312,'Master '!$C$2:$C$257,0))),INDEX('Master '!$A$2:$A$257,MATCH(N312,'Master '!$B$2:$B$257,0)))</f>
        <v>-</v>
      </c>
      <c r="N312" s="7"/>
      <c r="O312" s="19" t="str">
        <f t="array" ref="O312">IF(ISERROR(INDEX('Master '!$A$2:$A$257,MATCH(P312,'Master '!$B$2:$B$257,0))),IF(ISERROR(INDEX('Master '!$A$2:$A$257,MATCH(P312,'Master '!$C$2:$C$257,0))),IF(P312="","-","Not on Roster"),INDEX('Master '!$A$2:$A$257,MATCH(P312,'Master '!$C$2:$C$257,0))),INDEX('Master '!$A$2:$A$257,MATCH(P312,'Master '!$B$2:$B$257,0)))</f>
        <v>-</v>
      </c>
      <c r="P312" s="15"/>
      <c r="Q312" s="41" t="str">
        <f t="array" ref="Q312">IF(ISERROR(INDEX('Master '!$A$2:$A$257,MATCH(R312,'Master '!$B$2:$B$257,0))),IF(ISERROR(INDEX('Master '!$A$2:$A$257,MATCH(R312,'Master '!$C$2:$C$257,0))),IF(R312="","-","Not on Roster"),INDEX('Master '!$A$2:$A$257,MATCH(R312,'Master '!$C$2:$C$257,0))),INDEX('Master '!$A$2:$A$257,MATCH(R312,'Master '!$B$2:$B$257,0)))</f>
        <v>-</v>
      </c>
      <c r="R312" s="7"/>
      <c r="S312" s="19" t="str">
        <f t="array" ref="S312">IF(ISERROR(INDEX('Master '!$A$2:$A$257,MATCH(T312,'Master '!$B$2:$B$257,0))),IF(ISERROR(INDEX('Master '!$A$2:$A$257,MATCH(T312,'Master '!$C$2:$C$257,0))),IF(T312="","-","Not on Roster"),INDEX('Master '!$A$2:$A$257,MATCH(T312,'Master '!$C$2:$C$257,0))),INDEX('Master '!$A$2:$A$257,MATCH(T312,'Master '!$B$2:$B$257,0)))</f>
        <v>-</v>
      </c>
      <c r="T312" s="15"/>
      <c r="U312" s="20" t="str">
        <f t="array" ref="U312">IF(ISERROR(INDEX('Master '!$A$2:$A$257,MATCH(V312,'Master '!$B$2:$B$257,0))),IF(ISERROR(INDEX('Master '!$A$2:$A$257,MATCH(V312,'Master '!$C$2:$C$257,0))),IF(V312="","-","Not on Roster"),INDEX('Master '!$A$2:$A$257,MATCH(V312,'Master '!$C$2:$C$257,0))),INDEX('Master '!$A$2:$A$257,MATCH(V312,'Master '!$B$2:$B$257,0)))</f>
        <v>-</v>
      </c>
      <c r="V312" s="7"/>
      <c r="W312" s="19" t="str">
        <f t="array" ref="W312">IF(ISERROR(INDEX('Master '!$A$2:$A$257,MATCH(X312,'Master '!$B$2:$B$257,0))),IF(ISERROR(INDEX('Master '!$A$2:$A$257,MATCH(X312,'Master '!$C$2:$C$257,0))),IF(X312="","-","Not on Roster"),INDEX('Master '!$A$2:$A$257,MATCH(X312,'Master '!$C$2:$C$257,0))),INDEX('Master '!$A$2:$A$257,MATCH(X312,'Master '!$B$2:$B$257,0)))</f>
        <v>-</v>
      </c>
      <c r="X312" s="15"/>
      <c r="Y312" s="20" t="str">
        <f t="array" ref="Y312">IF(ISERROR(INDEX('Master '!$A$2:$A$257,MATCH(Z312,'Master '!$B$2:$B$257,0))),IF(ISERROR(INDEX('Master '!$A$2:$A$257,MATCH(Z312,'Master '!$C$2:$C$257,0))),IF(Z312="","-","Not on Roster"),INDEX('Master '!$A$2:$A$257,MATCH(Z312,'Master '!$C$2:$C$257,0))),INDEX('Master '!$A$2:$A$257,MATCH(Z312,'Master '!$B$2:$B$257,0)))</f>
        <v>-</v>
      </c>
      <c r="Z312" s="7"/>
      <c r="AA312" s="19" t="str">
        <f t="array" ref="AA312">IF(ISERROR(INDEX('Master '!$A$2:$A$257,MATCH(AB312,'Master '!$B$2:$B$257,0))),IF(ISERROR(INDEX('Master '!$A$2:$A$257,MATCH(AB312,'Master '!$C$2:$C$257,0))),IF(AB312="","-","Not on Roster"),INDEX('Master '!$A$2:$A$257,MATCH(AB312,'Master '!$C$2:$C$257,0))),INDEX('Master '!$A$2:$A$257,MATCH(AB312,'Master '!$B$2:$B$257,0)))</f>
        <v>-</v>
      </c>
      <c r="AB312" s="15"/>
      <c r="AC312" s="20" t="str">
        <f t="array" ref="AC312">IF(ISERROR(INDEX('Master '!$A$2:$A$257,MATCH(AD312,'Master '!$B$2:$B$257,0))),IF(ISERROR(INDEX('Master '!$A$2:$A$257,MATCH(AD312,'Master '!$C$2:$C$257,0))),IF(AD312="","-","Not on Roster"),INDEX('Master '!$A$2:$A$257,MATCH(AD312,'Master '!$C$2:$C$257,0))),INDEX('Master '!$A$2:$A$257,MATCH(AD312,'Master '!$B$2:$B$257,0)))</f>
        <v>-</v>
      </c>
      <c r="AD312" s="7"/>
      <c r="AE312" s="19" t="str">
        <f t="array" ref="AE312">IF(ISERROR(INDEX('Master '!$A$2:$A$257,MATCH(AF312,'Master '!$B$2:$B$257,0))),IF(ISERROR(INDEX('Master '!$A$2:$A$257,MATCH(AF312,'Master '!$C$2:$C$257,0))),IF(AF312="","-","Not on Roster"),INDEX('Master '!$A$2:$A$257,MATCH(AF312,'Master '!$C$2:$C$257,0))),INDEX('Master '!$A$2:$A$257,MATCH(AF312,'Master '!$B$2:$B$257,0)))</f>
        <v>-</v>
      </c>
      <c r="AF312" s="15"/>
      <c r="AG312" s="20" t="str">
        <f t="array" ref="AG312">IF(ISERROR(INDEX('Master '!$A$2:$A$257,MATCH(AH312,'Master '!$B$2:$B$257,0))),IF(ISERROR(INDEX('Master '!$A$2:$A$257,MATCH(AH312,'Master '!$C$2:$C$257,0))),IF(AH312="","-","Not on Roster"),INDEX('Master '!$A$2:$A$257,MATCH(AH312,'Master '!$C$2:$C$257,0))),INDEX('Master '!$A$2:$A$257,MATCH(AH312,'Master '!$B$2:$B$257,0)))</f>
        <v>-</v>
      </c>
      <c r="AH312" s="7"/>
      <c r="AI312" s="19" t="str">
        <f t="array" ref="AI312">IF(ISERROR(INDEX('Master '!$A$2:$A$257,MATCH(AJ312,'Master '!$B$2:$B$257,0))),IF(ISERROR(INDEX('Master '!$A$2:$A$257,MATCH(AJ312,'Master '!$C$2:$C$257,0))),IF(AJ312="","-","Not on Roster"),INDEX('Master '!$A$2:$A$257,MATCH(AJ312,'Master '!$C$2:$C$257,0))),INDEX('Master '!$A$2:$A$257,MATCH(AJ312,'Master '!$B$2:$B$257,0)))</f>
        <v>-</v>
      </c>
      <c r="AJ312" s="15"/>
      <c r="AK312" s="20" t="str">
        <f t="array" ref="AK312">IF(ISERROR(INDEX('Master '!$A$2:$A$257,MATCH(AL312,'Master '!$B$2:$B$257,0))),IF(ISERROR(INDEX('Master '!$A$2:$A$257,MATCH(AL312,'Master '!$C$2:$C$257,0))),IF(AL312="","-","Not on Roster"),INDEX('Master '!$A$2:$A$257,MATCH(AL312,'Master '!$C$2:$C$257,0))),INDEX('Master '!$A$2:$A$257,MATCH(AL312,'Master '!$B$2:$B$257,0)))</f>
        <v>-</v>
      </c>
      <c r="AL312" s="7"/>
      <c r="AM312" s="19" t="str">
        <f t="array" ref="AM312">IF(ISERROR(INDEX('Master '!$A$2:$A$257,MATCH(AN312,'Master '!$B$2:$B$257,0))),IF(ISERROR(INDEX('Master '!$A$2:$A$257,MATCH(AN312,'Master '!$C$2:$C$257,0))),IF(AN312="","-","Not on Roster"),INDEX('Master '!$A$2:$A$257,MATCH(AN312,'Master '!$C$2:$C$257,0))),INDEX('Master '!$A$2:$A$257,MATCH(AN312,'Master '!$B$2:$B$257,0)))</f>
        <v>-</v>
      </c>
      <c r="AN312" s="15"/>
    </row>
    <row r="313" spans="1:40" ht="14.25" customHeight="1">
      <c r="A313" s="20" t="str">
        <f t="array" ref="A313">IF(ISERROR(INDEX('Master '!$A$2:$A$257,MATCH(B313,'Master '!$B$2:$B$257,0))),IF(ISERROR(INDEX('Master '!$A$2:$A$257,MATCH(B313,'Master '!$C$2:$C$257,0))),IF(B313="","-","Not on Roster"),INDEX('Master '!$A$2:$A$257,MATCH(B313,'Master '!$C$2:$C$257,0))),INDEX('Master '!$A$2:$A$257,MATCH(B313,'Master '!$B$2:$B$257,0)))</f>
        <v>-</v>
      </c>
      <c r="B313" s="43"/>
      <c r="C313" s="19" t="str">
        <f t="array" ref="C313">IF(ISERROR(INDEX('Master '!$A$2:$A$257,MATCH(D313,'Master '!$B$2:$B$257,0))),IF(ISERROR(INDEX('Master '!$A$2:$A$257,MATCH(D313,'Master '!$C$2:$C$257,0))),IF(D313="","-","Not on Roster"),INDEX('Master '!$A$2:$A$257,MATCH(D313,'Master '!$C$2:$C$257,0))),INDEX('Master '!$A$2:$A$257,MATCH(D313,'Master '!$B$2:$B$257,0)))</f>
        <v>-</v>
      </c>
      <c r="D313" s="15"/>
      <c r="E313" s="20" t="str">
        <f t="array" ref="E313">IF(ISERROR(INDEX('Master '!$A$2:$A$257,MATCH(F313,'Master '!$B$2:$B$257,0))),IF(ISERROR(INDEX('Master '!$A$2:$A$257,MATCH(F313,'Master '!$C$2:$C$257,0))),IF(F313="","-","Not on Roster"),INDEX('Master '!$A$2:$A$257,MATCH(F313,'Master '!$C$2:$C$257,0))),INDEX('Master '!$A$2:$A$257,MATCH(F313,'Master '!$B$2:$B$257,0)))</f>
        <v>-</v>
      </c>
      <c r="F313" s="7"/>
      <c r="G313" s="19" t="str">
        <f t="array" ref="G313">IF(ISERROR(INDEX('Master '!$A$2:$A$257,MATCH(H313,'Master '!$B$2:$B$257,0))),IF(ISERROR(INDEX('Master '!$A$2:$A$257,MATCH(H313,'Master '!$C$2:$C$257,0))),IF(H313="","-","Not on Roster"),INDEX('Master '!$A$2:$A$257,MATCH(H313,'Master '!$C$2:$C$257,0))),INDEX('Master '!$A$2:$A$257,MATCH(H313,'Master '!$B$2:$B$257,0)))</f>
        <v>-</v>
      </c>
      <c r="H313" s="15"/>
      <c r="I313" s="20" t="str">
        <f t="array" ref="I313">IF(ISERROR(INDEX('Master '!$A$2:$A$257,MATCH(J313,'Master '!$B$2:$B$257,0))),IF(ISERROR(INDEX('Master '!$A$2:$A$257,MATCH(J313,'Master '!$C$2:$C$257,0))),IF(J313="","-","Not on Roster"),INDEX('Master '!$A$2:$A$257,MATCH(J313,'Master '!$C$2:$C$257,0))),INDEX('Master '!$A$2:$A$257,MATCH(J313,'Master '!$B$2:$B$257,0)))</f>
        <v>-</v>
      </c>
      <c r="J313" s="51"/>
      <c r="K313" s="19" t="str">
        <f t="array" ref="K313">IF(ISERROR(INDEX('Master '!$A$2:$A$257,MATCH(L313,'Master '!$B$2:$B$257,0))),IF(ISERROR(INDEX('Master '!$A$2:$A$257,MATCH(L313,'Master '!$C$2:$C$257,0))),IF(L313="","-","Not on Roster"),INDEX('Master '!$A$2:$A$257,MATCH(L313,'Master '!$C$2:$C$257,0))),INDEX('Master '!$A$2:$A$257,MATCH(L313,'Master '!$B$2:$B$257,0)))</f>
        <v>-</v>
      </c>
      <c r="L313" s="15"/>
      <c r="M313" s="20" t="str">
        <f t="array" ref="M313">IF(ISERROR(INDEX('Master '!$A$2:$A$257,MATCH(N313,'Master '!$B$2:$B$257,0))),IF(ISERROR(INDEX('Master '!$A$2:$A$257,MATCH(N313,'Master '!$C$2:$C$257,0))),IF(N313="","-","Not on Roster"),INDEX('Master '!$A$2:$A$257,MATCH(N313,'Master '!$C$2:$C$257,0))),INDEX('Master '!$A$2:$A$257,MATCH(N313,'Master '!$B$2:$B$257,0)))</f>
        <v>-</v>
      </c>
      <c r="N313" s="7"/>
      <c r="O313" s="19" t="str">
        <f t="array" ref="O313">IF(ISERROR(INDEX('Master '!$A$2:$A$257,MATCH(P313,'Master '!$B$2:$B$257,0))),IF(ISERROR(INDEX('Master '!$A$2:$A$257,MATCH(P313,'Master '!$C$2:$C$257,0))),IF(P313="","-","Not on Roster"),INDEX('Master '!$A$2:$A$257,MATCH(P313,'Master '!$C$2:$C$257,0))),INDEX('Master '!$A$2:$A$257,MATCH(P313,'Master '!$B$2:$B$257,0)))</f>
        <v>-</v>
      </c>
      <c r="P313" s="15"/>
      <c r="Q313" s="41" t="str">
        <f t="array" ref="Q313">IF(ISERROR(INDEX('Master '!$A$2:$A$257,MATCH(R313,'Master '!$B$2:$B$257,0))),IF(ISERROR(INDEX('Master '!$A$2:$A$257,MATCH(R313,'Master '!$C$2:$C$257,0))),IF(R313="","-","Not on Roster"),INDEX('Master '!$A$2:$A$257,MATCH(R313,'Master '!$C$2:$C$257,0))),INDEX('Master '!$A$2:$A$257,MATCH(R313,'Master '!$B$2:$B$257,0)))</f>
        <v>-</v>
      </c>
      <c r="R313" s="7"/>
      <c r="S313" s="19" t="str">
        <f t="array" ref="S313">IF(ISERROR(INDEX('Master '!$A$2:$A$257,MATCH(T313,'Master '!$B$2:$B$257,0))),IF(ISERROR(INDEX('Master '!$A$2:$A$257,MATCH(T313,'Master '!$C$2:$C$257,0))),IF(T313="","-","Not on Roster"),INDEX('Master '!$A$2:$A$257,MATCH(T313,'Master '!$C$2:$C$257,0))),INDEX('Master '!$A$2:$A$257,MATCH(T313,'Master '!$B$2:$B$257,0)))</f>
        <v>-</v>
      </c>
      <c r="T313" s="15"/>
      <c r="U313" s="20" t="str">
        <f t="array" ref="U313">IF(ISERROR(INDEX('Master '!$A$2:$A$257,MATCH(V313,'Master '!$B$2:$B$257,0))),IF(ISERROR(INDEX('Master '!$A$2:$A$257,MATCH(V313,'Master '!$C$2:$C$257,0))),IF(V313="","-","Not on Roster"),INDEX('Master '!$A$2:$A$257,MATCH(V313,'Master '!$C$2:$C$257,0))),INDEX('Master '!$A$2:$A$257,MATCH(V313,'Master '!$B$2:$B$257,0)))</f>
        <v>-</v>
      </c>
      <c r="V313" s="7"/>
      <c r="W313" s="19" t="str">
        <f t="array" ref="W313">IF(ISERROR(INDEX('Master '!$A$2:$A$257,MATCH(X313,'Master '!$B$2:$B$257,0))),IF(ISERROR(INDEX('Master '!$A$2:$A$257,MATCH(X313,'Master '!$C$2:$C$257,0))),IF(X313="","-","Not on Roster"),INDEX('Master '!$A$2:$A$257,MATCH(X313,'Master '!$C$2:$C$257,0))),INDEX('Master '!$A$2:$A$257,MATCH(X313,'Master '!$B$2:$B$257,0)))</f>
        <v>-</v>
      </c>
      <c r="X313" s="15"/>
      <c r="Y313" s="20" t="str">
        <f t="array" ref="Y313">IF(ISERROR(INDEX('Master '!$A$2:$A$257,MATCH(Z313,'Master '!$B$2:$B$257,0))),IF(ISERROR(INDEX('Master '!$A$2:$A$257,MATCH(Z313,'Master '!$C$2:$C$257,0))),IF(Z313="","-","Not on Roster"),INDEX('Master '!$A$2:$A$257,MATCH(Z313,'Master '!$C$2:$C$257,0))),INDEX('Master '!$A$2:$A$257,MATCH(Z313,'Master '!$B$2:$B$257,0)))</f>
        <v>-</v>
      </c>
      <c r="Z313" s="7"/>
      <c r="AA313" s="19" t="str">
        <f t="array" ref="AA313">IF(ISERROR(INDEX('Master '!$A$2:$A$257,MATCH(AB313,'Master '!$B$2:$B$257,0))),IF(ISERROR(INDEX('Master '!$A$2:$A$257,MATCH(AB313,'Master '!$C$2:$C$257,0))),IF(AB313="","-","Not on Roster"),INDEX('Master '!$A$2:$A$257,MATCH(AB313,'Master '!$C$2:$C$257,0))),INDEX('Master '!$A$2:$A$257,MATCH(AB313,'Master '!$B$2:$B$257,0)))</f>
        <v>-</v>
      </c>
      <c r="AB313" s="15"/>
      <c r="AC313" s="20" t="str">
        <f t="array" ref="AC313">IF(ISERROR(INDEX('Master '!$A$2:$A$257,MATCH(AD313,'Master '!$B$2:$B$257,0))),IF(ISERROR(INDEX('Master '!$A$2:$A$257,MATCH(AD313,'Master '!$C$2:$C$257,0))),IF(AD313="","-","Not on Roster"),INDEX('Master '!$A$2:$A$257,MATCH(AD313,'Master '!$C$2:$C$257,0))),INDEX('Master '!$A$2:$A$257,MATCH(AD313,'Master '!$B$2:$B$257,0)))</f>
        <v>-</v>
      </c>
      <c r="AD313" s="7"/>
      <c r="AE313" s="19" t="str">
        <f t="array" ref="AE313">IF(ISERROR(INDEX('Master '!$A$2:$A$257,MATCH(AF313,'Master '!$B$2:$B$257,0))),IF(ISERROR(INDEX('Master '!$A$2:$A$257,MATCH(AF313,'Master '!$C$2:$C$257,0))),IF(AF313="","-","Not on Roster"),INDEX('Master '!$A$2:$A$257,MATCH(AF313,'Master '!$C$2:$C$257,0))),INDEX('Master '!$A$2:$A$257,MATCH(AF313,'Master '!$B$2:$B$257,0)))</f>
        <v>-</v>
      </c>
      <c r="AF313" s="15"/>
      <c r="AG313" s="20" t="str">
        <f t="array" ref="AG313">IF(ISERROR(INDEX('Master '!$A$2:$A$257,MATCH(AH313,'Master '!$B$2:$B$257,0))),IF(ISERROR(INDEX('Master '!$A$2:$A$257,MATCH(AH313,'Master '!$C$2:$C$257,0))),IF(AH313="","-","Not on Roster"),INDEX('Master '!$A$2:$A$257,MATCH(AH313,'Master '!$C$2:$C$257,0))),INDEX('Master '!$A$2:$A$257,MATCH(AH313,'Master '!$B$2:$B$257,0)))</f>
        <v>-</v>
      </c>
      <c r="AH313" s="7"/>
      <c r="AI313" s="19" t="str">
        <f t="array" ref="AI313">IF(ISERROR(INDEX('Master '!$A$2:$A$257,MATCH(AJ313,'Master '!$B$2:$B$257,0))),IF(ISERROR(INDEX('Master '!$A$2:$A$257,MATCH(AJ313,'Master '!$C$2:$C$257,0))),IF(AJ313="","-","Not on Roster"),INDEX('Master '!$A$2:$A$257,MATCH(AJ313,'Master '!$C$2:$C$257,0))),INDEX('Master '!$A$2:$A$257,MATCH(AJ313,'Master '!$B$2:$B$257,0)))</f>
        <v>-</v>
      </c>
      <c r="AJ313" s="15"/>
      <c r="AK313" s="20" t="str">
        <f t="array" ref="AK313">IF(ISERROR(INDEX('Master '!$A$2:$A$257,MATCH(AL313,'Master '!$B$2:$B$257,0))),IF(ISERROR(INDEX('Master '!$A$2:$A$257,MATCH(AL313,'Master '!$C$2:$C$257,0))),IF(AL313="","-","Not on Roster"),INDEX('Master '!$A$2:$A$257,MATCH(AL313,'Master '!$C$2:$C$257,0))),INDEX('Master '!$A$2:$A$257,MATCH(AL313,'Master '!$B$2:$B$257,0)))</f>
        <v>-</v>
      </c>
      <c r="AL313" s="7"/>
      <c r="AM313" s="19" t="str">
        <f t="array" ref="AM313">IF(ISERROR(INDEX('Master '!$A$2:$A$257,MATCH(AN313,'Master '!$B$2:$B$257,0))),IF(ISERROR(INDEX('Master '!$A$2:$A$257,MATCH(AN313,'Master '!$C$2:$C$257,0))),IF(AN313="","-","Not on Roster"),INDEX('Master '!$A$2:$A$257,MATCH(AN313,'Master '!$C$2:$C$257,0))),INDEX('Master '!$A$2:$A$257,MATCH(AN313,'Master '!$B$2:$B$257,0)))</f>
        <v>-</v>
      </c>
      <c r="AN313" s="15"/>
    </row>
    <row r="314" spans="1:40" ht="14.25" customHeight="1">
      <c r="A314" s="20" t="str">
        <f t="array" ref="A314">IF(ISERROR(INDEX('Master '!$A$2:$A$257,MATCH(B314,'Master '!$B$2:$B$257,0))),IF(ISERROR(INDEX('Master '!$A$2:$A$257,MATCH(B314,'Master '!$C$2:$C$257,0))),IF(B314="","-","Not on Roster"),INDEX('Master '!$A$2:$A$257,MATCH(B314,'Master '!$C$2:$C$257,0))),INDEX('Master '!$A$2:$A$257,MATCH(B314,'Master '!$B$2:$B$257,0)))</f>
        <v>-</v>
      </c>
      <c r="B314" s="43"/>
      <c r="C314" s="19" t="str">
        <f t="array" ref="C314">IF(ISERROR(INDEX('Master '!$A$2:$A$257,MATCH(D314,'Master '!$B$2:$B$257,0))),IF(ISERROR(INDEX('Master '!$A$2:$A$257,MATCH(D314,'Master '!$C$2:$C$257,0))),IF(D314="","-","Not on Roster"),INDEX('Master '!$A$2:$A$257,MATCH(D314,'Master '!$C$2:$C$257,0))),INDEX('Master '!$A$2:$A$257,MATCH(D314,'Master '!$B$2:$B$257,0)))</f>
        <v>-</v>
      </c>
      <c r="D314" s="15"/>
      <c r="E314" s="20" t="str">
        <f t="array" ref="E314">IF(ISERROR(INDEX('Master '!$A$2:$A$257,MATCH(F314,'Master '!$B$2:$B$257,0))),IF(ISERROR(INDEX('Master '!$A$2:$A$257,MATCH(F314,'Master '!$C$2:$C$257,0))),IF(F314="","-","Not on Roster"),INDEX('Master '!$A$2:$A$257,MATCH(F314,'Master '!$C$2:$C$257,0))),INDEX('Master '!$A$2:$A$257,MATCH(F314,'Master '!$B$2:$B$257,0)))</f>
        <v>-</v>
      </c>
      <c r="F314" s="7"/>
      <c r="G314" s="19" t="str">
        <f t="array" ref="G314">IF(ISERROR(INDEX('Master '!$A$2:$A$257,MATCH(H314,'Master '!$B$2:$B$257,0))),IF(ISERROR(INDEX('Master '!$A$2:$A$257,MATCH(H314,'Master '!$C$2:$C$257,0))),IF(H314="","-","Not on Roster"),INDEX('Master '!$A$2:$A$257,MATCH(H314,'Master '!$C$2:$C$257,0))),INDEX('Master '!$A$2:$A$257,MATCH(H314,'Master '!$B$2:$B$257,0)))</f>
        <v>-</v>
      </c>
      <c r="H314" s="15"/>
      <c r="I314" s="20" t="str">
        <f t="array" ref="I314">IF(ISERROR(INDEX('Master '!$A$2:$A$257,MATCH(J314,'Master '!$B$2:$B$257,0))),IF(ISERROR(INDEX('Master '!$A$2:$A$257,MATCH(J314,'Master '!$C$2:$C$257,0))),IF(J314="","-","Not on Roster"),INDEX('Master '!$A$2:$A$257,MATCH(J314,'Master '!$C$2:$C$257,0))),INDEX('Master '!$A$2:$A$257,MATCH(J314,'Master '!$B$2:$B$257,0)))</f>
        <v>-</v>
      </c>
      <c r="J314" s="51"/>
      <c r="K314" s="19" t="str">
        <f t="array" ref="K314">IF(ISERROR(INDEX('Master '!$A$2:$A$257,MATCH(L314,'Master '!$B$2:$B$257,0))),IF(ISERROR(INDEX('Master '!$A$2:$A$257,MATCH(L314,'Master '!$C$2:$C$257,0))),IF(L314="","-","Not on Roster"),INDEX('Master '!$A$2:$A$257,MATCH(L314,'Master '!$C$2:$C$257,0))),INDEX('Master '!$A$2:$A$257,MATCH(L314,'Master '!$B$2:$B$257,0)))</f>
        <v>-</v>
      </c>
      <c r="L314" s="15"/>
      <c r="M314" s="20" t="str">
        <f t="array" ref="M314">IF(ISERROR(INDEX('Master '!$A$2:$A$257,MATCH(N314,'Master '!$B$2:$B$257,0))),IF(ISERROR(INDEX('Master '!$A$2:$A$257,MATCH(N314,'Master '!$C$2:$C$257,0))),IF(N314="","-","Not on Roster"),INDEX('Master '!$A$2:$A$257,MATCH(N314,'Master '!$C$2:$C$257,0))),INDEX('Master '!$A$2:$A$257,MATCH(N314,'Master '!$B$2:$B$257,0)))</f>
        <v>-</v>
      </c>
      <c r="N314" s="7"/>
      <c r="O314" s="19" t="str">
        <f t="array" ref="O314">IF(ISERROR(INDEX('Master '!$A$2:$A$257,MATCH(P314,'Master '!$B$2:$B$257,0))),IF(ISERROR(INDEX('Master '!$A$2:$A$257,MATCH(P314,'Master '!$C$2:$C$257,0))),IF(P314="","-","Not on Roster"),INDEX('Master '!$A$2:$A$257,MATCH(P314,'Master '!$C$2:$C$257,0))),INDEX('Master '!$A$2:$A$257,MATCH(P314,'Master '!$B$2:$B$257,0)))</f>
        <v>-</v>
      </c>
      <c r="P314" s="15"/>
      <c r="Q314" s="41" t="str">
        <f t="array" ref="Q314">IF(ISERROR(INDEX('Master '!$A$2:$A$257,MATCH(R314,'Master '!$B$2:$B$257,0))),IF(ISERROR(INDEX('Master '!$A$2:$A$257,MATCH(R314,'Master '!$C$2:$C$257,0))),IF(R314="","-","Not on Roster"),INDEX('Master '!$A$2:$A$257,MATCH(R314,'Master '!$C$2:$C$257,0))),INDEX('Master '!$A$2:$A$257,MATCH(R314,'Master '!$B$2:$B$257,0)))</f>
        <v>-</v>
      </c>
      <c r="R314" s="7"/>
      <c r="S314" s="19" t="str">
        <f t="array" ref="S314">IF(ISERROR(INDEX('Master '!$A$2:$A$257,MATCH(T314,'Master '!$B$2:$B$257,0))),IF(ISERROR(INDEX('Master '!$A$2:$A$257,MATCH(T314,'Master '!$C$2:$C$257,0))),IF(T314="","-","Not on Roster"),INDEX('Master '!$A$2:$A$257,MATCH(T314,'Master '!$C$2:$C$257,0))),INDEX('Master '!$A$2:$A$257,MATCH(T314,'Master '!$B$2:$B$257,0)))</f>
        <v>-</v>
      </c>
      <c r="T314" s="15"/>
      <c r="U314" s="20" t="str">
        <f t="array" ref="U314">IF(ISERROR(INDEX('Master '!$A$2:$A$257,MATCH(V314,'Master '!$B$2:$B$257,0))),IF(ISERROR(INDEX('Master '!$A$2:$A$257,MATCH(V314,'Master '!$C$2:$C$257,0))),IF(V314="","-","Not on Roster"),INDEX('Master '!$A$2:$A$257,MATCH(V314,'Master '!$C$2:$C$257,0))),INDEX('Master '!$A$2:$A$257,MATCH(V314,'Master '!$B$2:$B$257,0)))</f>
        <v>-</v>
      </c>
      <c r="V314" s="7"/>
      <c r="W314" s="19" t="str">
        <f t="array" ref="W314">IF(ISERROR(INDEX('Master '!$A$2:$A$257,MATCH(X314,'Master '!$B$2:$B$257,0))),IF(ISERROR(INDEX('Master '!$A$2:$A$257,MATCH(X314,'Master '!$C$2:$C$257,0))),IF(X314="","-","Not on Roster"),INDEX('Master '!$A$2:$A$257,MATCH(X314,'Master '!$C$2:$C$257,0))),INDEX('Master '!$A$2:$A$257,MATCH(X314,'Master '!$B$2:$B$257,0)))</f>
        <v>-</v>
      </c>
      <c r="X314" s="15"/>
      <c r="Y314" s="20" t="str">
        <f t="array" ref="Y314">IF(ISERROR(INDEX('Master '!$A$2:$A$257,MATCH(Z314,'Master '!$B$2:$B$257,0))),IF(ISERROR(INDEX('Master '!$A$2:$A$257,MATCH(Z314,'Master '!$C$2:$C$257,0))),IF(Z314="","-","Not on Roster"),INDEX('Master '!$A$2:$A$257,MATCH(Z314,'Master '!$C$2:$C$257,0))),INDEX('Master '!$A$2:$A$257,MATCH(Z314,'Master '!$B$2:$B$257,0)))</f>
        <v>-</v>
      </c>
      <c r="Z314" s="7"/>
      <c r="AA314" s="19" t="str">
        <f t="array" ref="AA314">IF(ISERROR(INDEX('Master '!$A$2:$A$257,MATCH(AB314,'Master '!$B$2:$B$257,0))),IF(ISERROR(INDEX('Master '!$A$2:$A$257,MATCH(AB314,'Master '!$C$2:$C$257,0))),IF(AB314="","-","Not on Roster"),INDEX('Master '!$A$2:$A$257,MATCH(AB314,'Master '!$C$2:$C$257,0))),INDEX('Master '!$A$2:$A$257,MATCH(AB314,'Master '!$B$2:$B$257,0)))</f>
        <v>-</v>
      </c>
      <c r="AB314" s="15"/>
      <c r="AC314" s="20" t="str">
        <f t="array" ref="AC314">IF(ISERROR(INDEX('Master '!$A$2:$A$257,MATCH(AD314,'Master '!$B$2:$B$257,0))),IF(ISERROR(INDEX('Master '!$A$2:$A$257,MATCH(AD314,'Master '!$C$2:$C$257,0))),IF(AD314="","-","Not on Roster"),INDEX('Master '!$A$2:$A$257,MATCH(AD314,'Master '!$C$2:$C$257,0))),INDEX('Master '!$A$2:$A$257,MATCH(AD314,'Master '!$B$2:$B$257,0)))</f>
        <v>-</v>
      </c>
      <c r="AD314" s="7"/>
      <c r="AE314" s="19" t="str">
        <f t="array" ref="AE314">IF(ISERROR(INDEX('Master '!$A$2:$A$257,MATCH(AF314,'Master '!$B$2:$B$257,0))),IF(ISERROR(INDEX('Master '!$A$2:$A$257,MATCH(AF314,'Master '!$C$2:$C$257,0))),IF(AF314="","-","Not on Roster"),INDEX('Master '!$A$2:$A$257,MATCH(AF314,'Master '!$C$2:$C$257,0))),INDEX('Master '!$A$2:$A$257,MATCH(AF314,'Master '!$B$2:$B$257,0)))</f>
        <v>-</v>
      </c>
      <c r="AF314" s="15"/>
      <c r="AG314" s="20" t="str">
        <f t="array" ref="AG314">IF(ISERROR(INDEX('Master '!$A$2:$A$257,MATCH(AH314,'Master '!$B$2:$B$257,0))),IF(ISERROR(INDEX('Master '!$A$2:$A$257,MATCH(AH314,'Master '!$C$2:$C$257,0))),IF(AH314="","-","Not on Roster"),INDEX('Master '!$A$2:$A$257,MATCH(AH314,'Master '!$C$2:$C$257,0))),INDEX('Master '!$A$2:$A$257,MATCH(AH314,'Master '!$B$2:$B$257,0)))</f>
        <v>-</v>
      </c>
      <c r="AH314" s="7"/>
      <c r="AI314" s="19" t="str">
        <f t="array" ref="AI314">IF(ISERROR(INDEX('Master '!$A$2:$A$257,MATCH(AJ314,'Master '!$B$2:$B$257,0))),IF(ISERROR(INDEX('Master '!$A$2:$A$257,MATCH(AJ314,'Master '!$C$2:$C$257,0))),IF(AJ314="","-","Not on Roster"),INDEX('Master '!$A$2:$A$257,MATCH(AJ314,'Master '!$C$2:$C$257,0))),INDEX('Master '!$A$2:$A$257,MATCH(AJ314,'Master '!$B$2:$B$257,0)))</f>
        <v>-</v>
      </c>
      <c r="AJ314" s="15"/>
      <c r="AK314" s="20" t="str">
        <f t="array" ref="AK314">IF(ISERROR(INDEX('Master '!$A$2:$A$257,MATCH(AL314,'Master '!$B$2:$B$257,0))),IF(ISERROR(INDEX('Master '!$A$2:$A$257,MATCH(AL314,'Master '!$C$2:$C$257,0))),IF(AL314="","-","Not on Roster"),INDEX('Master '!$A$2:$A$257,MATCH(AL314,'Master '!$C$2:$C$257,0))),INDEX('Master '!$A$2:$A$257,MATCH(AL314,'Master '!$B$2:$B$257,0)))</f>
        <v>-</v>
      </c>
      <c r="AL314" s="7"/>
      <c r="AM314" s="19" t="str">
        <f t="array" ref="AM314">IF(ISERROR(INDEX('Master '!$A$2:$A$257,MATCH(AN314,'Master '!$B$2:$B$257,0))),IF(ISERROR(INDEX('Master '!$A$2:$A$257,MATCH(AN314,'Master '!$C$2:$C$257,0))),IF(AN314="","-","Not on Roster"),INDEX('Master '!$A$2:$A$257,MATCH(AN314,'Master '!$C$2:$C$257,0))),INDEX('Master '!$A$2:$A$257,MATCH(AN314,'Master '!$B$2:$B$257,0)))</f>
        <v>-</v>
      </c>
      <c r="AN314" s="15"/>
    </row>
    <row r="315" spans="1:40" ht="14.25" customHeight="1">
      <c r="A315" s="20" t="str">
        <f t="array" ref="A315">IF(ISERROR(INDEX('Master '!$A$2:$A$257,MATCH(B315,'Master '!$B$2:$B$257,0))),IF(ISERROR(INDEX('Master '!$A$2:$A$257,MATCH(B315,'Master '!$C$2:$C$257,0))),IF(B315="","-","Not on Roster"),INDEX('Master '!$A$2:$A$257,MATCH(B315,'Master '!$C$2:$C$257,0))),INDEX('Master '!$A$2:$A$257,MATCH(B315,'Master '!$B$2:$B$257,0)))</f>
        <v>-</v>
      </c>
      <c r="B315" s="43"/>
      <c r="C315" s="19" t="str">
        <f t="array" ref="C315">IF(ISERROR(INDEX('Master '!$A$2:$A$257,MATCH(D315,'Master '!$B$2:$B$257,0))),IF(ISERROR(INDEX('Master '!$A$2:$A$257,MATCH(D315,'Master '!$C$2:$C$257,0))),IF(D315="","-","Not on Roster"),INDEX('Master '!$A$2:$A$257,MATCH(D315,'Master '!$C$2:$C$257,0))),INDEX('Master '!$A$2:$A$257,MATCH(D315,'Master '!$B$2:$B$257,0)))</f>
        <v>-</v>
      </c>
      <c r="D315" s="15"/>
      <c r="E315" s="20" t="str">
        <f t="array" ref="E315">IF(ISERROR(INDEX('Master '!$A$2:$A$257,MATCH(F315,'Master '!$B$2:$B$257,0))),IF(ISERROR(INDEX('Master '!$A$2:$A$257,MATCH(F315,'Master '!$C$2:$C$257,0))),IF(F315="","-","Not on Roster"),INDEX('Master '!$A$2:$A$257,MATCH(F315,'Master '!$C$2:$C$257,0))),INDEX('Master '!$A$2:$A$257,MATCH(F315,'Master '!$B$2:$B$257,0)))</f>
        <v>-</v>
      </c>
      <c r="F315" s="7"/>
      <c r="G315" s="19" t="str">
        <f t="array" ref="G315">IF(ISERROR(INDEX('Master '!$A$2:$A$257,MATCH(H315,'Master '!$B$2:$B$257,0))),IF(ISERROR(INDEX('Master '!$A$2:$A$257,MATCH(H315,'Master '!$C$2:$C$257,0))),IF(H315="","-","Not on Roster"),INDEX('Master '!$A$2:$A$257,MATCH(H315,'Master '!$C$2:$C$257,0))),INDEX('Master '!$A$2:$A$257,MATCH(H315,'Master '!$B$2:$B$257,0)))</f>
        <v>-</v>
      </c>
      <c r="H315" s="15"/>
      <c r="I315" s="20" t="str">
        <f t="array" ref="I315">IF(ISERROR(INDEX('Master '!$A$2:$A$257,MATCH(J315,'Master '!$B$2:$B$257,0))),IF(ISERROR(INDEX('Master '!$A$2:$A$257,MATCH(J315,'Master '!$C$2:$C$257,0))),IF(J315="","-","Not on Roster"),INDEX('Master '!$A$2:$A$257,MATCH(J315,'Master '!$C$2:$C$257,0))),INDEX('Master '!$A$2:$A$257,MATCH(J315,'Master '!$B$2:$B$257,0)))</f>
        <v>-</v>
      </c>
      <c r="J315" s="51"/>
      <c r="K315" s="19" t="str">
        <f t="array" ref="K315">IF(ISERROR(INDEX('Master '!$A$2:$A$257,MATCH(L315,'Master '!$B$2:$B$257,0))),IF(ISERROR(INDEX('Master '!$A$2:$A$257,MATCH(L315,'Master '!$C$2:$C$257,0))),IF(L315="","-","Not on Roster"),INDEX('Master '!$A$2:$A$257,MATCH(L315,'Master '!$C$2:$C$257,0))),INDEX('Master '!$A$2:$A$257,MATCH(L315,'Master '!$B$2:$B$257,0)))</f>
        <v>-</v>
      </c>
      <c r="L315" s="15"/>
      <c r="M315" s="20" t="str">
        <f t="array" ref="M315">IF(ISERROR(INDEX('Master '!$A$2:$A$257,MATCH(N315,'Master '!$B$2:$B$257,0))),IF(ISERROR(INDEX('Master '!$A$2:$A$257,MATCH(N315,'Master '!$C$2:$C$257,0))),IF(N315="","-","Not on Roster"),INDEX('Master '!$A$2:$A$257,MATCH(N315,'Master '!$C$2:$C$257,0))),INDEX('Master '!$A$2:$A$257,MATCH(N315,'Master '!$B$2:$B$257,0)))</f>
        <v>-</v>
      </c>
      <c r="N315" s="7"/>
      <c r="O315" s="19" t="str">
        <f t="array" ref="O315">IF(ISERROR(INDEX('Master '!$A$2:$A$257,MATCH(P315,'Master '!$B$2:$B$257,0))),IF(ISERROR(INDEX('Master '!$A$2:$A$257,MATCH(P315,'Master '!$C$2:$C$257,0))),IF(P315="","-","Not on Roster"),INDEX('Master '!$A$2:$A$257,MATCH(P315,'Master '!$C$2:$C$257,0))),INDEX('Master '!$A$2:$A$257,MATCH(P315,'Master '!$B$2:$B$257,0)))</f>
        <v>-</v>
      </c>
      <c r="P315" s="15"/>
      <c r="Q315" s="41" t="str">
        <f t="array" ref="Q315">IF(ISERROR(INDEX('Master '!$A$2:$A$257,MATCH(R315,'Master '!$B$2:$B$257,0))),IF(ISERROR(INDEX('Master '!$A$2:$A$257,MATCH(R315,'Master '!$C$2:$C$257,0))),IF(R315="","-","Not on Roster"),INDEX('Master '!$A$2:$A$257,MATCH(R315,'Master '!$C$2:$C$257,0))),INDEX('Master '!$A$2:$A$257,MATCH(R315,'Master '!$B$2:$B$257,0)))</f>
        <v>-</v>
      </c>
      <c r="R315" s="7"/>
      <c r="S315" s="19" t="str">
        <f t="array" ref="S315">IF(ISERROR(INDEX('Master '!$A$2:$A$257,MATCH(T315,'Master '!$B$2:$B$257,0))),IF(ISERROR(INDEX('Master '!$A$2:$A$257,MATCH(T315,'Master '!$C$2:$C$257,0))),IF(T315="","-","Not on Roster"),INDEX('Master '!$A$2:$A$257,MATCH(T315,'Master '!$C$2:$C$257,0))),INDEX('Master '!$A$2:$A$257,MATCH(T315,'Master '!$B$2:$B$257,0)))</f>
        <v>-</v>
      </c>
      <c r="T315" s="15"/>
      <c r="U315" s="20" t="str">
        <f t="array" ref="U315">IF(ISERROR(INDEX('Master '!$A$2:$A$257,MATCH(V315,'Master '!$B$2:$B$257,0))),IF(ISERROR(INDEX('Master '!$A$2:$A$257,MATCH(V315,'Master '!$C$2:$C$257,0))),IF(V315="","-","Not on Roster"),INDEX('Master '!$A$2:$A$257,MATCH(V315,'Master '!$C$2:$C$257,0))),INDEX('Master '!$A$2:$A$257,MATCH(V315,'Master '!$B$2:$B$257,0)))</f>
        <v>-</v>
      </c>
      <c r="V315" s="7"/>
      <c r="W315" s="19" t="str">
        <f t="array" ref="W315">IF(ISERROR(INDEX('Master '!$A$2:$A$257,MATCH(X315,'Master '!$B$2:$B$257,0))),IF(ISERROR(INDEX('Master '!$A$2:$A$257,MATCH(X315,'Master '!$C$2:$C$257,0))),IF(X315="","-","Not on Roster"),INDEX('Master '!$A$2:$A$257,MATCH(X315,'Master '!$C$2:$C$257,0))),INDEX('Master '!$A$2:$A$257,MATCH(X315,'Master '!$B$2:$B$257,0)))</f>
        <v>-</v>
      </c>
      <c r="X315" s="15"/>
      <c r="Y315" s="20" t="str">
        <f t="array" ref="Y315">IF(ISERROR(INDEX('Master '!$A$2:$A$257,MATCH(Z315,'Master '!$B$2:$B$257,0))),IF(ISERROR(INDEX('Master '!$A$2:$A$257,MATCH(Z315,'Master '!$C$2:$C$257,0))),IF(Z315="","-","Not on Roster"),INDEX('Master '!$A$2:$A$257,MATCH(Z315,'Master '!$C$2:$C$257,0))),INDEX('Master '!$A$2:$A$257,MATCH(Z315,'Master '!$B$2:$B$257,0)))</f>
        <v>-</v>
      </c>
      <c r="Z315" s="7"/>
      <c r="AA315" s="19" t="str">
        <f t="array" ref="AA315">IF(ISERROR(INDEX('Master '!$A$2:$A$257,MATCH(AB315,'Master '!$B$2:$B$257,0))),IF(ISERROR(INDEX('Master '!$A$2:$A$257,MATCH(AB315,'Master '!$C$2:$C$257,0))),IF(AB315="","-","Not on Roster"),INDEX('Master '!$A$2:$A$257,MATCH(AB315,'Master '!$C$2:$C$257,0))),INDEX('Master '!$A$2:$A$257,MATCH(AB315,'Master '!$B$2:$B$257,0)))</f>
        <v>-</v>
      </c>
      <c r="AB315" s="15"/>
      <c r="AC315" s="20" t="str">
        <f t="array" ref="AC315">IF(ISERROR(INDEX('Master '!$A$2:$A$257,MATCH(AD315,'Master '!$B$2:$B$257,0))),IF(ISERROR(INDEX('Master '!$A$2:$A$257,MATCH(AD315,'Master '!$C$2:$C$257,0))),IF(AD315="","-","Not on Roster"),INDEX('Master '!$A$2:$A$257,MATCH(AD315,'Master '!$C$2:$C$257,0))),INDEX('Master '!$A$2:$A$257,MATCH(AD315,'Master '!$B$2:$B$257,0)))</f>
        <v>-</v>
      </c>
      <c r="AD315" s="7"/>
      <c r="AE315" s="19" t="str">
        <f t="array" ref="AE315">IF(ISERROR(INDEX('Master '!$A$2:$A$257,MATCH(AF315,'Master '!$B$2:$B$257,0))),IF(ISERROR(INDEX('Master '!$A$2:$A$257,MATCH(AF315,'Master '!$C$2:$C$257,0))),IF(AF315="","-","Not on Roster"),INDEX('Master '!$A$2:$A$257,MATCH(AF315,'Master '!$C$2:$C$257,0))),INDEX('Master '!$A$2:$A$257,MATCH(AF315,'Master '!$B$2:$B$257,0)))</f>
        <v>-</v>
      </c>
      <c r="AF315" s="15"/>
      <c r="AG315" s="20" t="str">
        <f t="array" ref="AG315">IF(ISERROR(INDEX('Master '!$A$2:$A$257,MATCH(AH315,'Master '!$B$2:$B$257,0))),IF(ISERROR(INDEX('Master '!$A$2:$A$257,MATCH(AH315,'Master '!$C$2:$C$257,0))),IF(AH315="","-","Not on Roster"),INDEX('Master '!$A$2:$A$257,MATCH(AH315,'Master '!$C$2:$C$257,0))),INDEX('Master '!$A$2:$A$257,MATCH(AH315,'Master '!$B$2:$B$257,0)))</f>
        <v>-</v>
      </c>
      <c r="AH315" s="7"/>
      <c r="AI315" s="19" t="str">
        <f t="array" ref="AI315">IF(ISERROR(INDEX('Master '!$A$2:$A$257,MATCH(AJ315,'Master '!$B$2:$B$257,0))),IF(ISERROR(INDEX('Master '!$A$2:$A$257,MATCH(AJ315,'Master '!$C$2:$C$257,0))),IF(AJ315="","-","Not on Roster"),INDEX('Master '!$A$2:$A$257,MATCH(AJ315,'Master '!$C$2:$C$257,0))),INDEX('Master '!$A$2:$A$257,MATCH(AJ315,'Master '!$B$2:$B$257,0)))</f>
        <v>-</v>
      </c>
      <c r="AJ315" s="15"/>
      <c r="AK315" s="20" t="str">
        <f t="array" ref="AK315">IF(ISERROR(INDEX('Master '!$A$2:$A$257,MATCH(AL315,'Master '!$B$2:$B$257,0))),IF(ISERROR(INDEX('Master '!$A$2:$A$257,MATCH(AL315,'Master '!$C$2:$C$257,0))),IF(AL315="","-","Not on Roster"),INDEX('Master '!$A$2:$A$257,MATCH(AL315,'Master '!$C$2:$C$257,0))),INDEX('Master '!$A$2:$A$257,MATCH(AL315,'Master '!$B$2:$B$257,0)))</f>
        <v>-</v>
      </c>
      <c r="AL315" s="7"/>
      <c r="AM315" s="19" t="str">
        <f t="array" ref="AM315">IF(ISERROR(INDEX('Master '!$A$2:$A$257,MATCH(AN315,'Master '!$B$2:$B$257,0))),IF(ISERROR(INDEX('Master '!$A$2:$A$257,MATCH(AN315,'Master '!$C$2:$C$257,0))),IF(AN315="","-","Not on Roster"),INDEX('Master '!$A$2:$A$257,MATCH(AN315,'Master '!$C$2:$C$257,0))),INDEX('Master '!$A$2:$A$257,MATCH(AN315,'Master '!$B$2:$B$257,0)))</f>
        <v>-</v>
      </c>
      <c r="AN315" s="15"/>
    </row>
    <row r="316" spans="1:40" ht="14.25" customHeight="1">
      <c r="A316" s="20" t="str">
        <f t="array" ref="A316">IF(ISERROR(INDEX('Master '!$A$2:$A$257,MATCH(B316,'Master '!$B$2:$B$257,0))),IF(ISERROR(INDEX('Master '!$A$2:$A$257,MATCH(B316,'Master '!$C$2:$C$257,0))),IF(B316="","-","Not on Roster"),INDEX('Master '!$A$2:$A$257,MATCH(B316,'Master '!$C$2:$C$257,0))),INDEX('Master '!$A$2:$A$257,MATCH(B316,'Master '!$B$2:$B$257,0)))</f>
        <v>-</v>
      </c>
      <c r="B316" s="43"/>
      <c r="C316" s="19" t="str">
        <f t="array" ref="C316">IF(ISERROR(INDEX('Master '!$A$2:$A$257,MATCH(D316,'Master '!$B$2:$B$257,0))),IF(ISERROR(INDEX('Master '!$A$2:$A$257,MATCH(D316,'Master '!$C$2:$C$257,0))),IF(D316="","-","Not on Roster"),INDEX('Master '!$A$2:$A$257,MATCH(D316,'Master '!$C$2:$C$257,0))),INDEX('Master '!$A$2:$A$257,MATCH(D316,'Master '!$B$2:$B$257,0)))</f>
        <v>-</v>
      </c>
      <c r="D316" s="15"/>
      <c r="E316" s="20" t="str">
        <f t="array" ref="E316">IF(ISERROR(INDEX('Master '!$A$2:$A$257,MATCH(F316,'Master '!$B$2:$B$257,0))),IF(ISERROR(INDEX('Master '!$A$2:$A$257,MATCH(F316,'Master '!$C$2:$C$257,0))),IF(F316="","-","Not on Roster"),INDEX('Master '!$A$2:$A$257,MATCH(F316,'Master '!$C$2:$C$257,0))),INDEX('Master '!$A$2:$A$257,MATCH(F316,'Master '!$B$2:$B$257,0)))</f>
        <v>-</v>
      </c>
      <c r="F316" s="7"/>
      <c r="G316" s="19" t="str">
        <f t="array" ref="G316">IF(ISERROR(INDEX('Master '!$A$2:$A$257,MATCH(H316,'Master '!$B$2:$B$257,0))),IF(ISERROR(INDEX('Master '!$A$2:$A$257,MATCH(H316,'Master '!$C$2:$C$257,0))),IF(H316="","-","Not on Roster"),INDEX('Master '!$A$2:$A$257,MATCH(H316,'Master '!$C$2:$C$257,0))),INDEX('Master '!$A$2:$A$257,MATCH(H316,'Master '!$B$2:$B$257,0)))</f>
        <v>-</v>
      </c>
      <c r="H316" s="15"/>
      <c r="I316" s="20" t="str">
        <f t="array" ref="I316">IF(ISERROR(INDEX('Master '!$A$2:$A$257,MATCH(J316,'Master '!$B$2:$B$257,0))),IF(ISERROR(INDEX('Master '!$A$2:$A$257,MATCH(J316,'Master '!$C$2:$C$257,0))),IF(J316="","-","Not on Roster"),INDEX('Master '!$A$2:$A$257,MATCH(J316,'Master '!$C$2:$C$257,0))),INDEX('Master '!$A$2:$A$257,MATCH(J316,'Master '!$B$2:$B$257,0)))</f>
        <v>-</v>
      </c>
      <c r="J316" s="51"/>
      <c r="K316" s="19" t="str">
        <f t="array" ref="K316">IF(ISERROR(INDEX('Master '!$A$2:$A$257,MATCH(L316,'Master '!$B$2:$B$257,0))),IF(ISERROR(INDEX('Master '!$A$2:$A$257,MATCH(L316,'Master '!$C$2:$C$257,0))),IF(L316="","-","Not on Roster"),INDEX('Master '!$A$2:$A$257,MATCH(L316,'Master '!$C$2:$C$257,0))),INDEX('Master '!$A$2:$A$257,MATCH(L316,'Master '!$B$2:$B$257,0)))</f>
        <v>-</v>
      </c>
      <c r="L316" s="15"/>
      <c r="M316" s="20" t="str">
        <f t="array" ref="M316">IF(ISERROR(INDEX('Master '!$A$2:$A$257,MATCH(N316,'Master '!$B$2:$B$257,0))),IF(ISERROR(INDEX('Master '!$A$2:$A$257,MATCH(N316,'Master '!$C$2:$C$257,0))),IF(N316="","-","Not on Roster"),INDEX('Master '!$A$2:$A$257,MATCH(N316,'Master '!$C$2:$C$257,0))),INDEX('Master '!$A$2:$A$257,MATCH(N316,'Master '!$B$2:$B$257,0)))</f>
        <v>-</v>
      </c>
      <c r="N316" s="7"/>
      <c r="O316" s="19" t="str">
        <f t="array" ref="O316">IF(ISERROR(INDEX('Master '!$A$2:$A$257,MATCH(P316,'Master '!$B$2:$B$257,0))),IF(ISERROR(INDEX('Master '!$A$2:$A$257,MATCH(P316,'Master '!$C$2:$C$257,0))),IF(P316="","-","Not on Roster"),INDEX('Master '!$A$2:$A$257,MATCH(P316,'Master '!$C$2:$C$257,0))),INDEX('Master '!$A$2:$A$257,MATCH(P316,'Master '!$B$2:$B$257,0)))</f>
        <v>-</v>
      </c>
      <c r="P316" s="15"/>
      <c r="Q316" s="41" t="str">
        <f t="array" ref="Q316">IF(ISERROR(INDEX('Master '!$A$2:$A$257,MATCH(R316,'Master '!$B$2:$B$257,0))),IF(ISERROR(INDEX('Master '!$A$2:$A$257,MATCH(R316,'Master '!$C$2:$C$257,0))),IF(R316="","-","Not on Roster"),INDEX('Master '!$A$2:$A$257,MATCH(R316,'Master '!$C$2:$C$257,0))),INDEX('Master '!$A$2:$A$257,MATCH(R316,'Master '!$B$2:$B$257,0)))</f>
        <v>-</v>
      </c>
      <c r="R316" s="7"/>
      <c r="S316" s="19" t="str">
        <f t="array" ref="S316">IF(ISERROR(INDEX('Master '!$A$2:$A$257,MATCH(T316,'Master '!$B$2:$B$257,0))),IF(ISERROR(INDEX('Master '!$A$2:$A$257,MATCH(T316,'Master '!$C$2:$C$257,0))),IF(T316="","-","Not on Roster"),INDEX('Master '!$A$2:$A$257,MATCH(T316,'Master '!$C$2:$C$257,0))),INDEX('Master '!$A$2:$A$257,MATCH(T316,'Master '!$B$2:$B$257,0)))</f>
        <v>-</v>
      </c>
      <c r="T316" s="15"/>
      <c r="U316" s="20" t="str">
        <f t="array" ref="U316">IF(ISERROR(INDEX('Master '!$A$2:$A$257,MATCH(V316,'Master '!$B$2:$B$257,0))),IF(ISERROR(INDEX('Master '!$A$2:$A$257,MATCH(V316,'Master '!$C$2:$C$257,0))),IF(V316="","-","Not on Roster"),INDEX('Master '!$A$2:$A$257,MATCH(V316,'Master '!$C$2:$C$257,0))),INDEX('Master '!$A$2:$A$257,MATCH(V316,'Master '!$B$2:$B$257,0)))</f>
        <v>-</v>
      </c>
      <c r="V316" s="7"/>
      <c r="W316" s="19" t="str">
        <f t="array" ref="W316">IF(ISERROR(INDEX('Master '!$A$2:$A$257,MATCH(X316,'Master '!$B$2:$B$257,0))),IF(ISERROR(INDEX('Master '!$A$2:$A$257,MATCH(X316,'Master '!$C$2:$C$257,0))),IF(X316="","-","Not on Roster"),INDEX('Master '!$A$2:$A$257,MATCH(X316,'Master '!$C$2:$C$257,0))),INDEX('Master '!$A$2:$A$257,MATCH(X316,'Master '!$B$2:$B$257,0)))</f>
        <v>-</v>
      </c>
      <c r="X316" s="15"/>
      <c r="Y316" s="20" t="str">
        <f t="array" ref="Y316">IF(ISERROR(INDEX('Master '!$A$2:$A$257,MATCH(Z316,'Master '!$B$2:$B$257,0))),IF(ISERROR(INDEX('Master '!$A$2:$A$257,MATCH(Z316,'Master '!$C$2:$C$257,0))),IF(Z316="","-","Not on Roster"),INDEX('Master '!$A$2:$A$257,MATCH(Z316,'Master '!$C$2:$C$257,0))),INDEX('Master '!$A$2:$A$257,MATCH(Z316,'Master '!$B$2:$B$257,0)))</f>
        <v>-</v>
      </c>
      <c r="Z316" s="7"/>
      <c r="AA316" s="19" t="str">
        <f t="array" ref="AA316">IF(ISERROR(INDEX('Master '!$A$2:$A$257,MATCH(AB316,'Master '!$B$2:$B$257,0))),IF(ISERROR(INDEX('Master '!$A$2:$A$257,MATCH(AB316,'Master '!$C$2:$C$257,0))),IF(AB316="","-","Not on Roster"),INDEX('Master '!$A$2:$A$257,MATCH(AB316,'Master '!$C$2:$C$257,0))),INDEX('Master '!$A$2:$A$257,MATCH(AB316,'Master '!$B$2:$B$257,0)))</f>
        <v>-</v>
      </c>
      <c r="AB316" s="15"/>
      <c r="AC316" s="20" t="str">
        <f t="array" ref="AC316">IF(ISERROR(INDEX('Master '!$A$2:$A$257,MATCH(AD316,'Master '!$B$2:$B$257,0))),IF(ISERROR(INDEX('Master '!$A$2:$A$257,MATCH(AD316,'Master '!$C$2:$C$257,0))),IF(AD316="","-","Not on Roster"),INDEX('Master '!$A$2:$A$257,MATCH(AD316,'Master '!$C$2:$C$257,0))),INDEX('Master '!$A$2:$A$257,MATCH(AD316,'Master '!$B$2:$B$257,0)))</f>
        <v>-</v>
      </c>
      <c r="AD316" s="7"/>
      <c r="AE316" s="19" t="str">
        <f t="array" ref="AE316">IF(ISERROR(INDEX('Master '!$A$2:$A$257,MATCH(AF316,'Master '!$B$2:$B$257,0))),IF(ISERROR(INDEX('Master '!$A$2:$A$257,MATCH(AF316,'Master '!$C$2:$C$257,0))),IF(AF316="","-","Not on Roster"),INDEX('Master '!$A$2:$A$257,MATCH(AF316,'Master '!$C$2:$C$257,0))),INDEX('Master '!$A$2:$A$257,MATCH(AF316,'Master '!$B$2:$B$257,0)))</f>
        <v>-</v>
      </c>
      <c r="AF316" s="15"/>
      <c r="AG316" s="20" t="str">
        <f t="array" ref="AG316">IF(ISERROR(INDEX('Master '!$A$2:$A$257,MATCH(AH316,'Master '!$B$2:$B$257,0))),IF(ISERROR(INDEX('Master '!$A$2:$A$257,MATCH(AH316,'Master '!$C$2:$C$257,0))),IF(AH316="","-","Not on Roster"),INDEX('Master '!$A$2:$A$257,MATCH(AH316,'Master '!$C$2:$C$257,0))),INDEX('Master '!$A$2:$A$257,MATCH(AH316,'Master '!$B$2:$B$257,0)))</f>
        <v>-</v>
      </c>
      <c r="AH316" s="7"/>
      <c r="AI316" s="19" t="str">
        <f t="array" ref="AI316">IF(ISERROR(INDEX('Master '!$A$2:$A$257,MATCH(AJ316,'Master '!$B$2:$B$257,0))),IF(ISERROR(INDEX('Master '!$A$2:$A$257,MATCH(AJ316,'Master '!$C$2:$C$257,0))),IF(AJ316="","-","Not on Roster"),INDEX('Master '!$A$2:$A$257,MATCH(AJ316,'Master '!$C$2:$C$257,0))),INDEX('Master '!$A$2:$A$257,MATCH(AJ316,'Master '!$B$2:$B$257,0)))</f>
        <v>-</v>
      </c>
      <c r="AJ316" s="15"/>
      <c r="AK316" s="20" t="str">
        <f t="array" ref="AK316">IF(ISERROR(INDEX('Master '!$A$2:$A$257,MATCH(AL316,'Master '!$B$2:$B$257,0))),IF(ISERROR(INDEX('Master '!$A$2:$A$257,MATCH(AL316,'Master '!$C$2:$C$257,0))),IF(AL316="","-","Not on Roster"),INDEX('Master '!$A$2:$A$257,MATCH(AL316,'Master '!$C$2:$C$257,0))),INDEX('Master '!$A$2:$A$257,MATCH(AL316,'Master '!$B$2:$B$257,0)))</f>
        <v>-</v>
      </c>
      <c r="AL316" s="7"/>
      <c r="AM316" s="19" t="str">
        <f t="array" ref="AM316">IF(ISERROR(INDEX('Master '!$A$2:$A$257,MATCH(AN316,'Master '!$B$2:$B$257,0))),IF(ISERROR(INDEX('Master '!$A$2:$A$257,MATCH(AN316,'Master '!$C$2:$C$257,0))),IF(AN316="","-","Not on Roster"),INDEX('Master '!$A$2:$A$257,MATCH(AN316,'Master '!$C$2:$C$257,0))),INDEX('Master '!$A$2:$A$257,MATCH(AN316,'Master '!$B$2:$B$257,0)))</f>
        <v>-</v>
      </c>
      <c r="AN316" s="15"/>
    </row>
    <row r="317" spans="1:40" ht="14.25" customHeight="1">
      <c r="A317" s="20" t="str">
        <f t="array" ref="A317">IF(ISERROR(INDEX('Master '!$A$2:$A$257,MATCH(B317,'Master '!$B$2:$B$257,0))),IF(ISERROR(INDEX('Master '!$A$2:$A$257,MATCH(B317,'Master '!$C$2:$C$257,0))),IF(B317="","-","Not on Roster"),INDEX('Master '!$A$2:$A$257,MATCH(B317,'Master '!$C$2:$C$257,0))),INDEX('Master '!$A$2:$A$257,MATCH(B317,'Master '!$B$2:$B$257,0)))</f>
        <v>-</v>
      </c>
      <c r="B317" s="43"/>
      <c r="C317" s="19" t="str">
        <f t="array" ref="C317">IF(ISERROR(INDEX('Master '!$A$2:$A$257,MATCH(D317,'Master '!$B$2:$B$257,0))),IF(ISERROR(INDEX('Master '!$A$2:$A$257,MATCH(D317,'Master '!$C$2:$C$257,0))),IF(D317="","-","Not on Roster"),INDEX('Master '!$A$2:$A$257,MATCH(D317,'Master '!$C$2:$C$257,0))),INDEX('Master '!$A$2:$A$257,MATCH(D317,'Master '!$B$2:$B$257,0)))</f>
        <v>-</v>
      </c>
      <c r="D317" s="15"/>
      <c r="E317" s="20" t="str">
        <f t="array" ref="E317">IF(ISERROR(INDEX('Master '!$A$2:$A$257,MATCH(F317,'Master '!$B$2:$B$257,0))),IF(ISERROR(INDEX('Master '!$A$2:$A$257,MATCH(F317,'Master '!$C$2:$C$257,0))),IF(F317="","-","Not on Roster"),INDEX('Master '!$A$2:$A$257,MATCH(F317,'Master '!$C$2:$C$257,0))),INDEX('Master '!$A$2:$A$257,MATCH(F317,'Master '!$B$2:$B$257,0)))</f>
        <v>-</v>
      </c>
      <c r="F317" s="7"/>
      <c r="G317" s="19" t="str">
        <f t="array" ref="G317">IF(ISERROR(INDEX('Master '!$A$2:$A$257,MATCH(H317,'Master '!$B$2:$B$257,0))),IF(ISERROR(INDEX('Master '!$A$2:$A$257,MATCH(H317,'Master '!$C$2:$C$257,0))),IF(H317="","-","Not on Roster"),INDEX('Master '!$A$2:$A$257,MATCH(H317,'Master '!$C$2:$C$257,0))),INDEX('Master '!$A$2:$A$257,MATCH(H317,'Master '!$B$2:$B$257,0)))</f>
        <v>-</v>
      </c>
      <c r="H317" s="15"/>
      <c r="I317" s="20" t="str">
        <f t="array" ref="I317">IF(ISERROR(INDEX('Master '!$A$2:$A$257,MATCH(J317,'Master '!$B$2:$B$257,0))),IF(ISERROR(INDEX('Master '!$A$2:$A$257,MATCH(J317,'Master '!$C$2:$C$257,0))),IF(J317="","-","Not on Roster"),INDEX('Master '!$A$2:$A$257,MATCH(J317,'Master '!$C$2:$C$257,0))),INDEX('Master '!$A$2:$A$257,MATCH(J317,'Master '!$B$2:$B$257,0)))</f>
        <v>-</v>
      </c>
      <c r="J317" s="51"/>
      <c r="K317" s="19" t="str">
        <f t="array" ref="K317">IF(ISERROR(INDEX('Master '!$A$2:$A$257,MATCH(L317,'Master '!$B$2:$B$257,0))),IF(ISERROR(INDEX('Master '!$A$2:$A$257,MATCH(L317,'Master '!$C$2:$C$257,0))),IF(L317="","-","Not on Roster"),INDEX('Master '!$A$2:$A$257,MATCH(L317,'Master '!$C$2:$C$257,0))),INDEX('Master '!$A$2:$A$257,MATCH(L317,'Master '!$B$2:$B$257,0)))</f>
        <v>-</v>
      </c>
      <c r="L317" s="15"/>
      <c r="M317" s="20" t="str">
        <f t="array" ref="M317">IF(ISERROR(INDEX('Master '!$A$2:$A$257,MATCH(N317,'Master '!$B$2:$B$257,0))),IF(ISERROR(INDEX('Master '!$A$2:$A$257,MATCH(N317,'Master '!$C$2:$C$257,0))),IF(N317="","-","Not on Roster"),INDEX('Master '!$A$2:$A$257,MATCH(N317,'Master '!$C$2:$C$257,0))),INDEX('Master '!$A$2:$A$257,MATCH(N317,'Master '!$B$2:$B$257,0)))</f>
        <v>-</v>
      </c>
      <c r="N317" s="7"/>
      <c r="O317" s="19" t="str">
        <f t="array" ref="O317">IF(ISERROR(INDEX('Master '!$A$2:$A$257,MATCH(P317,'Master '!$B$2:$B$257,0))),IF(ISERROR(INDEX('Master '!$A$2:$A$257,MATCH(P317,'Master '!$C$2:$C$257,0))),IF(P317="","-","Not on Roster"),INDEX('Master '!$A$2:$A$257,MATCH(P317,'Master '!$C$2:$C$257,0))),INDEX('Master '!$A$2:$A$257,MATCH(P317,'Master '!$B$2:$B$257,0)))</f>
        <v>-</v>
      </c>
      <c r="P317" s="15"/>
      <c r="Q317" s="41" t="str">
        <f t="array" ref="Q317">IF(ISERROR(INDEX('Master '!$A$2:$A$257,MATCH(R317,'Master '!$B$2:$B$257,0))),IF(ISERROR(INDEX('Master '!$A$2:$A$257,MATCH(R317,'Master '!$C$2:$C$257,0))),IF(R317="","-","Not on Roster"),INDEX('Master '!$A$2:$A$257,MATCH(R317,'Master '!$C$2:$C$257,0))),INDEX('Master '!$A$2:$A$257,MATCH(R317,'Master '!$B$2:$B$257,0)))</f>
        <v>-</v>
      </c>
      <c r="R317" s="7"/>
      <c r="S317" s="19" t="str">
        <f t="array" ref="S317">IF(ISERROR(INDEX('Master '!$A$2:$A$257,MATCH(T317,'Master '!$B$2:$B$257,0))),IF(ISERROR(INDEX('Master '!$A$2:$A$257,MATCH(T317,'Master '!$C$2:$C$257,0))),IF(T317="","-","Not on Roster"),INDEX('Master '!$A$2:$A$257,MATCH(T317,'Master '!$C$2:$C$257,0))),INDEX('Master '!$A$2:$A$257,MATCH(T317,'Master '!$B$2:$B$257,0)))</f>
        <v>-</v>
      </c>
      <c r="T317" s="15"/>
      <c r="U317" s="20" t="str">
        <f t="array" ref="U317">IF(ISERROR(INDEX('Master '!$A$2:$A$257,MATCH(V317,'Master '!$B$2:$B$257,0))),IF(ISERROR(INDEX('Master '!$A$2:$A$257,MATCH(V317,'Master '!$C$2:$C$257,0))),IF(V317="","-","Not on Roster"),INDEX('Master '!$A$2:$A$257,MATCH(V317,'Master '!$C$2:$C$257,0))),INDEX('Master '!$A$2:$A$257,MATCH(V317,'Master '!$B$2:$B$257,0)))</f>
        <v>-</v>
      </c>
      <c r="V317" s="7"/>
      <c r="W317" s="19" t="str">
        <f t="array" ref="W317">IF(ISERROR(INDEX('Master '!$A$2:$A$257,MATCH(X317,'Master '!$B$2:$B$257,0))),IF(ISERROR(INDEX('Master '!$A$2:$A$257,MATCH(X317,'Master '!$C$2:$C$257,0))),IF(X317="","-","Not on Roster"),INDEX('Master '!$A$2:$A$257,MATCH(X317,'Master '!$C$2:$C$257,0))),INDEX('Master '!$A$2:$A$257,MATCH(X317,'Master '!$B$2:$B$257,0)))</f>
        <v>-</v>
      </c>
      <c r="X317" s="15"/>
      <c r="Y317" s="20" t="str">
        <f t="array" ref="Y317">IF(ISERROR(INDEX('Master '!$A$2:$A$257,MATCH(Z317,'Master '!$B$2:$B$257,0))),IF(ISERROR(INDEX('Master '!$A$2:$A$257,MATCH(Z317,'Master '!$C$2:$C$257,0))),IF(Z317="","-","Not on Roster"),INDEX('Master '!$A$2:$A$257,MATCH(Z317,'Master '!$C$2:$C$257,0))),INDEX('Master '!$A$2:$A$257,MATCH(Z317,'Master '!$B$2:$B$257,0)))</f>
        <v>-</v>
      </c>
      <c r="Z317" s="7"/>
      <c r="AA317" s="19" t="str">
        <f t="array" ref="AA317">IF(ISERROR(INDEX('Master '!$A$2:$A$257,MATCH(AB317,'Master '!$B$2:$B$257,0))),IF(ISERROR(INDEX('Master '!$A$2:$A$257,MATCH(AB317,'Master '!$C$2:$C$257,0))),IF(AB317="","-","Not on Roster"),INDEX('Master '!$A$2:$A$257,MATCH(AB317,'Master '!$C$2:$C$257,0))),INDEX('Master '!$A$2:$A$257,MATCH(AB317,'Master '!$B$2:$B$257,0)))</f>
        <v>-</v>
      </c>
      <c r="AB317" s="15"/>
      <c r="AC317" s="20" t="str">
        <f t="array" ref="AC317">IF(ISERROR(INDEX('Master '!$A$2:$A$257,MATCH(AD317,'Master '!$B$2:$B$257,0))),IF(ISERROR(INDEX('Master '!$A$2:$A$257,MATCH(AD317,'Master '!$C$2:$C$257,0))),IF(AD317="","-","Not on Roster"),INDEX('Master '!$A$2:$A$257,MATCH(AD317,'Master '!$C$2:$C$257,0))),INDEX('Master '!$A$2:$A$257,MATCH(AD317,'Master '!$B$2:$B$257,0)))</f>
        <v>-</v>
      </c>
      <c r="AD317" s="7"/>
      <c r="AE317" s="19" t="str">
        <f t="array" ref="AE317">IF(ISERROR(INDEX('Master '!$A$2:$A$257,MATCH(AF317,'Master '!$B$2:$B$257,0))),IF(ISERROR(INDEX('Master '!$A$2:$A$257,MATCH(AF317,'Master '!$C$2:$C$257,0))),IF(AF317="","-","Not on Roster"),INDEX('Master '!$A$2:$A$257,MATCH(AF317,'Master '!$C$2:$C$257,0))),INDEX('Master '!$A$2:$A$257,MATCH(AF317,'Master '!$B$2:$B$257,0)))</f>
        <v>-</v>
      </c>
      <c r="AF317" s="15"/>
      <c r="AG317" s="20" t="str">
        <f t="array" ref="AG317">IF(ISERROR(INDEX('Master '!$A$2:$A$257,MATCH(AH317,'Master '!$B$2:$B$257,0))),IF(ISERROR(INDEX('Master '!$A$2:$A$257,MATCH(AH317,'Master '!$C$2:$C$257,0))),IF(AH317="","-","Not on Roster"),INDEX('Master '!$A$2:$A$257,MATCH(AH317,'Master '!$C$2:$C$257,0))),INDEX('Master '!$A$2:$A$257,MATCH(AH317,'Master '!$B$2:$B$257,0)))</f>
        <v>-</v>
      </c>
      <c r="AH317" s="7"/>
      <c r="AI317" s="19" t="str">
        <f t="array" ref="AI317">IF(ISERROR(INDEX('Master '!$A$2:$A$257,MATCH(AJ317,'Master '!$B$2:$B$257,0))),IF(ISERROR(INDEX('Master '!$A$2:$A$257,MATCH(AJ317,'Master '!$C$2:$C$257,0))),IF(AJ317="","-","Not on Roster"),INDEX('Master '!$A$2:$A$257,MATCH(AJ317,'Master '!$C$2:$C$257,0))),INDEX('Master '!$A$2:$A$257,MATCH(AJ317,'Master '!$B$2:$B$257,0)))</f>
        <v>-</v>
      </c>
      <c r="AJ317" s="15"/>
      <c r="AK317" s="20" t="str">
        <f t="array" ref="AK317">IF(ISERROR(INDEX('Master '!$A$2:$A$257,MATCH(AL317,'Master '!$B$2:$B$257,0))),IF(ISERROR(INDEX('Master '!$A$2:$A$257,MATCH(AL317,'Master '!$C$2:$C$257,0))),IF(AL317="","-","Not on Roster"),INDEX('Master '!$A$2:$A$257,MATCH(AL317,'Master '!$C$2:$C$257,0))),INDEX('Master '!$A$2:$A$257,MATCH(AL317,'Master '!$B$2:$B$257,0)))</f>
        <v>-</v>
      </c>
      <c r="AL317" s="7"/>
      <c r="AM317" s="19" t="str">
        <f t="array" ref="AM317">IF(ISERROR(INDEX('Master '!$A$2:$A$257,MATCH(AN317,'Master '!$B$2:$B$257,0))),IF(ISERROR(INDEX('Master '!$A$2:$A$257,MATCH(AN317,'Master '!$C$2:$C$257,0))),IF(AN317="","-","Not on Roster"),INDEX('Master '!$A$2:$A$257,MATCH(AN317,'Master '!$C$2:$C$257,0))),INDEX('Master '!$A$2:$A$257,MATCH(AN317,'Master '!$B$2:$B$257,0)))</f>
        <v>-</v>
      </c>
      <c r="AN317" s="15"/>
    </row>
    <row r="318" spans="1:40" ht="14.25" customHeight="1">
      <c r="A318" s="20" t="str">
        <f t="array" ref="A318">IF(ISERROR(INDEX('Master '!$A$2:$A$257,MATCH(B318,'Master '!$B$2:$B$257,0))),IF(ISERROR(INDEX('Master '!$A$2:$A$257,MATCH(B318,'Master '!$C$2:$C$257,0))),IF(B318="","-","Not on Roster"),INDEX('Master '!$A$2:$A$257,MATCH(B318,'Master '!$C$2:$C$257,0))),INDEX('Master '!$A$2:$A$257,MATCH(B318,'Master '!$B$2:$B$257,0)))</f>
        <v>-</v>
      </c>
      <c r="B318" s="43"/>
      <c r="C318" s="19" t="str">
        <f t="array" ref="C318">IF(ISERROR(INDEX('Master '!$A$2:$A$257,MATCH(D318,'Master '!$B$2:$B$257,0))),IF(ISERROR(INDEX('Master '!$A$2:$A$257,MATCH(D318,'Master '!$C$2:$C$257,0))),IF(D318="","-","Not on Roster"),INDEX('Master '!$A$2:$A$257,MATCH(D318,'Master '!$C$2:$C$257,0))),INDEX('Master '!$A$2:$A$257,MATCH(D318,'Master '!$B$2:$B$257,0)))</f>
        <v>-</v>
      </c>
      <c r="D318" s="15"/>
      <c r="E318" s="20" t="str">
        <f t="array" ref="E318">IF(ISERROR(INDEX('Master '!$A$2:$A$257,MATCH(F318,'Master '!$B$2:$B$257,0))),IF(ISERROR(INDEX('Master '!$A$2:$A$257,MATCH(F318,'Master '!$C$2:$C$257,0))),IF(F318="","-","Not on Roster"),INDEX('Master '!$A$2:$A$257,MATCH(F318,'Master '!$C$2:$C$257,0))),INDEX('Master '!$A$2:$A$257,MATCH(F318,'Master '!$B$2:$B$257,0)))</f>
        <v>-</v>
      </c>
      <c r="F318" s="7"/>
      <c r="G318" s="19" t="str">
        <f t="array" ref="G318">IF(ISERROR(INDEX('Master '!$A$2:$A$257,MATCH(H318,'Master '!$B$2:$B$257,0))),IF(ISERROR(INDEX('Master '!$A$2:$A$257,MATCH(H318,'Master '!$C$2:$C$257,0))),IF(H318="","-","Not on Roster"),INDEX('Master '!$A$2:$A$257,MATCH(H318,'Master '!$C$2:$C$257,0))),INDEX('Master '!$A$2:$A$257,MATCH(H318,'Master '!$B$2:$B$257,0)))</f>
        <v>-</v>
      </c>
      <c r="H318" s="15"/>
      <c r="I318" s="20" t="str">
        <f t="array" ref="I318">IF(ISERROR(INDEX('Master '!$A$2:$A$257,MATCH(J318,'Master '!$B$2:$B$257,0))),IF(ISERROR(INDEX('Master '!$A$2:$A$257,MATCH(J318,'Master '!$C$2:$C$257,0))),IF(J318="","-","Not on Roster"),INDEX('Master '!$A$2:$A$257,MATCH(J318,'Master '!$C$2:$C$257,0))),INDEX('Master '!$A$2:$A$257,MATCH(J318,'Master '!$B$2:$B$257,0)))</f>
        <v>-</v>
      </c>
      <c r="J318" s="51"/>
      <c r="K318" s="19" t="str">
        <f t="array" ref="K318">IF(ISERROR(INDEX('Master '!$A$2:$A$257,MATCH(L318,'Master '!$B$2:$B$257,0))),IF(ISERROR(INDEX('Master '!$A$2:$A$257,MATCH(L318,'Master '!$C$2:$C$257,0))),IF(L318="","-","Not on Roster"),INDEX('Master '!$A$2:$A$257,MATCH(L318,'Master '!$C$2:$C$257,0))),INDEX('Master '!$A$2:$A$257,MATCH(L318,'Master '!$B$2:$B$257,0)))</f>
        <v>-</v>
      </c>
      <c r="L318" s="15"/>
      <c r="M318" s="20" t="str">
        <f t="array" ref="M318">IF(ISERROR(INDEX('Master '!$A$2:$A$257,MATCH(N318,'Master '!$B$2:$B$257,0))),IF(ISERROR(INDEX('Master '!$A$2:$A$257,MATCH(N318,'Master '!$C$2:$C$257,0))),IF(N318="","-","Not on Roster"),INDEX('Master '!$A$2:$A$257,MATCH(N318,'Master '!$C$2:$C$257,0))),INDEX('Master '!$A$2:$A$257,MATCH(N318,'Master '!$B$2:$B$257,0)))</f>
        <v>-</v>
      </c>
      <c r="N318" s="7"/>
      <c r="O318" s="19" t="str">
        <f t="array" ref="O318">IF(ISERROR(INDEX('Master '!$A$2:$A$257,MATCH(P318,'Master '!$B$2:$B$257,0))),IF(ISERROR(INDEX('Master '!$A$2:$A$257,MATCH(P318,'Master '!$C$2:$C$257,0))),IF(P318="","-","Not on Roster"),INDEX('Master '!$A$2:$A$257,MATCH(P318,'Master '!$C$2:$C$257,0))),INDEX('Master '!$A$2:$A$257,MATCH(P318,'Master '!$B$2:$B$257,0)))</f>
        <v>-</v>
      </c>
      <c r="P318" s="15"/>
      <c r="Q318" s="41" t="str">
        <f t="array" ref="Q318">IF(ISERROR(INDEX('Master '!$A$2:$A$257,MATCH(R318,'Master '!$B$2:$B$257,0))),IF(ISERROR(INDEX('Master '!$A$2:$A$257,MATCH(R318,'Master '!$C$2:$C$257,0))),IF(R318="","-","Not on Roster"),INDEX('Master '!$A$2:$A$257,MATCH(R318,'Master '!$C$2:$C$257,0))),INDEX('Master '!$A$2:$A$257,MATCH(R318,'Master '!$B$2:$B$257,0)))</f>
        <v>-</v>
      </c>
      <c r="R318" s="7"/>
      <c r="S318" s="19" t="str">
        <f t="array" ref="S318">IF(ISERROR(INDEX('Master '!$A$2:$A$257,MATCH(T318,'Master '!$B$2:$B$257,0))),IF(ISERROR(INDEX('Master '!$A$2:$A$257,MATCH(T318,'Master '!$C$2:$C$257,0))),IF(T318="","-","Not on Roster"),INDEX('Master '!$A$2:$A$257,MATCH(T318,'Master '!$C$2:$C$257,0))),INDEX('Master '!$A$2:$A$257,MATCH(T318,'Master '!$B$2:$B$257,0)))</f>
        <v>-</v>
      </c>
      <c r="T318" s="15"/>
      <c r="U318" s="20" t="str">
        <f t="array" ref="U318">IF(ISERROR(INDEX('Master '!$A$2:$A$257,MATCH(V318,'Master '!$B$2:$B$257,0))),IF(ISERROR(INDEX('Master '!$A$2:$A$257,MATCH(V318,'Master '!$C$2:$C$257,0))),IF(V318="","-","Not on Roster"),INDEX('Master '!$A$2:$A$257,MATCH(V318,'Master '!$C$2:$C$257,0))),INDEX('Master '!$A$2:$A$257,MATCH(V318,'Master '!$B$2:$B$257,0)))</f>
        <v>-</v>
      </c>
      <c r="V318" s="7"/>
      <c r="W318" s="19" t="str">
        <f t="array" ref="W318">IF(ISERROR(INDEX('Master '!$A$2:$A$257,MATCH(X318,'Master '!$B$2:$B$257,0))),IF(ISERROR(INDEX('Master '!$A$2:$A$257,MATCH(X318,'Master '!$C$2:$C$257,0))),IF(X318="","-","Not on Roster"),INDEX('Master '!$A$2:$A$257,MATCH(X318,'Master '!$C$2:$C$257,0))),INDEX('Master '!$A$2:$A$257,MATCH(X318,'Master '!$B$2:$B$257,0)))</f>
        <v>-</v>
      </c>
      <c r="X318" s="15"/>
      <c r="Y318" s="20" t="str">
        <f t="array" ref="Y318">IF(ISERROR(INDEX('Master '!$A$2:$A$257,MATCH(Z318,'Master '!$B$2:$B$257,0))),IF(ISERROR(INDEX('Master '!$A$2:$A$257,MATCH(Z318,'Master '!$C$2:$C$257,0))),IF(Z318="","-","Not on Roster"),INDEX('Master '!$A$2:$A$257,MATCH(Z318,'Master '!$C$2:$C$257,0))),INDEX('Master '!$A$2:$A$257,MATCH(Z318,'Master '!$B$2:$B$257,0)))</f>
        <v>-</v>
      </c>
      <c r="Z318" s="7"/>
      <c r="AA318" s="19" t="str">
        <f t="array" ref="AA318">IF(ISERROR(INDEX('Master '!$A$2:$A$257,MATCH(AB318,'Master '!$B$2:$B$257,0))),IF(ISERROR(INDEX('Master '!$A$2:$A$257,MATCH(AB318,'Master '!$C$2:$C$257,0))),IF(AB318="","-","Not on Roster"),INDEX('Master '!$A$2:$A$257,MATCH(AB318,'Master '!$C$2:$C$257,0))),INDEX('Master '!$A$2:$A$257,MATCH(AB318,'Master '!$B$2:$B$257,0)))</f>
        <v>-</v>
      </c>
      <c r="AB318" s="15"/>
      <c r="AC318" s="20" t="str">
        <f t="array" ref="AC318">IF(ISERROR(INDEX('Master '!$A$2:$A$257,MATCH(AD318,'Master '!$B$2:$B$257,0))),IF(ISERROR(INDEX('Master '!$A$2:$A$257,MATCH(AD318,'Master '!$C$2:$C$257,0))),IF(AD318="","-","Not on Roster"),INDEX('Master '!$A$2:$A$257,MATCH(AD318,'Master '!$C$2:$C$257,0))),INDEX('Master '!$A$2:$A$257,MATCH(AD318,'Master '!$B$2:$B$257,0)))</f>
        <v>-</v>
      </c>
      <c r="AD318" s="7"/>
      <c r="AE318" s="19" t="str">
        <f t="array" ref="AE318">IF(ISERROR(INDEX('Master '!$A$2:$A$257,MATCH(AF318,'Master '!$B$2:$B$257,0))),IF(ISERROR(INDEX('Master '!$A$2:$A$257,MATCH(AF318,'Master '!$C$2:$C$257,0))),IF(AF318="","-","Not on Roster"),INDEX('Master '!$A$2:$A$257,MATCH(AF318,'Master '!$C$2:$C$257,0))),INDEX('Master '!$A$2:$A$257,MATCH(AF318,'Master '!$B$2:$B$257,0)))</f>
        <v>-</v>
      </c>
      <c r="AF318" s="15"/>
      <c r="AG318" s="20" t="str">
        <f t="array" ref="AG318">IF(ISERROR(INDEX('Master '!$A$2:$A$257,MATCH(AH318,'Master '!$B$2:$B$257,0))),IF(ISERROR(INDEX('Master '!$A$2:$A$257,MATCH(AH318,'Master '!$C$2:$C$257,0))),IF(AH318="","-","Not on Roster"),INDEX('Master '!$A$2:$A$257,MATCH(AH318,'Master '!$C$2:$C$257,0))),INDEX('Master '!$A$2:$A$257,MATCH(AH318,'Master '!$B$2:$B$257,0)))</f>
        <v>-</v>
      </c>
      <c r="AH318" s="7"/>
      <c r="AI318" s="19" t="str">
        <f t="array" ref="AI318">IF(ISERROR(INDEX('Master '!$A$2:$A$257,MATCH(AJ318,'Master '!$B$2:$B$257,0))),IF(ISERROR(INDEX('Master '!$A$2:$A$257,MATCH(AJ318,'Master '!$C$2:$C$257,0))),IF(AJ318="","-","Not on Roster"),INDEX('Master '!$A$2:$A$257,MATCH(AJ318,'Master '!$C$2:$C$257,0))),INDEX('Master '!$A$2:$A$257,MATCH(AJ318,'Master '!$B$2:$B$257,0)))</f>
        <v>-</v>
      </c>
      <c r="AJ318" s="15"/>
      <c r="AK318" s="20" t="str">
        <f t="array" ref="AK318">IF(ISERROR(INDEX('Master '!$A$2:$A$257,MATCH(AL318,'Master '!$B$2:$B$257,0))),IF(ISERROR(INDEX('Master '!$A$2:$A$257,MATCH(AL318,'Master '!$C$2:$C$257,0))),IF(AL318="","-","Not on Roster"),INDEX('Master '!$A$2:$A$257,MATCH(AL318,'Master '!$C$2:$C$257,0))),INDEX('Master '!$A$2:$A$257,MATCH(AL318,'Master '!$B$2:$B$257,0)))</f>
        <v>-</v>
      </c>
      <c r="AL318" s="7"/>
      <c r="AM318" s="19" t="str">
        <f t="array" ref="AM318">IF(ISERROR(INDEX('Master '!$A$2:$A$257,MATCH(AN318,'Master '!$B$2:$B$257,0))),IF(ISERROR(INDEX('Master '!$A$2:$A$257,MATCH(AN318,'Master '!$C$2:$C$257,0))),IF(AN318="","-","Not on Roster"),INDEX('Master '!$A$2:$A$257,MATCH(AN318,'Master '!$C$2:$C$257,0))),INDEX('Master '!$A$2:$A$257,MATCH(AN318,'Master '!$B$2:$B$257,0)))</f>
        <v>-</v>
      </c>
      <c r="AN318" s="15"/>
    </row>
    <row r="319" spans="1:40" ht="14.25" customHeight="1">
      <c r="A319" s="20" t="str">
        <f t="array" ref="A319">IF(ISERROR(INDEX('Master '!$A$2:$A$257,MATCH(B319,'Master '!$B$2:$B$257,0))),IF(ISERROR(INDEX('Master '!$A$2:$A$257,MATCH(B319,'Master '!$C$2:$C$257,0))),IF(B319="","-","Not on Roster"),INDEX('Master '!$A$2:$A$257,MATCH(B319,'Master '!$C$2:$C$257,0))),INDEX('Master '!$A$2:$A$257,MATCH(B319,'Master '!$B$2:$B$257,0)))</f>
        <v>-</v>
      </c>
      <c r="B319" s="43"/>
      <c r="C319" s="19" t="str">
        <f t="array" ref="C319">IF(ISERROR(INDEX('Master '!$A$2:$A$257,MATCH(D319,'Master '!$B$2:$B$257,0))),IF(ISERROR(INDEX('Master '!$A$2:$A$257,MATCH(D319,'Master '!$C$2:$C$257,0))),IF(D319="","-","Not on Roster"),INDEX('Master '!$A$2:$A$257,MATCH(D319,'Master '!$C$2:$C$257,0))),INDEX('Master '!$A$2:$A$257,MATCH(D319,'Master '!$B$2:$B$257,0)))</f>
        <v>-</v>
      </c>
      <c r="D319" s="15"/>
      <c r="E319" s="20" t="str">
        <f t="array" ref="E319">IF(ISERROR(INDEX('Master '!$A$2:$A$257,MATCH(F319,'Master '!$B$2:$B$257,0))),IF(ISERROR(INDEX('Master '!$A$2:$A$257,MATCH(F319,'Master '!$C$2:$C$257,0))),IF(F319="","-","Not on Roster"),INDEX('Master '!$A$2:$A$257,MATCH(F319,'Master '!$C$2:$C$257,0))),INDEX('Master '!$A$2:$A$257,MATCH(F319,'Master '!$B$2:$B$257,0)))</f>
        <v>-</v>
      </c>
      <c r="F319" s="7"/>
      <c r="G319" s="19" t="str">
        <f t="array" ref="G319">IF(ISERROR(INDEX('Master '!$A$2:$A$257,MATCH(H319,'Master '!$B$2:$B$257,0))),IF(ISERROR(INDEX('Master '!$A$2:$A$257,MATCH(H319,'Master '!$C$2:$C$257,0))),IF(H319="","-","Not on Roster"),INDEX('Master '!$A$2:$A$257,MATCH(H319,'Master '!$C$2:$C$257,0))),INDEX('Master '!$A$2:$A$257,MATCH(H319,'Master '!$B$2:$B$257,0)))</f>
        <v>-</v>
      </c>
      <c r="H319" s="15"/>
      <c r="I319" s="20" t="str">
        <f t="array" ref="I319">IF(ISERROR(INDEX('Master '!$A$2:$A$257,MATCH(J319,'Master '!$B$2:$B$257,0))),IF(ISERROR(INDEX('Master '!$A$2:$A$257,MATCH(J319,'Master '!$C$2:$C$257,0))),IF(J319="","-","Not on Roster"),INDEX('Master '!$A$2:$A$257,MATCH(J319,'Master '!$C$2:$C$257,0))),INDEX('Master '!$A$2:$A$257,MATCH(J319,'Master '!$B$2:$B$257,0)))</f>
        <v>-</v>
      </c>
      <c r="J319" s="51"/>
      <c r="K319" s="19" t="str">
        <f t="array" ref="K319">IF(ISERROR(INDEX('Master '!$A$2:$A$257,MATCH(L319,'Master '!$B$2:$B$257,0))),IF(ISERROR(INDEX('Master '!$A$2:$A$257,MATCH(L319,'Master '!$C$2:$C$257,0))),IF(L319="","-","Not on Roster"),INDEX('Master '!$A$2:$A$257,MATCH(L319,'Master '!$C$2:$C$257,0))),INDEX('Master '!$A$2:$A$257,MATCH(L319,'Master '!$B$2:$B$257,0)))</f>
        <v>-</v>
      </c>
      <c r="L319" s="15"/>
      <c r="M319" s="20" t="str">
        <f t="array" ref="M319">IF(ISERROR(INDEX('Master '!$A$2:$A$257,MATCH(N319,'Master '!$B$2:$B$257,0))),IF(ISERROR(INDEX('Master '!$A$2:$A$257,MATCH(N319,'Master '!$C$2:$C$257,0))),IF(N319="","-","Not on Roster"),INDEX('Master '!$A$2:$A$257,MATCH(N319,'Master '!$C$2:$C$257,0))),INDEX('Master '!$A$2:$A$257,MATCH(N319,'Master '!$B$2:$B$257,0)))</f>
        <v>-</v>
      </c>
      <c r="N319" s="7"/>
      <c r="O319" s="19" t="str">
        <f t="array" ref="O319">IF(ISERROR(INDEX('Master '!$A$2:$A$257,MATCH(P319,'Master '!$B$2:$B$257,0))),IF(ISERROR(INDEX('Master '!$A$2:$A$257,MATCH(P319,'Master '!$C$2:$C$257,0))),IF(P319="","-","Not on Roster"),INDEX('Master '!$A$2:$A$257,MATCH(P319,'Master '!$C$2:$C$257,0))),INDEX('Master '!$A$2:$A$257,MATCH(P319,'Master '!$B$2:$B$257,0)))</f>
        <v>-</v>
      </c>
      <c r="P319" s="15"/>
      <c r="Q319" s="41" t="str">
        <f t="array" ref="Q319">IF(ISERROR(INDEX('Master '!$A$2:$A$257,MATCH(R319,'Master '!$B$2:$B$257,0))),IF(ISERROR(INDEX('Master '!$A$2:$A$257,MATCH(R319,'Master '!$C$2:$C$257,0))),IF(R319="","-","Not on Roster"),INDEX('Master '!$A$2:$A$257,MATCH(R319,'Master '!$C$2:$C$257,0))),INDEX('Master '!$A$2:$A$257,MATCH(R319,'Master '!$B$2:$B$257,0)))</f>
        <v>-</v>
      </c>
      <c r="R319" s="7"/>
      <c r="S319" s="19" t="str">
        <f t="array" ref="S319">IF(ISERROR(INDEX('Master '!$A$2:$A$257,MATCH(T319,'Master '!$B$2:$B$257,0))),IF(ISERROR(INDEX('Master '!$A$2:$A$257,MATCH(T319,'Master '!$C$2:$C$257,0))),IF(T319="","-","Not on Roster"),INDEX('Master '!$A$2:$A$257,MATCH(T319,'Master '!$C$2:$C$257,0))),INDEX('Master '!$A$2:$A$257,MATCH(T319,'Master '!$B$2:$B$257,0)))</f>
        <v>-</v>
      </c>
      <c r="T319" s="15"/>
      <c r="U319" s="20" t="str">
        <f t="array" ref="U319">IF(ISERROR(INDEX('Master '!$A$2:$A$257,MATCH(V319,'Master '!$B$2:$B$257,0))),IF(ISERROR(INDEX('Master '!$A$2:$A$257,MATCH(V319,'Master '!$C$2:$C$257,0))),IF(V319="","-","Not on Roster"),INDEX('Master '!$A$2:$A$257,MATCH(V319,'Master '!$C$2:$C$257,0))),INDEX('Master '!$A$2:$A$257,MATCH(V319,'Master '!$B$2:$B$257,0)))</f>
        <v>-</v>
      </c>
      <c r="V319" s="7"/>
      <c r="W319" s="19" t="str">
        <f t="array" ref="W319">IF(ISERROR(INDEX('Master '!$A$2:$A$257,MATCH(X319,'Master '!$B$2:$B$257,0))),IF(ISERROR(INDEX('Master '!$A$2:$A$257,MATCH(X319,'Master '!$C$2:$C$257,0))),IF(X319="","-","Not on Roster"),INDEX('Master '!$A$2:$A$257,MATCH(X319,'Master '!$C$2:$C$257,0))),INDEX('Master '!$A$2:$A$257,MATCH(X319,'Master '!$B$2:$B$257,0)))</f>
        <v>-</v>
      </c>
      <c r="X319" s="15"/>
      <c r="Y319" s="20" t="str">
        <f t="array" ref="Y319">IF(ISERROR(INDEX('Master '!$A$2:$A$257,MATCH(Z319,'Master '!$B$2:$B$257,0))),IF(ISERROR(INDEX('Master '!$A$2:$A$257,MATCH(Z319,'Master '!$C$2:$C$257,0))),IF(Z319="","-","Not on Roster"),INDEX('Master '!$A$2:$A$257,MATCH(Z319,'Master '!$C$2:$C$257,0))),INDEX('Master '!$A$2:$A$257,MATCH(Z319,'Master '!$B$2:$B$257,0)))</f>
        <v>-</v>
      </c>
      <c r="Z319" s="7"/>
      <c r="AA319" s="19" t="str">
        <f t="array" ref="AA319">IF(ISERROR(INDEX('Master '!$A$2:$A$257,MATCH(AB319,'Master '!$B$2:$B$257,0))),IF(ISERROR(INDEX('Master '!$A$2:$A$257,MATCH(AB319,'Master '!$C$2:$C$257,0))),IF(AB319="","-","Not on Roster"),INDEX('Master '!$A$2:$A$257,MATCH(AB319,'Master '!$C$2:$C$257,0))),INDEX('Master '!$A$2:$A$257,MATCH(AB319,'Master '!$B$2:$B$257,0)))</f>
        <v>-</v>
      </c>
      <c r="AB319" s="15"/>
      <c r="AC319" s="20" t="str">
        <f t="array" ref="AC319">IF(ISERROR(INDEX('Master '!$A$2:$A$257,MATCH(AD319,'Master '!$B$2:$B$257,0))),IF(ISERROR(INDEX('Master '!$A$2:$A$257,MATCH(AD319,'Master '!$C$2:$C$257,0))),IF(AD319="","-","Not on Roster"),INDEX('Master '!$A$2:$A$257,MATCH(AD319,'Master '!$C$2:$C$257,0))),INDEX('Master '!$A$2:$A$257,MATCH(AD319,'Master '!$B$2:$B$257,0)))</f>
        <v>-</v>
      </c>
      <c r="AD319" s="7"/>
      <c r="AE319" s="19" t="str">
        <f t="array" ref="AE319">IF(ISERROR(INDEX('Master '!$A$2:$A$257,MATCH(AF319,'Master '!$B$2:$B$257,0))),IF(ISERROR(INDEX('Master '!$A$2:$A$257,MATCH(AF319,'Master '!$C$2:$C$257,0))),IF(AF319="","-","Not on Roster"),INDEX('Master '!$A$2:$A$257,MATCH(AF319,'Master '!$C$2:$C$257,0))),INDEX('Master '!$A$2:$A$257,MATCH(AF319,'Master '!$B$2:$B$257,0)))</f>
        <v>-</v>
      </c>
      <c r="AF319" s="15"/>
      <c r="AG319" s="20" t="str">
        <f t="array" ref="AG319">IF(ISERROR(INDEX('Master '!$A$2:$A$257,MATCH(AH319,'Master '!$B$2:$B$257,0))),IF(ISERROR(INDEX('Master '!$A$2:$A$257,MATCH(AH319,'Master '!$C$2:$C$257,0))),IF(AH319="","-","Not on Roster"),INDEX('Master '!$A$2:$A$257,MATCH(AH319,'Master '!$C$2:$C$257,0))),INDEX('Master '!$A$2:$A$257,MATCH(AH319,'Master '!$B$2:$B$257,0)))</f>
        <v>-</v>
      </c>
      <c r="AH319" s="7"/>
      <c r="AI319" s="19" t="str">
        <f t="array" ref="AI319">IF(ISERROR(INDEX('Master '!$A$2:$A$257,MATCH(AJ319,'Master '!$B$2:$B$257,0))),IF(ISERROR(INDEX('Master '!$A$2:$A$257,MATCH(AJ319,'Master '!$C$2:$C$257,0))),IF(AJ319="","-","Not on Roster"),INDEX('Master '!$A$2:$A$257,MATCH(AJ319,'Master '!$C$2:$C$257,0))),INDEX('Master '!$A$2:$A$257,MATCH(AJ319,'Master '!$B$2:$B$257,0)))</f>
        <v>-</v>
      </c>
      <c r="AJ319" s="15"/>
      <c r="AK319" s="20" t="str">
        <f t="array" ref="AK319">IF(ISERROR(INDEX('Master '!$A$2:$A$257,MATCH(AL319,'Master '!$B$2:$B$257,0))),IF(ISERROR(INDEX('Master '!$A$2:$A$257,MATCH(AL319,'Master '!$C$2:$C$257,0))),IF(AL319="","-","Not on Roster"),INDEX('Master '!$A$2:$A$257,MATCH(AL319,'Master '!$C$2:$C$257,0))),INDEX('Master '!$A$2:$A$257,MATCH(AL319,'Master '!$B$2:$B$257,0)))</f>
        <v>-</v>
      </c>
      <c r="AL319" s="7"/>
      <c r="AM319" s="19" t="str">
        <f t="array" ref="AM319">IF(ISERROR(INDEX('Master '!$A$2:$A$257,MATCH(AN319,'Master '!$B$2:$B$257,0))),IF(ISERROR(INDEX('Master '!$A$2:$A$257,MATCH(AN319,'Master '!$C$2:$C$257,0))),IF(AN319="","-","Not on Roster"),INDEX('Master '!$A$2:$A$257,MATCH(AN319,'Master '!$C$2:$C$257,0))),INDEX('Master '!$A$2:$A$257,MATCH(AN319,'Master '!$B$2:$B$257,0)))</f>
        <v>-</v>
      </c>
      <c r="AN319" s="15"/>
    </row>
    <row r="320" spans="1:40" ht="14.25" customHeight="1">
      <c r="A320" s="20" t="str">
        <f t="array" ref="A320">IF(ISERROR(INDEX('Master '!$A$2:$A$257,MATCH(B320,'Master '!$B$2:$B$257,0))),IF(ISERROR(INDEX('Master '!$A$2:$A$257,MATCH(B320,'Master '!$C$2:$C$257,0))),IF(B320="","-","Not on Roster"),INDEX('Master '!$A$2:$A$257,MATCH(B320,'Master '!$C$2:$C$257,0))),INDEX('Master '!$A$2:$A$257,MATCH(B320,'Master '!$B$2:$B$257,0)))</f>
        <v>-</v>
      </c>
      <c r="B320" s="43"/>
      <c r="C320" s="19" t="str">
        <f t="array" ref="C320">IF(ISERROR(INDEX('Master '!$A$2:$A$257,MATCH(D320,'Master '!$B$2:$B$257,0))),IF(ISERROR(INDEX('Master '!$A$2:$A$257,MATCH(D320,'Master '!$C$2:$C$257,0))),IF(D320="","-","Not on Roster"),INDEX('Master '!$A$2:$A$257,MATCH(D320,'Master '!$C$2:$C$257,0))),INDEX('Master '!$A$2:$A$257,MATCH(D320,'Master '!$B$2:$B$257,0)))</f>
        <v>-</v>
      </c>
      <c r="D320" s="15"/>
      <c r="E320" s="20" t="str">
        <f t="array" ref="E320">IF(ISERROR(INDEX('Master '!$A$2:$A$257,MATCH(F320,'Master '!$B$2:$B$257,0))),IF(ISERROR(INDEX('Master '!$A$2:$A$257,MATCH(F320,'Master '!$C$2:$C$257,0))),IF(F320="","-","Not on Roster"),INDEX('Master '!$A$2:$A$257,MATCH(F320,'Master '!$C$2:$C$257,0))),INDEX('Master '!$A$2:$A$257,MATCH(F320,'Master '!$B$2:$B$257,0)))</f>
        <v>-</v>
      </c>
      <c r="F320" s="7"/>
      <c r="G320" s="19" t="str">
        <f t="array" ref="G320">IF(ISERROR(INDEX('Master '!$A$2:$A$257,MATCH(H320,'Master '!$B$2:$B$257,0))),IF(ISERROR(INDEX('Master '!$A$2:$A$257,MATCH(H320,'Master '!$C$2:$C$257,0))),IF(H320="","-","Not on Roster"),INDEX('Master '!$A$2:$A$257,MATCH(H320,'Master '!$C$2:$C$257,0))),INDEX('Master '!$A$2:$A$257,MATCH(H320,'Master '!$B$2:$B$257,0)))</f>
        <v>-</v>
      </c>
      <c r="H320" s="15"/>
      <c r="I320" s="20" t="str">
        <f t="array" ref="I320">IF(ISERROR(INDEX('Master '!$A$2:$A$257,MATCH(J320,'Master '!$B$2:$B$257,0))),IF(ISERROR(INDEX('Master '!$A$2:$A$257,MATCH(J320,'Master '!$C$2:$C$257,0))),IF(J320="","-","Not on Roster"),INDEX('Master '!$A$2:$A$257,MATCH(J320,'Master '!$C$2:$C$257,0))),INDEX('Master '!$A$2:$A$257,MATCH(J320,'Master '!$B$2:$B$257,0)))</f>
        <v>-</v>
      </c>
      <c r="J320" s="51"/>
      <c r="K320" s="19" t="str">
        <f t="array" ref="K320">IF(ISERROR(INDEX('Master '!$A$2:$A$257,MATCH(L320,'Master '!$B$2:$B$257,0))),IF(ISERROR(INDEX('Master '!$A$2:$A$257,MATCH(L320,'Master '!$C$2:$C$257,0))),IF(L320="","-","Not on Roster"),INDEX('Master '!$A$2:$A$257,MATCH(L320,'Master '!$C$2:$C$257,0))),INDEX('Master '!$A$2:$A$257,MATCH(L320,'Master '!$B$2:$B$257,0)))</f>
        <v>-</v>
      </c>
      <c r="L320" s="15"/>
      <c r="M320" s="20" t="str">
        <f t="array" ref="M320">IF(ISERROR(INDEX('Master '!$A$2:$A$257,MATCH(N320,'Master '!$B$2:$B$257,0))),IF(ISERROR(INDEX('Master '!$A$2:$A$257,MATCH(N320,'Master '!$C$2:$C$257,0))),IF(N320="","-","Not on Roster"),INDEX('Master '!$A$2:$A$257,MATCH(N320,'Master '!$C$2:$C$257,0))),INDEX('Master '!$A$2:$A$257,MATCH(N320,'Master '!$B$2:$B$257,0)))</f>
        <v>-</v>
      </c>
      <c r="N320" s="7"/>
      <c r="O320" s="19" t="str">
        <f t="array" ref="O320">IF(ISERROR(INDEX('Master '!$A$2:$A$257,MATCH(P320,'Master '!$B$2:$B$257,0))),IF(ISERROR(INDEX('Master '!$A$2:$A$257,MATCH(P320,'Master '!$C$2:$C$257,0))),IF(P320="","-","Not on Roster"),INDEX('Master '!$A$2:$A$257,MATCH(P320,'Master '!$C$2:$C$257,0))),INDEX('Master '!$A$2:$A$257,MATCH(P320,'Master '!$B$2:$B$257,0)))</f>
        <v>-</v>
      </c>
      <c r="P320" s="15"/>
      <c r="Q320" s="41" t="str">
        <f t="array" ref="Q320">IF(ISERROR(INDEX('Master '!$A$2:$A$257,MATCH(R320,'Master '!$B$2:$B$257,0))),IF(ISERROR(INDEX('Master '!$A$2:$A$257,MATCH(R320,'Master '!$C$2:$C$257,0))),IF(R320="","-","Not on Roster"),INDEX('Master '!$A$2:$A$257,MATCH(R320,'Master '!$C$2:$C$257,0))),INDEX('Master '!$A$2:$A$257,MATCH(R320,'Master '!$B$2:$B$257,0)))</f>
        <v>-</v>
      </c>
      <c r="R320" s="7"/>
      <c r="S320" s="19" t="str">
        <f t="array" ref="S320">IF(ISERROR(INDEX('Master '!$A$2:$A$257,MATCH(T320,'Master '!$B$2:$B$257,0))),IF(ISERROR(INDEX('Master '!$A$2:$A$257,MATCH(T320,'Master '!$C$2:$C$257,0))),IF(T320="","-","Not on Roster"),INDEX('Master '!$A$2:$A$257,MATCH(T320,'Master '!$C$2:$C$257,0))),INDEX('Master '!$A$2:$A$257,MATCH(T320,'Master '!$B$2:$B$257,0)))</f>
        <v>-</v>
      </c>
      <c r="T320" s="15"/>
      <c r="U320" s="20" t="str">
        <f t="array" ref="U320">IF(ISERROR(INDEX('Master '!$A$2:$A$257,MATCH(V320,'Master '!$B$2:$B$257,0))),IF(ISERROR(INDEX('Master '!$A$2:$A$257,MATCH(V320,'Master '!$C$2:$C$257,0))),IF(V320="","-","Not on Roster"),INDEX('Master '!$A$2:$A$257,MATCH(V320,'Master '!$C$2:$C$257,0))),INDEX('Master '!$A$2:$A$257,MATCH(V320,'Master '!$B$2:$B$257,0)))</f>
        <v>-</v>
      </c>
      <c r="V320" s="7"/>
      <c r="W320" s="19" t="str">
        <f t="array" ref="W320">IF(ISERROR(INDEX('Master '!$A$2:$A$257,MATCH(X320,'Master '!$B$2:$B$257,0))),IF(ISERROR(INDEX('Master '!$A$2:$A$257,MATCH(X320,'Master '!$C$2:$C$257,0))),IF(X320="","-","Not on Roster"),INDEX('Master '!$A$2:$A$257,MATCH(X320,'Master '!$C$2:$C$257,0))),INDEX('Master '!$A$2:$A$257,MATCH(X320,'Master '!$B$2:$B$257,0)))</f>
        <v>-</v>
      </c>
      <c r="X320" s="15"/>
      <c r="Y320" s="20" t="str">
        <f t="array" ref="Y320">IF(ISERROR(INDEX('Master '!$A$2:$A$257,MATCH(Z320,'Master '!$B$2:$B$257,0))),IF(ISERROR(INDEX('Master '!$A$2:$A$257,MATCH(Z320,'Master '!$C$2:$C$257,0))),IF(Z320="","-","Not on Roster"),INDEX('Master '!$A$2:$A$257,MATCH(Z320,'Master '!$C$2:$C$257,0))),INDEX('Master '!$A$2:$A$257,MATCH(Z320,'Master '!$B$2:$B$257,0)))</f>
        <v>-</v>
      </c>
      <c r="Z320" s="7"/>
      <c r="AA320" s="19" t="str">
        <f t="array" ref="AA320">IF(ISERROR(INDEX('Master '!$A$2:$A$257,MATCH(AB320,'Master '!$B$2:$B$257,0))),IF(ISERROR(INDEX('Master '!$A$2:$A$257,MATCH(AB320,'Master '!$C$2:$C$257,0))),IF(AB320="","-","Not on Roster"),INDEX('Master '!$A$2:$A$257,MATCH(AB320,'Master '!$C$2:$C$257,0))),INDEX('Master '!$A$2:$A$257,MATCH(AB320,'Master '!$B$2:$B$257,0)))</f>
        <v>-</v>
      </c>
      <c r="AB320" s="15"/>
      <c r="AC320" s="20" t="str">
        <f t="array" ref="AC320">IF(ISERROR(INDEX('Master '!$A$2:$A$257,MATCH(AD320,'Master '!$B$2:$B$257,0))),IF(ISERROR(INDEX('Master '!$A$2:$A$257,MATCH(AD320,'Master '!$C$2:$C$257,0))),IF(AD320="","-","Not on Roster"),INDEX('Master '!$A$2:$A$257,MATCH(AD320,'Master '!$C$2:$C$257,0))),INDEX('Master '!$A$2:$A$257,MATCH(AD320,'Master '!$B$2:$B$257,0)))</f>
        <v>-</v>
      </c>
      <c r="AD320" s="7"/>
      <c r="AE320" s="19" t="str">
        <f t="array" ref="AE320">IF(ISERROR(INDEX('Master '!$A$2:$A$257,MATCH(AF320,'Master '!$B$2:$B$257,0))),IF(ISERROR(INDEX('Master '!$A$2:$A$257,MATCH(AF320,'Master '!$C$2:$C$257,0))),IF(AF320="","-","Not on Roster"),INDEX('Master '!$A$2:$A$257,MATCH(AF320,'Master '!$C$2:$C$257,0))),INDEX('Master '!$A$2:$A$257,MATCH(AF320,'Master '!$B$2:$B$257,0)))</f>
        <v>-</v>
      </c>
      <c r="AF320" s="15"/>
      <c r="AG320" s="20" t="str">
        <f t="array" ref="AG320">IF(ISERROR(INDEX('Master '!$A$2:$A$257,MATCH(AH320,'Master '!$B$2:$B$257,0))),IF(ISERROR(INDEX('Master '!$A$2:$A$257,MATCH(AH320,'Master '!$C$2:$C$257,0))),IF(AH320="","-","Not on Roster"),INDEX('Master '!$A$2:$A$257,MATCH(AH320,'Master '!$C$2:$C$257,0))),INDEX('Master '!$A$2:$A$257,MATCH(AH320,'Master '!$B$2:$B$257,0)))</f>
        <v>-</v>
      </c>
      <c r="AH320" s="7"/>
      <c r="AI320" s="19" t="str">
        <f t="array" ref="AI320">IF(ISERROR(INDEX('Master '!$A$2:$A$257,MATCH(AJ320,'Master '!$B$2:$B$257,0))),IF(ISERROR(INDEX('Master '!$A$2:$A$257,MATCH(AJ320,'Master '!$C$2:$C$257,0))),IF(AJ320="","-","Not on Roster"),INDEX('Master '!$A$2:$A$257,MATCH(AJ320,'Master '!$C$2:$C$257,0))),INDEX('Master '!$A$2:$A$257,MATCH(AJ320,'Master '!$B$2:$B$257,0)))</f>
        <v>-</v>
      </c>
      <c r="AJ320" s="15"/>
      <c r="AK320" s="20" t="str">
        <f t="array" ref="AK320">IF(ISERROR(INDEX('Master '!$A$2:$A$257,MATCH(AL320,'Master '!$B$2:$B$257,0))),IF(ISERROR(INDEX('Master '!$A$2:$A$257,MATCH(AL320,'Master '!$C$2:$C$257,0))),IF(AL320="","-","Not on Roster"),INDEX('Master '!$A$2:$A$257,MATCH(AL320,'Master '!$C$2:$C$257,0))),INDEX('Master '!$A$2:$A$257,MATCH(AL320,'Master '!$B$2:$B$257,0)))</f>
        <v>-</v>
      </c>
      <c r="AL320" s="7"/>
      <c r="AM320" s="19" t="str">
        <f t="array" ref="AM320">IF(ISERROR(INDEX('Master '!$A$2:$A$257,MATCH(AN320,'Master '!$B$2:$B$257,0))),IF(ISERROR(INDEX('Master '!$A$2:$A$257,MATCH(AN320,'Master '!$C$2:$C$257,0))),IF(AN320="","-","Not on Roster"),INDEX('Master '!$A$2:$A$257,MATCH(AN320,'Master '!$C$2:$C$257,0))),INDEX('Master '!$A$2:$A$257,MATCH(AN320,'Master '!$B$2:$B$257,0)))</f>
        <v>-</v>
      </c>
      <c r="AN320" s="15"/>
    </row>
    <row r="321" spans="1:40" ht="14.25" customHeight="1">
      <c r="A321" s="20" t="str">
        <f t="array" ref="A321">IF(ISERROR(INDEX('Master '!$A$2:$A$257,MATCH(B321,'Master '!$B$2:$B$257,0))),IF(ISERROR(INDEX('Master '!$A$2:$A$257,MATCH(B321,'Master '!$C$2:$C$257,0))),IF(B321="","-","Not on Roster"),INDEX('Master '!$A$2:$A$257,MATCH(B321,'Master '!$C$2:$C$257,0))),INDEX('Master '!$A$2:$A$257,MATCH(B321,'Master '!$B$2:$B$257,0)))</f>
        <v>-</v>
      </c>
      <c r="B321" s="43"/>
      <c r="C321" s="19" t="str">
        <f t="array" ref="C321">IF(ISERROR(INDEX('Master '!$A$2:$A$257,MATCH(D321,'Master '!$B$2:$B$257,0))),IF(ISERROR(INDEX('Master '!$A$2:$A$257,MATCH(D321,'Master '!$C$2:$C$257,0))),IF(D321="","-","Not on Roster"),INDEX('Master '!$A$2:$A$257,MATCH(D321,'Master '!$C$2:$C$257,0))),INDEX('Master '!$A$2:$A$257,MATCH(D321,'Master '!$B$2:$B$257,0)))</f>
        <v>-</v>
      </c>
      <c r="D321" s="15"/>
      <c r="E321" s="20" t="str">
        <f t="array" ref="E321">IF(ISERROR(INDEX('Master '!$A$2:$A$257,MATCH(F321,'Master '!$B$2:$B$257,0))),IF(ISERROR(INDEX('Master '!$A$2:$A$257,MATCH(F321,'Master '!$C$2:$C$257,0))),IF(F321="","-","Not on Roster"),INDEX('Master '!$A$2:$A$257,MATCH(F321,'Master '!$C$2:$C$257,0))),INDEX('Master '!$A$2:$A$257,MATCH(F321,'Master '!$B$2:$B$257,0)))</f>
        <v>-</v>
      </c>
      <c r="F321" s="7"/>
      <c r="G321" s="19" t="str">
        <f t="array" ref="G321">IF(ISERROR(INDEX('Master '!$A$2:$A$257,MATCH(H321,'Master '!$B$2:$B$257,0))),IF(ISERROR(INDEX('Master '!$A$2:$A$257,MATCH(H321,'Master '!$C$2:$C$257,0))),IF(H321="","-","Not on Roster"),INDEX('Master '!$A$2:$A$257,MATCH(H321,'Master '!$C$2:$C$257,0))),INDEX('Master '!$A$2:$A$257,MATCH(H321,'Master '!$B$2:$B$257,0)))</f>
        <v>-</v>
      </c>
      <c r="H321" s="15"/>
      <c r="I321" s="20" t="str">
        <f t="array" ref="I321">IF(ISERROR(INDEX('Master '!$A$2:$A$257,MATCH(J321,'Master '!$B$2:$B$257,0))),IF(ISERROR(INDEX('Master '!$A$2:$A$257,MATCH(J321,'Master '!$C$2:$C$257,0))),IF(J321="","-","Not on Roster"),INDEX('Master '!$A$2:$A$257,MATCH(J321,'Master '!$C$2:$C$257,0))),INDEX('Master '!$A$2:$A$257,MATCH(J321,'Master '!$B$2:$B$257,0)))</f>
        <v>-</v>
      </c>
      <c r="J321" s="51"/>
      <c r="K321" s="19" t="str">
        <f t="array" ref="K321">IF(ISERROR(INDEX('Master '!$A$2:$A$257,MATCH(L321,'Master '!$B$2:$B$257,0))),IF(ISERROR(INDEX('Master '!$A$2:$A$257,MATCH(L321,'Master '!$C$2:$C$257,0))),IF(L321="","-","Not on Roster"),INDEX('Master '!$A$2:$A$257,MATCH(L321,'Master '!$C$2:$C$257,0))),INDEX('Master '!$A$2:$A$257,MATCH(L321,'Master '!$B$2:$B$257,0)))</f>
        <v>-</v>
      </c>
      <c r="L321" s="15"/>
      <c r="M321" s="20" t="str">
        <f t="array" ref="M321">IF(ISERROR(INDEX('Master '!$A$2:$A$257,MATCH(N321,'Master '!$B$2:$B$257,0))),IF(ISERROR(INDEX('Master '!$A$2:$A$257,MATCH(N321,'Master '!$C$2:$C$257,0))),IF(N321="","-","Not on Roster"),INDEX('Master '!$A$2:$A$257,MATCH(N321,'Master '!$C$2:$C$257,0))),INDEX('Master '!$A$2:$A$257,MATCH(N321,'Master '!$B$2:$B$257,0)))</f>
        <v>-</v>
      </c>
      <c r="N321" s="7"/>
      <c r="O321" s="19" t="str">
        <f t="array" ref="O321">IF(ISERROR(INDEX('Master '!$A$2:$A$257,MATCH(P321,'Master '!$B$2:$B$257,0))),IF(ISERROR(INDEX('Master '!$A$2:$A$257,MATCH(P321,'Master '!$C$2:$C$257,0))),IF(P321="","-","Not on Roster"),INDEX('Master '!$A$2:$A$257,MATCH(P321,'Master '!$C$2:$C$257,0))),INDEX('Master '!$A$2:$A$257,MATCH(P321,'Master '!$B$2:$B$257,0)))</f>
        <v>-</v>
      </c>
      <c r="P321" s="15"/>
      <c r="Q321" s="41" t="str">
        <f t="array" ref="Q321">IF(ISERROR(INDEX('Master '!$A$2:$A$257,MATCH(R321,'Master '!$B$2:$B$257,0))),IF(ISERROR(INDEX('Master '!$A$2:$A$257,MATCH(R321,'Master '!$C$2:$C$257,0))),IF(R321="","-","Not on Roster"),INDEX('Master '!$A$2:$A$257,MATCH(R321,'Master '!$C$2:$C$257,0))),INDEX('Master '!$A$2:$A$257,MATCH(R321,'Master '!$B$2:$B$257,0)))</f>
        <v>-</v>
      </c>
      <c r="R321" s="7"/>
      <c r="S321" s="19" t="str">
        <f t="array" ref="S321">IF(ISERROR(INDEX('Master '!$A$2:$A$257,MATCH(T321,'Master '!$B$2:$B$257,0))),IF(ISERROR(INDEX('Master '!$A$2:$A$257,MATCH(T321,'Master '!$C$2:$C$257,0))),IF(T321="","-","Not on Roster"),INDEX('Master '!$A$2:$A$257,MATCH(T321,'Master '!$C$2:$C$257,0))),INDEX('Master '!$A$2:$A$257,MATCH(T321,'Master '!$B$2:$B$257,0)))</f>
        <v>-</v>
      </c>
      <c r="T321" s="15"/>
      <c r="U321" s="20" t="str">
        <f t="array" ref="U321">IF(ISERROR(INDEX('Master '!$A$2:$A$257,MATCH(V321,'Master '!$B$2:$B$257,0))),IF(ISERROR(INDEX('Master '!$A$2:$A$257,MATCH(V321,'Master '!$C$2:$C$257,0))),IF(V321="","-","Not on Roster"),INDEX('Master '!$A$2:$A$257,MATCH(V321,'Master '!$C$2:$C$257,0))),INDEX('Master '!$A$2:$A$257,MATCH(V321,'Master '!$B$2:$B$257,0)))</f>
        <v>-</v>
      </c>
      <c r="V321" s="7"/>
      <c r="W321" s="19" t="str">
        <f t="array" ref="W321">IF(ISERROR(INDEX('Master '!$A$2:$A$257,MATCH(X321,'Master '!$B$2:$B$257,0))),IF(ISERROR(INDEX('Master '!$A$2:$A$257,MATCH(X321,'Master '!$C$2:$C$257,0))),IF(X321="","-","Not on Roster"),INDEX('Master '!$A$2:$A$257,MATCH(X321,'Master '!$C$2:$C$257,0))),INDEX('Master '!$A$2:$A$257,MATCH(X321,'Master '!$B$2:$B$257,0)))</f>
        <v>-</v>
      </c>
      <c r="X321" s="15"/>
      <c r="Y321" s="20" t="str">
        <f t="array" ref="Y321">IF(ISERROR(INDEX('Master '!$A$2:$A$257,MATCH(Z321,'Master '!$B$2:$B$257,0))),IF(ISERROR(INDEX('Master '!$A$2:$A$257,MATCH(Z321,'Master '!$C$2:$C$257,0))),IF(Z321="","-","Not on Roster"),INDEX('Master '!$A$2:$A$257,MATCH(Z321,'Master '!$C$2:$C$257,0))),INDEX('Master '!$A$2:$A$257,MATCH(Z321,'Master '!$B$2:$B$257,0)))</f>
        <v>-</v>
      </c>
      <c r="Z321" s="7"/>
      <c r="AA321" s="19" t="str">
        <f t="array" ref="AA321">IF(ISERROR(INDEX('Master '!$A$2:$A$257,MATCH(AB321,'Master '!$B$2:$B$257,0))),IF(ISERROR(INDEX('Master '!$A$2:$A$257,MATCH(AB321,'Master '!$C$2:$C$257,0))),IF(AB321="","-","Not on Roster"),INDEX('Master '!$A$2:$A$257,MATCH(AB321,'Master '!$C$2:$C$257,0))),INDEX('Master '!$A$2:$A$257,MATCH(AB321,'Master '!$B$2:$B$257,0)))</f>
        <v>-</v>
      </c>
      <c r="AB321" s="15"/>
      <c r="AC321" s="20" t="str">
        <f t="array" ref="AC321">IF(ISERROR(INDEX('Master '!$A$2:$A$257,MATCH(AD321,'Master '!$B$2:$B$257,0))),IF(ISERROR(INDEX('Master '!$A$2:$A$257,MATCH(AD321,'Master '!$C$2:$C$257,0))),IF(AD321="","-","Not on Roster"),INDEX('Master '!$A$2:$A$257,MATCH(AD321,'Master '!$C$2:$C$257,0))),INDEX('Master '!$A$2:$A$257,MATCH(AD321,'Master '!$B$2:$B$257,0)))</f>
        <v>-</v>
      </c>
      <c r="AD321" s="7"/>
      <c r="AE321" s="19" t="str">
        <f t="array" ref="AE321">IF(ISERROR(INDEX('Master '!$A$2:$A$257,MATCH(AF321,'Master '!$B$2:$B$257,0))),IF(ISERROR(INDEX('Master '!$A$2:$A$257,MATCH(AF321,'Master '!$C$2:$C$257,0))),IF(AF321="","-","Not on Roster"),INDEX('Master '!$A$2:$A$257,MATCH(AF321,'Master '!$C$2:$C$257,0))),INDEX('Master '!$A$2:$A$257,MATCH(AF321,'Master '!$B$2:$B$257,0)))</f>
        <v>-</v>
      </c>
      <c r="AF321" s="15"/>
      <c r="AG321" s="20" t="str">
        <f t="array" ref="AG321">IF(ISERROR(INDEX('Master '!$A$2:$A$257,MATCH(AH321,'Master '!$B$2:$B$257,0))),IF(ISERROR(INDEX('Master '!$A$2:$A$257,MATCH(AH321,'Master '!$C$2:$C$257,0))),IF(AH321="","-","Not on Roster"),INDEX('Master '!$A$2:$A$257,MATCH(AH321,'Master '!$C$2:$C$257,0))),INDEX('Master '!$A$2:$A$257,MATCH(AH321,'Master '!$B$2:$B$257,0)))</f>
        <v>-</v>
      </c>
      <c r="AH321" s="7"/>
      <c r="AI321" s="19" t="str">
        <f t="array" ref="AI321">IF(ISERROR(INDEX('Master '!$A$2:$A$257,MATCH(AJ321,'Master '!$B$2:$B$257,0))),IF(ISERROR(INDEX('Master '!$A$2:$A$257,MATCH(AJ321,'Master '!$C$2:$C$257,0))),IF(AJ321="","-","Not on Roster"),INDEX('Master '!$A$2:$A$257,MATCH(AJ321,'Master '!$C$2:$C$257,0))),INDEX('Master '!$A$2:$A$257,MATCH(AJ321,'Master '!$B$2:$B$257,0)))</f>
        <v>-</v>
      </c>
      <c r="AJ321" s="15"/>
      <c r="AK321" s="20" t="str">
        <f t="array" ref="AK321">IF(ISERROR(INDEX('Master '!$A$2:$A$257,MATCH(AL321,'Master '!$B$2:$B$257,0))),IF(ISERROR(INDEX('Master '!$A$2:$A$257,MATCH(AL321,'Master '!$C$2:$C$257,0))),IF(AL321="","-","Not on Roster"),INDEX('Master '!$A$2:$A$257,MATCH(AL321,'Master '!$C$2:$C$257,0))),INDEX('Master '!$A$2:$A$257,MATCH(AL321,'Master '!$B$2:$B$257,0)))</f>
        <v>-</v>
      </c>
      <c r="AL321" s="7"/>
      <c r="AM321" s="19" t="str">
        <f t="array" ref="AM321">IF(ISERROR(INDEX('Master '!$A$2:$A$257,MATCH(AN321,'Master '!$B$2:$B$257,0))),IF(ISERROR(INDEX('Master '!$A$2:$A$257,MATCH(AN321,'Master '!$C$2:$C$257,0))),IF(AN321="","-","Not on Roster"),INDEX('Master '!$A$2:$A$257,MATCH(AN321,'Master '!$C$2:$C$257,0))),INDEX('Master '!$A$2:$A$257,MATCH(AN321,'Master '!$B$2:$B$257,0)))</f>
        <v>-</v>
      </c>
      <c r="AN321" s="15"/>
    </row>
    <row r="322" spans="1:40" ht="14.25" customHeight="1">
      <c r="A322" s="20" t="str">
        <f t="array" ref="A322">IF(ISERROR(INDEX('Master '!$A$2:$A$257,MATCH(B322,'Master '!$B$2:$B$257,0))),IF(ISERROR(INDEX('Master '!$A$2:$A$257,MATCH(B322,'Master '!$C$2:$C$257,0))),IF(B322="","-","Not on Roster"),INDEX('Master '!$A$2:$A$257,MATCH(B322,'Master '!$C$2:$C$257,0))),INDEX('Master '!$A$2:$A$257,MATCH(B322,'Master '!$B$2:$B$257,0)))</f>
        <v>-</v>
      </c>
      <c r="B322" s="43"/>
      <c r="C322" s="19" t="str">
        <f t="array" ref="C322">IF(ISERROR(INDEX('Master '!$A$2:$A$257,MATCH(D322,'Master '!$B$2:$B$257,0))),IF(ISERROR(INDEX('Master '!$A$2:$A$257,MATCH(D322,'Master '!$C$2:$C$257,0))),IF(D322="","-","Not on Roster"),INDEX('Master '!$A$2:$A$257,MATCH(D322,'Master '!$C$2:$C$257,0))),INDEX('Master '!$A$2:$A$257,MATCH(D322,'Master '!$B$2:$B$257,0)))</f>
        <v>-</v>
      </c>
      <c r="D322" s="15"/>
      <c r="E322" s="20" t="str">
        <f t="array" ref="E322">IF(ISERROR(INDEX('Master '!$A$2:$A$257,MATCH(F322,'Master '!$B$2:$B$257,0))),IF(ISERROR(INDEX('Master '!$A$2:$A$257,MATCH(F322,'Master '!$C$2:$C$257,0))),IF(F322="","-","Not on Roster"),INDEX('Master '!$A$2:$A$257,MATCH(F322,'Master '!$C$2:$C$257,0))),INDEX('Master '!$A$2:$A$257,MATCH(F322,'Master '!$B$2:$B$257,0)))</f>
        <v>-</v>
      </c>
      <c r="F322" s="7"/>
      <c r="G322" s="19" t="str">
        <f t="array" ref="G322">IF(ISERROR(INDEX('Master '!$A$2:$A$257,MATCH(H322,'Master '!$B$2:$B$257,0))),IF(ISERROR(INDEX('Master '!$A$2:$A$257,MATCH(H322,'Master '!$C$2:$C$257,0))),IF(H322="","-","Not on Roster"),INDEX('Master '!$A$2:$A$257,MATCH(H322,'Master '!$C$2:$C$257,0))),INDEX('Master '!$A$2:$A$257,MATCH(H322,'Master '!$B$2:$B$257,0)))</f>
        <v>-</v>
      </c>
      <c r="H322" s="15"/>
      <c r="I322" s="20" t="str">
        <f t="array" ref="I322">IF(ISERROR(INDEX('Master '!$A$2:$A$257,MATCH(J322,'Master '!$B$2:$B$257,0))),IF(ISERROR(INDEX('Master '!$A$2:$A$257,MATCH(J322,'Master '!$C$2:$C$257,0))),IF(J322="","-","Not on Roster"),INDEX('Master '!$A$2:$A$257,MATCH(J322,'Master '!$C$2:$C$257,0))),INDEX('Master '!$A$2:$A$257,MATCH(J322,'Master '!$B$2:$B$257,0)))</f>
        <v>-</v>
      </c>
      <c r="J322" s="51"/>
      <c r="K322" s="19" t="str">
        <f t="array" ref="K322">IF(ISERROR(INDEX('Master '!$A$2:$A$257,MATCH(L322,'Master '!$B$2:$B$257,0))),IF(ISERROR(INDEX('Master '!$A$2:$A$257,MATCH(L322,'Master '!$C$2:$C$257,0))),IF(L322="","-","Not on Roster"),INDEX('Master '!$A$2:$A$257,MATCH(L322,'Master '!$C$2:$C$257,0))),INDEX('Master '!$A$2:$A$257,MATCH(L322,'Master '!$B$2:$B$257,0)))</f>
        <v>-</v>
      </c>
      <c r="L322" s="15"/>
      <c r="M322" s="20" t="str">
        <f t="array" ref="M322">IF(ISERROR(INDEX('Master '!$A$2:$A$257,MATCH(N322,'Master '!$B$2:$B$257,0))),IF(ISERROR(INDEX('Master '!$A$2:$A$257,MATCH(N322,'Master '!$C$2:$C$257,0))),IF(N322="","-","Not on Roster"),INDEX('Master '!$A$2:$A$257,MATCH(N322,'Master '!$C$2:$C$257,0))),INDEX('Master '!$A$2:$A$257,MATCH(N322,'Master '!$B$2:$B$257,0)))</f>
        <v>-</v>
      </c>
      <c r="N322" s="7"/>
      <c r="O322" s="19" t="str">
        <f t="array" ref="O322">IF(ISERROR(INDEX('Master '!$A$2:$A$257,MATCH(P322,'Master '!$B$2:$B$257,0))),IF(ISERROR(INDEX('Master '!$A$2:$A$257,MATCH(P322,'Master '!$C$2:$C$257,0))),IF(P322="","-","Not on Roster"),INDEX('Master '!$A$2:$A$257,MATCH(P322,'Master '!$C$2:$C$257,0))),INDEX('Master '!$A$2:$A$257,MATCH(P322,'Master '!$B$2:$B$257,0)))</f>
        <v>-</v>
      </c>
      <c r="P322" s="15"/>
      <c r="Q322" s="41" t="str">
        <f t="array" ref="Q322">IF(ISERROR(INDEX('Master '!$A$2:$A$257,MATCH(R322,'Master '!$B$2:$B$257,0))),IF(ISERROR(INDEX('Master '!$A$2:$A$257,MATCH(R322,'Master '!$C$2:$C$257,0))),IF(R322="","-","Not on Roster"),INDEX('Master '!$A$2:$A$257,MATCH(R322,'Master '!$C$2:$C$257,0))),INDEX('Master '!$A$2:$A$257,MATCH(R322,'Master '!$B$2:$B$257,0)))</f>
        <v>-</v>
      </c>
      <c r="R322" s="7"/>
      <c r="S322" s="19" t="str">
        <f t="array" ref="S322">IF(ISERROR(INDEX('Master '!$A$2:$A$257,MATCH(T322,'Master '!$B$2:$B$257,0))),IF(ISERROR(INDEX('Master '!$A$2:$A$257,MATCH(T322,'Master '!$C$2:$C$257,0))),IF(T322="","-","Not on Roster"),INDEX('Master '!$A$2:$A$257,MATCH(T322,'Master '!$C$2:$C$257,0))),INDEX('Master '!$A$2:$A$257,MATCH(T322,'Master '!$B$2:$B$257,0)))</f>
        <v>-</v>
      </c>
      <c r="T322" s="15"/>
      <c r="U322" s="20" t="str">
        <f t="array" ref="U322">IF(ISERROR(INDEX('Master '!$A$2:$A$257,MATCH(V322,'Master '!$B$2:$B$257,0))),IF(ISERROR(INDEX('Master '!$A$2:$A$257,MATCH(V322,'Master '!$C$2:$C$257,0))),IF(V322="","-","Not on Roster"),INDEX('Master '!$A$2:$A$257,MATCH(V322,'Master '!$C$2:$C$257,0))),INDEX('Master '!$A$2:$A$257,MATCH(V322,'Master '!$B$2:$B$257,0)))</f>
        <v>-</v>
      </c>
      <c r="V322" s="7"/>
      <c r="W322" s="19" t="str">
        <f t="array" ref="W322">IF(ISERROR(INDEX('Master '!$A$2:$A$257,MATCH(X322,'Master '!$B$2:$B$257,0))),IF(ISERROR(INDEX('Master '!$A$2:$A$257,MATCH(X322,'Master '!$C$2:$C$257,0))),IF(X322="","-","Not on Roster"),INDEX('Master '!$A$2:$A$257,MATCH(X322,'Master '!$C$2:$C$257,0))),INDEX('Master '!$A$2:$A$257,MATCH(X322,'Master '!$B$2:$B$257,0)))</f>
        <v>-</v>
      </c>
      <c r="X322" s="15"/>
      <c r="Y322" s="20" t="str">
        <f t="array" ref="Y322">IF(ISERROR(INDEX('Master '!$A$2:$A$257,MATCH(Z322,'Master '!$B$2:$B$257,0))),IF(ISERROR(INDEX('Master '!$A$2:$A$257,MATCH(Z322,'Master '!$C$2:$C$257,0))),IF(Z322="","-","Not on Roster"),INDEX('Master '!$A$2:$A$257,MATCH(Z322,'Master '!$C$2:$C$257,0))),INDEX('Master '!$A$2:$A$257,MATCH(Z322,'Master '!$B$2:$B$257,0)))</f>
        <v>-</v>
      </c>
      <c r="Z322" s="7"/>
      <c r="AA322" s="19" t="str">
        <f t="array" ref="AA322">IF(ISERROR(INDEX('Master '!$A$2:$A$257,MATCH(AB322,'Master '!$B$2:$B$257,0))),IF(ISERROR(INDEX('Master '!$A$2:$A$257,MATCH(AB322,'Master '!$C$2:$C$257,0))),IF(AB322="","-","Not on Roster"),INDEX('Master '!$A$2:$A$257,MATCH(AB322,'Master '!$C$2:$C$257,0))),INDEX('Master '!$A$2:$A$257,MATCH(AB322,'Master '!$B$2:$B$257,0)))</f>
        <v>-</v>
      </c>
      <c r="AB322" s="15"/>
      <c r="AC322" s="20" t="str">
        <f t="array" ref="AC322">IF(ISERROR(INDEX('Master '!$A$2:$A$257,MATCH(AD322,'Master '!$B$2:$B$257,0))),IF(ISERROR(INDEX('Master '!$A$2:$A$257,MATCH(AD322,'Master '!$C$2:$C$257,0))),IF(AD322="","-","Not on Roster"),INDEX('Master '!$A$2:$A$257,MATCH(AD322,'Master '!$C$2:$C$257,0))),INDEX('Master '!$A$2:$A$257,MATCH(AD322,'Master '!$B$2:$B$257,0)))</f>
        <v>-</v>
      </c>
      <c r="AD322" s="7"/>
      <c r="AE322" s="19" t="str">
        <f t="array" ref="AE322">IF(ISERROR(INDEX('Master '!$A$2:$A$257,MATCH(AF322,'Master '!$B$2:$B$257,0))),IF(ISERROR(INDEX('Master '!$A$2:$A$257,MATCH(AF322,'Master '!$C$2:$C$257,0))),IF(AF322="","-","Not on Roster"),INDEX('Master '!$A$2:$A$257,MATCH(AF322,'Master '!$C$2:$C$257,0))),INDEX('Master '!$A$2:$A$257,MATCH(AF322,'Master '!$B$2:$B$257,0)))</f>
        <v>-</v>
      </c>
      <c r="AF322" s="15"/>
      <c r="AG322" s="20" t="str">
        <f t="array" ref="AG322">IF(ISERROR(INDEX('Master '!$A$2:$A$257,MATCH(AH322,'Master '!$B$2:$B$257,0))),IF(ISERROR(INDEX('Master '!$A$2:$A$257,MATCH(AH322,'Master '!$C$2:$C$257,0))),IF(AH322="","-","Not on Roster"),INDEX('Master '!$A$2:$A$257,MATCH(AH322,'Master '!$C$2:$C$257,0))),INDEX('Master '!$A$2:$A$257,MATCH(AH322,'Master '!$B$2:$B$257,0)))</f>
        <v>-</v>
      </c>
      <c r="AH322" s="7"/>
      <c r="AI322" s="19" t="str">
        <f t="array" ref="AI322">IF(ISERROR(INDEX('Master '!$A$2:$A$257,MATCH(AJ322,'Master '!$B$2:$B$257,0))),IF(ISERROR(INDEX('Master '!$A$2:$A$257,MATCH(AJ322,'Master '!$C$2:$C$257,0))),IF(AJ322="","-","Not on Roster"),INDEX('Master '!$A$2:$A$257,MATCH(AJ322,'Master '!$C$2:$C$257,0))),INDEX('Master '!$A$2:$A$257,MATCH(AJ322,'Master '!$B$2:$B$257,0)))</f>
        <v>-</v>
      </c>
      <c r="AJ322" s="15"/>
      <c r="AK322" s="20" t="str">
        <f t="array" ref="AK322">IF(ISERROR(INDEX('Master '!$A$2:$A$257,MATCH(AL322,'Master '!$B$2:$B$257,0))),IF(ISERROR(INDEX('Master '!$A$2:$A$257,MATCH(AL322,'Master '!$C$2:$C$257,0))),IF(AL322="","-","Not on Roster"),INDEX('Master '!$A$2:$A$257,MATCH(AL322,'Master '!$C$2:$C$257,0))),INDEX('Master '!$A$2:$A$257,MATCH(AL322,'Master '!$B$2:$B$257,0)))</f>
        <v>-</v>
      </c>
      <c r="AL322" s="7"/>
      <c r="AM322" s="19" t="str">
        <f t="array" ref="AM322">IF(ISERROR(INDEX('Master '!$A$2:$A$257,MATCH(AN322,'Master '!$B$2:$B$257,0))),IF(ISERROR(INDEX('Master '!$A$2:$A$257,MATCH(AN322,'Master '!$C$2:$C$257,0))),IF(AN322="","-","Not on Roster"),INDEX('Master '!$A$2:$A$257,MATCH(AN322,'Master '!$C$2:$C$257,0))),INDEX('Master '!$A$2:$A$257,MATCH(AN322,'Master '!$B$2:$B$257,0)))</f>
        <v>-</v>
      </c>
      <c r="AN322" s="15"/>
    </row>
    <row r="323" spans="1:40" ht="14.25" customHeight="1">
      <c r="A323" s="20" t="str">
        <f t="array" ref="A323">IF(ISERROR(INDEX('Master '!$A$2:$A$257,MATCH(B323,'Master '!$B$2:$B$257,0))),IF(ISERROR(INDEX('Master '!$A$2:$A$257,MATCH(B323,'Master '!$C$2:$C$257,0))),IF(B323="","-","Not on Roster"),INDEX('Master '!$A$2:$A$257,MATCH(B323,'Master '!$C$2:$C$257,0))),INDEX('Master '!$A$2:$A$257,MATCH(B323,'Master '!$B$2:$B$257,0)))</f>
        <v>-</v>
      </c>
      <c r="B323" s="43"/>
      <c r="C323" s="19" t="str">
        <f t="array" ref="C323">IF(ISERROR(INDEX('Master '!$A$2:$A$257,MATCH(D323,'Master '!$B$2:$B$257,0))),IF(ISERROR(INDEX('Master '!$A$2:$A$257,MATCH(D323,'Master '!$C$2:$C$257,0))),IF(D323="","-","Not on Roster"),INDEX('Master '!$A$2:$A$257,MATCH(D323,'Master '!$C$2:$C$257,0))),INDEX('Master '!$A$2:$A$257,MATCH(D323,'Master '!$B$2:$B$257,0)))</f>
        <v>-</v>
      </c>
      <c r="D323" s="15"/>
      <c r="E323" s="20" t="str">
        <f t="array" ref="E323">IF(ISERROR(INDEX('Master '!$A$2:$A$257,MATCH(F323,'Master '!$B$2:$B$257,0))),IF(ISERROR(INDEX('Master '!$A$2:$A$257,MATCH(F323,'Master '!$C$2:$C$257,0))),IF(F323="","-","Not on Roster"),INDEX('Master '!$A$2:$A$257,MATCH(F323,'Master '!$C$2:$C$257,0))),INDEX('Master '!$A$2:$A$257,MATCH(F323,'Master '!$B$2:$B$257,0)))</f>
        <v>-</v>
      </c>
      <c r="F323" s="7"/>
      <c r="G323" s="19" t="str">
        <f t="array" ref="G323">IF(ISERROR(INDEX('Master '!$A$2:$A$257,MATCH(H323,'Master '!$B$2:$B$257,0))),IF(ISERROR(INDEX('Master '!$A$2:$A$257,MATCH(H323,'Master '!$C$2:$C$257,0))),IF(H323="","-","Not on Roster"),INDEX('Master '!$A$2:$A$257,MATCH(H323,'Master '!$C$2:$C$257,0))),INDEX('Master '!$A$2:$A$257,MATCH(H323,'Master '!$B$2:$B$257,0)))</f>
        <v>-</v>
      </c>
      <c r="H323" s="15"/>
      <c r="I323" s="20" t="str">
        <f t="array" ref="I323">IF(ISERROR(INDEX('Master '!$A$2:$A$257,MATCH(J323,'Master '!$B$2:$B$257,0))),IF(ISERROR(INDEX('Master '!$A$2:$A$257,MATCH(J323,'Master '!$C$2:$C$257,0))),IF(J323="","-","Not on Roster"),INDEX('Master '!$A$2:$A$257,MATCH(J323,'Master '!$C$2:$C$257,0))),INDEX('Master '!$A$2:$A$257,MATCH(J323,'Master '!$B$2:$B$257,0)))</f>
        <v>-</v>
      </c>
      <c r="J323" s="51"/>
      <c r="K323" s="19" t="str">
        <f t="array" ref="K323">IF(ISERROR(INDEX('Master '!$A$2:$A$257,MATCH(L323,'Master '!$B$2:$B$257,0))),IF(ISERROR(INDEX('Master '!$A$2:$A$257,MATCH(L323,'Master '!$C$2:$C$257,0))),IF(L323="","-","Not on Roster"),INDEX('Master '!$A$2:$A$257,MATCH(L323,'Master '!$C$2:$C$257,0))),INDEX('Master '!$A$2:$A$257,MATCH(L323,'Master '!$B$2:$B$257,0)))</f>
        <v>-</v>
      </c>
      <c r="L323" s="15"/>
      <c r="M323" s="20" t="str">
        <f t="array" ref="M323">IF(ISERROR(INDEX('Master '!$A$2:$A$257,MATCH(N323,'Master '!$B$2:$B$257,0))),IF(ISERROR(INDEX('Master '!$A$2:$A$257,MATCH(N323,'Master '!$C$2:$C$257,0))),IF(N323="","-","Not on Roster"),INDEX('Master '!$A$2:$A$257,MATCH(N323,'Master '!$C$2:$C$257,0))),INDEX('Master '!$A$2:$A$257,MATCH(N323,'Master '!$B$2:$B$257,0)))</f>
        <v>-</v>
      </c>
      <c r="N323" s="7"/>
      <c r="O323" s="19" t="str">
        <f t="array" ref="O323">IF(ISERROR(INDEX('Master '!$A$2:$A$257,MATCH(P323,'Master '!$B$2:$B$257,0))),IF(ISERROR(INDEX('Master '!$A$2:$A$257,MATCH(P323,'Master '!$C$2:$C$257,0))),IF(P323="","-","Not on Roster"),INDEX('Master '!$A$2:$A$257,MATCH(P323,'Master '!$C$2:$C$257,0))),INDEX('Master '!$A$2:$A$257,MATCH(P323,'Master '!$B$2:$B$257,0)))</f>
        <v>-</v>
      </c>
      <c r="P323" s="15"/>
      <c r="Q323" s="41" t="str">
        <f t="array" ref="Q323">IF(ISERROR(INDEX('Master '!$A$2:$A$257,MATCH(R323,'Master '!$B$2:$B$257,0))),IF(ISERROR(INDEX('Master '!$A$2:$A$257,MATCH(R323,'Master '!$C$2:$C$257,0))),IF(R323="","-","Not on Roster"),INDEX('Master '!$A$2:$A$257,MATCH(R323,'Master '!$C$2:$C$257,0))),INDEX('Master '!$A$2:$A$257,MATCH(R323,'Master '!$B$2:$B$257,0)))</f>
        <v>-</v>
      </c>
      <c r="R323" s="7"/>
      <c r="S323" s="19" t="str">
        <f t="array" ref="S323">IF(ISERROR(INDEX('Master '!$A$2:$A$257,MATCH(T323,'Master '!$B$2:$B$257,0))),IF(ISERROR(INDEX('Master '!$A$2:$A$257,MATCH(T323,'Master '!$C$2:$C$257,0))),IF(T323="","-","Not on Roster"),INDEX('Master '!$A$2:$A$257,MATCH(T323,'Master '!$C$2:$C$257,0))),INDEX('Master '!$A$2:$A$257,MATCH(T323,'Master '!$B$2:$B$257,0)))</f>
        <v>-</v>
      </c>
      <c r="T323" s="15"/>
      <c r="U323" s="20" t="str">
        <f t="array" ref="U323">IF(ISERROR(INDEX('Master '!$A$2:$A$257,MATCH(V323,'Master '!$B$2:$B$257,0))),IF(ISERROR(INDEX('Master '!$A$2:$A$257,MATCH(V323,'Master '!$C$2:$C$257,0))),IF(V323="","-","Not on Roster"),INDEX('Master '!$A$2:$A$257,MATCH(V323,'Master '!$C$2:$C$257,0))),INDEX('Master '!$A$2:$A$257,MATCH(V323,'Master '!$B$2:$B$257,0)))</f>
        <v>-</v>
      </c>
      <c r="V323" s="7"/>
      <c r="W323" s="19" t="str">
        <f t="array" ref="W323">IF(ISERROR(INDEX('Master '!$A$2:$A$257,MATCH(X323,'Master '!$B$2:$B$257,0))),IF(ISERROR(INDEX('Master '!$A$2:$A$257,MATCH(X323,'Master '!$C$2:$C$257,0))),IF(X323="","-","Not on Roster"),INDEX('Master '!$A$2:$A$257,MATCH(X323,'Master '!$C$2:$C$257,0))),INDEX('Master '!$A$2:$A$257,MATCH(X323,'Master '!$B$2:$B$257,0)))</f>
        <v>-</v>
      </c>
      <c r="X323" s="15"/>
      <c r="Y323" s="20" t="str">
        <f t="array" ref="Y323">IF(ISERROR(INDEX('Master '!$A$2:$A$257,MATCH(Z323,'Master '!$B$2:$B$257,0))),IF(ISERROR(INDEX('Master '!$A$2:$A$257,MATCH(Z323,'Master '!$C$2:$C$257,0))),IF(Z323="","-","Not on Roster"),INDEX('Master '!$A$2:$A$257,MATCH(Z323,'Master '!$C$2:$C$257,0))),INDEX('Master '!$A$2:$A$257,MATCH(Z323,'Master '!$B$2:$B$257,0)))</f>
        <v>-</v>
      </c>
      <c r="Z323" s="7"/>
      <c r="AA323" s="19" t="str">
        <f t="array" ref="AA323">IF(ISERROR(INDEX('Master '!$A$2:$A$257,MATCH(AB323,'Master '!$B$2:$B$257,0))),IF(ISERROR(INDEX('Master '!$A$2:$A$257,MATCH(AB323,'Master '!$C$2:$C$257,0))),IF(AB323="","-","Not on Roster"),INDEX('Master '!$A$2:$A$257,MATCH(AB323,'Master '!$C$2:$C$257,0))),INDEX('Master '!$A$2:$A$257,MATCH(AB323,'Master '!$B$2:$B$257,0)))</f>
        <v>-</v>
      </c>
      <c r="AB323" s="15"/>
      <c r="AC323" s="20" t="str">
        <f t="array" ref="AC323">IF(ISERROR(INDEX('Master '!$A$2:$A$257,MATCH(AD323,'Master '!$B$2:$B$257,0))),IF(ISERROR(INDEX('Master '!$A$2:$A$257,MATCH(AD323,'Master '!$C$2:$C$257,0))),IF(AD323="","-","Not on Roster"),INDEX('Master '!$A$2:$A$257,MATCH(AD323,'Master '!$C$2:$C$257,0))),INDEX('Master '!$A$2:$A$257,MATCH(AD323,'Master '!$B$2:$B$257,0)))</f>
        <v>-</v>
      </c>
      <c r="AD323" s="7"/>
      <c r="AE323" s="19" t="str">
        <f t="array" ref="AE323">IF(ISERROR(INDEX('Master '!$A$2:$A$257,MATCH(AF323,'Master '!$B$2:$B$257,0))),IF(ISERROR(INDEX('Master '!$A$2:$A$257,MATCH(AF323,'Master '!$C$2:$C$257,0))),IF(AF323="","-","Not on Roster"),INDEX('Master '!$A$2:$A$257,MATCH(AF323,'Master '!$C$2:$C$257,0))),INDEX('Master '!$A$2:$A$257,MATCH(AF323,'Master '!$B$2:$B$257,0)))</f>
        <v>-</v>
      </c>
      <c r="AF323" s="15"/>
      <c r="AG323" s="20" t="str">
        <f t="array" ref="AG323">IF(ISERROR(INDEX('Master '!$A$2:$A$257,MATCH(AH323,'Master '!$B$2:$B$257,0))),IF(ISERROR(INDEX('Master '!$A$2:$A$257,MATCH(AH323,'Master '!$C$2:$C$257,0))),IF(AH323="","-","Not on Roster"),INDEX('Master '!$A$2:$A$257,MATCH(AH323,'Master '!$C$2:$C$257,0))),INDEX('Master '!$A$2:$A$257,MATCH(AH323,'Master '!$B$2:$B$257,0)))</f>
        <v>-</v>
      </c>
      <c r="AH323" s="7"/>
      <c r="AI323" s="19" t="str">
        <f t="array" ref="AI323">IF(ISERROR(INDEX('Master '!$A$2:$A$257,MATCH(AJ323,'Master '!$B$2:$B$257,0))),IF(ISERROR(INDEX('Master '!$A$2:$A$257,MATCH(AJ323,'Master '!$C$2:$C$257,0))),IF(AJ323="","-","Not on Roster"),INDEX('Master '!$A$2:$A$257,MATCH(AJ323,'Master '!$C$2:$C$257,0))),INDEX('Master '!$A$2:$A$257,MATCH(AJ323,'Master '!$B$2:$B$257,0)))</f>
        <v>-</v>
      </c>
      <c r="AJ323" s="15"/>
      <c r="AK323" s="20" t="str">
        <f t="array" ref="AK323">IF(ISERROR(INDEX('Master '!$A$2:$A$257,MATCH(AL323,'Master '!$B$2:$B$257,0))),IF(ISERROR(INDEX('Master '!$A$2:$A$257,MATCH(AL323,'Master '!$C$2:$C$257,0))),IF(AL323="","-","Not on Roster"),INDEX('Master '!$A$2:$A$257,MATCH(AL323,'Master '!$C$2:$C$257,0))),INDEX('Master '!$A$2:$A$257,MATCH(AL323,'Master '!$B$2:$B$257,0)))</f>
        <v>-</v>
      </c>
      <c r="AL323" s="7"/>
      <c r="AM323" s="19" t="str">
        <f t="array" ref="AM323">IF(ISERROR(INDEX('Master '!$A$2:$A$257,MATCH(AN323,'Master '!$B$2:$B$257,0))),IF(ISERROR(INDEX('Master '!$A$2:$A$257,MATCH(AN323,'Master '!$C$2:$C$257,0))),IF(AN323="","-","Not on Roster"),INDEX('Master '!$A$2:$A$257,MATCH(AN323,'Master '!$C$2:$C$257,0))),INDEX('Master '!$A$2:$A$257,MATCH(AN323,'Master '!$B$2:$B$257,0)))</f>
        <v>-</v>
      </c>
      <c r="AN323" s="15"/>
    </row>
    <row r="324" spans="1:40" ht="14.25" customHeight="1">
      <c r="A324" s="20" t="str">
        <f t="array" ref="A324">IF(ISERROR(INDEX('Master '!$A$2:$A$257,MATCH(B324,'Master '!$B$2:$B$257,0))),IF(ISERROR(INDEX('Master '!$A$2:$A$257,MATCH(B324,'Master '!$C$2:$C$257,0))),IF(B324="","-","Not on Roster"),INDEX('Master '!$A$2:$A$257,MATCH(B324,'Master '!$C$2:$C$257,0))),INDEX('Master '!$A$2:$A$257,MATCH(B324,'Master '!$B$2:$B$257,0)))</f>
        <v>-</v>
      </c>
      <c r="B324" s="43"/>
      <c r="C324" s="19" t="str">
        <f t="array" ref="C324">IF(ISERROR(INDEX('Master '!$A$2:$A$257,MATCH(D324,'Master '!$B$2:$B$257,0))),IF(ISERROR(INDEX('Master '!$A$2:$A$257,MATCH(D324,'Master '!$C$2:$C$257,0))),IF(D324="","-","Not on Roster"),INDEX('Master '!$A$2:$A$257,MATCH(D324,'Master '!$C$2:$C$257,0))),INDEX('Master '!$A$2:$A$257,MATCH(D324,'Master '!$B$2:$B$257,0)))</f>
        <v>-</v>
      </c>
      <c r="D324" s="15"/>
      <c r="E324" s="20" t="str">
        <f t="array" ref="E324">IF(ISERROR(INDEX('Master '!$A$2:$A$257,MATCH(F324,'Master '!$B$2:$B$257,0))),IF(ISERROR(INDEX('Master '!$A$2:$A$257,MATCH(F324,'Master '!$C$2:$C$257,0))),IF(F324="","-","Not on Roster"),INDEX('Master '!$A$2:$A$257,MATCH(F324,'Master '!$C$2:$C$257,0))),INDEX('Master '!$A$2:$A$257,MATCH(F324,'Master '!$B$2:$B$257,0)))</f>
        <v>-</v>
      </c>
      <c r="F324" s="7"/>
      <c r="G324" s="19" t="str">
        <f t="array" ref="G324">IF(ISERROR(INDEX('Master '!$A$2:$A$257,MATCH(H324,'Master '!$B$2:$B$257,0))),IF(ISERROR(INDEX('Master '!$A$2:$A$257,MATCH(H324,'Master '!$C$2:$C$257,0))),IF(H324="","-","Not on Roster"),INDEX('Master '!$A$2:$A$257,MATCH(H324,'Master '!$C$2:$C$257,0))),INDEX('Master '!$A$2:$A$257,MATCH(H324,'Master '!$B$2:$B$257,0)))</f>
        <v>-</v>
      </c>
      <c r="H324" s="15"/>
      <c r="I324" s="20" t="str">
        <f t="array" ref="I324">IF(ISERROR(INDEX('Master '!$A$2:$A$257,MATCH(J324,'Master '!$B$2:$B$257,0))),IF(ISERROR(INDEX('Master '!$A$2:$A$257,MATCH(J324,'Master '!$C$2:$C$257,0))),IF(J324="","-","Not on Roster"),INDEX('Master '!$A$2:$A$257,MATCH(J324,'Master '!$C$2:$C$257,0))),INDEX('Master '!$A$2:$A$257,MATCH(J324,'Master '!$B$2:$B$257,0)))</f>
        <v>-</v>
      </c>
      <c r="J324" s="51"/>
      <c r="K324" s="19" t="str">
        <f t="array" ref="K324">IF(ISERROR(INDEX('Master '!$A$2:$A$257,MATCH(L324,'Master '!$B$2:$B$257,0))),IF(ISERROR(INDEX('Master '!$A$2:$A$257,MATCH(L324,'Master '!$C$2:$C$257,0))),IF(L324="","-","Not on Roster"),INDEX('Master '!$A$2:$A$257,MATCH(L324,'Master '!$C$2:$C$257,0))),INDEX('Master '!$A$2:$A$257,MATCH(L324,'Master '!$B$2:$B$257,0)))</f>
        <v>-</v>
      </c>
      <c r="L324" s="15"/>
      <c r="M324" s="20" t="str">
        <f t="array" ref="M324">IF(ISERROR(INDEX('Master '!$A$2:$A$257,MATCH(N324,'Master '!$B$2:$B$257,0))),IF(ISERROR(INDEX('Master '!$A$2:$A$257,MATCH(N324,'Master '!$C$2:$C$257,0))),IF(N324="","-","Not on Roster"),INDEX('Master '!$A$2:$A$257,MATCH(N324,'Master '!$C$2:$C$257,0))),INDEX('Master '!$A$2:$A$257,MATCH(N324,'Master '!$B$2:$B$257,0)))</f>
        <v>-</v>
      </c>
      <c r="N324" s="7"/>
      <c r="O324" s="19" t="str">
        <f t="array" ref="O324">IF(ISERROR(INDEX('Master '!$A$2:$A$257,MATCH(P324,'Master '!$B$2:$B$257,0))),IF(ISERROR(INDEX('Master '!$A$2:$A$257,MATCH(P324,'Master '!$C$2:$C$257,0))),IF(P324="","-","Not on Roster"),INDEX('Master '!$A$2:$A$257,MATCH(P324,'Master '!$C$2:$C$257,0))),INDEX('Master '!$A$2:$A$257,MATCH(P324,'Master '!$B$2:$B$257,0)))</f>
        <v>-</v>
      </c>
      <c r="P324" s="15"/>
      <c r="Q324" s="41" t="str">
        <f t="array" ref="Q324">IF(ISERROR(INDEX('Master '!$A$2:$A$257,MATCH(R324,'Master '!$B$2:$B$257,0))),IF(ISERROR(INDEX('Master '!$A$2:$A$257,MATCH(R324,'Master '!$C$2:$C$257,0))),IF(R324="","-","Not on Roster"),INDEX('Master '!$A$2:$A$257,MATCH(R324,'Master '!$C$2:$C$257,0))),INDEX('Master '!$A$2:$A$257,MATCH(R324,'Master '!$B$2:$B$257,0)))</f>
        <v>-</v>
      </c>
      <c r="R324" s="7"/>
      <c r="S324" s="19" t="str">
        <f t="array" ref="S324">IF(ISERROR(INDEX('Master '!$A$2:$A$257,MATCH(T324,'Master '!$B$2:$B$257,0))),IF(ISERROR(INDEX('Master '!$A$2:$A$257,MATCH(T324,'Master '!$C$2:$C$257,0))),IF(T324="","-","Not on Roster"),INDEX('Master '!$A$2:$A$257,MATCH(T324,'Master '!$C$2:$C$257,0))),INDEX('Master '!$A$2:$A$257,MATCH(T324,'Master '!$B$2:$B$257,0)))</f>
        <v>-</v>
      </c>
      <c r="T324" s="15"/>
      <c r="U324" s="20" t="str">
        <f t="array" ref="U324">IF(ISERROR(INDEX('Master '!$A$2:$A$257,MATCH(V324,'Master '!$B$2:$B$257,0))),IF(ISERROR(INDEX('Master '!$A$2:$A$257,MATCH(V324,'Master '!$C$2:$C$257,0))),IF(V324="","-","Not on Roster"),INDEX('Master '!$A$2:$A$257,MATCH(V324,'Master '!$C$2:$C$257,0))),INDEX('Master '!$A$2:$A$257,MATCH(V324,'Master '!$B$2:$B$257,0)))</f>
        <v>-</v>
      </c>
      <c r="V324" s="7"/>
      <c r="W324" s="19" t="str">
        <f t="array" ref="W324">IF(ISERROR(INDEX('Master '!$A$2:$A$257,MATCH(X324,'Master '!$B$2:$B$257,0))),IF(ISERROR(INDEX('Master '!$A$2:$A$257,MATCH(X324,'Master '!$C$2:$C$257,0))),IF(X324="","-","Not on Roster"),INDEX('Master '!$A$2:$A$257,MATCH(X324,'Master '!$C$2:$C$257,0))),INDEX('Master '!$A$2:$A$257,MATCH(X324,'Master '!$B$2:$B$257,0)))</f>
        <v>-</v>
      </c>
      <c r="X324" s="15"/>
      <c r="Y324" s="20" t="str">
        <f t="array" ref="Y324">IF(ISERROR(INDEX('Master '!$A$2:$A$257,MATCH(Z324,'Master '!$B$2:$B$257,0))),IF(ISERROR(INDEX('Master '!$A$2:$A$257,MATCH(Z324,'Master '!$C$2:$C$257,0))),IF(Z324="","-","Not on Roster"),INDEX('Master '!$A$2:$A$257,MATCH(Z324,'Master '!$C$2:$C$257,0))),INDEX('Master '!$A$2:$A$257,MATCH(Z324,'Master '!$B$2:$B$257,0)))</f>
        <v>-</v>
      </c>
      <c r="Z324" s="7"/>
      <c r="AA324" s="19" t="str">
        <f t="array" ref="AA324">IF(ISERROR(INDEX('Master '!$A$2:$A$257,MATCH(AB324,'Master '!$B$2:$B$257,0))),IF(ISERROR(INDEX('Master '!$A$2:$A$257,MATCH(AB324,'Master '!$C$2:$C$257,0))),IF(AB324="","-","Not on Roster"),INDEX('Master '!$A$2:$A$257,MATCH(AB324,'Master '!$C$2:$C$257,0))),INDEX('Master '!$A$2:$A$257,MATCH(AB324,'Master '!$B$2:$B$257,0)))</f>
        <v>-</v>
      </c>
      <c r="AB324" s="15"/>
      <c r="AC324" s="20" t="str">
        <f t="array" ref="AC324">IF(ISERROR(INDEX('Master '!$A$2:$A$257,MATCH(AD324,'Master '!$B$2:$B$257,0))),IF(ISERROR(INDEX('Master '!$A$2:$A$257,MATCH(AD324,'Master '!$C$2:$C$257,0))),IF(AD324="","-","Not on Roster"),INDEX('Master '!$A$2:$A$257,MATCH(AD324,'Master '!$C$2:$C$257,0))),INDEX('Master '!$A$2:$A$257,MATCH(AD324,'Master '!$B$2:$B$257,0)))</f>
        <v>-</v>
      </c>
      <c r="AD324" s="7"/>
      <c r="AE324" s="19" t="str">
        <f t="array" ref="AE324">IF(ISERROR(INDEX('Master '!$A$2:$A$257,MATCH(AF324,'Master '!$B$2:$B$257,0))),IF(ISERROR(INDEX('Master '!$A$2:$A$257,MATCH(AF324,'Master '!$C$2:$C$257,0))),IF(AF324="","-","Not on Roster"),INDEX('Master '!$A$2:$A$257,MATCH(AF324,'Master '!$C$2:$C$257,0))),INDEX('Master '!$A$2:$A$257,MATCH(AF324,'Master '!$B$2:$B$257,0)))</f>
        <v>-</v>
      </c>
      <c r="AF324" s="15"/>
      <c r="AG324" s="20" t="str">
        <f t="array" ref="AG324">IF(ISERROR(INDEX('Master '!$A$2:$A$257,MATCH(AH324,'Master '!$B$2:$B$257,0))),IF(ISERROR(INDEX('Master '!$A$2:$A$257,MATCH(AH324,'Master '!$C$2:$C$257,0))),IF(AH324="","-","Not on Roster"),INDEX('Master '!$A$2:$A$257,MATCH(AH324,'Master '!$C$2:$C$257,0))),INDEX('Master '!$A$2:$A$257,MATCH(AH324,'Master '!$B$2:$B$257,0)))</f>
        <v>-</v>
      </c>
      <c r="AH324" s="7"/>
      <c r="AI324" s="19" t="str">
        <f t="array" ref="AI324">IF(ISERROR(INDEX('Master '!$A$2:$A$257,MATCH(AJ324,'Master '!$B$2:$B$257,0))),IF(ISERROR(INDEX('Master '!$A$2:$A$257,MATCH(AJ324,'Master '!$C$2:$C$257,0))),IF(AJ324="","-","Not on Roster"),INDEX('Master '!$A$2:$A$257,MATCH(AJ324,'Master '!$C$2:$C$257,0))),INDEX('Master '!$A$2:$A$257,MATCH(AJ324,'Master '!$B$2:$B$257,0)))</f>
        <v>-</v>
      </c>
      <c r="AJ324" s="15"/>
      <c r="AK324" s="20" t="str">
        <f t="array" ref="AK324">IF(ISERROR(INDEX('Master '!$A$2:$A$257,MATCH(AL324,'Master '!$B$2:$B$257,0))),IF(ISERROR(INDEX('Master '!$A$2:$A$257,MATCH(AL324,'Master '!$C$2:$C$257,0))),IF(AL324="","-","Not on Roster"),INDEX('Master '!$A$2:$A$257,MATCH(AL324,'Master '!$C$2:$C$257,0))),INDEX('Master '!$A$2:$A$257,MATCH(AL324,'Master '!$B$2:$B$257,0)))</f>
        <v>-</v>
      </c>
      <c r="AL324" s="7"/>
      <c r="AM324" s="19" t="str">
        <f t="array" ref="AM324">IF(ISERROR(INDEX('Master '!$A$2:$A$257,MATCH(AN324,'Master '!$B$2:$B$257,0))),IF(ISERROR(INDEX('Master '!$A$2:$A$257,MATCH(AN324,'Master '!$C$2:$C$257,0))),IF(AN324="","-","Not on Roster"),INDEX('Master '!$A$2:$A$257,MATCH(AN324,'Master '!$C$2:$C$257,0))),INDEX('Master '!$A$2:$A$257,MATCH(AN324,'Master '!$B$2:$B$257,0)))</f>
        <v>-</v>
      </c>
      <c r="AN324" s="15"/>
    </row>
    <row r="325" spans="1:40" ht="14.25" customHeight="1">
      <c r="A325" s="20" t="str">
        <f t="array" ref="A325">IF(ISERROR(INDEX('Master '!$A$2:$A$257,MATCH(B325,'Master '!$B$2:$B$257,0))),IF(ISERROR(INDEX('Master '!$A$2:$A$257,MATCH(B325,'Master '!$C$2:$C$257,0))),IF(B325="","-","Not on Roster"),INDEX('Master '!$A$2:$A$257,MATCH(B325,'Master '!$C$2:$C$257,0))),INDEX('Master '!$A$2:$A$257,MATCH(B325,'Master '!$B$2:$B$257,0)))</f>
        <v>-</v>
      </c>
      <c r="B325" s="43"/>
      <c r="C325" s="19" t="str">
        <f t="array" ref="C325">IF(ISERROR(INDEX('Master '!$A$2:$A$257,MATCH(D325,'Master '!$B$2:$B$257,0))),IF(ISERROR(INDEX('Master '!$A$2:$A$257,MATCH(D325,'Master '!$C$2:$C$257,0))),IF(D325="","-","Not on Roster"),INDEX('Master '!$A$2:$A$257,MATCH(D325,'Master '!$C$2:$C$257,0))),INDEX('Master '!$A$2:$A$257,MATCH(D325,'Master '!$B$2:$B$257,0)))</f>
        <v>-</v>
      </c>
      <c r="D325" s="15"/>
      <c r="E325" s="20" t="str">
        <f t="array" ref="E325">IF(ISERROR(INDEX('Master '!$A$2:$A$257,MATCH(F325,'Master '!$B$2:$B$257,0))),IF(ISERROR(INDEX('Master '!$A$2:$A$257,MATCH(F325,'Master '!$C$2:$C$257,0))),IF(F325="","-","Not on Roster"),INDEX('Master '!$A$2:$A$257,MATCH(F325,'Master '!$C$2:$C$257,0))),INDEX('Master '!$A$2:$A$257,MATCH(F325,'Master '!$B$2:$B$257,0)))</f>
        <v>-</v>
      </c>
      <c r="F325" s="7"/>
      <c r="G325" s="19" t="str">
        <f t="array" ref="G325">IF(ISERROR(INDEX('Master '!$A$2:$A$257,MATCH(H325,'Master '!$B$2:$B$257,0))),IF(ISERROR(INDEX('Master '!$A$2:$A$257,MATCH(H325,'Master '!$C$2:$C$257,0))),IF(H325="","-","Not on Roster"),INDEX('Master '!$A$2:$A$257,MATCH(H325,'Master '!$C$2:$C$257,0))),INDEX('Master '!$A$2:$A$257,MATCH(H325,'Master '!$B$2:$B$257,0)))</f>
        <v>-</v>
      </c>
      <c r="H325" s="15"/>
      <c r="I325" s="20" t="str">
        <f t="array" ref="I325">IF(ISERROR(INDEX('Master '!$A$2:$A$257,MATCH(J325,'Master '!$B$2:$B$257,0))),IF(ISERROR(INDEX('Master '!$A$2:$A$257,MATCH(J325,'Master '!$C$2:$C$257,0))),IF(J325="","-","Not on Roster"),INDEX('Master '!$A$2:$A$257,MATCH(J325,'Master '!$C$2:$C$257,0))),INDEX('Master '!$A$2:$A$257,MATCH(J325,'Master '!$B$2:$B$257,0)))</f>
        <v>-</v>
      </c>
      <c r="J325" s="51"/>
      <c r="K325" s="19" t="str">
        <f t="array" ref="K325">IF(ISERROR(INDEX('Master '!$A$2:$A$257,MATCH(L325,'Master '!$B$2:$B$257,0))),IF(ISERROR(INDEX('Master '!$A$2:$A$257,MATCH(L325,'Master '!$C$2:$C$257,0))),IF(L325="","-","Not on Roster"),INDEX('Master '!$A$2:$A$257,MATCH(L325,'Master '!$C$2:$C$257,0))),INDEX('Master '!$A$2:$A$257,MATCH(L325,'Master '!$B$2:$B$257,0)))</f>
        <v>-</v>
      </c>
      <c r="L325" s="15"/>
      <c r="M325" s="20" t="str">
        <f t="array" ref="M325">IF(ISERROR(INDEX('Master '!$A$2:$A$257,MATCH(N325,'Master '!$B$2:$B$257,0))),IF(ISERROR(INDEX('Master '!$A$2:$A$257,MATCH(N325,'Master '!$C$2:$C$257,0))),IF(N325="","-","Not on Roster"),INDEX('Master '!$A$2:$A$257,MATCH(N325,'Master '!$C$2:$C$257,0))),INDEX('Master '!$A$2:$A$257,MATCH(N325,'Master '!$B$2:$B$257,0)))</f>
        <v>-</v>
      </c>
      <c r="N325" s="7"/>
      <c r="O325" s="19" t="str">
        <f t="array" ref="O325">IF(ISERROR(INDEX('Master '!$A$2:$A$257,MATCH(P325,'Master '!$B$2:$B$257,0))),IF(ISERROR(INDEX('Master '!$A$2:$A$257,MATCH(P325,'Master '!$C$2:$C$257,0))),IF(P325="","-","Not on Roster"),INDEX('Master '!$A$2:$A$257,MATCH(P325,'Master '!$C$2:$C$257,0))),INDEX('Master '!$A$2:$A$257,MATCH(P325,'Master '!$B$2:$B$257,0)))</f>
        <v>-</v>
      </c>
      <c r="P325" s="15"/>
      <c r="Q325" s="41" t="str">
        <f t="array" ref="Q325">IF(ISERROR(INDEX('Master '!$A$2:$A$257,MATCH(R325,'Master '!$B$2:$B$257,0))),IF(ISERROR(INDEX('Master '!$A$2:$A$257,MATCH(R325,'Master '!$C$2:$C$257,0))),IF(R325="","-","Not on Roster"),INDEX('Master '!$A$2:$A$257,MATCH(R325,'Master '!$C$2:$C$257,0))),INDEX('Master '!$A$2:$A$257,MATCH(R325,'Master '!$B$2:$B$257,0)))</f>
        <v>-</v>
      </c>
      <c r="R325" s="7"/>
      <c r="S325" s="19" t="str">
        <f t="array" ref="S325">IF(ISERROR(INDEX('Master '!$A$2:$A$257,MATCH(T325,'Master '!$B$2:$B$257,0))),IF(ISERROR(INDEX('Master '!$A$2:$A$257,MATCH(T325,'Master '!$C$2:$C$257,0))),IF(T325="","-","Not on Roster"),INDEX('Master '!$A$2:$A$257,MATCH(T325,'Master '!$C$2:$C$257,0))),INDEX('Master '!$A$2:$A$257,MATCH(T325,'Master '!$B$2:$B$257,0)))</f>
        <v>-</v>
      </c>
      <c r="T325" s="15"/>
      <c r="U325" s="20" t="str">
        <f t="array" ref="U325">IF(ISERROR(INDEX('Master '!$A$2:$A$257,MATCH(V325,'Master '!$B$2:$B$257,0))),IF(ISERROR(INDEX('Master '!$A$2:$A$257,MATCH(V325,'Master '!$C$2:$C$257,0))),IF(V325="","-","Not on Roster"),INDEX('Master '!$A$2:$A$257,MATCH(V325,'Master '!$C$2:$C$257,0))),INDEX('Master '!$A$2:$A$257,MATCH(V325,'Master '!$B$2:$B$257,0)))</f>
        <v>-</v>
      </c>
      <c r="V325" s="7"/>
      <c r="W325" s="19" t="str">
        <f t="array" ref="W325">IF(ISERROR(INDEX('Master '!$A$2:$A$257,MATCH(X325,'Master '!$B$2:$B$257,0))),IF(ISERROR(INDEX('Master '!$A$2:$A$257,MATCH(X325,'Master '!$C$2:$C$257,0))),IF(X325="","-","Not on Roster"),INDEX('Master '!$A$2:$A$257,MATCH(X325,'Master '!$C$2:$C$257,0))),INDEX('Master '!$A$2:$A$257,MATCH(X325,'Master '!$B$2:$B$257,0)))</f>
        <v>-</v>
      </c>
      <c r="X325" s="15"/>
      <c r="Y325" s="20" t="str">
        <f t="array" ref="Y325">IF(ISERROR(INDEX('Master '!$A$2:$A$257,MATCH(Z325,'Master '!$B$2:$B$257,0))),IF(ISERROR(INDEX('Master '!$A$2:$A$257,MATCH(Z325,'Master '!$C$2:$C$257,0))),IF(Z325="","-","Not on Roster"),INDEX('Master '!$A$2:$A$257,MATCH(Z325,'Master '!$C$2:$C$257,0))),INDEX('Master '!$A$2:$A$257,MATCH(Z325,'Master '!$B$2:$B$257,0)))</f>
        <v>-</v>
      </c>
      <c r="Z325" s="7"/>
      <c r="AA325" s="19" t="str">
        <f t="array" ref="AA325">IF(ISERROR(INDEX('Master '!$A$2:$A$257,MATCH(AB325,'Master '!$B$2:$B$257,0))),IF(ISERROR(INDEX('Master '!$A$2:$A$257,MATCH(AB325,'Master '!$C$2:$C$257,0))),IF(AB325="","-","Not on Roster"),INDEX('Master '!$A$2:$A$257,MATCH(AB325,'Master '!$C$2:$C$257,0))),INDEX('Master '!$A$2:$A$257,MATCH(AB325,'Master '!$B$2:$B$257,0)))</f>
        <v>-</v>
      </c>
      <c r="AB325" s="15"/>
      <c r="AC325" s="20" t="str">
        <f t="array" ref="AC325">IF(ISERROR(INDEX('Master '!$A$2:$A$257,MATCH(AD325,'Master '!$B$2:$B$257,0))),IF(ISERROR(INDEX('Master '!$A$2:$A$257,MATCH(AD325,'Master '!$C$2:$C$257,0))),IF(AD325="","-","Not on Roster"),INDEX('Master '!$A$2:$A$257,MATCH(AD325,'Master '!$C$2:$C$257,0))),INDEX('Master '!$A$2:$A$257,MATCH(AD325,'Master '!$B$2:$B$257,0)))</f>
        <v>-</v>
      </c>
      <c r="AD325" s="7"/>
      <c r="AE325" s="19" t="str">
        <f t="array" ref="AE325">IF(ISERROR(INDEX('Master '!$A$2:$A$257,MATCH(AF325,'Master '!$B$2:$B$257,0))),IF(ISERROR(INDEX('Master '!$A$2:$A$257,MATCH(AF325,'Master '!$C$2:$C$257,0))),IF(AF325="","-","Not on Roster"),INDEX('Master '!$A$2:$A$257,MATCH(AF325,'Master '!$C$2:$C$257,0))),INDEX('Master '!$A$2:$A$257,MATCH(AF325,'Master '!$B$2:$B$257,0)))</f>
        <v>-</v>
      </c>
      <c r="AF325" s="15"/>
      <c r="AG325" s="20" t="str">
        <f t="array" ref="AG325">IF(ISERROR(INDEX('Master '!$A$2:$A$257,MATCH(AH325,'Master '!$B$2:$B$257,0))),IF(ISERROR(INDEX('Master '!$A$2:$A$257,MATCH(AH325,'Master '!$C$2:$C$257,0))),IF(AH325="","-","Not on Roster"),INDEX('Master '!$A$2:$A$257,MATCH(AH325,'Master '!$C$2:$C$257,0))),INDEX('Master '!$A$2:$A$257,MATCH(AH325,'Master '!$B$2:$B$257,0)))</f>
        <v>-</v>
      </c>
      <c r="AH325" s="7"/>
      <c r="AI325" s="19" t="str">
        <f t="array" ref="AI325">IF(ISERROR(INDEX('Master '!$A$2:$A$257,MATCH(AJ325,'Master '!$B$2:$B$257,0))),IF(ISERROR(INDEX('Master '!$A$2:$A$257,MATCH(AJ325,'Master '!$C$2:$C$257,0))),IF(AJ325="","-","Not on Roster"),INDEX('Master '!$A$2:$A$257,MATCH(AJ325,'Master '!$C$2:$C$257,0))),INDEX('Master '!$A$2:$A$257,MATCH(AJ325,'Master '!$B$2:$B$257,0)))</f>
        <v>-</v>
      </c>
      <c r="AJ325" s="15"/>
      <c r="AK325" s="20" t="str">
        <f t="array" ref="AK325">IF(ISERROR(INDEX('Master '!$A$2:$A$257,MATCH(AL325,'Master '!$B$2:$B$257,0))),IF(ISERROR(INDEX('Master '!$A$2:$A$257,MATCH(AL325,'Master '!$C$2:$C$257,0))),IF(AL325="","-","Not on Roster"),INDEX('Master '!$A$2:$A$257,MATCH(AL325,'Master '!$C$2:$C$257,0))),INDEX('Master '!$A$2:$A$257,MATCH(AL325,'Master '!$B$2:$B$257,0)))</f>
        <v>-</v>
      </c>
      <c r="AL325" s="7"/>
      <c r="AM325" s="19" t="str">
        <f t="array" ref="AM325">IF(ISERROR(INDEX('Master '!$A$2:$A$257,MATCH(AN325,'Master '!$B$2:$B$257,0))),IF(ISERROR(INDEX('Master '!$A$2:$A$257,MATCH(AN325,'Master '!$C$2:$C$257,0))),IF(AN325="","-","Not on Roster"),INDEX('Master '!$A$2:$A$257,MATCH(AN325,'Master '!$C$2:$C$257,0))),INDEX('Master '!$A$2:$A$257,MATCH(AN325,'Master '!$B$2:$B$257,0)))</f>
        <v>-</v>
      </c>
      <c r="AN325" s="15"/>
    </row>
    <row r="326" spans="1:40" ht="14.25" customHeight="1">
      <c r="A326" s="20" t="str">
        <f t="array" ref="A326">IF(ISERROR(INDEX('Master '!$A$2:$A$257,MATCH(B326,'Master '!$B$2:$B$257,0))),IF(ISERROR(INDEX('Master '!$A$2:$A$257,MATCH(B326,'Master '!$C$2:$C$257,0))),IF(B326="","-","Not on Roster"),INDEX('Master '!$A$2:$A$257,MATCH(B326,'Master '!$C$2:$C$257,0))),INDEX('Master '!$A$2:$A$257,MATCH(B326,'Master '!$B$2:$B$257,0)))</f>
        <v>-</v>
      </c>
      <c r="B326" s="43"/>
      <c r="C326" s="19" t="str">
        <f t="array" ref="C326">IF(ISERROR(INDEX('Master '!$A$2:$A$257,MATCH(D326,'Master '!$B$2:$B$257,0))),IF(ISERROR(INDEX('Master '!$A$2:$A$257,MATCH(D326,'Master '!$C$2:$C$257,0))),IF(D326="","-","Not on Roster"),INDEX('Master '!$A$2:$A$257,MATCH(D326,'Master '!$C$2:$C$257,0))),INDEX('Master '!$A$2:$A$257,MATCH(D326,'Master '!$B$2:$B$257,0)))</f>
        <v>-</v>
      </c>
      <c r="D326" s="15"/>
      <c r="E326" s="20" t="str">
        <f t="array" ref="E326">IF(ISERROR(INDEX('Master '!$A$2:$A$257,MATCH(F326,'Master '!$B$2:$B$257,0))),IF(ISERROR(INDEX('Master '!$A$2:$A$257,MATCH(F326,'Master '!$C$2:$C$257,0))),IF(F326="","-","Not on Roster"),INDEX('Master '!$A$2:$A$257,MATCH(F326,'Master '!$C$2:$C$257,0))),INDEX('Master '!$A$2:$A$257,MATCH(F326,'Master '!$B$2:$B$257,0)))</f>
        <v>-</v>
      </c>
      <c r="F326" s="7"/>
      <c r="G326" s="19" t="str">
        <f t="array" ref="G326">IF(ISERROR(INDEX('Master '!$A$2:$A$257,MATCH(H326,'Master '!$B$2:$B$257,0))),IF(ISERROR(INDEX('Master '!$A$2:$A$257,MATCH(H326,'Master '!$C$2:$C$257,0))),IF(H326="","-","Not on Roster"),INDEX('Master '!$A$2:$A$257,MATCH(H326,'Master '!$C$2:$C$257,0))),INDEX('Master '!$A$2:$A$257,MATCH(H326,'Master '!$B$2:$B$257,0)))</f>
        <v>-</v>
      </c>
      <c r="H326" s="15"/>
      <c r="I326" s="20" t="str">
        <f t="array" ref="I326">IF(ISERROR(INDEX('Master '!$A$2:$A$257,MATCH(J326,'Master '!$B$2:$B$257,0))),IF(ISERROR(INDEX('Master '!$A$2:$A$257,MATCH(J326,'Master '!$C$2:$C$257,0))),IF(J326="","-","Not on Roster"),INDEX('Master '!$A$2:$A$257,MATCH(J326,'Master '!$C$2:$C$257,0))),INDEX('Master '!$A$2:$A$257,MATCH(J326,'Master '!$B$2:$B$257,0)))</f>
        <v>-</v>
      </c>
      <c r="J326" s="51"/>
      <c r="K326" s="19" t="str">
        <f t="array" ref="K326">IF(ISERROR(INDEX('Master '!$A$2:$A$257,MATCH(L326,'Master '!$B$2:$B$257,0))),IF(ISERROR(INDEX('Master '!$A$2:$A$257,MATCH(L326,'Master '!$C$2:$C$257,0))),IF(L326="","-","Not on Roster"),INDEX('Master '!$A$2:$A$257,MATCH(L326,'Master '!$C$2:$C$257,0))),INDEX('Master '!$A$2:$A$257,MATCH(L326,'Master '!$B$2:$B$257,0)))</f>
        <v>-</v>
      </c>
      <c r="L326" s="15"/>
      <c r="M326" s="20" t="str">
        <f t="array" ref="M326">IF(ISERROR(INDEX('Master '!$A$2:$A$257,MATCH(N326,'Master '!$B$2:$B$257,0))),IF(ISERROR(INDEX('Master '!$A$2:$A$257,MATCH(N326,'Master '!$C$2:$C$257,0))),IF(N326="","-","Not on Roster"),INDEX('Master '!$A$2:$A$257,MATCH(N326,'Master '!$C$2:$C$257,0))),INDEX('Master '!$A$2:$A$257,MATCH(N326,'Master '!$B$2:$B$257,0)))</f>
        <v>-</v>
      </c>
      <c r="N326" s="7"/>
      <c r="O326" s="19" t="str">
        <f t="array" ref="O326">IF(ISERROR(INDEX('Master '!$A$2:$A$257,MATCH(P326,'Master '!$B$2:$B$257,0))),IF(ISERROR(INDEX('Master '!$A$2:$A$257,MATCH(P326,'Master '!$C$2:$C$257,0))),IF(P326="","-","Not on Roster"),INDEX('Master '!$A$2:$A$257,MATCH(P326,'Master '!$C$2:$C$257,0))),INDEX('Master '!$A$2:$A$257,MATCH(P326,'Master '!$B$2:$B$257,0)))</f>
        <v>-</v>
      </c>
      <c r="P326" s="15"/>
      <c r="Q326" s="41" t="str">
        <f t="array" ref="Q326">IF(ISERROR(INDEX('Master '!$A$2:$A$257,MATCH(R326,'Master '!$B$2:$B$257,0))),IF(ISERROR(INDEX('Master '!$A$2:$A$257,MATCH(R326,'Master '!$C$2:$C$257,0))),IF(R326="","-","Not on Roster"),INDEX('Master '!$A$2:$A$257,MATCH(R326,'Master '!$C$2:$C$257,0))),INDEX('Master '!$A$2:$A$257,MATCH(R326,'Master '!$B$2:$B$257,0)))</f>
        <v>-</v>
      </c>
      <c r="R326" s="7"/>
      <c r="S326" s="19" t="str">
        <f t="array" ref="S326">IF(ISERROR(INDEX('Master '!$A$2:$A$257,MATCH(T326,'Master '!$B$2:$B$257,0))),IF(ISERROR(INDEX('Master '!$A$2:$A$257,MATCH(T326,'Master '!$C$2:$C$257,0))),IF(T326="","-","Not on Roster"),INDEX('Master '!$A$2:$A$257,MATCH(T326,'Master '!$C$2:$C$257,0))),INDEX('Master '!$A$2:$A$257,MATCH(T326,'Master '!$B$2:$B$257,0)))</f>
        <v>-</v>
      </c>
      <c r="T326" s="15"/>
      <c r="U326" s="20" t="str">
        <f t="array" ref="U326">IF(ISERROR(INDEX('Master '!$A$2:$A$257,MATCH(V326,'Master '!$B$2:$B$257,0))),IF(ISERROR(INDEX('Master '!$A$2:$A$257,MATCH(V326,'Master '!$C$2:$C$257,0))),IF(V326="","-","Not on Roster"),INDEX('Master '!$A$2:$A$257,MATCH(V326,'Master '!$C$2:$C$257,0))),INDEX('Master '!$A$2:$A$257,MATCH(V326,'Master '!$B$2:$B$257,0)))</f>
        <v>-</v>
      </c>
      <c r="V326" s="7"/>
      <c r="W326" s="19" t="str">
        <f t="array" ref="W326">IF(ISERROR(INDEX('Master '!$A$2:$A$257,MATCH(X326,'Master '!$B$2:$B$257,0))),IF(ISERROR(INDEX('Master '!$A$2:$A$257,MATCH(X326,'Master '!$C$2:$C$257,0))),IF(X326="","-","Not on Roster"),INDEX('Master '!$A$2:$A$257,MATCH(X326,'Master '!$C$2:$C$257,0))),INDEX('Master '!$A$2:$A$257,MATCH(X326,'Master '!$B$2:$B$257,0)))</f>
        <v>-</v>
      </c>
      <c r="X326" s="15"/>
      <c r="Y326" s="20" t="str">
        <f t="array" ref="Y326">IF(ISERROR(INDEX('Master '!$A$2:$A$257,MATCH(Z326,'Master '!$B$2:$B$257,0))),IF(ISERROR(INDEX('Master '!$A$2:$A$257,MATCH(Z326,'Master '!$C$2:$C$257,0))),IF(Z326="","-","Not on Roster"),INDEX('Master '!$A$2:$A$257,MATCH(Z326,'Master '!$C$2:$C$257,0))),INDEX('Master '!$A$2:$A$257,MATCH(Z326,'Master '!$B$2:$B$257,0)))</f>
        <v>-</v>
      </c>
      <c r="Z326" s="7"/>
      <c r="AA326" s="19" t="str">
        <f t="array" ref="AA326">IF(ISERROR(INDEX('Master '!$A$2:$A$257,MATCH(AB326,'Master '!$B$2:$B$257,0))),IF(ISERROR(INDEX('Master '!$A$2:$A$257,MATCH(AB326,'Master '!$C$2:$C$257,0))),IF(AB326="","-","Not on Roster"),INDEX('Master '!$A$2:$A$257,MATCH(AB326,'Master '!$C$2:$C$257,0))),INDEX('Master '!$A$2:$A$257,MATCH(AB326,'Master '!$B$2:$B$257,0)))</f>
        <v>-</v>
      </c>
      <c r="AB326" s="15"/>
      <c r="AC326" s="20" t="str">
        <f t="array" ref="AC326">IF(ISERROR(INDEX('Master '!$A$2:$A$257,MATCH(AD326,'Master '!$B$2:$B$257,0))),IF(ISERROR(INDEX('Master '!$A$2:$A$257,MATCH(AD326,'Master '!$C$2:$C$257,0))),IF(AD326="","-","Not on Roster"),INDEX('Master '!$A$2:$A$257,MATCH(AD326,'Master '!$C$2:$C$257,0))),INDEX('Master '!$A$2:$A$257,MATCH(AD326,'Master '!$B$2:$B$257,0)))</f>
        <v>-</v>
      </c>
      <c r="AD326" s="7"/>
      <c r="AE326" s="19" t="str">
        <f t="array" ref="AE326">IF(ISERROR(INDEX('Master '!$A$2:$A$257,MATCH(AF326,'Master '!$B$2:$B$257,0))),IF(ISERROR(INDEX('Master '!$A$2:$A$257,MATCH(AF326,'Master '!$C$2:$C$257,0))),IF(AF326="","-","Not on Roster"),INDEX('Master '!$A$2:$A$257,MATCH(AF326,'Master '!$C$2:$C$257,0))),INDEX('Master '!$A$2:$A$257,MATCH(AF326,'Master '!$B$2:$B$257,0)))</f>
        <v>-</v>
      </c>
      <c r="AF326" s="15"/>
      <c r="AG326" s="20" t="str">
        <f t="array" ref="AG326">IF(ISERROR(INDEX('Master '!$A$2:$A$257,MATCH(AH326,'Master '!$B$2:$B$257,0))),IF(ISERROR(INDEX('Master '!$A$2:$A$257,MATCH(AH326,'Master '!$C$2:$C$257,0))),IF(AH326="","-","Not on Roster"),INDEX('Master '!$A$2:$A$257,MATCH(AH326,'Master '!$C$2:$C$257,0))),INDEX('Master '!$A$2:$A$257,MATCH(AH326,'Master '!$B$2:$B$257,0)))</f>
        <v>-</v>
      </c>
      <c r="AH326" s="7"/>
      <c r="AI326" s="19" t="str">
        <f t="array" ref="AI326">IF(ISERROR(INDEX('Master '!$A$2:$A$257,MATCH(AJ326,'Master '!$B$2:$B$257,0))),IF(ISERROR(INDEX('Master '!$A$2:$A$257,MATCH(AJ326,'Master '!$C$2:$C$257,0))),IF(AJ326="","-","Not on Roster"),INDEX('Master '!$A$2:$A$257,MATCH(AJ326,'Master '!$C$2:$C$257,0))),INDEX('Master '!$A$2:$A$257,MATCH(AJ326,'Master '!$B$2:$B$257,0)))</f>
        <v>-</v>
      </c>
      <c r="AJ326" s="15"/>
      <c r="AK326" s="20" t="str">
        <f t="array" ref="AK326">IF(ISERROR(INDEX('Master '!$A$2:$A$257,MATCH(AL326,'Master '!$B$2:$B$257,0))),IF(ISERROR(INDEX('Master '!$A$2:$A$257,MATCH(AL326,'Master '!$C$2:$C$257,0))),IF(AL326="","-","Not on Roster"),INDEX('Master '!$A$2:$A$257,MATCH(AL326,'Master '!$C$2:$C$257,0))),INDEX('Master '!$A$2:$A$257,MATCH(AL326,'Master '!$B$2:$B$257,0)))</f>
        <v>-</v>
      </c>
      <c r="AL326" s="7"/>
      <c r="AM326" s="19" t="str">
        <f t="array" ref="AM326">IF(ISERROR(INDEX('Master '!$A$2:$A$257,MATCH(AN326,'Master '!$B$2:$B$257,0))),IF(ISERROR(INDEX('Master '!$A$2:$A$257,MATCH(AN326,'Master '!$C$2:$C$257,0))),IF(AN326="","-","Not on Roster"),INDEX('Master '!$A$2:$A$257,MATCH(AN326,'Master '!$C$2:$C$257,0))),INDEX('Master '!$A$2:$A$257,MATCH(AN326,'Master '!$B$2:$B$257,0)))</f>
        <v>-</v>
      </c>
      <c r="AN326" s="15"/>
    </row>
    <row r="327" spans="1:40" ht="14.25" customHeight="1">
      <c r="A327" s="20" t="str">
        <f t="array" ref="A327">IF(ISERROR(INDEX('Master '!$A$2:$A$257,MATCH(B327,'Master '!$B$2:$B$257,0))),IF(ISERROR(INDEX('Master '!$A$2:$A$257,MATCH(B327,'Master '!$C$2:$C$257,0))),IF(B327="","-","Not on Roster"),INDEX('Master '!$A$2:$A$257,MATCH(B327,'Master '!$C$2:$C$257,0))),INDEX('Master '!$A$2:$A$257,MATCH(B327,'Master '!$B$2:$B$257,0)))</f>
        <v>-</v>
      </c>
      <c r="B327" s="43"/>
      <c r="C327" s="19" t="str">
        <f t="array" ref="C327">IF(ISERROR(INDEX('Master '!$A$2:$A$257,MATCH(D327,'Master '!$B$2:$B$257,0))),IF(ISERROR(INDEX('Master '!$A$2:$A$257,MATCH(D327,'Master '!$C$2:$C$257,0))),IF(D327="","-","Not on Roster"),INDEX('Master '!$A$2:$A$257,MATCH(D327,'Master '!$C$2:$C$257,0))),INDEX('Master '!$A$2:$A$257,MATCH(D327,'Master '!$B$2:$B$257,0)))</f>
        <v>-</v>
      </c>
      <c r="D327" s="15"/>
      <c r="E327" s="20" t="str">
        <f t="array" ref="E327">IF(ISERROR(INDEX('Master '!$A$2:$A$257,MATCH(F327,'Master '!$B$2:$B$257,0))),IF(ISERROR(INDEX('Master '!$A$2:$A$257,MATCH(F327,'Master '!$C$2:$C$257,0))),IF(F327="","-","Not on Roster"),INDEX('Master '!$A$2:$A$257,MATCH(F327,'Master '!$C$2:$C$257,0))),INDEX('Master '!$A$2:$A$257,MATCH(F327,'Master '!$B$2:$B$257,0)))</f>
        <v>-</v>
      </c>
      <c r="F327" s="7"/>
      <c r="G327" s="19" t="str">
        <f t="array" ref="G327">IF(ISERROR(INDEX('Master '!$A$2:$A$257,MATCH(H327,'Master '!$B$2:$B$257,0))),IF(ISERROR(INDEX('Master '!$A$2:$A$257,MATCH(H327,'Master '!$C$2:$C$257,0))),IF(H327="","-","Not on Roster"),INDEX('Master '!$A$2:$A$257,MATCH(H327,'Master '!$C$2:$C$257,0))),INDEX('Master '!$A$2:$A$257,MATCH(H327,'Master '!$B$2:$B$257,0)))</f>
        <v>-</v>
      </c>
      <c r="H327" s="15"/>
      <c r="I327" s="20" t="str">
        <f t="array" ref="I327">IF(ISERROR(INDEX('Master '!$A$2:$A$257,MATCH(J327,'Master '!$B$2:$B$257,0))),IF(ISERROR(INDEX('Master '!$A$2:$A$257,MATCH(J327,'Master '!$C$2:$C$257,0))),IF(J327="","-","Not on Roster"),INDEX('Master '!$A$2:$A$257,MATCH(J327,'Master '!$C$2:$C$257,0))),INDEX('Master '!$A$2:$A$257,MATCH(J327,'Master '!$B$2:$B$257,0)))</f>
        <v>-</v>
      </c>
      <c r="J327" s="51"/>
      <c r="K327" s="19" t="str">
        <f t="array" ref="K327">IF(ISERROR(INDEX('Master '!$A$2:$A$257,MATCH(L327,'Master '!$B$2:$B$257,0))),IF(ISERROR(INDEX('Master '!$A$2:$A$257,MATCH(L327,'Master '!$C$2:$C$257,0))),IF(L327="","-","Not on Roster"),INDEX('Master '!$A$2:$A$257,MATCH(L327,'Master '!$C$2:$C$257,0))),INDEX('Master '!$A$2:$A$257,MATCH(L327,'Master '!$B$2:$B$257,0)))</f>
        <v>-</v>
      </c>
      <c r="L327" s="15"/>
      <c r="M327" s="20" t="str">
        <f t="array" ref="M327">IF(ISERROR(INDEX('Master '!$A$2:$A$257,MATCH(N327,'Master '!$B$2:$B$257,0))),IF(ISERROR(INDEX('Master '!$A$2:$A$257,MATCH(N327,'Master '!$C$2:$C$257,0))),IF(N327="","-","Not on Roster"),INDEX('Master '!$A$2:$A$257,MATCH(N327,'Master '!$C$2:$C$257,0))),INDEX('Master '!$A$2:$A$257,MATCH(N327,'Master '!$B$2:$B$257,0)))</f>
        <v>-</v>
      </c>
      <c r="N327" s="7"/>
      <c r="O327" s="19" t="str">
        <f t="array" ref="O327">IF(ISERROR(INDEX('Master '!$A$2:$A$257,MATCH(P327,'Master '!$B$2:$B$257,0))),IF(ISERROR(INDEX('Master '!$A$2:$A$257,MATCH(P327,'Master '!$C$2:$C$257,0))),IF(P327="","-","Not on Roster"),INDEX('Master '!$A$2:$A$257,MATCH(P327,'Master '!$C$2:$C$257,0))),INDEX('Master '!$A$2:$A$257,MATCH(P327,'Master '!$B$2:$B$257,0)))</f>
        <v>-</v>
      </c>
      <c r="P327" s="15"/>
      <c r="Q327" s="41" t="str">
        <f t="array" ref="Q327">IF(ISERROR(INDEX('Master '!$A$2:$A$257,MATCH(R327,'Master '!$B$2:$B$257,0))),IF(ISERROR(INDEX('Master '!$A$2:$A$257,MATCH(R327,'Master '!$C$2:$C$257,0))),IF(R327="","-","Not on Roster"),INDEX('Master '!$A$2:$A$257,MATCH(R327,'Master '!$C$2:$C$257,0))),INDEX('Master '!$A$2:$A$257,MATCH(R327,'Master '!$B$2:$B$257,0)))</f>
        <v>-</v>
      </c>
      <c r="R327" s="7"/>
      <c r="S327" s="19" t="str">
        <f t="array" ref="S327">IF(ISERROR(INDEX('Master '!$A$2:$A$257,MATCH(T327,'Master '!$B$2:$B$257,0))),IF(ISERROR(INDEX('Master '!$A$2:$A$257,MATCH(T327,'Master '!$C$2:$C$257,0))),IF(T327="","-","Not on Roster"),INDEX('Master '!$A$2:$A$257,MATCH(T327,'Master '!$C$2:$C$257,0))),INDEX('Master '!$A$2:$A$257,MATCH(T327,'Master '!$B$2:$B$257,0)))</f>
        <v>-</v>
      </c>
      <c r="T327" s="15"/>
      <c r="U327" s="20" t="str">
        <f t="array" ref="U327">IF(ISERROR(INDEX('Master '!$A$2:$A$257,MATCH(V327,'Master '!$B$2:$B$257,0))),IF(ISERROR(INDEX('Master '!$A$2:$A$257,MATCH(V327,'Master '!$C$2:$C$257,0))),IF(V327="","-","Not on Roster"),INDEX('Master '!$A$2:$A$257,MATCH(V327,'Master '!$C$2:$C$257,0))),INDEX('Master '!$A$2:$A$257,MATCH(V327,'Master '!$B$2:$B$257,0)))</f>
        <v>-</v>
      </c>
      <c r="V327" s="7"/>
      <c r="W327" s="19" t="str">
        <f t="array" ref="W327">IF(ISERROR(INDEX('Master '!$A$2:$A$257,MATCH(X327,'Master '!$B$2:$B$257,0))),IF(ISERROR(INDEX('Master '!$A$2:$A$257,MATCH(X327,'Master '!$C$2:$C$257,0))),IF(X327="","-","Not on Roster"),INDEX('Master '!$A$2:$A$257,MATCH(X327,'Master '!$C$2:$C$257,0))),INDEX('Master '!$A$2:$A$257,MATCH(X327,'Master '!$B$2:$B$257,0)))</f>
        <v>-</v>
      </c>
      <c r="X327" s="15"/>
      <c r="Y327" s="20" t="str">
        <f t="array" ref="Y327">IF(ISERROR(INDEX('Master '!$A$2:$A$257,MATCH(Z327,'Master '!$B$2:$B$257,0))),IF(ISERROR(INDEX('Master '!$A$2:$A$257,MATCH(Z327,'Master '!$C$2:$C$257,0))),IF(Z327="","-","Not on Roster"),INDEX('Master '!$A$2:$A$257,MATCH(Z327,'Master '!$C$2:$C$257,0))),INDEX('Master '!$A$2:$A$257,MATCH(Z327,'Master '!$B$2:$B$257,0)))</f>
        <v>-</v>
      </c>
      <c r="Z327" s="7"/>
      <c r="AA327" s="19" t="str">
        <f t="array" ref="AA327">IF(ISERROR(INDEX('Master '!$A$2:$A$257,MATCH(AB327,'Master '!$B$2:$B$257,0))),IF(ISERROR(INDEX('Master '!$A$2:$A$257,MATCH(AB327,'Master '!$C$2:$C$257,0))),IF(AB327="","-","Not on Roster"),INDEX('Master '!$A$2:$A$257,MATCH(AB327,'Master '!$C$2:$C$257,0))),INDEX('Master '!$A$2:$A$257,MATCH(AB327,'Master '!$B$2:$B$257,0)))</f>
        <v>-</v>
      </c>
      <c r="AB327" s="15"/>
      <c r="AC327" s="20" t="str">
        <f t="array" ref="AC327">IF(ISERROR(INDEX('Master '!$A$2:$A$257,MATCH(AD327,'Master '!$B$2:$B$257,0))),IF(ISERROR(INDEX('Master '!$A$2:$A$257,MATCH(AD327,'Master '!$C$2:$C$257,0))),IF(AD327="","-","Not on Roster"),INDEX('Master '!$A$2:$A$257,MATCH(AD327,'Master '!$C$2:$C$257,0))),INDEX('Master '!$A$2:$A$257,MATCH(AD327,'Master '!$B$2:$B$257,0)))</f>
        <v>-</v>
      </c>
      <c r="AD327" s="7"/>
      <c r="AE327" s="19" t="str">
        <f t="array" ref="AE327">IF(ISERROR(INDEX('Master '!$A$2:$A$257,MATCH(AF327,'Master '!$B$2:$B$257,0))),IF(ISERROR(INDEX('Master '!$A$2:$A$257,MATCH(AF327,'Master '!$C$2:$C$257,0))),IF(AF327="","-","Not on Roster"),INDEX('Master '!$A$2:$A$257,MATCH(AF327,'Master '!$C$2:$C$257,0))),INDEX('Master '!$A$2:$A$257,MATCH(AF327,'Master '!$B$2:$B$257,0)))</f>
        <v>-</v>
      </c>
      <c r="AF327" s="15"/>
      <c r="AG327" s="20" t="str">
        <f t="array" ref="AG327">IF(ISERROR(INDEX('Master '!$A$2:$A$257,MATCH(AH327,'Master '!$B$2:$B$257,0))),IF(ISERROR(INDEX('Master '!$A$2:$A$257,MATCH(AH327,'Master '!$C$2:$C$257,0))),IF(AH327="","-","Not on Roster"),INDEX('Master '!$A$2:$A$257,MATCH(AH327,'Master '!$C$2:$C$257,0))),INDEX('Master '!$A$2:$A$257,MATCH(AH327,'Master '!$B$2:$B$257,0)))</f>
        <v>-</v>
      </c>
      <c r="AH327" s="7"/>
      <c r="AI327" s="19" t="str">
        <f t="array" ref="AI327">IF(ISERROR(INDEX('Master '!$A$2:$A$257,MATCH(AJ327,'Master '!$B$2:$B$257,0))),IF(ISERROR(INDEX('Master '!$A$2:$A$257,MATCH(AJ327,'Master '!$C$2:$C$257,0))),IF(AJ327="","-","Not on Roster"),INDEX('Master '!$A$2:$A$257,MATCH(AJ327,'Master '!$C$2:$C$257,0))),INDEX('Master '!$A$2:$A$257,MATCH(AJ327,'Master '!$B$2:$B$257,0)))</f>
        <v>-</v>
      </c>
      <c r="AJ327" s="15"/>
      <c r="AK327" s="20" t="str">
        <f t="array" ref="AK327">IF(ISERROR(INDEX('Master '!$A$2:$A$257,MATCH(AL327,'Master '!$B$2:$B$257,0))),IF(ISERROR(INDEX('Master '!$A$2:$A$257,MATCH(AL327,'Master '!$C$2:$C$257,0))),IF(AL327="","-","Not on Roster"),INDEX('Master '!$A$2:$A$257,MATCH(AL327,'Master '!$C$2:$C$257,0))),INDEX('Master '!$A$2:$A$257,MATCH(AL327,'Master '!$B$2:$B$257,0)))</f>
        <v>-</v>
      </c>
      <c r="AL327" s="7"/>
      <c r="AM327" s="19" t="str">
        <f t="array" ref="AM327">IF(ISERROR(INDEX('Master '!$A$2:$A$257,MATCH(AN327,'Master '!$B$2:$B$257,0))),IF(ISERROR(INDEX('Master '!$A$2:$A$257,MATCH(AN327,'Master '!$C$2:$C$257,0))),IF(AN327="","-","Not on Roster"),INDEX('Master '!$A$2:$A$257,MATCH(AN327,'Master '!$C$2:$C$257,0))),INDEX('Master '!$A$2:$A$257,MATCH(AN327,'Master '!$B$2:$B$257,0)))</f>
        <v>-</v>
      </c>
      <c r="AN327" s="15"/>
    </row>
    <row r="328" spans="1:40" ht="14.25" customHeight="1">
      <c r="A328" s="20" t="str">
        <f t="array" ref="A328">IF(ISERROR(INDEX('Master '!$A$2:$A$257,MATCH(B328,'Master '!$B$2:$B$257,0))),IF(ISERROR(INDEX('Master '!$A$2:$A$257,MATCH(B328,'Master '!$C$2:$C$257,0))),IF(B328="","-","Not on Roster"),INDEX('Master '!$A$2:$A$257,MATCH(B328,'Master '!$C$2:$C$257,0))),INDEX('Master '!$A$2:$A$257,MATCH(B328,'Master '!$B$2:$B$257,0)))</f>
        <v>-</v>
      </c>
      <c r="B328" s="43"/>
      <c r="C328" s="19" t="str">
        <f t="array" ref="C328">IF(ISERROR(INDEX('Master '!$A$2:$A$257,MATCH(D328,'Master '!$B$2:$B$257,0))),IF(ISERROR(INDEX('Master '!$A$2:$A$257,MATCH(D328,'Master '!$C$2:$C$257,0))),IF(D328="","-","Not on Roster"),INDEX('Master '!$A$2:$A$257,MATCH(D328,'Master '!$C$2:$C$257,0))),INDEX('Master '!$A$2:$A$257,MATCH(D328,'Master '!$B$2:$B$257,0)))</f>
        <v>-</v>
      </c>
      <c r="D328" s="15"/>
      <c r="E328" s="20" t="str">
        <f t="array" ref="E328">IF(ISERROR(INDEX('Master '!$A$2:$A$257,MATCH(F328,'Master '!$B$2:$B$257,0))),IF(ISERROR(INDEX('Master '!$A$2:$A$257,MATCH(F328,'Master '!$C$2:$C$257,0))),IF(F328="","-","Not on Roster"),INDEX('Master '!$A$2:$A$257,MATCH(F328,'Master '!$C$2:$C$257,0))),INDEX('Master '!$A$2:$A$257,MATCH(F328,'Master '!$B$2:$B$257,0)))</f>
        <v>-</v>
      </c>
      <c r="F328" s="7"/>
      <c r="G328" s="19" t="str">
        <f t="array" ref="G328">IF(ISERROR(INDEX('Master '!$A$2:$A$257,MATCH(H328,'Master '!$B$2:$B$257,0))),IF(ISERROR(INDEX('Master '!$A$2:$A$257,MATCH(H328,'Master '!$C$2:$C$257,0))),IF(H328="","-","Not on Roster"),INDEX('Master '!$A$2:$A$257,MATCH(H328,'Master '!$C$2:$C$257,0))),INDEX('Master '!$A$2:$A$257,MATCH(H328,'Master '!$B$2:$B$257,0)))</f>
        <v>-</v>
      </c>
      <c r="H328" s="15"/>
      <c r="I328" s="20" t="str">
        <f t="array" ref="I328">IF(ISERROR(INDEX('Master '!$A$2:$A$257,MATCH(J328,'Master '!$B$2:$B$257,0))),IF(ISERROR(INDEX('Master '!$A$2:$A$257,MATCH(J328,'Master '!$C$2:$C$257,0))),IF(J328="","-","Not on Roster"),INDEX('Master '!$A$2:$A$257,MATCH(J328,'Master '!$C$2:$C$257,0))),INDEX('Master '!$A$2:$A$257,MATCH(J328,'Master '!$B$2:$B$257,0)))</f>
        <v>-</v>
      </c>
      <c r="J328" s="51"/>
      <c r="K328" s="19" t="str">
        <f t="array" ref="K328">IF(ISERROR(INDEX('Master '!$A$2:$A$257,MATCH(L328,'Master '!$B$2:$B$257,0))),IF(ISERROR(INDEX('Master '!$A$2:$A$257,MATCH(L328,'Master '!$C$2:$C$257,0))),IF(L328="","-","Not on Roster"),INDEX('Master '!$A$2:$A$257,MATCH(L328,'Master '!$C$2:$C$257,0))),INDEX('Master '!$A$2:$A$257,MATCH(L328,'Master '!$B$2:$B$257,0)))</f>
        <v>-</v>
      </c>
      <c r="L328" s="15"/>
      <c r="M328" s="20" t="str">
        <f t="array" ref="M328">IF(ISERROR(INDEX('Master '!$A$2:$A$257,MATCH(N328,'Master '!$B$2:$B$257,0))),IF(ISERROR(INDEX('Master '!$A$2:$A$257,MATCH(N328,'Master '!$C$2:$C$257,0))),IF(N328="","-","Not on Roster"),INDEX('Master '!$A$2:$A$257,MATCH(N328,'Master '!$C$2:$C$257,0))),INDEX('Master '!$A$2:$A$257,MATCH(N328,'Master '!$B$2:$B$257,0)))</f>
        <v>-</v>
      </c>
      <c r="N328" s="7"/>
      <c r="O328" s="19" t="str">
        <f t="array" ref="O328">IF(ISERROR(INDEX('Master '!$A$2:$A$257,MATCH(P328,'Master '!$B$2:$B$257,0))),IF(ISERROR(INDEX('Master '!$A$2:$A$257,MATCH(P328,'Master '!$C$2:$C$257,0))),IF(P328="","-","Not on Roster"),INDEX('Master '!$A$2:$A$257,MATCH(P328,'Master '!$C$2:$C$257,0))),INDEX('Master '!$A$2:$A$257,MATCH(P328,'Master '!$B$2:$B$257,0)))</f>
        <v>-</v>
      </c>
      <c r="P328" s="15"/>
      <c r="Q328" s="41" t="str">
        <f t="array" ref="Q328">IF(ISERROR(INDEX('Master '!$A$2:$A$257,MATCH(R328,'Master '!$B$2:$B$257,0))),IF(ISERROR(INDEX('Master '!$A$2:$A$257,MATCH(R328,'Master '!$C$2:$C$257,0))),IF(R328="","-","Not on Roster"),INDEX('Master '!$A$2:$A$257,MATCH(R328,'Master '!$C$2:$C$257,0))),INDEX('Master '!$A$2:$A$257,MATCH(R328,'Master '!$B$2:$B$257,0)))</f>
        <v>-</v>
      </c>
      <c r="R328" s="7"/>
      <c r="S328" s="19" t="str">
        <f t="array" ref="S328">IF(ISERROR(INDEX('Master '!$A$2:$A$257,MATCH(T328,'Master '!$B$2:$B$257,0))),IF(ISERROR(INDEX('Master '!$A$2:$A$257,MATCH(T328,'Master '!$C$2:$C$257,0))),IF(T328="","-","Not on Roster"),INDEX('Master '!$A$2:$A$257,MATCH(T328,'Master '!$C$2:$C$257,0))),INDEX('Master '!$A$2:$A$257,MATCH(T328,'Master '!$B$2:$B$257,0)))</f>
        <v>-</v>
      </c>
      <c r="T328" s="15"/>
      <c r="U328" s="20" t="str">
        <f t="array" ref="U328">IF(ISERROR(INDEX('Master '!$A$2:$A$257,MATCH(V328,'Master '!$B$2:$B$257,0))),IF(ISERROR(INDEX('Master '!$A$2:$A$257,MATCH(V328,'Master '!$C$2:$C$257,0))),IF(V328="","-","Not on Roster"),INDEX('Master '!$A$2:$A$257,MATCH(V328,'Master '!$C$2:$C$257,0))),INDEX('Master '!$A$2:$A$257,MATCH(V328,'Master '!$B$2:$B$257,0)))</f>
        <v>-</v>
      </c>
      <c r="V328" s="7"/>
      <c r="W328" s="19" t="str">
        <f t="array" ref="W328">IF(ISERROR(INDEX('Master '!$A$2:$A$257,MATCH(X328,'Master '!$B$2:$B$257,0))),IF(ISERROR(INDEX('Master '!$A$2:$A$257,MATCH(X328,'Master '!$C$2:$C$257,0))),IF(X328="","-","Not on Roster"),INDEX('Master '!$A$2:$A$257,MATCH(X328,'Master '!$C$2:$C$257,0))),INDEX('Master '!$A$2:$A$257,MATCH(X328,'Master '!$B$2:$B$257,0)))</f>
        <v>-</v>
      </c>
      <c r="X328" s="15"/>
      <c r="Y328" s="20" t="str">
        <f t="array" ref="Y328">IF(ISERROR(INDEX('Master '!$A$2:$A$257,MATCH(Z328,'Master '!$B$2:$B$257,0))),IF(ISERROR(INDEX('Master '!$A$2:$A$257,MATCH(Z328,'Master '!$C$2:$C$257,0))),IF(Z328="","-","Not on Roster"),INDEX('Master '!$A$2:$A$257,MATCH(Z328,'Master '!$C$2:$C$257,0))),INDEX('Master '!$A$2:$A$257,MATCH(Z328,'Master '!$B$2:$B$257,0)))</f>
        <v>-</v>
      </c>
      <c r="Z328" s="7"/>
      <c r="AA328" s="19" t="str">
        <f t="array" ref="AA328">IF(ISERROR(INDEX('Master '!$A$2:$A$257,MATCH(AB328,'Master '!$B$2:$B$257,0))),IF(ISERROR(INDEX('Master '!$A$2:$A$257,MATCH(AB328,'Master '!$C$2:$C$257,0))),IF(AB328="","-","Not on Roster"),INDEX('Master '!$A$2:$A$257,MATCH(AB328,'Master '!$C$2:$C$257,0))),INDEX('Master '!$A$2:$A$257,MATCH(AB328,'Master '!$B$2:$B$257,0)))</f>
        <v>-</v>
      </c>
      <c r="AB328" s="15"/>
      <c r="AC328" s="20" t="str">
        <f t="array" ref="AC328">IF(ISERROR(INDEX('Master '!$A$2:$A$257,MATCH(AD328,'Master '!$B$2:$B$257,0))),IF(ISERROR(INDEX('Master '!$A$2:$A$257,MATCH(AD328,'Master '!$C$2:$C$257,0))),IF(AD328="","-","Not on Roster"),INDEX('Master '!$A$2:$A$257,MATCH(AD328,'Master '!$C$2:$C$257,0))),INDEX('Master '!$A$2:$A$257,MATCH(AD328,'Master '!$B$2:$B$257,0)))</f>
        <v>-</v>
      </c>
      <c r="AD328" s="7"/>
      <c r="AE328" s="19" t="str">
        <f t="array" ref="AE328">IF(ISERROR(INDEX('Master '!$A$2:$A$257,MATCH(AF328,'Master '!$B$2:$B$257,0))),IF(ISERROR(INDEX('Master '!$A$2:$A$257,MATCH(AF328,'Master '!$C$2:$C$257,0))),IF(AF328="","-","Not on Roster"),INDEX('Master '!$A$2:$A$257,MATCH(AF328,'Master '!$C$2:$C$257,0))),INDEX('Master '!$A$2:$A$257,MATCH(AF328,'Master '!$B$2:$B$257,0)))</f>
        <v>-</v>
      </c>
      <c r="AF328" s="15"/>
      <c r="AG328" s="20" t="str">
        <f t="array" ref="AG328">IF(ISERROR(INDEX('Master '!$A$2:$A$257,MATCH(AH328,'Master '!$B$2:$B$257,0))),IF(ISERROR(INDEX('Master '!$A$2:$A$257,MATCH(AH328,'Master '!$C$2:$C$257,0))),IF(AH328="","-","Not on Roster"),INDEX('Master '!$A$2:$A$257,MATCH(AH328,'Master '!$C$2:$C$257,0))),INDEX('Master '!$A$2:$A$257,MATCH(AH328,'Master '!$B$2:$B$257,0)))</f>
        <v>-</v>
      </c>
      <c r="AH328" s="7"/>
      <c r="AI328" s="19" t="str">
        <f t="array" ref="AI328">IF(ISERROR(INDEX('Master '!$A$2:$A$257,MATCH(AJ328,'Master '!$B$2:$B$257,0))),IF(ISERROR(INDEX('Master '!$A$2:$A$257,MATCH(AJ328,'Master '!$C$2:$C$257,0))),IF(AJ328="","-","Not on Roster"),INDEX('Master '!$A$2:$A$257,MATCH(AJ328,'Master '!$C$2:$C$257,0))),INDEX('Master '!$A$2:$A$257,MATCH(AJ328,'Master '!$B$2:$B$257,0)))</f>
        <v>-</v>
      </c>
      <c r="AJ328" s="15"/>
      <c r="AK328" s="20" t="str">
        <f t="array" ref="AK328">IF(ISERROR(INDEX('Master '!$A$2:$A$257,MATCH(AL328,'Master '!$B$2:$B$257,0))),IF(ISERROR(INDEX('Master '!$A$2:$A$257,MATCH(AL328,'Master '!$C$2:$C$257,0))),IF(AL328="","-","Not on Roster"),INDEX('Master '!$A$2:$A$257,MATCH(AL328,'Master '!$C$2:$C$257,0))),INDEX('Master '!$A$2:$A$257,MATCH(AL328,'Master '!$B$2:$B$257,0)))</f>
        <v>-</v>
      </c>
      <c r="AL328" s="7"/>
      <c r="AM328" s="19" t="str">
        <f t="array" ref="AM328">IF(ISERROR(INDEX('Master '!$A$2:$A$257,MATCH(AN328,'Master '!$B$2:$B$257,0))),IF(ISERROR(INDEX('Master '!$A$2:$A$257,MATCH(AN328,'Master '!$C$2:$C$257,0))),IF(AN328="","-","Not on Roster"),INDEX('Master '!$A$2:$A$257,MATCH(AN328,'Master '!$C$2:$C$257,0))),INDEX('Master '!$A$2:$A$257,MATCH(AN328,'Master '!$B$2:$B$257,0)))</f>
        <v>-</v>
      </c>
      <c r="AN328" s="15"/>
    </row>
    <row r="329" spans="1:40" ht="14.25" customHeight="1">
      <c r="A329" s="20" t="str">
        <f t="array" ref="A329">IF(ISERROR(INDEX('Master '!$A$2:$A$257,MATCH(B329,'Master '!$B$2:$B$257,0))),IF(ISERROR(INDEX('Master '!$A$2:$A$257,MATCH(B329,'Master '!$C$2:$C$257,0))),IF(B329="","-","Not on Roster"),INDEX('Master '!$A$2:$A$257,MATCH(B329,'Master '!$C$2:$C$257,0))),INDEX('Master '!$A$2:$A$257,MATCH(B329,'Master '!$B$2:$B$257,0)))</f>
        <v>-</v>
      </c>
      <c r="B329" s="43"/>
      <c r="C329" s="19" t="str">
        <f t="array" ref="C329">IF(ISERROR(INDEX('Master '!$A$2:$A$257,MATCH(D329,'Master '!$B$2:$B$257,0))),IF(ISERROR(INDEX('Master '!$A$2:$A$257,MATCH(D329,'Master '!$C$2:$C$257,0))),IF(D329="","-","Not on Roster"),INDEX('Master '!$A$2:$A$257,MATCH(D329,'Master '!$C$2:$C$257,0))),INDEX('Master '!$A$2:$A$257,MATCH(D329,'Master '!$B$2:$B$257,0)))</f>
        <v>-</v>
      </c>
      <c r="D329" s="15"/>
      <c r="E329" s="20" t="str">
        <f t="array" ref="E329">IF(ISERROR(INDEX('Master '!$A$2:$A$257,MATCH(F329,'Master '!$B$2:$B$257,0))),IF(ISERROR(INDEX('Master '!$A$2:$A$257,MATCH(F329,'Master '!$C$2:$C$257,0))),IF(F329="","-","Not on Roster"),INDEX('Master '!$A$2:$A$257,MATCH(F329,'Master '!$C$2:$C$257,0))),INDEX('Master '!$A$2:$A$257,MATCH(F329,'Master '!$B$2:$B$257,0)))</f>
        <v>-</v>
      </c>
      <c r="F329" s="7"/>
      <c r="G329" s="19" t="str">
        <f t="array" ref="G329">IF(ISERROR(INDEX('Master '!$A$2:$A$257,MATCH(H329,'Master '!$B$2:$B$257,0))),IF(ISERROR(INDEX('Master '!$A$2:$A$257,MATCH(H329,'Master '!$C$2:$C$257,0))),IF(H329="","-","Not on Roster"),INDEX('Master '!$A$2:$A$257,MATCH(H329,'Master '!$C$2:$C$257,0))),INDEX('Master '!$A$2:$A$257,MATCH(H329,'Master '!$B$2:$B$257,0)))</f>
        <v>-</v>
      </c>
      <c r="H329" s="15"/>
      <c r="I329" s="20" t="str">
        <f t="array" ref="I329">IF(ISERROR(INDEX('Master '!$A$2:$A$257,MATCH(J329,'Master '!$B$2:$B$257,0))),IF(ISERROR(INDEX('Master '!$A$2:$A$257,MATCH(J329,'Master '!$C$2:$C$257,0))),IF(J329="","-","Not on Roster"),INDEX('Master '!$A$2:$A$257,MATCH(J329,'Master '!$C$2:$C$257,0))),INDEX('Master '!$A$2:$A$257,MATCH(J329,'Master '!$B$2:$B$257,0)))</f>
        <v>-</v>
      </c>
      <c r="J329" s="51"/>
      <c r="K329" s="19" t="str">
        <f t="array" ref="K329">IF(ISERROR(INDEX('Master '!$A$2:$A$257,MATCH(L329,'Master '!$B$2:$B$257,0))),IF(ISERROR(INDEX('Master '!$A$2:$A$257,MATCH(L329,'Master '!$C$2:$C$257,0))),IF(L329="","-","Not on Roster"),INDEX('Master '!$A$2:$A$257,MATCH(L329,'Master '!$C$2:$C$257,0))),INDEX('Master '!$A$2:$A$257,MATCH(L329,'Master '!$B$2:$B$257,0)))</f>
        <v>-</v>
      </c>
      <c r="L329" s="15"/>
      <c r="M329" s="20" t="str">
        <f t="array" ref="M329">IF(ISERROR(INDEX('Master '!$A$2:$A$257,MATCH(N329,'Master '!$B$2:$B$257,0))),IF(ISERROR(INDEX('Master '!$A$2:$A$257,MATCH(N329,'Master '!$C$2:$C$257,0))),IF(N329="","-","Not on Roster"),INDEX('Master '!$A$2:$A$257,MATCH(N329,'Master '!$C$2:$C$257,0))),INDEX('Master '!$A$2:$A$257,MATCH(N329,'Master '!$B$2:$B$257,0)))</f>
        <v>-</v>
      </c>
      <c r="N329" s="7"/>
      <c r="O329" s="19" t="str">
        <f t="array" ref="O329">IF(ISERROR(INDEX('Master '!$A$2:$A$257,MATCH(P329,'Master '!$B$2:$B$257,0))),IF(ISERROR(INDEX('Master '!$A$2:$A$257,MATCH(P329,'Master '!$C$2:$C$257,0))),IF(P329="","-","Not on Roster"),INDEX('Master '!$A$2:$A$257,MATCH(P329,'Master '!$C$2:$C$257,0))),INDEX('Master '!$A$2:$A$257,MATCH(P329,'Master '!$B$2:$B$257,0)))</f>
        <v>-</v>
      </c>
      <c r="P329" s="15"/>
      <c r="Q329" s="41" t="str">
        <f t="array" ref="Q329">IF(ISERROR(INDEX('Master '!$A$2:$A$257,MATCH(R329,'Master '!$B$2:$B$257,0))),IF(ISERROR(INDEX('Master '!$A$2:$A$257,MATCH(R329,'Master '!$C$2:$C$257,0))),IF(R329="","-","Not on Roster"),INDEX('Master '!$A$2:$A$257,MATCH(R329,'Master '!$C$2:$C$257,0))),INDEX('Master '!$A$2:$A$257,MATCH(R329,'Master '!$B$2:$B$257,0)))</f>
        <v>-</v>
      </c>
      <c r="R329" s="7"/>
      <c r="S329" s="19" t="str">
        <f t="array" ref="S329">IF(ISERROR(INDEX('Master '!$A$2:$A$257,MATCH(T329,'Master '!$B$2:$B$257,0))),IF(ISERROR(INDEX('Master '!$A$2:$A$257,MATCH(T329,'Master '!$C$2:$C$257,0))),IF(T329="","-","Not on Roster"),INDEX('Master '!$A$2:$A$257,MATCH(T329,'Master '!$C$2:$C$257,0))),INDEX('Master '!$A$2:$A$257,MATCH(T329,'Master '!$B$2:$B$257,0)))</f>
        <v>-</v>
      </c>
      <c r="T329" s="15"/>
      <c r="U329" s="20" t="str">
        <f t="array" ref="U329">IF(ISERROR(INDEX('Master '!$A$2:$A$257,MATCH(V329,'Master '!$B$2:$B$257,0))),IF(ISERROR(INDEX('Master '!$A$2:$A$257,MATCH(V329,'Master '!$C$2:$C$257,0))),IF(V329="","-","Not on Roster"),INDEX('Master '!$A$2:$A$257,MATCH(V329,'Master '!$C$2:$C$257,0))),INDEX('Master '!$A$2:$A$257,MATCH(V329,'Master '!$B$2:$B$257,0)))</f>
        <v>-</v>
      </c>
      <c r="V329" s="7"/>
      <c r="W329" s="19" t="str">
        <f t="array" ref="W329">IF(ISERROR(INDEX('Master '!$A$2:$A$257,MATCH(X329,'Master '!$B$2:$B$257,0))),IF(ISERROR(INDEX('Master '!$A$2:$A$257,MATCH(X329,'Master '!$C$2:$C$257,0))),IF(X329="","-","Not on Roster"),INDEX('Master '!$A$2:$A$257,MATCH(X329,'Master '!$C$2:$C$257,0))),INDEX('Master '!$A$2:$A$257,MATCH(X329,'Master '!$B$2:$B$257,0)))</f>
        <v>-</v>
      </c>
      <c r="X329" s="15"/>
      <c r="Y329" s="20" t="str">
        <f t="array" ref="Y329">IF(ISERROR(INDEX('Master '!$A$2:$A$257,MATCH(Z329,'Master '!$B$2:$B$257,0))),IF(ISERROR(INDEX('Master '!$A$2:$A$257,MATCH(Z329,'Master '!$C$2:$C$257,0))),IF(Z329="","-","Not on Roster"),INDEX('Master '!$A$2:$A$257,MATCH(Z329,'Master '!$C$2:$C$257,0))),INDEX('Master '!$A$2:$A$257,MATCH(Z329,'Master '!$B$2:$B$257,0)))</f>
        <v>-</v>
      </c>
      <c r="Z329" s="7"/>
      <c r="AA329" s="19" t="str">
        <f t="array" ref="AA329">IF(ISERROR(INDEX('Master '!$A$2:$A$257,MATCH(AB329,'Master '!$B$2:$B$257,0))),IF(ISERROR(INDEX('Master '!$A$2:$A$257,MATCH(AB329,'Master '!$C$2:$C$257,0))),IF(AB329="","-","Not on Roster"),INDEX('Master '!$A$2:$A$257,MATCH(AB329,'Master '!$C$2:$C$257,0))),INDEX('Master '!$A$2:$A$257,MATCH(AB329,'Master '!$B$2:$B$257,0)))</f>
        <v>-</v>
      </c>
      <c r="AB329" s="15"/>
      <c r="AC329" s="20" t="str">
        <f t="array" ref="AC329">IF(ISERROR(INDEX('Master '!$A$2:$A$257,MATCH(AD329,'Master '!$B$2:$B$257,0))),IF(ISERROR(INDEX('Master '!$A$2:$A$257,MATCH(AD329,'Master '!$C$2:$C$257,0))),IF(AD329="","-","Not on Roster"),INDEX('Master '!$A$2:$A$257,MATCH(AD329,'Master '!$C$2:$C$257,0))),INDEX('Master '!$A$2:$A$257,MATCH(AD329,'Master '!$B$2:$B$257,0)))</f>
        <v>-</v>
      </c>
      <c r="AD329" s="7"/>
      <c r="AE329" s="19" t="str">
        <f t="array" ref="AE329">IF(ISERROR(INDEX('Master '!$A$2:$A$257,MATCH(AF329,'Master '!$B$2:$B$257,0))),IF(ISERROR(INDEX('Master '!$A$2:$A$257,MATCH(AF329,'Master '!$C$2:$C$257,0))),IF(AF329="","-","Not on Roster"),INDEX('Master '!$A$2:$A$257,MATCH(AF329,'Master '!$C$2:$C$257,0))),INDEX('Master '!$A$2:$A$257,MATCH(AF329,'Master '!$B$2:$B$257,0)))</f>
        <v>-</v>
      </c>
      <c r="AF329" s="15"/>
      <c r="AG329" s="20" t="str">
        <f t="array" ref="AG329">IF(ISERROR(INDEX('Master '!$A$2:$A$257,MATCH(AH329,'Master '!$B$2:$B$257,0))),IF(ISERROR(INDEX('Master '!$A$2:$A$257,MATCH(AH329,'Master '!$C$2:$C$257,0))),IF(AH329="","-","Not on Roster"),INDEX('Master '!$A$2:$A$257,MATCH(AH329,'Master '!$C$2:$C$257,0))),INDEX('Master '!$A$2:$A$257,MATCH(AH329,'Master '!$B$2:$B$257,0)))</f>
        <v>-</v>
      </c>
      <c r="AH329" s="7"/>
      <c r="AI329" s="19" t="str">
        <f t="array" ref="AI329">IF(ISERROR(INDEX('Master '!$A$2:$A$257,MATCH(AJ329,'Master '!$B$2:$B$257,0))),IF(ISERROR(INDEX('Master '!$A$2:$A$257,MATCH(AJ329,'Master '!$C$2:$C$257,0))),IF(AJ329="","-","Not on Roster"),INDEX('Master '!$A$2:$A$257,MATCH(AJ329,'Master '!$C$2:$C$257,0))),INDEX('Master '!$A$2:$A$257,MATCH(AJ329,'Master '!$B$2:$B$257,0)))</f>
        <v>-</v>
      </c>
      <c r="AJ329" s="15"/>
      <c r="AK329" s="20" t="str">
        <f t="array" ref="AK329">IF(ISERROR(INDEX('Master '!$A$2:$A$257,MATCH(AL329,'Master '!$B$2:$B$257,0))),IF(ISERROR(INDEX('Master '!$A$2:$A$257,MATCH(AL329,'Master '!$C$2:$C$257,0))),IF(AL329="","-","Not on Roster"),INDEX('Master '!$A$2:$A$257,MATCH(AL329,'Master '!$C$2:$C$257,0))),INDEX('Master '!$A$2:$A$257,MATCH(AL329,'Master '!$B$2:$B$257,0)))</f>
        <v>-</v>
      </c>
      <c r="AL329" s="7"/>
      <c r="AM329" s="19" t="str">
        <f t="array" ref="AM329">IF(ISERROR(INDEX('Master '!$A$2:$A$257,MATCH(AN329,'Master '!$B$2:$B$257,0))),IF(ISERROR(INDEX('Master '!$A$2:$A$257,MATCH(AN329,'Master '!$C$2:$C$257,0))),IF(AN329="","-","Not on Roster"),INDEX('Master '!$A$2:$A$257,MATCH(AN329,'Master '!$C$2:$C$257,0))),INDEX('Master '!$A$2:$A$257,MATCH(AN329,'Master '!$B$2:$B$257,0)))</f>
        <v>-</v>
      </c>
      <c r="AN329" s="15"/>
    </row>
    <row r="330" spans="1:40" ht="14.25" customHeight="1">
      <c r="A330" s="20" t="str">
        <f t="array" ref="A330">IF(ISERROR(INDEX('Master '!$A$2:$A$257,MATCH(B330,'Master '!$B$2:$B$257,0))),IF(ISERROR(INDEX('Master '!$A$2:$A$257,MATCH(B330,'Master '!$C$2:$C$257,0))),IF(B330="","-","Not on Roster"),INDEX('Master '!$A$2:$A$257,MATCH(B330,'Master '!$C$2:$C$257,0))),INDEX('Master '!$A$2:$A$257,MATCH(B330,'Master '!$B$2:$B$257,0)))</f>
        <v>-</v>
      </c>
      <c r="B330" s="43"/>
      <c r="C330" s="19" t="str">
        <f t="array" ref="C330">IF(ISERROR(INDEX('Master '!$A$2:$A$257,MATCH(D330,'Master '!$B$2:$B$257,0))),IF(ISERROR(INDEX('Master '!$A$2:$A$257,MATCH(D330,'Master '!$C$2:$C$257,0))),IF(D330="","-","Not on Roster"),INDEX('Master '!$A$2:$A$257,MATCH(D330,'Master '!$C$2:$C$257,0))),INDEX('Master '!$A$2:$A$257,MATCH(D330,'Master '!$B$2:$B$257,0)))</f>
        <v>-</v>
      </c>
      <c r="D330" s="15"/>
      <c r="E330" s="20" t="str">
        <f t="array" ref="E330">IF(ISERROR(INDEX('Master '!$A$2:$A$257,MATCH(F330,'Master '!$B$2:$B$257,0))),IF(ISERROR(INDEX('Master '!$A$2:$A$257,MATCH(F330,'Master '!$C$2:$C$257,0))),IF(F330="","-","Not on Roster"),INDEX('Master '!$A$2:$A$257,MATCH(F330,'Master '!$C$2:$C$257,0))),INDEX('Master '!$A$2:$A$257,MATCH(F330,'Master '!$B$2:$B$257,0)))</f>
        <v>-</v>
      </c>
      <c r="F330" s="7"/>
      <c r="G330" s="19" t="str">
        <f t="array" ref="G330">IF(ISERROR(INDEX('Master '!$A$2:$A$257,MATCH(H330,'Master '!$B$2:$B$257,0))),IF(ISERROR(INDEX('Master '!$A$2:$A$257,MATCH(H330,'Master '!$C$2:$C$257,0))),IF(H330="","-","Not on Roster"),INDEX('Master '!$A$2:$A$257,MATCH(H330,'Master '!$C$2:$C$257,0))),INDEX('Master '!$A$2:$A$257,MATCH(H330,'Master '!$B$2:$B$257,0)))</f>
        <v>-</v>
      </c>
      <c r="H330" s="15"/>
      <c r="I330" s="20" t="str">
        <f t="array" ref="I330">IF(ISERROR(INDEX('Master '!$A$2:$A$257,MATCH(J330,'Master '!$B$2:$B$257,0))),IF(ISERROR(INDEX('Master '!$A$2:$A$257,MATCH(J330,'Master '!$C$2:$C$257,0))),IF(J330="","-","Not on Roster"),INDEX('Master '!$A$2:$A$257,MATCH(J330,'Master '!$C$2:$C$257,0))),INDEX('Master '!$A$2:$A$257,MATCH(J330,'Master '!$B$2:$B$257,0)))</f>
        <v>-</v>
      </c>
      <c r="J330" s="51"/>
      <c r="K330" s="19" t="str">
        <f t="array" ref="K330">IF(ISERROR(INDEX('Master '!$A$2:$A$257,MATCH(L330,'Master '!$B$2:$B$257,0))),IF(ISERROR(INDEX('Master '!$A$2:$A$257,MATCH(L330,'Master '!$C$2:$C$257,0))),IF(L330="","-","Not on Roster"),INDEX('Master '!$A$2:$A$257,MATCH(L330,'Master '!$C$2:$C$257,0))),INDEX('Master '!$A$2:$A$257,MATCH(L330,'Master '!$B$2:$B$257,0)))</f>
        <v>-</v>
      </c>
      <c r="L330" s="15"/>
      <c r="M330" s="20" t="str">
        <f t="array" ref="M330">IF(ISERROR(INDEX('Master '!$A$2:$A$257,MATCH(N330,'Master '!$B$2:$B$257,0))),IF(ISERROR(INDEX('Master '!$A$2:$A$257,MATCH(N330,'Master '!$C$2:$C$257,0))),IF(N330="","-","Not on Roster"),INDEX('Master '!$A$2:$A$257,MATCH(N330,'Master '!$C$2:$C$257,0))),INDEX('Master '!$A$2:$A$257,MATCH(N330,'Master '!$B$2:$B$257,0)))</f>
        <v>-</v>
      </c>
      <c r="N330" s="7"/>
      <c r="O330" s="19" t="str">
        <f t="array" ref="O330">IF(ISERROR(INDEX('Master '!$A$2:$A$257,MATCH(P330,'Master '!$B$2:$B$257,0))),IF(ISERROR(INDEX('Master '!$A$2:$A$257,MATCH(P330,'Master '!$C$2:$C$257,0))),IF(P330="","-","Not on Roster"),INDEX('Master '!$A$2:$A$257,MATCH(P330,'Master '!$C$2:$C$257,0))),INDEX('Master '!$A$2:$A$257,MATCH(P330,'Master '!$B$2:$B$257,0)))</f>
        <v>-</v>
      </c>
      <c r="P330" s="15"/>
      <c r="Q330" s="41" t="str">
        <f t="array" ref="Q330">IF(ISERROR(INDEX('Master '!$A$2:$A$257,MATCH(R330,'Master '!$B$2:$B$257,0))),IF(ISERROR(INDEX('Master '!$A$2:$A$257,MATCH(R330,'Master '!$C$2:$C$257,0))),IF(R330="","-","Not on Roster"),INDEX('Master '!$A$2:$A$257,MATCH(R330,'Master '!$C$2:$C$257,0))),INDEX('Master '!$A$2:$A$257,MATCH(R330,'Master '!$B$2:$B$257,0)))</f>
        <v>-</v>
      </c>
      <c r="R330" s="7"/>
      <c r="S330" s="19" t="str">
        <f t="array" ref="S330">IF(ISERROR(INDEX('Master '!$A$2:$A$257,MATCH(T330,'Master '!$B$2:$B$257,0))),IF(ISERROR(INDEX('Master '!$A$2:$A$257,MATCH(T330,'Master '!$C$2:$C$257,0))),IF(T330="","-","Not on Roster"),INDEX('Master '!$A$2:$A$257,MATCH(T330,'Master '!$C$2:$C$257,0))),INDEX('Master '!$A$2:$A$257,MATCH(T330,'Master '!$B$2:$B$257,0)))</f>
        <v>-</v>
      </c>
      <c r="T330" s="15"/>
      <c r="U330" s="20" t="str">
        <f t="array" ref="U330">IF(ISERROR(INDEX('Master '!$A$2:$A$257,MATCH(V330,'Master '!$B$2:$B$257,0))),IF(ISERROR(INDEX('Master '!$A$2:$A$257,MATCH(V330,'Master '!$C$2:$C$257,0))),IF(V330="","-","Not on Roster"),INDEX('Master '!$A$2:$A$257,MATCH(V330,'Master '!$C$2:$C$257,0))),INDEX('Master '!$A$2:$A$257,MATCH(V330,'Master '!$B$2:$B$257,0)))</f>
        <v>-</v>
      </c>
      <c r="V330" s="7"/>
      <c r="W330" s="19" t="str">
        <f t="array" ref="W330">IF(ISERROR(INDEX('Master '!$A$2:$A$257,MATCH(X330,'Master '!$B$2:$B$257,0))),IF(ISERROR(INDEX('Master '!$A$2:$A$257,MATCH(X330,'Master '!$C$2:$C$257,0))),IF(X330="","-","Not on Roster"),INDEX('Master '!$A$2:$A$257,MATCH(X330,'Master '!$C$2:$C$257,0))),INDEX('Master '!$A$2:$A$257,MATCH(X330,'Master '!$B$2:$B$257,0)))</f>
        <v>-</v>
      </c>
      <c r="X330" s="15"/>
      <c r="Y330" s="20" t="str">
        <f t="array" ref="Y330">IF(ISERROR(INDEX('Master '!$A$2:$A$257,MATCH(Z330,'Master '!$B$2:$B$257,0))),IF(ISERROR(INDEX('Master '!$A$2:$A$257,MATCH(Z330,'Master '!$C$2:$C$257,0))),IF(Z330="","-","Not on Roster"),INDEX('Master '!$A$2:$A$257,MATCH(Z330,'Master '!$C$2:$C$257,0))),INDEX('Master '!$A$2:$A$257,MATCH(Z330,'Master '!$B$2:$B$257,0)))</f>
        <v>-</v>
      </c>
      <c r="Z330" s="7"/>
      <c r="AA330" s="19" t="str">
        <f t="array" ref="AA330">IF(ISERROR(INDEX('Master '!$A$2:$A$257,MATCH(AB330,'Master '!$B$2:$B$257,0))),IF(ISERROR(INDEX('Master '!$A$2:$A$257,MATCH(AB330,'Master '!$C$2:$C$257,0))),IF(AB330="","-","Not on Roster"),INDEX('Master '!$A$2:$A$257,MATCH(AB330,'Master '!$C$2:$C$257,0))),INDEX('Master '!$A$2:$A$257,MATCH(AB330,'Master '!$B$2:$B$257,0)))</f>
        <v>-</v>
      </c>
      <c r="AB330" s="15"/>
      <c r="AC330" s="20" t="str">
        <f t="array" ref="AC330">IF(ISERROR(INDEX('Master '!$A$2:$A$257,MATCH(AD330,'Master '!$B$2:$B$257,0))),IF(ISERROR(INDEX('Master '!$A$2:$A$257,MATCH(AD330,'Master '!$C$2:$C$257,0))),IF(AD330="","-","Not on Roster"),INDEX('Master '!$A$2:$A$257,MATCH(AD330,'Master '!$C$2:$C$257,0))),INDEX('Master '!$A$2:$A$257,MATCH(AD330,'Master '!$B$2:$B$257,0)))</f>
        <v>-</v>
      </c>
      <c r="AD330" s="7"/>
      <c r="AE330" s="19" t="str">
        <f t="array" ref="AE330">IF(ISERROR(INDEX('Master '!$A$2:$A$257,MATCH(AF330,'Master '!$B$2:$B$257,0))),IF(ISERROR(INDEX('Master '!$A$2:$A$257,MATCH(AF330,'Master '!$C$2:$C$257,0))),IF(AF330="","-","Not on Roster"),INDEX('Master '!$A$2:$A$257,MATCH(AF330,'Master '!$C$2:$C$257,0))),INDEX('Master '!$A$2:$A$257,MATCH(AF330,'Master '!$B$2:$B$257,0)))</f>
        <v>-</v>
      </c>
      <c r="AF330" s="15"/>
      <c r="AG330" s="20" t="str">
        <f t="array" ref="AG330">IF(ISERROR(INDEX('Master '!$A$2:$A$257,MATCH(AH330,'Master '!$B$2:$B$257,0))),IF(ISERROR(INDEX('Master '!$A$2:$A$257,MATCH(AH330,'Master '!$C$2:$C$257,0))),IF(AH330="","-","Not on Roster"),INDEX('Master '!$A$2:$A$257,MATCH(AH330,'Master '!$C$2:$C$257,0))),INDEX('Master '!$A$2:$A$257,MATCH(AH330,'Master '!$B$2:$B$257,0)))</f>
        <v>-</v>
      </c>
      <c r="AH330" s="7"/>
      <c r="AI330" s="19" t="str">
        <f t="array" ref="AI330">IF(ISERROR(INDEX('Master '!$A$2:$A$257,MATCH(AJ330,'Master '!$B$2:$B$257,0))),IF(ISERROR(INDEX('Master '!$A$2:$A$257,MATCH(AJ330,'Master '!$C$2:$C$257,0))),IF(AJ330="","-","Not on Roster"),INDEX('Master '!$A$2:$A$257,MATCH(AJ330,'Master '!$C$2:$C$257,0))),INDEX('Master '!$A$2:$A$257,MATCH(AJ330,'Master '!$B$2:$B$257,0)))</f>
        <v>-</v>
      </c>
      <c r="AJ330" s="15"/>
      <c r="AK330" s="20" t="str">
        <f t="array" ref="AK330">IF(ISERROR(INDEX('Master '!$A$2:$A$257,MATCH(AL330,'Master '!$B$2:$B$257,0))),IF(ISERROR(INDEX('Master '!$A$2:$A$257,MATCH(AL330,'Master '!$C$2:$C$257,0))),IF(AL330="","-","Not on Roster"),INDEX('Master '!$A$2:$A$257,MATCH(AL330,'Master '!$C$2:$C$257,0))),INDEX('Master '!$A$2:$A$257,MATCH(AL330,'Master '!$B$2:$B$257,0)))</f>
        <v>-</v>
      </c>
      <c r="AL330" s="7"/>
      <c r="AM330" s="19" t="str">
        <f t="array" ref="AM330">IF(ISERROR(INDEX('Master '!$A$2:$A$257,MATCH(AN330,'Master '!$B$2:$B$257,0))),IF(ISERROR(INDEX('Master '!$A$2:$A$257,MATCH(AN330,'Master '!$C$2:$C$257,0))),IF(AN330="","-","Not on Roster"),INDEX('Master '!$A$2:$A$257,MATCH(AN330,'Master '!$C$2:$C$257,0))),INDEX('Master '!$A$2:$A$257,MATCH(AN330,'Master '!$B$2:$B$257,0)))</f>
        <v>-</v>
      </c>
      <c r="AN330" s="15"/>
    </row>
    <row r="331" spans="1:40" ht="14.25" customHeight="1">
      <c r="A331" s="20" t="str">
        <f t="array" ref="A331">IF(ISERROR(INDEX('Master '!$A$2:$A$257,MATCH(B331,'Master '!$B$2:$B$257,0))),IF(ISERROR(INDEX('Master '!$A$2:$A$257,MATCH(B331,'Master '!$C$2:$C$257,0))),IF(B331="","-","Not on Roster"),INDEX('Master '!$A$2:$A$257,MATCH(B331,'Master '!$C$2:$C$257,0))),INDEX('Master '!$A$2:$A$257,MATCH(B331,'Master '!$B$2:$B$257,0)))</f>
        <v>-</v>
      </c>
      <c r="B331" s="43"/>
      <c r="C331" s="19" t="str">
        <f t="array" ref="C331">IF(ISERROR(INDEX('Master '!$A$2:$A$257,MATCH(D331,'Master '!$B$2:$B$257,0))),IF(ISERROR(INDEX('Master '!$A$2:$A$257,MATCH(D331,'Master '!$C$2:$C$257,0))),IF(D331="","-","Not on Roster"),INDEX('Master '!$A$2:$A$257,MATCH(D331,'Master '!$C$2:$C$257,0))),INDEX('Master '!$A$2:$A$257,MATCH(D331,'Master '!$B$2:$B$257,0)))</f>
        <v>-</v>
      </c>
      <c r="D331" s="15"/>
      <c r="E331" s="20" t="str">
        <f t="array" ref="E331">IF(ISERROR(INDEX('Master '!$A$2:$A$257,MATCH(F331,'Master '!$B$2:$B$257,0))),IF(ISERROR(INDEX('Master '!$A$2:$A$257,MATCH(F331,'Master '!$C$2:$C$257,0))),IF(F331="","-","Not on Roster"),INDEX('Master '!$A$2:$A$257,MATCH(F331,'Master '!$C$2:$C$257,0))),INDEX('Master '!$A$2:$A$257,MATCH(F331,'Master '!$B$2:$B$257,0)))</f>
        <v>-</v>
      </c>
      <c r="F331" s="7"/>
      <c r="G331" s="19" t="str">
        <f t="array" ref="G331">IF(ISERROR(INDEX('Master '!$A$2:$A$257,MATCH(H331,'Master '!$B$2:$B$257,0))),IF(ISERROR(INDEX('Master '!$A$2:$A$257,MATCH(H331,'Master '!$C$2:$C$257,0))),IF(H331="","-","Not on Roster"),INDEX('Master '!$A$2:$A$257,MATCH(H331,'Master '!$C$2:$C$257,0))),INDEX('Master '!$A$2:$A$257,MATCH(H331,'Master '!$B$2:$B$257,0)))</f>
        <v>-</v>
      </c>
      <c r="H331" s="15"/>
      <c r="I331" s="20" t="str">
        <f t="array" ref="I331">IF(ISERROR(INDEX('Master '!$A$2:$A$257,MATCH(J331,'Master '!$B$2:$B$257,0))),IF(ISERROR(INDEX('Master '!$A$2:$A$257,MATCH(J331,'Master '!$C$2:$C$257,0))),IF(J331="","-","Not on Roster"),INDEX('Master '!$A$2:$A$257,MATCH(J331,'Master '!$C$2:$C$257,0))),INDEX('Master '!$A$2:$A$257,MATCH(J331,'Master '!$B$2:$B$257,0)))</f>
        <v>-</v>
      </c>
      <c r="J331" s="51"/>
      <c r="K331" s="19" t="str">
        <f t="array" ref="K331">IF(ISERROR(INDEX('Master '!$A$2:$A$257,MATCH(L331,'Master '!$B$2:$B$257,0))),IF(ISERROR(INDEX('Master '!$A$2:$A$257,MATCH(L331,'Master '!$C$2:$C$257,0))),IF(L331="","-","Not on Roster"),INDEX('Master '!$A$2:$A$257,MATCH(L331,'Master '!$C$2:$C$257,0))),INDEX('Master '!$A$2:$A$257,MATCH(L331,'Master '!$B$2:$B$257,0)))</f>
        <v>-</v>
      </c>
      <c r="L331" s="15"/>
      <c r="M331" s="20" t="str">
        <f t="array" ref="M331">IF(ISERROR(INDEX('Master '!$A$2:$A$257,MATCH(N331,'Master '!$B$2:$B$257,0))),IF(ISERROR(INDEX('Master '!$A$2:$A$257,MATCH(N331,'Master '!$C$2:$C$257,0))),IF(N331="","-","Not on Roster"),INDEX('Master '!$A$2:$A$257,MATCH(N331,'Master '!$C$2:$C$257,0))),INDEX('Master '!$A$2:$A$257,MATCH(N331,'Master '!$B$2:$B$257,0)))</f>
        <v>-</v>
      </c>
      <c r="N331" s="7"/>
      <c r="O331" s="19" t="str">
        <f t="array" ref="O331">IF(ISERROR(INDEX('Master '!$A$2:$A$257,MATCH(P331,'Master '!$B$2:$B$257,0))),IF(ISERROR(INDEX('Master '!$A$2:$A$257,MATCH(P331,'Master '!$C$2:$C$257,0))),IF(P331="","-","Not on Roster"),INDEX('Master '!$A$2:$A$257,MATCH(P331,'Master '!$C$2:$C$257,0))),INDEX('Master '!$A$2:$A$257,MATCH(P331,'Master '!$B$2:$B$257,0)))</f>
        <v>-</v>
      </c>
      <c r="P331" s="15"/>
      <c r="Q331" s="41" t="str">
        <f t="array" ref="Q331">IF(ISERROR(INDEX('Master '!$A$2:$A$257,MATCH(R331,'Master '!$B$2:$B$257,0))),IF(ISERROR(INDEX('Master '!$A$2:$A$257,MATCH(R331,'Master '!$C$2:$C$257,0))),IF(R331="","-","Not on Roster"),INDEX('Master '!$A$2:$A$257,MATCH(R331,'Master '!$C$2:$C$257,0))),INDEX('Master '!$A$2:$A$257,MATCH(R331,'Master '!$B$2:$B$257,0)))</f>
        <v>-</v>
      </c>
      <c r="R331" s="7"/>
      <c r="S331" s="19" t="str">
        <f t="array" ref="S331">IF(ISERROR(INDEX('Master '!$A$2:$A$257,MATCH(T331,'Master '!$B$2:$B$257,0))),IF(ISERROR(INDEX('Master '!$A$2:$A$257,MATCH(T331,'Master '!$C$2:$C$257,0))),IF(T331="","-","Not on Roster"),INDEX('Master '!$A$2:$A$257,MATCH(T331,'Master '!$C$2:$C$257,0))),INDEX('Master '!$A$2:$A$257,MATCH(T331,'Master '!$B$2:$B$257,0)))</f>
        <v>-</v>
      </c>
      <c r="T331" s="15"/>
      <c r="U331" s="20" t="str">
        <f t="array" ref="U331">IF(ISERROR(INDEX('Master '!$A$2:$A$257,MATCH(V331,'Master '!$B$2:$B$257,0))),IF(ISERROR(INDEX('Master '!$A$2:$A$257,MATCH(V331,'Master '!$C$2:$C$257,0))),IF(V331="","-","Not on Roster"),INDEX('Master '!$A$2:$A$257,MATCH(V331,'Master '!$C$2:$C$257,0))),INDEX('Master '!$A$2:$A$257,MATCH(V331,'Master '!$B$2:$B$257,0)))</f>
        <v>-</v>
      </c>
      <c r="V331" s="7"/>
      <c r="W331" s="19" t="str">
        <f t="array" ref="W331">IF(ISERROR(INDEX('Master '!$A$2:$A$257,MATCH(X331,'Master '!$B$2:$B$257,0))),IF(ISERROR(INDEX('Master '!$A$2:$A$257,MATCH(X331,'Master '!$C$2:$C$257,0))),IF(X331="","-","Not on Roster"),INDEX('Master '!$A$2:$A$257,MATCH(X331,'Master '!$C$2:$C$257,0))),INDEX('Master '!$A$2:$A$257,MATCH(X331,'Master '!$B$2:$B$257,0)))</f>
        <v>-</v>
      </c>
      <c r="X331" s="15"/>
      <c r="Y331" s="20" t="str">
        <f t="array" ref="Y331">IF(ISERROR(INDEX('Master '!$A$2:$A$257,MATCH(Z331,'Master '!$B$2:$B$257,0))),IF(ISERROR(INDEX('Master '!$A$2:$A$257,MATCH(Z331,'Master '!$C$2:$C$257,0))),IF(Z331="","-","Not on Roster"),INDEX('Master '!$A$2:$A$257,MATCH(Z331,'Master '!$C$2:$C$257,0))),INDEX('Master '!$A$2:$A$257,MATCH(Z331,'Master '!$B$2:$B$257,0)))</f>
        <v>-</v>
      </c>
      <c r="Z331" s="7"/>
      <c r="AA331" s="19" t="str">
        <f t="array" ref="AA331">IF(ISERROR(INDEX('Master '!$A$2:$A$257,MATCH(AB331,'Master '!$B$2:$B$257,0))),IF(ISERROR(INDEX('Master '!$A$2:$A$257,MATCH(AB331,'Master '!$C$2:$C$257,0))),IF(AB331="","-","Not on Roster"),INDEX('Master '!$A$2:$A$257,MATCH(AB331,'Master '!$C$2:$C$257,0))),INDEX('Master '!$A$2:$A$257,MATCH(AB331,'Master '!$B$2:$B$257,0)))</f>
        <v>-</v>
      </c>
      <c r="AB331" s="15"/>
      <c r="AC331" s="20" t="str">
        <f t="array" ref="AC331">IF(ISERROR(INDEX('Master '!$A$2:$A$257,MATCH(AD331,'Master '!$B$2:$B$257,0))),IF(ISERROR(INDEX('Master '!$A$2:$A$257,MATCH(AD331,'Master '!$C$2:$C$257,0))),IF(AD331="","-","Not on Roster"),INDEX('Master '!$A$2:$A$257,MATCH(AD331,'Master '!$C$2:$C$257,0))),INDEX('Master '!$A$2:$A$257,MATCH(AD331,'Master '!$B$2:$B$257,0)))</f>
        <v>-</v>
      </c>
      <c r="AD331" s="7"/>
      <c r="AE331" s="19" t="str">
        <f t="array" ref="AE331">IF(ISERROR(INDEX('Master '!$A$2:$A$257,MATCH(AF331,'Master '!$B$2:$B$257,0))),IF(ISERROR(INDEX('Master '!$A$2:$A$257,MATCH(AF331,'Master '!$C$2:$C$257,0))),IF(AF331="","-","Not on Roster"),INDEX('Master '!$A$2:$A$257,MATCH(AF331,'Master '!$C$2:$C$257,0))),INDEX('Master '!$A$2:$A$257,MATCH(AF331,'Master '!$B$2:$B$257,0)))</f>
        <v>-</v>
      </c>
      <c r="AF331" s="15"/>
      <c r="AG331" s="20" t="str">
        <f t="array" ref="AG331">IF(ISERROR(INDEX('Master '!$A$2:$A$257,MATCH(AH331,'Master '!$B$2:$B$257,0))),IF(ISERROR(INDEX('Master '!$A$2:$A$257,MATCH(AH331,'Master '!$C$2:$C$257,0))),IF(AH331="","-","Not on Roster"),INDEX('Master '!$A$2:$A$257,MATCH(AH331,'Master '!$C$2:$C$257,0))),INDEX('Master '!$A$2:$A$257,MATCH(AH331,'Master '!$B$2:$B$257,0)))</f>
        <v>-</v>
      </c>
      <c r="AH331" s="7"/>
      <c r="AI331" s="19" t="str">
        <f t="array" ref="AI331">IF(ISERROR(INDEX('Master '!$A$2:$A$257,MATCH(AJ331,'Master '!$B$2:$B$257,0))),IF(ISERROR(INDEX('Master '!$A$2:$A$257,MATCH(AJ331,'Master '!$C$2:$C$257,0))),IF(AJ331="","-","Not on Roster"),INDEX('Master '!$A$2:$A$257,MATCH(AJ331,'Master '!$C$2:$C$257,0))),INDEX('Master '!$A$2:$A$257,MATCH(AJ331,'Master '!$B$2:$B$257,0)))</f>
        <v>-</v>
      </c>
      <c r="AJ331" s="15"/>
      <c r="AK331" s="20" t="str">
        <f t="array" ref="AK331">IF(ISERROR(INDEX('Master '!$A$2:$A$257,MATCH(AL331,'Master '!$B$2:$B$257,0))),IF(ISERROR(INDEX('Master '!$A$2:$A$257,MATCH(AL331,'Master '!$C$2:$C$257,0))),IF(AL331="","-","Not on Roster"),INDEX('Master '!$A$2:$A$257,MATCH(AL331,'Master '!$C$2:$C$257,0))),INDEX('Master '!$A$2:$A$257,MATCH(AL331,'Master '!$B$2:$B$257,0)))</f>
        <v>-</v>
      </c>
      <c r="AL331" s="7"/>
      <c r="AM331" s="19" t="str">
        <f t="array" ref="AM331">IF(ISERROR(INDEX('Master '!$A$2:$A$257,MATCH(AN331,'Master '!$B$2:$B$257,0))),IF(ISERROR(INDEX('Master '!$A$2:$A$257,MATCH(AN331,'Master '!$C$2:$C$257,0))),IF(AN331="","-","Not on Roster"),INDEX('Master '!$A$2:$A$257,MATCH(AN331,'Master '!$C$2:$C$257,0))),INDEX('Master '!$A$2:$A$257,MATCH(AN331,'Master '!$B$2:$B$257,0)))</f>
        <v>-</v>
      </c>
      <c r="AN331" s="15"/>
    </row>
    <row r="332" spans="1:40" ht="14.25" customHeight="1">
      <c r="A332" s="20" t="str">
        <f t="array" ref="A332">IF(ISERROR(INDEX('Master '!$A$2:$A$257,MATCH(B332,'Master '!$B$2:$B$257,0))),IF(ISERROR(INDEX('Master '!$A$2:$A$257,MATCH(B332,'Master '!$C$2:$C$257,0))),IF(B332="","-","Not on Roster"),INDEX('Master '!$A$2:$A$257,MATCH(B332,'Master '!$C$2:$C$257,0))),INDEX('Master '!$A$2:$A$257,MATCH(B332,'Master '!$B$2:$B$257,0)))</f>
        <v>-</v>
      </c>
      <c r="B332" s="43"/>
      <c r="C332" s="19" t="str">
        <f t="array" ref="C332">IF(ISERROR(INDEX('Master '!$A$2:$A$257,MATCH(D332,'Master '!$B$2:$B$257,0))),IF(ISERROR(INDEX('Master '!$A$2:$A$257,MATCH(D332,'Master '!$C$2:$C$257,0))),IF(D332="","-","Not on Roster"),INDEX('Master '!$A$2:$A$257,MATCH(D332,'Master '!$C$2:$C$257,0))),INDEX('Master '!$A$2:$A$257,MATCH(D332,'Master '!$B$2:$B$257,0)))</f>
        <v>-</v>
      </c>
      <c r="D332" s="15"/>
      <c r="E332" s="20" t="str">
        <f t="array" ref="E332">IF(ISERROR(INDEX('Master '!$A$2:$A$257,MATCH(F332,'Master '!$B$2:$B$257,0))),IF(ISERROR(INDEX('Master '!$A$2:$A$257,MATCH(F332,'Master '!$C$2:$C$257,0))),IF(F332="","-","Not on Roster"),INDEX('Master '!$A$2:$A$257,MATCH(F332,'Master '!$C$2:$C$257,0))),INDEX('Master '!$A$2:$A$257,MATCH(F332,'Master '!$B$2:$B$257,0)))</f>
        <v>-</v>
      </c>
      <c r="F332" s="7"/>
      <c r="G332" s="19" t="str">
        <f t="array" ref="G332">IF(ISERROR(INDEX('Master '!$A$2:$A$257,MATCH(H332,'Master '!$B$2:$B$257,0))),IF(ISERROR(INDEX('Master '!$A$2:$A$257,MATCH(H332,'Master '!$C$2:$C$257,0))),IF(H332="","-","Not on Roster"),INDEX('Master '!$A$2:$A$257,MATCH(H332,'Master '!$C$2:$C$257,0))),INDEX('Master '!$A$2:$A$257,MATCH(H332,'Master '!$B$2:$B$257,0)))</f>
        <v>-</v>
      </c>
      <c r="H332" s="15"/>
      <c r="I332" s="20" t="str">
        <f t="array" ref="I332">IF(ISERROR(INDEX('Master '!$A$2:$A$257,MATCH(J332,'Master '!$B$2:$B$257,0))),IF(ISERROR(INDEX('Master '!$A$2:$A$257,MATCH(J332,'Master '!$C$2:$C$257,0))),IF(J332="","-","Not on Roster"),INDEX('Master '!$A$2:$A$257,MATCH(J332,'Master '!$C$2:$C$257,0))),INDEX('Master '!$A$2:$A$257,MATCH(J332,'Master '!$B$2:$B$257,0)))</f>
        <v>-</v>
      </c>
      <c r="J332" s="51"/>
      <c r="K332" s="19" t="str">
        <f t="array" ref="K332">IF(ISERROR(INDEX('Master '!$A$2:$A$257,MATCH(L332,'Master '!$B$2:$B$257,0))),IF(ISERROR(INDEX('Master '!$A$2:$A$257,MATCH(L332,'Master '!$C$2:$C$257,0))),IF(L332="","-","Not on Roster"),INDEX('Master '!$A$2:$A$257,MATCH(L332,'Master '!$C$2:$C$257,0))),INDEX('Master '!$A$2:$A$257,MATCH(L332,'Master '!$B$2:$B$257,0)))</f>
        <v>-</v>
      </c>
      <c r="L332" s="15"/>
      <c r="M332" s="20" t="str">
        <f t="array" ref="M332">IF(ISERROR(INDEX('Master '!$A$2:$A$257,MATCH(N332,'Master '!$B$2:$B$257,0))),IF(ISERROR(INDEX('Master '!$A$2:$A$257,MATCH(N332,'Master '!$C$2:$C$257,0))),IF(N332="","-","Not on Roster"),INDEX('Master '!$A$2:$A$257,MATCH(N332,'Master '!$C$2:$C$257,0))),INDEX('Master '!$A$2:$A$257,MATCH(N332,'Master '!$B$2:$B$257,0)))</f>
        <v>-</v>
      </c>
      <c r="N332" s="7"/>
      <c r="O332" s="19" t="str">
        <f t="array" ref="O332">IF(ISERROR(INDEX('Master '!$A$2:$A$257,MATCH(P332,'Master '!$B$2:$B$257,0))),IF(ISERROR(INDEX('Master '!$A$2:$A$257,MATCH(P332,'Master '!$C$2:$C$257,0))),IF(P332="","-","Not on Roster"),INDEX('Master '!$A$2:$A$257,MATCH(P332,'Master '!$C$2:$C$257,0))),INDEX('Master '!$A$2:$A$257,MATCH(P332,'Master '!$B$2:$B$257,0)))</f>
        <v>-</v>
      </c>
      <c r="P332" s="15"/>
      <c r="Q332" s="41" t="str">
        <f t="array" ref="Q332">IF(ISERROR(INDEX('Master '!$A$2:$A$257,MATCH(R332,'Master '!$B$2:$B$257,0))),IF(ISERROR(INDEX('Master '!$A$2:$A$257,MATCH(R332,'Master '!$C$2:$C$257,0))),IF(R332="","-","Not on Roster"),INDEX('Master '!$A$2:$A$257,MATCH(R332,'Master '!$C$2:$C$257,0))),INDEX('Master '!$A$2:$A$257,MATCH(R332,'Master '!$B$2:$B$257,0)))</f>
        <v>-</v>
      </c>
      <c r="R332" s="7"/>
      <c r="S332" s="19" t="str">
        <f t="array" ref="S332">IF(ISERROR(INDEX('Master '!$A$2:$A$257,MATCH(T332,'Master '!$B$2:$B$257,0))),IF(ISERROR(INDEX('Master '!$A$2:$A$257,MATCH(T332,'Master '!$C$2:$C$257,0))),IF(T332="","-","Not on Roster"),INDEX('Master '!$A$2:$A$257,MATCH(T332,'Master '!$C$2:$C$257,0))),INDEX('Master '!$A$2:$A$257,MATCH(T332,'Master '!$B$2:$B$257,0)))</f>
        <v>-</v>
      </c>
      <c r="T332" s="15"/>
      <c r="U332" s="20" t="str">
        <f t="array" ref="U332">IF(ISERROR(INDEX('Master '!$A$2:$A$257,MATCH(V332,'Master '!$B$2:$B$257,0))),IF(ISERROR(INDEX('Master '!$A$2:$A$257,MATCH(V332,'Master '!$C$2:$C$257,0))),IF(V332="","-","Not on Roster"),INDEX('Master '!$A$2:$A$257,MATCH(V332,'Master '!$C$2:$C$257,0))),INDEX('Master '!$A$2:$A$257,MATCH(V332,'Master '!$B$2:$B$257,0)))</f>
        <v>-</v>
      </c>
      <c r="V332" s="7"/>
      <c r="W332" s="19" t="str">
        <f t="array" ref="W332">IF(ISERROR(INDEX('Master '!$A$2:$A$257,MATCH(X332,'Master '!$B$2:$B$257,0))),IF(ISERROR(INDEX('Master '!$A$2:$A$257,MATCH(X332,'Master '!$C$2:$C$257,0))),IF(X332="","-","Not on Roster"),INDEX('Master '!$A$2:$A$257,MATCH(X332,'Master '!$C$2:$C$257,0))),INDEX('Master '!$A$2:$A$257,MATCH(X332,'Master '!$B$2:$B$257,0)))</f>
        <v>-</v>
      </c>
      <c r="X332" s="15"/>
      <c r="Y332" s="20" t="str">
        <f t="array" ref="Y332">IF(ISERROR(INDEX('Master '!$A$2:$A$257,MATCH(Z332,'Master '!$B$2:$B$257,0))),IF(ISERROR(INDEX('Master '!$A$2:$A$257,MATCH(Z332,'Master '!$C$2:$C$257,0))),IF(Z332="","-","Not on Roster"),INDEX('Master '!$A$2:$A$257,MATCH(Z332,'Master '!$C$2:$C$257,0))),INDEX('Master '!$A$2:$A$257,MATCH(Z332,'Master '!$B$2:$B$257,0)))</f>
        <v>-</v>
      </c>
      <c r="Z332" s="7"/>
      <c r="AA332" s="19" t="str">
        <f t="array" ref="AA332">IF(ISERROR(INDEX('Master '!$A$2:$A$257,MATCH(AB332,'Master '!$B$2:$B$257,0))),IF(ISERROR(INDEX('Master '!$A$2:$A$257,MATCH(AB332,'Master '!$C$2:$C$257,0))),IF(AB332="","-","Not on Roster"),INDEX('Master '!$A$2:$A$257,MATCH(AB332,'Master '!$C$2:$C$257,0))),INDEX('Master '!$A$2:$A$257,MATCH(AB332,'Master '!$B$2:$B$257,0)))</f>
        <v>-</v>
      </c>
      <c r="AB332" s="15"/>
      <c r="AC332" s="20" t="str">
        <f t="array" ref="AC332">IF(ISERROR(INDEX('Master '!$A$2:$A$257,MATCH(AD332,'Master '!$B$2:$B$257,0))),IF(ISERROR(INDEX('Master '!$A$2:$A$257,MATCH(AD332,'Master '!$C$2:$C$257,0))),IF(AD332="","-","Not on Roster"),INDEX('Master '!$A$2:$A$257,MATCH(AD332,'Master '!$C$2:$C$257,0))),INDEX('Master '!$A$2:$A$257,MATCH(AD332,'Master '!$B$2:$B$257,0)))</f>
        <v>-</v>
      </c>
      <c r="AD332" s="7"/>
      <c r="AE332" s="19" t="str">
        <f t="array" ref="AE332">IF(ISERROR(INDEX('Master '!$A$2:$A$257,MATCH(AF332,'Master '!$B$2:$B$257,0))),IF(ISERROR(INDEX('Master '!$A$2:$A$257,MATCH(AF332,'Master '!$C$2:$C$257,0))),IF(AF332="","-","Not on Roster"),INDEX('Master '!$A$2:$A$257,MATCH(AF332,'Master '!$C$2:$C$257,0))),INDEX('Master '!$A$2:$A$257,MATCH(AF332,'Master '!$B$2:$B$257,0)))</f>
        <v>-</v>
      </c>
      <c r="AF332" s="15"/>
      <c r="AG332" s="20" t="str">
        <f t="array" ref="AG332">IF(ISERROR(INDEX('Master '!$A$2:$A$257,MATCH(AH332,'Master '!$B$2:$B$257,0))),IF(ISERROR(INDEX('Master '!$A$2:$A$257,MATCH(AH332,'Master '!$C$2:$C$257,0))),IF(AH332="","-","Not on Roster"),INDEX('Master '!$A$2:$A$257,MATCH(AH332,'Master '!$C$2:$C$257,0))),INDEX('Master '!$A$2:$A$257,MATCH(AH332,'Master '!$B$2:$B$257,0)))</f>
        <v>-</v>
      </c>
      <c r="AH332" s="7"/>
      <c r="AI332" s="19" t="str">
        <f t="array" ref="AI332">IF(ISERROR(INDEX('Master '!$A$2:$A$257,MATCH(AJ332,'Master '!$B$2:$B$257,0))),IF(ISERROR(INDEX('Master '!$A$2:$A$257,MATCH(AJ332,'Master '!$C$2:$C$257,0))),IF(AJ332="","-","Not on Roster"),INDEX('Master '!$A$2:$A$257,MATCH(AJ332,'Master '!$C$2:$C$257,0))),INDEX('Master '!$A$2:$A$257,MATCH(AJ332,'Master '!$B$2:$B$257,0)))</f>
        <v>-</v>
      </c>
      <c r="AJ332" s="15"/>
      <c r="AK332" s="20" t="str">
        <f t="array" ref="AK332">IF(ISERROR(INDEX('Master '!$A$2:$A$257,MATCH(AL332,'Master '!$B$2:$B$257,0))),IF(ISERROR(INDEX('Master '!$A$2:$A$257,MATCH(AL332,'Master '!$C$2:$C$257,0))),IF(AL332="","-","Not on Roster"),INDEX('Master '!$A$2:$A$257,MATCH(AL332,'Master '!$C$2:$C$257,0))),INDEX('Master '!$A$2:$A$257,MATCH(AL332,'Master '!$B$2:$B$257,0)))</f>
        <v>-</v>
      </c>
      <c r="AL332" s="7"/>
      <c r="AM332" s="19" t="str">
        <f t="array" ref="AM332">IF(ISERROR(INDEX('Master '!$A$2:$A$257,MATCH(AN332,'Master '!$B$2:$B$257,0))),IF(ISERROR(INDEX('Master '!$A$2:$A$257,MATCH(AN332,'Master '!$C$2:$C$257,0))),IF(AN332="","-","Not on Roster"),INDEX('Master '!$A$2:$A$257,MATCH(AN332,'Master '!$C$2:$C$257,0))),INDEX('Master '!$A$2:$A$257,MATCH(AN332,'Master '!$B$2:$B$257,0)))</f>
        <v>-</v>
      </c>
      <c r="AN332" s="15"/>
    </row>
    <row r="333" spans="1:40" ht="14.25" customHeight="1">
      <c r="A333" s="20" t="str">
        <f t="array" ref="A333">IF(ISERROR(INDEX('Master '!$A$2:$A$257,MATCH(B333,'Master '!$B$2:$B$257,0))),IF(ISERROR(INDEX('Master '!$A$2:$A$257,MATCH(B333,'Master '!$C$2:$C$257,0))),IF(B333="","-","Not on Roster"),INDEX('Master '!$A$2:$A$257,MATCH(B333,'Master '!$C$2:$C$257,0))),INDEX('Master '!$A$2:$A$257,MATCH(B333,'Master '!$B$2:$B$257,0)))</f>
        <v>-</v>
      </c>
      <c r="B333" s="43"/>
      <c r="C333" s="19" t="str">
        <f t="array" ref="C333">IF(ISERROR(INDEX('Master '!$A$2:$A$257,MATCH(D333,'Master '!$B$2:$B$257,0))),IF(ISERROR(INDEX('Master '!$A$2:$A$257,MATCH(D333,'Master '!$C$2:$C$257,0))),IF(D333="","-","Not on Roster"),INDEX('Master '!$A$2:$A$257,MATCH(D333,'Master '!$C$2:$C$257,0))),INDEX('Master '!$A$2:$A$257,MATCH(D333,'Master '!$B$2:$B$257,0)))</f>
        <v>-</v>
      </c>
      <c r="D333" s="15"/>
      <c r="E333" s="20" t="str">
        <f t="array" ref="E333">IF(ISERROR(INDEX('Master '!$A$2:$A$257,MATCH(F333,'Master '!$B$2:$B$257,0))),IF(ISERROR(INDEX('Master '!$A$2:$A$257,MATCH(F333,'Master '!$C$2:$C$257,0))),IF(F333="","-","Not on Roster"),INDEX('Master '!$A$2:$A$257,MATCH(F333,'Master '!$C$2:$C$257,0))),INDEX('Master '!$A$2:$A$257,MATCH(F333,'Master '!$B$2:$B$257,0)))</f>
        <v>-</v>
      </c>
      <c r="F333" s="7"/>
      <c r="G333" s="19" t="str">
        <f t="array" ref="G333">IF(ISERROR(INDEX('Master '!$A$2:$A$257,MATCH(H333,'Master '!$B$2:$B$257,0))),IF(ISERROR(INDEX('Master '!$A$2:$A$257,MATCH(H333,'Master '!$C$2:$C$257,0))),IF(H333="","-","Not on Roster"),INDEX('Master '!$A$2:$A$257,MATCH(H333,'Master '!$C$2:$C$257,0))),INDEX('Master '!$A$2:$A$257,MATCH(H333,'Master '!$B$2:$B$257,0)))</f>
        <v>-</v>
      </c>
      <c r="H333" s="15"/>
      <c r="I333" s="20" t="str">
        <f t="array" ref="I333">IF(ISERROR(INDEX('Master '!$A$2:$A$257,MATCH(J333,'Master '!$B$2:$B$257,0))),IF(ISERROR(INDEX('Master '!$A$2:$A$257,MATCH(J333,'Master '!$C$2:$C$257,0))),IF(J333="","-","Not on Roster"),INDEX('Master '!$A$2:$A$257,MATCH(J333,'Master '!$C$2:$C$257,0))),INDEX('Master '!$A$2:$A$257,MATCH(J333,'Master '!$B$2:$B$257,0)))</f>
        <v>-</v>
      </c>
      <c r="J333" s="51"/>
      <c r="K333" s="19" t="str">
        <f t="array" ref="K333">IF(ISERROR(INDEX('Master '!$A$2:$A$257,MATCH(L333,'Master '!$B$2:$B$257,0))),IF(ISERROR(INDEX('Master '!$A$2:$A$257,MATCH(L333,'Master '!$C$2:$C$257,0))),IF(L333="","-","Not on Roster"),INDEX('Master '!$A$2:$A$257,MATCH(L333,'Master '!$C$2:$C$257,0))),INDEX('Master '!$A$2:$A$257,MATCH(L333,'Master '!$B$2:$B$257,0)))</f>
        <v>-</v>
      </c>
      <c r="L333" s="15"/>
      <c r="M333" s="20" t="str">
        <f t="array" ref="M333">IF(ISERROR(INDEX('Master '!$A$2:$A$257,MATCH(N333,'Master '!$B$2:$B$257,0))),IF(ISERROR(INDEX('Master '!$A$2:$A$257,MATCH(N333,'Master '!$C$2:$C$257,0))),IF(N333="","-","Not on Roster"),INDEX('Master '!$A$2:$A$257,MATCH(N333,'Master '!$C$2:$C$257,0))),INDEX('Master '!$A$2:$A$257,MATCH(N333,'Master '!$B$2:$B$257,0)))</f>
        <v>-</v>
      </c>
      <c r="N333" s="7"/>
      <c r="O333" s="19" t="str">
        <f t="array" ref="O333">IF(ISERROR(INDEX('Master '!$A$2:$A$257,MATCH(P333,'Master '!$B$2:$B$257,0))),IF(ISERROR(INDEX('Master '!$A$2:$A$257,MATCH(P333,'Master '!$C$2:$C$257,0))),IF(P333="","-","Not on Roster"),INDEX('Master '!$A$2:$A$257,MATCH(P333,'Master '!$C$2:$C$257,0))),INDEX('Master '!$A$2:$A$257,MATCH(P333,'Master '!$B$2:$B$257,0)))</f>
        <v>-</v>
      </c>
      <c r="P333" s="15"/>
      <c r="Q333" s="41" t="str">
        <f t="array" ref="Q333">IF(ISERROR(INDEX('Master '!$A$2:$A$257,MATCH(R333,'Master '!$B$2:$B$257,0))),IF(ISERROR(INDEX('Master '!$A$2:$A$257,MATCH(R333,'Master '!$C$2:$C$257,0))),IF(R333="","-","Not on Roster"),INDEX('Master '!$A$2:$A$257,MATCH(R333,'Master '!$C$2:$C$257,0))),INDEX('Master '!$A$2:$A$257,MATCH(R333,'Master '!$B$2:$B$257,0)))</f>
        <v>-</v>
      </c>
      <c r="R333" s="7"/>
      <c r="S333" s="19" t="str">
        <f t="array" ref="S333">IF(ISERROR(INDEX('Master '!$A$2:$A$257,MATCH(T333,'Master '!$B$2:$B$257,0))),IF(ISERROR(INDEX('Master '!$A$2:$A$257,MATCH(T333,'Master '!$C$2:$C$257,0))),IF(T333="","-","Not on Roster"),INDEX('Master '!$A$2:$A$257,MATCH(T333,'Master '!$C$2:$C$257,0))),INDEX('Master '!$A$2:$A$257,MATCH(T333,'Master '!$B$2:$B$257,0)))</f>
        <v>-</v>
      </c>
      <c r="T333" s="15"/>
      <c r="U333" s="20" t="str">
        <f t="array" ref="U333">IF(ISERROR(INDEX('Master '!$A$2:$A$257,MATCH(V333,'Master '!$B$2:$B$257,0))),IF(ISERROR(INDEX('Master '!$A$2:$A$257,MATCH(V333,'Master '!$C$2:$C$257,0))),IF(V333="","-","Not on Roster"),INDEX('Master '!$A$2:$A$257,MATCH(V333,'Master '!$C$2:$C$257,0))),INDEX('Master '!$A$2:$A$257,MATCH(V333,'Master '!$B$2:$B$257,0)))</f>
        <v>-</v>
      </c>
      <c r="V333" s="7"/>
      <c r="W333" s="19" t="str">
        <f t="array" ref="W333">IF(ISERROR(INDEX('Master '!$A$2:$A$257,MATCH(X333,'Master '!$B$2:$B$257,0))),IF(ISERROR(INDEX('Master '!$A$2:$A$257,MATCH(X333,'Master '!$C$2:$C$257,0))),IF(X333="","-","Not on Roster"),INDEX('Master '!$A$2:$A$257,MATCH(X333,'Master '!$C$2:$C$257,0))),INDEX('Master '!$A$2:$A$257,MATCH(X333,'Master '!$B$2:$B$257,0)))</f>
        <v>-</v>
      </c>
      <c r="X333" s="15"/>
      <c r="Y333" s="20" t="str">
        <f t="array" ref="Y333">IF(ISERROR(INDEX('Master '!$A$2:$A$257,MATCH(Z333,'Master '!$B$2:$B$257,0))),IF(ISERROR(INDEX('Master '!$A$2:$A$257,MATCH(Z333,'Master '!$C$2:$C$257,0))),IF(Z333="","-","Not on Roster"),INDEX('Master '!$A$2:$A$257,MATCH(Z333,'Master '!$C$2:$C$257,0))),INDEX('Master '!$A$2:$A$257,MATCH(Z333,'Master '!$B$2:$B$257,0)))</f>
        <v>-</v>
      </c>
      <c r="Z333" s="7"/>
      <c r="AA333" s="19" t="str">
        <f t="array" ref="AA333">IF(ISERROR(INDEX('Master '!$A$2:$A$257,MATCH(AB333,'Master '!$B$2:$B$257,0))),IF(ISERROR(INDEX('Master '!$A$2:$A$257,MATCH(AB333,'Master '!$C$2:$C$257,0))),IF(AB333="","-","Not on Roster"),INDEX('Master '!$A$2:$A$257,MATCH(AB333,'Master '!$C$2:$C$257,0))),INDEX('Master '!$A$2:$A$257,MATCH(AB333,'Master '!$B$2:$B$257,0)))</f>
        <v>-</v>
      </c>
      <c r="AB333" s="15"/>
      <c r="AC333" s="20" t="str">
        <f t="array" ref="AC333">IF(ISERROR(INDEX('Master '!$A$2:$A$257,MATCH(AD333,'Master '!$B$2:$B$257,0))),IF(ISERROR(INDEX('Master '!$A$2:$A$257,MATCH(AD333,'Master '!$C$2:$C$257,0))),IF(AD333="","-","Not on Roster"),INDEX('Master '!$A$2:$A$257,MATCH(AD333,'Master '!$C$2:$C$257,0))),INDEX('Master '!$A$2:$A$257,MATCH(AD333,'Master '!$B$2:$B$257,0)))</f>
        <v>-</v>
      </c>
      <c r="AD333" s="7"/>
      <c r="AE333" s="19" t="str">
        <f t="array" ref="AE333">IF(ISERROR(INDEX('Master '!$A$2:$A$257,MATCH(AF333,'Master '!$B$2:$B$257,0))),IF(ISERROR(INDEX('Master '!$A$2:$A$257,MATCH(AF333,'Master '!$C$2:$C$257,0))),IF(AF333="","-","Not on Roster"),INDEX('Master '!$A$2:$A$257,MATCH(AF333,'Master '!$C$2:$C$257,0))),INDEX('Master '!$A$2:$A$257,MATCH(AF333,'Master '!$B$2:$B$257,0)))</f>
        <v>-</v>
      </c>
      <c r="AF333" s="15"/>
      <c r="AG333" s="20" t="str">
        <f t="array" ref="AG333">IF(ISERROR(INDEX('Master '!$A$2:$A$257,MATCH(AH333,'Master '!$B$2:$B$257,0))),IF(ISERROR(INDEX('Master '!$A$2:$A$257,MATCH(AH333,'Master '!$C$2:$C$257,0))),IF(AH333="","-","Not on Roster"),INDEX('Master '!$A$2:$A$257,MATCH(AH333,'Master '!$C$2:$C$257,0))),INDEX('Master '!$A$2:$A$257,MATCH(AH333,'Master '!$B$2:$B$257,0)))</f>
        <v>-</v>
      </c>
      <c r="AH333" s="7"/>
      <c r="AI333" s="19" t="str">
        <f t="array" ref="AI333">IF(ISERROR(INDEX('Master '!$A$2:$A$257,MATCH(AJ333,'Master '!$B$2:$B$257,0))),IF(ISERROR(INDEX('Master '!$A$2:$A$257,MATCH(AJ333,'Master '!$C$2:$C$257,0))),IF(AJ333="","-","Not on Roster"),INDEX('Master '!$A$2:$A$257,MATCH(AJ333,'Master '!$C$2:$C$257,0))),INDEX('Master '!$A$2:$A$257,MATCH(AJ333,'Master '!$B$2:$B$257,0)))</f>
        <v>-</v>
      </c>
      <c r="AJ333" s="15"/>
      <c r="AK333" s="20" t="str">
        <f t="array" ref="AK333">IF(ISERROR(INDEX('Master '!$A$2:$A$257,MATCH(AL333,'Master '!$B$2:$B$257,0))),IF(ISERROR(INDEX('Master '!$A$2:$A$257,MATCH(AL333,'Master '!$C$2:$C$257,0))),IF(AL333="","-","Not on Roster"),INDEX('Master '!$A$2:$A$257,MATCH(AL333,'Master '!$C$2:$C$257,0))),INDEX('Master '!$A$2:$A$257,MATCH(AL333,'Master '!$B$2:$B$257,0)))</f>
        <v>-</v>
      </c>
      <c r="AL333" s="7"/>
      <c r="AM333" s="19" t="str">
        <f t="array" ref="AM333">IF(ISERROR(INDEX('Master '!$A$2:$A$257,MATCH(AN333,'Master '!$B$2:$B$257,0))),IF(ISERROR(INDEX('Master '!$A$2:$A$257,MATCH(AN333,'Master '!$C$2:$C$257,0))),IF(AN333="","-","Not on Roster"),INDEX('Master '!$A$2:$A$257,MATCH(AN333,'Master '!$C$2:$C$257,0))),INDEX('Master '!$A$2:$A$257,MATCH(AN333,'Master '!$B$2:$B$257,0)))</f>
        <v>-</v>
      </c>
      <c r="AN333" s="15"/>
    </row>
    <row r="334" spans="1:40" ht="14.25" customHeight="1">
      <c r="A334" s="20" t="str">
        <f t="array" ref="A334">IF(ISERROR(INDEX('Master '!$A$2:$A$257,MATCH(B334,'Master '!$B$2:$B$257,0))),IF(ISERROR(INDEX('Master '!$A$2:$A$257,MATCH(B334,'Master '!$C$2:$C$257,0))),IF(B334="","-","Not on Roster"),INDEX('Master '!$A$2:$A$257,MATCH(B334,'Master '!$C$2:$C$257,0))),INDEX('Master '!$A$2:$A$257,MATCH(B334,'Master '!$B$2:$B$257,0)))</f>
        <v>-</v>
      </c>
      <c r="B334" s="43"/>
      <c r="C334" s="19" t="str">
        <f t="array" ref="C334">IF(ISERROR(INDEX('Master '!$A$2:$A$257,MATCH(D334,'Master '!$B$2:$B$257,0))),IF(ISERROR(INDEX('Master '!$A$2:$A$257,MATCH(D334,'Master '!$C$2:$C$257,0))),IF(D334="","-","Not on Roster"),INDEX('Master '!$A$2:$A$257,MATCH(D334,'Master '!$C$2:$C$257,0))),INDEX('Master '!$A$2:$A$257,MATCH(D334,'Master '!$B$2:$B$257,0)))</f>
        <v>-</v>
      </c>
      <c r="D334" s="15"/>
      <c r="E334" s="20" t="str">
        <f t="array" ref="E334">IF(ISERROR(INDEX('Master '!$A$2:$A$257,MATCH(F334,'Master '!$B$2:$B$257,0))),IF(ISERROR(INDEX('Master '!$A$2:$A$257,MATCH(F334,'Master '!$C$2:$C$257,0))),IF(F334="","-","Not on Roster"),INDEX('Master '!$A$2:$A$257,MATCH(F334,'Master '!$C$2:$C$257,0))),INDEX('Master '!$A$2:$A$257,MATCH(F334,'Master '!$B$2:$B$257,0)))</f>
        <v>-</v>
      </c>
      <c r="F334" s="7"/>
      <c r="G334" s="19" t="str">
        <f t="array" ref="G334">IF(ISERROR(INDEX('Master '!$A$2:$A$257,MATCH(H334,'Master '!$B$2:$B$257,0))),IF(ISERROR(INDEX('Master '!$A$2:$A$257,MATCH(H334,'Master '!$C$2:$C$257,0))),IF(H334="","-","Not on Roster"),INDEX('Master '!$A$2:$A$257,MATCH(H334,'Master '!$C$2:$C$257,0))),INDEX('Master '!$A$2:$A$257,MATCH(H334,'Master '!$B$2:$B$257,0)))</f>
        <v>-</v>
      </c>
      <c r="H334" s="15"/>
      <c r="I334" s="20" t="str">
        <f t="array" ref="I334">IF(ISERROR(INDEX('Master '!$A$2:$A$257,MATCH(J334,'Master '!$B$2:$B$257,0))),IF(ISERROR(INDEX('Master '!$A$2:$A$257,MATCH(J334,'Master '!$C$2:$C$257,0))),IF(J334="","-","Not on Roster"),INDEX('Master '!$A$2:$A$257,MATCH(J334,'Master '!$C$2:$C$257,0))),INDEX('Master '!$A$2:$A$257,MATCH(J334,'Master '!$B$2:$B$257,0)))</f>
        <v>-</v>
      </c>
      <c r="J334" s="51"/>
      <c r="K334" s="19" t="str">
        <f t="array" ref="K334">IF(ISERROR(INDEX('Master '!$A$2:$A$257,MATCH(L334,'Master '!$B$2:$B$257,0))),IF(ISERROR(INDEX('Master '!$A$2:$A$257,MATCH(L334,'Master '!$C$2:$C$257,0))),IF(L334="","-","Not on Roster"),INDEX('Master '!$A$2:$A$257,MATCH(L334,'Master '!$C$2:$C$257,0))),INDEX('Master '!$A$2:$A$257,MATCH(L334,'Master '!$B$2:$B$257,0)))</f>
        <v>-</v>
      </c>
      <c r="L334" s="15"/>
      <c r="M334" s="20" t="str">
        <f t="array" ref="M334">IF(ISERROR(INDEX('Master '!$A$2:$A$257,MATCH(N334,'Master '!$B$2:$B$257,0))),IF(ISERROR(INDEX('Master '!$A$2:$A$257,MATCH(N334,'Master '!$C$2:$C$257,0))),IF(N334="","-","Not on Roster"),INDEX('Master '!$A$2:$A$257,MATCH(N334,'Master '!$C$2:$C$257,0))),INDEX('Master '!$A$2:$A$257,MATCH(N334,'Master '!$B$2:$B$257,0)))</f>
        <v>-</v>
      </c>
      <c r="N334" s="7"/>
      <c r="O334" s="19" t="str">
        <f t="array" ref="O334">IF(ISERROR(INDEX('Master '!$A$2:$A$257,MATCH(P334,'Master '!$B$2:$B$257,0))),IF(ISERROR(INDEX('Master '!$A$2:$A$257,MATCH(P334,'Master '!$C$2:$C$257,0))),IF(P334="","-","Not on Roster"),INDEX('Master '!$A$2:$A$257,MATCH(P334,'Master '!$C$2:$C$257,0))),INDEX('Master '!$A$2:$A$257,MATCH(P334,'Master '!$B$2:$B$257,0)))</f>
        <v>-</v>
      </c>
      <c r="P334" s="15"/>
      <c r="Q334" s="41" t="str">
        <f t="array" ref="Q334">IF(ISERROR(INDEX('Master '!$A$2:$A$257,MATCH(R334,'Master '!$B$2:$B$257,0))),IF(ISERROR(INDEX('Master '!$A$2:$A$257,MATCH(R334,'Master '!$C$2:$C$257,0))),IF(R334="","-","Not on Roster"),INDEX('Master '!$A$2:$A$257,MATCH(R334,'Master '!$C$2:$C$257,0))),INDEX('Master '!$A$2:$A$257,MATCH(R334,'Master '!$B$2:$B$257,0)))</f>
        <v>-</v>
      </c>
      <c r="R334" s="7"/>
      <c r="S334" s="19" t="str">
        <f t="array" ref="S334">IF(ISERROR(INDEX('Master '!$A$2:$A$257,MATCH(T334,'Master '!$B$2:$B$257,0))),IF(ISERROR(INDEX('Master '!$A$2:$A$257,MATCH(T334,'Master '!$C$2:$C$257,0))),IF(T334="","-","Not on Roster"),INDEX('Master '!$A$2:$A$257,MATCH(T334,'Master '!$C$2:$C$257,0))),INDEX('Master '!$A$2:$A$257,MATCH(T334,'Master '!$B$2:$B$257,0)))</f>
        <v>-</v>
      </c>
      <c r="T334" s="15"/>
      <c r="U334" s="20" t="str">
        <f t="array" ref="U334">IF(ISERROR(INDEX('Master '!$A$2:$A$257,MATCH(V334,'Master '!$B$2:$B$257,0))),IF(ISERROR(INDEX('Master '!$A$2:$A$257,MATCH(V334,'Master '!$C$2:$C$257,0))),IF(V334="","-","Not on Roster"),INDEX('Master '!$A$2:$A$257,MATCH(V334,'Master '!$C$2:$C$257,0))),INDEX('Master '!$A$2:$A$257,MATCH(V334,'Master '!$B$2:$B$257,0)))</f>
        <v>-</v>
      </c>
      <c r="V334" s="7"/>
      <c r="W334" s="19" t="str">
        <f t="array" ref="W334">IF(ISERROR(INDEX('Master '!$A$2:$A$257,MATCH(X334,'Master '!$B$2:$B$257,0))),IF(ISERROR(INDEX('Master '!$A$2:$A$257,MATCH(X334,'Master '!$C$2:$C$257,0))),IF(X334="","-","Not on Roster"),INDEX('Master '!$A$2:$A$257,MATCH(X334,'Master '!$C$2:$C$257,0))),INDEX('Master '!$A$2:$A$257,MATCH(X334,'Master '!$B$2:$B$257,0)))</f>
        <v>-</v>
      </c>
      <c r="X334" s="15"/>
      <c r="Y334" s="20" t="str">
        <f t="array" ref="Y334">IF(ISERROR(INDEX('Master '!$A$2:$A$257,MATCH(Z334,'Master '!$B$2:$B$257,0))),IF(ISERROR(INDEX('Master '!$A$2:$A$257,MATCH(Z334,'Master '!$C$2:$C$257,0))),IF(Z334="","-","Not on Roster"),INDEX('Master '!$A$2:$A$257,MATCH(Z334,'Master '!$C$2:$C$257,0))),INDEX('Master '!$A$2:$A$257,MATCH(Z334,'Master '!$B$2:$B$257,0)))</f>
        <v>-</v>
      </c>
      <c r="Z334" s="7"/>
      <c r="AA334" s="19" t="str">
        <f t="array" ref="AA334">IF(ISERROR(INDEX('Master '!$A$2:$A$257,MATCH(AB334,'Master '!$B$2:$B$257,0))),IF(ISERROR(INDEX('Master '!$A$2:$A$257,MATCH(AB334,'Master '!$C$2:$C$257,0))),IF(AB334="","-","Not on Roster"),INDEX('Master '!$A$2:$A$257,MATCH(AB334,'Master '!$C$2:$C$257,0))),INDEX('Master '!$A$2:$A$257,MATCH(AB334,'Master '!$B$2:$B$257,0)))</f>
        <v>-</v>
      </c>
      <c r="AB334" s="15"/>
      <c r="AC334" s="20" t="str">
        <f t="array" ref="AC334">IF(ISERROR(INDEX('Master '!$A$2:$A$257,MATCH(AD334,'Master '!$B$2:$B$257,0))),IF(ISERROR(INDEX('Master '!$A$2:$A$257,MATCH(AD334,'Master '!$C$2:$C$257,0))),IF(AD334="","-","Not on Roster"),INDEX('Master '!$A$2:$A$257,MATCH(AD334,'Master '!$C$2:$C$257,0))),INDEX('Master '!$A$2:$A$257,MATCH(AD334,'Master '!$B$2:$B$257,0)))</f>
        <v>-</v>
      </c>
      <c r="AD334" s="7"/>
      <c r="AE334" s="19" t="str">
        <f t="array" ref="AE334">IF(ISERROR(INDEX('Master '!$A$2:$A$257,MATCH(AF334,'Master '!$B$2:$B$257,0))),IF(ISERROR(INDEX('Master '!$A$2:$A$257,MATCH(AF334,'Master '!$C$2:$C$257,0))),IF(AF334="","-","Not on Roster"),INDEX('Master '!$A$2:$A$257,MATCH(AF334,'Master '!$C$2:$C$257,0))),INDEX('Master '!$A$2:$A$257,MATCH(AF334,'Master '!$B$2:$B$257,0)))</f>
        <v>-</v>
      </c>
      <c r="AF334" s="15"/>
      <c r="AG334" s="20" t="str">
        <f t="array" ref="AG334">IF(ISERROR(INDEX('Master '!$A$2:$A$257,MATCH(AH334,'Master '!$B$2:$B$257,0))),IF(ISERROR(INDEX('Master '!$A$2:$A$257,MATCH(AH334,'Master '!$C$2:$C$257,0))),IF(AH334="","-","Not on Roster"),INDEX('Master '!$A$2:$A$257,MATCH(AH334,'Master '!$C$2:$C$257,0))),INDEX('Master '!$A$2:$A$257,MATCH(AH334,'Master '!$B$2:$B$257,0)))</f>
        <v>-</v>
      </c>
      <c r="AH334" s="7"/>
      <c r="AI334" s="19" t="str">
        <f t="array" ref="AI334">IF(ISERROR(INDEX('Master '!$A$2:$A$257,MATCH(AJ334,'Master '!$B$2:$B$257,0))),IF(ISERROR(INDEX('Master '!$A$2:$A$257,MATCH(AJ334,'Master '!$C$2:$C$257,0))),IF(AJ334="","-","Not on Roster"),INDEX('Master '!$A$2:$A$257,MATCH(AJ334,'Master '!$C$2:$C$257,0))),INDEX('Master '!$A$2:$A$257,MATCH(AJ334,'Master '!$B$2:$B$257,0)))</f>
        <v>-</v>
      </c>
      <c r="AJ334" s="15"/>
      <c r="AK334" s="20" t="str">
        <f t="array" ref="AK334">IF(ISERROR(INDEX('Master '!$A$2:$A$257,MATCH(AL334,'Master '!$B$2:$B$257,0))),IF(ISERROR(INDEX('Master '!$A$2:$A$257,MATCH(AL334,'Master '!$C$2:$C$257,0))),IF(AL334="","-","Not on Roster"),INDEX('Master '!$A$2:$A$257,MATCH(AL334,'Master '!$C$2:$C$257,0))),INDEX('Master '!$A$2:$A$257,MATCH(AL334,'Master '!$B$2:$B$257,0)))</f>
        <v>-</v>
      </c>
      <c r="AL334" s="7"/>
      <c r="AM334" s="19" t="str">
        <f t="array" ref="AM334">IF(ISERROR(INDEX('Master '!$A$2:$A$257,MATCH(AN334,'Master '!$B$2:$B$257,0))),IF(ISERROR(INDEX('Master '!$A$2:$A$257,MATCH(AN334,'Master '!$C$2:$C$257,0))),IF(AN334="","-","Not on Roster"),INDEX('Master '!$A$2:$A$257,MATCH(AN334,'Master '!$C$2:$C$257,0))),INDEX('Master '!$A$2:$A$257,MATCH(AN334,'Master '!$B$2:$B$257,0)))</f>
        <v>-</v>
      </c>
      <c r="AN334" s="15"/>
    </row>
    <row r="335" spans="1:40" ht="14.25" customHeight="1">
      <c r="A335" s="20" t="str">
        <f t="array" ref="A335">IF(ISERROR(INDEX('Master '!$A$2:$A$257,MATCH(B335,'Master '!$B$2:$B$257,0))),IF(ISERROR(INDEX('Master '!$A$2:$A$257,MATCH(B335,'Master '!$C$2:$C$257,0))),IF(B335="","-","Not on Roster"),INDEX('Master '!$A$2:$A$257,MATCH(B335,'Master '!$C$2:$C$257,0))),INDEX('Master '!$A$2:$A$257,MATCH(B335,'Master '!$B$2:$B$257,0)))</f>
        <v>-</v>
      </c>
      <c r="B335" s="43"/>
      <c r="C335" s="19" t="str">
        <f t="array" ref="C335">IF(ISERROR(INDEX('Master '!$A$2:$A$257,MATCH(D335,'Master '!$B$2:$B$257,0))),IF(ISERROR(INDEX('Master '!$A$2:$A$257,MATCH(D335,'Master '!$C$2:$C$257,0))),IF(D335="","-","Not on Roster"),INDEX('Master '!$A$2:$A$257,MATCH(D335,'Master '!$C$2:$C$257,0))),INDEX('Master '!$A$2:$A$257,MATCH(D335,'Master '!$B$2:$B$257,0)))</f>
        <v>-</v>
      </c>
      <c r="D335" s="15"/>
      <c r="E335" s="20" t="str">
        <f t="array" ref="E335">IF(ISERROR(INDEX('Master '!$A$2:$A$257,MATCH(F335,'Master '!$B$2:$B$257,0))),IF(ISERROR(INDEX('Master '!$A$2:$A$257,MATCH(F335,'Master '!$C$2:$C$257,0))),IF(F335="","-","Not on Roster"),INDEX('Master '!$A$2:$A$257,MATCH(F335,'Master '!$C$2:$C$257,0))),INDEX('Master '!$A$2:$A$257,MATCH(F335,'Master '!$B$2:$B$257,0)))</f>
        <v>-</v>
      </c>
      <c r="F335" s="7"/>
      <c r="G335" s="19" t="str">
        <f t="array" ref="G335">IF(ISERROR(INDEX('Master '!$A$2:$A$257,MATCH(H335,'Master '!$B$2:$B$257,0))),IF(ISERROR(INDEX('Master '!$A$2:$A$257,MATCH(H335,'Master '!$C$2:$C$257,0))),IF(H335="","-","Not on Roster"),INDEX('Master '!$A$2:$A$257,MATCH(H335,'Master '!$C$2:$C$257,0))),INDEX('Master '!$A$2:$A$257,MATCH(H335,'Master '!$B$2:$B$257,0)))</f>
        <v>-</v>
      </c>
      <c r="H335" s="15"/>
      <c r="I335" s="20" t="str">
        <f t="array" ref="I335">IF(ISERROR(INDEX('Master '!$A$2:$A$257,MATCH(J335,'Master '!$B$2:$B$257,0))),IF(ISERROR(INDEX('Master '!$A$2:$A$257,MATCH(J335,'Master '!$C$2:$C$257,0))),IF(J335="","-","Not on Roster"),INDEX('Master '!$A$2:$A$257,MATCH(J335,'Master '!$C$2:$C$257,0))),INDEX('Master '!$A$2:$A$257,MATCH(J335,'Master '!$B$2:$B$257,0)))</f>
        <v>-</v>
      </c>
      <c r="J335" s="51"/>
      <c r="K335" s="19" t="str">
        <f t="array" ref="K335">IF(ISERROR(INDEX('Master '!$A$2:$A$257,MATCH(L335,'Master '!$B$2:$B$257,0))),IF(ISERROR(INDEX('Master '!$A$2:$A$257,MATCH(L335,'Master '!$C$2:$C$257,0))),IF(L335="","-","Not on Roster"),INDEX('Master '!$A$2:$A$257,MATCH(L335,'Master '!$C$2:$C$257,0))),INDEX('Master '!$A$2:$A$257,MATCH(L335,'Master '!$B$2:$B$257,0)))</f>
        <v>-</v>
      </c>
      <c r="L335" s="15"/>
      <c r="M335" s="20" t="str">
        <f t="array" ref="M335">IF(ISERROR(INDEX('Master '!$A$2:$A$257,MATCH(N335,'Master '!$B$2:$B$257,0))),IF(ISERROR(INDEX('Master '!$A$2:$A$257,MATCH(N335,'Master '!$C$2:$C$257,0))),IF(N335="","-","Not on Roster"),INDEX('Master '!$A$2:$A$257,MATCH(N335,'Master '!$C$2:$C$257,0))),INDEX('Master '!$A$2:$A$257,MATCH(N335,'Master '!$B$2:$B$257,0)))</f>
        <v>-</v>
      </c>
      <c r="N335" s="7"/>
      <c r="O335" s="19" t="str">
        <f t="array" ref="O335">IF(ISERROR(INDEX('Master '!$A$2:$A$257,MATCH(P335,'Master '!$B$2:$B$257,0))),IF(ISERROR(INDEX('Master '!$A$2:$A$257,MATCH(P335,'Master '!$C$2:$C$257,0))),IF(P335="","-","Not on Roster"),INDEX('Master '!$A$2:$A$257,MATCH(P335,'Master '!$C$2:$C$257,0))),INDEX('Master '!$A$2:$A$257,MATCH(P335,'Master '!$B$2:$B$257,0)))</f>
        <v>-</v>
      </c>
      <c r="P335" s="15"/>
      <c r="Q335" s="41" t="str">
        <f t="array" ref="Q335">IF(ISERROR(INDEX('Master '!$A$2:$A$257,MATCH(R335,'Master '!$B$2:$B$257,0))),IF(ISERROR(INDEX('Master '!$A$2:$A$257,MATCH(R335,'Master '!$C$2:$C$257,0))),IF(R335="","-","Not on Roster"),INDEX('Master '!$A$2:$A$257,MATCH(R335,'Master '!$C$2:$C$257,0))),INDEX('Master '!$A$2:$A$257,MATCH(R335,'Master '!$B$2:$B$257,0)))</f>
        <v>-</v>
      </c>
      <c r="R335" s="7"/>
      <c r="S335" s="19" t="str">
        <f t="array" ref="S335">IF(ISERROR(INDEX('Master '!$A$2:$A$257,MATCH(T335,'Master '!$B$2:$B$257,0))),IF(ISERROR(INDEX('Master '!$A$2:$A$257,MATCH(T335,'Master '!$C$2:$C$257,0))),IF(T335="","-","Not on Roster"),INDEX('Master '!$A$2:$A$257,MATCH(T335,'Master '!$C$2:$C$257,0))),INDEX('Master '!$A$2:$A$257,MATCH(T335,'Master '!$B$2:$B$257,0)))</f>
        <v>-</v>
      </c>
      <c r="T335" s="15"/>
      <c r="U335" s="20" t="str">
        <f t="array" ref="U335">IF(ISERROR(INDEX('Master '!$A$2:$A$257,MATCH(V335,'Master '!$B$2:$B$257,0))),IF(ISERROR(INDEX('Master '!$A$2:$A$257,MATCH(V335,'Master '!$C$2:$C$257,0))),IF(V335="","-","Not on Roster"),INDEX('Master '!$A$2:$A$257,MATCH(V335,'Master '!$C$2:$C$257,0))),INDEX('Master '!$A$2:$A$257,MATCH(V335,'Master '!$B$2:$B$257,0)))</f>
        <v>-</v>
      </c>
      <c r="V335" s="7"/>
      <c r="W335" s="19" t="str">
        <f t="array" ref="W335">IF(ISERROR(INDEX('Master '!$A$2:$A$257,MATCH(X335,'Master '!$B$2:$B$257,0))),IF(ISERROR(INDEX('Master '!$A$2:$A$257,MATCH(X335,'Master '!$C$2:$C$257,0))),IF(X335="","-","Not on Roster"),INDEX('Master '!$A$2:$A$257,MATCH(X335,'Master '!$C$2:$C$257,0))),INDEX('Master '!$A$2:$A$257,MATCH(X335,'Master '!$B$2:$B$257,0)))</f>
        <v>-</v>
      </c>
      <c r="X335" s="15"/>
      <c r="Y335" s="20" t="str">
        <f t="array" ref="Y335">IF(ISERROR(INDEX('Master '!$A$2:$A$257,MATCH(Z335,'Master '!$B$2:$B$257,0))),IF(ISERROR(INDEX('Master '!$A$2:$A$257,MATCH(Z335,'Master '!$C$2:$C$257,0))),IF(Z335="","-","Not on Roster"),INDEX('Master '!$A$2:$A$257,MATCH(Z335,'Master '!$C$2:$C$257,0))),INDEX('Master '!$A$2:$A$257,MATCH(Z335,'Master '!$B$2:$B$257,0)))</f>
        <v>-</v>
      </c>
      <c r="Z335" s="7"/>
      <c r="AA335" s="19" t="str">
        <f t="array" ref="AA335">IF(ISERROR(INDEX('Master '!$A$2:$A$257,MATCH(AB335,'Master '!$B$2:$B$257,0))),IF(ISERROR(INDEX('Master '!$A$2:$A$257,MATCH(AB335,'Master '!$C$2:$C$257,0))),IF(AB335="","-","Not on Roster"),INDEX('Master '!$A$2:$A$257,MATCH(AB335,'Master '!$C$2:$C$257,0))),INDEX('Master '!$A$2:$A$257,MATCH(AB335,'Master '!$B$2:$B$257,0)))</f>
        <v>-</v>
      </c>
      <c r="AB335" s="15"/>
      <c r="AC335" s="20" t="str">
        <f t="array" ref="AC335">IF(ISERROR(INDEX('Master '!$A$2:$A$257,MATCH(AD335,'Master '!$B$2:$B$257,0))),IF(ISERROR(INDEX('Master '!$A$2:$A$257,MATCH(AD335,'Master '!$C$2:$C$257,0))),IF(AD335="","-","Not on Roster"),INDEX('Master '!$A$2:$A$257,MATCH(AD335,'Master '!$C$2:$C$257,0))),INDEX('Master '!$A$2:$A$257,MATCH(AD335,'Master '!$B$2:$B$257,0)))</f>
        <v>-</v>
      </c>
      <c r="AD335" s="7"/>
      <c r="AE335" s="19" t="str">
        <f t="array" ref="AE335">IF(ISERROR(INDEX('Master '!$A$2:$A$257,MATCH(AF335,'Master '!$B$2:$B$257,0))),IF(ISERROR(INDEX('Master '!$A$2:$A$257,MATCH(AF335,'Master '!$C$2:$C$257,0))),IF(AF335="","-","Not on Roster"),INDEX('Master '!$A$2:$A$257,MATCH(AF335,'Master '!$C$2:$C$257,0))),INDEX('Master '!$A$2:$A$257,MATCH(AF335,'Master '!$B$2:$B$257,0)))</f>
        <v>-</v>
      </c>
      <c r="AF335" s="15"/>
      <c r="AG335" s="20" t="str">
        <f t="array" ref="AG335">IF(ISERROR(INDEX('Master '!$A$2:$A$257,MATCH(AH335,'Master '!$B$2:$B$257,0))),IF(ISERROR(INDEX('Master '!$A$2:$A$257,MATCH(AH335,'Master '!$C$2:$C$257,0))),IF(AH335="","-","Not on Roster"),INDEX('Master '!$A$2:$A$257,MATCH(AH335,'Master '!$C$2:$C$257,0))),INDEX('Master '!$A$2:$A$257,MATCH(AH335,'Master '!$B$2:$B$257,0)))</f>
        <v>-</v>
      </c>
      <c r="AH335" s="7"/>
      <c r="AI335" s="19" t="str">
        <f t="array" ref="AI335">IF(ISERROR(INDEX('Master '!$A$2:$A$257,MATCH(AJ335,'Master '!$B$2:$B$257,0))),IF(ISERROR(INDEX('Master '!$A$2:$A$257,MATCH(AJ335,'Master '!$C$2:$C$257,0))),IF(AJ335="","-","Not on Roster"),INDEX('Master '!$A$2:$A$257,MATCH(AJ335,'Master '!$C$2:$C$257,0))),INDEX('Master '!$A$2:$A$257,MATCH(AJ335,'Master '!$B$2:$B$257,0)))</f>
        <v>-</v>
      </c>
      <c r="AJ335" s="15"/>
      <c r="AK335" s="20" t="str">
        <f t="array" ref="AK335">IF(ISERROR(INDEX('Master '!$A$2:$A$257,MATCH(AL335,'Master '!$B$2:$B$257,0))),IF(ISERROR(INDEX('Master '!$A$2:$A$257,MATCH(AL335,'Master '!$C$2:$C$257,0))),IF(AL335="","-","Not on Roster"),INDEX('Master '!$A$2:$A$257,MATCH(AL335,'Master '!$C$2:$C$257,0))),INDEX('Master '!$A$2:$A$257,MATCH(AL335,'Master '!$B$2:$B$257,0)))</f>
        <v>-</v>
      </c>
      <c r="AL335" s="7"/>
      <c r="AM335" s="19" t="str">
        <f t="array" ref="AM335">IF(ISERROR(INDEX('Master '!$A$2:$A$257,MATCH(AN335,'Master '!$B$2:$B$257,0))),IF(ISERROR(INDEX('Master '!$A$2:$A$257,MATCH(AN335,'Master '!$C$2:$C$257,0))),IF(AN335="","-","Not on Roster"),INDEX('Master '!$A$2:$A$257,MATCH(AN335,'Master '!$C$2:$C$257,0))),INDEX('Master '!$A$2:$A$257,MATCH(AN335,'Master '!$B$2:$B$257,0)))</f>
        <v>-</v>
      </c>
      <c r="AN335" s="15"/>
    </row>
    <row r="336" spans="1:40" ht="14.25" customHeight="1">
      <c r="A336" s="20" t="str">
        <f t="array" ref="A336">IF(ISERROR(INDEX('Master '!$A$2:$A$257,MATCH(B336,'Master '!$B$2:$B$257,0))),IF(ISERROR(INDEX('Master '!$A$2:$A$257,MATCH(B336,'Master '!$C$2:$C$257,0))),IF(B336="","-","Not on Roster"),INDEX('Master '!$A$2:$A$257,MATCH(B336,'Master '!$C$2:$C$257,0))),INDEX('Master '!$A$2:$A$257,MATCH(B336,'Master '!$B$2:$B$257,0)))</f>
        <v>-</v>
      </c>
      <c r="B336" s="43"/>
      <c r="C336" s="19" t="str">
        <f t="array" ref="C336">IF(ISERROR(INDEX('Master '!$A$2:$A$257,MATCH(D336,'Master '!$B$2:$B$257,0))),IF(ISERROR(INDEX('Master '!$A$2:$A$257,MATCH(D336,'Master '!$C$2:$C$257,0))),IF(D336="","-","Not on Roster"),INDEX('Master '!$A$2:$A$257,MATCH(D336,'Master '!$C$2:$C$257,0))),INDEX('Master '!$A$2:$A$257,MATCH(D336,'Master '!$B$2:$B$257,0)))</f>
        <v>-</v>
      </c>
      <c r="D336" s="15"/>
      <c r="E336" s="20" t="str">
        <f t="array" ref="E336">IF(ISERROR(INDEX('Master '!$A$2:$A$257,MATCH(F336,'Master '!$B$2:$B$257,0))),IF(ISERROR(INDEX('Master '!$A$2:$A$257,MATCH(F336,'Master '!$C$2:$C$257,0))),IF(F336="","-","Not on Roster"),INDEX('Master '!$A$2:$A$257,MATCH(F336,'Master '!$C$2:$C$257,0))),INDEX('Master '!$A$2:$A$257,MATCH(F336,'Master '!$B$2:$B$257,0)))</f>
        <v>-</v>
      </c>
      <c r="F336" s="7"/>
      <c r="G336" s="19" t="str">
        <f t="array" ref="G336">IF(ISERROR(INDEX('Master '!$A$2:$A$257,MATCH(H336,'Master '!$B$2:$B$257,0))),IF(ISERROR(INDEX('Master '!$A$2:$A$257,MATCH(H336,'Master '!$C$2:$C$257,0))),IF(H336="","-","Not on Roster"),INDEX('Master '!$A$2:$A$257,MATCH(H336,'Master '!$C$2:$C$257,0))),INDEX('Master '!$A$2:$A$257,MATCH(H336,'Master '!$B$2:$B$257,0)))</f>
        <v>-</v>
      </c>
      <c r="H336" s="15"/>
      <c r="I336" s="20" t="str">
        <f t="array" ref="I336">IF(ISERROR(INDEX('Master '!$A$2:$A$257,MATCH(J336,'Master '!$B$2:$B$257,0))),IF(ISERROR(INDEX('Master '!$A$2:$A$257,MATCH(J336,'Master '!$C$2:$C$257,0))),IF(J336="","-","Not on Roster"),INDEX('Master '!$A$2:$A$257,MATCH(J336,'Master '!$C$2:$C$257,0))),INDEX('Master '!$A$2:$A$257,MATCH(J336,'Master '!$B$2:$B$257,0)))</f>
        <v>-</v>
      </c>
      <c r="J336" s="51"/>
      <c r="K336" s="19" t="str">
        <f t="array" ref="K336">IF(ISERROR(INDEX('Master '!$A$2:$A$257,MATCH(L336,'Master '!$B$2:$B$257,0))),IF(ISERROR(INDEX('Master '!$A$2:$A$257,MATCH(L336,'Master '!$C$2:$C$257,0))),IF(L336="","-","Not on Roster"),INDEX('Master '!$A$2:$A$257,MATCH(L336,'Master '!$C$2:$C$257,0))),INDEX('Master '!$A$2:$A$257,MATCH(L336,'Master '!$B$2:$B$257,0)))</f>
        <v>-</v>
      </c>
      <c r="L336" s="15"/>
      <c r="M336" s="20" t="str">
        <f t="array" ref="M336">IF(ISERROR(INDEX('Master '!$A$2:$A$257,MATCH(N336,'Master '!$B$2:$B$257,0))),IF(ISERROR(INDEX('Master '!$A$2:$A$257,MATCH(N336,'Master '!$C$2:$C$257,0))),IF(N336="","-","Not on Roster"),INDEX('Master '!$A$2:$A$257,MATCH(N336,'Master '!$C$2:$C$257,0))),INDEX('Master '!$A$2:$A$257,MATCH(N336,'Master '!$B$2:$B$257,0)))</f>
        <v>-</v>
      </c>
      <c r="N336" s="7"/>
      <c r="O336" s="19" t="str">
        <f t="array" ref="O336">IF(ISERROR(INDEX('Master '!$A$2:$A$257,MATCH(P336,'Master '!$B$2:$B$257,0))),IF(ISERROR(INDEX('Master '!$A$2:$A$257,MATCH(P336,'Master '!$C$2:$C$257,0))),IF(P336="","-","Not on Roster"),INDEX('Master '!$A$2:$A$257,MATCH(P336,'Master '!$C$2:$C$257,0))),INDEX('Master '!$A$2:$A$257,MATCH(P336,'Master '!$B$2:$B$257,0)))</f>
        <v>-</v>
      </c>
      <c r="P336" s="15"/>
      <c r="Q336" s="41" t="str">
        <f t="array" ref="Q336">IF(ISERROR(INDEX('Master '!$A$2:$A$257,MATCH(R336,'Master '!$B$2:$B$257,0))),IF(ISERROR(INDEX('Master '!$A$2:$A$257,MATCH(R336,'Master '!$C$2:$C$257,0))),IF(R336="","-","Not on Roster"),INDEX('Master '!$A$2:$A$257,MATCH(R336,'Master '!$C$2:$C$257,0))),INDEX('Master '!$A$2:$A$257,MATCH(R336,'Master '!$B$2:$B$257,0)))</f>
        <v>-</v>
      </c>
      <c r="R336" s="7"/>
      <c r="S336" s="19" t="str">
        <f t="array" ref="S336">IF(ISERROR(INDEX('Master '!$A$2:$A$257,MATCH(T336,'Master '!$B$2:$B$257,0))),IF(ISERROR(INDEX('Master '!$A$2:$A$257,MATCH(T336,'Master '!$C$2:$C$257,0))),IF(T336="","-","Not on Roster"),INDEX('Master '!$A$2:$A$257,MATCH(T336,'Master '!$C$2:$C$257,0))),INDEX('Master '!$A$2:$A$257,MATCH(T336,'Master '!$B$2:$B$257,0)))</f>
        <v>-</v>
      </c>
      <c r="T336" s="15"/>
      <c r="U336" s="20" t="str">
        <f t="array" ref="U336">IF(ISERROR(INDEX('Master '!$A$2:$A$257,MATCH(V336,'Master '!$B$2:$B$257,0))),IF(ISERROR(INDEX('Master '!$A$2:$A$257,MATCH(V336,'Master '!$C$2:$C$257,0))),IF(V336="","-","Not on Roster"),INDEX('Master '!$A$2:$A$257,MATCH(V336,'Master '!$C$2:$C$257,0))),INDEX('Master '!$A$2:$A$257,MATCH(V336,'Master '!$B$2:$B$257,0)))</f>
        <v>-</v>
      </c>
      <c r="V336" s="7"/>
      <c r="W336" s="19" t="str">
        <f t="array" ref="W336">IF(ISERROR(INDEX('Master '!$A$2:$A$257,MATCH(X336,'Master '!$B$2:$B$257,0))),IF(ISERROR(INDEX('Master '!$A$2:$A$257,MATCH(X336,'Master '!$C$2:$C$257,0))),IF(X336="","-","Not on Roster"),INDEX('Master '!$A$2:$A$257,MATCH(X336,'Master '!$C$2:$C$257,0))),INDEX('Master '!$A$2:$A$257,MATCH(X336,'Master '!$B$2:$B$257,0)))</f>
        <v>-</v>
      </c>
      <c r="X336" s="15"/>
      <c r="Y336" s="20" t="str">
        <f t="array" ref="Y336">IF(ISERROR(INDEX('Master '!$A$2:$A$257,MATCH(Z336,'Master '!$B$2:$B$257,0))),IF(ISERROR(INDEX('Master '!$A$2:$A$257,MATCH(Z336,'Master '!$C$2:$C$257,0))),IF(Z336="","-","Not on Roster"),INDEX('Master '!$A$2:$A$257,MATCH(Z336,'Master '!$C$2:$C$257,0))),INDEX('Master '!$A$2:$A$257,MATCH(Z336,'Master '!$B$2:$B$257,0)))</f>
        <v>-</v>
      </c>
      <c r="Z336" s="7"/>
      <c r="AA336" s="19" t="str">
        <f t="array" ref="AA336">IF(ISERROR(INDEX('Master '!$A$2:$A$257,MATCH(AB336,'Master '!$B$2:$B$257,0))),IF(ISERROR(INDEX('Master '!$A$2:$A$257,MATCH(AB336,'Master '!$C$2:$C$257,0))),IF(AB336="","-","Not on Roster"),INDEX('Master '!$A$2:$A$257,MATCH(AB336,'Master '!$C$2:$C$257,0))),INDEX('Master '!$A$2:$A$257,MATCH(AB336,'Master '!$B$2:$B$257,0)))</f>
        <v>-</v>
      </c>
      <c r="AB336" s="15"/>
      <c r="AC336" s="20" t="str">
        <f t="array" ref="AC336">IF(ISERROR(INDEX('Master '!$A$2:$A$257,MATCH(AD336,'Master '!$B$2:$B$257,0))),IF(ISERROR(INDEX('Master '!$A$2:$A$257,MATCH(AD336,'Master '!$C$2:$C$257,0))),IF(AD336="","-","Not on Roster"),INDEX('Master '!$A$2:$A$257,MATCH(AD336,'Master '!$C$2:$C$257,0))),INDEX('Master '!$A$2:$A$257,MATCH(AD336,'Master '!$B$2:$B$257,0)))</f>
        <v>-</v>
      </c>
      <c r="AD336" s="7"/>
      <c r="AE336" s="19" t="str">
        <f t="array" ref="AE336">IF(ISERROR(INDEX('Master '!$A$2:$A$257,MATCH(AF336,'Master '!$B$2:$B$257,0))),IF(ISERROR(INDEX('Master '!$A$2:$A$257,MATCH(AF336,'Master '!$C$2:$C$257,0))),IF(AF336="","-","Not on Roster"),INDEX('Master '!$A$2:$A$257,MATCH(AF336,'Master '!$C$2:$C$257,0))),INDEX('Master '!$A$2:$A$257,MATCH(AF336,'Master '!$B$2:$B$257,0)))</f>
        <v>-</v>
      </c>
      <c r="AF336" s="15"/>
      <c r="AG336" s="20" t="str">
        <f t="array" ref="AG336">IF(ISERROR(INDEX('Master '!$A$2:$A$257,MATCH(AH336,'Master '!$B$2:$B$257,0))),IF(ISERROR(INDEX('Master '!$A$2:$A$257,MATCH(AH336,'Master '!$C$2:$C$257,0))),IF(AH336="","-","Not on Roster"),INDEX('Master '!$A$2:$A$257,MATCH(AH336,'Master '!$C$2:$C$257,0))),INDEX('Master '!$A$2:$A$257,MATCH(AH336,'Master '!$B$2:$B$257,0)))</f>
        <v>-</v>
      </c>
      <c r="AH336" s="7"/>
      <c r="AI336" s="19" t="str">
        <f t="array" ref="AI336">IF(ISERROR(INDEX('Master '!$A$2:$A$257,MATCH(AJ336,'Master '!$B$2:$B$257,0))),IF(ISERROR(INDEX('Master '!$A$2:$A$257,MATCH(AJ336,'Master '!$C$2:$C$257,0))),IF(AJ336="","-","Not on Roster"),INDEX('Master '!$A$2:$A$257,MATCH(AJ336,'Master '!$C$2:$C$257,0))),INDEX('Master '!$A$2:$A$257,MATCH(AJ336,'Master '!$B$2:$B$257,0)))</f>
        <v>-</v>
      </c>
      <c r="AJ336" s="15"/>
      <c r="AK336" s="20" t="str">
        <f t="array" ref="AK336">IF(ISERROR(INDEX('Master '!$A$2:$A$257,MATCH(AL336,'Master '!$B$2:$B$257,0))),IF(ISERROR(INDEX('Master '!$A$2:$A$257,MATCH(AL336,'Master '!$C$2:$C$257,0))),IF(AL336="","-","Not on Roster"),INDEX('Master '!$A$2:$A$257,MATCH(AL336,'Master '!$C$2:$C$257,0))),INDEX('Master '!$A$2:$A$257,MATCH(AL336,'Master '!$B$2:$B$257,0)))</f>
        <v>-</v>
      </c>
      <c r="AL336" s="7"/>
      <c r="AM336" s="19" t="str">
        <f t="array" ref="AM336">IF(ISERROR(INDEX('Master '!$A$2:$A$257,MATCH(AN336,'Master '!$B$2:$B$257,0))),IF(ISERROR(INDEX('Master '!$A$2:$A$257,MATCH(AN336,'Master '!$C$2:$C$257,0))),IF(AN336="","-","Not on Roster"),INDEX('Master '!$A$2:$A$257,MATCH(AN336,'Master '!$C$2:$C$257,0))),INDEX('Master '!$A$2:$A$257,MATCH(AN336,'Master '!$B$2:$B$257,0)))</f>
        <v>-</v>
      </c>
      <c r="AN336" s="15"/>
    </row>
    <row r="337" spans="1:40" ht="14.25" customHeight="1">
      <c r="A337" s="20" t="str">
        <f t="array" ref="A337">IF(ISERROR(INDEX('Master '!$A$2:$A$257,MATCH(B337,'Master '!$B$2:$B$257,0))),IF(ISERROR(INDEX('Master '!$A$2:$A$257,MATCH(B337,'Master '!$C$2:$C$257,0))),IF(B337="","-","Not on Roster"),INDEX('Master '!$A$2:$A$257,MATCH(B337,'Master '!$C$2:$C$257,0))),INDEX('Master '!$A$2:$A$257,MATCH(B337,'Master '!$B$2:$B$257,0)))</f>
        <v>-</v>
      </c>
      <c r="B337" s="43"/>
      <c r="C337" s="19" t="str">
        <f t="array" ref="C337">IF(ISERROR(INDEX('Master '!$A$2:$A$257,MATCH(D337,'Master '!$B$2:$B$257,0))),IF(ISERROR(INDEX('Master '!$A$2:$A$257,MATCH(D337,'Master '!$C$2:$C$257,0))),IF(D337="","-","Not on Roster"),INDEX('Master '!$A$2:$A$257,MATCH(D337,'Master '!$C$2:$C$257,0))),INDEX('Master '!$A$2:$A$257,MATCH(D337,'Master '!$B$2:$B$257,0)))</f>
        <v>-</v>
      </c>
      <c r="D337" s="15"/>
      <c r="E337" s="20" t="str">
        <f t="array" ref="E337">IF(ISERROR(INDEX('Master '!$A$2:$A$257,MATCH(F337,'Master '!$B$2:$B$257,0))),IF(ISERROR(INDEX('Master '!$A$2:$A$257,MATCH(F337,'Master '!$C$2:$C$257,0))),IF(F337="","-","Not on Roster"),INDEX('Master '!$A$2:$A$257,MATCH(F337,'Master '!$C$2:$C$257,0))),INDEX('Master '!$A$2:$A$257,MATCH(F337,'Master '!$B$2:$B$257,0)))</f>
        <v>-</v>
      </c>
      <c r="F337" s="7"/>
      <c r="G337" s="19" t="str">
        <f t="array" ref="G337">IF(ISERROR(INDEX('Master '!$A$2:$A$257,MATCH(H337,'Master '!$B$2:$B$257,0))),IF(ISERROR(INDEX('Master '!$A$2:$A$257,MATCH(H337,'Master '!$C$2:$C$257,0))),IF(H337="","-","Not on Roster"),INDEX('Master '!$A$2:$A$257,MATCH(H337,'Master '!$C$2:$C$257,0))),INDEX('Master '!$A$2:$A$257,MATCH(H337,'Master '!$B$2:$B$257,0)))</f>
        <v>-</v>
      </c>
      <c r="H337" s="15"/>
      <c r="I337" s="20" t="str">
        <f t="array" ref="I337">IF(ISERROR(INDEX('Master '!$A$2:$A$257,MATCH(J337,'Master '!$B$2:$B$257,0))),IF(ISERROR(INDEX('Master '!$A$2:$A$257,MATCH(J337,'Master '!$C$2:$C$257,0))),IF(J337="","-","Not on Roster"),INDEX('Master '!$A$2:$A$257,MATCH(J337,'Master '!$C$2:$C$257,0))),INDEX('Master '!$A$2:$A$257,MATCH(J337,'Master '!$B$2:$B$257,0)))</f>
        <v>-</v>
      </c>
      <c r="J337" s="51"/>
      <c r="K337" s="19" t="str">
        <f t="array" ref="K337">IF(ISERROR(INDEX('Master '!$A$2:$A$257,MATCH(L337,'Master '!$B$2:$B$257,0))),IF(ISERROR(INDEX('Master '!$A$2:$A$257,MATCH(L337,'Master '!$C$2:$C$257,0))),IF(L337="","-","Not on Roster"),INDEX('Master '!$A$2:$A$257,MATCH(L337,'Master '!$C$2:$C$257,0))),INDEX('Master '!$A$2:$A$257,MATCH(L337,'Master '!$B$2:$B$257,0)))</f>
        <v>-</v>
      </c>
      <c r="L337" s="15"/>
      <c r="M337" s="20" t="str">
        <f t="array" ref="M337">IF(ISERROR(INDEX('Master '!$A$2:$A$257,MATCH(N337,'Master '!$B$2:$B$257,0))),IF(ISERROR(INDEX('Master '!$A$2:$A$257,MATCH(N337,'Master '!$C$2:$C$257,0))),IF(N337="","-","Not on Roster"),INDEX('Master '!$A$2:$A$257,MATCH(N337,'Master '!$C$2:$C$257,0))),INDEX('Master '!$A$2:$A$257,MATCH(N337,'Master '!$B$2:$B$257,0)))</f>
        <v>-</v>
      </c>
      <c r="N337" s="7"/>
      <c r="O337" s="19" t="str">
        <f t="array" ref="O337">IF(ISERROR(INDEX('Master '!$A$2:$A$257,MATCH(P337,'Master '!$B$2:$B$257,0))),IF(ISERROR(INDEX('Master '!$A$2:$A$257,MATCH(P337,'Master '!$C$2:$C$257,0))),IF(P337="","-","Not on Roster"),INDEX('Master '!$A$2:$A$257,MATCH(P337,'Master '!$C$2:$C$257,0))),INDEX('Master '!$A$2:$A$257,MATCH(P337,'Master '!$B$2:$B$257,0)))</f>
        <v>-</v>
      </c>
      <c r="P337" s="15"/>
      <c r="Q337" s="41" t="str">
        <f t="array" ref="Q337">IF(ISERROR(INDEX('Master '!$A$2:$A$257,MATCH(R337,'Master '!$B$2:$B$257,0))),IF(ISERROR(INDEX('Master '!$A$2:$A$257,MATCH(R337,'Master '!$C$2:$C$257,0))),IF(R337="","-","Not on Roster"),INDEX('Master '!$A$2:$A$257,MATCH(R337,'Master '!$C$2:$C$257,0))),INDEX('Master '!$A$2:$A$257,MATCH(R337,'Master '!$B$2:$B$257,0)))</f>
        <v>-</v>
      </c>
      <c r="R337" s="7"/>
      <c r="S337" s="19" t="str">
        <f t="array" ref="S337">IF(ISERROR(INDEX('Master '!$A$2:$A$257,MATCH(T337,'Master '!$B$2:$B$257,0))),IF(ISERROR(INDEX('Master '!$A$2:$A$257,MATCH(T337,'Master '!$C$2:$C$257,0))),IF(T337="","-","Not on Roster"),INDEX('Master '!$A$2:$A$257,MATCH(T337,'Master '!$C$2:$C$257,0))),INDEX('Master '!$A$2:$A$257,MATCH(T337,'Master '!$B$2:$B$257,0)))</f>
        <v>-</v>
      </c>
      <c r="T337" s="15"/>
      <c r="U337" s="20" t="str">
        <f t="array" ref="U337">IF(ISERROR(INDEX('Master '!$A$2:$A$257,MATCH(V337,'Master '!$B$2:$B$257,0))),IF(ISERROR(INDEX('Master '!$A$2:$A$257,MATCH(V337,'Master '!$C$2:$C$257,0))),IF(V337="","-","Not on Roster"),INDEX('Master '!$A$2:$A$257,MATCH(V337,'Master '!$C$2:$C$257,0))),INDEX('Master '!$A$2:$A$257,MATCH(V337,'Master '!$B$2:$B$257,0)))</f>
        <v>-</v>
      </c>
      <c r="V337" s="7"/>
      <c r="W337" s="19" t="str">
        <f t="array" ref="W337">IF(ISERROR(INDEX('Master '!$A$2:$A$257,MATCH(X337,'Master '!$B$2:$B$257,0))),IF(ISERROR(INDEX('Master '!$A$2:$A$257,MATCH(X337,'Master '!$C$2:$C$257,0))),IF(X337="","-","Not on Roster"),INDEX('Master '!$A$2:$A$257,MATCH(X337,'Master '!$C$2:$C$257,0))),INDEX('Master '!$A$2:$A$257,MATCH(X337,'Master '!$B$2:$B$257,0)))</f>
        <v>-</v>
      </c>
      <c r="X337" s="15"/>
      <c r="Y337" s="20" t="str">
        <f t="array" ref="Y337">IF(ISERROR(INDEX('Master '!$A$2:$A$257,MATCH(Z337,'Master '!$B$2:$B$257,0))),IF(ISERROR(INDEX('Master '!$A$2:$A$257,MATCH(Z337,'Master '!$C$2:$C$257,0))),IF(Z337="","-","Not on Roster"),INDEX('Master '!$A$2:$A$257,MATCH(Z337,'Master '!$C$2:$C$257,0))),INDEX('Master '!$A$2:$A$257,MATCH(Z337,'Master '!$B$2:$B$257,0)))</f>
        <v>-</v>
      </c>
      <c r="Z337" s="7"/>
      <c r="AA337" s="19" t="str">
        <f t="array" ref="AA337">IF(ISERROR(INDEX('Master '!$A$2:$A$257,MATCH(AB337,'Master '!$B$2:$B$257,0))),IF(ISERROR(INDEX('Master '!$A$2:$A$257,MATCH(AB337,'Master '!$C$2:$C$257,0))),IF(AB337="","-","Not on Roster"),INDEX('Master '!$A$2:$A$257,MATCH(AB337,'Master '!$C$2:$C$257,0))),INDEX('Master '!$A$2:$A$257,MATCH(AB337,'Master '!$B$2:$B$257,0)))</f>
        <v>-</v>
      </c>
      <c r="AB337" s="15"/>
      <c r="AC337" s="20" t="str">
        <f t="array" ref="AC337">IF(ISERROR(INDEX('Master '!$A$2:$A$257,MATCH(AD337,'Master '!$B$2:$B$257,0))),IF(ISERROR(INDEX('Master '!$A$2:$A$257,MATCH(AD337,'Master '!$C$2:$C$257,0))),IF(AD337="","-","Not on Roster"),INDEX('Master '!$A$2:$A$257,MATCH(AD337,'Master '!$C$2:$C$257,0))),INDEX('Master '!$A$2:$A$257,MATCH(AD337,'Master '!$B$2:$B$257,0)))</f>
        <v>-</v>
      </c>
      <c r="AD337" s="7"/>
      <c r="AE337" s="19" t="str">
        <f t="array" ref="AE337">IF(ISERROR(INDEX('Master '!$A$2:$A$257,MATCH(AF337,'Master '!$B$2:$B$257,0))),IF(ISERROR(INDEX('Master '!$A$2:$A$257,MATCH(AF337,'Master '!$C$2:$C$257,0))),IF(AF337="","-","Not on Roster"),INDEX('Master '!$A$2:$A$257,MATCH(AF337,'Master '!$C$2:$C$257,0))),INDEX('Master '!$A$2:$A$257,MATCH(AF337,'Master '!$B$2:$B$257,0)))</f>
        <v>-</v>
      </c>
      <c r="AF337" s="15"/>
      <c r="AG337" s="20" t="str">
        <f t="array" ref="AG337">IF(ISERROR(INDEX('Master '!$A$2:$A$257,MATCH(AH337,'Master '!$B$2:$B$257,0))),IF(ISERROR(INDEX('Master '!$A$2:$A$257,MATCH(AH337,'Master '!$C$2:$C$257,0))),IF(AH337="","-","Not on Roster"),INDEX('Master '!$A$2:$A$257,MATCH(AH337,'Master '!$C$2:$C$257,0))),INDEX('Master '!$A$2:$A$257,MATCH(AH337,'Master '!$B$2:$B$257,0)))</f>
        <v>-</v>
      </c>
      <c r="AH337" s="7"/>
      <c r="AI337" s="19" t="str">
        <f t="array" ref="AI337">IF(ISERROR(INDEX('Master '!$A$2:$A$257,MATCH(AJ337,'Master '!$B$2:$B$257,0))),IF(ISERROR(INDEX('Master '!$A$2:$A$257,MATCH(AJ337,'Master '!$C$2:$C$257,0))),IF(AJ337="","-","Not on Roster"),INDEX('Master '!$A$2:$A$257,MATCH(AJ337,'Master '!$C$2:$C$257,0))),INDEX('Master '!$A$2:$A$257,MATCH(AJ337,'Master '!$B$2:$B$257,0)))</f>
        <v>-</v>
      </c>
      <c r="AJ337" s="15"/>
      <c r="AK337" s="20" t="str">
        <f t="array" ref="AK337">IF(ISERROR(INDEX('Master '!$A$2:$A$257,MATCH(AL337,'Master '!$B$2:$B$257,0))),IF(ISERROR(INDEX('Master '!$A$2:$A$257,MATCH(AL337,'Master '!$C$2:$C$257,0))),IF(AL337="","-","Not on Roster"),INDEX('Master '!$A$2:$A$257,MATCH(AL337,'Master '!$C$2:$C$257,0))),INDEX('Master '!$A$2:$A$257,MATCH(AL337,'Master '!$B$2:$B$257,0)))</f>
        <v>-</v>
      </c>
      <c r="AL337" s="7"/>
      <c r="AM337" s="19" t="str">
        <f t="array" ref="AM337">IF(ISERROR(INDEX('Master '!$A$2:$A$257,MATCH(AN337,'Master '!$B$2:$B$257,0))),IF(ISERROR(INDEX('Master '!$A$2:$A$257,MATCH(AN337,'Master '!$C$2:$C$257,0))),IF(AN337="","-","Not on Roster"),INDEX('Master '!$A$2:$A$257,MATCH(AN337,'Master '!$C$2:$C$257,0))),INDEX('Master '!$A$2:$A$257,MATCH(AN337,'Master '!$B$2:$B$257,0)))</f>
        <v>-</v>
      </c>
      <c r="AN337" s="15"/>
    </row>
    <row r="338" spans="1:40" ht="14.25" customHeight="1">
      <c r="A338" s="20" t="str">
        <f t="array" ref="A338">IF(ISERROR(INDEX('Master '!$A$2:$A$257,MATCH(B338,'Master '!$B$2:$B$257,0))),IF(ISERROR(INDEX('Master '!$A$2:$A$257,MATCH(B338,'Master '!$C$2:$C$257,0))),IF(B338="","-","Not on Roster"),INDEX('Master '!$A$2:$A$257,MATCH(B338,'Master '!$C$2:$C$257,0))),INDEX('Master '!$A$2:$A$257,MATCH(B338,'Master '!$B$2:$B$257,0)))</f>
        <v>-</v>
      </c>
      <c r="B338" s="43"/>
      <c r="C338" s="19" t="str">
        <f t="array" ref="C338">IF(ISERROR(INDEX('Master '!$A$2:$A$257,MATCH(D338,'Master '!$B$2:$B$257,0))),IF(ISERROR(INDEX('Master '!$A$2:$A$257,MATCH(D338,'Master '!$C$2:$C$257,0))),IF(D338="","-","Not on Roster"),INDEX('Master '!$A$2:$A$257,MATCH(D338,'Master '!$C$2:$C$257,0))),INDEX('Master '!$A$2:$A$257,MATCH(D338,'Master '!$B$2:$B$257,0)))</f>
        <v>-</v>
      </c>
      <c r="D338" s="15"/>
      <c r="E338" s="20" t="str">
        <f t="array" ref="E338">IF(ISERROR(INDEX('Master '!$A$2:$A$257,MATCH(F338,'Master '!$B$2:$B$257,0))),IF(ISERROR(INDEX('Master '!$A$2:$A$257,MATCH(F338,'Master '!$C$2:$C$257,0))),IF(F338="","-","Not on Roster"),INDEX('Master '!$A$2:$A$257,MATCH(F338,'Master '!$C$2:$C$257,0))),INDEX('Master '!$A$2:$A$257,MATCH(F338,'Master '!$B$2:$B$257,0)))</f>
        <v>-</v>
      </c>
      <c r="F338" s="7"/>
      <c r="G338" s="19" t="str">
        <f t="array" ref="G338">IF(ISERROR(INDEX('Master '!$A$2:$A$257,MATCH(H338,'Master '!$B$2:$B$257,0))),IF(ISERROR(INDEX('Master '!$A$2:$A$257,MATCH(H338,'Master '!$C$2:$C$257,0))),IF(H338="","-","Not on Roster"),INDEX('Master '!$A$2:$A$257,MATCH(H338,'Master '!$C$2:$C$257,0))),INDEX('Master '!$A$2:$A$257,MATCH(H338,'Master '!$B$2:$B$257,0)))</f>
        <v>-</v>
      </c>
      <c r="H338" s="15"/>
      <c r="I338" s="20" t="str">
        <f t="array" ref="I338">IF(ISERROR(INDEX('Master '!$A$2:$A$257,MATCH(J338,'Master '!$B$2:$B$257,0))),IF(ISERROR(INDEX('Master '!$A$2:$A$257,MATCH(J338,'Master '!$C$2:$C$257,0))),IF(J338="","-","Not on Roster"),INDEX('Master '!$A$2:$A$257,MATCH(J338,'Master '!$C$2:$C$257,0))),INDEX('Master '!$A$2:$A$257,MATCH(J338,'Master '!$B$2:$B$257,0)))</f>
        <v>-</v>
      </c>
      <c r="J338" s="51"/>
      <c r="K338" s="19" t="str">
        <f t="array" ref="K338">IF(ISERROR(INDEX('Master '!$A$2:$A$257,MATCH(L338,'Master '!$B$2:$B$257,0))),IF(ISERROR(INDEX('Master '!$A$2:$A$257,MATCH(L338,'Master '!$C$2:$C$257,0))),IF(L338="","-","Not on Roster"),INDEX('Master '!$A$2:$A$257,MATCH(L338,'Master '!$C$2:$C$257,0))),INDEX('Master '!$A$2:$A$257,MATCH(L338,'Master '!$B$2:$B$257,0)))</f>
        <v>-</v>
      </c>
      <c r="L338" s="15"/>
      <c r="M338" s="20" t="str">
        <f t="array" ref="M338">IF(ISERROR(INDEX('Master '!$A$2:$A$257,MATCH(N338,'Master '!$B$2:$B$257,0))),IF(ISERROR(INDEX('Master '!$A$2:$A$257,MATCH(N338,'Master '!$C$2:$C$257,0))),IF(N338="","-","Not on Roster"),INDEX('Master '!$A$2:$A$257,MATCH(N338,'Master '!$C$2:$C$257,0))),INDEX('Master '!$A$2:$A$257,MATCH(N338,'Master '!$B$2:$B$257,0)))</f>
        <v>-</v>
      </c>
      <c r="N338" s="7"/>
      <c r="O338" s="19" t="str">
        <f t="array" ref="O338">IF(ISERROR(INDEX('Master '!$A$2:$A$257,MATCH(P338,'Master '!$B$2:$B$257,0))),IF(ISERROR(INDEX('Master '!$A$2:$A$257,MATCH(P338,'Master '!$C$2:$C$257,0))),IF(P338="","-","Not on Roster"),INDEX('Master '!$A$2:$A$257,MATCH(P338,'Master '!$C$2:$C$257,0))),INDEX('Master '!$A$2:$A$257,MATCH(P338,'Master '!$B$2:$B$257,0)))</f>
        <v>-</v>
      </c>
      <c r="P338" s="15"/>
      <c r="Q338" s="41" t="str">
        <f t="array" ref="Q338">IF(ISERROR(INDEX('Master '!$A$2:$A$257,MATCH(R338,'Master '!$B$2:$B$257,0))),IF(ISERROR(INDEX('Master '!$A$2:$A$257,MATCH(R338,'Master '!$C$2:$C$257,0))),IF(R338="","-","Not on Roster"),INDEX('Master '!$A$2:$A$257,MATCH(R338,'Master '!$C$2:$C$257,0))),INDEX('Master '!$A$2:$A$257,MATCH(R338,'Master '!$B$2:$B$257,0)))</f>
        <v>-</v>
      </c>
      <c r="R338" s="7"/>
      <c r="S338" s="19" t="str">
        <f t="array" ref="S338">IF(ISERROR(INDEX('Master '!$A$2:$A$257,MATCH(T338,'Master '!$B$2:$B$257,0))),IF(ISERROR(INDEX('Master '!$A$2:$A$257,MATCH(T338,'Master '!$C$2:$C$257,0))),IF(T338="","-","Not on Roster"),INDEX('Master '!$A$2:$A$257,MATCH(T338,'Master '!$C$2:$C$257,0))),INDEX('Master '!$A$2:$A$257,MATCH(T338,'Master '!$B$2:$B$257,0)))</f>
        <v>-</v>
      </c>
      <c r="T338" s="15"/>
      <c r="U338" s="20" t="str">
        <f t="array" ref="U338">IF(ISERROR(INDEX('Master '!$A$2:$A$257,MATCH(V338,'Master '!$B$2:$B$257,0))),IF(ISERROR(INDEX('Master '!$A$2:$A$257,MATCH(V338,'Master '!$C$2:$C$257,0))),IF(V338="","-","Not on Roster"),INDEX('Master '!$A$2:$A$257,MATCH(V338,'Master '!$C$2:$C$257,0))),INDEX('Master '!$A$2:$A$257,MATCH(V338,'Master '!$B$2:$B$257,0)))</f>
        <v>-</v>
      </c>
      <c r="V338" s="7"/>
      <c r="W338" s="19" t="str">
        <f t="array" ref="W338">IF(ISERROR(INDEX('Master '!$A$2:$A$257,MATCH(X338,'Master '!$B$2:$B$257,0))),IF(ISERROR(INDEX('Master '!$A$2:$A$257,MATCH(X338,'Master '!$C$2:$C$257,0))),IF(X338="","-","Not on Roster"),INDEX('Master '!$A$2:$A$257,MATCH(X338,'Master '!$C$2:$C$257,0))),INDEX('Master '!$A$2:$A$257,MATCH(X338,'Master '!$B$2:$B$257,0)))</f>
        <v>-</v>
      </c>
      <c r="X338" s="15"/>
      <c r="Y338" s="20" t="str">
        <f t="array" ref="Y338">IF(ISERROR(INDEX('Master '!$A$2:$A$257,MATCH(Z338,'Master '!$B$2:$B$257,0))),IF(ISERROR(INDEX('Master '!$A$2:$A$257,MATCH(Z338,'Master '!$C$2:$C$257,0))),IF(Z338="","-","Not on Roster"),INDEX('Master '!$A$2:$A$257,MATCH(Z338,'Master '!$C$2:$C$257,0))),INDEX('Master '!$A$2:$A$257,MATCH(Z338,'Master '!$B$2:$B$257,0)))</f>
        <v>-</v>
      </c>
      <c r="Z338" s="7"/>
      <c r="AA338" s="19" t="str">
        <f t="array" ref="AA338">IF(ISERROR(INDEX('Master '!$A$2:$A$257,MATCH(AB338,'Master '!$B$2:$B$257,0))),IF(ISERROR(INDEX('Master '!$A$2:$A$257,MATCH(AB338,'Master '!$C$2:$C$257,0))),IF(AB338="","-","Not on Roster"),INDEX('Master '!$A$2:$A$257,MATCH(AB338,'Master '!$C$2:$C$257,0))),INDEX('Master '!$A$2:$A$257,MATCH(AB338,'Master '!$B$2:$B$257,0)))</f>
        <v>-</v>
      </c>
      <c r="AB338" s="15"/>
      <c r="AC338" s="20" t="str">
        <f t="array" ref="AC338">IF(ISERROR(INDEX('Master '!$A$2:$A$257,MATCH(AD338,'Master '!$B$2:$B$257,0))),IF(ISERROR(INDEX('Master '!$A$2:$A$257,MATCH(AD338,'Master '!$C$2:$C$257,0))),IF(AD338="","-","Not on Roster"),INDEX('Master '!$A$2:$A$257,MATCH(AD338,'Master '!$C$2:$C$257,0))),INDEX('Master '!$A$2:$A$257,MATCH(AD338,'Master '!$B$2:$B$257,0)))</f>
        <v>-</v>
      </c>
      <c r="AD338" s="7"/>
      <c r="AE338" s="19" t="str">
        <f t="array" ref="AE338">IF(ISERROR(INDEX('Master '!$A$2:$A$257,MATCH(AF338,'Master '!$B$2:$B$257,0))),IF(ISERROR(INDEX('Master '!$A$2:$A$257,MATCH(AF338,'Master '!$C$2:$C$257,0))),IF(AF338="","-","Not on Roster"),INDEX('Master '!$A$2:$A$257,MATCH(AF338,'Master '!$C$2:$C$257,0))),INDEX('Master '!$A$2:$A$257,MATCH(AF338,'Master '!$B$2:$B$257,0)))</f>
        <v>-</v>
      </c>
      <c r="AF338" s="15"/>
      <c r="AG338" s="20" t="str">
        <f t="array" ref="AG338">IF(ISERROR(INDEX('Master '!$A$2:$A$257,MATCH(AH338,'Master '!$B$2:$B$257,0))),IF(ISERROR(INDEX('Master '!$A$2:$A$257,MATCH(AH338,'Master '!$C$2:$C$257,0))),IF(AH338="","-","Not on Roster"),INDEX('Master '!$A$2:$A$257,MATCH(AH338,'Master '!$C$2:$C$257,0))),INDEX('Master '!$A$2:$A$257,MATCH(AH338,'Master '!$B$2:$B$257,0)))</f>
        <v>-</v>
      </c>
      <c r="AH338" s="7"/>
      <c r="AI338" s="19" t="str">
        <f t="array" ref="AI338">IF(ISERROR(INDEX('Master '!$A$2:$A$257,MATCH(AJ338,'Master '!$B$2:$B$257,0))),IF(ISERROR(INDEX('Master '!$A$2:$A$257,MATCH(AJ338,'Master '!$C$2:$C$257,0))),IF(AJ338="","-","Not on Roster"),INDEX('Master '!$A$2:$A$257,MATCH(AJ338,'Master '!$C$2:$C$257,0))),INDEX('Master '!$A$2:$A$257,MATCH(AJ338,'Master '!$B$2:$B$257,0)))</f>
        <v>-</v>
      </c>
      <c r="AJ338" s="15"/>
      <c r="AK338" s="20" t="str">
        <f t="array" ref="AK338">IF(ISERROR(INDEX('Master '!$A$2:$A$257,MATCH(AL338,'Master '!$B$2:$B$257,0))),IF(ISERROR(INDEX('Master '!$A$2:$A$257,MATCH(AL338,'Master '!$C$2:$C$257,0))),IF(AL338="","-","Not on Roster"),INDEX('Master '!$A$2:$A$257,MATCH(AL338,'Master '!$C$2:$C$257,0))),INDEX('Master '!$A$2:$A$257,MATCH(AL338,'Master '!$B$2:$B$257,0)))</f>
        <v>-</v>
      </c>
      <c r="AL338" s="7"/>
      <c r="AM338" s="19" t="str">
        <f t="array" ref="AM338">IF(ISERROR(INDEX('Master '!$A$2:$A$257,MATCH(AN338,'Master '!$B$2:$B$257,0))),IF(ISERROR(INDEX('Master '!$A$2:$A$257,MATCH(AN338,'Master '!$C$2:$C$257,0))),IF(AN338="","-","Not on Roster"),INDEX('Master '!$A$2:$A$257,MATCH(AN338,'Master '!$C$2:$C$257,0))),INDEX('Master '!$A$2:$A$257,MATCH(AN338,'Master '!$B$2:$B$257,0)))</f>
        <v>-</v>
      </c>
      <c r="AN338" s="15"/>
    </row>
    <row r="339" spans="1:40" ht="14.25" customHeight="1">
      <c r="A339" s="20" t="str">
        <f t="array" ref="A339">IF(ISERROR(INDEX('Master '!$A$2:$A$257,MATCH(B339,'Master '!$B$2:$B$257,0))),IF(ISERROR(INDEX('Master '!$A$2:$A$257,MATCH(B339,'Master '!$C$2:$C$257,0))),IF(B339="","-","Not on Roster"),INDEX('Master '!$A$2:$A$257,MATCH(B339,'Master '!$C$2:$C$257,0))),INDEX('Master '!$A$2:$A$257,MATCH(B339,'Master '!$B$2:$B$257,0)))</f>
        <v>-</v>
      </c>
      <c r="B339" s="43"/>
      <c r="C339" s="19" t="str">
        <f t="array" ref="C339">IF(ISERROR(INDEX('Master '!$A$2:$A$257,MATCH(D339,'Master '!$B$2:$B$257,0))),IF(ISERROR(INDEX('Master '!$A$2:$A$257,MATCH(D339,'Master '!$C$2:$C$257,0))),IF(D339="","-","Not on Roster"),INDEX('Master '!$A$2:$A$257,MATCH(D339,'Master '!$C$2:$C$257,0))),INDEX('Master '!$A$2:$A$257,MATCH(D339,'Master '!$B$2:$B$257,0)))</f>
        <v>-</v>
      </c>
      <c r="D339" s="15"/>
      <c r="E339" s="20" t="str">
        <f t="array" ref="E339">IF(ISERROR(INDEX('Master '!$A$2:$A$257,MATCH(F339,'Master '!$B$2:$B$257,0))),IF(ISERROR(INDEX('Master '!$A$2:$A$257,MATCH(F339,'Master '!$C$2:$C$257,0))),IF(F339="","-","Not on Roster"),INDEX('Master '!$A$2:$A$257,MATCH(F339,'Master '!$C$2:$C$257,0))),INDEX('Master '!$A$2:$A$257,MATCH(F339,'Master '!$B$2:$B$257,0)))</f>
        <v>-</v>
      </c>
      <c r="F339" s="7"/>
      <c r="G339" s="19" t="str">
        <f t="array" ref="G339">IF(ISERROR(INDEX('Master '!$A$2:$A$257,MATCH(H339,'Master '!$B$2:$B$257,0))),IF(ISERROR(INDEX('Master '!$A$2:$A$257,MATCH(H339,'Master '!$C$2:$C$257,0))),IF(H339="","-","Not on Roster"),INDEX('Master '!$A$2:$A$257,MATCH(H339,'Master '!$C$2:$C$257,0))),INDEX('Master '!$A$2:$A$257,MATCH(H339,'Master '!$B$2:$B$257,0)))</f>
        <v>-</v>
      </c>
      <c r="H339" s="15"/>
      <c r="I339" s="20" t="str">
        <f t="array" ref="I339">IF(ISERROR(INDEX('Master '!$A$2:$A$257,MATCH(J339,'Master '!$B$2:$B$257,0))),IF(ISERROR(INDEX('Master '!$A$2:$A$257,MATCH(J339,'Master '!$C$2:$C$257,0))),IF(J339="","-","Not on Roster"),INDEX('Master '!$A$2:$A$257,MATCH(J339,'Master '!$C$2:$C$257,0))),INDEX('Master '!$A$2:$A$257,MATCH(J339,'Master '!$B$2:$B$257,0)))</f>
        <v>-</v>
      </c>
      <c r="J339" s="51"/>
      <c r="K339" s="19" t="str">
        <f t="array" ref="K339">IF(ISERROR(INDEX('Master '!$A$2:$A$257,MATCH(L339,'Master '!$B$2:$B$257,0))),IF(ISERROR(INDEX('Master '!$A$2:$A$257,MATCH(L339,'Master '!$C$2:$C$257,0))),IF(L339="","-","Not on Roster"),INDEX('Master '!$A$2:$A$257,MATCH(L339,'Master '!$C$2:$C$257,0))),INDEX('Master '!$A$2:$A$257,MATCH(L339,'Master '!$B$2:$B$257,0)))</f>
        <v>-</v>
      </c>
      <c r="L339" s="15"/>
      <c r="M339" s="20" t="str">
        <f t="array" ref="M339">IF(ISERROR(INDEX('Master '!$A$2:$A$257,MATCH(N339,'Master '!$B$2:$B$257,0))),IF(ISERROR(INDEX('Master '!$A$2:$A$257,MATCH(N339,'Master '!$C$2:$C$257,0))),IF(N339="","-","Not on Roster"),INDEX('Master '!$A$2:$A$257,MATCH(N339,'Master '!$C$2:$C$257,0))),INDEX('Master '!$A$2:$A$257,MATCH(N339,'Master '!$B$2:$B$257,0)))</f>
        <v>-</v>
      </c>
      <c r="N339" s="7"/>
      <c r="O339" s="19" t="str">
        <f t="array" ref="O339">IF(ISERROR(INDEX('Master '!$A$2:$A$257,MATCH(P339,'Master '!$B$2:$B$257,0))),IF(ISERROR(INDEX('Master '!$A$2:$A$257,MATCH(P339,'Master '!$C$2:$C$257,0))),IF(P339="","-","Not on Roster"),INDEX('Master '!$A$2:$A$257,MATCH(P339,'Master '!$C$2:$C$257,0))),INDEX('Master '!$A$2:$A$257,MATCH(P339,'Master '!$B$2:$B$257,0)))</f>
        <v>-</v>
      </c>
      <c r="P339" s="15"/>
      <c r="Q339" s="41" t="str">
        <f t="array" ref="Q339">IF(ISERROR(INDEX('Master '!$A$2:$A$257,MATCH(R339,'Master '!$B$2:$B$257,0))),IF(ISERROR(INDEX('Master '!$A$2:$A$257,MATCH(R339,'Master '!$C$2:$C$257,0))),IF(R339="","-","Not on Roster"),INDEX('Master '!$A$2:$A$257,MATCH(R339,'Master '!$C$2:$C$257,0))),INDEX('Master '!$A$2:$A$257,MATCH(R339,'Master '!$B$2:$B$257,0)))</f>
        <v>-</v>
      </c>
      <c r="R339" s="7"/>
      <c r="S339" s="19" t="str">
        <f t="array" ref="S339">IF(ISERROR(INDEX('Master '!$A$2:$A$257,MATCH(T339,'Master '!$B$2:$B$257,0))),IF(ISERROR(INDEX('Master '!$A$2:$A$257,MATCH(T339,'Master '!$C$2:$C$257,0))),IF(T339="","-","Not on Roster"),INDEX('Master '!$A$2:$A$257,MATCH(T339,'Master '!$C$2:$C$257,0))),INDEX('Master '!$A$2:$A$257,MATCH(T339,'Master '!$B$2:$B$257,0)))</f>
        <v>-</v>
      </c>
      <c r="T339" s="15"/>
      <c r="U339" s="20" t="str">
        <f t="array" ref="U339">IF(ISERROR(INDEX('Master '!$A$2:$A$257,MATCH(V339,'Master '!$B$2:$B$257,0))),IF(ISERROR(INDEX('Master '!$A$2:$A$257,MATCH(V339,'Master '!$C$2:$C$257,0))),IF(V339="","-","Not on Roster"),INDEX('Master '!$A$2:$A$257,MATCH(V339,'Master '!$C$2:$C$257,0))),INDEX('Master '!$A$2:$A$257,MATCH(V339,'Master '!$B$2:$B$257,0)))</f>
        <v>-</v>
      </c>
      <c r="V339" s="7"/>
      <c r="W339" s="19" t="str">
        <f t="array" ref="W339">IF(ISERROR(INDEX('Master '!$A$2:$A$257,MATCH(X339,'Master '!$B$2:$B$257,0))),IF(ISERROR(INDEX('Master '!$A$2:$A$257,MATCH(X339,'Master '!$C$2:$C$257,0))),IF(X339="","-","Not on Roster"),INDEX('Master '!$A$2:$A$257,MATCH(X339,'Master '!$C$2:$C$257,0))),INDEX('Master '!$A$2:$A$257,MATCH(X339,'Master '!$B$2:$B$257,0)))</f>
        <v>-</v>
      </c>
      <c r="X339" s="15"/>
      <c r="Y339" s="20" t="str">
        <f t="array" ref="Y339">IF(ISERROR(INDEX('Master '!$A$2:$A$257,MATCH(Z339,'Master '!$B$2:$B$257,0))),IF(ISERROR(INDEX('Master '!$A$2:$A$257,MATCH(Z339,'Master '!$C$2:$C$257,0))),IF(Z339="","-","Not on Roster"),INDEX('Master '!$A$2:$A$257,MATCH(Z339,'Master '!$C$2:$C$257,0))),INDEX('Master '!$A$2:$A$257,MATCH(Z339,'Master '!$B$2:$B$257,0)))</f>
        <v>-</v>
      </c>
      <c r="Z339" s="7"/>
      <c r="AA339" s="19" t="str">
        <f t="array" ref="AA339">IF(ISERROR(INDEX('Master '!$A$2:$A$257,MATCH(AB339,'Master '!$B$2:$B$257,0))),IF(ISERROR(INDEX('Master '!$A$2:$A$257,MATCH(AB339,'Master '!$C$2:$C$257,0))),IF(AB339="","-","Not on Roster"),INDEX('Master '!$A$2:$A$257,MATCH(AB339,'Master '!$C$2:$C$257,0))),INDEX('Master '!$A$2:$A$257,MATCH(AB339,'Master '!$B$2:$B$257,0)))</f>
        <v>-</v>
      </c>
      <c r="AB339" s="15"/>
      <c r="AC339" s="20" t="str">
        <f t="array" ref="AC339">IF(ISERROR(INDEX('Master '!$A$2:$A$257,MATCH(AD339,'Master '!$B$2:$B$257,0))),IF(ISERROR(INDEX('Master '!$A$2:$A$257,MATCH(AD339,'Master '!$C$2:$C$257,0))),IF(AD339="","-","Not on Roster"),INDEX('Master '!$A$2:$A$257,MATCH(AD339,'Master '!$C$2:$C$257,0))),INDEX('Master '!$A$2:$A$257,MATCH(AD339,'Master '!$B$2:$B$257,0)))</f>
        <v>-</v>
      </c>
      <c r="AD339" s="7"/>
      <c r="AE339" s="19" t="str">
        <f t="array" ref="AE339">IF(ISERROR(INDEX('Master '!$A$2:$A$257,MATCH(AF339,'Master '!$B$2:$B$257,0))),IF(ISERROR(INDEX('Master '!$A$2:$A$257,MATCH(AF339,'Master '!$C$2:$C$257,0))),IF(AF339="","-","Not on Roster"),INDEX('Master '!$A$2:$A$257,MATCH(AF339,'Master '!$C$2:$C$257,0))),INDEX('Master '!$A$2:$A$257,MATCH(AF339,'Master '!$B$2:$B$257,0)))</f>
        <v>-</v>
      </c>
      <c r="AF339" s="15"/>
      <c r="AG339" s="20" t="str">
        <f t="array" ref="AG339">IF(ISERROR(INDEX('Master '!$A$2:$A$257,MATCH(AH339,'Master '!$B$2:$B$257,0))),IF(ISERROR(INDEX('Master '!$A$2:$A$257,MATCH(AH339,'Master '!$C$2:$C$257,0))),IF(AH339="","-","Not on Roster"),INDEX('Master '!$A$2:$A$257,MATCH(AH339,'Master '!$C$2:$C$257,0))),INDEX('Master '!$A$2:$A$257,MATCH(AH339,'Master '!$B$2:$B$257,0)))</f>
        <v>-</v>
      </c>
      <c r="AH339" s="7"/>
      <c r="AI339" s="19" t="str">
        <f t="array" ref="AI339">IF(ISERROR(INDEX('Master '!$A$2:$A$257,MATCH(AJ339,'Master '!$B$2:$B$257,0))),IF(ISERROR(INDEX('Master '!$A$2:$A$257,MATCH(AJ339,'Master '!$C$2:$C$257,0))),IF(AJ339="","-","Not on Roster"),INDEX('Master '!$A$2:$A$257,MATCH(AJ339,'Master '!$C$2:$C$257,0))),INDEX('Master '!$A$2:$A$257,MATCH(AJ339,'Master '!$B$2:$B$257,0)))</f>
        <v>-</v>
      </c>
      <c r="AJ339" s="15"/>
      <c r="AK339" s="20" t="str">
        <f t="array" ref="AK339">IF(ISERROR(INDEX('Master '!$A$2:$A$257,MATCH(AL339,'Master '!$B$2:$B$257,0))),IF(ISERROR(INDEX('Master '!$A$2:$A$257,MATCH(AL339,'Master '!$C$2:$C$257,0))),IF(AL339="","-","Not on Roster"),INDEX('Master '!$A$2:$A$257,MATCH(AL339,'Master '!$C$2:$C$257,0))),INDEX('Master '!$A$2:$A$257,MATCH(AL339,'Master '!$B$2:$B$257,0)))</f>
        <v>-</v>
      </c>
      <c r="AL339" s="7"/>
      <c r="AM339" s="19" t="str">
        <f t="array" ref="AM339">IF(ISERROR(INDEX('Master '!$A$2:$A$257,MATCH(AN339,'Master '!$B$2:$B$257,0))),IF(ISERROR(INDEX('Master '!$A$2:$A$257,MATCH(AN339,'Master '!$C$2:$C$257,0))),IF(AN339="","-","Not on Roster"),INDEX('Master '!$A$2:$A$257,MATCH(AN339,'Master '!$C$2:$C$257,0))),INDEX('Master '!$A$2:$A$257,MATCH(AN339,'Master '!$B$2:$B$257,0)))</f>
        <v>-</v>
      </c>
      <c r="AN339" s="15"/>
    </row>
    <row r="340" spans="1:40" ht="14.25" customHeight="1">
      <c r="A340" s="20" t="str">
        <f t="array" ref="A340">IF(ISERROR(INDEX('Master '!$A$2:$A$257,MATCH(B340,'Master '!$B$2:$B$257,0))),IF(ISERROR(INDEX('Master '!$A$2:$A$257,MATCH(B340,'Master '!$C$2:$C$257,0))),IF(B340="","-","Not on Roster"),INDEX('Master '!$A$2:$A$257,MATCH(B340,'Master '!$C$2:$C$257,0))),INDEX('Master '!$A$2:$A$257,MATCH(B340,'Master '!$B$2:$B$257,0)))</f>
        <v>-</v>
      </c>
      <c r="B340" s="43"/>
      <c r="C340" s="19" t="str">
        <f t="array" ref="C340">IF(ISERROR(INDEX('Master '!$A$2:$A$257,MATCH(D340,'Master '!$B$2:$B$257,0))),IF(ISERROR(INDEX('Master '!$A$2:$A$257,MATCH(D340,'Master '!$C$2:$C$257,0))),IF(D340="","-","Not on Roster"),INDEX('Master '!$A$2:$A$257,MATCH(D340,'Master '!$C$2:$C$257,0))),INDEX('Master '!$A$2:$A$257,MATCH(D340,'Master '!$B$2:$B$257,0)))</f>
        <v>-</v>
      </c>
      <c r="D340" s="15"/>
      <c r="E340" s="20" t="str">
        <f t="array" ref="E340">IF(ISERROR(INDEX('Master '!$A$2:$A$257,MATCH(F340,'Master '!$B$2:$B$257,0))),IF(ISERROR(INDEX('Master '!$A$2:$A$257,MATCH(F340,'Master '!$C$2:$C$257,0))),IF(F340="","-","Not on Roster"),INDEX('Master '!$A$2:$A$257,MATCH(F340,'Master '!$C$2:$C$257,0))),INDEX('Master '!$A$2:$A$257,MATCH(F340,'Master '!$B$2:$B$257,0)))</f>
        <v>-</v>
      </c>
      <c r="F340" s="7"/>
      <c r="G340" s="19" t="str">
        <f t="array" ref="G340">IF(ISERROR(INDEX('Master '!$A$2:$A$257,MATCH(H340,'Master '!$B$2:$B$257,0))),IF(ISERROR(INDEX('Master '!$A$2:$A$257,MATCH(H340,'Master '!$C$2:$C$257,0))),IF(H340="","-","Not on Roster"),INDEX('Master '!$A$2:$A$257,MATCH(H340,'Master '!$C$2:$C$257,0))),INDEX('Master '!$A$2:$A$257,MATCH(H340,'Master '!$B$2:$B$257,0)))</f>
        <v>-</v>
      </c>
      <c r="H340" s="15"/>
      <c r="I340" s="20" t="str">
        <f t="array" ref="I340">IF(ISERROR(INDEX('Master '!$A$2:$A$257,MATCH(J340,'Master '!$B$2:$B$257,0))),IF(ISERROR(INDEX('Master '!$A$2:$A$257,MATCH(J340,'Master '!$C$2:$C$257,0))),IF(J340="","-","Not on Roster"),INDEX('Master '!$A$2:$A$257,MATCH(J340,'Master '!$C$2:$C$257,0))),INDEX('Master '!$A$2:$A$257,MATCH(J340,'Master '!$B$2:$B$257,0)))</f>
        <v>-</v>
      </c>
      <c r="J340" s="51"/>
      <c r="K340" s="19" t="str">
        <f t="array" ref="K340">IF(ISERROR(INDEX('Master '!$A$2:$A$257,MATCH(L340,'Master '!$B$2:$B$257,0))),IF(ISERROR(INDEX('Master '!$A$2:$A$257,MATCH(L340,'Master '!$C$2:$C$257,0))),IF(L340="","-","Not on Roster"),INDEX('Master '!$A$2:$A$257,MATCH(L340,'Master '!$C$2:$C$257,0))),INDEX('Master '!$A$2:$A$257,MATCH(L340,'Master '!$B$2:$B$257,0)))</f>
        <v>-</v>
      </c>
      <c r="L340" s="15"/>
      <c r="M340" s="20" t="str">
        <f t="array" ref="M340">IF(ISERROR(INDEX('Master '!$A$2:$A$257,MATCH(N340,'Master '!$B$2:$B$257,0))),IF(ISERROR(INDEX('Master '!$A$2:$A$257,MATCH(N340,'Master '!$C$2:$C$257,0))),IF(N340="","-","Not on Roster"),INDEX('Master '!$A$2:$A$257,MATCH(N340,'Master '!$C$2:$C$257,0))),INDEX('Master '!$A$2:$A$257,MATCH(N340,'Master '!$B$2:$B$257,0)))</f>
        <v>-</v>
      </c>
      <c r="N340" s="7"/>
      <c r="O340" s="19" t="str">
        <f t="array" ref="O340">IF(ISERROR(INDEX('Master '!$A$2:$A$257,MATCH(P340,'Master '!$B$2:$B$257,0))),IF(ISERROR(INDEX('Master '!$A$2:$A$257,MATCH(P340,'Master '!$C$2:$C$257,0))),IF(P340="","-","Not on Roster"),INDEX('Master '!$A$2:$A$257,MATCH(P340,'Master '!$C$2:$C$257,0))),INDEX('Master '!$A$2:$A$257,MATCH(P340,'Master '!$B$2:$B$257,0)))</f>
        <v>-</v>
      </c>
      <c r="P340" s="15"/>
      <c r="Q340" s="41" t="str">
        <f t="array" ref="Q340">IF(ISERROR(INDEX('Master '!$A$2:$A$257,MATCH(R340,'Master '!$B$2:$B$257,0))),IF(ISERROR(INDEX('Master '!$A$2:$A$257,MATCH(R340,'Master '!$C$2:$C$257,0))),IF(R340="","-","Not on Roster"),INDEX('Master '!$A$2:$A$257,MATCH(R340,'Master '!$C$2:$C$257,0))),INDEX('Master '!$A$2:$A$257,MATCH(R340,'Master '!$B$2:$B$257,0)))</f>
        <v>-</v>
      </c>
      <c r="R340" s="7"/>
      <c r="S340" s="19" t="str">
        <f t="array" ref="S340">IF(ISERROR(INDEX('Master '!$A$2:$A$257,MATCH(T340,'Master '!$B$2:$B$257,0))),IF(ISERROR(INDEX('Master '!$A$2:$A$257,MATCH(T340,'Master '!$C$2:$C$257,0))),IF(T340="","-","Not on Roster"),INDEX('Master '!$A$2:$A$257,MATCH(T340,'Master '!$C$2:$C$257,0))),INDEX('Master '!$A$2:$A$257,MATCH(T340,'Master '!$B$2:$B$257,0)))</f>
        <v>-</v>
      </c>
      <c r="T340" s="15"/>
      <c r="U340" s="20" t="str">
        <f t="array" ref="U340">IF(ISERROR(INDEX('Master '!$A$2:$A$257,MATCH(V340,'Master '!$B$2:$B$257,0))),IF(ISERROR(INDEX('Master '!$A$2:$A$257,MATCH(V340,'Master '!$C$2:$C$257,0))),IF(V340="","-","Not on Roster"),INDEX('Master '!$A$2:$A$257,MATCH(V340,'Master '!$C$2:$C$257,0))),INDEX('Master '!$A$2:$A$257,MATCH(V340,'Master '!$B$2:$B$257,0)))</f>
        <v>-</v>
      </c>
      <c r="V340" s="7"/>
      <c r="W340" s="19" t="str">
        <f t="array" ref="W340">IF(ISERROR(INDEX('Master '!$A$2:$A$257,MATCH(X340,'Master '!$B$2:$B$257,0))),IF(ISERROR(INDEX('Master '!$A$2:$A$257,MATCH(X340,'Master '!$C$2:$C$257,0))),IF(X340="","-","Not on Roster"),INDEX('Master '!$A$2:$A$257,MATCH(X340,'Master '!$C$2:$C$257,0))),INDEX('Master '!$A$2:$A$257,MATCH(X340,'Master '!$B$2:$B$257,0)))</f>
        <v>-</v>
      </c>
      <c r="X340" s="15"/>
      <c r="Y340" s="20" t="str">
        <f t="array" ref="Y340">IF(ISERROR(INDEX('Master '!$A$2:$A$257,MATCH(Z340,'Master '!$B$2:$B$257,0))),IF(ISERROR(INDEX('Master '!$A$2:$A$257,MATCH(Z340,'Master '!$C$2:$C$257,0))),IF(Z340="","-","Not on Roster"),INDEX('Master '!$A$2:$A$257,MATCH(Z340,'Master '!$C$2:$C$257,0))),INDEX('Master '!$A$2:$A$257,MATCH(Z340,'Master '!$B$2:$B$257,0)))</f>
        <v>-</v>
      </c>
      <c r="Z340" s="7"/>
      <c r="AA340" s="19" t="str">
        <f t="array" ref="AA340">IF(ISERROR(INDEX('Master '!$A$2:$A$257,MATCH(AB340,'Master '!$B$2:$B$257,0))),IF(ISERROR(INDEX('Master '!$A$2:$A$257,MATCH(AB340,'Master '!$C$2:$C$257,0))),IF(AB340="","-","Not on Roster"),INDEX('Master '!$A$2:$A$257,MATCH(AB340,'Master '!$C$2:$C$257,0))),INDEX('Master '!$A$2:$A$257,MATCH(AB340,'Master '!$B$2:$B$257,0)))</f>
        <v>-</v>
      </c>
      <c r="AB340" s="15"/>
      <c r="AC340" s="20" t="str">
        <f t="array" ref="AC340">IF(ISERROR(INDEX('Master '!$A$2:$A$257,MATCH(AD340,'Master '!$B$2:$B$257,0))),IF(ISERROR(INDEX('Master '!$A$2:$A$257,MATCH(AD340,'Master '!$C$2:$C$257,0))),IF(AD340="","-","Not on Roster"),INDEX('Master '!$A$2:$A$257,MATCH(AD340,'Master '!$C$2:$C$257,0))),INDEX('Master '!$A$2:$A$257,MATCH(AD340,'Master '!$B$2:$B$257,0)))</f>
        <v>-</v>
      </c>
      <c r="AD340" s="7"/>
      <c r="AE340" s="19" t="str">
        <f t="array" ref="AE340">IF(ISERROR(INDEX('Master '!$A$2:$A$257,MATCH(AF340,'Master '!$B$2:$B$257,0))),IF(ISERROR(INDEX('Master '!$A$2:$A$257,MATCH(AF340,'Master '!$C$2:$C$257,0))),IF(AF340="","-","Not on Roster"),INDEX('Master '!$A$2:$A$257,MATCH(AF340,'Master '!$C$2:$C$257,0))),INDEX('Master '!$A$2:$A$257,MATCH(AF340,'Master '!$B$2:$B$257,0)))</f>
        <v>-</v>
      </c>
      <c r="AF340" s="15"/>
      <c r="AG340" s="20" t="str">
        <f t="array" ref="AG340">IF(ISERROR(INDEX('Master '!$A$2:$A$257,MATCH(AH340,'Master '!$B$2:$B$257,0))),IF(ISERROR(INDEX('Master '!$A$2:$A$257,MATCH(AH340,'Master '!$C$2:$C$257,0))),IF(AH340="","-","Not on Roster"),INDEX('Master '!$A$2:$A$257,MATCH(AH340,'Master '!$C$2:$C$257,0))),INDEX('Master '!$A$2:$A$257,MATCH(AH340,'Master '!$B$2:$B$257,0)))</f>
        <v>-</v>
      </c>
      <c r="AH340" s="7"/>
      <c r="AI340" s="19" t="str">
        <f t="array" ref="AI340">IF(ISERROR(INDEX('Master '!$A$2:$A$257,MATCH(AJ340,'Master '!$B$2:$B$257,0))),IF(ISERROR(INDEX('Master '!$A$2:$A$257,MATCH(AJ340,'Master '!$C$2:$C$257,0))),IF(AJ340="","-","Not on Roster"),INDEX('Master '!$A$2:$A$257,MATCH(AJ340,'Master '!$C$2:$C$257,0))),INDEX('Master '!$A$2:$A$257,MATCH(AJ340,'Master '!$B$2:$B$257,0)))</f>
        <v>-</v>
      </c>
      <c r="AJ340" s="15"/>
      <c r="AK340" s="20" t="str">
        <f t="array" ref="AK340">IF(ISERROR(INDEX('Master '!$A$2:$A$257,MATCH(AL340,'Master '!$B$2:$B$257,0))),IF(ISERROR(INDEX('Master '!$A$2:$A$257,MATCH(AL340,'Master '!$C$2:$C$257,0))),IF(AL340="","-","Not on Roster"),INDEX('Master '!$A$2:$A$257,MATCH(AL340,'Master '!$C$2:$C$257,0))),INDEX('Master '!$A$2:$A$257,MATCH(AL340,'Master '!$B$2:$B$257,0)))</f>
        <v>-</v>
      </c>
      <c r="AL340" s="7"/>
      <c r="AM340" s="19" t="str">
        <f t="array" ref="AM340">IF(ISERROR(INDEX('Master '!$A$2:$A$257,MATCH(AN340,'Master '!$B$2:$B$257,0))),IF(ISERROR(INDEX('Master '!$A$2:$A$257,MATCH(AN340,'Master '!$C$2:$C$257,0))),IF(AN340="","-","Not on Roster"),INDEX('Master '!$A$2:$A$257,MATCH(AN340,'Master '!$C$2:$C$257,0))),INDEX('Master '!$A$2:$A$257,MATCH(AN340,'Master '!$B$2:$B$257,0)))</f>
        <v>-</v>
      </c>
      <c r="AN340" s="15"/>
    </row>
    <row r="341" spans="1:40" ht="14.25" customHeight="1">
      <c r="A341" s="20" t="str">
        <f t="array" ref="A341">IF(ISERROR(INDEX('Master '!$A$2:$A$257,MATCH(B341,'Master '!$B$2:$B$257,0))),IF(ISERROR(INDEX('Master '!$A$2:$A$257,MATCH(B341,'Master '!$C$2:$C$257,0))),IF(B341="","-","Not on Roster"),INDEX('Master '!$A$2:$A$257,MATCH(B341,'Master '!$C$2:$C$257,0))),INDEX('Master '!$A$2:$A$257,MATCH(B341,'Master '!$B$2:$B$257,0)))</f>
        <v>-</v>
      </c>
      <c r="B341" s="43"/>
      <c r="C341" s="19" t="str">
        <f t="array" ref="C341">IF(ISERROR(INDEX('Master '!$A$2:$A$257,MATCH(D341,'Master '!$B$2:$B$257,0))),IF(ISERROR(INDEX('Master '!$A$2:$A$257,MATCH(D341,'Master '!$C$2:$C$257,0))),IF(D341="","-","Not on Roster"),INDEX('Master '!$A$2:$A$257,MATCH(D341,'Master '!$C$2:$C$257,0))),INDEX('Master '!$A$2:$A$257,MATCH(D341,'Master '!$B$2:$B$257,0)))</f>
        <v>-</v>
      </c>
      <c r="D341" s="15"/>
      <c r="E341" s="20" t="str">
        <f t="array" ref="E341">IF(ISERROR(INDEX('Master '!$A$2:$A$257,MATCH(F341,'Master '!$B$2:$B$257,0))),IF(ISERROR(INDEX('Master '!$A$2:$A$257,MATCH(F341,'Master '!$C$2:$C$257,0))),IF(F341="","-","Not on Roster"),INDEX('Master '!$A$2:$A$257,MATCH(F341,'Master '!$C$2:$C$257,0))),INDEX('Master '!$A$2:$A$257,MATCH(F341,'Master '!$B$2:$B$257,0)))</f>
        <v>-</v>
      </c>
      <c r="F341" s="7"/>
      <c r="G341" s="19" t="str">
        <f t="array" ref="G341">IF(ISERROR(INDEX('Master '!$A$2:$A$257,MATCH(H341,'Master '!$B$2:$B$257,0))),IF(ISERROR(INDEX('Master '!$A$2:$A$257,MATCH(H341,'Master '!$C$2:$C$257,0))),IF(H341="","-","Not on Roster"),INDEX('Master '!$A$2:$A$257,MATCH(H341,'Master '!$C$2:$C$257,0))),INDEX('Master '!$A$2:$A$257,MATCH(H341,'Master '!$B$2:$B$257,0)))</f>
        <v>-</v>
      </c>
      <c r="H341" s="15"/>
      <c r="I341" s="20" t="str">
        <f t="array" ref="I341">IF(ISERROR(INDEX('Master '!$A$2:$A$257,MATCH(J341,'Master '!$B$2:$B$257,0))),IF(ISERROR(INDEX('Master '!$A$2:$A$257,MATCH(J341,'Master '!$C$2:$C$257,0))),IF(J341="","-","Not on Roster"),INDEX('Master '!$A$2:$A$257,MATCH(J341,'Master '!$C$2:$C$257,0))),INDEX('Master '!$A$2:$A$257,MATCH(J341,'Master '!$B$2:$B$257,0)))</f>
        <v>-</v>
      </c>
      <c r="J341" s="51"/>
      <c r="K341" s="19" t="str">
        <f t="array" ref="K341">IF(ISERROR(INDEX('Master '!$A$2:$A$257,MATCH(L341,'Master '!$B$2:$B$257,0))),IF(ISERROR(INDEX('Master '!$A$2:$A$257,MATCH(L341,'Master '!$C$2:$C$257,0))),IF(L341="","-","Not on Roster"),INDEX('Master '!$A$2:$A$257,MATCH(L341,'Master '!$C$2:$C$257,0))),INDEX('Master '!$A$2:$A$257,MATCH(L341,'Master '!$B$2:$B$257,0)))</f>
        <v>-</v>
      </c>
      <c r="L341" s="15"/>
      <c r="M341" s="20" t="str">
        <f t="array" ref="M341">IF(ISERROR(INDEX('Master '!$A$2:$A$257,MATCH(N341,'Master '!$B$2:$B$257,0))),IF(ISERROR(INDEX('Master '!$A$2:$A$257,MATCH(N341,'Master '!$C$2:$C$257,0))),IF(N341="","-","Not on Roster"),INDEX('Master '!$A$2:$A$257,MATCH(N341,'Master '!$C$2:$C$257,0))),INDEX('Master '!$A$2:$A$257,MATCH(N341,'Master '!$B$2:$B$257,0)))</f>
        <v>-</v>
      </c>
      <c r="N341" s="7"/>
      <c r="O341" s="19" t="str">
        <f t="array" ref="O341">IF(ISERROR(INDEX('Master '!$A$2:$A$257,MATCH(P341,'Master '!$B$2:$B$257,0))),IF(ISERROR(INDEX('Master '!$A$2:$A$257,MATCH(P341,'Master '!$C$2:$C$257,0))),IF(P341="","-","Not on Roster"),INDEX('Master '!$A$2:$A$257,MATCH(P341,'Master '!$C$2:$C$257,0))),INDEX('Master '!$A$2:$A$257,MATCH(P341,'Master '!$B$2:$B$257,0)))</f>
        <v>-</v>
      </c>
      <c r="P341" s="15"/>
      <c r="Q341" s="41" t="str">
        <f t="array" ref="Q341">IF(ISERROR(INDEX('Master '!$A$2:$A$257,MATCH(R341,'Master '!$B$2:$B$257,0))),IF(ISERROR(INDEX('Master '!$A$2:$A$257,MATCH(R341,'Master '!$C$2:$C$257,0))),IF(R341="","-","Not on Roster"),INDEX('Master '!$A$2:$A$257,MATCH(R341,'Master '!$C$2:$C$257,0))),INDEX('Master '!$A$2:$A$257,MATCH(R341,'Master '!$B$2:$B$257,0)))</f>
        <v>-</v>
      </c>
      <c r="R341" s="7"/>
      <c r="S341" s="19" t="str">
        <f t="array" ref="S341">IF(ISERROR(INDEX('Master '!$A$2:$A$257,MATCH(T341,'Master '!$B$2:$B$257,0))),IF(ISERROR(INDEX('Master '!$A$2:$A$257,MATCH(T341,'Master '!$C$2:$C$257,0))),IF(T341="","-","Not on Roster"),INDEX('Master '!$A$2:$A$257,MATCH(T341,'Master '!$C$2:$C$257,0))),INDEX('Master '!$A$2:$A$257,MATCH(T341,'Master '!$B$2:$B$257,0)))</f>
        <v>-</v>
      </c>
      <c r="T341" s="15"/>
      <c r="U341" s="20" t="str">
        <f t="array" ref="U341">IF(ISERROR(INDEX('Master '!$A$2:$A$257,MATCH(V341,'Master '!$B$2:$B$257,0))),IF(ISERROR(INDEX('Master '!$A$2:$A$257,MATCH(V341,'Master '!$C$2:$C$257,0))),IF(V341="","-","Not on Roster"),INDEX('Master '!$A$2:$A$257,MATCH(V341,'Master '!$C$2:$C$257,0))),INDEX('Master '!$A$2:$A$257,MATCH(V341,'Master '!$B$2:$B$257,0)))</f>
        <v>-</v>
      </c>
      <c r="V341" s="7"/>
      <c r="W341" s="19" t="str">
        <f t="array" ref="W341">IF(ISERROR(INDEX('Master '!$A$2:$A$257,MATCH(X341,'Master '!$B$2:$B$257,0))),IF(ISERROR(INDEX('Master '!$A$2:$A$257,MATCH(X341,'Master '!$C$2:$C$257,0))),IF(X341="","-","Not on Roster"),INDEX('Master '!$A$2:$A$257,MATCH(X341,'Master '!$C$2:$C$257,0))),INDEX('Master '!$A$2:$A$257,MATCH(X341,'Master '!$B$2:$B$257,0)))</f>
        <v>-</v>
      </c>
      <c r="X341" s="15"/>
      <c r="Y341" s="20" t="str">
        <f t="array" ref="Y341">IF(ISERROR(INDEX('Master '!$A$2:$A$257,MATCH(Z341,'Master '!$B$2:$B$257,0))),IF(ISERROR(INDEX('Master '!$A$2:$A$257,MATCH(Z341,'Master '!$C$2:$C$257,0))),IF(Z341="","-","Not on Roster"),INDEX('Master '!$A$2:$A$257,MATCH(Z341,'Master '!$C$2:$C$257,0))),INDEX('Master '!$A$2:$A$257,MATCH(Z341,'Master '!$B$2:$B$257,0)))</f>
        <v>-</v>
      </c>
      <c r="Z341" s="7"/>
      <c r="AA341" s="19" t="str">
        <f t="array" ref="AA341">IF(ISERROR(INDEX('Master '!$A$2:$A$257,MATCH(AB341,'Master '!$B$2:$B$257,0))),IF(ISERROR(INDEX('Master '!$A$2:$A$257,MATCH(AB341,'Master '!$C$2:$C$257,0))),IF(AB341="","-","Not on Roster"),INDEX('Master '!$A$2:$A$257,MATCH(AB341,'Master '!$C$2:$C$257,0))),INDEX('Master '!$A$2:$A$257,MATCH(AB341,'Master '!$B$2:$B$257,0)))</f>
        <v>-</v>
      </c>
      <c r="AB341" s="15"/>
      <c r="AC341" s="20" t="str">
        <f t="array" ref="AC341">IF(ISERROR(INDEX('Master '!$A$2:$A$257,MATCH(AD341,'Master '!$B$2:$B$257,0))),IF(ISERROR(INDEX('Master '!$A$2:$A$257,MATCH(AD341,'Master '!$C$2:$C$257,0))),IF(AD341="","-","Not on Roster"),INDEX('Master '!$A$2:$A$257,MATCH(AD341,'Master '!$C$2:$C$257,0))),INDEX('Master '!$A$2:$A$257,MATCH(AD341,'Master '!$B$2:$B$257,0)))</f>
        <v>-</v>
      </c>
      <c r="AD341" s="7"/>
      <c r="AE341" s="19" t="str">
        <f t="array" ref="AE341">IF(ISERROR(INDEX('Master '!$A$2:$A$257,MATCH(AF341,'Master '!$B$2:$B$257,0))),IF(ISERROR(INDEX('Master '!$A$2:$A$257,MATCH(AF341,'Master '!$C$2:$C$257,0))),IF(AF341="","-","Not on Roster"),INDEX('Master '!$A$2:$A$257,MATCH(AF341,'Master '!$C$2:$C$257,0))),INDEX('Master '!$A$2:$A$257,MATCH(AF341,'Master '!$B$2:$B$257,0)))</f>
        <v>-</v>
      </c>
      <c r="AF341" s="15"/>
      <c r="AG341" s="20" t="str">
        <f t="array" ref="AG341">IF(ISERROR(INDEX('Master '!$A$2:$A$257,MATCH(AH341,'Master '!$B$2:$B$257,0))),IF(ISERROR(INDEX('Master '!$A$2:$A$257,MATCH(AH341,'Master '!$C$2:$C$257,0))),IF(AH341="","-","Not on Roster"),INDEX('Master '!$A$2:$A$257,MATCH(AH341,'Master '!$C$2:$C$257,0))),INDEX('Master '!$A$2:$A$257,MATCH(AH341,'Master '!$B$2:$B$257,0)))</f>
        <v>-</v>
      </c>
      <c r="AH341" s="7"/>
      <c r="AI341" s="19" t="str">
        <f t="array" ref="AI341">IF(ISERROR(INDEX('Master '!$A$2:$A$257,MATCH(AJ341,'Master '!$B$2:$B$257,0))),IF(ISERROR(INDEX('Master '!$A$2:$A$257,MATCH(AJ341,'Master '!$C$2:$C$257,0))),IF(AJ341="","-","Not on Roster"),INDEX('Master '!$A$2:$A$257,MATCH(AJ341,'Master '!$C$2:$C$257,0))),INDEX('Master '!$A$2:$A$257,MATCH(AJ341,'Master '!$B$2:$B$257,0)))</f>
        <v>-</v>
      </c>
      <c r="AJ341" s="15"/>
      <c r="AK341" s="20" t="str">
        <f t="array" ref="AK341">IF(ISERROR(INDEX('Master '!$A$2:$A$257,MATCH(AL341,'Master '!$B$2:$B$257,0))),IF(ISERROR(INDEX('Master '!$A$2:$A$257,MATCH(AL341,'Master '!$C$2:$C$257,0))),IF(AL341="","-","Not on Roster"),INDEX('Master '!$A$2:$A$257,MATCH(AL341,'Master '!$C$2:$C$257,0))),INDEX('Master '!$A$2:$A$257,MATCH(AL341,'Master '!$B$2:$B$257,0)))</f>
        <v>-</v>
      </c>
      <c r="AL341" s="7"/>
      <c r="AM341" s="19" t="str">
        <f t="array" ref="AM341">IF(ISERROR(INDEX('Master '!$A$2:$A$257,MATCH(AN341,'Master '!$B$2:$B$257,0))),IF(ISERROR(INDEX('Master '!$A$2:$A$257,MATCH(AN341,'Master '!$C$2:$C$257,0))),IF(AN341="","-","Not on Roster"),INDEX('Master '!$A$2:$A$257,MATCH(AN341,'Master '!$C$2:$C$257,0))),INDEX('Master '!$A$2:$A$257,MATCH(AN341,'Master '!$B$2:$B$257,0)))</f>
        <v>-</v>
      </c>
      <c r="AN341" s="15"/>
    </row>
    <row r="342" spans="1:40" ht="14.25" customHeight="1">
      <c r="A342" s="20" t="str">
        <f t="array" ref="A342">IF(ISERROR(INDEX('Master '!$A$2:$A$257,MATCH(B342,'Master '!$B$2:$B$257,0))),IF(ISERROR(INDEX('Master '!$A$2:$A$257,MATCH(B342,'Master '!$C$2:$C$257,0))),IF(B342="","-","Not on Roster"),INDEX('Master '!$A$2:$A$257,MATCH(B342,'Master '!$C$2:$C$257,0))),INDEX('Master '!$A$2:$A$257,MATCH(B342,'Master '!$B$2:$B$257,0)))</f>
        <v>-</v>
      </c>
      <c r="B342" s="43"/>
      <c r="C342" s="19" t="str">
        <f t="array" ref="C342">IF(ISERROR(INDEX('Master '!$A$2:$A$257,MATCH(D342,'Master '!$B$2:$B$257,0))),IF(ISERROR(INDEX('Master '!$A$2:$A$257,MATCH(D342,'Master '!$C$2:$C$257,0))),IF(D342="","-","Not on Roster"),INDEX('Master '!$A$2:$A$257,MATCH(D342,'Master '!$C$2:$C$257,0))),INDEX('Master '!$A$2:$A$257,MATCH(D342,'Master '!$B$2:$B$257,0)))</f>
        <v>-</v>
      </c>
      <c r="D342" s="15"/>
      <c r="E342" s="20" t="str">
        <f t="array" ref="E342">IF(ISERROR(INDEX('Master '!$A$2:$A$257,MATCH(F342,'Master '!$B$2:$B$257,0))),IF(ISERROR(INDEX('Master '!$A$2:$A$257,MATCH(F342,'Master '!$C$2:$C$257,0))),IF(F342="","-","Not on Roster"),INDEX('Master '!$A$2:$A$257,MATCH(F342,'Master '!$C$2:$C$257,0))),INDEX('Master '!$A$2:$A$257,MATCH(F342,'Master '!$B$2:$B$257,0)))</f>
        <v>-</v>
      </c>
      <c r="F342" s="7"/>
      <c r="G342" s="19" t="str">
        <f t="array" ref="G342">IF(ISERROR(INDEX('Master '!$A$2:$A$257,MATCH(H342,'Master '!$B$2:$B$257,0))),IF(ISERROR(INDEX('Master '!$A$2:$A$257,MATCH(H342,'Master '!$C$2:$C$257,0))),IF(H342="","-","Not on Roster"),INDEX('Master '!$A$2:$A$257,MATCH(H342,'Master '!$C$2:$C$257,0))),INDEX('Master '!$A$2:$A$257,MATCH(H342,'Master '!$B$2:$B$257,0)))</f>
        <v>-</v>
      </c>
      <c r="H342" s="15"/>
      <c r="I342" s="20" t="str">
        <f t="array" ref="I342">IF(ISERROR(INDEX('Master '!$A$2:$A$257,MATCH(J342,'Master '!$B$2:$B$257,0))),IF(ISERROR(INDEX('Master '!$A$2:$A$257,MATCH(J342,'Master '!$C$2:$C$257,0))),IF(J342="","-","Not on Roster"),INDEX('Master '!$A$2:$A$257,MATCH(J342,'Master '!$C$2:$C$257,0))),INDEX('Master '!$A$2:$A$257,MATCH(J342,'Master '!$B$2:$B$257,0)))</f>
        <v>-</v>
      </c>
      <c r="J342" s="51"/>
      <c r="K342" s="19" t="str">
        <f t="array" ref="K342">IF(ISERROR(INDEX('Master '!$A$2:$A$257,MATCH(L342,'Master '!$B$2:$B$257,0))),IF(ISERROR(INDEX('Master '!$A$2:$A$257,MATCH(L342,'Master '!$C$2:$C$257,0))),IF(L342="","-","Not on Roster"),INDEX('Master '!$A$2:$A$257,MATCH(L342,'Master '!$C$2:$C$257,0))),INDEX('Master '!$A$2:$A$257,MATCH(L342,'Master '!$B$2:$B$257,0)))</f>
        <v>-</v>
      </c>
      <c r="L342" s="15"/>
      <c r="M342" s="20" t="str">
        <f t="array" ref="M342">IF(ISERROR(INDEX('Master '!$A$2:$A$257,MATCH(N342,'Master '!$B$2:$B$257,0))),IF(ISERROR(INDEX('Master '!$A$2:$A$257,MATCH(N342,'Master '!$C$2:$C$257,0))),IF(N342="","-","Not on Roster"),INDEX('Master '!$A$2:$A$257,MATCH(N342,'Master '!$C$2:$C$257,0))),INDEX('Master '!$A$2:$A$257,MATCH(N342,'Master '!$B$2:$B$257,0)))</f>
        <v>-</v>
      </c>
      <c r="N342" s="7"/>
      <c r="O342" s="19" t="str">
        <f t="array" ref="O342">IF(ISERROR(INDEX('Master '!$A$2:$A$257,MATCH(P342,'Master '!$B$2:$B$257,0))),IF(ISERROR(INDEX('Master '!$A$2:$A$257,MATCH(P342,'Master '!$C$2:$C$257,0))),IF(P342="","-","Not on Roster"),INDEX('Master '!$A$2:$A$257,MATCH(P342,'Master '!$C$2:$C$257,0))),INDEX('Master '!$A$2:$A$257,MATCH(P342,'Master '!$B$2:$B$257,0)))</f>
        <v>-</v>
      </c>
      <c r="P342" s="15"/>
      <c r="Q342" s="41" t="str">
        <f t="array" ref="Q342">IF(ISERROR(INDEX('Master '!$A$2:$A$257,MATCH(R342,'Master '!$B$2:$B$257,0))),IF(ISERROR(INDEX('Master '!$A$2:$A$257,MATCH(R342,'Master '!$C$2:$C$257,0))),IF(R342="","-","Not on Roster"),INDEX('Master '!$A$2:$A$257,MATCH(R342,'Master '!$C$2:$C$257,0))),INDEX('Master '!$A$2:$A$257,MATCH(R342,'Master '!$B$2:$B$257,0)))</f>
        <v>-</v>
      </c>
      <c r="R342" s="7"/>
      <c r="S342" s="19" t="str">
        <f t="array" ref="S342">IF(ISERROR(INDEX('Master '!$A$2:$A$257,MATCH(T342,'Master '!$B$2:$B$257,0))),IF(ISERROR(INDEX('Master '!$A$2:$A$257,MATCH(T342,'Master '!$C$2:$C$257,0))),IF(T342="","-","Not on Roster"),INDEX('Master '!$A$2:$A$257,MATCH(T342,'Master '!$C$2:$C$257,0))),INDEX('Master '!$A$2:$A$257,MATCH(T342,'Master '!$B$2:$B$257,0)))</f>
        <v>-</v>
      </c>
      <c r="T342" s="15"/>
      <c r="U342" s="20" t="str">
        <f t="array" ref="U342">IF(ISERROR(INDEX('Master '!$A$2:$A$257,MATCH(V342,'Master '!$B$2:$B$257,0))),IF(ISERROR(INDEX('Master '!$A$2:$A$257,MATCH(V342,'Master '!$C$2:$C$257,0))),IF(V342="","-","Not on Roster"),INDEX('Master '!$A$2:$A$257,MATCH(V342,'Master '!$C$2:$C$257,0))),INDEX('Master '!$A$2:$A$257,MATCH(V342,'Master '!$B$2:$B$257,0)))</f>
        <v>-</v>
      </c>
      <c r="V342" s="7"/>
      <c r="W342" s="19" t="str">
        <f t="array" ref="W342">IF(ISERROR(INDEX('Master '!$A$2:$A$257,MATCH(X342,'Master '!$B$2:$B$257,0))),IF(ISERROR(INDEX('Master '!$A$2:$A$257,MATCH(X342,'Master '!$C$2:$C$257,0))),IF(X342="","-","Not on Roster"),INDEX('Master '!$A$2:$A$257,MATCH(X342,'Master '!$C$2:$C$257,0))),INDEX('Master '!$A$2:$A$257,MATCH(X342,'Master '!$B$2:$B$257,0)))</f>
        <v>-</v>
      </c>
      <c r="X342" s="15"/>
      <c r="Y342" s="20" t="str">
        <f t="array" ref="Y342">IF(ISERROR(INDEX('Master '!$A$2:$A$257,MATCH(Z342,'Master '!$B$2:$B$257,0))),IF(ISERROR(INDEX('Master '!$A$2:$A$257,MATCH(Z342,'Master '!$C$2:$C$257,0))),IF(Z342="","-","Not on Roster"),INDEX('Master '!$A$2:$A$257,MATCH(Z342,'Master '!$C$2:$C$257,0))),INDEX('Master '!$A$2:$A$257,MATCH(Z342,'Master '!$B$2:$B$257,0)))</f>
        <v>-</v>
      </c>
      <c r="Z342" s="7"/>
      <c r="AA342" s="19" t="str">
        <f t="array" ref="AA342">IF(ISERROR(INDEX('Master '!$A$2:$A$257,MATCH(AB342,'Master '!$B$2:$B$257,0))),IF(ISERROR(INDEX('Master '!$A$2:$A$257,MATCH(AB342,'Master '!$C$2:$C$257,0))),IF(AB342="","-","Not on Roster"),INDEX('Master '!$A$2:$A$257,MATCH(AB342,'Master '!$C$2:$C$257,0))),INDEX('Master '!$A$2:$A$257,MATCH(AB342,'Master '!$B$2:$B$257,0)))</f>
        <v>-</v>
      </c>
      <c r="AB342" s="15"/>
      <c r="AC342" s="20" t="str">
        <f t="array" ref="AC342">IF(ISERROR(INDEX('Master '!$A$2:$A$257,MATCH(AD342,'Master '!$B$2:$B$257,0))),IF(ISERROR(INDEX('Master '!$A$2:$A$257,MATCH(AD342,'Master '!$C$2:$C$257,0))),IF(AD342="","-","Not on Roster"),INDEX('Master '!$A$2:$A$257,MATCH(AD342,'Master '!$C$2:$C$257,0))),INDEX('Master '!$A$2:$A$257,MATCH(AD342,'Master '!$B$2:$B$257,0)))</f>
        <v>-</v>
      </c>
      <c r="AD342" s="7"/>
      <c r="AE342" s="19" t="str">
        <f t="array" ref="AE342">IF(ISERROR(INDEX('Master '!$A$2:$A$257,MATCH(AF342,'Master '!$B$2:$B$257,0))),IF(ISERROR(INDEX('Master '!$A$2:$A$257,MATCH(AF342,'Master '!$C$2:$C$257,0))),IF(AF342="","-","Not on Roster"),INDEX('Master '!$A$2:$A$257,MATCH(AF342,'Master '!$C$2:$C$257,0))),INDEX('Master '!$A$2:$A$257,MATCH(AF342,'Master '!$B$2:$B$257,0)))</f>
        <v>-</v>
      </c>
      <c r="AF342" s="15"/>
      <c r="AG342" s="20" t="str">
        <f t="array" ref="AG342">IF(ISERROR(INDEX('Master '!$A$2:$A$257,MATCH(AH342,'Master '!$B$2:$B$257,0))),IF(ISERROR(INDEX('Master '!$A$2:$A$257,MATCH(AH342,'Master '!$C$2:$C$257,0))),IF(AH342="","-","Not on Roster"),INDEX('Master '!$A$2:$A$257,MATCH(AH342,'Master '!$C$2:$C$257,0))),INDEX('Master '!$A$2:$A$257,MATCH(AH342,'Master '!$B$2:$B$257,0)))</f>
        <v>-</v>
      </c>
      <c r="AH342" s="7"/>
      <c r="AI342" s="19" t="str">
        <f t="array" ref="AI342">IF(ISERROR(INDEX('Master '!$A$2:$A$257,MATCH(AJ342,'Master '!$B$2:$B$257,0))),IF(ISERROR(INDEX('Master '!$A$2:$A$257,MATCH(AJ342,'Master '!$C$2:$C$257,0))),IF(AJ342="","-","Not on Roster"),INDEX('Master '!$A$2:$A$257,MATCH(AJ342,'Master '!$C$2:$C$257,0))),INDEX('Master '!$A$2:$A$257,MATCH(AJ342,'Master '!$B$2:$B$257,0)))</f>
        <v>-</v>
      </c>
      <c r="AJ342" s="15"/>
      <c r="AK342" s="20" t="str">
        <f t="array" ref="AK342">IF(ISERROR(INDEX('Master '!$A$2:$A$257,MATCH(AL342,'Master '!$B$2:$B$257,0))),IF(ISERROR(INDEX('Master '!$A$2:$A$257,MATCH(AL342,'Master '!$C$2:$C$257,0))),IF(AL342="","-","Not on Roster"),INDEX('Master '!$A$2:$A$257,MATCH(AL342,'Master '!$C$2:$C$257,0))),INDEX('Master '!$A$2:$A$257,MATCH(AL342,'Master '!$B$2:$B$257,0)))</f>
        <v>-</v>
      </c>
      <c r="AL342" s="7"/>
      <c r="AM342" s="19" t="str">
        <f t="array" ref="AM342">IF(ISERROR(INDEX('Master '!$A$2:$A$257,MATCH(AN342,'Master '!$B$2:$B$257,0))),IF(ISERROR(INDEX('Master '!$A$2:$A$257,MATCH(AN342,'Master '!$C$2:$C$257,0))),IF(AN342="","-","Not on Roster"),INDEX('Master '!$A$2:$A$257,MATCH(AN342,'Master '!$C$2:$C$257,0))),INDEX('Master '!$A$2:$A$257,MATCH(AN342,'Master '!$B$2:$B$257,0)))</f>
        <v>-</v>
      </c>
      <c r="AN342" s="15"/>
    </row>
    <row r="343" spans="1:40" ht="14.25" customHeight="1">
      <c r="A343" s="20" t="str">
        <f t="array" ref="A343">IF(ISERROR(INDEX('Master '!$A$2:$A$257,MATCH(B343,'Master '!$B$2:$B$257,0))),IF(ISERROR(INDEX('Master '!$A$2:$A$257,MATCH(B343,'Master '!$C$2:$C$257,0))),IF(B343="","-","Not on Roster"),INDEX('Master '!$A$2:$A$257,MATCH(B343,'Master '!$C$2:$C$257,0))),INDEX('Master '!$A$2:$A$257,MATCH(B343,'Master '!$B$2:$B$257,0)))</f>
        <v>-</v>
      </c>
      <c r="B343" s="43"/>
      <c r="C343" s="19" t="str">
        <f t="array" ref="C343">IF(ISERROR(INDEX('Master '!$A$2:$A$257,MATCH(D343,'Master '!$B$2:$B$257,0))),IF(ISERROR(INDEX('Master '!$A$2:$A$257,MATCH(D343,'Master '!$C$2:$C$257,0))),IF(D343="","-","Not on Roster"),INDEX('Master '!$A$2:$A$257,MATCH(D343,'Master '!$C$2:$C$257,0))),INDEX('Master '!$A$2:$A$257,MATCH(D343,'Master '!$B$2:$B$257,0)))</f>
        <v>-</v>
      </c>
      <c r="D343" s="15"/>
      <c r="E343" s="20" t="str">
        <f t="array" ref="E343">IF(ISERROR(INDEX('Master '!$A$2:$A$257,MATCH(F343,'Master '!$B$2:$B$257,0))),IF(ISERROR(INDEX('Master '!$A$2:$A$257,MATCH(F343,'Master '!$C$2:$C$257,0))),IF(F343="","-","Not on Roster"),INDEX('Master '!$A$2:$A$257,MATCH(F343,'Master '!$C$2:$C$257,0))),INDEX('Master '!$A$2:$A$257,MATCH(F343,'Master '!$B$2:$B$257,0)))</f>
        <v>-</v>
      </c>
      <c r="F343" s="7"/>
      <c r="G343" s="19" t="str">
        <f t="array" ref="G343">IF(ISERROR(INDEX('Master '!$A$2:$A$257,MATCH(H343,'Master '!$B$2:$B$257,0))),IF(ISERROR(INDEX('Master '!$A$2:$A$257,MATCH(H343,'Master '!$C$2:$C$257,0))),IF(H343="","-","Not on Roster"),INDEX('Master '!$A$2:$A$257,MATCH(H343,'Master '!$C$2:$C$257,0))),INDEX('Master '!$A$2:$A$257,MATCH(H343,'Master '!$B$2:$B$257,0)))</f>
        <v>-</v>
      </c>
      <c r="H343" s="15"/>
      <c r="I343" s="20" t="str">
        <f t="array" ref="I343">IF(ISERROR(INDEX('Master '!$A$2:$A$257,MATCH(J343,'Master '!$B$2:$B$257,0))),IF(ISERROR(INDEX('Master '!$A$2:$A$257,MATCH(J343,'Master '!$C$2:$C$257,0))),IF(J343="","-","Not on Roster"),INDEX('Master '!$A$2:$A$257,MATCH(J343,'Master '!$C$2:$C$257,0))),INDEX('Master '!$A$2:$A$257,MATCH(J343,'Master '!$B$2:$B$257,0)))</f>
        <v>-</v>
      </c>
      <c r="J343" s="51"/>
      <c r="K343" s="19" t="str">
        <f t="array" ref="K343">IF(ISERROR(INDEX('Master '!$A$2:$A$257,MATCH(L343,'Master '!$B$2:$B$257,0))),IF(ISERROR(INDEX('Master '!$A$2:$A$257,MATCH(L343,'Master '!$C$2:$C$257,0))),IF(L343="","-","Not on Roster"),INDEX('Master '!$A$2:$A$257,MATCH(L343,'Master '!$C$2:$C$257,0))),INDEX('Master '!$A$2:$A$257,MATCH(L343,'Master '!$B$2:$B$257,0)))</f>
        <v>-</v>
      </c>
      <c r="L343" s="15"/>
      <c r="M343" s="20" t="str">
        <f t="array" ref="M343">IF(ISERROR(INDEX('Master '!$A$2:$A$257,MATCH(N343,'Master '!$B$2:$B$257,0))),IF(ISERROR(INDEX('Master '!$A$2:$A$257,MATCH(N343,'Master '!$C$2:$C$257,0))),IF(N343="","-","Not on Roster"),INDEX('Master '!$A$2:$A$257,MATCH(N343,'Master '!$C$2:$C$257,0))),INDEX('Master '!$A$2:$A$257,MATCH(N343,'Master '!$B$2:$B$257,0)))</f>
        <v>-</v>
      </c>
      <c r="N343" s="7"/>
      <c r="O343" s="19" t="str">
        <f t="array" ref="O343">IF(ISERROR(INDEX('Master '!$A$2:$A$257,MATCH(P343,'Master '!$B$2:$B$257,0))),IF(ISERROR(INDEX('Master '!$A$2:$A$257,MATCH(P343,'Master '!$C$2:$C$257,0))),IF(P343="","-","Not on Roster"),INDEX('Master '!$A$2:$A$257,MATCH(P343,'Master '!$C$2:$C$257,0))),INDEX('Master '!$A$2:$A$257,MATCH(P343,'Master '!$B$2:$B$257,0)))</f>
        <v>-</v>
      </c>
      <c r="P343" s="15"/>
      <c r="Q343" s="41" t="str">
        <f t="array" ref="Q343">IF(ISERROR(INDEX('Master '!$A$2:$A$257,MATCH(R343,'Master '!$B$2:$B$257,0))),IF(ISERROR(INDEX('Master '!$A$2:$A$257,MATCH(R343,'Master '!$C$2:$C$257,0))),IF(R343="","-","Not on Roster"),INDEX('Master '!$A$2:$A$257,MATCH(R343,'Master '!$C$2:$C$257,0))),INDEX('Master '!$A$2:$A$257,MATCH(R343,'Master '!$B$2:$B$257,0)))</f>
        <v>-</v>
      </c>
      <c r="R343" s="7"/>
      <c r="S343" s="19" t="str">
        <f t="array" ref="S343">IF(ISERROR(INDEX('Master '!$A$2:$A$257,MATCH(T343,'Master '!$B$2:$B$257,0))),IF(ISERROR(INDEX('Master '!$A$2:$A$257,MATCH(T343,'Master '!$C$2:$C$257,0))),IF(T343="","-","Not on Roster"),INDEX('Master '!$A$2:$A$257,MATCH(T343,'Master '!$C$2:$C$257,0))),INDEX('Master '!$A$2:$A$257,MATCH(T343,'Master '!$B$2:$B$257,0)))</f>
        <v>-</v>
      </c>
      <c r="T343" s="15"/>
      <c r="U343" s="20" t="str">
        <f t="array" ref="U343">IF(ISERROR(INDEX('Master '!$A$2:$A$257,MATCH(V343,'Master '!$B$2:$B$257,0))),IF(ISERROR(INDEX('Master '!$A$2:$A$257,MATCH(V343,'Master '!$C$2:$C$257,0))),IF(V343="","-","Not on Roster"),INDEX('Master '!$A$2:$A$257,MATCH(V343,'Master '!$C$2:$C$257,0))),INDEX('Master '!$A$2:$A$257,MATCH(V343,'Master '!$B$2:$B$257,0)))</f>
        <v>-</v>
      </c>
      <c r="V343" s="7"/>
      <c r="W343" s="19" t="str">
        <f t="array" ref="W343">IF(ISERROR(INDEX('Master '!$A$2:$A$257,MATCH(X343,'Master '!$B$2:$B$257,0))),IF(ISERROR(INDEX('Master '!$A$2:$A$257,MATCH(X343,'Master '!$C$2:$C$257,0))),IF(X343="","-","Not on Roster"),INDEX('Master '!$A$2:$A$257,MATCH(X343,'Master '!$C$2:$C$257,0))),INDEX('Master '!$A$2:$A$257,MATCH(X343,'Master '!$B$2:$B$257,0)))</f>
        <v>-</v>
      </c>
      <c r="X343" s="15"/>
      <c r="Y343" s="20" t="str">
        <f t="array" ref="Y343">IF(ISERROR(INDEX('Master '!$A$2:$A$257,MATCH(Z343,'Master '!$B$2:$B$257,0))),IF(ISERROR(INDEX('Master '!$A$2:$A$257,MATCH(Z343,'Master '!$C$2:$C$257,0))),IF(Z343="","-","Not on Roster"),INDEX('Master '!$A$2:$A$257,MATCH(Z343,'Master '!$C$2:$C$257,0))),INDEX('Master '!$A$2:$A$257,MATCH(Z343,'Master '!$B$2:$B$257,0)))</f>
        <v>-</v>
      </c>
      <c r="Z343" s="7"/>
      <c r="AA343" s="19" t="str">
        <f t="array" ref="AA343">IF(ISERROR(INDEX('Master '!$A$2:$A$257,MATCH(AB343,'Master '!$B$2:$B$257,0))),IF(ISERROR(INDEX('Master '!$A$2:$A$257,MATCH(AB343,'Master '!$C$2:$C$257,0))),IF(AB343="","-","Not on Roster"),INDEX('Master '!$A$2:$A$257,MATCH(AB343,'Master '!$C$2:$C$257,0))),INDEX('Master '!$A$2:$A$257,MATCH(AB343,'Master '!$B$2:$B$257,0)))</f>
        <v>-</v>
      </c>
      <c r="AB343" s="15"/>
      <c r="AC343" s="20" t="str">
        <f t="array" ref="AC343">IF(ISERROR(INDEX('Master '!$A$2:$A$257,MATCH(AD343,'Master '!$B$2:$B$257,0))),IF(ISERROR(INDEX('Master '!$A$2:$A$257,MATCH(AD343,'Master '!$C$2:$C$257,0))),IF(AD343="","-","Not on Roster"),INDEX('Master '!$A$2:$A$257,MATCH(AD343,'Master '!$C$2:$C$257,0))),INDEX('Master '!$A$2:$A$257,MATCH(AD343,'Master '!$B$2:$B$257,0)))</f>
        <v>-</v>
      </c>
      <c r="AD343" s="7"/>
      <c r="AE343" s="19" t="str">
        <f t="array" ref="AE343">IF(ISERROR(INDEX('Master '!$A$2:$A$257,MATCH(AF343,'Master '!$B$2:$B$257,0))),IF(ISERROR(INDEX('Master '!$A$2:$A$257,MATCH(AF343,'Master '!$C$2:$C$257,0))),IF(AF343="","-","Not on Roster"),INDEX('Master '!$A$2:$A$257,MATCH(AF343,'Master '!$C$2:$C$257,0))),INDEX('Master '!$A$2:$A$257,MATCH(AF343,'Master '!$B$2:$B$257,0)))</f>
        <v>-</v>
      </c>
      <c r="AF343" s="15"/>
      <c r="AG343" s="20" t="str">
        <f t="array" ref="AG343">IF(ISERROR(INDEX('Master '!$A$2:$A$257,MATCH(AH343,'Master '!$B$2:$B$257,0))),IF(ISERROR(INDEX('Master '!$A$2:$A$257,MATCH(AH343,'Master '!$C$2:$C$257,0))),IF(AH343="","-","Not on Roster"),INDEX('Master '!$A$2:$A$257,MATCH(AH343,'Master '!$C$2:$C$257,0))),INDEX('Master '!$A$2:$A$257,MATCH(AH343,'Master '!$B$2:$B$257,0)))</f>
        <v>-</v>
      </c>
      <c r="AH343" s="7"/>
      <c r="AI343" s="19" t="str">
        <f t="array" ref="AI343">IF(ISERROR(INDEX('Master '!$A$2:$A$257,MATCH(AJ343,'Master '!$B$2:$B$257,0))),IF(ISERROR(INDEX('Master '!$A$2:$A$257,MATCH(AJ343,'Master '!$C$2:$C$257,0))),IF(AJ343="","-","Not on Roster"),INDEX('Master '!$A$2:$A$257,MATCH(AJ343,'Master '!$C$2:$C$257,0))),INDEX('Master '!$A$2:$A$257,MATCH(AJ343,'Master '!$B$2:$B$257,0)))</f>
        <v>-</v>
      </c>
      <c r="AJ343" s="15"/>
      <c r="AK343" s="20" t="str">
        <f t="array" ref="AK343">IF(ISERROR(INDEX('Master '!$A$2:$A$257,MATCH(AL343,'Master '!$B$2:$B$257,0))),IF(ISERROR(INDEX('Master '!$A$2:$A$257,MATCH(AL343,'Master '!$C$2:$C$257,0))),IF(AL343="","-","Not on Roster"),INDEX('Master '!$A$2:$A$257,MATCH(AL343,'Master '!$C$2:$C$257,0))),INDEX('Master '!$A$2:$A$257,MATCH(AL343,'Master '!$B$2:$B$257,0)))</f>
        <v>-</v>
      </c>
      <c r="AL343" s="7"/>
      <c r="AM343" s="19" t="str">
        <f t="array" ref="AM343">IF(ISERROR(INDEX('Master '!$A$2:$A$257,MATCH(AN343,'Master '!$B$2:$B$257,0))),IF(ISERROR(INDEX('Master '!$A$2:$A$257,MATCH(AN343,'Master '!$C$2:$C$257,0))),IF(AN343="","-","Not on Roster"),INDEX('Master '!$A$2:$A$257,MATCH(AN343,'Master '!$C$2:$C$257,0))),INDEX('Master '!$A$2:$A$257,MATCH(AN343,'Master '!$B$2:$B$257,0)))</f>
        <v>-</v>
      </c>
      <c r="AN343" s="15"/>
    </row>
    <row r="344" spans="1:40" ht="14.25" customHeight="1">
      <c r="A344" s="20" t="str">
        <f t="array" ref="A344">IF(ISERROR(INDEX('Master '!$A$2:$A$257,MATCH(B344,'Master '!$B$2:$B$257,0))),IF(ISERROR(INDEX('Master '!$A$2:$A$257,MATCH(B344,'Master '!$C$2:$C$257,0))),IF(B344="","-","Not on Roster"),INDEX('Master '!$A$2:$A$257,MATCH(B344,'Master '!$C$2:$C$257,0))),INDEX('Master '!$A$2:$A$257,MATCH(B344,'Master '!$B$2:$B$257,0)))</f>
        <v>-</v>
      </c>
      <c r="B344" s="43"/>
      <c r="C344" s="19" t="str">
        <f t="array" ref="C344">IF(ISERROR(INDEX('Master '!$A$2:$A$257,MATCH(D344,'Master '!$B$2:$B$257,0))),IF(ISERROR(INDEX('Master '!$A$2:$A$257,MATCH(D344,'Master '!$C$2:$C$257,0))),IF(D344="","-","Not on Roster"),INDEX('Master '!$A$2:$A$257,MATCH(D344,'Master '!$C$2:$C$257,0))),INDEX('Master '!$A$2:$A$257,MATCH(D344,'Master '!$B$2:$B$257,0)))</f>
        <v>-</v>
      </c>
      <c r="D344" s="15"/>
      <c r="E344" s="20" t="str">
        <f t="array" ref="E344">IF(ISERROR(INDEX('Master '!$A$2:$A$257,MATCH(F344,'Master '!$B$2:$B$257,0))),IF(ISERROR(INDEX('Master '!$A$2:$A$257,MATCH(F344,'Master '!$C$2:$C$257,0))),IF(F344="","-","Not on Roster"),INDEX('Master '!$A$2:$A$257,MATCH(F344,'Master '!$C$2:$C$257,0))),INDEX('Master '!$A$2:$A$257,MATCH(F344,'Master '!$B$2:$B$257,0)))</f>
        <v>-</v>
      </c>
      <c r="F344" s="7"/>
      <c r="G344" s="19" t="str">
        <f t="array" ref="G344">IF(ISERROR(INDEX('Master '!$A$2:$A$257,MATCH(H344,'Master '!$B$2:$B$257,0))),IF(ISERROR(INDEX('Master '!$A$2:$A$257,MATCH(H344,'Master '!$C$2:$C$257,0))),IF(H344="","-","Not on Roster"),INDEX('Master '!$A$2:$A$257,MATCH(H344,'Master '!$C$2:$C$257,0))),INDEX('Master '!$A$2:$A$257,MATCH(H344,'Master '!$B$2:$B$257,0)))</f>
        <v>-</v>
      </c>
      <c r="H344" s="15"/>
      <c r="I344" s="20" t="str">
        <f t="array" ref="I344">IF(ISERROR(INDEX('Master '!$A$2:$A$257,MATCH(J344,'Master '!$B$2:$B$257,0))),IF(ISERROR(INDEX('Master '!$A$2:$A$257,MATCH(J344,'Master '!$C$2:$C$257,0))),IF(J344="","-","Not on Roster"),INDEX('Master '!$A$2:$A$257,MATCH(J344,'Master '!$C$2:$C$257,0))),INDEX('Master '!$A$2:$A$257,MATCH(J344,'Master '!$B$2:$B$257,0)))</f>
        <v>-</v>
      </c>
      <c r="J344" s="51"/>
      <c r="K344" s="19" t="str">
        <f t="array" ref="K344">IF(ISERROR(INDEX('Master '!$A$2:$A$257,MATCH(L344,'Master '!$B$2:$B$257,0))),IF(ISERROR(INDEX('Master '!$A$2:$A$257,MATCH(L344,'Master '!$C$2:$C$257,0))),IF(L344="","-","Not on Roster"),INDEX('Master '!$A$2:$A$257,MATCH(L344,'Master '!$C$2:$C$257,0))),INDEX('Master '!$A$2:$A$257,MATCH(L344,'Master '!$B$2:$B$257,0)))</f>
        <v>-</v>
      </c>
      <c r="L344" s="15"/>
      <c r="M344" s="20" t="str">
        <f t="array" ref="M344">IF(ISERROR(INDEX('Master '!$A$2:$A$257,MATCH(N344,'Master '!$B$2:$B$257,0))),IF(ISERROR(INDEX('Master '!$A$2:$A$257,MATCH(N344,'Master '!$C$2:$C$257,0))),IF(N344="","-","Not on Roster"),INDEX('Master '!$A$2:$A$257,MATCH(N344,'Master '!$C$2:$C$257,0))),INDEX('Master '!$A$2:$A$257,MATCH(N344,'Master '!$B$2:$B$257,0)))</f>
        <v>-</v>
      </c>
      <c r="N344" s="7"/>
      <c r="O344" s="19" t="str">
        <f t="array" ref="O344">IF(ISERROR(INDEX('Master '!$A$2:$A$257,MATCH(P344,'Master '!$B$2:$B$257,0))),IF(ISERROR(INDEX('Master '!$A$2:$A$257,MATCH(P344,'Master '!$C$2:$C$257,0))),IF(P344="","-","Not on Roster"),INDEX('Master '!$A$2:$A$257,MATCH(P344,'Master '!$C$2:$C$257,0))),INDEX('Master '!$A$2:$A$257,MATCH(P344,'Master '!$B$2:$B$257,0)))</f>
        <v>-</v>
      </c>
      <c r="P344" s="15"/>
      <c r="Q344" s="20" t="str">
        <f t="array" ref="Q344">IF(ISERROR(INDEX('Master '!$A$2:$A$257,MATCH(R344,'Master '!$B$2:$B$257,0))),IF(ISERROR(INDEX('Master '!$A$2:$A$257,MATCH(R344,'Master '!$C$2:$C$257,0))),IF(R344="","-","Not on Roster"),INDEX('Master '!$A$2:$A$257,MATCH(R344,'Master '!$C$2:$C$257,0))),INDEX('Master '!$A$2:$A$257,MATCH(R344,'Master '!$B$2:$B$257,0)))</f>
        <v>-</v>
      </c>
      <c r="R344" s="7"/>
      <c r="S344" s="19" t="str">
        <f t="array" ref="S344">IF(ISERROR(INDEX('Master '!$A$2:$A$257,MATCH(T344,'Master '!$B$2:$B$257,0))),IF(ISERROR(INDEX('Master '!$A$2:$A$257,MATCH(T344,'Master '!$C$2:$C$257,0))),IF(T344="","-","Not on Roster"),INDEX('Master '!$A$2:$A$257,MATCH(T344,'Master '!$C$2:$C$257,0))),INDEX('Master '!$A$2:$A$257,MATCH(T344,'Master '!$B$2:$B$257,0)))</f>
        <v>-</v>
      </c>
      <c r="T344" s="15"/>
      <c r="U344" s="20" t="str">
        <f t="array" ref="U344">IF(ISERROR(INDEX('Master '!$A$2:$A$257,MATCH(V344,'Master '!$B$2:$B$257,0))),IF(ISERROR(INDEX('Master '!$A$2:$A$257,MATCH(V344,'Master '!$C$2:$C$257,0))),IF(V344="","-","Not on Roster"),INDEX('Master '!$A$2:$A$257,MATCH(V344,'Master '!$C$2:$C$257,0))),INDEX('Master '!$A$2:$A$257,MATCH(V344,'Master '!$B$2:$B$257,0)))</f>
        <v>-</v>
      </c>
      <c r="V344" s="7"/>
      <c r="W344" s="19" t="str">
        <f t="array" ref="W344">IF(ISERROR(INDEX('Master '!$A$2:$A$257,MATCH(X344,'Master '!$B$2:$B$257,0))),IF(ISERROR(INDEX('Master '!$A$2:$A$257,MATCH(X344,'Master '!$C$2:$C$257,0))),IF(X344="","-","Not on Roster"),INDEX('Master '!$A$2:$A$257,MATCH(X344,'Master '!$C$2:$C$257,0))),INDEX('Master '!$A$2:$A$257,MATCH(X344,'Master '!$B$2:$B$257,0)))</f>
        <v>-</v>
      </c>
      <c r="X344" s="15"/>
      <c r="Y344" s="20" t="str">
        <f t="array" ref="Y344">IF(ISERROR(INDEX('Master '!$A$2:$A$257,MATCH(Z344,'Master '!$B$2:$B$257,0))),IF(ISERROR(INDEX('Master '!$A$2:$A$257,MATCH(Z344,'Master '!$C$2:$C$257,0))),IF(Z344="","-","Not on Roster"),INDEX('Master '!$A$2:$A$257,MATCH(Z344,'Master '!$C$2:$C$257,0))),INDEX('Master '!$A$2:$A$257,MATCH(Z344,'Master '!$B$2:$B$257,0)))</f>
        <v>-</v>
      </c>
      <c r="Z344" s="7"/>
      <c r="AA344" s="19" t="str">
        <f t="array" ref="AA344">IF(ISERROR(INDEX('Master '!$A$2:$A$257,MATCH(AB344,'Master '!$B$2:$B$257,0))),IF(ISERROR(INDEX('Master '!$A$2:$A$257,MATCH(AB344,'Master '!$C$2:$C$257,0))),IF(AB344="","-","Not on Roster"),INDEX('Master '!$A$2:$A$257,MATCH(AB344,'Master '!$C$2:$C$257,0))),INDEX('Master '!$A$2:$A$257,MATCH(AB344,'Master '!$B$2:$B$257,0)))</f>
        <v>-</v>
      </c>
      <c r="AB344" s="15"/>
      <c r="AC344" s="20" t="str">
        <f t="array" ref="AC344">IF(ISERROR(INDEX('Master '!$A$2:$A$257,MATCH(AD344,'Master '!$B$2:$B$257,0))),IF(ISERROR(INDEX('Master '!$A$2:$A$257,MATCH(AD344,'Master '!$C$2:$C$257,0))),IF(AD344="","-","Not on Roster"),INDEX('Master '!$A$2:$A$257,MATCH(AD344,'Master '!$C$2:$C$257,0))),INDEX('Master '!$A$2:$A$257,MATCH(AD344,'Master '!$B$2:$B$257,0)))</f>
        <v>-</v>
      </c>
      <c r="AD344" s="7"/>
      <c r="AE344" s="19" t="str">
        <f t="array" ref="AE344">IF(ISERROR(INDEX('Master '!$A$2:$A$257,MATCH(AF344,'Master '!$B$2:$B$257,0))),IF(ISERROR(INDEX('Master '!$A$2:$A$257,MATCH(AF344,'Master '!$C$2:$C$257,0))),IF(AF344="","-","Not on Roster"),INDEX('Master '!$A$2:$A$257,MATCH(AF344,'Master '!$C$2:$C$257,0))),INDEX('Master '!$A$2:$A$257,MATCH(AF344,'Master '!$B$2:$B$257,0)))</f>
        <v>-</v>
      </c>
      <c r="AF344" s="15"/>
      <c r="AG344" s="20" t="str">
        <f t="array" ref="AG344">IF(ISERROR(INDEX('Master '!$A$2:$A$257,MATCH(AH344,'Master '!$B$2:$B$257,0))),IF(ISERROR(INDEX('Master '!$A$2:$A$257,MATCH(AH344,'Master '!$C$2:$C$257,0))),IF(AH344="","-","Not on Roster"),INDEX('Master '!$A$2:$A$257,MATCH(AH344,'Master '!$C$2:$C$257,0))),INDEX('Master '!$A$2:$A$257,MATCH(AH344,'Master '!$B$2:$B$257,0)))</f>
        <v>-</v>
      </c>
      <c r="AH344" s="7"/>
      <c r="AI344" s="19" t="str">
        <f t="array" ref="AI344">IF(ISERROR(INDEX('Master '!$A$2:$A$257,MATCH(AJ344,'Master '!$B$2:$B$257,0))),IF(ISERROR(INDEX('Master '!$A$2:$A$257,MATCH(AJ344,'Master '!$C$2:$C$257,0))),IF(AJ344="","-","Not on Roster"),INDEX('Master '!$A$2:$A$257,MATCH(AJ344,'Master '!$C$2:$C$257,0))),INDEX('Master '!$A$2:$A$257,MATCH(AJ344,'Master '!$B$2:$B$257,0)))</f>
        <v>-</v>
      </c>
      <c r="AJ344" s="15"/>
      <c r="AK344" s="20" t="str">
        <f t="array" ref="AK344">IF(ISERROR(INDEX('Master '!$A$2:$A$257,MATCH(AL344,'Master '!$B$2:$B$257,0))),IF(ISERROR(INDEX('Master '!$A$2:$A$257,MATCH(AL344,'Master '!$C$2:$C$257,0))),IF(AL344="","-","Not on Roster"),INDEX('Master '!$A$2:$A$257,MATCH(AL344,'Master '!$C$2:$C$257,0))),INDEX('Master '!$A$2:$A$257,MATCH(AL344,'Master '!$B$2:$B$257,0)))</f>
        <v>-</v>
      </c>
      <c r="AL344" s="7"/>
      <c r="AM344" s="19" t="str">
        <f t="array" ref="AM344">IF(ISERROR(INDEX('Master '!$A$2:$A$257,MATCH(AN344,'Master '!$B$2:$B$257,0))),IF(ISERROR(INDEX('Master '!$A$2:$A$257,MATCH(AN344,'Master '!$C$2:$C$257,0))),IF(AN344="","-","Not on Roster"),INDEX('Master '!$A$2:$A$257,MATCH(AN344,'Master '!$C$2:$C$257,0))),INDEX('Master '!$A$2:$A$257,MATCH(AN344,'Master '!$B$2:$B$257,0)))</f>
        <v>-</v>
      </c>
      <c r="AN344" s="15"/>
    </row>
    <row r="345" spans="1:40" ht="14.25" customHeight="1">
      <c r="A345" s="20" t="str">
        <f t="array" ref="A345">IF(ISERROR(INDEX('Master '!$A$2:$A$257,MATCH(B345,'Master '!$B$2:$B$257,0))),IF(ISERROR(INDEX('Master '!$A$2:$A$257,MATCH(B345,'Master '!$C$2:$C$257,0))),IF(B345="","-","Not on Roster"),INDEX('Master '!$A$2:$A$257,MATCH(B345,'Master '!$C$2:$C$257,0))),INDEX('Master '!$A$2:$A$257,MATCH(B345,'Master '!$B$2:$B$257,0)))</f>
        <v>-</v>
      </c>
      <c r="B345" s="43"/>
      <c r="C345" s="19" t="str">
        <f t="array" ref="C345">IF(ISERROR(INDEX('Master '!$A$2:$A$257,MATCH(D345,'Master '!$B$2:$B$257,0))),IF(ISERROR(INDEX('Master '!$A$2:$A$257,MATCH(D345,'Master '!$C$2:$C$257,0))),IF(D345="","-","Not on Roster"),INDEX('Master '!$A$2:$A$257,MATCH(D345,'Master '!$C$2:$C$257,0))),INDEX('Master '!$A$2:$A$257,MATCH(D345,'Master '!$B$2:$B$257,0)))</f>
        <v>-</v>
      </c>
      <c r="D345" s="15"/>
      <c r="E345" s="20" t="str">
        <f t="array" ref="E345">IF(ISERROR(INDEX('Master '!$A$2:$A$257,MATCH(F345,'Master '!$B$2:$B$257,0))),IF(ISERROR(INDEX('Master '!$A$2:$A$257,MATCH(F345,'Master '!$C$2:$C$257,0))),IF(F345="","-","Not on Roster"),INDEX('Master '!$A$2:$A$257,MATCH(F345,'Master '!$C$2:$C$257,0))),INDEX('Master '!$A$2:$A$257,MATCH(F345,'Master '!$B$2:$B$257,0)))</f>
        <v>-</v>
      </c>
      <c r="F345" s="7"/>
      <c r="G345" s="19" t="str">
        <f t="array" ref="G345">IF(ISERROR(INDEX('Master '!$A$2:$A$257,MATCH(H345,'Master '!$B$2:$B$257,0))),IF(ISERROR(INDEX('Master '!$A$2:$A$257,MATCH(H345,'Master '!$C$2:$C$257,0))),IF(H345="","-","Not on Roster"),INDEX('Master '!$A$2:$A$257,MATCH(H345,'Master '!$C$2:$C$257,0))),INDEX('Master '!$A$2:$A$257,MATCH(H345,'Master '!$B$2:$B$257,0)))</f>
        <v>-</v>
      </c>
      <c r="H345" s="15"/>
      <c r="I345" s="20" t="str">
        <f t="array" ref="I345">IF(ISERROR(INDEX('Master '!$A$2:$A$257,MATCH(J345,'Master '!$B$2:$B$257,0))),IF(ISERROR(INDEX('Master '!$A$2:$A$257,MATCH(J345,'Master '!$C$2:$C$257,0))),IF(J345="","-","Not on Roster"),INDEX('Master '!$A$2:$A$257,MATCH(J345,'Master '!$C$2:$C$257,0))),INDEX('Master '!$A$2:$A$257,MATCH(J345,'Master '!$B$2:$B$257,0)))</f>
        <v>-</v>
      </c>
      <c r="J345" s="51"/>
      <c r="K345" s="19" t="str">
        <f t="array" ref="K345">IF(ISERROR(INDEX('Master '!$A$2:$A$257,MATCH(L345,'Master '!$B$2:$B$257,0))),IF(ISERROR(INDEX('Master '!$A$2:$A$257,MATCH(L345,'Master '!$C$2:$C$257,0))),IF(L345="","-","Not on Roster"),INDEX('Master '!$A$2:$A$257,MATCH(L345,'Master '!$C$2:$C$257,0))),INDEX('Master '!$A$2:$A$257,MATCH(L345,'Master '!$B$2:$B$257,0)))</f>
        <v>-</v>
      </c>
      <c r="L345" s="15"/>
      <c r="M345" s="20" t="str">
        <f t="array" ref="M345">IF(ISERROR(INDEX('Master '!$A$2:$A$257,MATCH(N345,'Master '!$B$2:$B$257,0))),IF(ISERROR(INDEX('Master '!$A$2:$A$257,MATCH(N345,'Master '!$C$2:$C$257,0))),IF(N345="","-","Not on Roster"),INDEX('Master '!$A$2:$A$257,MATCH(N345,'Master '!$C$2:$C$257,0))),INDEX('Master '!$A$2:$A$257,MATCH(N345,'Master '!$B$2:$B$257,0)))</f>
        <v>-</v>
      </c>
      <c r="N345" s="7"/>
      <c r="O345" s="19" t="str">
        <f t="array" ref="O345">IF(ISERROR(INDEX('Master '!$A$2:$A$257,MATCH(P345,'Master '!$B$2:$B$257,0))),IF(ISERROR(INDEX('Master '!$A$2:$A$257,MATCH(P345,'Master '!$C$2:$C$257,0))),IF(P345="","-","Not on Roster"),INDEX('Master '!$A$2:$A$257,MATCH(P345,'Master '!$C$2:$C$257,0))),INDEX('Master '!$A$2:$A$257,MATCH(P345,'Master '!$B$2:$B$257,0)))</f>
        <v>-</v>
      </c>
      <c r="P345" s="15"/>
      <c r="Q345" s="20" t="str">
        <f t="array" ref="Q345">IF(ISERROR(INDEX('Master '!$A$2:$A$257,MATCH(R345,'Master '!$B$2:$B$257,0))),IF(ISERROR(INDEX('Master '!$A$2:$A$257,MATCH(R345,'Master '!$C$2:$C$257,0))),IF(R345="","-","Not on Roster"),INDEX('Master '!$A$2:$A$257,MATCH(R345,'Master '!$C$2:$C$257,0))),INDEX('Master '!$A$2:$A$257,MATCH(R345,'Master '!$B$2:$B$257,0)))</f>
        <v>-</v>
      </c>
      <c r="R345" s="7"/>
      <c r="S345" s="19" t="str">
        <f t="array" ref="S345">IF(ISERROR(INDEX('Master '!$A$2:$A$257,MATCH(T345,'Master '!$B$2:$B$257,0))),IF(ISERROR(INDEX('Master '!$A$2:$A$257,MATCH(T345,'Master '!$C$2:$C$257,0))),IF(T345="","-","Not on Roster"),INDEX('Master '!$A$2:$A$257,MATCH(T345,'Master '!$C$2:$C$257,0))),INDEX('Master '!$A$2:$A$257,MATCH(T345,'Master '!$B$2:$B$257,0)))</f>
        <v>-</v>
      </c>
      <c r="T345" s="15"/>
      <c r="U345" s="20" t="str">
        <f t="array" ref="U345">IF(ISERROR(INDEX('Master '!$A$2:$A$257,MATCH(V345,'Master '!$B$2:$B$257,0))),IF(ISERROR(INDEX('Master '!$A$2:$A$257,MATCH(V345,'Master '!$C$2:$C$257,0))),IF(V345="","-","Not on Roster"),INDEX('Master '!$A$2:$A$257,MATCH(V345,'Master '!$C$2:$C$257,0))),INDEX('Master '!$A$2:$A$257,MATCH(V345,'Master '!$B$2:$B$257,0)))</f>
        <v>-</v>
      </c>
      <c r="V345" s="7"/>
      <c r="W345" s="19" t="str">
        <f t="array" ref="W345">IF(ISERROR(INDEX('Master '!$A$2:$A$257,MATCH(X345,'Master '!$B$2:$B$257,0))),IF(ISERROR(INDEX('Master '!$A$2:$A$257,MATCH(X345,'Master '!$C$2:$C$257,0))),IF(X345="","-","Not on Roster"),INDEX('Master '!$A$2:$A$257,MATCH(X345,'Master '!$C$2:$C$257,0))),INDEX('Master '!$A$2:$A$257,MATCH(X345,'Master '!$B$2:$B$257,0)))</f>
        <v>-</v>
      </c>
      <c r="X345" s="15"/>
      <c r="Y345" s="20" t="str">
        <f t="array" ref="Y345">IF(ISERROR(INDEX('Master '!$A$2:$A$257,MATCH(Z345,'Master '!$B$2:$B$257,0))),IF(ISERROR(INDEX('Master '!$A$2:$A$257,MATCH(Z345,'Master '!$C$2:$C$257,0))),IF(Z345="","-","Not on Roster"),INDEX('Master '!$A$2:$A$257,MATCH(Z345,'Master '!$C$2:$C$257,0))),INDEX('Master '!$A$2:$A$257,MATCH(Z345,'Master '!$B$2:$B$257,0)))</f>
        <v>-</v>
      </c>
      <c r="Z345" s="7"/>
      <c r="AA345" s="19" t="str">
        <f t="array" ref="AA345">IF(ISERROR(INDEX('Master '!$A$2:$A$257,MATCH(AB345,'Master '!$B$2:$B$257,0))),IF(ISERROR(INDEX('Master '!$A$2:$A$257,MATCH(AB345,'Master '!$C$2:$C$257,0))),IF(AB345="","-","Not on Roster"),INDEX('Master '!$A$2:$A$257,MATCH(AB345,'Master '!$C$2:$C$257,0))),INDEX('Master '!$A$2:$A$257,MATCH(AB345,'Master '!$B$2:$B$257,0)))</f>
        <v>-</v>
      </c>
      <c r="AB345" s="15"/>
      <c r="AC345" s="20" t="str">
        <f t="array" ref="AC345">IF(ISERROR(INDEX('Master '!$A$2:$A$257,MATCH(AD345,'Master '!$B$2:$B$257,0))),IF(ISERROR(INDEX('Master '!$A$2:$A$257,MATCH(AD345,'Master '!$C$2:$C$257,0))),IF(AD345="","-","Not on Roster"),INDEX('Master '!$A$2:$A$257,MATCH(AD345,'Master '!$C$2:$C$257,0))),INDEX('Master '!$A$2:$A$257,MATCH(AD345,'Master '!$B$2:$B$257,0)))</f>
        <v>-</v>
      </c>
      <c r="AD345" s="7"/>
      <c r="AE345" s="19" t="str">
        <f t="array" ref="AE345">IF(ISERROR(INDEX('Master '!$A$2:$A$257,MATCH(AF345,'Master '!$B$2:$B$257,0))),IF(ISERROR(INDEX('Master '!$A$2:$A$257,MATCH(AF345,'Master '!$C$2:$C$257,0))),IF(AF345="","-","Not on Roster"),INDEX('Master '!$A$2:$A$257,MATCH(AF345,'Master '!$C$2:$C$257,0))),INDEX('Master '!$A$2:$A$257,MATCH(AF345,'Master '!$B$2:$B$257,0)))</f>
        <v>-</v>
      </c>
      <c r="AF345" s="15"/>
      <c r="AG345" s="20" t="str">
        <f t="array" ref="AG345">IF(ISERROR(INDEX('Master '!$A$2:$A$257,MATCH(AH345,'Master '!$B$2:$B$257,0))),IF(ISERROR(INDEX('Master '!$A$2:$A$257,MATCH(AH345,'Master '!$C$2:$C$257,0))),IF(AH345="","-","Not on Roster"),INDEX('Master '!$A$2:$A$257,MATCH(AH345,'Master '!$C$2:$C$257,0))),INDEX('Master '!$A$2:$A$257,MATCH(AH345,'Master '!$B$2:$B$257,0)))</f>
        <v>-</v>
      </c>
      <c r="AH345" s="7"/>
      <c r="AI345" s="19" t="str">
        <f t="array" ref="AI345">IF(ISERROR(INDEX('Master '!$A$2:$A$257,MATCH(AJ345,'Master '!$B$2:$B$257,0))),IF(ISERROR(INDEX('Master '!$A$2:$A$257,MATCH(AJ345,'Master '!$C$2:$C$257,0))),IF(AJ345="","-","Not on Roster"),INDEX('Master '!$A$2:$A$257,MATCH(AJ345,'Master '!$C$2:$C$257,0))),INDEX('Master '!$A$2:$A$257,MATCH(AJ345,'Master '!$B$2:$B$257,0)))</f>
        <v>-</v>
      </c>
      <c r="AJ345" s="15"/>
      <c r="AK345" s="20" t="str">
        <f t="array" ref="AK345">IF(ISERROR(INDEX('Master '!$A$2:$A$257,MATCH(AL345,'Master '!$B$2:$B$257,0))),IF(ISERROR(INDEX('Master '!$A$2:$A$257,MATCH(AL345,'Master '!$C$2:$C$257,0))),IF(AL345="","-","Not on Roster"),INDEX('Master '!$A$2:$A$257,MATCH(AL345,'Master '!$C$2:$C$257,0))),INDEX('Master '!$A$2:$A$257,MATCH(AL345,'Master '!$B$2:$B$257,0)))</f>
        <v>-</v>
      </c>
      <c r="AL345" s="7"/>
      <c r="AM345" s="19" t="str">
        <f t="array" ref="AM345">IF(ISERROR(INDEX('Master '!$A$2:$A$257,MATCH(AN345,'Master '!$B$2:$B$257,0))),IF(ISERROR(INDEX('Master '!$A$2:$A$257,MATCH(AN345,'Master '!$C$2:$C$257,0))),IF(AN345="","-","Not on Roster"),INDEX('Master '!$A$2:$A$257,MATCH(AN345,'Master '!$C$2:$C$257,0))),INDEX('Master '!$A$2:$A$257,MATCH(AN345,'Master '!$B$2:$B$257,0)))</f>
        <v>-</v>
      </c>
      <c r="AN345" s="15"/>
    </row>
    <row r="346" spans="1:40" ht="14.25" customHeight="1">
      <c r="A346" s="20" t="str">
        <f t="array" ref="A346">IF(ISERROR(INDEX('Master '!$A$2:$A$257,MATCH(B346,'Master '!$B$2:$B$257,0))),IF(ISERROR(INDEX('Master '!$A$2:$A$257,MATCH(B346,'Master '!$C$2:$C$257,0))),IF(B346="","-","Not on Roster"),INDEX('Master '!$A$2:$A$257,MATCH(B346,'Master '!$C$2:$C$257,0))),INDEX('Master '!$A$2:$A$257,MATCH(B346,'Master '!$B$2:$B$257,0)))</f>
        <v>-</v>
      </c>
      <c r="B346" s="43"/>
      <c r="C346" s="19" t="str">
        <f t="array" ref="C346">IF(ISERROR(INDEX('Master '!$A$2:$A$257,MATCH(D346,'Master '!$B$2:$B$257,0))),IF(ISERROR(INDEX('Master '!$A$2:$A$257,MATCH(D346,'Master '!$C$2:$C$257,0))),IF(D346="","-","Not on Roster"),INDEX('Master '!$A$2:$A$257,MATCH(D346,'Master '!$C$2:$C$257,0))),INDEX('Master '!$A$2:$A$257,MATCH(D346,'Master '!$B$2:$B$257,0)))</f>
        <v>-</v>
      </c>
      <c r="D346" s="15"/>
      <c r="E346" s="20" t="str">
        <f t="array" ref="E346">IF(ISERROR(INDEX('Master '!$A$2:$A$257,MATCH(F346,'Master '!$B$2:$B$257,0))),IF(ISERROR(INDEX('Master '!$A$2:$A$257,MATCH(F346,'Master '!$C$2:$C$257,0))),IF(F346="","-","Not on Roster"),INDEX('Master '!$A$2:$A$257,MATCH(F346,'Master '!$C$2:$C$257,0))),INDEX('Master '!$A$2:$A$257,MATCH(F346,'Master '!$B$2:$B$257,0)))</f>
        <v>-</v>
      </c>
      <c r="F346" s="7"/>
      <c r="G346" s="19" t="str">
        <f t="array" ref="G346">IF(ISERROR(INDEX('Master '!$A$2:$A$257,MATCH(H346,'Master '!$B$2:$B$257,0))),IF(ISERROR(INDEX('Master '!$A$2:$A$257,MATCH(H346,'Master '!$C$2:$C$257,0))),IF(H346="","-","Not on Roster"),INDEX('Master '!$A$2:$A$257,MATCH(H346,'Master '!$C$2:$C$257,0))),INDEX('Master '!$A$2:$A$257,MATCH(H346,'Master '!$B$2:$B$257,0)))</f>
        <v>-</v>
      </c>
      <c r="H346" s="15"/>
      <c r="I346" s="20" t="str">
        <f t="array" ref="I346">IF(ISERROR(INDEX('Master '!$A$2:$A$257,MATCH(J346,'Master '!$B$2:$B$257,0))),IF(ISERROR(INDEX('Master '!$A$2:$A$257,MATCH(J346,'Master '!$C$2:$C$257,0))),IF(J346="","-","Not on Roster"),INDEX('Master '!$A$2:$A$257,MATCH(J346,'Master '!$C$2:$C$257,0))),INDEX('Master '!$A$2:$A$257,MATCH(J346,'Master '!$B$2:$B$257,0)))</f>
        <v>-</v>
      </c>
      <c r="J346" s="51"/>
      <c r="K346" s="19" t="str">
        <f t="array" ref="K346">IF(ISERROR(INDEX('Master '!$A$2:$A$257,MATCH(L346,'Master '!$B$2:$B$257,0))),IF(ISERROR(INDEX('Master '!$A$2:$A$257,MATCH(L346,'Master '!$C$2:$C$257,0))),IF(L346="","-","Not on Roster"),INDEX('Master '!$A$2:$A$257,MATCH(L346,'Master '!$C$2:$C$257,0))),INDEX('Master '!$A$2:$A$257,MATCH(L346,'Master '!$B$2:$B$257,0)))</f>
        <v>-</v>
      </c>
      <c r="L346" s="15"/>
      <c r="M346" s="20" t="str">
        <f t="array" ref="M346">IF(ISERROR(INDEX('Master '!$A$2:$A$257,MATCH(N346,'Master '!$B$2:$B$257,0))),IF(ISERROR(INDEX('Master '!$A$2:$A$257,MATCH(N346,'Master '!$C$2:$C$257,0))),IF(N346="","-","Not on Roster"),INDEX('Master '!$A$2:$A$257,MATCH(N346,'Master '!$C$2:$C$257,0))),INDEX('Master '!$A$2:$A$257,MATCH(N346,'Master '!$B$2:$B$257,0)))</f>
        <v>-</v>
      </c>
      <c r="N346" s="7"/>
      <c r="O346" s="19" t="str">
        <f t="array" ref="O346">IF(ISERROR(INDEX('Master '!$A$2:$A$257,MATCH(P346,'Master '!$B$2:$B$257,0))),IF(ISERROR(INDEX('Master '!$A$2:$A$257,MATCH(P346,'Master '!$C$2:$C$257,0))),IF(P346="","-","Not on Roster"),INDEX('Master '!$A$2:$A$257,MATCH(P346,'Master '!$C$2:$C$257,0))),INDEX('Master '!$A$2:$A$257,MATCH(P346,'Master '!$B$2:$B$257,0)))</f>
        <v>-</v>
      </c>
      <c r="P346" s="15"/>
      <c r="Q346" s="20" t="str">
        <f t="array" ref="Q346">IF(ISERROR(INDEX('Master '!$A$2:$A$257,MATCH(R346,'Master '!$B$2:$B$257,0))),IF(ISERROR(INDEX('Master '!$A$2:$A$257,MATCH(R346,'Master '!$C$2:$C$257,0))),IF(R346="","-","Not on Roster"),INDEX('Master '!$A$2:$A$257,MATCH(R346,'Master '!$C$2:$C$257,0))),INDEX('Master '!$A$2:$A$257,MATCH(R346,'Master '!$B$2:$B$257,0)))</f>
        <v>-</v>
      </c>
      <c r="R346" s="7"/>
      <c r="S346" s="19" t="str">
        <f t="array" ref="S346">IF(ISERROR(INDEX('Master '!$A$2:$A$257,MATCH(T346,'Master '!$B$2:$B$257,0))),IF(ISERROR(INDEX('Master '!$A$2:$A$257,MATCH(T346,'Master '!$C$2:$C$257,0))),IF(T346="","-","Not on Roster"),INDEX('Master '!$A$2:$A$257,MATCH(T346,'Master '!$C$2:$C$257,0))),INDEX('Master '!$A$2:$A$257,MATCH(T346,'Master '!$B$2:$B$257,0)))</f>
        <v>-</v>
      </c>
      <c r="T346" s="15"/>
      <c r="U346" s="20" t="str">
        <f t="array" ref="U346">IF(ISERROR(INDEX('Master '!$A$2:$A$257,MATCH(V346,'Master '!$B$2:$B$257,0))),IF(ISERROR(INDEX('Master '!$A$2:$A$257,MATCH(V346,'Master '!$C$2:$C$257,0))),IF(V346="","-","Not on Roster"),INDEX('Master '!$A$2:$A$257,MATCH(V346,'Master '!$C$2:$C$257,0))),INDEX('Master '!$A$2:$A$257,MATCH(V346,'Master '!$B$2:$B$257,0)))</f>
        <v>-</v>
      </c>
      <c r="V346" s="7"/>
      <c r="W346" s="19" t="str">
        <f t="array" ref="W346">IF(ISERROR(INDEX('Master '!$A$2:$A$257,MATCH(X346,'Master '!$B$2:$B$257,0))),IF(ISERROR(INDEX('Master '!$A$2:$A$257,MATCH(X346,'Master '!$C$2:$C$257,0))),IF(X346="","-","Not on Roster"),INDEX('Master '!$A$2:$A$257,MATCH(X346,'Master '!$C$2:$C$257,0))),INDEX('Master '!$A$2:$A$257,MATCH(X346,'Master '!$B$2:$B$257,0)))</f>
        <v>-</v>
      </c>
      <c r="X346" s="15"/>
      <c r="Y346" s="20" t="str">
        <f t="array" ref="Y346">IF(ISERROR(INDEX('Master '!$A$2:$A$257,MATCH(Z346,'Master '!$B$2:$B$257,0))),IF(ISERROR(INDEX('Master '!$A$2:$A$257,MATCH(Z346,'Master '!$C$2:$C$257,0))),IF(Z346="","-","Not on Roster"),INDEX('Master '!$A$2:$A$257,MATCH(Z346,'Master '!$C$2:$C$257,0))),INDEX('Master '!$A$2:$A$257,MATCH(Z346,'Master '!$B$2:$B$257,0)))</f>
        <v>-</v>
      </c>
      <c r="Z346" s="7"/>
      <c r="AA346" s="19" t="str">
        <f t="array" ref="AA346">IF(ISERROR(INDEX('Master '!$A$2:$A$257,MATCH(AB346,'Master '!$B$2:$B$257,0))),IF(ISERROR(INDEX('Master '!$A$2:$A$257,MATCH(AB346,'Master '!$C$2:$C$257,0))),IF(AB346="","-","Not on Roster"),INDEX('Master '!$A$2:$A$257,MATCH(AB346,'Master '!$C$2:$C$257,0))),INDEX('Master '!$A$2:$A$257,MATCH(AB346,'Master '!$B$2:$B$257,0)))</f>
        <v>-</v>
      </c>
      <c r="AB346" s="15"/>
      <c r="AC346" s="20" t="str">
        <f t="array" ref="AC346">IF(ISERROR(INDEX('Master '!$A$2:$A$257,MATCH(AD346,'Master '!$B$2:$B$257,0))),IF(ISERROR(INDEX('Master '!$A$2:$A$257,MATCH(AD346,'Master '!$C$2:$C$257,0))),IF(AD346="","-","Not on Roster"),INDEX('Master '!$A$2:$A$257,MATCH(AD346,'Master '!$C$2:$C$257,0))),INDEX('Master '!$A$2:$A$257,MATCH(AD346,'Master '!$B$2:$B$257,0)))</f>
        <v>-</v>
      </c>
      <c r="AD346" s="7"/>
      <c r="AE346" s="19" t="str">
        <f t="array" ref="AE346">IF(ISERROR(INDEX('Master '!$A$2:$A$257,MATCH(AF346,'Master '!$B$2:$B$257,0))),IF(ISERROR(INDEX('Master '!$A$2:$A$257,MATCH(AF346,'Master '!$C$2:$C$257,0))),IF(AF346="","-","Not on Roster"),INDEX('Master '!$A$2:$A$257,MATCH(AF346,'Master '!$C$2:$C$257,0))),INDEX('Master '!$A$2:$A$257,MATCH(AF346,'Master '!$B$2:$B$257,0)))</f>
        <v>-</v>
      </c>
      <c r="AF346" s="15"/>
      <c r="AG346" s="20" t="str">
        <f t="array" ref="AG346">IF(ISERROR(INDEX('Master '!$A$2:$A$257,MATCH(AH346,'Master '!$B$2:$B$257,0))),IF(ISERROR(INDEX('Master '!$A$2:$A$257,MATCH(AH346,'Master '!$C$2:$C$257,0))),IF(AH346="","-","Not on Roster"),INDEX('Master '!$A$2:$A$257,MATCH(AH346,'Master '!$C$2:$C$257,0))),INDEX('Master '!$A$2:$A$257,MATCH(AH346,'Master '!$B$2:$B$257,0)))</f>
        <v>-</v>
      </c>
      <c r="AH346" s="7"/>
      <c r="AI346" s="19" t="str">
        <f t="array" ref="AI346">IF(ISERROR(INDEX('Master '!$A$2:$A$257,MATCH(AJ346,'Master '!$B$2:$B$257,0))),IF(ISERROR(INDEX('Master '!$A$2:$A$257,MATCH(AJ346,'Master '!$C$2:$C$257,0))),IF(AJ346="","-","Not on Roster"),INDEX('Master '!$A$2:$A$257,MATCH(AJ346,'Master '!$C$2:$C$257,0))),INDEX('Master '!$A$2:$A$257,MATCH(AJ346,'Master '!$B$2:$B$257,0)))</f>
        <v>-</v>
      </c>
      <c r="AJ346" s="15"/>
      <c r="AK346" s="20" t="str">
        <f t="array" ref="AK346">IF(ISERROR(INDEX('Master '!$A$2:$A$257,MATCH(AL346,'Master '!$B$2:$B$257,0))),IF(ISERROR(INDEX('Master '!$A$2:$A$257,MATCH(AL346,'Master '!$C$2:$C$257,0))),IF(AL346="","-","Not on Roster"),INDEX('Master '!$A$2:$A$257,MATCH(AL346,'Master '!$C$2:$C$257,0))),INDEX('Master '!$A$2:$A$257,MATCH(AL346,'Master '!$B$2:$B$257,0)))</f>
        <v>-</v>
      </c>
      <c r="AL346" s="7"/>
      <c r="AM346" s="19" t="str">
        <f t="array" ref="AM346">IF(ISERROR(INDEX('Master '!$A$2:$A$257,MATCH(AN346,'Master '!$B$2:$B$257,0))),IF(ISERROR(INDEX('Master '!$A$2:$A$257,MATCH(AN346,'Master '!$C$2:$C$257,0))),IF(AN346="","-","Not on Roster"),INDEX('Master '!$A$2:$A$257,MATCH(AN346,'Master '!$C$2:$C$257,0))),INDEX('Master '!$A$2:$A$257,MATCH(AN346,'Master '!$B$2:$B$257,0)))</f>
        <v>-</v>
      </c>
      <c r="AN346" s="15"/>
    </row>
    <row r="347" spans="1:40" ht="14.25" customHeight="1">
      <c r="A347" s="20" t="str">
        <f t="array" ref="A347">IF(ISERROR(INDEX('Master '!$A$2:$A$257,MATCH(B347,'Master '!$B$2:$B$257,0))),IF(ISERROR(INDEX('Master '!$A$2:$A$257,MATCH(B347,'Master '!$C$2:$C$257,0))),IF(B347="","-","Not on Roster"),INDEX('Master '!$A$2:$A$257,MATCH(B347,'Master '!$C$2:$C$257,0))),INDEX('Master '!$A$2:$A$257,MATCH(B347,'Master '!$B$2:$B$257,0)))</f>
        <v>-</v>
      </c>
      <c r="B347" s="43"/>
      <c r="C347" s="19" t="str">
        <f t="array" ref="C347">IF(ISERROR(INDEX('Master '!$A$2:$A$257,MATCH(D347,'Master '!$B$2:$B$257,0))),IF(ISERROR(INDEX('Master '!$A$2:$A$257,MATCH(D347,'Master '!$C$2:$C$257,0))),IF(D347="","-","Not on Roster"),INDEX('Master '!$A$2:$A$257,MATCH(D347,'Master '!$C$2:$C$257,0))),INDEX('Master '!$A$2:$A$257,MATCH(D347,'Master '!$B$2:$B$257,0)))</f>
        <v>-</v>
      </c>
      <c r="D347" s="15"/>
      <c r="E347" s="20" t="str">
        <f t="array" ref="E347">IF(ISERROR(INDEX('Master '!$A$2:$A$257,MATCH(F347,'Master '!$B$2:$B$257,0))),IF(ISERROR(INDEX('Master '!$A$2:$A$257,MATCH(F347,'Master '!$C$2:$C$257,0))),IF(F347="","-","Not on Roster"),INDEX('Master '!$A$2:$A$257,MATCH(F347,'Master '!$C$2:$C$257,0))),INDEX('Master '!$A$2:$A$257,MATCH(F347,'Master '!$B$2:$B$257,0)))</f>
        <v>-</v>
      </c>
      <c r="F347" s="7"/>
      <c r="G347" s="19" t="str">
        <f t="array" ref="G347">IF(ISERROR(INDEX('Master '!$A$2:$A$257,MATCH(H347,'Master '!$B$2:$B$257,0))),IF(ISERROR(INDEX('Master '!$A$2:$A$257,MATCH(H347,'Master '!$C$2:$C$257,0))),IF(H347="","-","Not on Roster"),INDEX('Master '!$A$2:$A$257,MATCH(H347,'Master '!$C$2:$C$257,0))),INDEX('Master '!$A$2:$A$257,MATCH(H347,'Master '!$B$2:$B$257,0)))</f>
        <v>-</v>
      </c>
      <c r="H347" s="15"/>
      <c r="I347" s="20" t="str">
        <f t="array" ref="I347">IF(ISERROR(INDEX('Master '!$A$2:$A$257,MATCH(J347,'Master '!$B$2:$B$257,0))),IF(ISERROR(INDEX('Master '!$A$2:$A$257,MATCH(J347,'Master '!$C$2:$C$257,0))),IF(J347="","-","Not on Roster"),INDEX('Master '!$A$2:$A$257,MATCH(J347,'Master '!$C$2:$C$257,0))),INDEX('Master '!$A$2:$A$257,MATCH(J347,'Master '!$B$2:$B$257,0)))</f>
        <v>-</v>
      </c>
      <c r="J347" s="51"/>
      <c r="K347" s="19" t="str">
        <f t="array" ref="K347">IF(ISERROR(INDEX('Master '!$A$2:$A$257,MATCH(L347,'Master '!$B$2:$B$257,0))),IF(ISERROR(INDEX('Master '!$A$2:$A$257,MATCH(L347,'Master '!$C$2:$C$257,0))),IF(L347="","-","Not on Roster"),INDEX('Master '!$A$2:$A$257,MATCH(L347,'Master '!$C$2:$C$257,0))),INDEX('Master '!$A$2:$A$257,MATCH(L347,'Master '!$B$2:$B$257,0)))</f>
        <v>-</v>
      </c>
      <c r="L347" s="15"/>
      <c r="M347" s="20" t="str">
        <f t="array" ref="M347">IF(ISERROR(INDEX('Master '!$A$2:$A$257,MATCH(N347,'Master '!$B$2:$B$257,0))),IF(ISERROR(INDEX('Master '!$A$2:$A$257,MATCH(N347,'Master '!$C$2:$C$257,0))),IF(N347="","-","Not on Roster"),INDEX('Master '!$A$2:$A$257,MATCH(N347,'Master '!$C$2:$C$257,0))),INDEX('Master '!$A$2:$A$257,MATCH(N347,'Master '!$B$2:$B$257,0)))</f>
        <v>-</v>
      </c>
      <c r="N347" s="7"/>
      <c r="O347" s="19" t="str">
        <f t="array" ref="O347">IF(ISERROR(INDEX('Master '!$A$2:$A$257,MATCH(P347,'Master '!$B$2:$B$257,0))),IF(ISERROR(INDEX('Master '!$A$2:$A$257,MATCH(P347,'Master '!$C$2:$C$257,0))),IF(P347="","-","Not on Roster"),INDEX('Master '!$A$2:$A$257,MATCH(P347,'Master '!$C$2:$C$257,0))),INDEX('Master '!$A$2:$A$257,MATCH(P347,'Master '!$B$2:$B$257,0)))</f>
        <v>-</v>
      </c>
      <c r="P347" s="15"/>
      <c r="Q347" s="20" t="str">
        <f t="array" ref="Q347">IF(ISERROR(INDEX('Master '!$A$2:$A$257,MATCH(R347,'Master '!$B$2:$B$257,0))),IF(ISERROR(INDEX('Master '!$A$2:$A$257,MATCH(R347,'Master '!$C$2:$C$257,0))),IF(R347="","-","Not on Roster"),INDEX('Master '!$A$2:$A$257,MATCH(R347,'Master '!$C$2:$C$257,0))),INDEX('Master '!$A$2:$A$257,MATCH(R347,'Master '!$B$2:$B$257,0)))</f>
        <v>-</v>
      </c>
      <c r="R347" s="7"/>
      <c r="S347" s="19" t="str">
        <f t="array" ref="S347">IF(ISERROR(INDEX('Master '!$A$2:$A$257,MATCH(T347,'Master '!$B$2:$B$257,0))),IF(ISERROR(INDEX('Master '!$A$2:$A$257,MATCH(T347,'Master '!$C$2:$C$257,0))),IF(T347="","-","Not on Roster"),INDEX('Master '!$A$2:$A$257,MATCH(T347,'Master '!$C$2:$C$257,0))),INDEX('Master '!$A$2:$A$257,MATCH(T347,'Master '!$B$2:$B$257,0)))</f>
        <v>-</v>
      </c>
      <c r="T347" s="15"/>
      <c r="U347" s="20" t="str">
        <f t="array" ref="U347">IF(ISERROR(INDEX('Master '!$A$2:$A$257,MATCH(V347,'Master '!$B$2:$B$257,0))),IF(ISERROR(INDEX('Master '!$A$2:$A$257,MATCH(V347,'Master '!$C$2:$C$257,0))),IF(V347="","-","Not on Roster"),INDEX('Master '!$A$2:$A$257,MATCH(V347,'Master '!$C$2:$C$257,0))),INDEX('Master '!$A$2:$A$257,MATCH(V347,'Master '!$B$2:$B$257,0)))</f>
        <v>-</v>
      </c>
      <c r="V347" s="7"/>
      <c r="W347" s="19" t="str">
        <f t="array" ref="W347">IF(ISERROR(INDEX('Master '!$A$2:$A$257,MATCH(X347,'Master '!$B$2:$B$257,0))),IF(ISERROR(INDEX('Master '!$A$2:$A$257,MATCH(X347,'Master '!$C$2:$C$257,0))),IF(X347="","-","Not on Roster"),INDEX('Master '!$A$2:$A$257,MATCH(X347,'Master '!$C$2:$C$257,0))),INDEX('Master '!$A$2:$A$257,MATCH(X347,'Master '!$B$2:$B$257,0)))</f>
        <v>-</v>
      </c>
      <c r="X347" s="15"/>
      <c r="Y347" s="20" t="str">
        <f t="array" ref="Y347">IF(ISERROR(INDEX('Master '!$A$2:$A$257,MATCH(Z347,'Master '!$B$2:$B$257,0))),IF(ISERROR(INDEX('Master '!$A$2:$A$257,MATCH(Z347,'Master '!$C$2:$C$257,0))),IF(Z347="","-","Not on Roster"),INDEX('Master '!$A$2:$A$257,MATCH(Z347,'Master '!$C$2:$C$257,0))),INDEX('Master '!$A$2:$A$257,MATCH(Z347,'Master '!$B$2:$B$257,0)))</f>
        <v>-</v>
      </c>
      <c r="Z347" s="7"/>
      <c r="AA347" s="19" t="str">
        <f t="array" ref="AA347">IF(ISERROR(INDEX('Master '!$A$2:$A$257,MATCH(AB347,'Master '!$B$2:$B$257,0))),IF(ISERROR(INDEX('Master '!$A$2:$A$257,MATCH(AB347,'Master '!$C$2:$C$257,0))),IF(AB347="","-","Not on Roster"),INDEX('Master '!$A$2:$A$257,MATCH(AB347,'Master '!$C$2:$C$257,0))),INDEX('Master '!$A$2:$A$257,MATCH(AB347,'Master '!$B$2:$B$257,0)))</f>
        <v>-</v>
      </c>
      <c r="AB347" s="15"/>
      <c r="AC347" s="20" t="str">
        <f t="array" ref="AC347">IF(ISERROR(INDEX('Master '!$A$2:$A$257,MATCH(AD347,'Master '!$B$2:$B$257,0))),IF(ISERROR(INDEX('Master '!$A$2:$A$257,MATCH(AD347,'Master '!$C$2:$C$257,0))),IF(AD347="","-","Not on Roster"),INDEX('Master '!$A$2:$A$257,MATCH(AD347,'Master '!$C$2:$C$257,0))),INDEX('Master '!$A$2:$A$257,MATCH(AD347,'Master '!$B$2:$B$257,0)))</f>
        <v>-</v>
      </c>
      <c r="AD347" s="7"/>
      <c r="AE347" s="19" t="str">
        <f t="array" ref="AE347">IF(ISERROR(INDEX('Master '!$A$2:$A$257,MATCH(AF347,'Master '!$B$2:$B$257,0))),IF(ISERROR(INDEX('Master '!$A$2:$A$257,MATCH(AF347,'Master '!$C$2:$C$257,0))),IF(AF347="","-","Not on Roster"),INDEX('Master '!$A$2:$A$257,MATCH(AF347,'Master '!$C$2:$C$257,0))),INDEX('Master '!$A$2:$A$257,MATCH(AF347,'Master '!$B$2:$B$257,0)))</f>
        <v>-</v>
      </c>
      <c r="AF347" s="15"/>
      <c r="AG347" s="20" t="str">
        <f t="array" ref="AG347">IF(ISERROR(INDEX('Master '!$A$2:$A$257,MATCH(AH347,'Master '!$B$2:$B$257,0))),IF(ISERROR(INDEX('Master '!$A$2:$A$257,MATCH(AH347,'Master '!$C$2:$C$257,0))),IF(AH347="","-","Not on Roster"),INDEX('Master '!$A$2:$A$257,MATCH(AH347,'Master '!$C$2:$C$257,0))),INDEX('Master '!$A$2:$A$257,MATCH(AH347,'Master '!$B$2:$B$257,0)))</f>
        <v>-</v>
      </c>
      <c r="AH347" s="7"/>
      <c r="AI347" s="19" t="str">
        <f t="array" ref="AI347">IF(ISERROR(INDEX('Master '!$A$2:$A$257,MATCH(AJ347,'Master '!$B$2:$B$257,0))),IF(ISERROR(INDEX('Master '!$A$2:$A$257,MATCH(AJ347,'Master '!$C$2:$C$257,0))),IF(AJ347="","-","Not on Roster"),INDEX('Master '!$A$2:$A$257,MATCH(AJ347,'Master '!$C$2:$C$257,0))),INDEX('Master '!$A$2:$A$257,MATCH(AJ347,'Master '!$B$2:$B$257,0)))</f>
        <v>-</v>
      </c>
      <c r="AJ347" s="15"/>
      <c r="AK347" s="20" t="str">
        <f t="array" ref="AK347">IF(ISERROR(INDEX('Master '!$A$2:$A$257,MATCH(AL347,'Master '!$B$2:$B$257,0))),IF(ISERROR(INDEX('Master '!$A$2:$A$257,MATCH(AL347,'Master '!$C$2:$C$257,0))),IF(AL347="","-","Not on Roster"),INDEX('Master '!$A$2:$A$257,MATCH(AL347,'Master '!$C$2:$C$257,0))),INDEX('Master '!$A$2:$A$257,MATCH(AL347,'Master '!$B$2:$B$257,0)))</f>
        <v>-</v>
      </c>
      <c r="AL347" s="7"/>
      <c r="AM347" s="19" t="str">
        <f t="array" ref="AM347">IF(ISERROR(INDEX('Master '!$A$2:$A$257,MATCH(AN347,'Master '!$B$2:$B$257,0))),IF(ISERROR(INDEX('Master '!$A$2:$A$257,MATCH(AN347,'Master '!$C$2:$C$257,0))),IF(AN347="","-","Not on Roster"),INDEX('Master '!$A$2:$A$257,MATCH(AN347,'Master '!$C$2:$C$257,0))),INDEX('Master '!$A$2:$A$257,MATCH(AN347,'Master '!$B$2:$B$257,0)))</f>
        <v>-</v>
      </c>
      <c r="AN347" s="15"/>
    </row>
    <row r="348" spans="1:40" ht="14.25" customHeight="1">
      <c r="A348" s="20" t="str">
        <f t="array" ref="A348">IF(ISERROR(INDEX('Master '!$A$2:$A$257,MATCH(B348,'Master '!$B$2:$B$257,0))),IF(ISERROR(INDEX('Master '!$A$2:$A$257,MATCH(B348,'Master '!$C$2:$C$257,0))),IF(B348="","-","Not on Roster"),INDEX('Master '!$A$2:$A$257,MATCH(B348,'Master '!$C$2:$C$257,0))),INDEX('Master '!$A$2:$A$257,MATCH(B348,'Master '!$B$2:$B$257,0)))</f>
        <v>-</v>
      </c>
      <c r="B348" s="43"/>
      <c r="C348" s="19" t="str">
        <f t="array" ref="C348">IF(ISERROR(INDEX('Master '!$A$2:$A$257,MATCH(D348,'Master '!$B$2:$B$257,0))),IF(ISERROR(INDEX('Master '!$A$2:$A$257,MATCH(D348,'Master '!$C$2:$C$257,0))),IF(D348="","-","Not on Roster"),INDEX('Master '!$A$2:$A$257,MATCH(D348,'Master '!$C$2:$C$257,0))),INDEX('Master '!$A$2:$A$257,MATCH(D348,'Master '!$B$2:$B$257,0)))</f>
        <v>-</v>
      </c>
      <c r="D348" s="15"/>
      <c r="E348" s="20" t="str">
        <f t="array" ref="E348">IF(ISERROR(INDEX('Master '!$A$2:$A$257,MATCH(F348,'Master '!$B$2:$B$257,0))),IF(ISERROR(INDEX('Master '!$A$2:$A$257,MATCH(F348,'Master '!$C$2:$C$257,0))),IF(F348="","-","Not on Roster"),INDEX('Master '!$A$2:$A$257,MATCH(F348,'Master '!$C$2:$C$257,0))),INDEX('Master '!$A$2:$A$257,MATCH(F348,'Master '!$B$2:$B$257,0)))</f>
        <v>-</v>
      </c>
      <c r="F348" s="7"/>
      <c r="G348" s="19" t="str">
        <f t="array" ref="G348">IF(ISERROR(INDEX('Master '!$A$2:$A$257,MATCH(H348,'Master '!$B$2:$B$257,0))),IF(ISERROR(INDEX('Master '!$A$2:$A$257,MATCH(H348,'Master '!$C$2:$C$257,0))),IF(H348="","-","Not on Roster"),INDEX('Master '!$A$2:$A$257,MATCH(H348,'Master '!$C$2:$C$257,0))),INDEX('Master '!$A$2:$A$257,MATCH(H348,'Master '!$B$2:$B$257,0)))</f>
        <v>-</v>
      </c>
      <c r="H348" s="15"/>
      <c r="I348" s="20" t="str">
        <f t="array" ref="I348">IF(ISERROR(INDEX('Master '!$A$2:$A$257,MATCH(J348,'Master '!$B$2:$B$257,0))),IF(ISERROR(INDEX('Master '!$A$2:$A$257,MATCH(J348,'Master '!$C$2:$C$257,0))),IF(J348="","-","Not on Roster"),INDEX('Master '!$A$2:$A$257,MATCH(J348,'Master '!$C$2:$C$257,0))),INDEX('Master '!$A$2:$A$257,MATCH(J348,'Master '!$B$2:$B$257,0)))</f>
        <v>-</v>
      </c>
      <c r="J348" s="51"/>
      <c r="K348" s="19" t="str">
        <f t="array" ref="K348">IF(ISERROR(INDEX('Master '!$A$2:$A$257,MATCH(L348,'Master '!$B$2:$B$257,0))),IF(ISERROR(INDEX('Master '!$A$2:$A$257,MATCH(L348,'Master '!$C$2:$C$257,0))),IF(L348="","-","Not on Roster"),INDEX('Master '!$A$2:$A$257,MATCH(L348,'Master '!$C$2:$C$257,0))),INDEX('Master '!$A$2:$A$257,MATCH(L348,'Master '!$B$2:$B$257,0)))</f>
        <v>-</v>
      </c>
      <c r="L348" s="15"/>
      <c r="M348" s="20" t="str">
        <f t="array" ref="M348">IF(ISERROR(INDEX('Master '!$A$2:$A$257,MATCH(N348,'Master '!$B$2:$B$257,0))),IF(ISERROR(INDEX('Master '!$A$2:$A$257,MATCH(N348,'Master '!$C$2:$C$257,0))),IF(N348="","-","Not on Roster"),INDEX('Master '!$A$2:$A$257,MATCH(N348,'Master '!$C$2:$C$257,0))),INDEX('Master '!$A$2:$A$257,MATCH(N348,'Master '!$B$2:$B$257,0)))</f>
        <v>-</v>
      </c>
      <c r="N348" s="7"/>
      <c r="O348" s="19" t="str">
        <f t="array" ref="O348">IF(ISERROR(INDEX('Master '!$A$2:$A$257,MATCH(P348,'Master '!$B$2:$B$257,0))),IF(ISERROR(INDEX('Master '!$A$2:$A$257,MATCH(P348,'Master '!$C$2:$C$257,0))),IF(P348="","-","Not on Roster"),INDEX('Master '!$A$2:$A$257,MATCH(P348,'Master '!$C$2:$C$257,0))),INDEX('Master '!$A$2:$A$257,MATCH(P348,'Master '!$B$2:$B$257,0)))</f>
        <v>-</v>
      </c>
      <c r="P348" s="15"/>
      <c r="Q348" s="20" t="str">
        <f t="array" ref="Q348">IF(ISERROR(INDEX('Master '!$A$2:$A$257,MATCH(R348,'Master '!$B$2:$B$257,0))),IF(ISERROR(INDEX('Master '!$A$2:$A$257,MATCH(R348,'Master '!$C$2:$C$257,0))),IF(R348="","-","Not on Roster"),INDEX('Master '!$A$2:$A$257,MATCH(R348,'Master '!$C$2:$C$257,0))),INDEX('Master '!$A$2:$A$257,MATCH(R348,'Master '!$B$2:$B$257,0)))</f>
        <v>-</v>
      </c>
      <c r="R348" s="7"/>
      <c r="S348" s="19" t="str">
        <f t="array" ref="S348">IF(ISERROR(INDEX('Master '!$A$2:$A$257,MATCH(T348,'Master '!$B$2:$B$257,0))),IF(ISERROR(INDEX('Master '!$A$2:$A$257,MATCH(T348,'Master '!$C$2:$C$257,0))),IF(T348="","-","Not on Roster"),INDEX('Master '!$A$2:$A$257,MATCH(T348,'Master '!$C$2:$C$257,0))),INDEX('Master '!$A$2:$A$257,MATCH(T348,'Master '!$B$2:$B$257,0)))</f>
        <v>-</v>
      </c>
      <c r="T348" s="15"/>
      <c r="U348" s="20" t="str">
        <f t="array" ref="U348">IF(ISERROR(INDEX('Master '!$A$2:$A$257,MATCH(V348,'Master '!$B$2:$B$257,0))),IF(ISERROR(INDEX('Master '!$A$2:$A$257,MATCH(V348,'Master '!$C$2:$C$257,0))),IF(V348="","-","Not on Roster"),INDEX('Master '!$A$2:$A$257,MATCH(V348,'Master '!$C$2:$C$257,0))),INDEX('Master '!$A$2:$A$257,MATCH(V348,'Master '!$B$2:$B$257,0)))</f>
        <v>-</v>
      </c>
      <c r="V348" s="7"/>
      <c r="W348" s="19" t="str">
        <f t="array" ref="W348">IF(ISERROR(INDEX('Master '!$A$2:$A$257,MATCH(X348,'Master '!$B$2:$B$257,0))),IF(ISERROR(INDEX('Master '!$A$2:$A$257,MATCH(X348,'Master '!$C$2:$C$257,0))),IF(X348="","-","Not on Roster"),INDEX('Master '!$A$2:$A$257,MATCH(X348,'Master '!$C$2:$C$257,0))),INDEX('Master '!$A$2:$A$257,MATCH(X348,'Master '!$B$2:$B$257,0)))</f>
        <v>-</v>
      </c>
      <c r="X348" s="15"/>
      <c r="Y348" s="20" t="str">
        <f t="array" ref="Y348">IF(ISERROR(INDEX('Master '!$A$2:$A$257,MATCH(Z348,'Master '!$B$2:$B$257,0))),IF(ISERROR(INDEX('Master '!$A$2:$A$257,MATCH(Z348,'Master '!$C$2:$C$257,0))),IF(Z348="","-","Not on Roster"),INDEX('Master '!$A$2:$A$257,MATCH(Z348,'Master '!$C$2:$C$257,0))),INDEX('Master '!$A$2:$A$257,MATCH(Z348,'Master '!$B$2:$B$257,0)))</f>
        <v>-</v>
      </c>
      <c r="Z348" s="7"/>
      <c r="AA348" s="19" t="str">
        <f t="array" ref="AA348">IF(ISERROR(INDEX('Master '!$A$2:$A$257,MATCH(AB348,'Master '!$B$2:$B$257,0))),IF(ISERROR(INDEX('Master '!$A$2:$A$257,MATCH(AB348,'Master '!$C$2:$C$257,0))),IF(AB348="","-","Not on Roster"),INDEX('Master '!$A$2:$A$257,MATCH(AB348,'Master '!$C$2:$C$257,0))),INDEX('Master '!$A$2:$A$257,MATCH(AB348,'Master '!$B$2:$B$257,0)))</f>
        <v>-</v>
      </c>
      <c r="AB348" s="15"/>
      <c r="AC348" s="20" t="str">
        <f t="array" ref="AC348">IF(ISERROR(INDEX('Master '!$A$2:$A$257,MATCH(AD348,'Master '!$B$2:$B$257,0))),IF(ISERROR(INDEX('Master '!$A$2:$A$257,MATCH(AD348,'Master '!$C$2:$C$257,0))),IF(AD348="","-","Not on Roster"),INDEX('Master '!$A$2:$A$257,MATCH(AD348,'Master '!$C$2:$C$257,0))),INDEX('Master '!$A$2:$A$257,MATCH(AD348,'Master '!$B$2:$B$257,0)))</f>
        <v>-</v>
      </c>
      <c r="AD348" s="7"/>
      <c r="AE348" s="19" t="str">
        <f t="array" ref="AE348">IF(ISERROR(INDEX('Master '!$A$2:$A$257,MATCH(AF348,'Master '!$B$2:$B$257,0))),IF(ISERROR(INDEX('Master '!$A$2:$A$257,MATCH(AF348,'Master '!$C$2:$C$257,0))),IF(AF348="","-","Not on Roster"),INDEX('Master '!$A$2:$A$257,MATCH(AF348,'Master '!$C$2:$C$257,0))),INDEX('Master '!$A$2:$A$257,MATCH(AF348,'Master '!$B$2:$B$257,0)))</f>
        <v>-</v>
      </c>
      <c r="AF348" s="15"/>
      <c r="AG348" s="20" t="str">
        <f t="array" ref="AG348">IF(ISERROR(INDEX('Master '!$A$2:$A$257,MATCH(AH348,'Master '!$B$2:$B$257,0))),IF(ISERROR(INDEX('Master '!$A$2:$A$257,MATCH(AH348,'Master '!$C$2:$C$257,0))),IF(AH348="","-","Not on Roster"),INDEX('Master '!$A$2:$A$257,MATCH(AH348,'Master '!$C$2:$C$257,0))),INDEX('Master '!$A$2:$A$257,MATCH(AH348,'Master '!$B$2:$B$257,0)))</f>
        <v>-</v>
      </c>
      <c r="AH348" s="7"/>
      <c r="AI348" s="19" t="str">
        <f t="array" ref="AI348">IF(ISERROR(INDEX('Master '!$A$2:$A$257,MATCH(AJ348,'Master '!$B$2:$B$257,0))),IF(ISERROR(INDEX('Master '!$A$2:$A$257,MATCH(AJ348,'Master '!$C$2:$C$257,0))),IF(AJ348="","-","Not on Roster"),INDEX('Master '!$A$2:$A$257,MATCH(AJ348,'Master '!$C$2:$C$257,0))),INDEX('Master '!$A$2:$A$257,MATCH(AJ348,'Master '!$B$2:$B$257,0)))</f>
        <v>-</v>
      </c>
      <c r="AJ348" s="15"/>
      <c r="AK348" s="20" t="str">
        <f t="array" ref="AK348">IF(ISERROR(INDEX('Master '!$A$2:$A$257,MATCH(AL348,'Master '!$B$2:$B$257,0))),IF(ISERROR(INDEX('Master '!$A$2:$A$257,MATCH(AL348,'Master '!$C$2:$C$257,0))),IF(AL348="","-","Not on Roster"),INDEX('Master '!$A$2:$A$257,MATCH(AL348,'Master '!$C$2:$C$257,0))),INDEX('Master '!$A$2:$A$257,MATCH(AL348,'Master '!$B$2:$B$257,0)))</f>
        <v>-</v>
      </c>
      <c r="AL348" s="7"/>
      <c r="AM348" s="19" t="str">
        <f t="array" ref="AM348">IF(ISERROR(INDEX('Master '!$A$2:$A$257,MATCH(AN348,'Master '!$B$2:$B$257,0))),IF(ISERROR(INDEX('Master '!$A$2:$A$257,MATCH(AN348,'Master '!$C$2:$C$257,0))),IF(AN348="","-","Not on Roster"),INDEX('Master '!$A$2:$A$257,MATCH(AN348,'Master '!$C$2:$C$257,0))),INDEX('Master '!$A$2:$A$257,MATCH(AN348,'Master '!$B$2:$B$257,0)))</f>
        <v>-</v>
      </c>
      <c r="AN348" s="15"/>
    </row>
    <row r="349" spans="1:40" ht="14.25" customHeight="1">
      <c r="A349" s="20" t="str">
        <f t="array" ref="A349">IF(ISERROR(INDEX('Master '!$A$2:$A$257,MATCH(B349,'Master '!$B$2:$B$257,0))),IF(ISERROR(INDEX('Master '!$A$2:$A$257,MATCH(B349,'Master '!$C$2:$C$257,0))),IF(B349="","-","Not on Roster"),INDEX('Master '!$A$2:$A$257,MATCH(B349,'Master '!$C$2:$C$257,0))),INDEX('Master '!$A$2:$A$257,MATCH(B349,'Master '!$B$2:$B$257,0)))</f>
        <v>-</v>
      </c>
      <c r="B349" s="43"/>
      <c r="C349" s="19" t="str">
        <f t="array" ref="C349">IF(ISERROR(INDEX('Master '!$A$2:$A$257,MATCH(D349,'Master '!$B$2:$B$257,0))),IF(ISERROR(INDEX('Master '!$A$2:$A$257,MATCH(D349,'Master '!$C$2:$C$257,0))),IF(D349="","-","Not on Roster"),INDEX('Master '!$A$2:$A$257,MATCH(D349,'Master '!$C$2:$C$257,0))),INDEX('Master '!$A$2:$A$257,MATCH(D349,'Master '!$B$2:$B$257,0)))</f>
        <v>-</v>
      </c>
      <c r="D349" s="15"/>
      <c r="E349" s="20" t="str">
        <f t="array" ref="E349">IF(ISERROR(INDEX('Master '!$A$2:$A$257,MATCH(F349,'Master '!$B$2:$B$257,0))),IF(ISERROR(INDEX('Master '!$A$2:$A$257,MATCH(F349,'Master '!$C$2:$C$257,0))),IF(F349="","-","Not on Roster"),INDEX('Master '!$A$2:$A$257,MATCH(F349,'Master '!$C$2:$C$257,0))),INDEX('Master '!$A$2:$A$257,MATCH(F349,'Master '!$B$2:$B$257,0)))</f>
        <v>-</v>
      </c>
      <c r="F349" s="7"/>
      <c r="G349" s="19" t="str">
        <f t="array" ref="G349">IF(ISERROR(INDEX('Master '!$A$2:$A$257,MATCH(H349,'Master '!$B$2:$B$257,0))),IF(ISERROR(INDEX('Master '!$A$2:$A$257,MATCH(H349,'Master '!$C$2:$C$257,0))),IF(H349="","-","Not on Roster"),INDEX('Master '!$A$2:$A$257,MATCH(H349,'Master '!$C$2:$C$257,0))),INDEX('Master '!$A$2:$A$257,MATCH(H349,'Master '!$B$2:$B$257,0)))</f>
        <v>-</v>
      </c>
      <c r="H349" s="15"/>
      <c r="I349" s="20" t="str">
        <f t="array" ref="I349">IF(ISERROR(INDEX('Master '!$A$2:$A$257,MATCH(J349,'Master '!$B$2:$B$257,0))),IF(ISERROR(INDEX('Master '!$A$2:$A$257,MATCH(J349,'Master '!$C$2:$C$257,0))),IF(J349="","-","Not on Roster"),INDEX('Master '!$A$2:$A$257,MATCH(J349,'Master '!$C$2:$C$257,0))),INDEX('Master '!$A$2:$A$257,MATCH(J349,'Master '!$B$2:$B$257,0)))</f>
        <v>-</v>
      </c>
      <c r="J349" s="51"/>
      <c r="K349" s="19" t="str">
        <f t="array" ref="K349">IF(ISERROR(INDEX('Master '!$A$2:$A$257,MATCH(L349,'Master '!$B$2:$B$257,0))),IF(ISERROR(INDEX('Master '!$A$2:$A$257,MATCH(L349,'Master '!$C$2:$C$257,0))),IF(L349="","-","Not on Roster"),INDEX('Master '!$A$2:$A$257,MATCH(L349,'Master '!$C$2:$C$257,0))),INDEX('Master '!$A$2:$A$257,MATCH(L349,'Master '!$B$2:$B$257,0)))</f>
        <v>-</v>
      </c>
      <c r="L349" s="15"/>
      <c r="M349" s="20" t="str">
        <f t="array" ref="M349">IF(ISERROR(INDEX('Master '!$A$2:$A$257,MATCH(N349,'Master '!$B$2:$B$257,0))),IF(ISERROR(INDEX('Master '!$A$2:$A$257,MATCH(N349,'Master '!$C$2:$C$257,0))),IF(N349="","-","Not on Roster"),INDEX('Master '!$A$2:$A$257,MATCH(N349,'Master '!$C$2:$C$257,0))),INDEX('Master '!$A$2:$A$257,MATCH(N349,'Master '!$B$2:$B$257,0)))</f>
        <v>-</v>
      </c>
      <c r="N349" s="7"/>
      <c r="O349" s="19" t="str">
        <f t="array" ref="O349">IF(ISERROR(INDEX('Master '!$A$2:$A$257,MATCH(P349,'Master '!$B$2:$B$257,0))),IF(ISERROR(INDEX('Master '!$A$2:$A$257,MATCH(P349,'Master '!$C$2:$C$257,0))),IF(P349="","-","Not on Roster"),INDEX('Master '!$A$2:$A$257,MATCH(P349,'Master '!$C$2:$C$257,0))),INDEX('Master '!$A$2:$A$257,MATCH(P349,'Master '!$B$2:$B$257,0)))</f>
        <v>-</v>
      </c>
      <c r="P349" s="15"/>
      <c r="Q349" s="20" t="str">
        <f t="array" ref="Q349">IF(ISERROR(INDEX('Master '!$A$2:$A$257,MATCH(R349,'Master '!$B$2:$B$257,0))),IF(ISERROR(INDEX('Master '!$A$2:$A$257,MATCH(R349,'Master '!$C$2:$C$257,0))),IF(R349="","-","Not on Roster"),INDEX('Master '!$A$2:$A$257,MATCH(R349,'Master '!$C$2:$C$257,0))),INDEX('Master '!$A$2:$A$257,MATCH(R349,'Master '!$B$2:$B$257,0)))</f>
        <v>-</v>
      </c>
      <c r="R349" s="7"/>
      <c r="S349" s="19" t="str">
        <f t="array" ref="S349">IF(ISERROR(INDEX('Master '!$A$2:$A$257,MATCH(T349,'Master '!$B$2:$B$257,0))),IF(ISERROR(INDEX('Master '!$A$2:$A$257,MATCH(T349,'Master '!$C$2:$C$257,0))),IF(T349="","-","Not on Roster"),INDEX('Master '!$A$2:$A$257,MATCH(T349,'Master '!$C$2:$C$257,0))),INDEX('Master '!$A$2:$A$257,MATCH(T349,'Master '!$B$2:$B$257,0)))</f>
        <v>-</v>
      </c>
      <c r="T349" s="15"/>
      <c r="U349" s="20" t="str">
        <f t="array" ref="U349">IF(ISERROR(INDEX('Master '!$A$2:$A$257,MATCH(V349,'Master '!$B$2:$B$257,0))),IF(ISERROR(INDEX('Master '!$A$2:$A$257,MATCH(V349,'Master '!$C$2:$C$257,0))),IF(V349="","-","Not on Roster"),INDEX('Master '!$A$2:$A$257,MATCH(V349,'Master '!$C$2:$C$257,0))),INDEX('Master '!$A$2:$A$257,MATCH(V349,'Master '!$B$2:$B$257,0)))</f>
        <v>-</v>
      </c>
      <c r="V349" s="7"/>
      <c r="W349" s="19" t="str">
        <f t="array" ref="W349">IF(ISERROR(INDEX('Master '!$A$2:$A$257,MATCH(X349,'Master '!$B$2:$B$257,0))),IF(ISERROR(INDEX('Master '!$A$2:$A$257,MATCH(X349,'Master '!$C$2:$C$257,0))),IF(X349="","-","Not on Roster"),INDEX('Master '!$A$2:$A$257,MATCH(X349,'Master '!$C$2:$C$257,0))),INDEX('Master '!$A$2:$A$257,MATCH(X349,'Master '!$B$2:$B$257,0)))</f>
        <v>-</v>
      </c>
      <c r="X349" s="15"/>
      <c r="Y349" s="20" t="str">
        <f t="array" ref="Y349">IF(ISERROR(INDEX('Master '!$A$2:$A$257,MATCH(Z349,'Master '!$B$2:$B$257,0))),IF(ISERROR(INDEX('Master '!$A$2:$A$257,MATCH(Z349,'Master '!$C$2:$C$257,0))),IF(Z349="","-","Not on Roster"),INDEX('Master '!$A$2:$A$257,MATCH(Z349,'Master '!$C$2:$C$257,0))),INDEX('Master '!$A$2:$A$257,MATCH(Z349,'Master '!$B$2:$B$257,0)))</f>
        <v>-</v>
      </c>
      <c r="Z349" s="7"/>
      <c r="AA349" s="19" t="str">
        <f t="array" ref="AA349">IF(ISERROR(INDEX('Master '!$A$2:$A$257,MATCH(AB349,'Master '!$B$2:$B$257,0))),IF(ISERROR(INDEX('Master '!$A$2:$A$257,MATCH(AB349,'Master '!$C$2:$C$257,0))),IF(AB349="","-","Not on Roster"),INDEX('Master '!$A$2:$A$257,MATCH(AB349,'Master '!$C$2:$C$257,0))),INDEX('Master '!$A$2:$A$257,MATCH(AB349,'Master '!$B$2:$B$257,0)))</f>
        <v>-</v>
      </c>
      <c r="AB349" s="15"/>
      <c r="AC349" s="20" t="str">
        <f t="array" ref="AC349">IF(ISERROR(INDEX('Master '!$A$2:$A$257,MATCH(AD349,'Master '!$B$2:$B$257,0))),IF(ISERROR(INDEX('Master '!$A$2:$A$257,MATCH(AD349,'Master '!$C$2:$C$257,0))),IF(AD349="","-","Not on Roster"),INDEX('Master '!$A$2:$A$257,MATCH(AD349,'Master '!$C$2:$C$257,0))),INDEX('Master '!$A$2:$A$257,MATCH(AD349,'Master '!$B$2:$B$257,0)))</f>
        <v>-</v>
      </c>
      <c r="AD349" s="7"/>
      <c r="AE349" s="19" t="str">
        <f t="array" ref="AE349">IF(ISERROR(INDEX('Master '!$A$2:$A$257,MATCH(AF349,'Master '!$B$2:$B$257,0))),IF(ISERROR(INDEX('Master '!$A$2:$A$257,MATCH(AF349,'Master '!$C$2:$C$257,0))),IF(AF349="","-","Not on Roster"),INDEX('Master '!$A$2:$A$257,MATCH(AF349,'Master '!$C$2:$C$257,0))),INDEX('Master '!$A$2:$A$257,MATCH(AF349,'Master '!$B$2:$B$257,0)))</f>
        <v>-</v>
      </c>
      <c r="AF349" s="15"/>
      <c r="AG349" s="20" t="str">
        <f t="array" ref="AG349">IF(ISERROR(INDEX('Master '!$A$2:$A$257,MATCH(AH349,'Master '!$B$2:$B$257,0))),IF(ISERROR(INDEX('Master '!$A$2:$A$257,MATCH(AH349,'Master '!$C$2:$C$257,0))),IF(AH349="","-","Not on Roster"),INDEX('Master '!$A$2:$A$257,MATCH(AH349,'Master '!$C$2:$C$257,0))),INDEX('Master '!$A$2:$A$257,MATCH(AH349,'Master '!$B$2:$B$257,0)))</f>
        <v>-</v>
      </c>
      <c r="AH349" s="7"/>
      <c r="AI349" s="19" t="str">
        <f t="array" ref="AI349">IF(ISERROR(INDEX('Master '!$A$2:$A$257,MATCH(AJ349,'Master '!$B$2:$B$257,0))),IF(ISERROR(INDEX('Master '!$A$2:$A$257,MATCH(AJ349,'Master '!$C$2:$C$257,0))),IF(AJ349="","-","Not on Roster"),INDEX('Master '!$A$2:$A$257,MATCH(AJ349,'Master '!$C$2:$C$257,0))),INDEX('Master '!$A$2:$A$257,MATCH(AJ349,'Master '!$B$2:$B$257,0)))</f>
        <v>-</v>
      </c>
      <c r="AJ349" s="15"/>
      <c r="AK349" s="20" t="str">
        <f t="array" ref="AK349">IF(ISERROR(INDEX('Master '!$A$2:$A$257,MATCH(AL349,'Master '!$B$2:$B$257,0))),IF(ISERROR(INDEX('Master '!$A$2:$A$257,MATCH(AL349,'Master '!$C$2:$C$257,0))),IF(AL349="","-","Not on Roster"),INDEX('Master '!$A$2:$A$257,MATCH(AL349,'Master '!$C$2:$C$257,0))),INDEX('Master '!$A$2:$A$257,MATCH(AL349,'Master '!$B$2:$B$257,0)))</f>
        <v>-</v>
      </c>
      <c r="AL349" s="7"/>
      <c r="AM349" s="19" t="str">
        <f t="array" ref="AM349">IF(ISERROR(INDEX('Master '!$A$2:$A$257,MATCH(AN349,'Master '!$B$2:$B$257,0))),IF(ISERROR(INDEX('Master '!$A$2:$A$257,MATCH(AN349,'Master '!$C$2:$C$257,0))),IF(AN349="","-","Not on Roster"),INDEX('Master '!$A$2:$A$257,MATCH(AN349,'Master '!$C$2:$C$257,0))),INDEX('Master '!$A$2:$A$257,MATCH(AN349,'Master '!$B$2:$B$257,0)))</f>
        <v>-</v>
      </c>
      <c r="AN349" s="15"/>
    </row>
    <row r="350" spans="1:40" ht="14.25" customHeight="1">
      <c r="A350" s="20" t="str">
        <f t="array" ref="A350">IF(ISERROR(INDEX('Master '!$A$2:$A$257,MATCH(B350,'Master '!$B$2:$B$257,0))),IF(ISERROR(INDEX('Master '!$A$2:$A$257,MATCH(B350,'Master '!$C$2:$C$257,0))),IF(B350="","-","Not on Roster"),INDEX('Master '!$A$2:$A$257,MATCH(B350,'Master '!$C$2:$C$257,0))),INDEX('Master '!$A$2:$A$257,MATCH(B350,'Master '!$B$2:$B$257,0)))</f>
        <v>-</v>
      </c>
      <c r="B350" s="43"/>
      <c r="C350" s="19" t="str">
        <f t="array" ref="C350">IF(ISERROR(INDEX('Master '!$A$2:$A$257,MATCH(D350,'Master '!$B$2:$B$257,0))),IF(ISERROR(INDEX('Master '!$A$2:$A$257,MATCH(D350,'Master '!$C$2:$C$257,0))),IF(D350="","-","Not on Roster"),INDEX('Master '!$A$2:$A$257,MATCH(D350,'Master '!$C$2:$C$257,0))),INDEX('Master '!$A$2:$A$257,MATCH(D350,'Master '!$B$2:$B$257,0)))</f>
        <v>-</v>
      </c>
      <c r="D350" s="15"/>
      <c r="E350" s="20" t="str">
        <f t="array" ref="E350">IF(ISERROR(INDEX('Master '!$A$2:$A$257,MATCH(F350,'Master '!$B$2:$B$257,0))),IF(ISERROR(INDEX('Master '!$A$2:$A$257,MATCH(F350,'Master '!$C$2:$C$257,0))),IF(F350="","-","Not on Roster"),INDEX('Master '!$A$2:$A$257,MATCH(F350,'Master '!$C$2:$C$257,0))),INDEX('Master '!$A$2:$A$257,MATCH(F350,'Master '!$B$2:$B$257,0)))</f>
        <v>-</v>
      </c>
      <c r="F350" s="7"/>
      <c r="G350" s="19" t="str">
        <f t="array" ref="G350">IF(ISERROR(INDEX('Master '!$A$2:$A$257,MATCH(H350,'Master '!$B$2:$B$257,0))),IF(ISERROR(INDEX('Master '!$A$2:$A$257,MATCH(H350,'Master '!$C$2:$C$257,0))),IF(H350="","-","Not on Roster"),INDEX('Master '!$A$2:$A$257,MATCH(H350,'Master '!$C$2:$C$257,0))),INDEX('Master '!$A$2:$A$257,MATCH(H350,'Master '!$B$2:$B$257,0)))</f>
        <v>-</v>
      </c>
      <c r="H350" s="15"/>
      <c r="I350" s="20" t="str">
        <f t="array" ref="I350">IF(ISERROR(INDEX('Master '!$A$2:$A$257,MATCH(J350,'Master '!$B$2:$B$257,0))),IF(ISERROR(INDEX('Master '!$A$2:$A$257,MATCH(J350,'Master '!$C$2:$C$257,0))),IF(J350="","-","Not on Roster"),INDEX('Master '!$A$2:$A$257,MATCH(J350,'Master '!$C$2:$C$257,0))),INDEX('Master '!$A$2:$A$257,MATCH(J350,'Master '!$B$2:$B$257,0)))</f>
        <v>-</v>
      </c>
      <c r="J350" s="51"/>
      <c r="K350" s="19" t="str">
        <f t="array" ref="K350">IF(ISERROR(INDEX('Master '!$A$2:$A$257,MATCH(L350,'Master '!$B$2:$B$257,0))),IF(ISERROR(INDEX('Master '!$A$2:$A$257,MATCH(L350,'Master '!$C$2:$C$257,0))),IF(L350="","-","Not on Roster"),INDEX('Master '!$A$2:$A$257,MATCH(L350,'Master '!$C$2:$C$257,0))),INDEX('Master '!$A$2:$A$257,MATCH(L350,'Master '!$B$2:$B$257,0)))</f>
        <v>-</v>
      </c>
      <c r="L350" s="15"/>
      <c r="M350" s="20" t="str">
        <f t="array" ref="M350">IF(ISERROR(INDEX('Master '!$A$2:$A$257,MATCH(N350,'Master '!$B$2:$B$257,0))),IF(ISERROR(INDEX('Master '!$A$2:$A$257,MATCH(N350,'Master '!$C$2:$C$257,0))),IF(N350="","-","Not on Roster"),INDEX('Master '!$A$2:$A$257,MATCH(N350,'Master '!$C$2:$C$257,0))),INDEX('Master '!$A$2:$A$257,MATCH(N350,'Master '!$B$2:$B$257,0)))</f>
        <v>-</v>
      </c>
      <c r="N350" s="7"/>
      <c r="O350" s="19" t="str">
        <f t="array" ref="O350">IF(ISERROR(INDEX('Master '!$A$2:$A$257,MATCH(P350,'Master '!$B$2:$B$257,0))),IF(ISERROR(INDEX('Master '!$A$2:$A$257,MATCH(P350,'Master '!$C$2:$C$257,0))),IF(P350="","-","Not on Roster"),INDEX('Master '!$A$2:$A$257,MATCH(P350,'Master '!$C$2:$C$257,0))),INDEX('Master '!$A$2:$A$257,MATCH(P350,'Master '!$B$2:$B$257,0)))</f>
        <v>-</v>
      </c>
      <c r="P350" s="15"/>
      <c r="Q350" s="20" t="str">
        <f t="array" ref="Q350">IF(ISERROR(INDEX('Master '!$A$2:$A$257,MATCH(R350,'Master '!$B$2:$B$257,0))),IF(ISERROR(INDEX('Master '!$A$2:$A$257,MATCH(R350,'Master '!$C$2:$C$257,0))),IF(R350="","-","Not on Roster"),INDEX('Master '!$A$2:$A$257,MATCH(R350,'Master '!$C$2:$C$257,0))),INDEX('Master '!$A$2:$A$257,MATCH(R350,'Master '!$B$2:$B$257,0)))</f>
        <v>-</v>
      </c>
      <c r="R350" s="7"/>
      <c r="S350" s="19" t="str">
        <f t="array" ref="S350">IF(ISERROR(INDEX('Master '!$A$2:$A$257,MATCH(T350,'Master '!$B$2:$B$257,0))),IF(ISERROR(INDEX('Master '!$A$2:$A$257,MATCH(T350,'Master '!$C$2:$C$257,0))),IF(T350="","-","Not on Roster"),INDEX('Master '!$A$2:$A$257,MATCH(T350,'Master '!$C$2:$C$257,0))),INDEX('Master '!$A$2:$A$257,MATCH(T350,'Master '!$B$2:$B$257,0)))</f>
        <v>-</v>
      </c>
      <c r="T350" s="15"/>
      <c r="U350" s="20" t="str">
        <f t="array" ref="U350">IF(ISERROR(INDEX('Master '!$A$2:$A$257,MATCH(V350,'Master '!$B$2:$B$257,0))),IF(ISERROR(INDEX('Master '!$A$2:$A$257,MATCH(V350,'Master '!$C$2:$C$257,0))),IF(V350="","-","Not on Roster"),INDEX('Master '!$A$2:$A$257,MATCH(V350,'Master '!$C$2:$C$257,0))),INDEX('Master '!$A$2:$A$257,MATCH(V350,'Master '!$B$2:$B$257,0)))</f>
        <v>-</v>
      </c>
      <c r="V350" s="7"/>
      <c r="W350" s="19" t="str">
        <f t="array" ref="W350">IF(ISERROR(INDEX('Master '!$A$2:$A$257,MATCH(X350,'Master '!$B$2:$B$257,0))),IF(ISERROR(INDEX('Master '!$A$2:$A$257,MATCH(X350,'Master '!$C$2:$C$257,0))),IF(X350="","-","Not on Roster"),INDEX('Master '!$A$2:$A$257,MATCH(X350,'Master '!$C$2:$C$257,0))),INDEX('Master '!$A$2:$A$257,MATCH(X350,'Master '!$B$2:$B$257,0)))</f>
        <v>-</v>
      </c>
      <c r="X350" s="15"/>
      <c r="Y350" s="20" t="str">
        <f t="array" ref="Y350">IF(ISERROR(INDEX('Master '!$A$2:$A$257,MATCH(Z350,'Master '!$B$2:$B$257,0))),IF(ISERROR(INDEX('Master '!$A$2:$A$257,MATCH(Z350,'Master '!$C$2:$C$257,0))),IF(Z350="","-","Not on Roster"),INDEX('Master '!$A$2:$A$257,MATCH(Z350,'Master '!$C$2:$C$257,0))),INDEX('Master '!$A$2:$A$257,MATCH(Z350,'Master '!$B$2:$B$257,0)))</f>
        <v>-</v>
      </c>
      <c r="Z350" s="7"/>
      <c r="AA350" s="19" t="str">
        <f t="array" ref="AA350">IF(ISERROR(INDEX('Master '!$A$2:$A$257,MATCH(AB350,'Master '!$B$2:$B$257,0))),IF(ISERROR(INDEX('Master '!$A$2:$A$257,MATCH(AB350,'Master '!$C$2:$C$257,0))),IF(AB350="","-","Not on Roster"),INDEX('Master '!$A$2:$A$257,MATCH(AB350,'Master '!$C$2:$C$257,0))),INDEX('Master '!$A$2:$A$257,MATCH(AB350,'Master '!$B$2:$B$257,0)))</f>
        <v>-</v>
      </c>
      <c r="AB350" s="15"/>
      <c r="AC350" s="20" t="str">
        <f t="array" ref="AC350">IF(ISERROR(INDEX('Master '!$A$2:$A$257,MATCH(AD350,'Master '!$B$2:$B$257,0))),IF(ISERROR(INDEX('Master '!$A$2:$A$257,MATCH(AD350,'Master '!$C$2:$C$257,0))),IF(AD350="","-","Not on Roster"),INDEX('Master '!$A$2:$A$257,MATCH(AD350,'Master '!$C$2:$C$257,0))),INDEX('Master '!$A$2:$A$257,MATCH(AD350,'Master '!$B$2:$B$257,0)))</f>
        <v>-</v>
      </c>
      <c r="AD350" s="7"/>
      <c r="AE350" s="19" t="str">
        <f t="array" ref="AE350">IF(ISERROR(INDEX('Master '!$A$2:$A$257,MATCH(AF350,'Master '!$B$2:$B$257,0))),IF(ISERROR(INDEX('Master '!$A$2:$A$257,MATCH(AF350,'Master '!$C$2:$C$257,0))),IF(AF350="","-","Not on Roster"),INDEX('Master '!$A$2:$A$257,MATCH(AF350,'Master '!$C$2:$C$257,0))),INDEX('Master '!$A$2:$A$257,MATCH(AF350,'Master '!$B$2:$B$257,0)))</f>
        <v>-</v>
      </c>
      <c r="AF350" s="15"/>
      <c r="AG350" s="20" t="str">
        <f t="array" ref="AG350">IF(ISERROR(INDEX('Master '!$A$2:$A$257,MATCH(AH350,'Master '!$B$2:$B$257,0))),IF(ISERROR(INDEX('Master '!$A$2:$A$257,MATCH(AH350,'Master '!$C$2:$C$257,0))),IF(AH350="","-","Not on Roster"),INDEX('Master '!$A$2:$A$257,MATCH(AH350,'Master '!$C$2:$C$257,0))),INDEX('Master '!$A$2:$A$257,MATCH(AH350,'Master '!$B$2:$B$257,0)))</f>
        <v>-</v>
      </c>
      <c r="AH350" s="7"/>
      <c r="AI350" s="19" t="str">
        <f t="array" ref="AI350">IF(ISERROR(INDEX('Master '!$A$2:$A$257,MATCH(AJ350,'Master '!$B$2:$B$257,0))),IF(ISERROR(INDEX('Master '!$A$2:$A$257,MATCH(AJ350,'Master '!$C$2:$C$257,0))),IF(AJ350="","-","Not on Roster"),INDEX('Master '!$A$2:$A$257,MATCH(AJ350,'Master '!$C$2:$C$257,0))),INDEX('Master '!$A$2:$A$257,MATCH(AJ350,'Master '!$B$2:$B$257,0)))</f>
        <v>-</v>
      </c>
      <c r="AJ350" s="15"/>
      <c r="AK350" s="20" t="str">
        <f t="array" ref="AK350">IF(ISERROR(INDEX('Master '!$A$2:$A$257,MATCH(AL350,'Master '!$B$2:$B$257,0))),IF(ISERROR(INDEX('Master '!$A$2:$A$257,MATCH(AL350,'Master '!$C$2:$C$257,0))),IF(AL350="","-","Not on Roster"),INDEX('Master '!$A$2:$A$257,MATCH(AL350,'Master '!$C$2:$C$257,0))),INDEX('Master '!$A$2:$A$257,MATCH(AL350,'Master '!$B$2:$B$257,0)))</f>
        <v>-</v>
      </c>
      <c r="AL350" s="7"/>
      <c r="AM350" s="19" t="str">
        <f t="array" ref="AM350">IF(ISERROR(INDEX('Master '!$A$2:$A$257,MATCH(AN350,'Master '!$B$2:$B$257,0))),IF(ISERROR(INDEX('Master '!$A$2:$A$257,MATCH(AN350,'Master '!$C$2:$C$257,0))),IF(AN350="","-","Not on Roster"),INDEX('Master '!$A$2:$A$257,MATCH(AN350,'Master '!$C$2:$C$257,0))),INDEX('Master '!$A$2:$A$257,MATCH(AN350,'Master '!$B$2:$B$257,0)))</f>
        <v>-</v>
      </c>
      <c r="AN350" s="15"/>
    </row>
    <row r="351" spans="1:40" ht="14.25" customHeight="1">
      <c r="A351" s="20" t="str">
        <f t="array" ref="A351">IF(ISERROR(INDEX('Master '!$A$2:$A$257,MATCH(B351,'Master '!$B$2:$B$257,0))),IF(ISERROR(INDEX('Master '!$A$2:$A$257,MATCH(B351,'Master '!$C$2:$C$257,0))),IF(B351="","-","Not on Roster"),INDEX('Master '!$A$2:$A$257,MATCH(B351,'Master '!$C$2:$C$257,0))),INDEX('Master '!$A$2:$A$257,MATCH(B351,'Master '!$B$2:$B$257,0)))</f>
        <v>-</v>
      </c>
      <c r="B351" s="43"/>
      <c r="C351" s="19" t="str">
        <f t="array" ref="C351">IF(ISERROR(INDEX('Master '!$A$2:$A$257,MATCH(D351,'Master '!$B$2:$B$257,0))),IF(ISERROR(INDEX('Master '!$A$2:$A$257,MATCH(D351,'Master '!$C$2:$C$257,0))),IF(D351="","-","Not on Roster"),INDEX('Master '!$A$2:$A$257,MATCH(D351,'Master '!$C$2:$C$257,0))),INDEX('Master '!$A$2:$A$257,MATCH(D351,'Master '!$B$2:$B$257,0)))</f>
        <v>-</v>
      </c>
      <c r="D351" s="15"/>
      <c r="E351" s="20" t="str">
        <f t="array" ref="E351">IF(ISERROR(INDEX('Master '!$A$2:$A$257,MATCH(F351,'Master '!$B$2:$B$257,0))),IF(ISERROR(INDEX('Master '!$A$2:$A$257,MATCH(F351,'Master '!$C$2:$C$257,0))),IF(F351="","-","Not on Roster"),INDEX('Master '!$A$2:$A$257,MATCH(F351,'Master '!$C$2:$C$257,0))),INDEX('Master '!$A$2:$A$257,MATCH(F351,'Master '!$B$2:$B$257,0)))</f>
        <v>-</v>
      </c>
      <c r="F351" s="7"/>
      <c r="G351" s="19" t="str">
        <f t="array" ref="G351">IF(ISERROR(INDEX('Master '!$A$2:$A$257,MATCH(H351,'Master '!$B$2:$B$257,0))),IF(ISERROR(INDEX('Master '!$A$2:$A$257,MATCH(H351,'Master '!$C$2:$C$257,0))),IF(H351="","-","Not on Roster"),INDEX('Master '!$A$2:$A$257,MATCH(H351,'Master '!$C$2:$C$257,0))),INDEX('Master '!$A$2:$A$257,MATCH(H351,'Master '!$B$2:$B$257,0)))</f>
        <v>-</v>
      </c>
      <c r="H351" s="15"/>
      <c r="I351" s="20" t="str">
        <f t="array" ref="I351">IF(ISERROR(INDEX('Master '!$A$2:$A$257,MATCH(J351,'Master '!$B$2:$B$257,0))),IF(ISERROR(INDEX('Master '!$A$2:$A$257,MATCH(J351,'Master '!$C$2:$C$257,0))),IF(J351="","-","Not on Roster"),INDEX('Master '!$A$2:$A$257,MATCH(J351,'Master '!$C$2:$C$257,0))),INDEX('Master '!$A$2:$A$257,MATCH(J351,'Master '!$B$2:$B$257,0)))</f>
        <v>-</v>
      </c>
      <c r="J351" s="51"/>
      <c r="K351" s="19" t="str">
        <f t="array" ref="K351">IF(ISERROR(INDEX('Master '!$A$2:$A$257,MATCH(L351,'Master '!$B$2:$B$257,0))),IF(ISERROR(INDEX('Master '!$A$2:$A$257,MATCH(L351,'Master '!$C$2:$C$257,0))),IF(L351="","-","Not on Roster"),INDEX('Master '!$A$2:$A$257,MATCH(L351,'Master '!$C$2:$C$257,0))),INDEX('Master '!$A$2:$A$257,MATCH(L351,'Master '!$B$2:$B$257,0)))</f>
        <v>-</v>
      </c>
      <c r="L351" s="15"/>
      <c r="M351" s="20" t="str">
        <f t="array" ref="M351">IF(ISERROR(INDEX('Master '!$A$2:$A$257,MATCH(N351,'Master '!$B$2:$B$257,0))),IF(ISERROR(INDEX('Master '!$A$2:$A$257,MATCH(N351,'Master '!$C$2:$C$257,0))),IF(N351="","-","Not on Roster"),INDEX('Master '!$A$2:$A$257,MATCH(N351,'Master '!$C$2:$C$257,0))),INDEX('Master '!$A$2:$A$257,MATCH(N351,'Master '!$B$2:$B$257,0)))</f>
        <v>-</v>
      </c>
      <c r="N351" s="7"/>
      <c r="O351" s="19" t="str">
        <f t="array" ref="O351">IF(ISERROR(INDEX('Master '!$A$2:$A$257,MATCH(P351,'Master '!$B$2:$B$257,0))),IF(ISERROR(INDEX('Master '!$A$2:$A$257,MATCH(P351,'Master '!$C$2:$C$257,0))),IF(P351="","-","Not on Roster"),INDEX('Master '!$A$2:$A$257,MATCH(P351,'Master '!$C$2:$C$257,0))),INDEX('Master '!$A$2:$A$257,MATCH(P351,'Master '!$B$2:$B$257,0)))</f>
        <v>-</v>
      </c>
      <c r="P351" s="15"/>
      <c r="Q351" s="20" t="str">
        <f t="array" ref="Q351">IF(ISERROR(INDEX('Master '!$A$2:$A$257,MATCH(R351,'Master '!$B$2:$B$257,0))),IF(ISERROR(INDEX('Master '!$A$2:$A$257,MATCH(R351,'Master '!$C$2:$C$257,0))),IF(R351="","-","Not on Roster"),INDEX('Master '!$A$2:$A$257,MATCH(R351,'Master '!$C$2:$C$257,0))),INDEX('Master '!$A$2:$A$257,MATCH(R351,'Master '!$B$2:$B$257,0)))</f>
        <v>-</v>
      </c>
      <c r="R351" s="7"/>
      <c r="S351" s="19" t="str">
        <f t="array" ref="S351">IF(ISERROR(INDEX('Master '!$A$2:$A$257,MATCH(T351,'Master '!$B$2:$B$257,0))),IF(ISERROR(INDEX('Master '!$A$2:$A$257,MATCH(T351,'Master '!$C$2:$C$257,0))),IF(T351="","-","Not on Roster"),INDEX('Master '!$A$2:$A$257,MATCH(T351,'Master '!$C$2:$C$257,0))),INDEX('Master '!$A$2:$A$257,MATCH(T351,'Master '!$B$2:$B$257,0)))</f>
        <v>-</v>
      </c>
      <c r="T351" s="15"/>
      <c r="U351" s="20" t="str">
        <f t="array" ref="U351">IF(ISERROR(INDEX('Master '!$A$2:$A$257,MATCH(V351,'Master '!$B$2:$B$257,0))),IF(ISERROR(INDEX('Master '!$A$2:$A$257,MATCH(V351,'Master '!$C$2:$C$257,0))),IF(V351="","-","Not on Roster"),INDEX('Master '!$A$2:$A$257,MATCH(V351,'Master '!$C$2:$C$257,0))),INDEX('Master '!$A$2:$A$257,MATCH(V351,'Master '!$B$2:$B$257,0)))</f>
        <v>-</v>
      </c>
      <c r="V351" s="7"/>
      <c r="W351" s="19" t="str">
        <f t="array" ref="W351">IF(ISERROR(INDEX('Master '!$A$2:$A$257,MATCH(X351,'Master '!$B$2:$B$257,0))),IF(ISERROR(INDEX('Master '!$A$2:$A$257,MATCH(X351,'Master '!$C$2:$C$257,0))),IF(X351="","-","Not on Roster"),INDEX('Master '!$A$2:$A$257,MATCH(X351,'Master '!$C$2:$C$257,0))),INDEX('Master '!$A$2:$A$257,MATCH(X351,'Master '!$B$2:$B$257,0)))</f>
        <v>-</v>
      </c>
      <c r="X351" s="15"/>
      <c r="Y351" s="20" t="str">
        <f t="array" ref="Y351">IF(ISERROR(INDEX('Master '!$A$2:$A$257,MATCH(Z351,'Master '!$B$2:$B$257,0))),IF(ISERROR(INDEX('Master '!$A$2:$A$257,MATCH(Z351,'Master '!$C$2:$C$257,0))),IF(Z351="","-","Not on Roster"),INDEX('Master '!$A$2:$A$257,MATCH(Z351,'Master '!$C$2:$C$257,0))),INDEX('Master '!$A$2:$A$257,MATCH(Z351,'Master '!$B$2:$B$257,0)))</f>
        <v>-</v>
      </c>
      <c r="Z351" s="7"/>
      <c r="AA351" s="19" t="str">
        <f t="array" ref="AA351">IF(ISERROR(INDEX('Master '!$A$2:$A$257,MATCH(AB351,'Master '!$B$2:$B$257,0))),IF(ISERROR(INDEX('Master '!$A$2:$A$257,MATCH(AB351,'Master '!$C$2:$C$257,0))),IF(AB351="","-","Not on Roster"),INDEX('Master '!$A$2:$A$257,MATCH(AB351,'Master '!$C$2:$C$257,0))),INDEX('Master '!$A$2:$A$257,MATCH(AB351,'Master '!$B$2:$B$257,0)))</f>
        <v>-</v>
      </c>
      <c r="AB351" s="15"/>
      <c r="AC351" s="20" t="str">
        <f t="array" ref="AC351">IF(ISERROR(INDEX('Master '!$A$2:$A$257,MATCH(AD351,'Master '!$B$2:$B$257,0))),IF(ISERROR(INDEX('Master '!$A$2:$A$257,MATCH(AD351,'Master '!$C$2:$C$257,0))),IF(AD351="","-","Not on Roster"),INDEX('Master '!$A$2:$A$257,MATCH(AD351,'Master '!$C$2:$C$257,0))),INDEX('Master '!$A$2:$A$257,MATCH(AD351,'Master '!$B$2:$B$257,0)))</f>
        <v>-</v>
      </c>
      <c r="AD351" s="7"/>
      <c r="AE351" s="19" t="str">
        <f t="array" ref="AE351">IF(ISERROR(INDEX('Master '!$A$2:$A$257,MATCH(AF351,'Master '!$B$2:$B$257,0))),IF(ISERROR(INDEX('Master '!$A$2:$A$257,MATCH(AF351,'Master '!$C$2:$C$257,0))),IF(AF351="","-","Not on Roster"),INDEX('Master '!$A$2:$A$257,MATCH(AF351,'Master '!$C$2:$C$257,0))),INDEX('Master '!$A$2:$A$257,MATCH(AF351,'Master '!$B$2:$B$257,0)))</f>
        <v>-</v>
      </c>
      <c r="AF351" s="15"/>
      <c r="AG351" s="20" t="str">
        <f t="array" ref="AG351">IF(ISERROR(INDEX('Master '!$A$2:$A$257,MATCH(AH351,'Master '!$B$2:$B$257,0))),IF(ISERROR(INDEX('Master '!$A$2:$A$257,MATCH(AH351,'Master '!$C$2:$C$257,0))),IF(AH351="","-","Not on Roster"),INDEX('Master '!$A$2:$A$257,MATCH(AH351,'Master '!$C$2:$C$257,0))),INDEX('Master '!$A$2:$A$257,MATCH(AH351,'Master '!$B$2:$B$257,0)))</f>
        <v>-</v>
      </c>
      <c r="AH351" s="7"/>
      <c r="AI351" s="19" t="str">
        <f t="array" ref="AI351">IF(ISERROR(INDEX('Master '!$A$2:$A$257,MATCH(AJ351,'Master '!$B$2:$B$257,0))),IF(ISERROR(INDEX('Master '!$A$2:$A$257,MATCH(AJ351,'Master '!$C$2:$C$257,0))),IF(AJ351="","-","Not on Roster"),INDEX('Master '!$A$2:$A$257,MATCH(AJ351,'Master '!$C$2:$C$257,0))),INDEX('Master '!$A$2:$A$257,MATCH(AJ351,'Master '!$B$2:$B$257,0)))</f>
        <v>-</v>
      </c>
      <c r="AJ351" s="15"/>
      <c r="AK351" s="20" t="str">
        <f t="array" ref="AK351">IF(ISERROR(INDEX('Master '!$A$2:$A$257,MATCH(AL351,'Master '!$B$2:$B$257,0))),IF(ISERROR(INDEX('Master '!$A$2:$A$257,MATCH(AL351,'Master '!$C$2:$C$257,0))),IF(AL351="","-","Not on Roster"),INDEX('Master '!$A$2:$A$257,MATCH(AL351,'Master '!$C$2:$C$257,0))),INDEX('Master '!$A$2:$A$257,MATCH(AL351,'Master '!$B$2:$B$257,0)))</f>
        <v>-</v>
      </c>
      <c r="AL351" s="7"/>
      <c r="AM351" s="19" t="str">
        <f t="array" ref="AM351">IF(ISERROR(INDEX('Master '!$A$2:$A$257,MATCH(AN351,'Master '!$B$2:$B$257,0))),IF(ISERROR(INDEX('Master '!$A$2:$A$257,MATCH(AN351,'Master '!$C$2:$C$257,0))),IF(AN351="","-","Not on Roster"),INDEX('Master '!$A$2:$A$257,MATCH(AN351,'Master '!$C$2:$C$257,0))),INDEX('Master '!$A$2:$A$257,MATCH(AN351,'Master '!$B$2:$B$257,0)))</f>
        <v>-</v>
      </c>
      <c r="AN351" s="15"/>
    </row>
    <row r="352" spans="1:40" ht="14.25" customHeight="1">
      <c r="A352" s="20" t="str">
        <f t="array" ref="A352">IF(ISERROR(INDEX('Master '!$A$2:$A$257,MATCH(B352,'Master '!$B$2:$B$257,0))),IF(ISERROR(INDEX('Master '!$A$2:$A$257,MATCH(B352,'Master '!$C$2:$C$257,0))),IF(B352="","-","Not on Roster"),INDEX('Master '!$A$2:$A$257,MATCH(B352,'Master '!$C$2:$C$257,0))),INDEX('Master '!$A$2:$A$257,MATCH(B352,'Master '!$B$2:$B$257,0)))</f>
        <v>-</v>
      </c>
      <c r="B352" s="43"/>
      <c r="C352" s="19" t="str">
        <f t="array" ref="C352">IF(ISERROR(INDEX('Master '!$A$2:$A$257,MATCH(D352,'Master '!$B$2:$B$257,0))),IF(ISERROR(INDEX('Master '!$A$2:$A$257,MATCH(D352,'Master '!$C$2:$C$257,0))),IF(D352="","-","Not on Roster"),INDEX('Master '!$A$2:$A$257,MATCH(D352,'Master '!$C$2:$C$257,0))),INDEX('Master '!$A$2:$A$257,MATCH(D352,'Master '!$B$2:$B$257,0)))</f>
        <v>-</v>
      </c>
      <c r="D352" s="15"/>
      <c r="E352" s="20" t="str">
        <f t="array" ref="E352">IF(ISERROR(INDEX('Master '!$A$2:$A$257,MATCH(F352,'Master '!$B$2:$B$257,0))),IF(ISERROR(INDEX('Master '!$A$2:$A$257,MATCH(F352,'Master '!$C$2:$C$257,0))),IF(F352="","-","Not on Roster"),INDEX('Master '!$A$2:$A$257,MATCH(F352,'Master '!$C$2:$C$257,0))),INDEX('Master '!$A$2:$A$257,MATCH(F352,'Master '!$B$2:$B$257,0)))</f>
        <v>-</v>
      </c>
      <c r="F352" s="7"/>
      <c r="G352" s="19" t="str">
        <f t="array" ref="G352">IF(ISERROR(INDEX('Master '!$A$2:$A$257,MATCH(H352,'Master '!$B$2:$B$257,0))),IF(ISERROR(INDEX('Master '!$A$2:$A$257,MATCH(H352,'Master '!$C$2:$C$257,0))),IF(H352="","-","Not on Roster"),INDEX('Master '!$A$2:$A$257,MATCH(H352,'Master '!$C$2:$C$257,0))),INDEX('Master '!$A$2:$A$257,MATCH(H352,'Master '!$B$2:$B$257,0)))</f>
        <v>-</v>
      </c>
      <c r="H352" s="15"/>
      <c r="I352" s="20" t="str">
        <f t="array" ref="I352">IF(ISERROR(INDEX('Master '!$A$2:$A$257,MATCH(J352,'Master '!$B$2:$B$257,0))),IF(ISERROR(INDEX('Master '!$A$2:$A$257,MATCH(J352,'Master '!$C$2:$C$257,0))),IF(J352="","-","Not on Roster"),INDEX('Master '!$A$2:$A$257,MATCH(J352,'Master '!$C$2:$C$257,0))),INDEX('Master '!$A$2:$A$257,MATCH(J352,'Master '!$B$2:$B$257,0)))</f>
        <v>-</v>
      </c>
      <c r="J352" s="51"/>
      <c r="K352" s="19" t="str">
        <f t="array" ref="K352">IF(ISERROR(INDEX('Master '!$A$2:$A$257,MATCH(L352,'Master '!$B$2:$B$257,0))),IF(ISERROR(INDEX('Master '!$A$2:$A$257,MATCH(L352,'Master '!$C$2:$C$257,0))),IF(L352="","-","Not on Roster"),INDEX('Master '!$A$2:$A$257,MATCH(L352,'Master '!$C$2:$C$257,0))),INDEX('Master '!$A$2:$A$257,MATCH(L352,'Master '!$B$2:$B$257,0)))</f>
        <v>-</v>
      </c>
      <c r="L352" s="15"/>
      <c r="M352" s="20" t="str">
        <f t="array" ref="M352">IF(ISERROR(INDEX('Master '!$A$2:$A$257,MATCH(N352,'Master '!$B$2:$B$257,0))),IF(ISERROR(INDEX('Master '!$A$2:$A$257,MATCH(N352,'Master '!$C$2:$C$257,0))),IF(N352="","-","Not on Roster"),INDEX('Master '!$A$2:$A$257,MATCH(N352,'Master '!$C$2:$C$257,0))),INDEX('Master '!$A$2:$A$257,MATCH(N352,'Master '!$B$2:$B$257,0)))</f>
        <v>-</v>
      </c>
      <c r="N352" s="7"/>
      <c r="O352" s="19" t="str">
        <f t="array" ref="O352">IF(ISERROR(INDEX('Master '!$A$2:$A$257,MATCH(P352,'Master '!$B$2:$B$257,0))),IF(ISERROR(INDEX('Master '!$A$2:$A$257,MATCH(P352,'Master '!$C$2:$C$257,0))),IF(P352="","-","Not on Roster"),INDEX('Master '!$A$2:$A$257,MATCH(P352,'Master '!$C$2:$C$257,0))),INDEX('Master '!$A$2:$A$257,MATCH(P352,'Master '!$B$2:$B$257,0)))</f>
        <v>-</v>
      </c>
      <c r="P352" s="15"/>
      <c r="Q352" s="20" t="str">
        <f t="array" ref="Q352">IF(ISERROR(INDEX('Master '!$A$2:$A$257,MATCH(R352,'Master '!$B$2:$B$257,0))),IF(ISERROR(INDEX('Master '!$A$2:$A$257,MATCH(R352,'Master '!$C$2:$C$257,0))),IF(R352="","-","Not on Roster"),INDEX('Master '!$A$2:$A$257,MATCH(R352,'Master '!$C$2:$C$257,0))),INDEX('Master '!$A$2:$A$257,MATCH(R352,'Master '!$B$2:$B$257,0)))</f>
        <v>-</v>
      </c>
      <c r="R352" s="7"/>
      <c r="S352" s="19" t="str">
        <f t="array" ref="S352">IF(ISERROR(INDEX('Master '!$A$2:$A$257,MATCH(T352,'Master '!$B$2:$B$257,0))),IF(ISERROR(INDEX('Master '!$A$2:$A$257,MATCH(T352,'Master '!$C$2:$C$257,0))),IF(T352="","-","Not on Roster"),INDEX('Master '!$A$2:$A$257,MATCH(T352,'Master '!$C$2:$C$257,0))),INDEX('Master '!$A$2:$A$257,MATCH(T352,'Master '!$B$2:$B$257,0)))</f>
        <v>-</v>
      </c>
      <c r="T352" s="15"/>
      <c r="U352" s="20" t="str">
        <f t="array" ref="U352">IF(ISERROR(INDEX('Master '!$A$2:$A$257,MATCH(V352,'Master '!$B$2:$B$257,0))),IF(ISERROR(INDEX('Master '!$A$2:$A$257,MATCH(V352,'Master '!$C$2:$C$257,0))),IF(V352="","-","Not on Roster"),INDEX('Master '!$A$2:$A$257,MATCH(V352,'Master '!$C$2:$C$257,0))),INDEX('Master '!$A$2:$A$257,MATCH(V352,'Master '!$B$2:$B$257,0)))</f>
        <v>-</v>
      </c>
      <c r="V352" s="7"/>
      <c r="W352" s="19" t="str">
        <f t="array" ref="W352">IF(ISERROR(INDEX('Master '!$A$2:$A$257,MATCH(X352,'Master '!$B$2:$B$257,0))),IF(ISERROR(INDEX('Master '!$A$2:$A$257,MATCH(X352,'Master '!$C$2:$C$257,0))),IF(X352="","-","Not on Roster"),INDEX('Master '!$A$2:$A$257,MATCH(X352,'Master '!$C$2:$C$257,0))),INDEX('Master '!$A$2:$A$257,MATCH(X352,'Master '!$B$2:$B$257,0)))</f>
        <v>-</v>
      </c>
      <c r="X352" s="15"/>
      <c r="Y352" s="20" t="str">
        <f t="array" ref="Y352">IF(ISERROR(INDEX('Master '!$A$2:$A$257,MATCH(Z352,'Master '!$B$2:$B$257,0))),IF(ISERROR(INDEX('Master '!$A$2:$A$257,MATCH(Z352,'Master '!$C$2:$C$257,0))),IF(Z352="","-","Not on Roster"),INDEX('Master '!$A$2:$A$257,MATCH(Z352,'Master '!$C$2:$C$257,0))),INDEX('Master '!$A$2:$A$257,MATCH(Z352,'Master '!$B$2:$B$257,0)))</f>
        <v>-</v>
      </c>
      <c r="Z352" s="7"/>
      <c r="AA352" s="19" t="str">
        <f t="array" ref="AA352">IF(ISERROR(INDEX('Master '!$A$2:$A$257,MATCH(AB352,'Master '!$B$2:$B$257,0))),IF(ISERROR(INDEX('Master '!$A$2:$A$257,MATCH(AB352,'Master '!$C$2:$C$257,0))),IF(AB352="","-","Not on Roster"),INDEX('Master '!$A$2:$A$257,MATCH(AB352,'Master '!$C$2:$C$257,0))),INDEX('Master '!$A$2:$A$257,MATCH(AB352,'Master '!$B$2:$B$257,0)))</f>
        <v>-</v>
      </c>
      <c r="AB352" s="15"/>
      <c r="AC352" s="20" t="str">
        <f t="array" ref="AC352">IF(ISERROR(INDEX('Master '!$A$2:$A$257,MATCH(AD352,'Master '!$B$2:$B$257,0))),IF(ISERROR(INDEX('Master '!$A$2:$A$257,MATCH(AD352,'Master '!$C$2:$C$257,0))),IF(AD352="","-","Not on Roster"),INDEX('Master '!$A$2:$A$257,MATCH(AD352,'Master '!$C$2:$C$257,0))),INDEX('Master '!$A$2:$A$257,MATCH(AD352,'Master '!$B$2:$B$257,0)))</f>
        <v>-</v>
      </c>
      <c r="AD352" s="7"/>
      <c r="AE352" s="19" t="str">
        <f t="array" ref="AE352">IF(ISERROR(INDEX('Master '!$A$2:$A$257,MATCH(AF352,'Master '!$B$2:$B$257,0))),IF(ISERROR(INDEX('Master '!$A$2:$A$257,MATCH(AF352,'Master '!$C$2:$C$257,0))),IF(AF352="","-","Not on Roster"),INDEX('Master '!$A$2:$A$257,MATCH(AF352,'Master '!$C$2:$C$257,0))),INDEX('Master '!$A$2:$A$257,MATCH(AF352,'Master '!$B$2:$B$257,0)))</f>
        <v>-</v>
      </c>
      <c r="AF352" s="15"/>
      <c r="AG352" s="20" t="str">
        <f t="array" ref="AG352">IF(ISERROR(INDEX('Master '!$A$2:$A$257,MATCH(AH352,'Master '!$B$2:$B$257,0))),IF(ISERROR(INDEX('Master '!$A$2:$A$257,MATCH(AH352,'Master '!$C$2:$C$257,0))),IF(AH352="","-","Not on Roster"),INDEX('Master '!$A$2:$A$257,MATCH(AH352,'Master '!$C$2:$C$257,0))),INDEX('Master '!$A$2:$A$257,MATCH(AH352,'Master '!$B$2:$B$257,0)))</f>
        <v>-</v>
      </c>
      <c r="AH352" s="7"/>
      <c r="AI352" s="19" t="str">
        <f t="array" ref="AI352">IF(ISERROR(INDEX('Master '!$A$2:$A$257,MATCH(AJ352,'Master '!$B$2:$B$257,0))),IF(ISERROR(INDEX('Master '!$A$2:$A$257,MATCH(AJ352,'Master '!$C$2:$C$257,0))),IF(AJ352="","-","Not on Roster"),INDEX('Master '!$A$2:$A$257,MATCH(AJ352,'Master '!$C$2:$C$257,0))),INDEX('Master '!$A$2:$A$257,MATCH(AJ352,'Master '!$B$2:$B$257,0)))</f>
        <v>-</v>
      </c>
      <c r="AJ352" s="15"/>
      <c r="AK352" s="20" t="str">
        <f t="array" ref="AK352">IF(ISERROR(INDEX('Master '!$A$2:$A$257,MATCH(AL352,'Master '!$B$2:$B$257,0))),IF(ISERROR(INDEX('Master '!$A$2:$A$257,MATCH(AL352,'Master '!$C$2:$C$257,0))),IF(AL352="","-","Not on Roster"),INDEX('Master '!$A$2:$A$257,MATCH(AL352,'Master '!$C$2:$C$257,0))),INDEX('Master '!$A$2:$A$257,MATCH(AL352,'Master '!$B$2:$B$257,0)))</f>
        <v>-</v>
      </c>
      <c r="AL352" s="7"/>
      <c r="AM352" s="19" t="str">
        <f t="array" ref="AM352">IF(ISERROR(INDEX('Master '!$A$2:$A$257,MATCH(AN352,'Master '!$B$2:$B$257,0))),IF(ISERROR(INDEX('Master '!$A$2:$A$257,MATCH(AN352,'Master '!$C$2:$C$257,0))),IF(AN352="","-","Not on Roster"),INDEX('Master '!$A$2:$A$257,MATCH(AN352,'Master '!$C$2:$C$257,0))),INDEX('Master '!$A$2:$A$257,MATCH(AN352,'Master '!$B$2:$B$257,0)))</f>
        <v>-</v>
      </c>
      <c r="AN352" s="15"/>
    </row>
    <row r="353" spans="1:40" ht="14.25" customHeight="1">
      <c r="A353" s="20" t="str">
        <f t="array" ref="A353">IF(ISERROR(INDEX('Master '!$A$2:$A$257,MATCH(B353,'Master '!$B$2:$B$257,0))),IF(ISERROR(INDEX('Master '!$A$2:$A$257,MATCH(B353,'Master '!$C$2:$C$257,0))),IF(B353="","-","Not on Roster"),INDEX('Master '!$A$2:$A$257,MATCH(B353,'Master '!$C$2:$C$257,0))),INDEX('Master '!$A$2:$A$257,MATCH(B353,'Master '!$B$2:$B$257,0)))</f>
        <v>-</v>
      </c>
      <c r="B353" s="43"/>
      <c r="C353" s="19" t="str">
        <f t="array" ref="C353">IF(ISERROR(INDEX('Master '!$A$2:$A$257,MATCH(D353,'Master '!$B$2:$B$257,0))),IF(ISERROR(INDEX('Master '!$A$2:$A$257,MATCH(D353,'Master '!$C$2:$C$257,0))),IF(D353="","-","Not on Roster"),INDEX('Master '!$A$2:$A$257,MATCH(D353,'Master '!$C$2:$C$257,0))),INDEX('Master '!$A$2:$A$257,MATCH(D353,'Master '!$B$2:$B$257,0)))</f>
        <v>-</v>
      </c>
      <c r="D353" s="15"/>
      <c r="E353" s="20" t="str">
        <f t="array" ref="E353">IF(ISERROR(INDEX('Master '!$A$2:$A$257,MATCH(F353,'Master '!$B$2:$B$257,0))),IF(ISERROR(INDEX('Master '!$A$2:$A$257,MATCH(F353,'Master '!$C$2:$C$257,0))),IF(F353="","-","Not on Roster"),INDEX('Master '!$A$2:$A$257,MATCH(F353,'Master '!$C$2:$C$257,0))),INDEX('Master '!$A$2:$A$257,MATCH(F353,'Master '!$B$2:$B$257,0)))</f>
        <v>-</v>
      </c>
      <c r="F353" s="7"/>
      <c r="G353" s="19" t="str">
        <f t="array" ref="G353">IF(ISERROR(INDEX('Master '!$A$2:$A$257,MATCH(H353,'Master '!$B$2:$B$257,0))),IF(ISERROR(INDEX('Master '!$A$2:$A$257,MATCH(H353,'Master '!$C$2:$C$257,0))),IF(H353="","-","Not on Roster"),INDEX('Master '!$A$2:$A$257,MATCH(H353,'Master '!$C$2:$C$257,0))),INDEX('Master '!$A$2:$A$257,MATCH(H353,'Master '!$B$2:$B$257,0)))</f>
        <v>-</v>
      </c>
      <c r="H353" s="15"/>
      <c r="I353" s="20" t="str">
        <f t="array" ref="I353">IF(ISERROR(INDEX('Master '!$A$2:$A$257,MATCH(J353,'Master '!$B$2:$B$257,0))),IF(ISERROR(INDEX('Master '!$A$2:$A$257,MATCH(J353,'Master '!$C$2:$C$257,0))),IF(J353="","-","Not on Roster"),INDEX('Master '!$A$2:$A$257,MATCH(J353,'Master '!$C$2:$C$257,0))),INDEX('Master '!$A$2:$A$257,MATCH(J353,'Master '!$B$2:$B$257,0)))</f>
        <v>-</v>
      </c>
      <c r="J353" s="51"/>
      <c r="K353" s="19" t="str">
        <f t="array" ref="K353">IF(ISERROR(INDEX('Master '!$A$2:$A$257,MATCH(L353,'Master '!$B$2:$B$257,0))),IF(ISERROR(INDEX('Master '!$A$2:$A$257,MATCH(L353,'Master '!$C$2:$C$257,0))),IF(L353="","-","Not on Roster"),INDEX('Master '!$A$2:$A$257,MATCH(L353,'Master '!$C$2:$C$257,0))),INDEX('Master '!$A$2:$A$257,MATCH(L353,'Master '!$B$2:$B$257,0)))</f>
        <v>-</v>
      </c>
      <c r="L353" s="15"/>
      <c r="M353" s="20" t="str">
        <f t="array" ref="M353">IF(ISERROR(INDEX('Master '!$A$2:$A$257,MATCH(N353,'Master '!$B$2:$B$257,0))),IF(ISERROR(INDEX('Master '!$A$2:$A$257,MATCH(N353,'Master '!$C$2:$C$257,0))),IF(N353="","-","Not on Roster"),INDEX('Master '!$A$2:$A$257,MATCH(N353,'Master '!$C$2:$C$257,0))),INDEX('Master '!$A$2:$A$257,MATCH(N353,'Master '!$B$2:$B$257,0)))</f>
        <v>-</v>
      </c>
      <c r="N353" s="7"/>
      <c r="O353" s="19" t="str">
        <f t="array" ref="O353">IF(ISERROR(INDEX('Master '!$A$2:$A$257,MATCH(P353,'Master '!$B$2:$B$257,0))),IF(ISERROR(INDEX('Master '!$A$2:$A$257,MATCH(P353,'Master '!$C$2:$C$257,0))),IF(P353="","-","Not on Roster"),INDEX('Master '!$A$2:$A$257,MATCH(P353,'Master '!$C$2:$C$257,0))),INDEX('Master '!$A$2:$A$257,MATCH(P353,'Master '!$B$2:$B$257,0)))</f>
        <v>-</v>
      </c>
      <c r="P353" s="15"/>
      <c r="Q353" s="20" t="str">
        <f t="array" ref="Q353">IF(ISERROR(INDEX('Master '!$A$2:$A$257,MATCH(R353,'Master '!$B$2:$B$257,0))),IF(ISERROR(INDEX('Master '!$A$2:$A$257,MATCH(R353,'Master '!$C$2:$C$257,0))),IF(R353="","-","Not on Roster"),INDEX('Master '!$A$2:$A$257,MATCH(R353,'Master '!$C$2:$C$257,0))),INDEX('Master '!$A$2:$A$257,MATCH(R353,'Master '!$B$2:$B$257,0)))</f>
        <v>-</v>
      </c>
      <c r="R353" s="7"/>
      <c r="S353" s="19" t="str">
        <f t="array" ref="S353">IF(ISERROR(INDEX('Master '!$A$2:$A$257,MATCH(T353,'Master '!$B$2:$B$257,0))),IF(ISERROR(INDEX('Master '!$A$2:$A$257,MATCH(T353,'Master '!$C$2:$C$257,0))),IF(T353="","-","Not on Roster"),INDEX('Master '!$A$2:$A$257,MATCH(T353,'Master '!$C$2:$C$257,0))),INDEX('Master '!$A$2:$A$257,MATCH(T353,'Master '!$B$2:$B$257,0)))</f>
        <v>-</v>
      </c>
      <c r="T353" s="15"/>
      <c r="U353" s="20" t="str">
        <f t="array" ref="U353">IF(ISERROR(INDEX('Master '!$A$2:$A$257,MATCH(V353,'Master '!$B$2:$B$257,0))),IF(ISERROR(INDEX('Master '!$A$2:$A$257,MATCH(V353,'Master '!$C$2:$C$257,0))),IF(V353="","-","Not on Roster"),INDEX('Master '!$A$2:$A$257,MATCH(V353,'Master '!$C$2:$C$257,0))),INDEX('Master '!$A$2:$A$257,MATCH(V353,'Master '!$B$2:$B$257,0)))</f>
        <v>-</v>
      </c>
      <c r="V353" s="7"/>
      <c r="W353" s="19" t="str">
        <f t="array" ref="W353">IF(ISERROR(INDEX('Master '!$A$2:$A$257,MATCH(X353,'Master '!$B$2:$B$257,0))),IF(ISERROR(INDEX('Master '!$A$2:$A$257,MATCH(X353,'Master '!$C$2:$C$257,0))),IF(X353="","-","Not on Roster"),INDEX('Master '!$A$2:$A$257,MATCH(X353,'Master '!$C$2:$C$257,0))),INDEX('Master '!$A$2:$A$257,MATCH(X353,'Master '!$B$2:$B$257,0)))</f>
        <v>-</v>
      </c>
      <c r="X353" s="15"/>
      <c r="Y353" s="20" t="str">
        <f t="array" ref="Y353">IF(ISERROR(INDEX('Master '!$A$2:$A$257,MATCH(Z353,'Master '!$B$2:$B$257,0))),IF(ISERROR(INDEX('Master '!$A$2:$A$257,MATCH(Z353,'Master '!$C$2:$C$257,0))),IF(Z353="","-","Not on Roster"),INDEX('Master '!$A$2:$A$257,MATCH(Z353,'Master '!$C$2:$C$257,0))),INDEX('Master '!$A$2:$A$257,MATCH(Z353,'Master '!$B$2:$B$257,0)))</f>
        <v>-</v>
      </c>
      <c r="Z353" s="7"/>
      <c r="AA353" s="19" t="str">
        <f t="array" ref="AA353">IF(ISERROR(INDEX('Master '!$A$2:$A$257,MATCH(AB353,'Master '!$B$2:$B$257,0))),IF(ISERROR(INDEX('Master '!$A$2:$A$257,MATCH(AB353,'Master '!$C$2:$C$257,0))),IF(AB353="","-","Not on Roster"),INDEX('Master '!$A$2:$A$257,MATCH(AB353,'Master '!$C$2:$C$257,0))),INDEX('Master '!$A$2:$A$257,MATCH(AB353,'Master '!$B$2:$B$257,0)))</f>
        <v>-</v>
      </c>
      <c r="AB353" s="15"/>
      <c r="AC353" s="20" t="str">
        <f t="array" ref="AC353">IF(ISERROR(INDEX('Master '!$A$2:$A$257,MATCH(AD353,'Master '!$B$2:$B$257,0))),IF(ISERROR(INDEX('Master '!$A$2:$A$257,MATCH(AD353,'Master '!$C$2:$C$257,0))),IF(AD353="","-","Not on Roster"),INDEX('Master '!$A$2:$A$257,MATCH(AD353,'Master '!$C$2:$C$257,0))),INDEX('Master '!$A$2:$A$257,MATCH(AD353,'Master '!$B$2:$B$257,0)))</f>
        <v>-</v>
      </c>
      <c r="AD353" s="7"/>
      <c r="AE353" s="19" t="str">
        <f t="array" ref="AE353">IF(ISERROR(INDEX('Master '!$A$2:$A$257,MATCH(AF353,'Master '!$B$2:$B$257,0))),IF(ISERROR(INDEX('Master '!$A$2:$A$257,MATCH(AF353,'Master '!$C$2:$C$257,0))),IF(AF353="","-","Not on Roster"),INDEX('Master '!$A$2:$A$257,MATCH(AF353,'Master '!$C$2:$C$257,0))),INDEX('Master '!$A$2:$A$257,MATCH(AF353,'Master '!$B$2:$B$257,0)))</f>
        <v>-</v>
      </c>
      <c r="AF353" s="15"/>
      <c r="AG353" s="20" t="str">
        <f t="array" ref="AG353">IF(ISERROR(INDEX('Master '!$A$2:$A$257,MATCH(AH353,'Master '!$B$2:$B$257,0))),IF(ISERROR(INDEX('Master '!$A$2:$A$257,MATCH(AH353,'Master '!$C$2:$C$257,0))),IF(AH353="","-","Not on Roster"),INDEX('Master '!$A$2:$A$257,MATCH(AH353,'Master '!$C$2:$C$257,0))),INDEX('Master '!$A$2:$A$257,MATCH(AH353,'Master '!$B$2:$B$257,0)))</f>
        <v>-</v>
      </c>
      <c r="AH353" s="7"/>
      <c r="AI353" s="19" t="str">
        <f t="array" ref="AI353">IF(ISERROR(INDEX('Master '!$A$2:$A$257,MATCH(AJ353,'Master '!$B$2:$B$257,0))),IF(ISERROR(INDEX('Master '!$A$2:$A$257,MATCH(AJ353,'Master '!$C$2:$C$257,0))),IF(AJ353="","-","Not on Roster"),INDEX('Master '!$A$2:$A$257,MATCH(AJ353,'Master '!$C$2:$C$257,0))),INDEX('Master '!$A$2:$A$257,MATCH(AJ353,'Master '!$B$2:$B$257,0)))</f>
        <v>-</v>
      </c>
      <c r="AJ353" s="15"/>
      <c r="AK353" s="20" t="str">
        <f t="array" ref="AK353">IF(ISERROR(INDEX('Master '!$A$2:$A$257,MATCH(AL353,'Master '!$B$2:$B$257,0))),IF(ISERROR(INDEX('Master '!$A$2:$A$257,MATCH(AL353,'Master '!$C$2:$C$257,0))),IF(AL353="","-","Not on Roster"),INDEX('Master '!$A$2:$A$257,MATCH(AL353,'Master '!$C$2:$C$257,0))),INDEX('Master '!$A$2:$A$257,MATCH(AL353,'Master '!$B$2:$B$257,0)))</f>
        <v>-</v>
      </c>
      <c r="AL353" s="7"/>
      <c r="AM353" s="19" t="str">
        <f t="array" ref="AM353">IF(ISERROR(INDEX('Master '!$A$2:$A$257,MATCH(AN353,'Master '!$B$2:$B$257,0))),IF(ISERROR(INDEX('Master '!$A$2:$A$257,MATCH(AN353,'Master '!$C$2:$C$257,0))),IF(AN353="","-","Not on Roster"),INDEX('Master '!$A$2:$A$257,MATCH(AN353,'Master '!$C$2:$C$257,0))),INDEX('Master '!$A$2:$A$257,MATCH(AN353,'Master '!$B$2:$B$257,0)))</f>
        <v>-</v>
      </c>
      <c r="AN353" s="15"/>
    </row>
    <row r="354" spans="1:40" ht="14.25" customHeight="1">
      <c r="A354" s="20" t="str">
        <f t="array" ref="A354">IF(ISERROR(INDEX('Master '!$A$2:$A$257,MATCH(B354,'Master '!$B$2:$B$257,0))),IF(ISERROR(INDEX('Master '!$A$2:$A$257,MATCH(B354,'Master '!$C$2:$C$257,0))),IF(B354="","-","Not on Roster"),INDEX('Master '!$A$2:$A$257,MATCH(B354,'Master '!$C$2:$C$257,0))),INDEX('Master '!$A$2:$A$257,MATCH(B354,'Master '!$B$2:$B$257,0)))</f>
        <v>-</v>
      </c>
      <c r="B354" s="43"/>
      <c r="C354" s="19" t="str">
        <f t="array" ref="C354">IF(ISERROR(INDEX('Master '!$A$2:$A$257,MATCH(D354,'Master '!$B$2:$B$257,0))),IF(ISERROR(INDEX('Master '!$A$2:$A$257,MATCH(D354,'Master '!$C$2:$C$257,0))),IF(D354="","-","Not on Roster"),INDEX('Master '!$A$2:$A$257,MATCH(D354,'Master '!$C$2:$C$257,0))),INDEX('Master '!$A$2:$A$257,MATCH(D354,'Master '!$B$2:$B$257,0)))</f>
        <v>-</v>
      </c>
      <c r="D354" s="15"/>
      <c r="E354" s="20" t="str">
        <f t="array" ref="E354">IF(ISERROR(INDEX('Master '!$A$2:$A$257,MATCH(F354,'Master '!$B$2:$B$257,0))),IF(ISERROR(INDEX('Master '!$A$2:$A$257,MATCH(F354,'Master '!$C$2:$C$257,0))),IF(F354="","-","Not on Roster"),INDEX('Master '!$A$2:$A$257,MATCH(F354,'Master '!$C$2:$C$257,0))),INDEX('Master '!$A$2:$A$257,MATCH(F354,'Master '!$B$2:$B$257,0)))</f>
        <v>-</v>
      </c>
      <c r="F354" s="7"/>
      <c r="G354" s="19" t="str">
        <f t="array" ref="G354">IF(ISERROR(INDEX('Master '!$A$2:$A$257,MATCH(H354,'Master '!$B$2:$B$257,0))),IF(ISERROR(INDEX('Master '!$A$2:$A$257,MATCH(H354,'Master '!$C$2:$C$257,0))),IF(H354="","-","Not on Roster"),INDEX('Master '!$A$2:$A$257,MATCH(H354,'Master '!$C$2:$C$257,0))),INDEX('Master '!$A$2:$A$257,MATCH(H354,'Master '!$B$2:$B$257,0)))</f>
        <v>-</v>
      </c>
      <c r="H354" s="15"/>
      <c r="I354" s="20" t="str">
        <f t="array" ref="I354">IF(ISERROR(INDEX('Master '!$A$2:$A$257,MATCH(J354,'Master '!$B$2:$B$257,0))),IF(ISERROR(INDEX('Master '!$A$2:$A$257,MATCH(J354,'Master '!$C$2:$C$257,0))),IF(J354="","-","Not on Roster"),INDEX('Master '!$A$2:$A$257,MATCH(J354,'Master '!$C$2:$C$257,0))),INDEX('Master '!$A$2:$A$257,MATCH(J354,'Master '!$B$2:$B$257,0)))</f>
        <v>-</v>
      </c>
      <c r="J354" s="51"/>
      <c r="K354" s="19" t="str">
        <f t="array" ref="K354">IF(ISERROR(INDEX('Master '!$A$2:$A$257,MATCH(L354,'Master '!$B$2:$B$257,0))),IF(ISERROR(INDEX('Master '!$A$2:$A$257,MATCH(L354,'Master '!$C$2:$C$257,0))),IF(L354="","-","Not on Roster"),INDEX('Master '!$A$2:$A$257,MATCH(L354,'Master '!$C$2:$C$257,0))),INDEX('Master '!$A$2:$A$257,MATCH(L354,'Master '!$B$2:$B$257,0)))</f>
        <v>-</v>
      </c>
      <c r="L354" s="15"/>
      <c r="M354" s="20" t="str">
        <f t="array" ref="M354">IF(ISERROR(INDEX('Master '!$A$2:$A$257,MATCH(N354,'Master '!$B$2:$B$257,0))),IF(ISERROR(INDEX('Master '!$A$2:$A$257,MATCH(N354,'Master '!$C$2:$C$257,0))),IF(N354="","-","Not on Roster"),INDEX('Master '!$A$2:$A$257,MATCH(N354,'Master '!$C$2:$C$257,0))),INDEX('Master '!$A$2:$A$257,MATCH(N354,'Master '!$B$2:$B$257,0)))</f>
        <v>-</v>
      </c>
      <c r="N354" s="7"/>
      <c r="O354" s="19" t="str">
        <f t="array" ref="O354">IF(ISERROR(INDEX('Master '!$A$2:$A$257,MATCH(P354,'Master '!$B$2:$B$257,0))),IF(ISERROR(INDEX('Master '!$A$2:$A$257,MATCH(P354,'Master '!$C$2:$C$257,0))),IF(P354="","-","Not on Roster"),INDEX('Master '!$A$2:$A$257,MATCH(P354,'Master '!$C$2:$C$257,0))),INDEX('Master '!$A$2:$A$257,MATCH(P354,'Master '!$B$2:$B$257,0)))</f>
        <v>-</v>
      </c>
      <c r="P354" s="15"/>
      <c r="Q354" s="20" t="str">
        <f t="array" ref="Q354">IF(ISERROR(INDEX('Master '!$A$2:$A$257,MATCH(R354,'Master '!$B$2:$B$257,0))),IF(ISERROR(INDEX('Master '!$A$2:$A$257,MATCH(R354,'Master '!$C$2:$C$257,0))),IF(R354="","-","Not on Roster"),INDEX('Master '!$A$2:$A$257,MATCH(R354,'Master '!$C$2:$C$257,0))),INDEX('Master '!$A$2:$A$257,MATCH(R354,'Master '!$B$2:$B$257,0)))</f>
        <v>-</v>
      </c>
      <c r="R354" s="7"/>
      <c r="S354" s="19" t="str">
        <f t="array" ref="S354">IF(ISERROR(INDEX('Master '!$A$2:$A$257,MATCH(T354,'Master '!$B$2:$B$257,0))),IF(ISERROR(INDEX('Master '!$A$2:$A$257,MATCH(T354,'Master '!$C$2:$C$257,0))),IF(T354="","-","Not on Roster"),INDEX('Master '!$A$2:$A$257,MATCH(T354,'Master '!$C$2:$C$257,0))),INDEX('Master '!$A$2:$A$257,MATCH(T354,'Master '!$B$2:$B$257,0)))</f>
        <v>-</v>
      </c>
      <c r="T354" s="15"/>
      <c r="U354" s="20" t="str">
        <f t="array" ref="U354">IF(ISERROR(INDEX('Master '!$A$2:$A$257,MATCH(V354,'Master '!$B$2:$B$257,0))),IF(ISERROR(INDEX('Master '!$A$2:$A$257,MATCH(V354,'Master '!$C$2:$C$257,0))),IF(V354="","-","Not on Roster"),INDEX('Master '!$A$2:$A$257,MATCH(V354,'Master '!$C$2:$C$257,0))),INDEX('Master '!$A$2:$A$257,MATCH(V354,'Master '!$B$2:$B$257,0)))</f>
        <v>-</v>
      </c>
      <c r="V354" s="7"/>
      <c r="W354" s="19" t="str">
        <f t="array" ref="W354">IF(ISERROR(INDEX('Master '!$A$2:$A$257,MATCH(X354,'Master '!$B$2:$B$257,0))),IF(ISERROR(INDEX('Master '!$A$2:$A$257,MATCH(X354,'Master '!$C$2:$C$257,0))),IF(X354="","-","Not on Roster"),INDEX('Master '!$A$2:$A$257,MATCH(X354,'Master '!$C$2:$C$257,0))),INDEX('Master '!$A$2:$A$257,MATCH(X354,'Master '!$B$2:$B$257,0)))</f>
        <v>-</v>
      </c>
      <c r="X354" s="15"/>
      <c r="Y354" s="20" t="str">
        <f t="array" ref="Y354">IF(ISERROR(INDEX('Master '!$A$2:$A$257,MATCH(Z354,'Master '!$B$2:$B$257,0))),IF(ISERROR(INDEX('Master '!$A$2:$A$257,MATCH(Z354,'Master '!$C$2:$C$257,0))),IF(Z354="","-","Not on Roster"),INDEX('Master '!$A$2:$A$257,MATCH(Z354,'Master '!$C$2:$C$257,0))),INDEX('Master '!$A$2:$A$257,MATCH(Z354,'Master '!$B$2:$B$257,0)))</f>
        <v>-</v>
      </c>
      <c r="Z354" s="7"/>
      <c r="AA354" s="19" t="str">
        <f t="array" ref="AA354">IF(ISERROR(INDEX('Master '!$A$2:$A$257,MATCH(AB354,'Master '!$B$2:$B$257,0))),IF(ISERROR(INDEX('Master '!$A$2:$A$257,MATCH(AB354,'Master '!$C$2:$C$257,0))),IF(AB354="","-","Not on Roster"),INDEX('Master '!$A$2:$A$257,MATCH(AB354,'Master '!$C$2:$C$257,0))),INDEX('Master '!$A$2:$A$257,MATCH(AB354,'Master '!$B$2:$B$257,0)))</f>
        <v>-</v>
      </c>
      <c r="AB354" s="15"/>
      <c r="AC354" s="20" t="str">
        <f t="array" ref="AC354">IF(ISERROR(INDEX('Master '!$A$2:$A$257,MATCH(AD354,'Master '!$B$2:$B$257,0))),IF(ISERROR(INDEX('Master '!$A$2:$A$257,MATCH(AD354,'Master '!$C$2:$C$257,0))),IF(AD354="","-","Not on Roster"),INDEX('Master '!$A$2:$A$257,MATCH(AD354,'Master '!$C$2:$C$257,0))),INDEX('Master '!$A$2:$A$257,MATCH(AD354,'Master '!$B$2:$B$257,0)))</f>
        <v>-</v>
      </c>
      <c r="AD354" s="7"/>
      <c r="AE354" s="19" t="str">
        <f t="array" ref="AE354">IF(ISERROR(INDEX('Master '!$A$2:$A$257,MATCH(AF354,'Master '!$B$2:$B$257,0))),IF(ISERROR(INDEX('Master '!$A$2:$A$257,MATCH(AF354,'Master '!$C$2:$C$257,0))),IF(AF354="","-","Not on Roster"),INDEX('Master '!$A$2:$A$257,MATCH(AF354,'Master '!$C$2:$C$257,0))),INDEX('Master '!$A$2:$A$257,MATCH(AF354,'Master '!$B$2:$B$257,0)))</f>
        <v>-</v>
      </c>
      <c r="AF354" s="15"/>
      <c r="AG354" s="20" t="str">
        <f t="array" ref="AG354">IF(ISERROR(INDEX('Master '!$A$2:$A$257,MATCH(AH354,'Master '!$B$2:$B$257,0))),IF(ISERROR(INDEX('Master '!$A$2:$A$257,MATCH(AH354,'Master '!$C$2:$C$257,0))),IF(AH354="","-","Not on Roster"),INDEX('Master '!$A$2:$A$257,MATCH(AH354,'Master '!$C$2:$C$257,0))),INDEX('Master '!$A$2:$A$257,MATCH(AH354,'Master '!$B$2:$B$257,0)))</f>
        <v>-</v>
      </c>
      <c r="AH354" s="7"/>
      <c r="AI354" s="19" t="str">
        <f t="array" ref="AI354">IF(ISERROR(INDEX('Master '!$A$2:$A$257,MATCH(AJ354,'Master '!$B$2:$B$257,0))),IF(ISERROR(INDEX('Master '!$A$2:$A$257,MATCH(AJ354,'Master '!$C$2:$C$257,0))),IF(AJ354="","-","Not on Roster"),INDEX('Master '!$A$2:$A$257,MATCH(AJ354,'Master '!$C$2:$C$257,0))),INDEX('Master '!$A$2:$A$257,MATCH(AJ354,'Master '!$B$2:$B$257,0)))</f>
        <v>-</v>
      </c>
      <c r="AJ354" s="15"/>
      <c r="AK354" s="20" t="str">
        <f t="array" ref="AK354">IF(ISERROR(INDEX('Master '!$A$2:$A$257,MATCH(AL354,'Master '!$B$2:$B$257,0))),IF(ISERROR(INDEX('Master '!$A$2:$A$257,MATCH(AL354,'Master '!$C$2:$C$257,0))),IF(AL354="","-","Not on Roster"),INDEX('Master '!$A$2:$A$257,MATCH(AL354,'Master '!$C$2:$C$257,0))),INDEX('Master '!$A$2:$A$257,MATCH(AL354,'Master '!$B$2:$B$257,0)))</f>
        <v>-</v>
      </c>
      <c r="AL354" s="7"/>
      <c r="AM354" s="19" t="str">
        <f t="array" ref="AM354">IF(ISERROR(INDEX('Master '!$A$2:$A$257,MATCH(AN354,'Master '!$B$2:$B$257,0))),IF(ISERROR(INDEX('Master '!$A$2:$A$257,MATCH(AN354,'Master '!$C$2:$C$257,0))),IF(AN354="","-","Not on Roster"),INDEX('Master '!$A$2:$A$257,MATCH(AN354,'Master '!$C$2:$C$257,0))),INDEX('Master '!$A$2:$A$257,MATCH(AN354,'Master '!$B$2:$B$257,0)))</f>
        <v>-</v>
      </c>
      <c r="AN354" s="15"/>
    </row>
    <row r="355" spans="1:40" ht="14.25" customHeight="1">
      <c r="A355" s="20" t="str">
        <f t="array" ref="A355">IF(ISERROR(INDEX('Master '!$A$2:$A$257,MATCH(B355,'Master '!$B$2:$B$257,0))),IF(ISERROR(INDEX('Master '!$A$2:$A$257,MATCH(B355,'Master '!$C$2:$C$257,0))),IF(B355="","-","Not on Roster"),INDEX('Master '!$A$2:$A$257,MATCH(B355,'Master '!$C$2:$C$257,0))),INDEX('Master '!$A$2:$A$257,MATCH(B355,'Master '!$B$2:$B$257,0)))</f>
        <v>-</v>
      </c>
      <c r="B355" s="43"/>
      <c r="C355" s="19" t="str">
        <f t="array" ref="C355">IF(ISERROR(INDEX('Master '!$A$2:$A$257,MATCH(D355,'Master '!$B$2:$B$257,0))),IF(ISERROR(INDEX('Master '!$A$2:$A$257,MATCH(D355,'Master '!$C$2:$C$257,0))),IF(D355="","-","Not on Roster"),INDEX('Master '!$A$2:$A$257,MATCH(D355,'Master '!$C$2:$C$257,0))),INDEX('Master '!$A$2:$A$257,MATCH(D355,'Master '!$B$2:$B$257,0)))</f>
        <v>-</v>
      </c>
      <c r="D355" s="15"/>
      <c r="E355" s="20" t="str">
        <f t="array" ref="E355">IF(ISERROR(INDEX('Master '!$A$2:$A$257,MATCH(F355,'Master '!$B$2:$B$257,0))),IF(ISERROR(INDEX('Master '!$A$2:$A$257,MATCH(F355,'Master '!$C$2:$C$257,0))),IF(F355="","-","Not on Roster"),INDEX('Master '!$A$2:$A$257,MATCH(F355,'Master '!$C$2:$C$257,0))),INDEX('Master '!$A$2:$A$257,MATCH(F355,'Master '!$B$2:$B$257,0)))</f>
        <v>-</v>
      </c>
      <c r="F355" s="7"/>
      <c r="G355" s="19" t="str">
        <f t="array" ref="G355">IF(ISERROR(INDEX('Master '!$A$2:$A$257,MATCH(H355,'Master '!$B$2:$B$257,0))),IF(ISERROR(INDEX('Master '!$A$2:$A$257,MATCH(H355,'Master '!$C$2:$C$257,0))),IF(H355="","-","Not on Roster"),INDEX('Master '!$A$2:$A$257,MATCH(H355,'Master '!$C$2:$C$257,0))),INDEX('Master '!$A$2:$A$257,MATCH(H355,'Master '!$B$2:$B$257,0)))</f>
        <v>-</v>
      </c>
      <c r="H355" s="15"/>
      <c r="I355" s="20" t="str">
        <f t="array" ref="I355">IF(ISERROR(INDEX('Master '!$A$2:$A$257,MATCH(J355,'Master '!$B$2:$B$257,0))),IF(ISERROR(INDEX('Master '!$A$2:$A$257,MATCH(J355,'Master '!$C$2:$C$257,0))),IF(J355="","-","Not on Roster"),INDEX('Master '!$A$2:$A$257,MATCH(J355,'Master '!$C$2:$C$257,0))),INDEX('Master '!$A$2:$A$257,MATCH(J355,'Master '!$B$2:$B$257,0)))</f>
        <v>-</v>
      </c>
      <c r="J355" s="51"/>
      <c r="K355" s="19" t="str">
        <f t="array" ref="K355">IF(ISERROR(INDEX('Master '!$A$2:$A$257,MATCH(L355,'Master '!$B$2:$B$257,0))),IF(ISERROR(INDEX('Master '!$A$2:$A$257,MATCH(L355,'Master '!$C$2:$C$257,0))),IF(L355="","-","Not on Roster"),INDEX('Master '!$A$2:$A$257,MATCH(L355,'Master '!$C$2:$C$257,0))),INDEX('Master '!$A$2:$A$257,MATCH(L355,'Master '!$B$2:$B$257,0)))</f>
        <v>-</v>
      </c>
      <c r="L355" s="15"/>
      <c r="M355" s="20" t="str">
        <f t="array" ref="M355">IF(ISERROR(INDEX('Master '!$A$2:$A$257,MATCH(N355,'Master '!$B$2:$B$257,0))),IF(ISERROR(INDEX('Master '!$A$2:$A$257,MATCH(N355,'Master '!$C$2:$C$257,0))),IF(N355="","-","Not on Roster"),INDEX('Master '!$A$2:$A$257,MATCH(N355,'Master '!$C$2:$C$257,0))),INDEX('Master '!$A$2:$A$257,MATCH(N355,'Master '!$B$2:$B$257,0)))</f>
        <v>-</v>
      </c>
      <c r="N355" s="7"/>
      <c r="O355" s="19" t="str">
        <f t="array" ref="O355">IF(ISERROR(INDEX('Master '!$A$2:$A$257,MATCH(P355,'Master '!$B$2:$B$257,0))),IF(ISERROR(INDEX('Master '!$A$2:$A$257,MATCH(P355,'Master '!$C$2:$C$257,0))),IF(P355="","-","Not on Roster"),INDEX('Master '!$A$2:$A$257,MATCH(P355,'Master '!$C$2:$C$257,0))),INDEX('Master '!$A$2:$A$257,MATCH(P355,'Master '!$B$2:$B$257,0)))</f>
        <v>-</v>
      </c>
      <c r="P355" s="15"/>
      <c r="Q355" s="20" t="str">
        <f t="array" ref="Q355">IF(ISERROR(INDEX('Master '!$A$2:$A$257,MATCH(R355,'Master '!$B$2:$B$257,0))),IF(ISERROR(INDEX('Master '!$A$2:$A$257,MATCH(R355,'Master '!$C$2:$C$257,0))),IF(R355="","-","Not on Roster"),INDEX('Master '!$A$2:$A$257,MATCH(R355,'Master '!$C$2:$C$257,0))),INDEX('Master '!$A$2:$A$257,MATCH(R355,'Master '!$B$2:$B$257,0)))</f>
        <v>-</v>
      </c>
      <c r="R355" s="7"/>
      <c r="S355" s="19" t="str">
        <f t="array" ref="S355">IF(ISERROR(INDEX('Master '!$A$2:$A$257,MATCH(T355,'Master '!$B$2:$B$257,0))),IF(ISERROR(INDEX('Master '!$A$2:$A$257,MATCH(T355,'Master '!$C$2:$C$257,0))),IF(T355="","-","Not on Roster"),INDEX('Master '!$A$2:$A$257,MATCH(T355,'Master '!$C$2:$C$257,0))),INDEX('Master '!$A$2:$A$257,MATCH(T355,'Master '!$B$2:$B$257,0)))</f>
        <v>-</v>
      </c>
      <c r="T355" s="15"/>
      <c r="U355" s="20" t="str">
        <f t="array" ref="U355">IF(ISERROR(INDEX('Master '!$A$2:$A$257,MATCH(V355,'Master '!$B$2:$B$257,0))),IF(ISERROR(INDEX('Master '!$A$2:$A$257,MATCH(V355,'Master '!$C$2:$C$257,0))),IF(V355="","-","Not on Roster"),INDEX('Master '!$A$2:$A$257,MATCH(V355,'Master '!$C$2:$C$257,0))),INDEX('Master '!$A$2:$A$257,MATCH(V355,'Master '!$B$2:$B$257,0)))</f>
        <v>-</v>
      </c>
      <c r="V355" s="7"/>
      <c r="W355" s="19" t="str">
        <f t="array" ref="W355">IF(ISERROR(INDEX('Master '!$A$2:$A$257,MATCH(X355,'Master '!$B$2:$B$257,0))),IF(ISERROR(INDEX('Master '!$A$2:$A$257,MATCH(X355,'Master '!$C$2:$C$257,0))),IF(X355="","-","Not on Roster"),INDEX('Master '!$A$2:$A$257,MATCH(X355,'Master '!$C$2:$C$257,0))),INDEX('Master '!$A$2:$A$257,MATCH(X355,'Master '!$B$2:$B$257,0)))</f>
        <v>-</v>
      </c>
      <c r="X355" s="15"/>
      <c r="Y355" s="20" t="str">
        <f t="array" ref="Y355">IF(ISERROR(INDEX('Master '!$A$2:$A$257,MATCH(Z355,'Master '!$B$2:$B$257,0))),IF(ISERROR(INDEX('Master '!$A$2:$A$257,MATCH(Z355,'Master '!$C$2:$C$257,0))),IF(Z355="","-","Not on Roster"),INDEX('Master '!$A$2:$A$257,MATCH(Z355,'Master '!$C$2:$C$257,0))),INDEX('Master '!$A$2:$A$257,MATCH(Z355,'Master '!$B$2:$B$257,0)))</f>
        <v>-</v>
      </c>
      <c r="Z355" s="7"/>
      <c r="AA355" s="19" t="str">
        <f t="array" ref="AA355">IF(ISERROR(INDEX('Master '!$A$2:$A$257,MATCH(AB355,'Master '!$B$2:$B$257,0))),IF(ISERROR(INDEX('Master '!$A$2:$A$257,MATCH(AB355,'Master '!$C$2:$C$257,0))),IF(AB355="","-","Not on Roster"),INDEX('Master '!$A$2:$A$257,MATCH(AB355,'Master '!$C$2:$C$257,0))),INDEX('Master '!$A$2:$A$257,MATCH(AB355,'Master '!$B$2:$B$257,0)))</f>
        <v>-</v>
      </c>
      <c r="AB355" s="15"/>
      <c r="AC355" s="20" t="str">
        <f t="array" ref="AC355">IF(ISERROR(INDEX('Master '!$A$2:$A$257,MATCH(AD355,'Master '!$B$2:$B$257,0))),IF(ISERROR(INDEX('Master '!$A$2:$A$257,MATCH(AD355,'Master '!$C$2:$C$257,0))),IF(AD355="","-","Not on Roster"),INDEX('Master '!$A$2:$A$257,MATCH(AD355,'Master '!$C$2:$C$257,0))),INDEX('Master '!$A$2:$A$257,MATCH(AD355,'Master '!$B$2:$B$257,0)))</f>
        <v>-</v>
      </c>
      <c r="AD355" s="7"/>
      <c r="AE355" s="19" t="str">
        <f t="array" ref="AE355">IF(ISERROR(INDEX('Master '!$A$2:$A$257,MATCH(AF355,'Master '!$B$2:$B$257,0))),IF(ISERROR(INDEX('Master '!$A$2:$A$257,MATCH(AF355,'Master '!$C$2:$C$257,0))),IF(AF355="","-","Not on Roster"),INDEX('Master '!$A$2:$A$257,MATCH(AF355,'Master '!$C$2:$C$257,0))),INDEX('Master '!$A$2:$A$257,MATCH(AF355,'Master '!$B$2:$B$257,0)))</f>
        <v>-</v>
      </c>
      <c r="AF355" s="15"/>
      <c r="AG355" s="20" t="str">
        <f t="array" ref="AG355">IF(ISERROR(INDEX('Master '!$A$2:$A$257,MATCH(AH355,'Master '!$B$2:$B$257,0))),IF(ISERROR(INDEX('Master '!$A$2:$A$257,MATCH(AH355,'Master '!$C$2:$C$257,0))),IF(AH355="","-","Not on Roster"),INDEX('Master '!$A$2:$A$257,MATCH(AH355,'Master '!$C$2:$C$257,0))),INDEX('Master '!$A$2:$A$257,MATCH(AH355,'Master '!$B$2:$B$257,0)))</f>
        <v>-</v>
      </c>
      <c r="AH355" s="7"/>
      <c r="AI355" s="19" t="str">
        <f t="array" ref="AI355">IF(ISERROR(INDEX('Master '!$A$2:$A$257,MATCH(AJ355,'Master '!$B$2:$B$257,0))),IF(ISERROR(INDEX('Master '!$A$2:$A$257,MATCH(AJ355,'Master '!$C$2:$C$257,0))),IF(AJ355="","-","Not on Roster"),INDEX('Master '!$A$2:$A$257,MATCH(AJ355,'Master '!$C$2:$C$257,0))),INDEX('Master '!$A$2:$A$257,MATCH(AJ355,'Master '!$B$2:$B$257,0)))</f>
        <v>-</v>
      </c>
      <c r="AJ355" s="15"/>
      <c r="AK355" s="20" t="str">
        <f t="array" ref="AK355">IF(ISERROR(INDEX('Master '!$A$2:$A$257,MATCH(AL355,'Master '!$B$2:$B$257,0))),IF(ISERROR(INDEX('Master '!$A$2:$A$257,MATCH(AL355,'Master '!$C$2:$C$257,0))),IF(AL355="","-","Not on Roster"),INDEX('Master '!$A$2:$A$257,MATCH(AL355,'Master '!$C$2:$C$257,0))),INDEX('Master '!$A$2:$A$257,MATCH(AL355,'Master '!$B$2:$B$257,0)))</f>
        <v>-</v>
      </c>
      <c r="AL355" s="7"/>
      <c r="AM355" s="19" t="str">
        <f t="array" ref="AM355">IF(ISERROR(INDEX('Master '!$A$2:$A$257,MATCH(AN355,'Master '!$B$2:$B$257,0))),IF(ISERROR(INDEX('Master '!$A$2:$A$257,MATCH(AN355,'Master '!$C$2:$C$257,0))),IF(AN355="","-","Not on Roster"),INDEX('Master '!$A$2:$A$257,MATCH(AN355,'Master '!$C$2:$C$257,0))),INDEX('Master '!$A$2:$A$257,MATCH(AN355,'Master '!$B$2:$B$257,0)))</f>
        <v>-</v>
      </c>
      <c r="AN355" s="15"/>
    </row>
    <row r="356" spans="1:40" ht="14.25" customHeight="1">
      <c r="A356" s="20" t="str">
        <f t="array" ref="A356">IF(ISERROR(INDEX('Master '!$A$2:$A$257,MATCH(B356,'Master '!$B$2:$B$257,0))),IF(ISERROR(INDEX('Master '!$A$2:$A$257,MATCH(B356,'Master '!$C$2:$C$257,0))),IF(B356="","-","Not on Roster"),INDEX('Master '!$A$2:$A$257,MATCH(B356,'Master '!$C$2:$C$257,0))),INDEX('Master '!$A$2:$A$257,MATCH(B356,'Master '!$B$2:$B$257,0)))</f>
        <v>-</v>
      </c>
      <c r="B356" s="43"/>
      <c r="C356" s="19" t="str">
        <f t="array" ref="C356">IF(ISERROR(INDEX('Master '!$A$2:$A$257,MATCH(D356,'Master '!$B$2:$B$257,0))),IF(ISERROR(INDEX('Master '!$A$2:$A$257,MATCH(D356,'Master '!$C$2:$C$257,0))),IF(D356="","-","Not on Roster"),INDEX('Master '!$A$2:$A$257,MATCH(D356,'Master '!$C$2:$C$257,0))),INDEX('Master '!$A$2:$A$257,MATCH(D356,'Master '!$B$2:$B$257,0)))</f>
        <v>-</v>
      </c>
      <c r="D356" s="15"/>
      <c r="E356" s="20" t="str">
        <f t="array" ref="E356">IF(ISERROR(INDEX('Master '!$A$2:$A$257,MATCH(F356,'Master '!$B$2:$B$257,0))),IF(ISERROR(INDEX('Master '!$A$2:$A$257,MATCH(F356,'Master '!$C$2:$C$257,0))),IF(F356="","-","Not on Roster"),INDEX('Master '!$A$2:$A$257,MATCH(F356,'Master '!$C$2:$C$257,0))),INDEX('Master '!$A$2:$A$257,MATCH(F356,'Master '!$B$2:$B$257,0)))</f>
        <v>-</v>
      </c>
      <c r="F356" s="7"/>
      <c r="G356" s="19" t="str">
        <f t="array" ref="G356">IF(ISERROR(INDEX('Master '!$A$2:$A$257,MATCH(H356,'Master '!$B$2:$B$257,0))),IF(ISERROR(INDEX('Master '!$A$2:$A$257,MATCH(H356,'Master '!$C$2:$C$257,0))),IF(H356="","-","Not on Roster"),INDEX('Master '!$A$2:$A$257,MATCH(H356,'Master '!$C$2:$C$257,0))),INDEX('Master '!$A$2:$A$257,MATCH(H356,'Master '!$B$2:$B$257,0)))</f>
        <v>-</v>
      </c>
      <c r="H356" s="15"/>
      <c r="I356" s="20" t="str">
        <f t="array" ref="I356">IF(ISERROR(INDEX('Master '!$A$2:$A$257,MATCH(J356,'Master '!$B$2:$B$257,0))),IF(ISERROR(INDEX('Master '!$A$2:$A$257,MATCH(J356,'Master '!$C$2:$C$257,0))),IF(J356="","-","Not on Roster"),INDEX('Master '!$A$2:$A$257,MATCH(J356,'Master '!$C$2:$C$257,0))),INDEX('Master '!$A$2:$A$257,MATCH(J356,'Master '!$B$2:$B$257,0)))</f>
        <v>-</v>
      </c>
      <c r="J356" s="51"/>
      <c r="K356" s="19" t="str">
        <f t="array" ref="K356">IF(ISERROR(INDEX('Master '!$A$2:$A$257,MATCH(L356,'Master '!$B$2:$B$257,0))),IF(ISERROR(INDEX('Master '!$A$2:$A$257,MATCH(L356,'Master '!$C$2:$C$257,0))),IF(L356="","-","Not on Roster"),INDEX('Master '!$A$2:$A$257,MATCH(L356,'Master '!$C$2:$C$257,0))),INDEX('Master '!$A$2:$A$257,MATCH(L356,'Master '!$B$2:$B$257,0)))</f>
        <v>-</v>
      </c>
      <c r="L356" s="15"/>
      <c r="M356" s="20" t="str">
        <f t="array" ref="M356">IF(ISERROR(INDEX('Master '!$A$2:$A$257,MATCH(N356,'Master '!$B$2:$B$257,0))),IF(ISERROR(INDEX('Master '!$A$2:$A$257,MATCH(N356,'Master '!$C$2:$C$257,0))),IF(N356="","-","Not on Roster"),INDEX('Master '!$A$2:$A$257,MATCH(N356,'Master '!$C$2:$C$257,0))),INDEX('Master '!$A$2:$A$257,MATCH(N356,'Master '!$B$2:$B$257,0)))</f>
        <v>-</v>
      </c>
      <c r="N356" s="7"/>
      <c r="O356" s="19" t="str">
        <f t="array" ref="O356">IF(ISERROR(INDEX('Master '!$A$2:$A$257,MATCH(P356,'Master '!$B$2:$B$257,0))),IF(ISERROR(INDEX('Master '!$A$2:$A$257,MATCH(P356,'Master '!$C$2:$C$257,0))),IF(P356="","-","Not on Roster"),INDEX('Master '!$A$2:$A$257,MATCH(P356,'Master '!$C$2:$C$257,0))),INDEX('Master '!$A$2:$A$257,MATCH(P356,'Master '!$B$2:$B$257,0)))</f>
        <v>-</v>
      </c>
      <c r="P356" s="15"/>
      <c r="Q356" s="20" t="str">
        <f t="array" ref="Q356">IF(ISERROR(INDEX('Master '!$A$2:$A$257,MATCH(R356,'Master '!$B$2:$B$257,0))),IF(ISERROR(INDEX('Master '!$A$2:$A$257,MATCH(R356,'Master '!$C$2:$C$257,0))),IF(R356="","-","Not on Roster"),INDEX('Master '!$A$2:$A$257,MATCH(R356,'Master '!$C$2:$C$257,0))),INDEX('Master '!$A$2:$A$257,MATCH(R356,'Master '!$B$2:$B$257,0)))</f>
        <v>-</v>
      </c>
      <c r="R356" s="7"/>
      <c r="S356" s="19" t="str">
        <f t="array" ref="S356">IF(ISERROR(INDEX('Master '!$A$2:$A$257,MATCH(T356,'Master '!$B$2:$B$257,0))),IF(ISERROR(INDEX('Master '!$A$2:$A$257,MATCH(T356,'Master '!$C$2:$C$257,0))),IF(T356="","-","Not on Roster"),INDEX('Master '!$A$2:$A$257,MATCH(T356,'Master '!$C$2:$C$257,0))),INDEX('Master '!$A$2:$A$257,MATCH(T356,'Master '!$B$2:$B$257,0)))</f>
        <v>-</v>
      </c>
      <c r="T356" s="15"/>
      <c r="U356" s="20" t="str">
        <f t="array" ref="U356">IF(ISERROR(INDEX('Master '!$A$2:$A$257,MATCH(V356,'Master '!$B$2:$B$257,0))),IF(ISERROR(INDEX('Master '!$A$2:$A$257,MATCH(V356,'Master '!$C$2:$C$257,0))),IF(V356="","-","Not on Roster"),INDEX('Master '!$A$2:$A$257,MATCH(V356,'Master '!$C$2:$C$257,0))),INDEX('Master '!$A$2:$A$257,MATCH(V356,'Master '!$B$2:$B$257,0)))</f>
        <v>-</v>
      </c>
      <c r="V356" s="7"/>
      <c r="W356" s="19" t="str">
        <f t="array" ref="W356">IF(ISERROR(INDEX('Master '!$A$2:$A$257,MATCH(X356,'Master '!$B$2:$B$257,0))),IF(ISERROR(INDEX('Master '!$A$2:$A$257,MATCH(X356,'Master '!$C$2:$C$257,0))),IF(X356="","-","Not on Roster"),INDEX('Master '!$A$2:$A$257,MATCH(X356,'Master '!$C$2:$C$257,0))),INDEX('Master '!$A$2:$A$257,MATCH(X356,'Master '!$B$2:$B$257,0)))</f>
        <v>-</v>
      </c>
      <c r="X356" s="15"/>
      <c r="Y356" s="20" t="str">
        <f t="array" ref="Y356">IF(ISERROR(INDEX('Master '!$A$2:$A$257,MATCH(Z356,'Master '!$B$2:$B$257,0))),IF(ISERROR(INDEX('Master '!$A$2:$A$257,MATCH(Z356,'Master '!$C$2:$C$257,0))),IF(Z356="","-","Not on Roster"),INDEX('Master '!$A$2:$A$257,MATCH(Z356,'Master '!$C$2:$C$257,0))),INDEX('Master '!$A$2:$A$257,MATCH(Z356,'Master '!$B$2:$B$257,0)))</f>
        <v>-</v>
      </c>
      <c r="Z356" s="7"/>
      <c r="AA356" s="19" t="str">
        <f t="array" ref="AA356">IF(ISERROR(INDEX('Master '!$A$2:$A$257,MATCH(AB356,'Master '!$B$2:$B$257,0))),IF(ISERROR(INDEX('Master '!$A$2:$A$257,MATCH(AB356,'Master '!$C$2:$C$257,0))),IF(AB356="","-","Not on Roster"),INDEX('Master '!$A$2:$A$257,MATCH(AB356,'Master '!$C$2:$C$257,0))),INDEX('Master '!$A$2:$A$257,MATCH(AB356,'Master '!$B$2:$B$257,0)))</f>
        <v>-</v>
      </c>
      <c r="AB356" s="15"/>
      <c r="AC356" s="20" t="str">
        <f t="array" ref="AC356">IF(ISERROR(INDEX('Master '!$A$2:$A$257,MATCH(AD356,'Master '!$B$2:$B$257,0))),IF(ISERROR(INDEX('Master '!$A$2:$A$257,MATCH(AD356,'Master '!$C$2:$C$257,0))),IF(AD356="","-","Not on Roster"),INDEX('Master '!$A$2:$A$257,MATCH(AD356,'Master '!$C$2:$C$257,0))),INDEX('Master '!$A$2:$A$257,MATCH(AD356,'Master '!$B$2:$B$257,0)))</f>
        <v>-</v>
      </c>
      <c r="AD356" s="7"/>
      <c r="AE356" s="19" t="str">
        <f t="array" ref="AE356">IF(ISERROR(INDEX('Master '!$A$2:$A$257,MATCH(AF356,'Master '!$B$2:$B$257,0))),IF(ISERROR(INDEX('Master '!$A$2:$A$257,MATCH(AF356,'Master '!$C$2:$C$257,0))),IF(AF356="","-","Not on Roster"),INDEX('Master '!$A$2:$A$257,MATCH(AF356,'Master '!$C$2:$C$257,0))),INDEX('Master '!$A$2:$A$257,MATCH(AF356,'Master '!$B$2:$B$257,0)))</f>
        <v>-</v>
      </c>
      <c r="AF356" s="15"/>
      <c r="AG356" s="20" t="str">
        <f t="array" ref="AG356">IF(ISERROR(INDEX('Master '!$A$2:$A$257,MATCH(AH356,'Master '!$B$2:$B$257,0))),IF(ISERROR(INDEX('Master '!$A$2:$A$257,MATCH(AH356,'Master '!$C$2:$C$257,0))),IF(AH356="","-","Not on Roster"),INDEX('Master '!$A$2:$A$257,MATCH(AH356,'Master '!$C$2:$C$257,0))),INDEX('Master '!$A$2:$A$257,MATCH(AH356,'Master '!$B$2:$B$257,0)))</f>
        <v>-</v>
      </c>
      <c r="AH356" s="7"/>
      <c r="AI356" s="19" t="str">
        <f t="array" ref="AI356">IF(ISERROR(INDEX('Master '!$A$2:$A$257,MATCH(AJ356,'Master '!$B$2:$B$257,0))),IF(ISERROR(INDEX('Master '!$A$2:$A$257,MATCH(AJ356,'Master '!$C$2:$C$257,0))),IF(AJ356="","-","Not on Roster"),INDEX('Master '!$A$2:$A$257,MATCH(AJ356,'Master '!$C$2:$C$257,0))),INDEX('Master '!$A$2:$A$257,MATCH(AJ356,'Master '!$B$2:$B$257,0)))</f>
        <v>-</v>
      </c>
      <c r="AJ356" s="15"/>
      <c r="AK356" s="20" t="str">
        <f t="array" ref="AK356">IF(ISERROR(INDEX('Master '!$A$2:$A$257,MATCH(AL356,'Master '!$B$2:$B$257,0))),IF(ISERROR(INDEX('Master '!$A$2:$A$257,MATCH(AL356,'Master '!$C$2:$C$257,0))),IF(AL356="","-","Not on Roster"),INDEX('Master '!$A$2:$A$257,MATCH(AL356,'Master '!$C$2:$C$257,0))),INDEX('Master '!$A$2:$A$257,MATCH(AL356,'Master '!$B$2:$B$257,0)))</f>
        <v>-</v>
      </c>
      <c r="AL356" s="7"/>
      <c r="AM356" s="19" t="str">
        <f t="array" ref="AM356">IF(ISERROR(INDEX('Master '!$A$2:$A$257,MATCH(AN356,'Master '!$B$2:$B$257,0))),IF(ISERROR(INDEX('Master '!$A$2:$A$257,MATCH(AN356,'Master '!$C$2:$C$257,0))),IF(AN356="","-","Not on Roster"),INDEX('Master '!$A$2:$A$257,MATCH(AN356,'Master '!$C$2:$C$257,0))),INDEX('Master '!$A$2:$A$257,MATCH(AN356,'Master '!$B$2:$B$257,0)))</f>
        <v>-</v>
      </c>
      <c r="AN356" s="15"/>
    </row>
    <row r="357" spans="1:40" ht="14.25" customHeight="1">
      <c r="A357" s="20" t="str">
        <f t="array" ref="A357">IF(ISERROR(INDEX('Master '!$A$2:$A$257,MATCH(B357,'Master '!$B$2:$B$257,0))),IF(ISERROR(INDEX('Master '!$A$2:$A$257,MATCH(B357,'Master '!$C$2:$C$257,0))),IF(B357="","-","Not on Roster"),INDEX('Master '!$A$2:$A$257,MATCH(B357,'Master '!$C$2:$C$257,0))),INDEX('Master '!$A$2:$A$257,MATCH(B357,'Master '!$B$2:$B$257,0)))</f>
        <v>-</v>
      </c>
      <c r="B357" s="43"/>
      <c r="C357" s="19" t="str">
        <f t="array" ref="C357">IF(ISERROR(INDEX('Master '!$A$2:$A$257,MATCH(D357,'Master '!$B$2:$B$257,0))),IF(ISERROR(INDEX('Master '!$A$2:$A$257,MATCH(D357,'Master '!$C$2:$C$257,0))),IF(D357="","-","Not on Roster"),INDEX('Master '!$A$2:$A$257,MATCH(D357,'Master '!$C$2:$C$257,0))),INDEX('Master '!$A$2:$A$257,MATCH(D357,'Master '!$B$2:$B$257,0)))</f>
        <v>-</v>
      </c>
      <c r="D357" s="15"/>
      <c r="E357" s="20" t="str">
        <f t="array" ref="E357">IF(ISERROR(INDEX('Master '!$A$2:$A$257,MATCH(F357,'Master '!$B$2:$B$257,0))),IF(ISERROR(INDEX('Master '!$A$2:$A$257,MATCH(F357,'Master '!$C$2:$C$257,0))),IF(F357="","-","Not on Roster"),INDEX('Master '!$A$2:$A$257,MATCH(F357,'Master '!$C$2:$C$257,0))),INDEX('Master '!$A$2:$A$257,MATCH(F357,'Master '!$B$2:$B$257,0)))</f>
        <v>-</v>
      </c>
      <c r="F357" s="7"/>
      <c r="G357" s="19" t="str">
        <f t="array" ref="G357">IF(ISERROR(INDEX('Master '!$A$2:$A$257,MATCH(H357,'Master '!$B$2:$B$257,0))),IF(ISERROR(INDEX('Master '!$A$2:$A$257,MATCH(H357,'Master '!$C$2:$C$257,0))),IF(H357="","-","Not on Roster"),INDEX('Master '!$A$2:$A$257,MATCH(H357,'Master '!$C$2:$C$257,0))),INDEX('Master '!$A$2:$A$257,MATCH(H357,'Master '!$B$2:$B$257,0)))</f>
        <v>-</v>
      </c>
      <c r="H357" s="15"/>
      <c r="I357" s="20" t="str">
        <f t="array" ref="I357">IF(ISERROR(INDEX('Master '!$A$2:$A$257,MATCH(J357,'Master '!$B$2:$B$257,0))),IF(ISERROR(INDEX('Master '!$A$2:$A$257,MATCH(J357,'Master '!$C$2:$C$257,0))),IF(J357="","-","Not on Roster"),INDEX('Master '!$A$2:$A$257,MATCH(J357,'Master '!$C$2:$C$257,0))),INDEX('Master '!$A$2:$A$257,MATCH(J357,'Master '!$B$2:$B$257,0)))</f>
        <v>-</v>
      </c>
      <c r="J357" s="51"/>
      <c r="K357" s="19" t="str">
        <f t="array" ref="K357">IF(ISERROR(INDEX('Master '!$A$2:$A$257,MATCH(L357,'Master '!$B$2:$B$257,0))),IF(ISERROR(INDEX('Master '!$A$2:$A$257,MATCH(L357,'Master '!$C$2:$C$257,0))),IF(L357="","-","Not on Roster"),INDEX('Master '!$A$2:$A$257,MATCH(L357,'Master '!$C$2:$C$257,0))),INDEX('Master '!$A$2:$A$257,MATCH(L357,'Master '!$B$2:$B$257,0)))</f>
        <v>-</v>
      </c>
      <c r="L357" s="15"/>
      <c r="M357" s="20" t="str">
        <f t="array" ref="M357">IF(ISERROR(INDEX('Master '!$A$2:$A$257,MATCH(N357,'Master '!$B$2:$B$257,0))),IF(ISERROR(INDEX('Master '!$A$2:$A$257,MATCH(N357,'Master '!$C$2:$C$257,0))),IF(N357="","-","Not on Roster"),INDEX('Master '!$A$2:$A$257,MATCH(N357,'Master '!$C$2:$C$257,0))),INDEX('Master '!$A$2:$A$257,MATCH(N357,'Master '!$B$2:$B$257,0)))</f>
        <v>-</v>
      </c>
      <c r="N357" s="7"/>
      <c r="O357" s="19" t="str">
        <f t="array" ref="O357">IF(ISERROR(INDEX('Master '!$A$2:$A$257,MATCH(P357,'Master '!$B$2:$B$257,0))),IF(ISERROR(INDEX('Master '!$A$2:$A$257,MATCH(P357,'Master '!$C$2:$C$257,0))),IF(P357="","-","Not on Roster"),INDEX('Master '!$A$2:$A$257,MATCH(P357,'Master '!$C$2:$C$257,0))),INDEX('Master '!$A$2:$A$257,MATCH(P357,'Master '!$B$2:$B$257,0)))</f>
        <v>-</v>
      </c>
      <c r="P357" s="15"/>
      <c r="Q357" s="20" t="str">
        <f t="array" ref="Q357">IF(ISERROR(INDEX('Master '!$A$2:$A$257,MATCH(R357,'Master '!$B$2:$B$257,0))),IF(ISERROR(INDEX('Master '!$A$2:$A$257,MATCH(R357,'Master '!$C$2:$C$257,0))),IF(R357="","-","Not on Roster"),INDEX('Master '!$A$2:$A$257,MATCH(R357,'Master '!$C$2:$C$257,0))),INDEX('Master '!$A$2:$A$257,MATCH(R357,'Master '!$B$2:$B$257,0)))</f>
        <v>-</v>
      </c>
      <c r="R357" s="7"/>
      <c r="S357" s="19" t="str">
        <f t="array" ref="S357">IF(ISERROR(INDEX('Master '!$A$2:$A$257,MATCH(T357,'Master '!$B$2:$B$257,0))),IF(ISERROR(INDEX('Master '!$A$2:$A$257,MATCH(T357,'Master '!$C$2:$C$257,0))),IF(T357="","-","Not on Roster"),INDEX('Master '!$A$2:$A$257,MATCH(T357,'Master '!$C$2:$C$257,0))),INDEX('Master '!$A$2:$A$257,MATCH(T357,'Master '!$B$2:$B$257,0)))</f>
        <v>-</v>
      </c>
      <c r="T357" s="15"/>
      <c r="U357" s="20" t="str">
        <f t="array" ref="U357">IF(ISERROR(INDEX('Master '!$A$2:$A$257,MATCH(V357,'Master '!$B$2:$B$257,0))),IF(ISERROR(INDEX('Master '!$A$2:$A$257,MATCH(V357,'Master '!$C$2:$C$257,0))),IF(V357="","-","Not on Roster"),INDEX('Master '!$A$2:$A$257,MATCH(V357,'Master '!$C$2:$C$257,0))),INDEX('Master '!$A$2:$A$257,MATCH(V357,'Master '!$B$2:$B$257,0)))</f>
        <v>-</v>
      </c>
      <c r="V357" s="7"/>
      <c r="W357" s="19" t="str">
        <f t="array" ref="W357">IF(ISERROR(INDEX('Master '!$A$2:$A$257,MATCH(X357,'Master '!$B$2:$B$257,0))),IF(ISERROR(INDEX('Master '!$A$2:$A$257,MATCH(X357,'Master '!$C$2:$C$257,0))),IF(X357="","-","Not on Roster"),INDEX('Master '!$A$2:$A$257,MATCH(X357,'Master '!$C$2:$C$257,0))),INDEX('Master '!$A$2:$A$257,MATCH(X357,'Master '!$B$2:$B$257,0)))</f>
        <v>-</v>
      </c>
      <c r="X357" s="15"/>
      <c r="Y357" s="20" t="str">
        <f t="array" ref="Y357">IF(ISERROR(INDEX('Master '!$A$2:$A$257,MATCH(Z357,'Master '!$B$2:$B$257,0))),IF(ISERROR(INDEX('Master '!$A$2:$A$257,MATCH(Z357,'Master '!$C$2:$C$257,0))),IF(Z357="","-","Not on Roster"),INDEX('Master '!$A$2:$A$257,MATCH(Z357,'Master '!$C$2:$C$257,0))),INDEX('Master '!$A$2:$A$257,MATCH(Z357,'Master '!$B$2:$B$257,0)))</f>
        <v>-</v>
      </c>
      <c r="Z357" s="7"/>
      <c r="AA357" s="19" t="str">
        <f t="array" ref="AA357">IF(ISERROR(INDEX('Master '!$A$2:$A$257,MATCH(AB357,'Master '!$B$2:$B$257,0))),IF(ISERROR(INDEX('Master '!$A$2:$A$257,MATCH(AB357,'Master '!$C$2:$C$257,0))),IF(AB357="","-","Not on Roster"),INDEX('Master '!$A$2:$A$257,MATCH(AB357,'Master '!$C$2:$C$257,0))),INDEX('Master '!$A$2:$A$257,MATCH(AB357,'Master '!$B$2:$B$257,0)))</f>
        <v>-</v>
      </c>
      <c r="AB357" s="15"/>
      <c r="AC357" s="20" t="str">
        <f t="array" ref="AC357">IF(ISERROR(INDEX('Master '!$A$2:$A$257,MATCH(AD357,'Master '!$B$2:$B$257,0))),IF(ISERROR(INDEX('Master '!$A$2:$A$257,MATCH(AD357,'Master '!$C$2:$C$257,0))),IF(AD357="","-","Not on Roster"),INDEX('Master '!$A$2:$A$257,MATCH(AD357,'Master '!$C$2:$C$257,0))),INDEX('Master '!$A$2:$A$257,MATCH(AD357,'Master '!$B$2:$B$257,0)))</f>
        <v>-</v>
      </c>
      <c r="AD357" s="7"/>
      <c r="AE357" s="19" t="str">
        <f t="array" ref="AE357">IF(ISERROR(INDEX('Master '!$A$2:$A$257,MATCH(AF357,'Master '!$B$2:$B$257,0))),IF(ISERROR(INDEX('Master '!$A$2:$A$257,MATCH(AF357,'Master '!$C$2:$C$257,0))),IF(AF357="","-","Not on Roster"),INDEX('Master '!$A$2:$A$257,MATCH(AF357,'Master '!$C$2:$C$257,0))),INDEX('Master '!$A$2:$A$257,MATCH(AF357,'Master '!$B$2:$B$257,0)))</f>
        <v>-</v>
      </c>
      <c r="AF357" s="15"/>
      <c r="AG357" s="20" t="str">
        <f t="array" ref="AG357">IF(ISERROR(INDEX('Master '!$A$2:$A$257,MATCH(AH357,'Master '!$B$2:$B$257,0))),IF(ISERROR(INDEX('Master '!$A$2:$A$257,MATCH(AH357,'Master '!$C$2:$C$257,0))),IF(AH357="","-","Not on Roster"),INDEX('Master '!$A$2:$A$257,MATCH(AH357,'Master '!$C$2:$C$257,0))),INDEX('Master '!$A$2:$A$257,MATCH(AH357,'Master '!$B$2:$B$257,0)))</f>
        <v>-</v>
      </c>
      <c r="AH357" s="7"/>
      <c r="AI357" s="19" t="str">
        <f t="array" ref="AI357">IF(ISERROR(INDEX('Master '!$A$2:$A$257,MATCH(AJ357,'Master '!$B$2:$B$257,0))),IF(ISERROR(INDEX('Master '!$A$2:$A$257,MATCH(AJ357,'Master '!$C$2:$C$257,0))),IF(AJ357="","-","Not on Roster"),INDEX('Master '!$A$2:$A$257,MATCH(AJ357,'Master '!$C$2:$C$257,0))),INDEX('Master '!$A$2:$A$257,MATCH(AJ357,'Master '!$B$2:$B$257,0)))</f>
        <v>-</v>
      </c>
      <c r="AJ357" s="15"/>
      <c r="AK357" s="20" t="str">
        <f t="array" ref="AK357">IF(ISERROR(INDEX('Master '!$A$2:$A$257,MATCH(AL357,'Master '!$B$2:$B$257,0))),IF(ISERROR(INDEX('Master '!$A$2:$A$257,MATCH(AL357,'Master '!$C$2:$C$257,0))),IF(AL357="","-","Not on Roster"),INDEX('Master '!$A$2:$A$257,MATCH(AL357,'Master '!$C$2:$C$257,0))),INDEX('Master '!$A$2:$A$257,MATCH(AL357,'Master '!$B$2:$B$257,0)))</f>
        <v>-</v>
      </c>
      <c r="AL357" s="7"/>
      <c r="AM357" s="19" t="str">
        <f t="array" ref="AM357">IF(ISERROR(INDEX('Master '!$A$2:$A$257,MATCH(AN357,'Master '!$B$2:$B$257,0))),IF(ISERROR(INDEX('Master '!$A$2:$A$257,MATCH(AN357,'Master '!$C$2:$C$257,0))),IF(AN357="","-","Not on Roster"),INDEX('Master '!$A$2:$A$257,MATCH(AN357,'Master '!$C$2:$C$257,0))),INDEX('Master '!$A$2:$A$257,MATCH(AN357,'Master '!$B$2:$B$257,0)))</f>
        <v>-</v>
      </c>
      <c r="AN357" s="15"/>
    </row>
    <row r="358" spans="1:40" ht="14.25" customHeight="1">
      <c r="A358" s="20" t="str">
        <f t="array" ref="A358">IF(ISERROR(INDEX('Master '!$A$2:$A$257,MATCH(B358,'Master '!$B$2:$B$257,0))),IF(ISERROR(INDEX('Master '!$A$2:$A$257,MATCH(B358,'Master '!$C$2:$C$257,0))),IF(B358="","-","Not on Roster"),INDEX('Master '!$A$2:$A$257,MATCH(B358,'Master '!$C$2:$C$257,0))),INDEX('Master '!$A$2:$A$257,MATCH(B358,'Master '!$B$2:$B$257,0)))</f>
        <v>-</v>
      </c>
      <c r="B358" s="43"/>
      <c r="C358" s="19" t="str">
        <f t="array" ref="C358">IF(ISERROR(INDEX('Master '!$A$2:$A$257,MATCH(D358,'Master '!$B$2:$B$257,0))),IF(ISERROR(INDEX('Master '!$A$2:$A$257,MATCH(D358,'Master '!$C$2:$C$257,0))),IF(D358="","-","Not on Roster"),INDEX('Master '!$A$2:$A$257,MATCH(D358,'Master '!$C$2:$C$257,0))),INDEX('Master '!$A$2:$A$257,MATCH(D358,'Master '!$B$2:$B$257,0)))</f>
        <v>-</v>
      </c>
      <c r="D358" s="15"/>
      <c r="E358" s="20" t="str">
        <f t="array" ref="E358">IF(ISERROR(INDEX('Master '!$A$2:$A$257,MATCH(F358,'Master '!$B$2:$B$257,0))),IF(ISERROR(INDEX('Master '!$A$2:$A$257,MATCH(F358,'Master '!$C$2:$C$257,0))),IF(F358="","-","Not on Roster"),INDEX('Master '!$A$2:$A$257,MATCH(F358,'Master '!$C$2:$C$257,0))),INDEX('Master '!$A$2:$A$257,MATCH(F358,'Master '!$B$2:$B$257,0)))</f>
        <v>-</v>
      </c>
      <c r="F358" s="7"/>
      <c r="G358" s="19" t="str">
        <f t="array" ref="G358">IF(ISERROR(INDEX('Master '!$A$2:$A$257,MATCH(H358,'Master '!$B$2:$B$257,0))),IF(ISERROR(INDEX('Master '!$A$2:$A$257,MATCH(H358,'Master '!$C$2:$C$257,0))),IF(H358="","-","Not on Roster"),INDEX('Master '!$A$2:$A$257,MATCH(H358,'Master '!$C$2:$C$257,0))),INDEX('Master '!$A$2:$A$257,MATCH(H358,'Master '!$B$2:$B$257,0)))</f>
        <v>-</v>
      </c>
      <c r="H358" s="15"/>
      <c r="I358" s="20" t="str">
        <f t="array" ref="I358">IF(ISERROR(INDEX('Master '!$A$2:$A$257,MATCH(J358,'Master '!$B$2:$B$257,0))),IF(ISERROR(INDEX('Master '!$A$2:$A$257,MATCH(J358,'Master '!$C$2:$C$257,0))),IF(J358="","-","Not on Roster"),INDEX('Master '!$A$2:$A$257,MATCH(J358,'Master '!$C$2:$C$257,0))),INDEX('Master '!$A$2:$A$257,MATCH(J358,'Master '!$B$2:$B$257,0)))</f>
        <v>-</v>
      </c>
      <c r="J358" s="51"/>
      <c r="K358" s="19" t="str">
        <f t="array" ref="K358">IF(ISERROR(INDEX('Master '!$A$2:$A$257,MATCH(L358,'Master '!$B$2:$B$257,0))),IF(ISERROR(INDEX('Master '!$A$2:$A$257,MATCH(L358,'Master '!$C$2:$C$257,0))),IF(L358="","-","Not on Roster"),INDEX('Master '!$A$2:$A$257,MATCH(L358,'Master '!$C$2:$C$257,0))),INDEX('Master '!$A$2:$A$257,MATCH(L358,'Master '!$B$2:$B$257,0)))</f>
        <v>-</v>
      </c>
      <c r="L358" s="15"/>
      <c r="M358" s="20" t="str">
        <f t="array" ref="M358">IF(ISERROR(INDEX('Master '!$A$2:$A$257,MATCH(N358,'Master '!$B$2:$B$257,0))),IF(ISERROR(INDEX('Master '!$A$2:$A$257,MATCH(N358,'Master '!$C$2:$C$257,0))),IF(N358="","-","Not on Roster"),INDEX('Master '!$A$2:$A$257,MATCH(N358,'Master '!$C$2:$C$257,0))),INDEX('Master '!$A$2:$A$257,MATCH(N358,'Master '!$B$2:$B$257,0)))</f>
        <v>-</v>
      </c>
      <c r="N358" s="7"/>
      <c r="O358" s="19" t="str">
        <f t="array" ref="O358">IF(ISERROR(INDEX('Master '!$A$2:$A$257,MATCH(P358,'Master '!$B$2:$B$257,0))),IF(ISERROR(INDEX('Master '!$A$2:$A$257,MATCH(P358,'Master '!$C$2:$C$257,0))),IF(P358="","-","Not on Roster"),INDEX('Master '!$A$2:$A$257,MATCH(P358,'Master '!$C$2:$C$257,0))),INDEX('Master '!$A$2:$A$257,MATCH(P358,'Master '!$B$2:$B$257,0)))</f>
        <v>-</v>
      </c>
      <c r="P358" s="15"/>
      <c r="Q358" s="20" t="str">
        <f t="array" ref="Q358">IF(ISERROR(INDEX('Master '!$A$2:$A$257,MATCH(R358,'Master '!$B$2:$B$257,0))),IF(ISERROR(INDEX('Master '!$A$2:$A$257,MATCH(R358,'Master '!$C$2:$C$257,0))),IF(R358="","-","Not on Roster"),INDEX('Master '!$A$2:$A$257,MATCH(R358,'Master '!$C$2:$C$257,0))),INDEX('Master '!$A$2:$A$257,MATCH(R358,'Master '!$B$2:$B$257,0)))</f>
        <v>-</v>
      </c>
      <c r="R358" s="7"/>
      <c r="S358" s="19" t="str">
        <f t="array" ref="S358">IF(ISERROR(INDEX('Master '!$A$2:$A$257,MATCH(T358,'Master '!$B$2:$B$257,0))),IF(ISERROR(INDEX('Master '!$A$2:$A$257,MATCH(T358,'Master '!$C$2:$C$257,0))),IF(T358="","-","Not on Roster"),INDEX('Master '!$A$2:$A$257,MATCH(T358,'Master '!$C$2:$C$257,0))),INDEX('Master '!$A$2:$A$257,MATCH(T358,'Master '!$B$2:$B$257,0)))</f>
        <v>-</v>
      </c>
      <c r="T358" s="15"/>
      <c r="U358" s="20" t="str">
        <f t="array" ref="U358">IF(ISERROR(INDEX('Master '!$A$2:$A$257,MATCH(V358,'Master '!$B$2:$B$257,0))),IF(ISERROR(INDEX('Master '!$A$2:$A$257,MATCH(V358,'Master '!$C$2:$C$257,0))),IF(V358="","-","Not on Roster"),INDEX('Master '!$A$2:$A$257,MATCH(V358,'Master '!$C$2:$C$257,0))),INDEX('Master '!$A$2:$A$257,MATCH(V358,'Master '!$B$2:$B$257,0)))</f>
        <v>-</v>
      </c>
      <c r="V358" s="7"/>
      <c r="W358" s="19" t="str">
        <f t="array" ref="W358">IF(ISERROR(INDEX('Master '!$A$2:$A$257,MATCH(X358,'Master '!$B$2:$B$257,0))),IF(ISERROR(INDEX('Master '!$A$2:$A$257,MATCH(X358,'Master '!$C$2:$C$257,0))),IF(X358="","-","Not on Roster"),INDEX('Master '!$A$2:$A$257,MATCH(X358,'Master '!$C$2:$C$257,0))),INDEX('Master '!$A$2:$A$257,MATCH(X358,'Master '!$B$2:$B$257,0)))</f>
        <v>-</v>
      </c>
      <c r="X358" s="15"/>
      <c r="Y358" s="20" t="str">
        <f t="array" ref="Y358">IF(ISERROR(INDEX('Master '!$A$2:$A$257,MATCH(Z358,'Master '!$B$2:$B$257,0))),IF(ISERROR(INDEX('Master '!$A$2:$A$257,MATCH(Z358,'Master '!$C$2:$C$257,0))),IF(Z358="","-","Not on Roster"),INDEX('Master '!$A$2:$A$257,MATCH(Z358,'Master '!$C$2:$C$257,0))),INDEX('Master '!$A$2:$A$257,MATCH(Z358,'Master '!$B$2:$B$257,0)))</f>
        <v>-</v>
      </c>
      <c r="Z358" s="7"/>
      <c r="AA358" s="19" t="str">
        <f t="array" ref="AA358">IF(ISERROR(INDEX('Master '!$A$2:$A$257,MATCH(AB358,'Master '!$B$2:$B$257,0))),IF(ISERROR(INDEX('Master '!$A$2:$A$257,MATCH(AB358,'Master '!$C$2:$C$257,0))),IF(AB358="","-","Not on Roster"),INDEX('Master '!$A$2:$A$257,MATCH(AB358,'Master '!$C$2:$C$257,0))),INDEX('Master '!$A$2:$A$257,MATCH(AB358,'Master '!$B$2:$B$257,0)))</f>
        <v>-</v>
      </c>
      <c r="AB358" s="15"/>
      <c r="AC358" s="20" t="str">
        <f t="array" ref="AC358">IF(ISERROR(INDEX('Master '!$A$2:$A$257,MATCH(AD358,'Master '!$B$2:$B$257,0))),IF(ISERROR(INDEX('Master '!$A$2:$A$257,MATCH(AD358,'Master '!$C$2:$C$257,0))),IF(AD358="","-","Not on Roster"),INDEX('Master '!$A$2:$A$257,MATCH(AD358,'Master '!$C$2:$C$257,0))),INDEX('Master '!$A$2:$A$257,MATCH(AD358,'Master '!$B$2:$B$257,0)))</f>
        <v>-</v>
      </c>
      <c r="AD358" s="7"/>
      <c r="AE358" s="19" t="str">
        <f t="array" ref="AE358">IF(ISERROR(INDEX('Master '!$A$2:$A$257,MATCH(AF358,'Master '!$B$2:$B$257,0))),IF(ISERROR(INDEX('Master '!$A$2:$A$257,MATCH(AF358,'Master '!$C$2:$C$257,0))),IF(AF358="","-","Not on Roster"),INDEX('Master '!$A$2:$A$257,MATCH(AF358,'Master '!$C$2:$C$257,0))),INDEX('Master '!$A$2:$A$257,MATCH(AF358,'Master '!$B$2:$B$257,0)))</f>
        <v>-</v>
      </c>
      <c r="AF358" s="15"/>
      <c r="AG358" s="20" t="str">
        <f t="array" ref="AG358">IF(ISERROR(INDEX('Master '!$A$2:$A$257,MATCH(AH358,'Master '!$B$2:$B$257,0))),IF(ISERROR(INDEX('Master '!$A$2:$A$257,MATCH(AH358,'Master '!$C$2:$C$257,0))),IF(AH358="","-","Not on Roster"),INDEX('Master '!$A$2:$A$257,MATCH(AH358,'Master '!$C$2:$C$257,0))),INDEX('Master '!$A$2:$A$257,MATCH(AH358,'Master '!$B$2:$B$257,0)))</f>
        <v>-</v>
      </c>
      <c r="AH358" s="7"/>
      <c r="AI358" s="19" t="str">
        <f t="array" ref="AI358">IF(ISERROR(INDEX('Master '!$A$2:$A$257,MATCH(AJ358,'Master '!$B$2:$B$257,0))),IF(ISERROR(INDEX('Master '!$A$2:$A$257,MATCH(AJ358,'Master '!$C$2:$C$257,0))),IF(AJ358="","-","Not on Roster"),INDEX('Master '!$A$2:$A$257,MATCH(AJ358,'Master '!$C$2:$C$257,0))),INDEX('Master '!$A$2:$A$257,MATCH(AJ358,'Master '!$B$2:$B$257,0)))</f>
        <v>-</v>
      </c>
      <c r="AJ358" s="15"/>
      <c r="AK358" s="20" t="str">
        <f t="array" ref="AK358">IF(ISERROR(INDEX('Master '!$A$2:$A$257,MATCH(AL358,'Master '!$B$2:$B$257,0))),IF(ISERROR(INDEX('Master '!$A$2:$A$257,MATCH(AL358,'Master '!$C$2:$C$257,0))),IF(AL358="","-","Not on Roster"),INDEX('Master '!$A$2:$A$257,MATCH(AL358,'Master '!$C$2:$C$257,0))),INDEX('Master '!$A$2:$A$257,MATCH(AL358,'Master '!$B$2:$B$257,0)))</f>
        <v>-</v>
      </c>
      <c r="AL358" s="7"/>
      <c r="AM358" s="19" t="str">
        <f t="array" ref="AM358">IF(ISERROR(INDEX('Master '!$A$2:$A$257,MATCH(AN358,'Master '!$B$2:$B$257,0))),IF(ISERROR(INDEX('Master '!$A$2:$A$257,MATCH(AN358,'Master '!$C$2:$C$257,0))),IF(AN358="","-","Not on Roster"),INDEX('Master '!$A$2:$A$257,MATCH(AN358,'Master '!$C$2:$C$257,0))),INDEX('Master '!$A$2:$A$257,MATCH(AN358,'Master '!$B$2:$B$257,0)))</f>
        <v>-</v>
      </c>
      <c r="AN358" s="15"/>
    </row>
    <row r="359" spans="1:40" ht="14.25" customHeight="1">
      <c r="A359" s="20" t="str">
        <f t="array" ref="A359">IF(ISERROR(INDEX('Master '!$A$2:$A$257,MATCH(B359,'Master '!$B$2:$B$257,0))),IF(ISERROR(INDEX('Master '!$A$2:$A$257,MATCH(B359,'Master '!$C$2:$C$257,0))),IF(B359="","-","Not on Roster"),INDEX('Master '!$A$2:$A$257,MATCH(B359,'Master '!$C$2:$C$257,0))),INDEX('Master '!$A$2:$A$257,MATCH(B359,'Master '!$B$2:$B$257,0)))</f>
        <v>-</v>
      </c>
      <c r="B359" s="43"/>
      <c r="C359" s="19" t="str">
        <f t="array" ref="C359">IF(ISERROR(INDEX('Master '!$A$2:$A$257,MATCH(D359,'Master '!$B$2:$B$257,0))),IF(ISERROR(INDEX('Master '!$A$2:$A$257,MATCH(D359,'Master '!$C$2:$C$257,0))),IF(D359="","-","Not on Roster"),INDEX('Master '!$A$2:$A$257,MATCH(D359,'Master '!$C$2:$C$257,0))),INDEX('Master '!$A$2:$A$257,MATCH(D359,'Master '!$B$2:$B$257,0)))</f>
        <v>-</v>
      </c>
      <c r="D359" s="15"/>
      <c r="E359" s="20" t="str">
        <f t="array" ref="E359">IF(ISERROR(INDEX('Master '!$A$2:$A$257,MATCH(F359,'Master '!$B$2:$B$257,0))),IF(ISERROR(INDEX('Master '!$A$2:$A$257,MATCH(F359,'Master '!$C$2:$C$257,0))),IF(F359="","-","Not on Roster"),INDEX('Master '!$A$2:$A$257,MATCH(F359,'Master '!$C$2:$C$257,0))),INDEX('Master '!$A$2:$A$257,MATCH(F359,'Master '!$B$2:$B$257,0)))</f>
        <v>-</v>
      </c>
      <c r="F359" s="7"/>
      <c r="G359" s="19" t="str">
        <f t="array" ref="G359">IF(ISERROR(INDEX('Master '!$A$2:$A$257,MATCH(H359,'Master '!$B$2:$B$257,0))),IF(ISERROR(INDEX('Master '!$A$2:$A$257,MATCH(H359,'Master '!$C$2:$C$257,0))),IF(H359="","-","Not on Roster"),INDEX('Master '!$A$2:$A$257,MATCH(H359,'Master '!$C$2:$C$257,0))),INDEX('Master '!$A$2:$A$257,MATCH(H359,'Master '!$B$2:$B$257,0)))</f>
        <v>-</v>
      </c>
      <c r="H359" s="15"/>
      <c r="I359" s="20" t="str">
        <f t="array" ref="I359">IF(ISERROR(INDEX('Master '!$A$2:$A$257,MATCH(J359,'Master '!$B$2:$B$257,0))),IF(ISERROR(INDEX('Master '!$A$2:$A$257,MATCH(J359,'Master '!$C$2:$C$257,0))),IF(J359="","-","Not on Roster"),INDEX('Master '!$A$2:$A$257,MATCH(J359,'Master '!$C$2:$C$257,0))),INDEX('Master '!$A$2:$A$257,MATCH(J359,'Master '!$B$2:$B$257,0)))</f>
        <v>-</v>
      </c>
      <c r="J359" s="51"/>
      <c r="K359" s="19" t="str">
        <f t="array" ref="K359">IF(ISERROR(INDEX('Master '!$A$2:$A$257,MATCH(L359,'Master '!$B$2:$B$257,0))),IF(ISERROR(INDEX('Master '!$A$2:$A$257,MATCH(L359,'Master '!$C$2:$C$257,0))),IF(L359="","-","Not on Roster"),INDEX('Master '!$A$2:$A$257,MATCH(L359,'Master '!$C$2:$C$257,0))),INDEX('Master '!$A$2:$A$257,MATCH(L359,'Master '!$B$2:$B$257,0)))</f>
        <v>-</v>
      </c>
      <c r="L359" s="15"/>
      <c r="M359" s="20" t="str">
        <f t="array" ref="M359">IF(ISERROR(INDEX('Master '!$A$2:$A$257,MATCH(N359,'Master '!$B$2:$B$257,0))),IF(ISERROR(INDEX('Master '!$A$2:$A$257,MATCH(N359,'Master '!$C$2:$C$257,0))),IF(N359="","-","Not on Roster"),INDEX('Master '!$A$2:$A$257,MATCH(N359,'Master '!$C$2:$C$257,0))),INDEX('Master '!$A$2:$A$257,MATCH(N359,'Master '!$B$2:$B$257,0)))</f>
        <v>-</v>
      </c>
      <c r="N359" s="7"/>
      <c r="O359" s="19" t="str">
        <f t="array" ref="O359">IF(ISERROR(INDEX('Master '!$A$2:$A$257,MATCH(P359,'Master '!$B$2:$B$257,0))),IF(ISERROR(INDEX('Master '!$A$2:$A$257,MATCH(P359,'Master '!$C$2:$C$257,0))),IF(P359="","-","Not on Roster"),INDEX('Master '!$A$2:$A$257,MATCH(P359,'Master '!$C$2:$C$257,0))),INDEX('Master '!$A$2:$A$257,MATCH(P359,'Master '!$B$2:$B$257,0)))</f>
        <v>-</v>
      </c>
      <c r="P359" s="15"/>
      <c r="Q359" s="20" t="str">
        <f t="array" ref="Q359">IF(ISERROR(INDEX('Master '!$A$2:$A$257,MATCH(R359,'Master '!$B$2:$B$257,0))),IF(ISERROR(INDEX('Master '!$A$2:$A$257,MATCH(R359,'Master '!$C$2:$C$257,0))),IF(R359="","-","Not on Roster"),INDEX('Master '!$A$2:$A$257,MATCH(R359,'Master '!$C$2:$C$257,0))),INDEX('Master '!$A$2:$A$257,MATCH(R359,'Master '!$B$2:$B$257,0)))</f>
        <v>-</v>
      </c>
      <c r="R359" s="7"/>
      <c r="S359" s="19" t="str">
        <f t="array" ref="S359">IF(ISERROR(INDEX('Master '!$A$2:$A$257,MATCH(T359,'Master '!$B$2:$B$257,0))),IF(ISERROR(INDEX('Master '!$A$2:$A$257,MATCH(T359,'Master '!$C$2:$C$257,0))),IF(T359="","-","Not on Roster"),INDEX('Master '!$A$2:$A$257,MATCH(T359,'Master '!$C$2:$C$257,0))),INDEX('Master '!$A$2:$A$257,MATCH(T359,'Master '!$B$2:$B$257,0)))</f>
        <v>-</v>
      </c>
      <c r="T359" s="15"/>
      <c r="U359" s="20" t="str">
        <f t="array" ref="U359">IF(ISERROR(INDEX('Master '!$A$2:$A$257,MATCH(V359,'Master '!$B$2:$B$257,0))),IF(ISERROR(INDEX('Master '!$A$2:$A$257,MATCH(V359,'Master '!$C$2:$C$257,0))),IF(V359="","-","Not on Roster"),INDEX('Master '!$A$2:$A$257,MATCH(V359,'Master '!$C$2:$C$257,0))),INDEX('Master '!$A$2:$A$257,MATCH(V359,'Master '!$B$2:$B$257,0)))</f>
        <v>-</v>
      </c>
      <c r="V359" s="7"/>
      <c r="W359" s="19" t="str">
        <f t="array" ref="W359">IF(ISERROR(INDEX('Master '!$A$2:$A$257,MATCH(X359,'Master '!$B$2:$B$257,0))),IF(ISERROR(INDEX('Master '!$A$2:$A$257,MATCH(X359,'Master '!$C$2:$C$257,0))),IF(X359="","-","Not on Roster"),INDEX('Master '!$A$2:$A$257,MATCH(X359,'Master '!$C$2:$C$257,0))),INDEX('Master '!$A$2:$A$257,MATCH(X359,'Master '!$B$2:$B$257,0)))</f>
        <v>-</v>
      </c>
      <c r="X359" s="15"/>
      <c r="Y359" s="20" t="str">
        <f t="array" ref="Y359">IF(ISERROR(INDEX('Master '!$A$2:$A$257,MATCH(Z359,'Master '!$B$2:$B$257,0))),IF(ISERROR(INDEX('Master '!$A$2:$A$257,MATCH(Z359,'Master '!$C$2:$C$257,0))),IF(Z359="","-","Not on Roster"),INDEX('Master '!$A$2:$A$257,MATCH(Z359,'Master '!$C$2:$C$257,0))),INDEX('Master '!$A$2:$A$257,MATCH(Z359,'Master '!$B$2:$B$257,0)))</f>
        <v>-</v>
      </c>
      <c r="Z359" s="7"/>
      <c r="AA359" s="19" t="str">
        <f t="array" ref="AA359">IF(ISERROR(INDEX('Master '!$A$2:$A$257,MATCH(AB359,'Master '!$B$2:$B$257,0))),IF(ISERROR(INDEX('Master '!$A$2:$A$257,MATCH(AB359,'Master '!$C$2:$C$257,0))),IF(AB359="","-","Not on Roster"),INDEX('Master '!$A$2:$A$257,MATCH(AB359,'Master '!$C$2:$C$257,0))),INDEX('Master '!$A$2:$A$257,MATCH(AB359,'Master '!$B$2:$B$257,0)))</f>
        <v>-</v>
      </c>
      <c r="AB359" s="15"/>
      <c r="AC359" s="20" t="str">
        <f t="array" ref="AC359">IF(ISERROR(INDEX('Master '!$A$2:$A$257,MATCH(AD359,'Master '!$B$2:$B$257,0))),IF(ISERROR(INDEX('Master '!$A$2:$A$257,MATCH(AD359,'Master '!$C$2:$C$257,0))),IF(AD359="","-","Not on Roster"),INDEX('Master '!$A$2:$A$257,MATCH(AD359,'Master '!$C$2:$C$257,0))),INDEX('Master '!$A$2:$A$257,MATCH(AD359,'Master '!$B$2:$B$257,0)))</f>
        <v>-</v>
      </c>
      <c r="AD359" s="7"/>
      <c r="AE359" s="19" t="str">
        <f t="array" ref="AE359">IF(ISERROR(INDEX('Master '!$A$2:$A$257,MATCH(AF359,'Master '!$B$2:$B$257,0))),IF(ISERROR(INDEX('Master '!$A$2:$A$257,MATCH(AF359,'Master '!$C$2:$C$257,0))),IF(AF359="","-","Not on Roster"),INDEX('Master '!$A$2:$A$257,MATCH(AF359,'Master '!$C$2:$C$257,0))),INDEX('Master '!$A$2:$A$257,MATCH(AF359,'Master '!$B$2:$B$257,0)))</f>
        <v>-</v>
      </c>
      <c r="AF359" s="15"/>
      <c r="AG359" s="20" t="str">
        <f t="array" ref="AG359">IF(ISERROR(INDEX('Master '!$A$2:$A$257,MATCH(AH359,'Master '!$B$2:$B$257,0))),IF(ISERROR(INDEX('Master '!$A$2:$A$257,MATCH(AH359,'Master '!$C$2:$C$257,0))),IF(AH359="","-","Not on Roster"),INDEX('Master '!$A$2:$A$257,MATCH(AH359,'Master '!$C$2:$C$257,0))),INDEX('Master '!$A$2:$A$257,MATCH(AH359,'Master '!$B$2:$B$257,0)))</f>
        <v>-</v>
      </c>
      <c r="AH359" s="7"/>
      <c r="AI359" s="19" t="str">
        <f t="array" ref="AI359">IF(ISERROR(INDEX('Master '!$A$2:$A$257,MATCH(AJ359,'Master '!$B$2:$B$257,0))),IF(ISERROR(INDEX('Master '!$A$2:$A$257,MATCH(AJ359,'Master '!$C$2:$C$257,0))),IF(AJ359="","-","Not on Roster"),INDEX('Master '!$A$2:$A$257,MATCH(AJ359,'Master '!$C$2:$C$257,0))),INDEX('Master '!$A$2:$A$257,MATCH(AJ359,'Master '!$B$2:$B$257,0)))</f>
        <v>-</v>
      </c>
      <c r="AJ359" s="15"/>
      <c r="AK359" s="20" t="str">
        <f t="array" ref="AK359">IF(ISERROR(INDEX('Master '!$A$2:$A$257,MATCH(AL359,'Master '!$B$2:$B$257,0))),IF(ISERROR(INDEX('Master '!$A$2:$A$257,MATCH(AL359,'Master '!$C$2:$C$257,0))),IF(AL359="","-","Not on Roster"),INDEX('Master '!$A$2:$A$257,MATCH(AL359,'Master '!$C$2:$C$257,0))),INDEX('Master '!$A$2:$A$257,MATCH(AL359,'Master '!$B$2:$B$257,0)))</f>
        <v>-</v>
      </c>
      <c r="AL359" s="7"/>
      <c r="AM359" s="19" t="str">
        <f t="array" ref="AM359">IF(ISERROR(INDEX('Master '!$A$2:$A$257,MATCH(AN359,'Master '!$B$2:$B$257,0))),IF(ISERROR(INDEX('Master '!$A$2:$A$257,MATCH(AN359,'Master '!$C$2:$C$257,0))),IF(AN359="","-","Not on Roster"),INDEX('Master '!$A$2:$A$257,MATCH(AN359,'Master '!$C$2:$C$257,0))),INDEX('Master '!$A$2:$A$257,MATCH(AN359,'Master '!$B$2:$B$257,0)))</f>
        <v>-</v>
      </c>
      <c r="AN359" s="15"/>
    </row>
    <row r="360" spans="1:40" ht="14.25" customHeight="1">
      <c r="A360" s="20" t="str">
        <f t="array" ref="A360">IF(ISERROR(INDEX('Master '!$A$2:$A$257,MATCH(B360,'Master '!$B$2:$B$257,0))),IF(ISERROR(INDEX('Master '!$A$2:$A$257,MATCH(B360,'Master '!$C$2:$C$257,0))),IF(B360="","-","Not on Roster"),INDEX('Master '!$A$2:$A$257,MATCH(B360,'Master '!$C$2:$C$257,0))),INDEX('Master '!$A$2:$A$257,MATCH(B360,'Master '!$B$2:$B$257,0)))</f>
        <v>-</v>
      </c>
      <c r="B360" s="43"/>
      <c r="C360" s="19" t="str">
        <f t="array" ref="C360">IF(ISERROR(INDEX('Master '!$A$2:$A$257,MATCH(D360,'Master '!$B$2:$B$257,0))),IF(ISERROR(INDEX('Master '!$A$2:$A$257,MATCH(D360,'Master '!$C$2:$C$257,0))),IF(D360="","-","Not on Roster"),INDEX('Master '!$A$2:$A$257,MATCH(D360,'Master '!$C$2:$C$257,0))),INDEX('Master '!$A$2:$A$257,MATCH(D360,'Master '!$B$2:$B$257,0)))</f>
        <v>-</v>
      </c>
      <c r="D360" s="15"/>
      <c r="E360" s="20" t="str">
        <f t="array" ref="E360">IF(ISERROR(INDEX('Master '!$A$2:$A$257,MATCH(F360,'Master '!$B$2:$B$257,0))),IF(ISERROR(INDEX('Master '!$A$2:$A$257,MATCH(F360,'Master '!$C$2:$C$257,0))),IF(F360="","-","Not on Roster"),INDEX('Master '!$A$2:$A$257,MATCH(F360,'Master '!$C$2:$C$257,0))),INDEX('Master '!$A$2:$A$257,MATCH(F360,'Master '!$B$2:$B$257,0)))</f>
        <v>-</v>
      </c>
      <c r="F360" s="7"/>
      <c r="G360" s="19" t="str">
        <f t="array" ref="G360">IF(ISERROR(INDEX('Master '!$A$2:$A$257,MATCH(H360,'Master '!$B$2:$B$257,0))),IF(ISERROR(INDEX('Master '!$A$2:$A$257,MATCH(H360,'Master '!$C$2:$C$257,0))),IF(H360="","-","Not on Roster"),INDEX('Master '!$A$2:$A$257,MATCH(H360,'Master '!$C$2:$C$257,0))),INDEX('Master '!$A$2:$A$257,MATCH(H360,'Master '!$B$2:$B$257,0)))</f>
        <v>-</v>
      </c>
      <c r="H360" s="15"/>
      <c r="I360" s="20" t="str">
        <f t="array" ref="I360">IF(ISERROR(INDEX('Master '!$A$2:$A$257,MATCH(J360,'Master '!$B$2:$B$257,0))),IF(ISERROR(INDEX('Master '!$A$2:$A$257,MATCH(J360,'Master '!$C$2:$C$257,0))),IF(J360="","-","Not on Roster"),INDEX('Master '!$A$2:$A$257,MATCH(J360,'Master '!$C$2:$C$257,0))),INDEX('Master '!$A$2:$A$257,MATCH(J360,'Master '!$B$2:$B$257,0)))</f>
        <v>-</v>
      </c>
      <c r="J360" s="51"/>
      <c r="K360" s="19" t="str">
        <f t="array" ref="K360">IF(ISERROR(INDEX('Master '!$A$2:$A$257,MATCH(L360,'Master '!$B$2:$B$257,0))),IF(ISERROR(INDEX('Master '!$A$2:$A$257,MATCH(L360,'Master '!$C$2:$C$257,0))),IF(L360="","-","Not on Roster"),INDEX('Master '!$A$2:$A$257,MATCH(L360,'Master '!$C$2:$C$257,0))),INDEX('Master '!$A$2:$A$257,MATCH(L360,'Master '!$B$2:$B$257,0)))</f>
        <v>-</v>
      </c>
      <c r="L360" s="15"/>
      <c r="M360" s="20" t="str">
        <f t="array" ref="M360">IF(ISERROR(INDEX('Master '!$A$2:$A$257,MATCH(N360,'Master '!$B$2:$B$257,0))),IF(ISERROR(INDEX('Master '!$A$2:$A$257,MATCH(N360,'Master '!$C$2:$C$257,0))),IF(N360="","-","Not on Roster"),INDEX('Master '!$A$2:$A$257,MATCH(N360,'Master '!$C$2:$C$257,0))),INDEX('Master '!$A$2:$A$257,MATCH(N360,'Master '!$B$2:$B$257,0)))</f>
        <v>-</v>
      </c>
      <c r="N360" s="7"/>
      <c r="O360" s="19" t="str">
        <f t="array" ref="O360">IF(ISERROR(INDEX('Master '!$A$2:$A$257,MATCH(P360,'Master '!$B$2:$B$257,0))),IF(ISERROR(INDEX('Master '!$A$2:$A$257,MATCH(P360,'Master '!$C$2:$C$257,0))),IF(P360="","-","Not on Roster"),INDEX('Master '!$A$2:$A$257,MATCH(P360,'Master '!$C$2:$C$257,0))),INDEX('Master '!$A$2:$A$257,MATCH(P360,'Master '!$B$2:$B$257,0)))</f>
        <v>-</v>
      </c>
      <c r="P360" s="15"/>
      <c r="Q360" s="20" t="str">
        <f t="array" ref="Q360">IF(ISERROR(INDEX('Master '!$A$2:$A$257,MATCH(R360,'Master '!$B$2:$B$257,0))),IF(ISERROR(INDEX('Master '!$A$2:$A$257,MATCH(R360,'Master '!$C$2:$C$257,0))),IF(R360="","-","Not on Roster"),INDEX('Master '!$A$2:$A$257,MATCH(R360,'Master '!$C$2:$C$257,0))),INDEX('Master '!$A$2:$A$257,MATCH(R360,'Master '!$B$2:$B$257,0)))</f>
        <v>-</v>
      </c>
      <c r="R360" s="7"/>
      <c r="S360" s="19" t="str">
        <f t="array" ref="S360">IF(ISERROR(INDEX('Master '!$A$2:$A$257,MATCH(T360,'Master '!$B$2:$B$257,0))),IF(ISERROR(INDEX('Master '!$A$2:$A$257,MATCH(T360,'Master '!$C$2:$C$257,0))),IF(T360="","-","Not on Roster"),INDEX('Master '!$A$2:$A$257,MATCH(T360,'Master '!$C$2:$C$257,0))),INDEX('Master '!$A$2:$A$257,MATCH(T360,'Master '!$B$2:$B$257,0)))</f>
        <v>-</v>
      </c>
      <c r="T360" s="15"/>
      <c r="U360" s="20" t="str">
        <f t="array" ref="U360">IF(ISERROR(INDEX('Master '!$A$2:$A$257,MATCH(V360,'Master '!$B$2:$B$257,0))),IF(ISERROR(INDEX('Master '!$A$2:$A$257,MATCH(V360,'Master '!$C$2:$C$257,0))),IF(V360="","-","Not on Roster"),INDEX('Master '!$A$2:$A$257,MATCH(V360,'Master '!$C$2:$C$257,0))),INDEX('Master '!$A$2:$A$257,MATCH(V360,'Master '!$B$2:$B$257,0)))</f>
        <v>-</v>
      </c>
      <c r="V360" s="7"/>
      <c r="W360" s="19" t="str">
        <f t="array" ref="W360">IF(ISERROR(INDEX('Master '!$A$2:$A$257,MATCH(X360,'Master '!$B$2:$B$257,0))),IF(ISERROR(INDEX('Master '!$A$2:$A$257,MATCH(X360,'Master '!$C$2:$C$257,0))),IF(X360="","-","Not on Roster"),INDEX('Master '!$A$2:$A$257,MATCH(X360,'Master '!$C$2:$C$257,0))),INDEX('Master '!$A$2:$A$257,MATCH(X360,'Master '!$B$2:$B$257,0)))</f>
        <v>-</v>
      </c>
      <c r="X360" s="15"/>
      <c r="Y360" s="20" t="str">
        <f t="array" ref="Y360">IF(ISERROR(INDEX('Master '!$A$2:$A$257,MATCH(Z360,'Master '!$B$2:$B$257,0))),IF(ISERROR(INDEX('Master '!$A$2:$A$257,MATCH(Z360,'Master '!$C$2:$C$257,0))),IF(Z360="","-","Not on Roster"),INDEX('Master '!$A$2:$A$257,MATCH(Z360,'Master '!$C$2:$C$257,0))),INDEX('Master '!$A$2:$A$257,MATCH(Z360,'Master '!$B$2:$B$257,0)))</f>
        <v>-</v>
      </c>
      <c r="Z360" s="7"/>
      <c r="AA360" s="19" t="str">
        <f t="array" ref="AA360">IF(ISERROR(INDEX('Master '!$A$2:$A$257,MATCH(AB360,'Master '!$B$2:$B$257,0))),IF(ISERROR(INDEX('Master '!$A$2:$A$257,MATCH(AB360,'Master '!$C$2:$C$257,0))),IF(AB360="","-","Not on Roster"),INDEX('Master '!$A$2:$A$257,MATCH(AB360,'Master '!$C$2:$C$257,0))),INDEX('Master '!$A$2:$A$257,MATCH(AB360,'Master '!$B$2:$B$257,0)))</f>
        <v>-</v>
      </c>
      <c r="AB360" s="15"/>
      <c r="AC360" s="20" t="str">
        <f t="array" ref="AC360">IF(ISERROR(INDEX('Master '!$A$2:$A$257,MATCH(AD360,'Master '!$B$2:$B$257,0))),IF(ISERROR(INDEX('Master '!$A$2:$A$257,MATCH(AD360,'Master '!$C$2:$C$257,0))),IF(AD360="","-","Not on Roster"),INDEX('Master '!$A$2:$A$257,MATCH(AD360,'Master '!$C$2:$C$257,0))),INDEX('Master '!$A$2:$A$257,MATCH(AD360,'Master '!$B$2:$B$257,0)))</f>
        <v>-</v>
      </c>
      <c r="AD360" s="7"/>
      <c r="AE360" s="19" t="str">
        <f t="array" ref="AE360">IF(ISERROR(INDEX('Master '!$A$2:$A$257,MATCH(AF360,'Master '!$B$2:$B$257,0))),IF(ISERROR(INDEX('Master '!$A$2:$A$257,MATCH(AF360,'Master '!$C$2:$C$257,0))),IF(AF360="","-","Not on Roster"),INDEX('Master '!$A$2:$A$257,MATCH(AF360,'Master '!$C$2:$C$257,0))),INDEX('Master '!$A$2:$A$257,MATCH(AF360,'Master '!$B$2:$B$257,0)))</f>
        <v>-</v>
      </c>
      <c r="AF360" s="15"/>
      <c r="AG360" s="20" t="str">
        <f t="array" ref="AG360">IF(ISERROR(INDEX('Master '!$A$2:$A$257,MATCH(AH360,'Master '!$B$2:$B$257,0))),IF(ISERROR(INDEX('Master '!$A$2:$A$257,MATCH(AH360,'Master '!$C$2:$C$257,0))),IF(AH360="","-","Not on Roster"),INDEX('Master '!$A$2:$A$257,MATCH(AH360,'Master '!$C$2:$C$257,0))),INDEX('Master '!$A$2:$A$257,MATCH(AH360,'Master '!$B$2:$B$257,0)))</f>
        <v>-</v>
      </c>
      <c r="AH360" s="7"/>
      <c r="AI360" s="19" t="str">
        <f t="array" ref="AI360">IF(ISERROR(INDEX('Master '!$A$2:$A$257,MATCH(AJ360,'Master '!$B$2:$B$257,0))),IF(ISERROR(INDEX('Master '!$A$2:$A$257,MATCH(AJ360,'Master '!$C$2:$C$257,0))),IF(AJ360="","-","Not on Roster"),INDEX('Master '!$A$2:$A$257,MATCH(AJ360,'Master '!$C$2:$C$257,0))),INDEX('Master '!$A$2:$A$257,MATCH(AJ360,'Master '!$B$2:$B$257,0)))</f>
        <v>-</v>
      </c>
      <c r="AJ360" s="15"/>
      <c r="AK360" s="20" t="str">
        <f t="array" ref="AK360">IF(ISERROR(INDEX('Master '!$A$2:$A$257,MATCH(AL360,'Master '!$B$2:$B$257,0))),IF(ISERROR(INDEX('Master '!$A$2:$A$257,MATCH(AL360,'Master '!$C$2:$C$257,0))),IF(AL360="","-","Not on Roster"),INDEX('Master '!$A$2:$A$257,MATCH(AL360,'Master '!$C$2:$C$257,0))),INDEX('Master '!$A$2:$A$257,MATCH(AL360,'Master '!$B$2:$B$257,0)))</f>
        <v>-</v>
      </c>
      <c r="AL360" s="7"/>
      <c r="AM360" s="19" t="str">
        <f t="array" ref="AM360">IF(ISERROR(INDEX('Master '!$A$2:$A$257,MATCH(AN360,'Master '!$B$2:$B$257,0))),IF(ISERROR(INDEX('Master '!$A$2:$A$257,MATCH(AN360,'Master '!$C$2:$C$257,0))),IF(AN360="","-","Not on Roster"),INDEX('Master '!$A$2:$A$257,MATCH(AN360,'Master '!$C$2:$C$257,0))),INDEX('Master '!$A$2:$A$257,MATCH(AN360,'Master '!$B$2:$B$257,0)))</f>
        <v>-</v>
      </c>
      <c r="AN360" s="15"/>
    </row>
    <row r="361" spans="1:40" ht="14.25" customHeight="1">
      <c r="A361" s="20" t="str">
        <f t="array" ref="A361">IF(ISERROR(INDEX('Master '!$A$2:$A$257,MATCH(B361,'Master '!$B$2:$B$257,0))),IF(ISERROR(INDEX('Master '!$A$2:$A$257,MATCH(B361,'Master '!$C$2:$C$257,0))),IF(B361="","-","Not on Roster"),INDEX('Master '!$A$2:$A$257,MATCH(B361,'Master '!$C$2:$C$257,0))),INDEX('Master '!$A$2:$A$257,MATCH(B361,'Master '!$B$2:$B$257,0)))</f>
        <v>-</v>
      </c>
      <c r="B361" s="43"/>
      <c r="C361" s="19" t="str">
        <f t="array" ref="C361">IF(ISERROR(INDEX('Master '!$A$2:$A$257,MATCH(D361,'Master '!$B$2:$B$257,0))),IF(ISERROR(INDEX('Master '!$A$2:$A$257,MATCH(D361,'Master '!$C$2:$C$257,0))),IF(D361="","-","Not on Roster"),INDEX('Master '!$A$2:$A$257,MATCH(D361,'Master '!$C$2:$C$257,0))),INDEX('Master '!$A$2:$A$257,MATCH(D361,'Master '!$B$2:$B$257,0)))</f>
        <v>-</v>
      </c>
      <c r="D361" s="15"/>
      <c r="E361" s="20" t="str">
        <f t="array" ref="E361">IF(ISERROR(INDEX('Master '!$A$2:$A$257,MATCH(F361,'Master '!$B$2:$B$257,0))),IF(ISERROR(INDEX('Master '!$A$2:$A$257,MATCH(F361,'Master '!$C$2:$C$257,0))),IF(F361="","-","Not on Roster"),INDEX('Master '!$A$2:$A$257,MATCH(F361,'Master '!$C$2:$C$257,0))),INDEX('Master '!$A$2:$A$257,MATCH(F361,'Master '!$B$2:$B$257,0)))</f>
        <v>-</v>
      </c>
      <c r="F361" s="7"/>
      <c r="G361" s="19" t="str">
        <f t="array" ref="G361">IF(ISERROR(INDEX('Master '!$A$2:$A$257,MATCH(H361,'Master '!$B$2:$B$257,0))),IF(ISERROR(INDEX('Master '!$A$2:$A$257,MATCH(H361,'Master '!$C$2:$C$257,0))),IF(H361="","-","Not on Roster"),INDEX('Master '!$A$2:$A$257,MATCH(H361,'Master '!$C$2:$C$257,0))),INDEX('Master '!$A$2:$A$257,MATCH(H361,'Master '!$B$2:$B$257,0)))</f>
        <v>-</v>
      </c>
      <c r="H361" s="15"/>
      <c r="I361" s="20" t="str">
        <f t="array" ref="I361">IF(ISERROR(INDEX('Master '!$A$2:$A$257,MATCH(J361,'Master '!$B$2:$B$257,0))),IF(ISERROR(INDEX('Master '!$A$2:$A$257,MATCH(J361,'Master '!$C$2:$C$257,0))),IF(J361="","-","Not on Roster"),INDEX('Master '!$A$2:$A$257,MATCH(J361,'Master '!$C$2:$C$257,0))),INDEX('Master '!$A$2:$A$257,MATCH(J361,'Master '!$B$2:$B$257,0)))</f>
        <v>-</v>
      </c>
      <c r="J361" s="51"/>
      <c r="K361" s="19" t="str">
        <f t="array" ref="K361">IF(ISERROR(INDEX('Master '!$A$2:$A$257,MATCH(L361,'Master '!$B$2:$B$257,0))),IF(ISERROR(INDEX('Master '!$A$2:$A$257,MATCH(L361,'Master '!$C$2:$C$257,0))),IF(L361="","-","Not on Roster"),INDEX('Master '!$A$2:$A$257,MATCH(L361,'Master '!$C$2:$C$257,0))),INDEX('Master '!$A$2:$A$257,MATCH(L361,'Master '!$B$2:$B$257,0)))</f>
        <v>-</v>
      </c>
      <c r="L361" s="15"/>
      <c r="M361" s="20" t="str">
        <f t="array" ref="M361">IF(ISERROR(INDEX('Master '!$A$2:$A$257,MATCH(N361,'Master '!$B$2:$B$257,0))),IF(ISERROR(INDEX('Master '!$A$2:$A$257,MATCH(N361,'Master '!$C$2:$C$257,0))),IF(N361="","-","Not on Roster"),INDEX('Master '!$A$2:$A$257,MATCH(N361,'Master '!$C$2:$C$257,0))),INDEX('Master '!$A$2:$A$257,MATCH(N361,'Master '!$B$2:$B$257,0)))</f>
        <v>-</v>
      </c>
      <c r="N361" s="7"/>
      <c r="O361" s="19" t="str">
        <f t="array" ref="O361">IF(ISERROR(INDEX('Master '!$A$2:$A$257,MATCH(P361,'Master '!$B$2:$B$257,0))),IF(ISERROR(INDEX('Master '!$A$2:$A$257,MATCH(P361,'Master '!$C$2:$C$257,0))),IF(P361="","-","Not on Roster"),INDEX('Master '!$A$2:$A$257,MATCH(P361,'Master '!$C$2:$C$257,0))),INDEX('Master '!$A$2:$A$257,MATCH(P361,'Master '!$B$2:$B$257,0)))</f>
        <v>-</v>
      </c>
      <c r="P361" s="15"/>
      <c r="Q361" s="20" t="str">
        <f t="array" ref="Q361">IF(ISERROR(INDEX('Master '!$A$2:$A$257,MATCH(R361,'Master '!$B$2:$B$257,0))),IF(ISERROR(INDEX('Master '!$A$2:$A$257,MATCH(R361,'Master '!$C$2:$C$257,0))),IF(R361="","-","Not on Roster"),INDEX('Master '!$A$2:$A$257,MATCH(R361,'Master '!$C$2:$C$257,0))),INDEX('Master '!$A$2:$A$257,MATCH(R361,'Master '!$B$2:$B$257,0)))</f>
        <v>-</v>
      </c>
      <c r="R361" s="7"/>
      <c r="S361" s="19" t="str">
        <f t="array" ref="S361">IF(ISERROR(INDEX('Master '!$A$2:$A$257,MATCH(T361,'Master '!$B$2:$B$257,0))),IF(ISERROR(INDEX('Master '!$A$2:$A$257,MATCH(T361,'Master '!$C$2:$C$257,0))),IF(T361="","-","Not on Roster"),INDEX('Master '!$A$2:$A$257,MATCH(T361,'Master '!$C$2:$C$257,0))),INDEX('Master '!$A$2:$A$257,MATCH(T361,'Master '!$B$2:$B$257,0)))</f>
        <v>-</v>
      </c>
      <c r="T361" s="15"/>
      <c r="U361" s="20" t="str">
        <f t="array" ref="U361">IF(ISERROR(INDEX('Master '!$A$2:$A$257,MATCH(V361,'Master '!$B$2:$B$257,0))),IF(ISERROR(INDEX('Master '!$A$2:$A$257,MATCH(V361,'Master '!$C$2:$C$257,0))),IF(V361="","-","Not on Roster"),INDEX('Master '!$A$2:$A$257,MATCH(V361,'Master '!$C$2:$C$257,0))),INDEX('Master '!$A$2:$A$257,MATCH(V361,'Master '!$B$2:$B$257,0)))</f>
        <v>-</v>
      </c>
      <c r="V361" s="7"/>
      <c r="W361" s="19" t="str">
        <f t="array" ref="W361">IF(ISERROR(INDEX('Master '!$A$2:$A$257,MATCH(X361,'Master '!$B$2:$B$257,0))),IF(ISERROR(INDEX('Master '!$A$2:$A$257,MATCH(X361,'Master '!$C$2:$C$257,0))),IF(X361="","-","Not on Roster"),INDEX('Master '!$A$2:$A$257,MATCH(X361,'Master '!$C$2:$C$257,0))),INDEX('Master '!$A$2:$A$257,MATCH(X361,'Master '!$B$2:$B$257,0)))</f>
        <v>-</v>
      </c>
      <c r="X361" s="15"/>
      <c r="Y361" s="20" t="str">
        <f t="array" ref="Y361">IF(ISERROR(INDEX('Master '!$A$2:$A$257,MATCH(Z361,'Master '!$B$2:$B$257,0))),IF(ISERROR(INDEX('Master '!$A$2:$A$257,MATCH(Z361,'Master '!$C$2:$C$257,0))),IF(Z361="","-","Not on Roster"),INDEX('Master '!$A$2:$A$257,MATCH(Z361,'Master '!$C$2:$C$257,0))),INDEX('Master '!$A$2:$A$257,MATCH(Z361,'Master '!$B$2:$B$257,0)))</f>
        <v>-</v>
      </c>
      <c r="Z361" s="7"/>
      <c r="AA361" s="19" t="str">
        <f t="array" ref="AA361">IF(ISERROR(INDEX('Master '!$A$2:$A$257,MATCH(AB361,'Master '!$B$2:$B$257,0))),IF(ISERROR(INDEX('Master '!$A$2:$A$257,MATCH(AB361,'Master '!$C$2:$C$257,0))),IF(AB361="","-","Not on Roster"),INDEX('Master '!$A$2:$A$257,MATCH(AB361,'Master '!$C$2:$C$257,0))),INDEX('Master '!$A$2:$A$257,MATCH(AB361,'Master '!$B$2:$B$257,0)))</f>
        <v>-</v>
      </c>
      <c r="AB361" s="15"/>
      <c r="AC361" s="20" t="str">
        <f t="array" ref="AC361">IF(ISERROR(INDEX('Master '!$A$2:$A$257,MATCH(AD361,'Master '!$B$2:$B$257,0))),IF(ISERROR(INDEX('Master '!$A$2:$A$257,MATCH(AD361,'Master '!$C$2:$C$257,0))),IF(AD361="","-","Not on Roster"),INDEX('Master '!$A$2:$A$257,MATCH(AD361,'Master '!$C$2:$C$257,0))),INDEX('Master '!$A$2:$A$257,MATCH(AD361,'Master '!$B$2:$B$257,0)))</f>
        <v>-</v>
      </c>
      <c r="AD361" s="7"/>
      <c r="AE361" s="19" t="str">
        <f t="array" ref="AE361">IF(ISERROR(INDEX('Master '!$A$2:$A$257,MATCH(AF361,'Master '!$B$2:$B$257,0))),IF(ISERROR(INDEX('Master '!$A$2:$A$257,MATCH(AF361,'Master '!$C$2:$C$257,0))),IF(AF361="","-","Not on Roster"),INDEX('Master '!$A$2:$A$257,MATCH(AF361,'Master '!$C$2:$C$257,0))),INDEX('Master '!$A$2:$A$257,MATCH(AF361,'Master '!$B$2:$B$257,0)))</f>
        <v>-</v>
      </c>
      <c r="AF361" s="15"/>
      <c r="AG361" s="20" t="str">
        <f t="array" ref="AG361">IF(ISERROR(INDEX('Master '!$A$2:$A$257,MATCH(AH361,'Master '!$B$2:$B$257,0))),IF(ISERROR(INDEX('Master '!$A$2:$A$257,MATCH(AH361,'Master '!$C$2:$C$257,0))),IF(AH361="","-","Not on Roster"),INDEX('Master '!$A$2:$A$257,MATCH(AH361,'Master '!$C$2:$C$257,0))),INDEX('Master '!$A$2:$A$257,MATCH(AH361,'Master '!$B$2:$B$257,0)))</f>
        <v>-</v>
      </c>
      <c r="AH361" s="7"/>
      <c r="AI361" s="19" t="str">
        <f t="array" ref="AI361">IF(ISERROR(INDEX('Master '!$A$2:$A$257,MATCH(AJ361,'Master '!$B$2:$B$257,0))),IF(ISERROR(INDEX('Master '!$A$2:$A$257,MATCH(AJ361,'Master '!$C$2:$C$257,0))),IF(AJ361="","-","Not on Roster"),INDEX('Master '!$A$2:$A$257,MATCH(AJ361,'Master '!$C$2:$C$257,0))),INDEX('Master '!$A$2:$A$257,MATCH(AJ361,'Master '!$B$2:$B$257,0)))</f>
        <v>-</v>
      </c>
      <c r="AJ361" s="15"/>
      <c r="AK361" s="20" t="str">
        <f t="array" ref="AK361">IF(ISERROR(INDEX('Master '!$A$2:$A$257,MATCH(AL361,'Master '!$B$2:$B$257,0))),IF(ISERROR(INDEX('Master '!$A$2:$A$257,MATCH(AL361,'Master '!$C$2:$C$257,0))),IF(AL361="","-","Not on Roster"),INDEX('Master '!$A$2:$A$257,MATCH(AL361,'Master '!$C$2:$C$257,0))),INDEX('Master '!$A$2:$A$257,MATCH(AL361,'Master '!$B$2:$B$257,0)))</f>
        <v>-</v>
      </c>
      <c r="AL361" s="7"/>
      <c r="AM361" s="19" t="str">
        <f t="array" ref="AM361">IF(ISERROR(INDEX('Master '!$A$2:$A$257,MATCH(AN361,'Master '!$B$2:$B$257,0))),IF(ISERROR(INDEX('Master '!$A$2:$A$257,MATCH(AN361,'Master '!$C$2:$C$257,0))),IF(AN361="","-","Not on Roster"),INDEX('Master '!$A$2:$A$257,MATCH(AN361,'Master '!$C$2:$C$257,0))),INDEX('Master '!$A$2:$A$257,MATCH(AN361,'Master '!$B$2:$B$257,0)))</f>
        <v>-</v>
      </c>
      <c r="AN361" s="15"/>
    </row>
    <row r="362" spans="1:40" ht="14.25" customHeight="1">
      <c r="A362" s="20" t="str">
        <f t="array" ref="A362">IF(ISERROR(INDEX('Master '!$A$2:$A$257,MATCH(B362,'Master '!$B$2:$B$257,0))),IF(ISERROR(INDEX('Master '!$A$2:$A$257,MATCH(B362,'Master '!$C$2:$C$257,0))),IF(B362="","-","Not on Roster"),INDEX('Master '!$A$2:$A$257,MATCH(B362,'Master '!$C$2:$C$257,0))),INDEX('Master '!$A$2:$A$257,MATCH(B362,'Master '!$B$2:$B$257,0)))</f>
        <v>-</v>
      </c>
      <c r="B362" s="43"/>
      <c r="C362" s="19" t="str">
        <f t="array" ref="C362">IF(ISERROR(INDEX('Master '!$A$2:$A$257,MATCH(D362,'Master '!$B$2:$B$257,0))),IF(ISERROR(INDEX('Master '!$A$2:$A$257,MATCH(D362,'Master '!$C$2:$C$257,0))),IF(D362="","-","Not on Roster"),INDEX('Master '!$A$2:$A$257,MATCH(D362,'Master '!$C$2:$C$257,0))),INDEX('Master '!$A$2:$A$257,MATCH(D362,'Master '!$B$2:$B$257,0)))</f>
        <v>-</v>
      </c>
      <c r="D362" s="15"/>
      <c r="E362" s="20" t="str">
        <f t="array" ref="E362">IF(ISERROR(INDEX('Master '!$A$2:$A$257,MATCH(F362,'Master '!$B$2:$B$257,0))),IF(ISERROR(INDEX('Master '!$A$2:$A$257,MATCH(F362,'Master '!$C$2:$C$257,0))),IF(F362="","-","Not on Roster"),INDEX('Master '!$A$2:$A$257,MATCH(F362,'Master '!$C$2:$C$257,0))),INDEX('Master '!$A$2:$A$257,MATCH(F362,'Master '!$B$2:$B$257,0)))</f>
        <v>-</v>
      </c>
      <c r="F362" s="7"/>
      <c r="G362" s="19" t="str">
        <f t="array" ref="G362">IF(ISERROR(INDEX('Master '!$A$2:$A$257,MATCH(H362,'Master '!$B$2:$B$257,0))),IF(ISERROR(INDEX('Master '!$A$2:$A$257,MATCH(H362,'Master '!$C$2:$C$257,0))),IF(H362="","-","Not on Roster"),INDEX('Master '!$A$2:$A$257,MATCH(H362,'Master '!$C$2:$C$257,0))),INDEX('Master '!$A$2:$A$257,MATCH(H362,'Master '!$B$2:$B$257,0)))</f>
        <v>-</v>
      </c>
      <c r="H362" s="15"/>
      <c r="I362" s="20" t="str">
        <f t="array" ref="I362">IF(ISERROR(INDEX('Master '!$A$2:$A$257,MATCH(J362,'Master '!$B$2:$B$257,0))),IF(ISERROR(INDEX('Master '!$A$2:$A$257,MATCH(J362,'Master '!$C$2:$C$257,0))),IF(J362="","-","Not on Roster"),INDEX('Master '!$A$2:$A$257,MATCH(J362,'Master '!$C$2:$C$257,0))),INDEX('Master '!$A$2:$A$257,MATCH(J362,'Master '!$B$2:$B$257,0)))</f>
        <v>-</v>
      </c>
      <c r="J362" s="51"/>
      <c r="K362" s="19" t="str">
        <f t="array" ref="K362">IF(ISERROR(INDEX('Master '!$A$2:$A$257,MATCH(L362,'Master '!$B$2:$B$257,0))),IF(ISERROR(INDEX('Master '!$A$2:$A$257,MATCH(L362,'Master '!$C$2:$C$257,0))),IF(L362="","-","Not on Roster"),INDEX('Master '!$A$2:$A$257,MATCH(L362,'Master '!$C$2:$C$257,0))),INDEX('Master '!$A$2:$A$257,MATCH(L362,'Master '!$B$2:$B$257,0)))</f>
        <v>-</v>
      </c>
      <c r="L362" s="15"/>
      <c r="M362" s="20" t="str">
        <f t="array" ref="M362">IF(ISERROR(INDEX('Master '!$A$2:$A$257,MATCH(N362,'Master '!$B$2:$B$257,0))),IF(ISERROR(INDEX('Master '!$A$2:$A$257,MATCH(N362,'Master '!$C$2:$C$257,0))),IF(N362="","-","Not on Roster"),INDEX('Master '!$A$2:$A$257,MATCH(N362,'Master '!$C$2:$C$257,0))),INDEX('Master '!$A$2:$A$257,MATCH(N362,'Master '!$B$2:$B$257,0)))</f>
        <v>-</v>
      </c>
      <c r="N362" s="7"/>
      <c r="O362" s="19" t="str">
        <f t="array" ref="O362">IF(ISERROR(INDEX('Master '!$A$2:$A$257,MATCH(P362,'Master '!$B$2:$B$257,0))),IF(ISERROR(INDEX('Master '!$A$2:$A$257,MATCH(P362,'Master '!$C$2:$C$257,0))),IF(P362="","-","Not on Roster"),INDEX('Master '!$A$2:$A$257,MATCH(P362,'Master '!$C$2:$C$257,0))),INDEX('Master '!$A$2:$A$257,MATCH(P362,'Master '!$B$2:$B$257,0)))</f>
        <v>-</v>
      </c>
      <c r="P362" s="15"/>
      <c r="Q362" s="20" t="str">
        <f t="array" ref="Q362">IF(ISERROR(INDEX('Master '!$A$2:$A$257,MATCH(R362,'Master '!$B$2:$B$257,0))),IF(ISERROR(INDEX('Master '!$A$2:$A$257,MATCH(R362,'Master '!$C$2:$C$257,0))),IF(R362="","-","Not on Roster"),INDEX('Master '!$A$2:$A$257,MATCH(R362,'Master '!$C$2:$C$257,0))),INDEX('Master '!$A$2:$A$257,MATCH(R362,'Master '!$B$2:$B$257,0)))</f>
        <v>-</v>
      </c>
      <c r="R362" s="7"/>
      <c r="S362" s="19" t="str">
        <f t="array" ref="S362">IF(ISERROR(INDEX('Master '!$A$2:$A$257,MATCH(T362,'Master '!$B$2:$B$257,0))),IF(ISERROR(INDEX('Master '!$A$2:$A$257,MATCH(T362,'Master '!$C$2:$C$257,0))),IF(T362="","-","Not on Roster"),INDEX('Master '!$A$2:$A$257,MATCH(T362,'Master '!$C$2:$C$257,0))),INDEX('Master '!$A$2:$A$257,MATCH(T362,'Master '!$B$2:$B$257,0)))</f>
        <v>-</v>
      </c>
      <c r="T362" s="15"/>
      <c r="U362" s="20" t="str">
        <f t="array" ref="U362">IF(ISERROR(INDEX('Master '!$A$2:$A$257,MATCH(V362,'Master '!$B$2:$B$257,0))),IF(ISERROR(INDEX('Master '!$A$2:$A$257,MATCH(V362,'Master '!$C$2:$C$257,0))),IF(V362="","-","Not on Roster"),INDEX('Master '!$A$2:$A$257,MATCH(V362,'Master '!$C$2:$C$257,0))),INDEX('Master '!$A$2:$A$257,MATCH(V362,'Master '!$B$2:$B$257,0)))</f>
        <v>-</v>
      </c>
      <c r="V362" s="7"/>
      <c r="W362" s="19" t="str">
        <f t="array" ref="W362">IF(ISERROR(INDEX('Master '!$A$2:$A$257,MATCH(X362,'Master '!$B$2:$B$257,0))),IF(ISERROR(INDEX('Master '!$A$2:$A$257,MATCH(X362,'Master '!$C$2:$C$257,0))),IF(X362="","-","Not on Roster"),INDEX('Master '!$A$2:$A$257,MATCH(X362,'Master '!$C$2:$C$257,0))),INDEX('Master '!$A$2:$A$257,MATCH(X362,'Master '!$B$2:$B$257,0)))</f>
        <v>-</v>
      </c>
      <c r="X362" s="15"/>
      <c r="Y362" s="20" t="str">
        <f t="array" ref="Y362">IF(ISERROR(INDEX('Master '!$A$2:$A$257,MATCH(Z362,'Master '!$B$2:$B$257,0))),IF(ISERROR(INDEX('Master '!$A$2:$A$257,MATCH(Z362,'Master '!$C$2:$C$257,0))),IF(Z362="","-","Not on Roster"),INDEX('Master '!$A$2:$A$257,MATCH(Z362,'Master '!$C$2:$C$257,0))),INDEX('Master '!$A$2:$A$257,MATCH(Z362,'Master '!$B$2:$B$257,0)))</f>
        <v>-</v>
      </c>
      <c r="Z362" s="7"/>
      <c r="AA362" s="19" t="str">
        <f t="array" ref="AA362">IF(ISERROR(INDEX('Master '!$A$2:$A$257,MATCH(AB362,'Master '!$B$2:$B$257,0))),IF(ISERROR(INDEX('Master '!$A$2:$A$257,MATCH(AB362,'Master '!$C$2:$C$257,0))),IF(AB362="","-","Not on Roster"),INDEX('Master '!$A$2:$A$257,MATCH(AB362,'Master '!$C$2:$C$257,0))),INDEX('Master '!$A$2:$A$257,MATCH(AB362,'Master '!$B$2:$B$257,0)))</f>
        <v>-</v>
      </c>
      <c r="AB362" s="15"/>
      <c r="AC362" s="20" t="str">
        <f t="array" ref="AC362">IF(ISERROR(INDEX('Master '!$A$2:$A$257,MATCH(AD362,'Master '!$B$2:$B$257,0))),IF(ISERROR(INDEX('Master '!$A$2:$A$257,MATCH(AD362,'Master '!$C$2:$C$257,0))),IF(AD362="","-","Not on Roster"),INDEX('Master '!$A$2:$A$257,MATCH(AD362,'Master '!$C$2:$C$257,0))),INDEX('Master '!$A$2:$A$257,MATCH(AD362,'Master '!$B$2:$B$257,0)))</f>
        <v>-</v>
      </c>
      <c r="AD362" s="7"/>
      <c r="AE362" s="19" t="str">
        <f t="array" ref="AE362">IF(ISERROR(INDEX('Master '!$A$2:$A$257,MATCH(AF362,'Master '!$B$2:$B$257,0))),IF(ISERROR(INDEX('Master '!$A$2:$A$257,MATCH(AF362,'Master '!$C$2:$C$257,0))),IF(AF362="","-","Not on Roster"),INDEX('Master '!$A$2:$A$257,MATCH(AF362,'Master '!$C$2:$C$257,0))),INDEX('Master '!$A$2:$A$257,MATCH(AF362,'Master '!$B$2:$B$257,0)))</f>
        <v>-</v>
      </c>
      <c r="AF362" s="15"/>
      <c r="AG362" s="20" t="str">
        <f t="array" ref="AG362">IF(ISERROR(INDEX('Master '!$A$2:$A$257,MATCH(AH362,'Master '!$B$2:$B$257,0))),IF(ISERROR(INDEX('Master '!$A$2:$A$257,MATCH(AH362,'Master '!$C$2:$C$257,0))),IF(AH362="","-","Not on Roster"),INDEX('Master '!$A$2:$A$257,MATCH(AH362,'Master '!$C$2:$C$257,0))),INDEX('Master '!$A$2:$A$257,MATCH(AH362,'Master '!$B$2:$B$257,0)))</f>
        <v>-</v>
      </c>
      <c r="AH362" s="7"/>
      <c r="AI362" s="19" t="str">
        <f t="array" ref="AI362">IF(ISERROR(INDEX('Master '!$A$2:$A$257,MATCH(AJ362,'Master '!$B$2:$B$257,0))),IF(ISERROR(INDEX('Master '!$A$2:$A$257,MATCH(AJ362,'Master '!$C$2:$C$257,0))),IF(AJ362="","-","Not on Roster"),INDEX('Master '!$A$2:$A$257,MATCH(AJ362,'Master '!$C$2:$C$257,0))),INDEX('Master '!$A$2:$A$257,MATCH(AJ362,'Master '!$B$2:$B$257,0)))</f>
        <v>-</v>
      </c>
      <c r="AJ362" s="15"/>
      <c r="AK362" s="20" t="str">
        <f t="array" ref="AK362">IF(ISERROR(INDEX('Master '!$A$2:$A$257,MATCH(AL362,'Master '!$B$2:$B$257,0))),IF(ISERROR(INDEX('Master '!$A$2:$A$257,MATCH(AL362,'Master '!$C$2:$C$257,0))),IF(AL362="","-","Not on Roster"),INDEX('Master '!$A$2:$A$257,MATCH(AL362,'Master '!$C$2:$C$257,0))),INDEX('Master '!$A$2:$A$257,MATCH(AL362,'Master '!$B$2:$B$257,0)))</f>
        <v>-</v>
      </c>
      <c r="AL362" s="7"/>
      <c r="AM362" s="19" t="str">
        <f t="array" ref="AM362">IF(ISERROR(INDEX('Master '!$A$2:$A$257,MATCH(AN362,'Master '!$B$2:$B$257,0))),IF(ISERROR(INDEX('Master '!$A$2:$A$257,MATCH(AN362,'Master '!$C$2:$C$257,0))),IF(AN362="","-","Not on Roster"),INDEX('Master '!$A$2:$A$257,MATCH(AN362,'Master '!$C$2:$C$257,0))),INDEX('Master '!$A$2:$A$257,MATCH(AN362,'Master '!$B$2:$B$257,0)))</f>
        <v>-</v>
      </c>
      <c r="AN362" s="15"/>
    </row>
    <row r="363" spans="1:40" ht="14.25" customHeight="1">
      <c r="A363" s="20" t="str">
        <f t="array" ref="A363">IF(ISERROR(INDEX('Master '!$A$2:$A$257,MATCH(B363,'Master '!$B$2:$B$257,0))),IF(ISERROR(INDEX('Master '!$A$2:$A$257,MATCH(B363,'Master '!$C$2:$C$257,0))),IF(B363="","-","Not on Roster"),INDEX('Master '!$A$2:$A$257,MATCH(B363,'Master '!$C$2:$C$257,0))),INDEX('Master '!$A$2:$A$257,MATCH(B363,'Master '!$B$2:$B$257,0)))</f>
        <v>-</v>
      </c>
      <c r="B363" s="43"/>
      <c r="C363" s="19" t="str">
        <f t="array" ref="C363">IF(ISERROR(INDEX('Master '!$A$2:$A$257,MATCH(D363,'Master '!$B$2:$B$257,0))),IF(ISERROR(INDEX('Master '!$A$2:$A$257,MATCH(D363,'Master '!$C$2:$C$257,0))),IF(D363="","-","Not on Roster"),INDEX('Master '!$A$2:$A$257,MATCH(D363,'Master '!$C$2:$C$257,0))),INDEX('Master '!$A$2:$A$257,MATCH(D363,'Master '!$B$2:$B$257,0)))</f>
        <v>-</v>
      </c>
      <c r="D363" s="15"/>
      <c r="E363" s="20" t="str">
        <f t="array" ref="E363">IF(ISERROR(INDEX('Master '!$A$2:$A$257,MATCH(F363,'Master '!$B$2:$B$257,0))),IF(ISERROR(INDEX('Master '!$A$2:$A$257,MATCH(F363,'Master '!$C$2:$C$257,0))),IF(F363="","-","Not on Roster"),INDEX('Master '!$A$2:$A$257,MATCH(F363,'Master '!$C$2:$C$257,0))),INDEX('Master '!$A$2:$A$257,MATCH(F363,'Master '!$B$2:$B$257,0)))</f>
        <v>-</v>
      </c>
      <c r="F363" s="7"/>
      <c r="G363" s="19" t="str">
        <f t="array" ref="G363">IF(ISERROR(INDEX('Master '!$A$2:$A$257,MATCH(H363,'Master '!$B$2:$B$257,0))),IF(ISERROR(INDEX('Master '!$A$2:$A$257,MATCH(H363,'Master '!$C$2:$C$257,0))),IF(H363="","-","Not on Roster"),INDEX('Master '!$A$2:$A$257,MATCH(H363,'Master '!$C$2:$C$257,0))),INDEX('Master '!$A$2:$A$257,MATCH(H363,'Master '!$B$2:$B$257,0)))</f>
        <v>-</v>
      </c>
      <c r="H363" s="15"/>
      <c r="I363" s="20" t="str">
        <f t="array" ref="I363">IF(ISERROR(INDEX('Master '!$A$2:$A$257,MATCH(J363,'Master '!$B$2:$B$257,0))),IF(ISERROR(INDEX('Master '!$A$2:$A$257,MATCH(J363,'Master '!$C$2:$C$257,0))),IF(J363="","-","Not on Roster"),INDEX('Master '!$A$2:$A$257,MATCH(J363,'Master '!$C$2:$C$257,0))),INDEX('Master '!$A$2:$A$257,MATCH(J363,'Master '!$B$2:$B$257,0)))</f>
        <v>-</v>
      </c>
      <c r="J363" s="51"/>
      <c r="K363" s="19" t="str">
        <f t="array" ref="K363">IF(ISERROR(INDEX('Master '!$A$2:$A$257,MATCH(L363,'Master '!$B$2:$B$257,0))),IF(ISERROR(INDEX('Master '!$A$2:$A$257,MATCH(L363,'Master '!$C$2:$C$257,0))),IF(L363="","-","Not on Roster"),INDEX('Master '!$A$2:$A$257,MATCH(L363,'Master '!$C$2:$C$257,0))),INDEX('Master '!$A$2:$A$257,MATCH(L363,'Master '!$B$2:$B$257,0)))</f>
        <v>-</v>
      </c>
      <c r="L363" s="15"/>
      <c r="M363" s="20" t="str">
        <f t="array" ref="M363">IF(ISERROR(INDEX('Master '!$A$2:$A$257,MATCH(N363,'Master '!$B$2:$B$257,0))),IF(ISERROR(INDEX('Master '!$A$2:$A$257,MATCH(N363,'Master '!$C$2:$C$257,0))),IF(N363="","-","Not on Roster"),INDEX('Master '!$A$2:$A$257,MATCH(N363,'Master '!$C$2:$C$257,0))),INDEX('Master '!$A$2:$A$257,MATCH(N363,'Master '!$B$2:$B$257,0)))</f>
        <v>-</v>
      </c>
      <c r="N363" s="7"/>
      <c r="O363" s="19" t="str">
        <f t="array" ref="O363">IF(ISERROR(INDEX('Master '!$A$2:$A$257,MATCH(P363,'Master '!$B$2:$B$257,0))),IF(ISERROR(INDEX('Master '!$A$2:$A$257,MATCH(P363,'Master '!$C$2:$C$257,0))),IF(P363="","-","Not on Roster"),INDEX('Master '!$A$2:$A$257,MATCH(P363,'Master '!$C$2:$C$257,0))),INDEX('Master '!$A$2:$A$257,MATCH(P363,'Master '!$B$2:$B$257,0)))</f>
        <v>-</v>
      </c>
      <c r="P363" s="15"/>
      <c r="Q363" s="20" t="str">
        <f t="array" ref="Q363">IF(ISERROR(INDEX('Master '!$A$2:$A$257,MATCH(R363,'Master '!$B$2:$B$257,0))),IF(ISERROR(INDEX('Master '!$A$2:$A$257,MATCH(R363,'Master '!$C$2:$C$257,0))),IF(R363="","-","Not on Roster"),INDEX('Master '!$A$2:$A$257,MATCH(R363,'Master '!$C$2:$C$257,0))),INDEX('Master '!$A$2:$A$257,MATCH(R363,'Master '!$B$2:$B$257,0)))</f>
        <v>-</v>
      </c>
      <c r="R363" s="7"/>
      <c r="S363" s="19" t="str">
        <f t="array" ref="S363">IF(ISERROR(INDEX('Master '!$A$2:$A$257,MATCH(T363,'Master '!$B$2:$B$257,0))),IF(ISERROR(INDEX('Master '!$A$2:$A$257,MATCH(T363,'Master '!$C$2:$C$257,0))),IF(T363="","-","Not on Roster"),INDEX('Master '!$A$2:$A$257,MATCH(T363,'Master '!$C$2:$C$257,0))),INDEX('Master '!$A$2:$A$257,MATCH(T363,'Master '!$B$2:$B$257,0)))</f>
        <v>-</v>
      </c>
      <c r="T363" s="15"/>
      <c r="U363" s="20" t="str">
        <f t="array" ref="U363">IF(ISERROR(INDEX('Master '!$A$2:$A$257,MATCH(V363,'Master '!$B$2:$B$257,0))),IF(ISERROR(INDEX('Master '!$A$2:$A$257,MATCH(V363,'Master '!$C$2:$C$257,0))),IF(V363="","-","Not on Roster"),INDEX('Master '!$A$2:$A$257,MATCH(V363,'Master '!$C$2:$C$257,0))),INDEX('Master '!$A$2:$A$257,MATCH(V363,'Master '!$B$2:$B$257,0)))</f>
        <v>-</v>
      </c>
      <c r="V363" s="7"/>
      <c r="W363" s="19" t="str">
        <f t="array" ref="W363">IF(ISERROR(INDEX('Master '!$A$2:$A$257,MATCH(X363,'Master '!$B$2:$B$257,0))),IF(ISERROR(INDEX('Master '!$A$2:$A$257,MATCH(X363,'Master '!$C$2:$C$257,0))),IF(X363="","-","Not on Roster"),INDEX('Master '!$A$2:$A$257,MATCH(X363,'Master '!$C$2:$C$257,0))),INDEX('Master '!$A$2:$A$257,MATCH(X363,'Master '!$B$2:$B$257,0)))</f>
        <v>-</v>
      </c>
      <c r="X363" s="15"/>
      <c r="Y363" s="20" t="str">
        <f t="array" ref="Y363">IF(ISERROR(INDEX('Master '!$A$2:$A$257,MATCH(Z363,'Master '!$B$2:$B$257,0))),IF(ISERROR(INDEX('Master '!$A$2:$A$257,MATCH(Z363,'Master '!$C$2:$C$257,0))),IF(Z363="","-","Not on Roster"),INDEX('Master '!$A$2:$A$257,MATCH(Z363,'Master '!$C$2:$C$257,0))),INDEX('Master '!$A$2:$A$257,MATCH(Z363,'Master '!$B$2:$B$257,0)))</f>
        <v>-</v>
      </c>
      <c r="Z363" s="7"/>
      <c r="AA363" s="19" t="str">
        <f t="array" ref="AA363">IF(ISERROR(INDEX('Master '!$A$2:$A$257,MATCH(AB363,'Master '!$B$2:$B$257,0))),IF(ISERROR(INDEX('Master '!$A$2:$A$257,MATCH(AB363,'Master '!$C$2:$C$257,0))),IF(AB363="","-","Not on Roster"),INDEX('Master '!$A$2:$A$257,MATCH(AB363,'Master '!$C$2:$C$257,0))),INDEX('Master '!$A$2:$A$257,MATCH(AB363,'Master '!$B$2:$B$257,0)))</f>
        <v>-</v>
      </c>
      <c r="AB363" s="15"/>
      <c r="AC363" s="20" t="str">
        <f t="array" ref="AC363">IF(ISERROR(INDEX('Master '!$A$2:$A$257,MATCH(AD363,'Master '!$B$2:$B$257,0))),IF(ISERROR(INDEX('Master '!$A$2:$A$257,MATCH(AD363,'Master '!$C$2:$C$257,0))),IF(AD363="","-","Not on Roster"),INDEX('Master '!$A$2:$A$257,MATCH(AD363,'Master '!$C$2:$C$257,0))),INDEX('Master '!$A$2:$A$257,MATCH(AD363,'Master '!$B$2:$B$257,0)))</f>
        <v>-</v>
      </c>
      <c r="AD363" s="7"/>
      <c r="AE363" s="19" t="str">
        <f t="array" ref="AE363">IF(ISERROR(INDEX('Master '!$A$2:$A$257,MATCH(AF363,'Master '!$B$2:$B$257,0))),IF(ISERROR(INDEX('Master '!$A$2:$A$257,MATCH(AF363,'Master '!$C$2:$C$257,0))),IF(AF363="","-","Not on Roster"),INDEX('Master '!$A$2:$A$257,MATCH(AF363,'Master '!$C$2:$C$257,0))),INDEX('Master '!$A$2:$A$257,MATCH(AF363,'Master '!$B$2:$B$257,0)))</f>
        <v>-</v>
      </c>
      <c r="AF363" s="15"/>
      <c r="AG363" s="20" t="str">
        <f t="array" ref="AG363">IF(ISERROR(INDEX('Master '!$A$2:$A$257,MATCH(AH363,'Master '!$B$2:$B$257,0))),IF(ISERROR(INDEX('Master '!$A$2:$A$257,MATCH(AH363,'Master '!$C$2:$C$257,0))),IF(AH363="","-","Not on Roster"),INDEX('Master '!$A$2:$A$257,MATCH(AH363,'Master '!$C$2:$C$257,0))),INDEX('Master '!$A$2:$A$257,MATCH(AH363,'Master '!$B$2:$B$257,0)))</f>
        <v>-</v>
      </c>
      <c r="AH363" s="7"/>
      <c r="AI363" s="19" t="str">
        <f t="array" ref="AI363">IF(ISERROR(INDEX('Master '!$A$2:$A$257,MATCH(AJ363,'Master '!$B$2:$B$257,0))),IF(ISERROR(INDEX('Master '!$A$2:$A$257,MATCH(AJ363,'Master '!$C$2:$C$257,0))),IF(AJ363="","-","Not on Roster"),INDEX('Master '!$A$2:$A$257,MATCH(AJ363,'Master '!$C$2:$C$257,0))),INDEX('Master '!$A$2:$A$257,MATCH(AJ363,'Master '!$B$2:$B$257,0)))</f>
        <v>-</v>
      </c>
      <c r="AJ363" s="15"/>
      <c r="AK363" s="20" t="str">
        <f t="array" ref="AK363">IF(ISERROR(INDEX('Master '!$A$2:$A$257,MATCH(AL363,'Master '!$B$2:$B$257,0))),IF(ISERROR(INDEX('Master '!$A$2:$A$257,MATCH(AL363,'Master '!$C$2:$C$257,0))),IF(AL363="","-","Not on Roster"),INDEX('Master '!$A$2:$A$257,MATCH(AL363,'Master '!$C$2:$C$257,0))),INDEX('Master '!$A$2:$A$257,MATCH(AL363,'Master '!$B$2:$B$257,0)))</f>
        <v>-</v>
      </c>
      <c r="AL363" s="7"/>
      <c r="AM363" s="19" t="str">
        <f t="array" ref="AM363">IF(ISERROR(INDEX('Master '!$A$2:$A$257,MATCH(AN363,'Master '!$B$2:$B$257,0))),IF(ISERROR(INDEX('Master '!$A$2:$A$257,MATCH(AN363,'Master '!$C$2:$C$257,0))),IF(AN363="","-","Not on Roster"),INDEX('Master '!$A$2:$A$257,MATCH(AN363,'Master '!$C$2:$C$257,0))),INDEX('Master '!$A$2:$A$257,MATCH(AN363,'Master '!$B$2:$B$257,0)))</f>
        <v>-</v>
      </c>
      <c r="AN363" s="15"/>
    </row>
    <row r="364" spans="1:40" ht="14.25" customHeight="1">
      <c r="A364" s="20" t="str">
        <f t="array" ref="A364">IF(ISERROR(INDEX('Master '!$A$2:$A$257,MATCH(B364,'Master '!$B$2:$B$257,0))),IF(ISERROR(INDEX('Master '!$A$2:$A$257,MATCH(B364,'Master '!$C$2:$C$257,0))),IF(B364="","-","Not on Roster"),INDEX('Master '!$A$2:$A$257,MATCH(B364,'Master '!$C$2:$C$257,0))),INDEX('Master '!$A$2:$A$257,MATCH(B364,'Master '!$B$2:$B$257,0)))</f>
        <v>-</v>
      </c>
      <c r="B364" s="43"/>
      <c r="C364" s="19" t="str">
        <f t="array" ref="C364">IF(ISERROR(INDEX('Master '!$A$2:$A$257,MATCH(D364,'Master '!$B$2:$B$257,0))),IF(ISERROR(INDEX('Master '!$A$2:$A$257,MATCH(D364,'Master '!$C$2:$C$257,0))),IF(D364="","-","Not on Roster"),INDEX('Master '!$A$2:$A$257,MATCH(D364,'Master '!$C$2:$C$257,0))),INDEX('Master '!$A$2:$A$257,MATCH(D364,'Master '!$B$2:$B$257,0)))</f>
        <v>-</v>
      </c>
      <c r="D364" s="15"/>
      <c r="E364" s="20" t="str">
        <f t="array" ref="E364">IF(ISERROR(INDEX('Master '!$A$2:$A$257,MATCH(F364,'Master '!$B$2:$B$257,0))),IF(ISERROR(INDEX('Master '!$A$2:$A$257,MATCH(F364,'Master '!$C$2:$C$257,0))),IF(F364="","-","Not on Roster"),INDEX('Master '!$A$2:$A$257,MATCH(F364,'Master '!$C$2:$C$257,0))),INDEX('Master '!$A$2:$A$257,MATCH(F364,'Master '!$B$2:$B$257,0)))</f>
        <v>-</v>
      </c>
      <c r="F364" s="7"/>
      <c r="G364" s="19" t="str">
        <f t="array" ref="G364">IF(ISERROR(INDEX('Master '!$A$2:$A$257,MATCH(H364,'Master '!$B$2:$B$257,0))),IF(ISERROR(INDEX('Master '!$A$2:$A$257,MATCH(H364,'Master '!$C$2:$C$257,0))),IF(H364="","-","Not on Roster"),INDEX('Master '!$A$2:$A$257,MATCH(H364,'Master '!$C$2:$C$257,0))),INDEX('Master '!$A$2:$A$257,MATCH(H364,'Master '!$B$2:$B$257,0)))</f>
        <v>-</v>
      </c>
      <c r="H364" s="15"/>
      <c r="I364" s="20" t="str">
        <f t="array" ref="I364">IF(ISERROR(INDEX('Master '!$A$2:$A$257,MATCH(J364,'Master '!$B$2:$B$257,0))),IF(ISERROR(INDEX('Master '!$A$2:$A$257,MATCH(J364,'Master '!$C$2:$C$257,0))),IF(J364="","-","Not on Roster"),INDEX('Master '!$A$2:$A$257,MATCH(J364,'Master '!$C$2:$C$257,0))),INDEX('Master '!$A$2:$A$257,MATCH(J364,'Master '!$B$2:$B$257,0)))</f>
        <v>-</v>
      </c>
      <c r="J364" s="51"/>
      <c r="K364" s="19" t="str">
        <f t="array" ref="K364">IF(ISERROR(INDEX('Master '!$A$2:$A$257,MATCH(L364,'Master '!$B$2:$B$257,0))),IF(ISERROR(INDEX('Master '!$A$2:$A$257,MATCH(L364,'Master '!$C$2:$C$257,0))),IF(L364="","-","Not on Roster"),INDEX('Master '!$A$2:$A$257,MATCH(L364,'Master '!$C$2:$C$257,0))),INDEX('Master '!$A$2:$A$257,MATCH(L364,'Master '!$B$2:$B$257,0)))</f>
        <v>-</v>
      </c>
      <c r="L364" s="15"/>
      <c r="M364" s="20" t="str">
        <f t="array" ref="M364">IF(ISERROR(INDEX('Master '!$A$2:$A$257,MATCH(N364,'Master '!$B$2:$B$257,0))),IF(ISERROR(INDEX('Master '!$A$2:$A$257,MATCH(N364,'Master '!$C$2:$C$257,0))),IF(N364="","-","Not on Roster"),INDEX('Master '!$A$2:$A$257,MATCH(N364,'Master '!$C$2:$C$257,0))),INDEX('Master '!$A$2:$A$257,MATCH(N364,'Master '!$B$2:$B$257,0)))</f>
        <v>-</v>
      </c>
      <c r="N364" s="7"/>
      <c r="O364" s="19" t="str">
        <f t="array" ref="O364">IF(ISERROR(INDEX('Master '!$A$2:$A$257,MATCH(P364,'Master '!$B$2:$B$257,0))),IF(ISERROR(INDEX('Master '!$A$2:$A$257,MATCH(P364,'Master '!$C$2:$C$257,0))),IF(P364="","-","Not on Roster"),INDEX('Master '!$A$2:$A$257,MATCH(P364,'Master '!$C$2:$C$257,0))),INDEX('Master '!$A$2:$A$257,MATCH(P364,'Master '!$B$2:$B$257,0)))</f>
        <v>-</v>
      </c>
      <c r="P364" s="15"/>
      <c r="Q364" s="20" t="str">
        <f t="array" ref="Q364">IF(ISERROR(INDEX('Master '!$A$2:$A$257,MATCH(R364,'Master '!$B$2:$B$257,0))),IF(ISERROR(INDEX('Master '!$A$2:$A$257,MATCH(R364,'Master '!$C$2:$C$257,0))),IF(R364="","-","Not on Roster"),INDEX('Master '!$A$2:$A$257,MATCH(R364,'Master '!$C$2:$C$257,0))),INDEX('Master '!$A$2:$A$257,MATCH(R364,'Master '!$B$2:$B$257,0)))</f>
        <v>-</v>
      </c>
      <c r="R364" s="7"/>
      <c r="S364" s="19" t="str">
        <f t="array" ref="S364">IF(ISERROR(INDEX('Master '!$A$2:$A$257,MATCH(T364,'Master '!$B$2:$B$257,0))),IF(ISERROR(INDEX('Master '!$A$2:$A$257,MATCH(T364,'Master '!$C$2:$C$257,0))),IF(T364="","-","Not on Roster"),INDEX('Master '!$A$2:$A$257,MATCH(T364,'Master '!$C$2:$C$257,0))),INDEX('Master '!$A$2:$A$257,MATCH(T364,'Master '!$B$2:$B$257,0)))</f>
        <v>-</v>
      </c>
      <c r="T364" s="15"/>
      <c r="U364" s="20" t="str">
        <f t="array" ref="U364">IF(ISERROR(INDEX('Master '!$A$2:$A$257,MATCH(V364,'Master '!$B$2:$B$257,0))),IF(ISERROR(INDEX('Master '!$A$2:$A$257,MATCH(V364,'Master '!$C$2:$C$257,0))),IF(V364="","-","Not on Roster"),INDEX('Master '!$A$2:$A$257,MATCH(V364,'Master '!$C$2:$C$257,0))),INDEX('Master '!$A$2:$A$257,MATCH(V364,'Master '!$B$2:$B$257,0)))</f>
        <v>-</v>
      </c>
      <c r="V364" s="7"/>
      <c r="W364" s="19" t="str">
        <f t="array" ref="W364">IF(ISERROR(INDEX('Master '!$A$2:$A$257,MATCH(X364,'Master '!$B$2:$B$257,0))),IF(ISERROR(INDEX('Master '!$A$2:$A$257,MATCH(X364,'Master '!$C$2:$C$257,0))),IF(X364="","-","Not on Roster"),INDEX('Master '!$A$2:$A$257,MATCH(X364,'Master '!$C$2:$C$257,0))),INDEX('Master '!$A$2:$A$257,MATCH(X364,'Master '!$B$2:$B$257,0)))</f>
        <v>-</v>
      </c>
      <c r="X364" s="15"/>
      <c r="Y364" s="20" t="str">
        <f t="array" ref="Y364">IF(ISERROR(INDEX('Master '!$A$2:$A$257,MATCH(Z364,'Master '!$B$2:$B$257,0))),IF(ISERROR(INDEX('Master '!$A$2:$A$257,MATCH(Z364,'Master '!$C$2:$C$257,0))),IF(Z364="","-","Not on Roster"),INDEX('Master '!$A$2:$A$257,MATCH(Z364,'Master '!$C$2:$C$257,0))),INDEX('Master '!$A$2:$A$257,MATCH(Z364,'Master '!$B$2:$B$257,0)))</f>
        <v>-</v>
      </c>
      <c r="Z364" s="7"/>
      <c r="AA364" s="19" t="str">
        <f t="array" ref="AA364">IF(ISERROR(INDEX('Master '!$A$2:$A$257,MATCH(AB364,'Master '!$B$2:$B$257,0))),IF(ISERROR(INDEX('Master '!$A$2:$A$257,MATCH(AB364,'Master '!$C$2:$C$257,0))),IF(AB364="","-","Not on Roster"),INDEX('Master '!$A$2:$A$257,MATCH(AB364,'Master '!$C$2:$C$257,0))),INDEX('Master '!$A$2:$A$257,MATCH(AB364,'Master '!$B$2:$B$257,0)))</f>
        <v>-</v>
      </c>
      <c r="AB364" s="15"/>
      <c r="AC364" s="20" t="str">
        <f t="array" ref="AC364">IF(ISERROR(INDEX('Master '!$A$2:$A$257,MATCH(AD364,'Master '!$B$2:$B$257,0))),IF(ISERROR(INDEX('Master '!$A$2:$A$257,MATCH(AD364,'Master '!$C$2:$C$257,0))),IF(AD364="","-","Not on Roster"),INDEX('Master '!$A$2:$A$257,MATCH(AD364,'Master '!$C$2:$C$257,0))),INDEX('Master '!$A$2:$A$257,MATCH(AD364,'Master '!$B$2:$B$257,0)))</f>
        <v>-</v>
      </c>
      <c r="AD364" s="7"/>
      <c r="AE364" s="19" t="str">
        <f t="array" ref="AE364">IF(ISERROR(INDEX('Master '!$A$2:$A$257,MATCH(AF364,'Master '!$B$2:$B$257,0))),IF(ISERROR(INDEX('Master '!$A$2:$A$257,MATCH(AF364,'Master '!$C$2:$C$257,0))),IF(AF364="","-","Not on Roster"),INDEX('Master '!$A$2:$A$257,MATCH(AF364,'Master '!$C$2:$C$257,0))),INDEX('Master '!$A$2:$A$257,MATCH(AF364,'Master '!$B$2:$B$257,0)))</f>
        <v>-</v>
      </c>
      <c r="AF364" s="15"/>
      <c r="AG364" s="20" t="str">
        <f t="array" ref="AG364">IF(ISERROR(INDEX('Master '!$A$2:$A$257,MATCH(AH364,'Master '!$B$2:$B$257,0))),IF(ISERROR(INDEX('Master '!$A$2:$A$257,MATCH(AH364,'Master '!$C$2:$C$257,0))),IF(AH364="","-","Not on Roster"),INDEX('Master '!$A$2:$A$257,MATCH(AH364,'Master '!$C$2:$C$257,0))),INDEX('Master '!$A$2:$A$257,MATCH(AH364,'Master '!$B$2:$B$257,0)))</f>
        <v>-</v>
      </c>
      <c r="AH364" s="7"/>
      <c r="AI364" s="19" t="str">
        <f t="array" ref="AI364">IF(ISERROR(INDEX('Master '!$A$2:$A$257,MATCH(AJ364,'Master '!$B$2:$B$257,0))),IF(ISERROR(INDEX('Master '!$A$2:$A$257,MATCH(AJ364,'Master '!$C$2:$C$257,0))),IF(AJ364="","-","Not on Roster"),INDEX('Master '!$A$2:$A$257,MATCH(AJ364,'Master '!$C$2:$C$257,0))),INDEX('Master '!$A$2:$A$257,MATCH(AJ364,'Master '!$B$2:$B$257,0)))</f>
        <v>-</v>
      </c>
      <c r="AJ364" s="15"/>
      <c r="AK364" s="20" t="str">
        <f t="array" ref="AK364">IF(ISERROR(INDEX('Master '!$A$2:$A$257,MATCH(AL364,'Master '!$B$2:$B$257,0))),IF(ISERROR(INDEX('Master '!$A$2:$A$257,MATCH(AL364,'Master '!$C$2:$C$257,0))),IF(AL364="","-","Not on Roster"),INDEX('Master '!$A$2:$A$257,MATCH(AL364,'Master '!$C$2:$C$257,0))),INDEX('Master '!$A$2:$A$257,MATCH(AL364,'Master '!$B$2:$B$257,0)))</f>
        <v>-</v>
      </c>
      <c r="AL364" s="7"/>
      <c r="AM364" s="19" t="str">
        <f t="array" ref="AM364">IF(ISERROR(INDEX('Master '!$A$2:$A$257,MATCH(AN364,'Master '!$B$2:$B$257,0))),IF(ISERROR(INDEX('Master '!$A$2:$A$257,MATCH(AN364,'Master '!$C$2:$C$257,0))),IF(AN364="","-","Not on Roster"),INDEX('Master '!$A$2:$A$257,MATCH(AN364,'Master '!$C$2:$C$257,0))),INDEX('Master '!$A$2:$A$257,MATCH(AN364,'Master '!$B$2:$B$257,0)))</f>
        <v>-</v>
      </c>
      <c r="AN364" s="15"/>
    </row>
    <row r="365" spans="1:40" ht="14.25" customHeight="1">
      <c r="A365" s="20" t="str">
        <f t="array" ref="A365">IF(ISERROR(INDEX('Master '!$A$2:$A$257,MATCH(B365,'Master '!$B$2:$B$257,0))),IF(ISERROR(INDEX('Master '!$A$2:$A$257,MATCH(B365,'Master '!$C$2:$C$257,0))),IF(B365="","-","Not on Roster"),INDEX('Master '!$A$2:$A$257,MATCH(B365,'Master '!$C$2:$C$257,0))),INDEX('Master '!$A$2:$A$257,MATCH(B365,'Master '!$B$2:$B$257,0)))</f>
        <v>-</v>
      </c>
      <c r="B365" s="43"/>
      <c r="C365" s="19" t="str">
        <f t="array" ref="C365">IF(ISERROR(INDEX('Master '!$A$2:$A$257,MATCH(D365,'Master '!$B$2:$B$257,0))),IF(ISERROR(INDEX('Master '!$A$2:$A$257,MATCH(D365,'Master '!$C$2:$C$257,0))),IF(D365="","-","Not on Roster"),INDEX('Master '!$A$2:$A$257,MATCH(D365,'Master '!$C$2:$C$257,0))),INDEX('Master '!$A$2:$A$257,MATCH(D365,'Master '!$B$2:$B$257,0)))</f>
        <v>-</v>
      </c>
      <c r="D365" s="15"/>
      <c r="E365" s="20" t="str">
        <f t="array" ref="E365">IF(ISERROR(INDEX('Master '!$A$2:$A$257,MATCH(F365,'Master '!$B$2:$B$257,0))),IF(ISERROR(INDEX('Master '!$A$2:$A$257,MATCH(F365,'Master '!$C$2:$C$257,0))),IF(F365="","-","Not on Roster"),INDEX('Master '!$A$2:$A$257,MATCH(F365,'Master '!$C$2:$C$257,0))),INDEX('Master '!$A$2:$A$257,MATCH(F365,'Master '!$B$2:$B$257,0)))</f>
        <v>-</v>
      </c>
      <c r="F365" s="7"/>
      <c r="G365" s="19" t="str">
        <f t="array" ref="G365">IF(ISERROR(INDEX('Master '!$A$2:$A$257,MATCH(H365,'Master '!$B$2:$B$257,0))),IF(ISERROR(INDEX('Master '!$A$2:$A$257,MATCH(H365,'Master '!$C$2:$C$257,0))),IF(H365="","-","Not on Roster"),INDEX('Master '!$A$2:$A$257,MATCH(H365,'Master '!$C$2:$C$257,0))),INDEX('Master '!$A$2:$A$257,MATCH(H365,'Master '!$B$2:$B$257,0)))</f>
        <v>-</v>
      </c>
      <c r="H365" s="15"/>
      <c r="I365" s="20" t="str">
        <f t="array" ref="I365">IF(ISERROR(INDEX('Master '!$A$2:$A$257,MATCH(J365,'Master '!$B$2:$B$257,0))),IF(ISERROR(INDEX('Master '!$A$2:$A$257,MATCH(J365,'Master '!$C$2:$C$257,0))),IF(J365="","-","Not on Roster"),INDEX('Master '!$A$2:$A$257,MATCH(J365,'Master '!$C$2:$C$257,0))),INDEX('Master '!$A$2:$A$257,MATCH(J365,'Master '!$B$2:$B$257,0)))</f>
        <v>-</v>
      </c>
      <c r="J365" s="51"/>
      <c r="K365" s="19" t="str">
        <f t="array" ref="K365">IF(ISERROR(INDEX('Master '!$A$2:$A$257,MATCH(L365,'Master '!$B$2:$B$257,0))),IF(ISERROR(INDEX('Master '!$A$2:$A$257,MATCH(L365,'Master '!$C$2:$C$257,0))),IF(L365="","-","Not on Roster"),INDEX('Master '!$A$2:$A$257,MATCH(L365,'Master '!$C$2:$C$257,0))),INDEX('Master '!$A$2:$A$257,MATCH(L365,'Master '!$B$2:$B$257,0)))</f>
        <v>-</v>
      </c>
      <c r="L365" s="15"/>
      <c r="M365" s="20" t="str">
        <f t="array" ref="M365">IF(ISERROR(INDEX('Master '!$A$2:$A$257,MATCH(N365,'Master '!$B$2:$B$257,0))),IF(ISERROR(INDEX('Master '!$A$2:$A$257,MATCH(N365,'Master '!$C$2:$C$257,0))),IF(N365="","-","Not on Roster"),INDEX('Master '!$A$2:$A$257,MATCH(N365,'Master '!$C$2:$C$257,0))),INDEX('Master '!$A$2:$A$257,MATCH(N365,'Master '!$B$2:$B$257,0)))</f>
        <v>-</v>
      </c>
      <c r="N365" s="7"/>
      <c r="O365" s="19" t="str">
        <f t="array" ref="O365">IF(ISERROR(INDEX('Master '!$A$2:$A$257,MATCH(P365,'Master '!$B$2:$B$257,0))),IF(ISERROR(INDEX('Master '!$A$2:$A$257,MATCH(P365,'Master '!$C$2:$C$257,0))),IF(P365="","-","Not on Roster"),INDEX('Master '!$A$2:$A$257,MATCH(P365,'Master '!$C$2:$C$257,0))),INDEX('Master '!$A$2:$A$257,MATCH(P365,'Master '!$B$2:$B$257,0)))</f>
        <v>-</v>
      </c>
      <c r="P365" s="15"/>
      <c r="Q365" s="20" t="str">
        <f t="array" ref="Q365">IF(ISERROR(INDEX('Master '!$A$2:$A$257,MATCH(R365,'Master '!$B$2:$B$257,0))),IF(ISERROR(INDEX('Master '!$A$2:$A$257,MATCH(R365,'Master '!$C$2:$C$257,0))),IF(R365="","-","Not on Roster"),INDEX('Master '!$A$2:$A$257,MATCH(R365,'Master '!$C$2:$C$257,0))),INDEX('Master '!$A$2:$A$257,MATCH(R365,'Master '!$B$2:$B$257,0)))</f>
        <v>-</v>
      </c>
      <c r="R365" s="7"/>
      <c r="S365" s="19" t="str">
        <f t="array" ref="S365">IF(ISERROR(INDEX('Master '!$A$2:$A$257,MATCH(T365,'Master '!$B$2:$B$257,0))),IF(ISERROR(INDEX('Master '!$A$2:$A$257,MATCH(T365,'Master '!$C$2:$C$257,0))),IF(T365="","-","Not on Roster"),INDEX('Master '!$A$2:$A$257,MATCH(T365,'Master '!$C$2:$C$257,0))),INDEX('Master '!$A$2:$A$257,MATCH(T365,'Master '!$B$2:$B$257,0)))</f>
        <v>-</v>
      </c>
      <c r="T365" s="15"/>
      <c r="U365" s="20" t="str">
        <f t="array" ref="U365">IF(ISERROR(INDEX('Master '!$A$2:$A$257,MATCH(V365,'Master '!$B$2:$B$257,0))),IF(ISERROR(INDEX('Master '!$A$2:$A$257,MATCH(V365,'Master '!$C$2:$C$257,0))),IF(V365="","-","Not on Roster"),INDEX('Master '!$A$2:$A$257,MATCH(V365,'Master '!$C$2:$C$257,0))),INDEX('Master '!$A$2:$A$257,MATCH(V365,'Master '!$B$2:$B$257,0)))</f>
        <v>-</v>
      </c>
      <c r="V365" s="7"/>
      <c r="W365" s="19" t="str">
        <f t="array" ref="W365">IF(ISERROR(INDEX('Master '!$A$2:$A$257,MATCH(X365,'Master '!$B$2:$B$257,0))),IF(ISERROR(INDEX('Master '!$A$2:$A$257,MATCH(X365,'Master '!$C$2:$C$257,0))),IF(X365="","-","Not on Roster"),INDEX('Master '!$A$2:$A$257,MATCH(X365,'Master '!$C$2:$C$257,0))),INDEX('Master '!$A$2:$A$257,MATCH(X365,'Master '!$B$2:$B$257,0)))</f>
        <v>-</v>
      </c>
      <c r="X365" s="15"/>
      <c r="Y365" s="20" t="str">
        <f t="array" ref="Y365">IF(ISERROR(INDEX('Master '!$A$2:$A$257,MATCH(Z365,'Master '!$B$2:$B$257,0))),IF(ISERROR(INDEX('Master '!$A$2:$A$257,MATCH(Z365,'Master '!$C$2:$C$257,0))),IF(Z365="","-","Not on Roster"),INDEX('Master '!$A$2:$A$257,MATCH(Z365,'Master '!$C$2:$C$257,0))),INDEX('Master '!$A$2:$A$257,MATCH(Z365,'Master '!$B$2:$B$257,0)))</f>
        <v>-</v>
      </c>
      <c r="Z365" s="7"/>
      <c r="AA365" s="19" t="str">
        <f t="array" ref="AA365">IF(ISERROR(INDEX('Master '!$A$2:$A$257,MATCH(AB365,'Master '!$B$2:$B$257,0))),IF(ISERROR(INDEX('Master '!$A$2:$A$257,MATCH(AB365,'Master '!$C$2:$C$257,0))),IF(AB365="","-","Not on Roster"),INDEX('Master '!$A$2:$A$257,MATCH(AB365,'Master '!$C$2:$C$257,0))),INDEX('Master '!$A$2:$A$257,MATCH(AB365,'Master '!$B$2:$B$257,0)))</f>
        <v>-</v>
      </c>
      <c r="AB365" s="15"/>
      <c r="AC365" s="20" t="str">
        <f t="array" ref="AC365">IF(ISERROR(INDEX('Master '!$A$2:$A$257,MATCH(AD365,'Master '!$B$2:$B$257,0))),IF(ISERROR(INDEX('Master '!$A$2:$A$257,MATCH(AD365,'Master '!$C$2:$C$257,0))),IF(AD365="","-","Not on Roster"),INDEX('Master '!$A$2:$A$257,MATCH(AD365,'Master '!$C$2:$C$257,0))),INDEX('Master '!$A$2:$A$257,MATCH(AD365,'Master '!$B$2:$B$257,0)))</f>
        <v>-</v>
      </c>
      <c r="AD365" s="7"/>
      <c r="AE365" s="19" t="str">
        <f t="array" ref="AE365">IF(ISERROR(INDEX('Master '!$A$2:$A$257,MATCH(AF365,'Master '!$B$2:$B$257,0))),IF(ISERROR(INDEX('Master '!$A$2:$A$257,MATCH(AF365,'Master '!$C$2:$C$257,0))),IF(AF365="","-","Not on Roster"),INDEX('Master '!$A$2:$A$257,MATCH(AF365,'Master '!$C$2:$C$257,0))),INDEX('Master '!$A$2:$A$257,MATCH(AF365,'Master '!$B$2:$B$257,0)))</f>
        <v>-</v>
      </c>
      <c r="AF365" s="15"/>
      <c r="AG365" s="20" t="str">
        <f t="array" ref="AG365">IF(ISERROR(INDEX('Master '!$A$2:$A$257,MATCH(AH365,'Master '!$B$2:$B$257,0))),IF(ISERROR(INDEX('Master '!$A$2:$A$257,MATCH(AH365,'Master '!$C$2:$C$257,0))),IF(AH365="","-","Not on Roster"),INDEX('Master '!$A$2:$A$257,MATCH(AH365,'Master '!$C$2:$C$257,0))),INDEX('Master '!$A$2:$A$257,MATCH(AH365,'Master '!$B$2:$B$257,0)))</f>
        <v>-</v>
      </c>
      <c r="AH365" s="7"/>
      <c r="AI365" s="19" t="str">
        <f t="array" ref="AI365">IF(ISERROR(INDEX('Master '!$A$2:$A$257,MATCH(AJ365,'Master '!$B$2:$B$257,0))),IF(ISERROR(INDEX('Master '!$A$2:$A$257,MATCH(AJ365,'Master '!$C$2:$C$257,0))),IF(AJ365="","-","Not on Roster"),INDEX('Master '!$A$2:$A$257,MATCH(AJ365,'Master '!$C$2:$C$257,0))),INDEX('Master '!$A$2:$A$257,MATCH(AJ365,'Master '!$B$2:$B$257,0)))</f>
        <v>-</v>
      </c>
      <c r="AJ365" s="15"/>
      <c r="AK365" s="20" t="str">
        <f t="array" ref="AK365">IF(ISERROR(INDEX('Master '!$A$2:$A$257,MATCH(AL365,'Master '!$B$2:$B$257,0))),IF(ISERROR(INDEX('Master '!$A$2:$A$257,MATCH(AL365,'Master '!$C$2:$C$257,0))),IF(AL365="","-","Not on Roster"),INDEX('Master '!$A$2:$A$257,MATCH(AL365,'Master '!$C$2:$C$257,0))),INDEX('Master '!$A$2:$A$257,MATCH(AL365,'Master '!$B$2:$B$257,0)))</f>
        <v>-</v>
      </c>
      <c r="AL365" s="7"/>
      <c r="AM365" s="19" t="str">
        <f t="array" ref="AM365">IF(ISERROR(INDEX('Master '!$A$2:$A$257,MATCH(AN365,'Master '!$B$2:$B$257,0))),IF(ISERROR(INDEX('Master '!$A$2:$A$257,MATCH(AN365,'Master '!$C$2:$C$257,0))),IF(AN365="","-","Not on Roster"),INDEX('Master '!$A$2:$A$257,MATCH(AN365,'Master '!$C$2:$C$257,0))),INDEX('Master '!$A$2:$A$257,MATCH(AN365,'Master '!$B$2:$B$257,0)))</f>
        <v>-</v>
      </c>
      <c r="AN365" s="15"/>
    </row>
    <row r="366" spans="1:40" ht="14.25" customHeight="1">
      <c r="A366" s="20" t="str">
        <f t="array" ref="A366">IF(ISERROR(INDEX('Master '!$A$2:$A$257,MATCH(B366,'Master '!$B$2:$B$257,0))),IF(ISERROR(INDEX('Master '!$A$2:$A$257,MATCH(B366,'Master '!$C$2:$C$257,0))),IF(B366="","-","Not on Roster"),INDEX('Master '!$A$2:$A$257,MATCH(B366,'Master '!$C$2:$C$257,0))),INDEX('Master '!$A$2:$A$257,MATCH(B366,'Master '!$B$2:$B$257,0)))</f>
        <v>-</v>
      </c>
      <c r="B366" s="43"/>
      <c r="C366" s="19" t="str">
        <f t="array" ref="C366">IF(ISERROR(INDEX('Master '!$A$2:$A$257,MATCH(D366,'Master '!$B$2:$B$257,0))),IF(ISERROR(INDEX('Master '!$A$2:$A$257,MATCH(D366,'Master '!$C$2:$C$257,0))),IF(D366="","-","Not on Roster"),INDEX('Master '!$A$2:$A$257,MATCH(D366,'Master '!$C$2:$C$257,0))),INDEX('Master '!$A$2:$A$257,MATCH(D366,'Master '!$B$2:$B$257,0)))</f>
        <v>-</v>
      </c>
      <c r="D366" s="15"/>
      <c r="E366" s="20" t="str">
        <f t="array" ref="E366">IF(ISERROR(INDEX('Master '!$A$2:$A$257,MATCH(F366,'Master '!$B$2:$B$257,0))),IF(ISERROR(INDEX('Master '!$A$2:$A$257,MATCH(F366,'Master '!$C$2:$C$257,0))),IF(F366="","-","Not on Roster"),INDEX('Master '!$A$2:$A$257,MATCH(F366,'Master '!$C$2:$C$257,0))),INDEX('Master '!$A$2:$A$257,MATCH(F366,'Master '!$B$2:$B$257,0)))</f>
        <v>-</v>
      </c>
      <c r="F366" s="7"/>
      <c r="G366" s="19" t="str">
        <f t="array" ref="G366">IF(ISERROR(INDEX('Master '!$A$2:$A$257,MATCH(H366,'Master '!$B$2:$B$257,0))),IF(ISERROR(INDEX('Master '!$A$2:$A$257,MATCH(H366,'Master '!$C$2:$C$257,0))),IF(H366="","-","Not on Roster"),INDEX('Master '!$A$2:$A$257,MATCH(H366,'Master '!$C$2:$C$257,0))),INDEX('Master '!$A$2:$A$257,MATCH(H366,'Master '!$B$2:$B$257,0)))</f>
        <v>-</v>
      </c>
      <c r="H366" s="15"/>
      <c r="I366" s="20" t="str">
        <f t="array" ref="I366">IF(ISERROR(INDEX('Master '!$A$2:$A$257,MATCH(J366,'Master '!$B$2:$B$257,0))),IF(ISERROR(INDEX('Master '!$A$2:$A$257,MATCH(J366,'Master '!$C$2:$C$257,0))),IF(J366="","-","Not on Roster"),INDEX('Master '!$A$2:$A$257,MATCH(J366,'Master '!$C$2:$C$257,0))),INDEX('Master '!$A$2:$A$257,MATCH(J366,'Master '!$B$2:$B$257,0)))</f>
        <v>-</v>
      </c>
      <c r="J366" s="51"/>
      <c r="K366" s="19" t="str">
        <f t="array" ref="K366">IF(ISERROR(INDEX('Master '!$A$2:$A$257,MATCH(L366,'Master '!$B$2:$B$257,0))),IF(ISERROR(INDEX('Master '!$A$2:$A$257,MATCH(L366,'Master '!$C$2:$C$257,0))),IF(L366="","-","Not on Roster"),INDEX('Master '!$A$2:$A$257,MATCH(L366,'Master '!$C$2:$C$257,0))),INDEX('Master '!$A$2:$A$257,MATCH(L366,'Master '!$B$2:$B$257,0)))</f>
        <v>-</v>
      </c>
      <c r="L366" s="15"/>
      <c r="M366" s="20" t="str">
        <f t="array" ref="M366">IF(ISERROR(INDEX('Master '!$A$2:$A$257,MATCH(N366,'Master '!$B$2:$B$257,0))),IF(ISERROR(INDEX('Master '!$A$2:$A$257,MATCH(N366,'Master '!$C$2:$C$257,0))),IF(N366="","-","Not on Roster"),INDEX('Master '!$A$2:$A$257,MATCH(N366,'Master '!$C$2:$C$257,0))),INDEX('Master '!$A$2:$A$257,MATCH(N366,'Master '!$B$2:$B$257,0)))</f>
        <v>-</v>
      </c>
      <c r="N366" s="7"/>
      <c r="O366" s="19" t="str">
        <f t="array" ref="O366">IF(ISERROR(INDEX('Master '!$A$2:$A$257,MATCH(P366,'Master '!$B$2:$B$257,0))),IF(ISERROR(INDEX('Master '!$A$2:$A$257,MATCH(P366,'Master '!$C$2:$C$257,0))),IF(P366="","-","Not on Roster"),INDEX('Master '!$A$2:$A$257,MATCH(P366,'Master '!$C$2:$C$257,0))),INDEX('Master '!$A$2:$A$257,MATCH(P366,'Master '!$B$2:$B$257,0)))</f>
        <v>-</v>
      </c>
      <c r="P366" s="15"/>
      <c r="Q366" s="20" t="str">
        <f t="array" ref="Q366">IF(ISERROR(INDEX('Master '!$A$2:$A$257,MATCH(R366,'Master '!$B$2:$B$257,0))),IF(ISERROR(INDEX('Master '!$A$2:$A$257,MATCH(R366,'Master '!$C$2:$C$257,0))),IF(R366="","-","Not on Roster"),INDEX('Master '!$A$2:$A$257,MATCH(R366,'Master '!$C$2:$C$257,0))),INDEX('Master '!$A$2:$A$257,MATCH(R366,'Master '!$B$2:$B$257,0)))</f>
        <v>-</v>
      </c>
      <c r="R366" s="7"/>
      <c r="S366" s="19" t="str">
        <f t="array" ref="S366">IF(ISERROR(INDEX('Master '!$A$2:$A$257,MATCH(T366,'Master '!$B$2:$B$257,0))),IF(ISERROR(INDEX('Master '!$A$2:$A$257,MATCH(T366,'Master '!$C$2:$C$257,0))),IF(T366="","-","Not on Roster"),INDEX('Master '!$A$2:$A$257,MATCH(T366,'Master '!$C$2:$C$257,0))),INDEX('Master '!$A$2:$A$257,MATCH(T366,'Master '!$B$2:$B$257,0)))</f>
        <v>-</v>
      </c>
      <c r="T366" s="15"/>
      <c r="U366" s="20" t="str">
        <f t="array" ref="U366">IF(ISERROR(INDEX('Master '!$A$2:$A$257,MATCH(V366,'Master '!$B$2:$B$257,0))),IF(ISERROR(INDEX('Master '!$A$2:$A$257,MATCH(V366,'Master '!$C$2:$C$257,0))),IF(V366="","-","Not on Roster"),INDEX('Master '!$A$2:$A$257,MATCH(V366,'Master '!$C$2:$C$257,0))),INDEX('Master '!$A$2:$A$257,MATCH(V366,'Master '!$B$2:$B$257,0)))</f>
        <v>-</v>
      </c>
      <c r="V366" s="7"/>
      <c r="W366" s="19" t="str">
        <f t="array" ref="W366">IF(ISERROR(INDEX('Master '!$A$2:$A$257,MATCH(X366,'Master '!$B$2:$B$257,0))),IF(ISERROR(INDEX('Master '!$A$2:$A$257,MATCH(X366,'Master '!$C$2:$C$257,0))),IF(X366="","-","Not on Roster"),INDEX('Master '!$A$2:$A$257,MATCH(X366,'Master '!$C$2:$C$257,0))),INDEX('Master '!$A$2:$A$257,MATCH(X366,'Master '!$B$2:$B$257,0)))</f>
        <v>-</v>
      </c>
      <c r="X366" s="15"/>
      <c r="Y366" s="20" t="str">
        <f t="array" ref="Y366">IF(ISERROR(INDEX('Master '!$A$2:$A$257,MATCH(Z366,'Master '!$B$2:$B$257,0))),IF(ISERROR(INDEX('Master '!$A$2:$A$257,MATCH(Z366,'Master '!$C$2:$C$257,0))),IF(Z366="","-","Not on Roster"),INDEX('Master '!$A$2:$A$257,MATCH(Z366,'Master '!$C$2:$C$257,0))),INDEX('Master '!$A$2:$A$257,MATCH(Z366,'Master '!$B$2:$B$257,0)))</f>
        <v>-</v>
      </c>
      <c r="Z366" s="7"/>
      <c r="AA366" s="19" t="str">
        <f t="array" ref="AA366">IF(ISERROR(INDEX('Master '!$A$2:$A$257,MATCH(AB366,'Master '!$B$2:$B$257,0))),IF(ISERROR(INDEX('Master '!$A$2:$A$257,MATCH(AB366,'Master '!$C$2:$C$257,0))),IF(AB366="","-","Not on Roster"),INDEX('Master '!$A$2:$A$257,MATCH(AB366,'Master '!$C$2:$C$257,0))),INDEX('Master '!$A$2:$A$257,MATCH(AB366,'Master '!$B$2:$B$257,0)))</f>
        <v>-</v>
      </c>
      <c r="AB366" s="15"/>
      <c r="AC366" s="20" t="str">
        <f t="array" ref="AC366">IF(ISERROR(INDEX('Master '!$A$2:$A$257,MATCH(AD366,'Master '!$B$2:$B$257,0))),IF(ISERROR(INDEX('Master '!$A$2:$A$257,MATCH(AD366,'Master '!$C$2:$C$257,0))),IF(AD366="","-","Not on Roster"),INDEX('Master '!$A$2:$A$257,MATCH(AD366,'Master '!$C$2:$C$257,0))),INDEX('Master '!$A$2:$A$257,MATCH(AD366,'Master '!$B$2:$B$257,0)))</f>
        <v>-</v>
      </c>
      <c r="AD366" s="7"/>
      <c r="AE366" s="19" t="str">
        <f t="array" ref="AE366">IF(ISERROR(INDEX('Master '!$A$2:$A$257,MATCH(AF366,'Master '!$B$2:$B$257,0))),IF(ISERROR(INDEX('Master '!$A$2:$A$257,MATCH(AF366,'Master '!$C$2:$C$257,0))),IF(AF366="","-","Not on Roster"),INDEX('Master '!$A$2:$A$257,MATCH(AF366,'Master '!$C$2:$C$257,0))),INDEX('Master '!$A$2:$A$257,MATCH(AF366,'Master '!$B$2:$B$257,0)))</f>
        <v>-</v>
      </c>
      <c r="AF366" s="15"/>
      <c r="AG366" s="20" t="str">
        <f t="array" ref="AG366">IF(ISERROR(INDEX('Master '!$A$2:$A$257,MATCH(AH366,'Master '!$B$2:$B$257,0))),IF(ISERROR(INDEX('Master '!$A$2:$A$257,MATCH(AH366,'Master '!$C$2:$C$257,0))),IF(AH366="","-","Not on Roster"),INDEX('Master '!$A$2:$A$257,MATCH(AH366,'Master '!$C$2:$C$257,0))),INDEX('Master '!$A$2:$A$257,MATCH(AH366,'Master '!$B$2:$B$257,0)))</f>
        <v>-</v>
      </c>
      <c r="AH366" s="7"/>
      <c r="AI366" s="19" t="str">
        <f t="array" ref="AI366">IF(ISERROR(INDEX('Master '!$A$2:$A$257,MATCH(AJ366,'Master '!$B$2:$B$257,0))),IF(ISERROR(INDEX('Master '!$A$2:$A$257,MATCH(AJ366,'Master '!$C$2:$C$257,0))),IF(AJ366="","-","Not on Roster"),INDEX('Master '!$A$2:$A$257,MATCH(AJ366,'Master '!$C$2:$C$257,0))),INDEX('Master '!$A$2:$A$257,MATCH(AJ366,'Master '!$B$2:$B$257,0)))</f>
        <v>-</v>
      </c>
      <c r="AJ366" s="15"/>
      <c r="AK366" s="20" t="str">
        <f t="array" ref="AK366">IF(ISERROR(INDEX('Master '!$A$2:$A$257,MATCH(AL366,'Master '!$B$2:$B$257,0))),IF(ISERROR(INDEX('Master '!$A$2:$A$257,MATCH(AL366,'Master '!$C$2:$C$257,0))),IF(AL366="","-","Not on Roster"),INDEX('Master '!$A$2:$A$257,MATCH(AL366,'Master '!$C$2:$C$257,0))),INDEX('Master '!$A$2:$A$257,MATCH(AL366,'Master '!$B$2:$B$257,0)))</f>
        <v>-</v>
      </c>
      <c r="AL366" s="7"/>
      <c r="AM366" s="19" t="str">
        <f t="array" ref="AM366">IF(ISERROR(INDEX('Master '!$A$2:$A$257,MATCH(AN366,'Master '!$B$2:$B$257,0))),IF(ISERROR(INDEX('Master '!$A$2:$A$257,MATCH(AN366,'Master '!$C$2:$C$257,0))),IF(AN366="","-","Not on Roster"),INDEX('Master '!$A$2:$A$257,MATCH(AN366,'Master '!$C$2:$C$257,0))),INDEX('Master '!$A$2:$A$257,MATCH(AN366,'Master '!$B$2:$B$257,0)))</f>
        <v>-</v>
      </c>
      <c r="AN366" s="15"/>
    </row>
    <row r="367" spans="1:40" ht="14.25" customHeight="1">
      <c r="A367" s="20" t="str">
        <f t="array" ref="A367">IF(ISERROR(INDEX('Master '!$A$2:$A$257,MATCH(B367,'Master '!$B$2:$B$257,0))),IF(ISERROR(INDEX('Master '!$A$2:$A$257,MATCH(B367,'Master '!$C$2:$C$257,0))),IF(B367="","-","Not on Roster"),INDEX('Master '!$A$2:$A$257,MATCH(B367,'Master '!$C$2:$C$257,0))),INDEX('Master '!$A$2:$A$257,MATCH(B367,'Master '!$B$2:$B$257,0)))</f>
        <v>-</v>
      </c>
      <c r="B367" s="43"/>
      <c r="C367" s="19" t="str">
        <f t="array" ref="C367">IF(ISERROR(INDEX('Master '!$A$2:$A$257,MATCH(D367,'Master '!$B$2:$B$257,0))),IF(ISERROR(INDEX('Master '!$A$2:$A$257,MATCH(D367,'Master '!$C$2:$C$257,0))),IF(D367="","-","Not on Roster"),INDEX('Master '!$A$2:$A$257,MATCH(D367,'Master '!$C$2:$C$257,0))),INDEX('Master '!$A$2:$A$257,MATCH(D367,'Master '!$B$2:$B$257,0)))</f>
        <v>-</v>
      </c>
      <c r="D367" s="15"/>
      <c r="E367" s="20" t="str">
        <f t="array" ref="E367">IF(ISERROR(INDEX('Master '!$A$2:$A$257,MATCH(F367,'Master '!$B$2:$B$257,0))),IF(ISERROR(INDEX('Master '!$A$2:$A$257,MATCH(F367,'Master '!$C$2:$C$257,0))),IF(F367="","-","Not on Roster"),INDEX('Master '!$A$2:$A$257,MATCH(F367,'Master '!$C$2:$C$257,0))),INDEX('Master '!$A$2:$A$257,MATCH(F367,'Master '!$B$2:$B$257,0)))</f>
        <v>-</v>
      </c>
      <c r="F367" s="7"/>
      <c r="G367" s="19" t="str">
        <f t="array" ref="G367">IF(ISERROR(INDEX('Master '!$A$2:$A$257,MATCH(H367,'Master '!$B$2:$B$257,0))),IF(ISERROR(INDEX('Master '!$A$2:$A$257,MATCH(H367,'Master '!$C$2:$C$257,0))),IF(H367="","-","Not on Roster"),INDEX('Master '!$A$2:$A$257,MATCH(H367,'Master '!$C$2:$C$257,0))),INDEX('Master '!$A$2:$A$257,MATCH(H367,'Master '!$B$2:$B$257,0)))</f>
        <v>-</v>
      </c>
      <c r="H367" s="15"/>
      <c r="I367" s="20" t="str">
        <f t="array" ref="I367">IF(ISERROR(INDEX('Master '!$A$2:$A$257,MATCH(J367,'Master '!$B$2:$B$257,0))),IF(ISERROR(INDEX('Master '!$A$2:$A$257,MATCH(J367,'Master '!$C$2:$C$257,0))),IF(J367="","-","Not on Roster"),INDEX('Master '!$A$2:$A$257,MATCH(J367,'Master '!$C$2:$C$257,0))),INDEX('Master '!$A$2:$A$257,MATCH(J367,'Master '!$B$2:$B$257,0)))</f>
        <v>-</v>
      </c>
      <c r="J367" s="51"/>
      <c r="K367" s="19" t="str">
        <f t="array" ref="K367">IF(ISERROR(INDEX('Master '!$A$2:$A$257,MATCH(L367,'Master '!$B$2:$B$257,0))),IF(ISERROR(INDEX('Master '!$A$2:$A$257,MATCH(L367,'Master '!$C$2:$C$257,0))),IF(L367="","-","Not on Roster"),INDEX('Master '!$A$2:$A$257,MATCH(L367,'Master '!$C$2:$C$257,0))),INDEX('Master '!$A$2:$A$257,MATCH(L367,'Master '!$B$2:$B$257,0)))</f>
        <v>-</v>
      </c>
      <c r="L367" s="15"/>
      <c r="M367" s="20" t="str">
        <f t="array" ref="M367">IF(ISERROR(INDEX('Master '!$A$2:$A$257,MATCH(N367,'Master '!$B$2:$B$257,0))),IF(ISERROR(INDEX('Master '!$A$2:$A$257,MATCH(N367,'Master '!$C$2:$C$257,0))),IF(N367="","-","Not on Roster"),INDEX('Master '!$A$2:$A$257,MATCH(N367,'Master '!$C$2:$C$257,0))),INDEX('Master '!$A$2:$A$257,MATCH(N367,'Master '!$B$2:$B$257,0)))</f>
        <v>-</v>
      </c>
      <c r="N367" s="7"/>
      <c r="O367" s="19" t="str">
        <f t="array" ref="O367">IF(ISERROR(INDEX('Master '!$A$2:$A$257,MATCH(P367,'Master '!$B$2:$B$257,0))),IF(ISERROR(INDEX('Master '!$A$2:$A$257,MATCH(P367,'Master '!$C$2:$C$257,0))),IF(P367="","-","Not on Roster"),INDEX('Master '!$A$2:$A$257,MATCH(P367,'Master '!$C$2:$C$257,0))),INDEX('Master '!$A$2:$A$257,MATCH(P367,'Master '!$B$2:$B$257,0)))</f>
        <v>-</v>
      </c>
      <c r="P367" s="15"/>
      <c r="Q367" s="20" t="str">
        <f t="array" ref="Q367">IF(ISERROR(INDEX('Master '!$A$2:$A$257,MATCH(R367,'Master '!$B$2:$B$257,0))),IF(ISERROR(INDEX('Master '!$A$2:$A$257,MATCH(R367,'Master '!$C$2:$C$257,0))),IF(R367="","-","Not on Roster"),INDEX('Master '!$A$2:$A$257,MATCH(R367,'Master '!$C$2:$C$257,0))),INDEX('Master '!$A$2:$A$257,MATCH(R367,'Master '!$B$2:$B$257,0)))</f>
        <v>-</v>
      </c>
      <c r="R367" s="7"/>
      <c r="S367" s="19" t="str">
        <f t="array" ref="S367">IF(ISERROR(INDEX('Master '!$A$2:$A$257,MATCH(T367,'Master '!$B$2:$B$257,0))),IF(ISERROR(INDEX('Master '!$A$2:$A$257,MATCH(T367,'Master '!$C$2:$C$257,0))),IF(T367="","-","Not on Roster"),INDEX('Master '!$A$2:$A$257,MATCH(T367,'Master '!$C$2:$C$257,0))),INDEX('Master '!$A$2:$A$257,MATCH(T367,'Master '!$B$2:$B$257,0)))</f>
        <v>-</v>
      </c>
      <c r="T367" s="15"/>
      <c r="U367" s="20" t="str">
        <f t="array" ref="U367">IF(ISERROR(INDEX('Master '!$A$2:$A$257,MATCH(V367,'Master '!$B$2:$B$257,0))),IF(ISERROR(INDEX('Master '!$A$2:$A$257,MATCH(V367,'Master '!$C$2:$C$257,0))),IF(V367="","-","Not on Roster"),INDEX('Master '!$A$2:$A$257,MATCH(V367,'Master '!$C$2:$C$257,0))),INDEX('Master '!$A$2:$A$257,MATCH(V367,'Master '!$B$2:$B$257,0)))</f>
        <v>-</v>
      </c>
      <c r="V367" s="7"/>
      <c r="W367" s="19" t="str">
        <f t="array" ref="W367">IF(ISERROR(INDEX('Master '!$A$2:$A$257,MATCH(X367,'Master '!$B$2:$B$257,0))),IF(ISERROR(INDEX('Master '!$A$2:$A$257,MATCH(X367,'Master '!$C$2:$C$257,0))),IF(X367="","-","Not on Roster"),INDEX('Master '!$A$2:$A$257,MATCH(X367,'Master '!$C$2:$C$257,0))),INDEX('Master '!$A$2:$A$257,MATCH(X367,'Master '!$B$2:$B$257,0)))</f>
        <v>-</v>
      </c>
      <c r="X367" s="15"/>
      <c r="Y367" s="20" t="str">
        <f t="array" ref="Y367">IF(ISERROR(INDEX('Master '!$A$2:$A$257,MATCH(Z367,'Master '!$B$2:$B$257,0))),IF(ISERROR(INDEX('Master '!$A$2:$A$257,MATCH(Z367,'Master '!$C$2:$C$257,0))),IF(Z367="","-","Not on Roster"),INDEX('Master '!$A$2:$A$257,MATCH(Z367,'Master '!$C$2:$C$257,0))),INDEX('Master '!$A$2:$A$257,MATCH(Z367,'Master '!$B$2:$B$257,0)))</f>
        <v>-</v>
      </c>
      <c r="Z367" s="7"/>
      <c r="AA367" s="19" t="str">
        <f t="array" ref="AA367">IF(ISERROR(INDEX('Master '!$A$2:$A$257,MATCH(AB367,'Master '!$B$2:$B$257,0))),IF(ISERROR(INDEX('Master '!$A$2:$A$257,MATCH(AB367,'Master '!$C$2:$C$257,0))),IF(AB367="","-","Not on Roster"),INDEX('Master '!$A$2:$A$257,MATCH(AB367,'Master '!$C$2:$C$257,0))),INDEX('Master '!$A$2:$A$257,MATCH(AB367,'Master '!$B$2:$B$257,0)))</f>
        <v>-</v>
      </c>
      <c r="AB367" s="15"/>
      <c r="AC367" s="20" t="str">
        <f t="array" ref="AC367">IF(ISERROR(INDEX('Master '!$A$2:$A$257,MATCH(AD367,'Master '!$B$2:$B$257,0))),IF(ISERROR(INDEX('Master '!$A$2:$A$257,MATCH(AD367,'Master '!$C$2:$C$257,0))),IF(AD367="","-","Not on Roster"),INDEX('Master '!$A$2:$A$257,MATCH(AD367,'Master '!$C$2:$C$257,0))),INDEX('Master '!$A$2:$A$257,MATCH(AD367,'Master '!$B$2:$B$257,0)))</f>
        <v>-</v>
      </c>
      <c r="AD367" s="7"/>
      <c r="AE367" s="19" t="str">
        <f t="array" ref="AE367">IF(ISERROR(INDEX('Master '!$A$2:$A$257,MATCH(AF367,'Master '!$B$2:$B$257,0))),IF(ISERROR(INDEX('Master '!$A$2:$A$257,MATCH(AF367,'Master '!$C$2:$C$257,0))),IF(AF367="","-","Not on Roster"),INDEX('Master '!$A$2:$A$257,MATCH(AF367,'Master '!$C$2:$C$257,0))),INDEX('Master '!$A$2:$A$257,MATCH(AF367,'Master '!$B$2:$B$257,0)))</f>
        <v>-</v>
      </c>
      <c r="AF367" s="15"/>
      <c r="AG367" s="20" t="str">
        <f t="array" ref="AG367">IF(ISERROR(INDEX('Master '!$A$2:$A$257,MATCH(AH367,'Master '!$B$2:$B$257,0))),IF(ISERROR(INDEX('Master '!$A$2:$A$257,MATCH(AH367,'Master '!$C$2:$C$257,0))),IF(AH367="","-","Not on Roster"),INDEX('Master '!$A$2:$A$257,MATCH(AH367,'Master '!$C$2:$C$257,0))),INDEX('Master '!$A$2:$A$257,MATCH(AH367,'Master '!$B$2:$B$257,0)))</f>
        <v>-</v>
      </c>
      <c r="AH367" s="7"/>
      <c r="AI367" s="19" t="str">
        <f t="array" ref="AI367">IF(ISERROR(INDEX('Master '!$A$2:$A$257,MATCH(AJ367,'Master '!$B$2:$B$257,0))),IF(ISERROR(INDEX('Master '!$A$2:$A$257,MATCH(AJ367,'Master '!$C$2:$C$257,0))),IF(AJ367="","-","Not on Roster"),INDEX('Master '!$A$2:$A$257,MATCH(AJ367,'Master '!$C$2:$C$257,0))),INDEX('Master '!$A$2:$A$257,MATCH(AJ367,'Master '!$B$2:$B$257,0)))</f>
        <v>-</v>
      </c>
      <c r="AJ367" s="15"/>
      <c r="AK367" s="20" t="str">
        <f t="array" ref="AK367">IF(ISERROR(INDEX('Master '!$A$2:$A$257,MATCH(AL367,'Master '!$B$2:$B$257,0))),IF(ISERROR(INDEX('Master '!$A$2:$A$257,MATCH(AL367,'Master '!$C$2:$C$257,0))),IF(AL367="","-","Not on Roster"),INDEX('Master '!$A$2:$A$257,MATCH(AL367,'Master '!$C$2:$C$257,0))),INDEX('Master '!$A$2:$A$257,MATCH(AL367,'Master '!$B$2:$B$257,0)))</f>
        <v>-</v>
      </c>
      <c r="AL367" s="7"/>
      <c r="AM367" s="19" t="str">
        <f t="array" ref="AM367">IF(ISERROR(INDEX('Master '!$A$2:$A$257,MATCH(AN367,'Master '!$B$2:$B$257,0))),IF(ISERROR(INDEX('Master '!$A$2:$A$257,MATCH(AN367,'Master '!$C$2:$C$257,0))),IF(AN367="","-","Not on Roster"),INDEX('Master '!$A$2:$A$257,MATCH(AN367,'Master '!$C$2:$C$257,0))),INDEX('Master '!$A$2:$A$257,MATCH(AN367,'Master '!$B$2:$B$257,0)))</f>
        <v>-</v>
      </c>
      <c r="AN367" s="15"/>
    </row>
    <row r="368" spans="1:40" ht="14.25" customHeight="1">
      <c r="A368" s="20" t="str">
        <f t="array" ref="A368">IF(ISERROR(INDEX('Master '!$A$2:$A$257,MATCH(B368,'Master '!$B$2:$B$257,0))),IF(ISERROR(INDEX('Master '!$A$2:$A$257,MATCH(B368,'Master '!$C$2:$C$257,0))),IF(B368="","-","Not on Roster"),INDEX('Master '!$A$2:$A$257,MATCH(B368,'Master '!$C$2:$C$257,0))),INDEX('Master '!$A$2:$A$257,MATCH(B368,'Master '!$B$2:$B$257,0)))</f>
        <v>-</v>
      </c>
      <c r="B368" s="43"/>
      <c r="C368" s="19" t="str">
        <f t="array" ref="C368">IF(ISERROR(INDEX('Master '!$A$2:$A$257,MATCH(D368,'Master '!$B$2:$B$257,0))),IF(ISERROR(INDEX('Master '!$A$2:$A$257,MATCH(D368,'Master '!$C$2:$C$257,0))),IF(D368="","-","Not on Roster"),INDEX('Master '!$A$2:$A$257,MATCH(D368,'Master '!$C$2:$C$257,0))),INDEX('Master '!$A$2:$A$257,MATCH(D368,'Master '!$B$2:$B$257,0)))</f>
        <v>-</v>
      </c>
      <c r="D368" s="15"/>
      <c r="E368" s="20" t="str">
        <f t="array" ref="E368">IF(ISERROR(INDEX('Master '!$A$2:$A$257,MATCH(F368,'Master '!$B$2:$B$257,0))),IF(ISERROR(INDEX('Master '!$A$2:$A$257,MATCH(F368,'Master '!$C$2:$C$257,0))),IF(F368="","-","Not on Roster"),INDEX('Master '!$A$2:$A$257,MATCH(F368,'Master '!$C$2:$C$257,0))),INDEX('Master '!$A$2:$A$257,MATCH(F368,'Master '!$B$2:$B$257,0)))</f>
        <v>-</v>
      </c>
      <c r="F368" s="7"/>
      <c r="G368" s="19" t="str">
        <f t="array" ref="G368">IF(ISERROR(INDEX('Master '!$A$2:$A$257,MATCH(H368,'Master '!$B$2:$B$257,0))),IF(ISERROR(INDEX('Master '!$A$2:$A$257,MATCH(H368,'Master '!$C$2:$C$257,0))),IF(H368="","-","Not on Roster"),INDEX('Master '!$A$2:$A$257,MATCH(H368,'Master '!$C$2:$C$257,0))),INDEX('Master '!$A$2:$A$257,MATCH(H368,'Master '!$B$2:$B$257,0)))</f>
        <v>-</v>
      </c>
      <c r="H368" s="15"/>
      <c r="I368" s="20" t="str">
        <f t="array" ref="I368">IF(ISERROR(INDEX('Master '!$A$2:$A$257,MATCH(J368,'Master '!$B$2:$B$257,0))),IF(ISERROR(INDEX('Master '!$A$2:$A$257,MATCH(J368,'Master '!$C$2:$C$257,0))),IF(J368="","-","Not on Roster"),INDEX('Master '!$A$2:$A$257,MATCH(J368,'Master '!$C$2:$C$257,0))),INDEX('Master '!$A$2:$A$257,MATCH(J368,'Master '!$B$2:$B$257,0)))</f>
        <v>-</v>
      </c>
      <c r="J368" s="51"/>
      <c r="K368" s="19" t="str">
        <f t="array" ref="K368">IF(ISERROR(INDEX('Master '!$A$2:$A$257,MATCH(L368,'Master '!$B$2:$B$257,0))),IF(ISERROR(INDEX('Master '!$A$2:$A$257,MATCH(L368,'Master '!$C$2:$C$257,0))),IF(L368="","-","Not on Roster"),INDEX('Master '!$A$2:$A$257,MATCH(L368,'Master '!$C$2:$C$257,0))),INDEX('Master '!$A$2:$A$257,MATCH(L368,'Master '!$B$2:$B$257,0)))</f>
        <v>-</v>
      </c>
      <c r="L368" s="15"/>
      <c r="M368" s="20" t="str">
        <f t="array" ref="M368">IF(ISERROR(INDEX('Master '!$A$2:$A$257,MATCH(N368,'Master '!$B$2:$B$257,0))),IF(ISERROR(INDEX('Master '!$A$2:$A$257,MATCH(N368,'Master '!$C$2:$C$257,0))),IF(N368="","-","Not on Roster"),INDEX('Master '!$A$2:$A$257,MATCH(N368,'Master '!$C$2:$C$257,0))),INDEX('Master '!$A$2:$A$257,MATCH(N368,'Master '!$B$2:$B$257,0)))</f>
        <v>-</v>
      </c>
      <c r="N368" s="7"/>
      <c r="O368" s="19" t="str">
        <f t="array" ref="O368">IF(ISERROR(INDEX('Master '!$A$2:$A$257,MATCH(P368,'Master '!$B$2:$B$257,0))),IF(ISERROR(INDEX('Master '!$A$2:$A$257,MATCH(P368,'Master '!$C$2:$C$257,0))),IF(P368="","-","Not on Roster"),INDEX('Master '!$A$2:$A$257,MATCH(P368,'Master '!$C$2:$C$257,0))),INDEX('Master '!$A$2:$A$257,MATCH(P368,'Master '!$B$2:$B$257,0)))</f>
        <v>-</v>
      </c>
      <c r="P368" s="15"/>
      <c r="Q368" s="20" t="str">
        <f t="array" ref="Q368">IF(ISERROR(INDEX('Master '!$A$2:$A$257,MATCH(R368,'Master '!$B$2:$B$257,0))),IF(ISERROR(INDEX('Master '!$A$2:$A$257,MATCH(R368,'Master '!$C$2:$C$257,0))),IF(R368="","-","Not on Roster"),INDEX('Master '!$A$2:$A$257,MATCH(R368,'Master '!$C$2:$C$257,0))),INDEX('Master '!$A$2:$A$257,MATCH(R368,'Master '!$B$2:$B$257,0)))</f>
        <v>-</v>
      </c>
      <c r="R368" s="7"/>
      <c r="S368" s="19" t="str">
        <f t="array" ref="S368">IF(ISERROR(INDEX('Master '!$A$2:$A$257,MATCH(T368,'Master '!$B$2:$B$257,0))),IF(ISERROR(INDEX('Master '!$A$2:$A$257,MATCH(T368,'Master '!$C$2:$C$257,0))),IF(T368="","-","Not on Roster"),INDEX('Master '!$A$2:$A$257,MATCH(T368,'Master '!$C$2:$C$257,0))),INDEX('Master '!$A$2:$A$257,MATCH(T368,'Master '!$B$2:$B$257,0)))</f>
        <v>-</v>
      </c>
      <c r="T368" s="15"/>
      <c r="U368" s="20" t="str">
        <f t="array" ref="U368">IF(ISERROR(INDEX('Master '!$A$2:$A$257,MATCH(V368,'Master '!$B$2:$B$257,0))),IF(ISERROR(INDEX('Master '!$A$2:$A$257,MATCH(V368,'Master '!$C$2:$C$257,0))),IF(V368="","-","Not on Roster"),INDEX('Master '!$A$2:$A$257,MATCH(V368,'Master '!$C$2:$C$257,0))),INDEX('Master '!$A$2:$A$257,MATCH(V368,'Master '!$B$2:$B$257,0)))</f>
        <v>-</v>
      </c>
      <c r="V368" s="7"/>
      <c r="W368" s="19" t="str">
        <f t="array" ref="W368">IF(ISERROR(INDEX('Master '!$A$2:$A$257,MATCH(X368,'Master '!$B$2:$B$257,0))),IF(ISERROR(INDEX('Master '!$A$2:$A$257,MATCH(X368,'Master '!$C$2:$C$257,0))),IF(X368="","-","Not on Roster"),INDEX('Master '!$A$2:$A$257,MATCH(X368,'Master '!$C$2:$C$257,0))),INDEX('Master '!$A$2:$A$257,MATCH(X368,'Master '!$B$2:$B$257,0)))</f>
        <v>-</v>
      </c>
      <c r="X368" s="15"/>
      <c r="Y368" s="20" t="str">
        <f t="array" ref="Y368">IF(ISERROR(INDEX('Master '!$A$2:$A$257,MATCH(Z368,'Master '!$B$2:$B$257,0))),IF(ISERROR(INDEX('Master '!$A$2:$A$257,MATCH(Z368,'Master '!$C$2:$C$257,0))),IF(Z368="","-","Not on Roster"),INDEX('Master '!$A$2:$A$257,MATCH(Z368,'Master '!$C$2:$C$257,0))),INDEX('Master '!$A$2:$A$257,MATCH(Z368,'Master '!$B$2:$B$257,0)))</f>
        <v>-</v>
      </c>
      <c r="Z368" s="7"/>
      <c r="AA368" s="19" t="str">
        <f t="array" ref="AA368">IF(ISERROR(INDEX('Master '!$A$2:$A$257,MATCH(AB368,'Master '!$B$2:$B$257,0))),IF(ISERROR(INDEX('Master '!$A$2:$A$257,MATCH(AB368,'Master '!$C$2:$C$257,0))),IF(AB368="","-","Not on Roster"),INDEX('Master '!$A$2:$A$257,MATCH(AB368,'Master '!$C$2:$C$257,0))),INDEX('Master '!$A$2:$A$257,MATCH(AB368,'Master '!$B$2:$B$257,0)))</f>
        <v>-</v>
      </c>
      <c r="AB368" s="15"/>
      <c r="AC368" s="20" t="str">
        <f t="array" ref="AC368">IF(ISERROR(INDEX('Master '!$A$2:$A$257,MATCH(AD368,'Master '!$B$2:$B$257,0))),IF(ISERROR(INDEX('Master '!$A$2:$A$257,MATCH(AD368,'Master '!$C$2:$C$257,0))),IF(AD368="","-","Not on Roster"),INDEX('Master '!$A$2:$A$257,MATCH(AD368,'Master '!$C$2:$C$257,0))),INDEX('Master '!$A$2:$A$257,MATCH(AD368,'Master '!$B$2:$B$257,0)))</f>
        <v>-</v>
      </c>
      <c r="AD368" s="7"/>
      <c r="AE368" s="19" t="str">
        <f t="array" ref="AE368">IF(ISERROR(INDEX('Master '!$A$2:$A$257,MATCH(AF368,'Master '!$B$2:$B$257,0))),IF(ISERROR(INDEX('Master '!$A$2:$A$257,MATCH(AF368,'Master '!$C$2:$C$257,0))),IF(AF368="","-","Not on Roster"),INDEX('Master '!$A$2:$A$257,MATCH(AF368,'Master '!$C$2:$C$257,0))),INDEX('Master '!$A$2:$A$257,MATCH(AF368,'Master '!$B$2:$B$257,0)))</f>
        <v>-</v>
      </c>
      <c r="AF368" s="15"/>
      <c r="AG368" s="20" t="str">
        <f t="array" ref="AG368">IF(ISERROR(INDEX('Master '!$A$2:$A$257,MATCH(AH368,'Master '!$B$2:$B$257,0))),IF(ISERROR(INDEX('Master '!$A$2:$A$257,MATCH(AH368,'Master '!$C$2:$C$257,0))),IF(AH368="","-","Not on Roster"),INDEX('Master '!$A$2:$A$257,MATCH(AH368,'Master '!$C$2:$C$257,0))),INDEX('Master '!$A$2:$A$257,MATCH(AH368,'Master '!$B$2:$B$257,0)))</f>
        <v>-</v>
      </c>
      <c r="AH368" s="7"/>
      <c r="AI368" s="19" t="str">
        <f t="array" ref="AI368">IF(ISERROR(INDEX('Master '!$A$2:$A$257,MATCH(AJ368,'Master '!$B$2:$B$257,0))),IF(ISERROR(INDEX('Master '!$A$2:$A$257,MATCH(AJ368,'Master '!$C$2:$C$257,0))),IF(AJ368="","-","Not on Roster"),INDEX('Master '!$A$2:$A$257,MATCH(AJ368,'Master '!$C$2:$C$257,0))),INDEX('Master '!$A$2:$A$257,MATCH(AJ368,'Master '!$B$2:$B$257,0)))</f>
        <v>-</v>
      </c>
      <c r="AJ368" s="15"/>
      <c r="AK368" s="20" t="str">
        <f t="array" ref="AK368">IF(ISERROR(INDEX('Master '!$A$2:$A$257,MATCH(AL368,'Master '!$B$2:$B$257,0))),IF(ISERROR(INDEX('Master '!$A$2:$A$257,MATCH(AL368,'Master '!$C$2:$C$257,0))),IF(AL368="","-","Not on Roster"),INDEX('Master '!$A$2:$A$257,MATCH(AL368,'Master '!$C$2:$C$257,0))),INDEX('Master '!$A$2:$A$257,MATCH(AL368,'Master '!$B$2:$B$257,0)))</f>
        <v>-</v>
      </c>
      <c r="AL368" s="7"/>
      <c r="AM368" s="19" t="str">
        <f t="array" ref="AM368">IF(ISERROR(INDEX('Master '!$A$2:$A$257,MATCH(AN368,'Master '!$B$2:$B$257,0))),IF(ISERROR(INDEX('Master '!$A$2:$A$257,MATCH(AN368,'Master '!$C$2:$C$257,0))),IF(AN368="","-","Not on Roster"),INDEX('Master '!$A$2:$A$257,MATCH(AN368,'Master '!$C$2:$C$257,0))),INDEX('Master '!$A$2:$A$257,MATCH(AN368,'Master '!$B$2:$B$257,0)))</f>
        <v>-</v>
      </c>
      <c r="AN368" s="15"/>
    </row>
    <row r="369" spans="1:40" ht="14.25" customHeight="1">
      <c r="A369" s="20" t="str">
        <f t="array" ref="A369">IF(ISERROR(INDEX('Master '!$A$2:$A$257,MATCH(B369,'Master '!$B$2:$B$257,0))),IF(ISERROR(INDEX('Master '!$A$2:$A$257,MATCH(B369,'Master '!$C$2:$C$257,0))),IF(B369="","-","Not on Roster"),INDEX('Master '!$A$2:$A$257,MATCH(B369,'Master '!$C$2:$C$257,0))),INDEX('Master '!$A$2:$A$257,MATCH(B369,'Master '!$B$2:$B$257,0)))</f>
        <v>-</v>
      </c>
      <c r="B369" s="43"/>
      <c r="C369" s="19" t="str">
        <f t="array" ref="C369">IF(ISERROR(INDEX('Master '!$A$2:$A$257,MATCH(D369,'Master '!$B$2:$B$257,0))),IF(ISERROR(INDEX('Master '!$A$2:$A$257,MATCH(D369,'Master '!$C$2:$C$257,0))),IF(D369="","-","Not on Roster"),INDEX('Master '!$A$2:$A$257,MATCH(D369,'Master '!$C$2:$C$257,0))),INDEX('Master '!$A$2:$A$257,MATCH(D369,'Master '!$B$2:$B$257,0)))</f>
        <v>-</v>
      </c>
      <c r="D369" s="15"/>
      <c r="E369" s="20" t="str">
        <f t="array" ref="E369">IF(ISERROR(INDEX('Master '!$A$2:$A$257,MATCH(F369,'Master '!$B$2:$B$257,0))),IF(ISERROR(INDEX('Master '!$A$2:$A$257,MATCH(F369,'Master '!$C$2:$C$257,0))),IF(F369="","-","Not on Roster"),INDEX('Master '!$A$2:$A$257,MATCH(F369,'Master '!$C$2:$C$257,0))),INDEX('Master '!$A$2:$A$257,MATCH(F369,'Master '!$B$2:$B$257,0)))</f>
        <v>-</v>
      </c>
      <c r="F369" s="7"/>
      <c r="G369" s="19" t="str">
        <f t="array" ref="G369">IF(ISERROR(INDEX('Master '!$A$2:$A$257,MATCH(H369,'Master '!$B$2:$B$257,0))),IF(ISERROR(INDEX('Master '!$A$2:$A$257,MATCH(H369,'Master '!$C$2:$C$257,0))),IF(H369="","-","Not on Roster"),INDEX('Master '!$A$2:$A$257,MATCH(H369,'Master '!$C$2:$C$257,0))),INDEX('Master '!$A$2:$A$257,MATCH(H369,'Master '!$B$2:$B$257,0)))</f>
        <v>-</v>
      </c>
      <c r="H369" s="15"/>
      <c r="I369" s="20" t="str">
        <f t="array" ref="I369">IF(ISERROR(INDEX('Master '!$A$2:$A$257,MATCH(J369,'Master '!$B$2:$B$257,0))),IF(ISERROR(INDEX('Master '!$A$2:$A$257,MATCH(J369,'Master '!$C$2:$C$257,0))),IF(J369="","-","Not on Roster"),INDEX('Master '!$A$2:$A$257,MATCH(J369,'Master '!$C$2:$C$257,0))),INDEX('Master '!$A$2:$A$257,MATCH(J369,'Master '!$B$2:$B$257,0)))</f>
        <v>-</v>
      </c>
      <c r="J369" s="51"/>
      <c r="K369" s="19" t="str">
        <f t="array" ref="K369">IF(ISERROR(INDEX('Master '!$A$2:$A$257,MATCH(L369,'Master '!$B$2:$B$257,0))),IF(ISERROR(INDEX('Master '!$A$2:$A$257,MATCH(L369,'Master '!$C$2:$C$257,0))),IF(L369="","-","Not on Roster"),INDEX('Master '!$A$2:$A$257,MATCH(L369,'Master '!$C$2:$C$257,0))),INDEX('Master '!$A$2:$A$257,MATCH(L369,'Master '!$B$2:$B$257,0)))</f>
        <v>-</v>
      </c>
      <c r="L369" s="15"/>
      <c r="M369" s="20" t="str">
        <f t="array" ref="M369">IF(ISERROR(INDEX('Master '!$A$2:$A$257,MATCH(N369,'Master '!$B$2:$B$257,0))),IF(ISERROR(INDEX('Master '!$A$2:$A$257,MATCH(N369,'Master '!$C$2:$C$257,0))),IF(N369="","-","Not on Roster"),INDEX('Master '!$A$2:$A$257,MATCH(N369,'Master '!$C$2:$C$257,0))),INDEX('Master '!$A$2:$A$257,MATCH(N369,'Master '!$B$2:$B$257,0)))</f>
        <v>-</v>
      </c>
      <c r="N369" s="7"/>
      <c r="O369" s="19" t="str">
        <f t="array" ref="O369">IF(ISERROR(INDEX('Master '!$A$2:$A$257,MATCH(P369,'Master '!$B$2:$B$257,0))),IF(ISERROR(INDEX('Master '!$A$2:$A$257,MATCH(P369,'Master '!$C$2:$C$257,0))),IF(P369="","-","Not on Roster"),INDEX('Master '!$A$2:$A$257,MATCH(P369,'Master '!$C$2:$C$257,0))),INDEX('Master '!$A$2:$A$257,MATCH(P369,'Master '!$B$2:$B$257,0)))</f>
        <v>-</v>
      </c>
      <c r="P369" s="15"/>
      <c r="Q369" s="20" t="str">
        <f t="array" ref="Q369">IF(ISERROR(INDEX('Master '!$A$2:$A$257,MATCH(R369,'Master '!$B$2:$B$257,0))),IF(ISERROR(INDEX('Master '!$A$2:$A$257,MATCH(R369,'Master '!$C$2:$C$257,0))),IF(R369="","-","Not on Roster"),INDEX('Master '!$A$2:$A$257,MATCH(R369,'Master '!$C$2:$C$257,0))),INDEX('Master '!$A$2:$A$257,MATCH(R369,'Master '!$B$2:$B$257,0)))</f>
        <v>-</v>
      </c>
      <c r="R369" s="7"/>
      <c r="S369" s="19" t="str">
        <f t="array" ref="S369">IF(ISERROR(INDEX('Master '!$A$2:$A$257,MATCH(T369,'Master '!$B$2:$B$257,0))),IF(ISERROR(INDEX('Master '!$A$2:$A$257,MATCH(T369,'Master '!$C$2:$C$257,0))),IF(T369="","-","Not on Roster"),INDEX('Master '!$A$2:$A$257,MATCH(T369,'Master '!$C$2:$C$257,0))),INDEX('Master '!$A$2:$A$257,MATCH(T369,'Master '!$B$2:$B$257,0)))</f>
        <v>-</v>
      </c>
      <c r="T369" s="15"/>
      <c r="U369" s="20" t="str">
        <f t="array" ref="U369">IF(ISERROR(INDEX('Master '!$A$2:$A$257,MATCH(V369,'Master '!$B$2:$B$257,0))),IF(ISERROR(INDEX('Master '!$A$2:$A$257,MATCH(V369,'Master '!$C$2:$C$257,0))),IF(V369="","-","Not on Roster"),INDEX('Master '!$A$2:$A$257,MATCH(V369,'Master '!$C$2:$C$257,0))),INDEX('Master '!$A$2:$A$257,MATCH(V369,'Master '!$B$2:$B$257,0)))</f>
        <v>-</v>
      </c>
      <c r="V369" s="7"/>
      <c r="W369" s="19" t="str">
        <f t="array" ref="W369">IF(ISERROR(INDEX('Master '!$A$2:$A$257,MATCH(X369,'Master '!$B$2:$B$257,0))),IF(ISERROR(INDEX('Master '!$A$2:$A$257,MATCH(X369,'Master '!$C$2:$C$257,0))),IF(X369="","-","Not on Roster"),INDEX('Master '!$A$2:$A$257,MATCH(X369,'Master '!$C$2:$C$257,0))),INDEX('Master '!$A$2:$A$257,MATCH(X369,'Master '!$B$2:$B$257,0)))</f>
        <v>-</v>
      </c>
      <c r="X369" s="15"/>
      <c r="Y369" s="20" t="str">
        <f t="array" ref="Y369">IF(ISERROR(INDEX('Master '!$A$2:$A$257,MATCH(Z369,'Master '!$B$2:$B$257,0))),IF(ISERROR(INDEX('Master '!$A$2:$A$257,MATCH(Z369,'Master '!$C$2:$C$257,0))),IF(Z369="","-","Not on Roster"),INDEX('Master '!$A$2:$A$257,MATCH(Z369,'Master '!$C$2:$C$257,0))),INDEX('Master '!$A$2:$A$257,MATCH(Z369,'Master '!$B$2:$B$257,0)))</f>
        <v>-</v>
      </c>
      <c r="Z369" s="7"/>
      <c r="AA369" s="19" t="str">
        <f t="array" ref="AA369">IF(ISERROR(INDEX('Master '!$A$2:$A$257,MATCH(AB369,'Master '!$B$2:$B$257,0))),IF(ISERROR(INDEX('Master '!$A$2:$A$257,MATCH(AB369,'Master '!$C$2:$C$257,0))),IF(AB369="","-","Not on Roster"),INDEX('Master '!$A$2:$A$257,MATCH(AB369,'Master '!$C$2:$C$257,0))),INDEX('Master '!$A$2:$A$257,MATCH(AB369,'Master '!$B$2:$B$257,0)))</f>
        <v>-</v>
      </c>
      <c r="AB369" s="15"/>
      <c r="AC369" s="20" t="str">
        <f t="array" ref="AC369">IF(ISERROR(INDEX('Master '!$A$2:$A$257,MATCH(AD369,'Master '!$B$2:$B$257,0))),IF(ISERROR(INDEX('Master '!$A$2:$A$257,MATCH(AD369,'Master '!$C$2:$C$257,0))),IF(AD369="","-","Not on Roster"),INDEX('Master '!$A$2:$A$257,MATCH(AD369,'Master '!$C$2:$C$257,0))),INDEX('Master '!$A$2:$A$257,MATCH(AD369,'Master '!$B$2:$B$257,0)))</f>
        <v>-</v>
      </c>
      <c r="AD369" s="7"/>
      <c r="AE369" s="19" t="str">
        <f t="array" ref="AE369">IF(ISERROR(INDEX('Master '!$A$2:$A$257,MATCH(AF369,'Master '!$B$2:$B$257,0))),IF(ISERROR(INDEX('Master '!$A$2:$A$257,MATCH(AF369,'Master '!$C$2:$C$257,0))),IF(AF369="","-","Not on Roster"),INDEX('Master '!$A$2:$A$257,MATCH(AF369,'Master '!$C$2:$C$257,0))),INDEX('Master '!$A$2:$A$257,MATCH(AF369,'Master '!$B$2:$B$257,0)))</f>
        <v>-</v>
      </c>
      <c r="AF369" s="15"/>
      <c r="AG369" s="20" t="str">
        <f t="array" ref="AG369">IF(ISERROR(INDEX('Master '!$A$2:$A$257,MATCH(AH369,'Master '!$B$2:$B$257,0))),IF(ISERROR(INDEX('Master '!$A$2:$A$257,MATCH(AH369,'Master '!$C$2:$C$257,0))),IF(AH369="","-","Not on Roster"),INDEX('Master '!$A$2:$A$257,MATCH(AH369,'Master '!$C$2:$C$257,0))),INDEX('Master '!$A$2:$A$257,MATCH(AH369,'Master '!$B$2:$B$257,0)))</f>
        <v>-</v>
      </c>
      <c r="AH369" s="7"/>
      <c r="AI369" s="19" t="str">
        <f t="array" ref="AI369">IF(ISERROR(INDEX('Master '!$A$2:$A$257,MATCH(AJ369,'Master '!$B$2:$B$257,0))),IF(ISERROR(INDEX('Master '!$A$2:$A$257,MATCH(AJ369,'Master '!$C$2:$C$257,0))),IF(AJ369="","-","Not on Roster"),INDEX('Master '!$A$2:$A$257,MATCH(AJ369,'Master '!$C$2:$C$257,0))),INDEX('Master '!$A$2:$A$257,MATCH(AJ369,'Master '!$B$2:$B$257,0)))</f>
        <v>-</v>
      </c>
      <c r="AJ369" s="15"/>
      <c r="AK369" s="20" t="str">
        <f t="array" ref="AK369">IF(ISERROR(INDEX('Master '!$A$2:$A$257,MATCH(AL369,'Master '!$B$2:$B$257,0))),IF(ISERROR(INDEX('Master '!$A$2:$A$257,MATCH(AL369,'Master '!$C$2:$C$257,0))),IF(AL369="","-","Not on Roster"),INDEX('Master '!$A$2:$A$257,MATCH(AL369,'Master '!$C$2:$C$257,0))),INDEX('Master '!$A$2:$A$257,MATCH(AL369,'Master '!$B$2:$B$257,0)))</f>
        <v>-</v>
      </c>
      <c r="AL369" s="7"/>
      <c r="AM369" s="19" t="str">
        <f t="array" ref="AM369">IF(ISERROR(INDEX('Master '!$A$2:$A$257,MATCH(AN369,'Master '!$B$2:$B$257,0))),IF(ISERROR(INDEX('Master '!$A$2:$A$257,MATCH(AN369,'Master '!$C$2:$C$257,0))),IF(AN369="","-","Not on Roster"),INDEX('Master '!$A$2:$A$257,MATCH(AN369,'Master '!$C$2:$C$257,0))),INDEX('Master '!$A$2:$A$257,MATCH(AN369,'Master '!$B$2:$B$257,0)))</f>
        <v>-</v>
      </c>
      <c r="AN369" s="15"/>
    </row>
    <row r="370" spans="1:40" ht="14.25" customHeight="1">
      <c r="A370" s="20" t="str">
        <f t="array" ref="A370">IF(ISERROR(INDEX('Master '!$A$2:$A$257,MATCH(B370,'Master '!$B$2:$B$257,0))),IF(ISERROR(INDEX('Master '!$A$2:$A$257,MATCH(B370,'Master '!$C$2:$C$257,0))),IF(B370="","-","Not on Roster"),INDEX('Master '!$A$2:$A$257,MATCH(B370,'Master '!$C$2:$C$257,0))),INDEX('Master '!$A$2:$A$257,MATCH(B370,'Master '!$B$2:$B$257,0)))</f>
        <v>-</v>
      </c>
      <c r="B370" s="43"/>
      <c r="C370" s="19" t="str">
        <f t="array" ref="C370">IF(ISERROR(INDEX('Master '!$A$2:$A$257,MATCH(D370,'Master '!$B$2:$B$257,0))),IF(ISERROR(INDEX('Master '!$A$2:$A$257,MATCH(D370,'Master '!$C$2:$C$257,0))),IF(D370="","-","Not on Roster"),INDEX('Master '!$A$2:$A$257,MATCH(D370,'Master '!$C$2:$C$257,0))),INDEX('Master '!$A$2:$A$257,MATCH(D370,'Master '!$B$2:$B$257,0)))</f>
        <v>-</v>
      </c>
      <c r="D370" s="15"/>
      <c r="E370" s="20" t="str">
        <f t="array" ref="E370">IF(ISERROR(INDEX('Master '!$A$2:$A$257,MATCH(F370,'Master '!$B$2:$B$257,0))),IF(ISERROR(INDEX('Master '!$A$2:$A$257,MATCH(F370,'Master '!$C$2:$C$257,0))),IF(F370="","-","Not on Roster"),INDEX('Master '!$A$2:$A$257,MATCH(F370,'Master '!$C$2:$C$257,0))),INDEX('Master '!$A$2:$A$257,MATCH(F370,'Master '!$B$2:$B$257,0)))</f>
        <v>-</v>
      </c>
      <c r="F370" s="7"/>
      <c r="G370" s="19" t="str">
        <f t="array" ref="G370">IF(ISERROR(INDEX('Master '!$A$2:$A$257,MATCH(H370,'Master '!$B$2:$B$257,0))),IF(ISERROR(INDEX('Master '!$A$2:$A$257,MATCH(H370,'Master '!$C$2:$C$257,0))),IF(H370="","-","Not on Roster"),INDEX('Master '!$A$2:$A$257,MATCH(H370,'Master '!$C$2:$C$257,0))),INDEX('Master '!$A$2:$A$257,MATCH(H370,'Master '!$B$2:$B$257,0)))</f>
        <v>-</v>
      </c>
      <c r="H370" s="15"/>
      <c r="I370" s="20" t="str">
        <f t="array" ref="I370">IF(ISERROR(INDEX('Master '!$A$2:$A$257,MATCH(J370,'Master '!$B$2:$B$257,0))),IF(ISERROR(INDEX('Master '!$A$2:$A$257,MATCH(J370,'Master '!$C$2:$C$257,0))),IF(J370="","-","Not on Roster"),INDEX('Master '!$A$2:$A$257,MATCH(J370,'Master '!$C$2:$C$257,0))),INDEX('Master '!$A$2:$A$257,MATCH(J370,'Master '!$B$2:$B$257,0)))</f>
        <v>-</v>
      </c>
      <c r="J370" s="51"/>
      <c r="K370" s="19" t="str">
        <f t="array" ref="K370">IF(ISERROR(INDEX('Master '!$A$2:$A$257,MATCH(L370,'Master '!$B$2:$B$257,0))),IF(ISERROR(INDEX('Master '!$A$2:$A$257,MATCH(L370,'Master '!$C$2:$C$257,0))),IF(L370="","-","Not on Roster"),INDEX('Master '!$A$2:$A$257,MATCH(L370,'Master '!$C$2:$C$257,0))),INDEX('Master '!$A$2:$A$257,MATCH(L370,'Master '!$B$2:$B$257,0)))</f>
        <v>-</v>
      </c>
      <c r="L370" s="15"/>
      <c r="M370" s="20" t="str">
        <f t="array" ref="M370">IF(ISERROR(INDEX('Master '!$A$2:$A$257,MATCH(N370,'Master '!$B$2:$B$257,0))),IF(ISERROR(INDEX('Master '!$A$2:$A$257,MATCH(N370,'Master '!$C$2:$C$257,0))),IF(N370="","-","Not on Roster"),INDEX('Master '!$A$2:$A$257,MATCH(N370,'Master '!$C$2:$C$257,0))),INDEX('Master '!$A$2:$A$257,MATCH(N370,'Master '!$B$2:$B$257,0)))</f>
        <v>-</v>
      </c>
      <c r="N370" s="7"/>
      <c r="O370" s="19" t="str">
        <f t="array" ref="O370">IF(ISERROR(INDEX('Master '!$A$2:$A$257,MATCH(P370,'Master '!$B$2:$B$257,0))),IF(ISERROR(INDEX('Master '!$A$2:$A$257,MATCH(P370,'Master '!$C$2:$C$257,0))),IF(P370="","-","Not on Roster"),INDEX('Master '!$A$2:$A$257,MATCH(P370,'Master '!$C$2:$C$257,0))),INDEX('Master '!$A$2:$A$257,MATCH(P370,'Master '!$B$2:$B$257,0)))</f>
        <v>-</v>
      </c>
      <c r="P370" s="15"/>
      <c r="Q370" s="20" t="str">
        <f t="array" ref="Q370">IF(ISERROR(INDEX('Master '!$A$2:$A$257,MATCH(R370,'Master '!$B$2:$B$257,0))),IF(ISERROR(INDEX('Master '!$A$2:$A$257,MATCH(R370,'Master '!$C$2:$C$257,0))),IF(R370="","-","Not on Roster"),INDEX('Master '!$A$2:$A$257,MATCH(R370,'Master '!$C$2:$C$257,0))),INDEX('Master '!$A$2:$A$257,MATCH(R370,'Master '!$B$2:$B$257,0)))</f>
        <v>-</v>
      </c>
      <c r="R370" s="7"/>
      <c r="S370" s="19" t="str">
        <f t="array" ref="S370">IF(ISERROR(INDEX('Master '!$A$2:$A$257,MATCH(T370,'Master '!$B$2:$B$257,0))),IF(ISERROR(INDEX('Master '!$A$2:$A$257,MATCH(T370,'Master '!$C$2:$C$257,0))),IF(T370="","-","Not on Roster"),INDEX('Master '!$A$2:$A$257,MATCH(T370,'Master '!$C$2:$C$257,0))),INDEX('Master '!$A$2:$A$257,MATCH(T370,'Master '!$B$2:$B$257,0)))</f>
        <v>-</v>
      </c>
      <c r="T370" s="15"/>
      <c r="U370" s="20" t="str">
        <f t="array" ref="U370">IF(ISERROR(INDEX('Master '!$A$2:$A$257,MATCH(V370,'Master '!$B$2:$B$257,0))),IF(ISERROR(INDEX('Master '!$A$2:$A$257,MATCH(V370,'Master '!$C$2:$C$257,0))),IF(V370="","-","Not on Roster"),INDEX('Master '!$A$2:$A$257,MATCH(V370,'Master '!$C$2:$C$257,0))),INDEX('Master '!$A$2:$A$257,MATCH(V370,'Master '!$B$2:$B$257,0)))</f>
        <v>-</v>
      </c>
      <c r="V370" s="7"/>
      <c r="W370" s="19" t="str">
        <f t="array" ref="W370">IF(ISERROR(INDEX('Master '!$A$2:$A$257,MATCH(X370,'Master '!$B$2:$B$257,0))),IF(ISERROR(INDEX('Master '!$A$2:$A$257,MATCH(X370,'Master '!$C$2:$C$257,0))),IF(X370="","-","Not on Roster"),INDEX('Master '!$A$2:$A$257,MATCH(X370,'Master '!$C$2:$C$257,0))),INDEX('Master '!$A$2:$A$257,MATCH(X370,'Master '!$B$2:$B$257,0)))</f>
        <v>-</v>
      </c>
      <c r="X370" s="15"/>
      <c r="Y370" s="20" t="str">
        <f t="array" ref="Y370">IF(ISERROR(INDEX('Master '!$A$2:$A$257,MATCH(Z370,'Master '!$B$2:$B$257,0))),IF(ISERROR(INDEX('Master '!$A$2:$A$257,MATCH(Z370,'Master '!$C$2:$C$257,0))),IF(Z370="","-","Not on Roster"),INDEX('Master '!$A$2:$A$257,MATCH(Z370,'Master '!$C$2:$C$257,0))),INDEX('Master '!$A$2:$A$257,MATCH(Z370,'Master '!$B$2:$B$257,0)))</f>
        <v>-</v>
      </c>
      <c r="Z370" s="7"/>
      <c r="AA370" s="19" t="str">
        <f t="array" ref="AA370">IF(ISERROR(INDEX('Master '!$A$2:$A$257,MATCH(AB370,'Master '!$B$2:$B$257,0))),IF(ISERROR(INDEX('Master '!$A$2:$A$257,MATCH(AB370,'Master '!$C$2:$C$257,0))),IF(AB370="","-","Not on Roster"),INDEX('Master '!$A$2:$A$257,MATCH(AB370,'Master '!$C$2:$C$257,0))),INDEX('Master '!$A$2:$A$257,MATCH(AB370,'Master '!$B$2:$B$257,0)))</f>
        <v>-</v>
      </c>
      <c r="AB370" s="15"/>
      <c r="AC370" s="20" t="str">
        <f t="array" ref="AC370">IF(ISERROR(INDEX('Master '!$A$2:$A$257,MATCH(AD370,'Master '!$B$2:$B$257,0))),IF(ISERROR(INDEX('Master '!$A$2:$A$257,MATCH(AD370,'Master '!$C$2:$C$257,0))),IF(AD370="","-","Not on Roster"),INDEX('Master '!$A$2:$A$257,MATCH(AD370,'Master '!$C$2:$C$257,0))),INDEX('Master '!$A$2:$A$257,MATCH(AD370,'Master '!$B$2:$B$257,0)))</f>
        <v>-</v>
      </c>
      <c r="AD370" s="7"/>
      <c r="AE370" s="19" t="str">
        <f t="array" ref="AE370">IF(ISERROR(INDEX('Master '!$A$2:$A$257,MATCH(AF370,'Master '!$B$2:$B$257,0))),IF(ISERROR(INDEX('Master '!$A$2:$A$257,MATCH(AF370,'Master '!$C$2:$C$257,0))),IF(AF370="","-","Not on Roster"),INDEX('Master '!$A$2:$A$257,MATCH(AF370,'Master '!$C$2:$C$257,0))),INDEX('Master '!$A$2:$A$257,MATCH(AF370,'Master '!$B$2:$B$257,0)))</f>
        <v>-</v>
      </c>
      <c r="AF370" s="15"/>
      <c r="AG370" s="20" t="str">
        <f t="array" ref="AG370">IF(ISERROR(INDEX('Master '!$A$2:$A$257,MATCH(AH370,'Master '!$B$2:$B$257,0))),IF(ISERROR(INDEX('Master '!$A$2:$A$257,MATCH(AH370,'Master '!$C$2:$C$257,0))),IF(AH370="","-","Not on Roster"),INDEX('Master '!$A$2:$A$257,MATCH(AH370,'Master '!$C$2:$C$257,0))),INDEX('Master '!$A$2:$A$257,MATCH(AH370,'Master '!$B$2:$B$257,0)))</f>
        <v>-</v>
      </c>
      <c r="AH370" s="7"/>
      <c r="AI370" s="19" t="str">
        <f t="array" ref="AI370">IF(ISERROR(INDEX('Master '!$A$2:$A$257,MATCH(AJ370,'Master '!$B$2:$B$257,0))),IF(ISERROR(INDEX('Master '!$A$2:$A$257,MATCH(AJ370,'Master '!$C$2:$C$257,0))),IF(AJ370="","-","Not on Roster"),INDEX('Master '!$A$2:$A$257,MATCH(AJ370,'Master '!$C$2:$C$257,0))),INDEX('Master '!$A$2:$A$257,MATCH(AJ370,'Master '!$B$2:$B$257,0)))</f>
        <v>-</v>
      </c>
      <c r="AJ370" s="15"/>
      <c r="AK370" s="20" t="str">
        <f t="array" ref="AK370">IF(ISERROR(INDEX('Master '!$A$2:$A$257,MATCH(AL370,'Master '!$B$2:$B$257,0))),IF(ISERROR(INDEX('Master '!$A$2:$A$257,MATCH(AL370,'Master '!$C$2:$C$257,0))),IF(AL370="","-","Not on Roster"),INDEX('Master '!$A$2:$A$257,MATCH(AL370,'Master '!$C$2:$C$257,0))),INDEX('Master '!$A$2:$A$257,MATCH(AL370,'Master '!$B$2:$B$257,0)))</f>
        <v>-</v>
      </c>
      <c r="AL370" s="7"/>
      <c r="AM370" s="19" t="str">
        <f t="array" ref="AM370">IF(ISERROR(INDEX('Master '!$A$2:$A$257,MATCH(AN370,'Master '!$B$2:$B$257,0))),IF(ISERROR(INDEX('Master '!$A$2:$A$257,MATCH(AN370,'Master '!$C$2:$C$257,0))),IF(AN370="","-","Not on Roster"),INDEX('Master '!$A$2:$A$257,MATCH(AN370,'Master '!$C$2:$C$257,0))),INDEX('Master '!$A$2:$A$257,MATCH(AN370,'Master '!$B$2:$B$257,0)))</f>
        <v>-</v>
      </c>
      <c r="AN370" s="15"/>
    </row>
    <row r="371" spans="1:40" ht="14.25" customHeight="1">
      <c r="A371" s="20" t="str">
        <f t="array" ref="A371">IF(ISERROR(INDEX('Master '!$A$2:$A$257,MATCH(B371,'Master '!$B$2:$B$257,0))),IF(ISERROR(INDEX('Master '!$A$2:$A$257,MATCH(B371,'Master '!$C$2:$C$257,0))),IF(B371="","-","Not on Roster"),INDEX('Master '!$A$2:$A$257,MATCH(B371,'Master '!$C$2:$C$257,0))),INDEX('Master '!$A$2:$A$257,MATCH(B371,'Master '!$B$2:$B$257,0)))</f>
        <v>-</v>
      </c>
      <c r="B371" s="43"/>
      <c r="C371" s="19" t="str">
        <f t="array" ref="C371">IF(ISERROR(INDEX('Master '!$A$2:$A$257,MATCH(D371,'Master '!$B$2:$B$257,0))),IF(ISERROR(INDEX('Master '!$A$2:$A$257,MATCH(D371,'Master '!$C$2:$C$257,0))),IF(D371="","-","Not on Roster"),INDEX('Master '!$A$2:$A$257,MATCH(D371,'Master '!$C$2:$C$257,0))),INDEX('Master '!$A$2:$A$257,MATCH(D371,'Master '!$B$2:$B$257,0)))</f>
        <v>-</v>
      </c>
      <c r="D371" s="15"/>
      <c r="E371" s="20" t="str">
        <f t="array" ref="E371">IF(ISERROR(INDEX('Master '!$A$2:$A$257,MATCH(F371,'Master '!$B$2:$B$257,0))),IF(ISERROR(INDEX('Master '!$A$2:$A$257,MATCH(F371,'Master '!$C$2:$C$257,0))),IF(F371="","-","Not on Roster"),INDEX('Master '!$A$2:$A$257,MATCH(F371,'Master '!$C$2:$C$257,0))),INDEX('Master '!$A$2:$A$257,MATCH(F371,'Master '!$B$2:$B$257,0)))</f>
        <v>-</v>
      </c>
      <c r="F371" s="7"/>
      <c r="G371" s="19" t="str">
        <f t="array" ref="G371">IF(ISERROR(INDEX('Master '!$A$2:$A$257,MATCH(H371,'Master '!$B$2:$B$257,0))),IF(ISERROR(INDEX('Master '!$A$2:$A$257,MATCH(H371,'Master '!$C$2:$C$257,0))),IF(H371="","-","Not on Roster"),INDEX('Master '!$A$2:$A$257,MATCH(H371,'Master '!$C$2:$C$257,0))),INDEX('Master '!$A$2:$A$257,MATCH(H371,'Master '!$B$2:$B$257,0)))</f>
        <v>-</v>
      </c>
      <c r="H371" s="15"/>
      <c r="I371" s="20" t="str">
        <f t="array" ref="I371">IF(ISERROR(INDEX('Master '!$A$2:$A$257,MATCH(J371,'Master '!$B$2:$B$257,0))),IF(ISERROR(INDEX('Master '!$A$2:$A$257,MATCH(J371,'Master '!$C$2:$C$257,0))),IF(J371="","-","Not on Roster"),INDEX('Master '!$A$2:$A$257,MATCH(J371,'Master '!$C$2:$C$257,0))),INDEX('Master '!$A$2:$A$257,MATCH(J371,'Master '!$B$2:$B$257,0)))</f>
        <v>-</v>
      </c>
      <c r="J371" s="51"/>
      <c r="K371" s="19" t="str">
        <f t="array" ref="K371">IF(ISERROR(INDEX('Master '!$A$2:$A$257,MATCH(L371,'Master '!$B$2:$B$257,0))),IF(ISERROR(INDEX('Master '!$A$2:$A$257,MATCH(L371,'Master '!$C$2:$C$257,0))),IF(L371="","-","Not on Roster"),INDEX('Master '!$A$2:$A$257,MATCH(L371,'Master '!$C$2:$C$257,0))),INDEX('Master '!$A$2:$A$257,MATCH(L371,'Master '!$B$2:$B$257,0)))</f>
        <v>-</v>
      </c>
      <c r="L371" s="15"/>
      <c r="M371" s="20" t="str">
        <f t="array" ref="M371">IF(ISERROR(INDEX('Master '!$A$2:$A$257,MATCH(N371,'Master '!$B$2:$B$257,0))),IF(ISERROR(INDEX('Master '!$A$2:$A$257,MATCH(N371,'Master '!$C$2:$C$257,0))),IF(N371="","-","Not on Roster"),INDEX('Master '!$A$2:$A$257,MATCH(N371,'Master '!$C$2:$C$257,0))),INDEX('Master '!$A$2:$A$257,MATCH(N371,'Master '!$B$2:$B$257,0)))</f>
        <v>-</v>
      </c>
      <c r="N371" s="7"/>
      <c r="O371" s="19" t="str">
        <f t="array" ref="O371">IF(ISERROR(INDEX('Master '!$A$2:$A$257,MATCH(P371,'Master '!$B$2:$B$257,0))),IF(ISERROR(INDEX('Master '!$A$2:$A$257,MATCH(P371,'Master '!$C$2:$C$257,0))),IF(P371="","-","Not on Roster"),INDEX('Master '!$A$2:$A$257,MATCH(P371,'Master '!$C$2:$C$257,0))),INDEX('Master '!$A$2:$A$257,MATCH(P371,'Master '!$B$2:$B$257,0)))</f>
        <v>-</v>
      </c>
      <c r="P371" s="15"/>
      <c r="Q371" s="20" t="str">
        <f t="array" ref="Q371">IF(ISERROR(INDEX('Master '!$A$2:$A$257,MATCH(R371,'Master '!$B$2:$B$257,0))),IF(ISERROR(INDEX('Master '!$A$2:$A$257,MATCH(R371,'Master '!$C$2:$C$257,0))),IF(R371="","-","Not on Roster"),INDEX('Master '!$A$2:$A$257,MATCH(R371,'Master '!$C$2:$C$257,0))),INDEX('Master '!$A$2:$A$257,MATCH(R371,'Master '!$B$2:$B$257,0)))</f>
        <v>-</v>
      </c>
      <c r="R371" s="7"/>
      <c r="S371" s="19" t="str">
        <f t="array" ref="S371">IF(ISERROR(INDEX('Master '!$A$2:$A$257,MATCH(T371,'Master '!$B$2:$B$257,0))),IF(ISERROR(INDEX('Master '!$A$2:$A$257,MATCH(T371,'Master '!$C$2:$C$257,0))),IF(T371="","-","Not on Roster"),INDEX('Master '!$A$2:$A$257,MATCH(T371,'Master '!$C$2:$C$257,0))),INDEX('Master '!$A$2:$A$257,MATCH(T371,'Master '!$B$2:$B$257,0)))</f>
        <v>-</v>
      </c>
      <c r="T371" s="15"/>
      <c r="U371" s="20" t="str">
        <f t="array" ref="U371">IF(ISERROR(INDEX('Master '!$A$2:$A$257,MATCH(V371,'Master '!$B$2:$B$257,0))),IF(ISERROR(INDEX('Master '!$A$2:$A$257,MATCH(V371,'Master '!$C$2:$C$257,0))),IF(V371="","-","Not on Roster"),INDEX('Master '!$A$2:$A$257,MATCH(V371,'Master '!$C$2:$C$257,0))),INDEX('Master '!$A$2:$A$257,MATCH(V371,'Master '!$B$2:$B$257,0)))</f>
        <v>-</v>
      </c>
      <c r="V371" s="7"/>
      <c r="W371" s="19" t="str">
        <f t="array" ref="W371">IF(ISERROR(INDEX('Master '!$A$2:$A$257,MATCH(X371,'Master '!$B$2:$B$257,0))),IF(ISERROR(INDEX('Master '!$A$2:$A$257,MATCH(X371,'Master '!$C$2:$C$257,0))),IF(X371="","-","Not on Roster"),INDEX('Master '!$A$2:$A$257,MATCH(X371,'Master '!$C$2:$C$257,0))),INDEX('Master '!$A$2:$A$257,MATCH(X371,'Master '!$B$2:$B$257,0)))</f>
        <v>-</v>
      </c>
      <c r="X371" s="15"/>
      <c r="Y371" s="20" t="str">
        <f t="array" ref="Y371">IF(ISERROR(INDEX('Master '!$A$2:$A$257,MATCH(Z371,'Master '!$B$2:$B$257,0))),IF(ISERROR(INDEX('Master '!$A$2:$A$257,MATCH(Z371,'Master '!$C$2:$C$257,0))),IF(Z371="","-","Not on Roster"),INDEX('Master '!$A$2:$A$257,MATCH(Z371,'Master '!$C$2:$C$257,0))),INDEX('Master '!$A$2:$A$257,MATCH(Z371,'Master '!$B$2:$B$257,0)))</f>
        <v>-</v>
      </c>
      <c r="Z371" s="7"/>
      <c r="AA371" s="19" t="str">
        <f t="array" ref="AA371">IF(ISERROR(INDEX('Master '!$A$2:$A$257,MATCH(AB371,'Master '!$B$2:$B$257,0))),IF(ISERROR(INDEX('Master '!$A$2:$A$257,MATCH(AB371,'Master '!$C$2:$C$257,0))),IF(AB371="","-","Not on Roster"),INDEX('Master '!$A$2:$A$257,MATCH(AB371,'Master '!$C$2:$C$257,0))),INDEX('Master '!$A$2:$A$257,MATCH(AB371,'Master '!$B$2:$B$257,0)))</f>
        <v>-</v>
      </c>
      <c r="AB371" s="15"/>
      <c r="AC371" s="20" t="str">
        <f t="array" ref="AC371">IF(ISERROR(INDEX('Master '!$A$2:$A$257,MATCH(AD371,'Master '!$B$2:$B$257,0))),IF(ISERROR(INDEX('Master '!$A$2:$A$257,MATCH(AD371,'Master '!$C$2:$C$257,0))),IF(AD371="","-","Not on Roster"),INDEX('Master '!$A$2:$A$257,MATCH(AD371,'Master '!$C$2:$C$257,0))),INDEX('Master '!$A$2:$A$257,MATCH(AD371,'Master '!$B$2:$B$257,0)))</f>
        <v>-</v>
      </c>
      <c r="AD371" s="7"/>
      <c r="AE371" s="19" t="str">
        <f t="array" ref="AE371">IF(ISERROR(INDEX('Master '!$A$2:$A$257,MATCH(AF371,'Master '!$B$2:$B$257,0))),IF(ISERROR(INDEX('Master '!$A$2:$A$257,MATCH(AF371,'Master '!$C$2:$C$257,0))),IF(AF371="","-","Not on Roster"),INDEX('Master '!$A$2:$A$257,MATCH(AF371,'Master '!$C$2:$C$257,0))),INDEX('Master '!$A$2:$A$257,MATCH(AF371,'Master '!$B$2:$B$257,0)))</f>
        <v>-</v>
      </c>
      <c r="AF371" s="15"/>
      <c r="AG371" s="20" t="str">
        <f t="array" ref="AG371">IF(ISERROR(INDEX('Master '!$A$2:$A$257,MATCH(AH371,'Master '!$B$2:$B$257,0))),IF(ISERROR(INDEX('Master '!$A$2:$A$257,MATCH(AH371,'Master '!$C$2:$C$257,0))),IF(AH371="","-","Not on Roster"),INDEX('Master '!$A$2:$A$257,MATCH(AH371,'Master '!$C$2:$C$257,0))),INDEX('Master '!$A$2:$A$257,MATCH(AH371,'Master '!$B$2:$B$257,0)))</f>
        <v>-</v>
      </c>
      <c r="AH371" s="7"/>
      <c r="AI371" s="19" t="str">
        <f t="array" ref="AI371">IF(ISERROR(INDEX('Master '!$A$2:$A$257,MATCH(AJ371,'Master '!$B$2:$B$257,0))),IF(ISERROR(INDEX('Master '!$A$2:$A$257,MATCH(AJ371,'Master '!$C$2:$C$257,0))),IF(AJ371="","-","Not on Roster"),INDEX('Master '!$A$2:$A$257,MATCH(AJ371,'Master '!$C$2:$C$257,0))),INDEX('Master '!$A$2:$A$257,MATCH(AJ371,'Master '!$B$2:$B$257,0)))</f>
        <v>-</v>
      </c>
      <c r="AJ371" s="15"/>
      <c r="AK371" s="20" t="str">
        <f t="array" ref="AK371">IF(ISERROR(INDEX('Master '!$A$2:$A$257,MATCH(AL371,'Master '!$B$2:$B$257,0))),IF(ISERROR(INDEX('Master '!$A$2:$A$257,MATCH(AL371,'Master '!$C$2:$C$257,0))),IF(AL371="","-","Not on Roster"),INDEX('Master '!$A$2:$A$257,MATCH(AL371,'Master '!$C$2:$C$257,0))),INDEX('Master '!$A$2:$A$257,MATCH(AL371,'Master '!$B$2:$B$257,0)))</f>
        <v>-</v>
      </c>
      <c r="AL371" s="7"/>
      <c r="AM371" s="19" t="str">
        <f t="array" ref="AM371">IF(ISERROR(INDEX('Master '!$A$2:$A$257,MATCH(AN371,'Master '!$B$2:$B$257,0))),IF(ISERROR(INDEX('Master '!$A$2:$A$257,MATCH(AN371,'Master '!$C$2:$C$257,0))),IF(AN371="","-","Not on Roster"),INDEX('Master '!$A$2:$A$257,MATCH(AN371,'Master '!$C$2:$C$257,0))),INDEX('Master '!$A$2:$A$257,MATCH(AN371,'Master '!$B$2:$B$257,0)))</f>
        <v>-</v>
      </c>
      <c r="AN371" s="15"/>
    </row>
    <row r="372" spans="1:40" ht="14.25" customHeight="1">
      <c r="A372" s="20" t="str">
        <f t="array" ref="A372">IF(ISERROR(INDEX('Master '!$A$2:$A$257,MATCH(B372,'Master '!$B$2:$B$257,0))),IF(ISERROR(INDEX('Master '!$A$2:$A$257,MATCH(B372,'Master '!$C$2:$C$257,0))),IF(B372="","-","Not on Roster"),INDEX('Master '!$A$2:$A$257,MATCH(B372,'Master '!$C$2:$C$257,0))),INDEX('Master '!$A$2:$A$257,MATCH(B372,'Master '!$B$2:$B$257,0)))</f>
        <v>-</v>
      </c>
      <c r="B372" s="43"/>
      <c r="C372" s="19" t="str">
        <f t="array" ref="C372">IF(ISERROR(INDEX('Master '!$A$2:$A$257,MATCH(D372,'Master '!$B$2:$B$257,0))),IF(ISERROR(INDEX('Master '!$A$2:$A$257,MATCH(D372,'Master '!$C$2:$C$257,0))),IF(D372="","-","Not on Roster"),INDEX('Master '!$A$2:$A$257,MATCH(D372,'Master '!$C$2:$C$257,0))),INDEX('Master '!$A$2:$A$257,MATCH(D372,'Master '!$B$2:$B$257,0)))</f>
        <v>-</v>
      </c>
      <c r="D372" s="15"/>
      <c r="E372" s="20" t="str">
        <f t="array" ref="E372">IF(ISERROR(INDEX('Master '!$A$2:$A$257,MATCH(F372,'Master '!$B$2:$B$257,0))),IF(ISERROR(INDEX('Master '!$A$2:$A$257,MATCH(F372,'Master '!$C$2:$C$257,0))),IF(F372="","-","Not on Roster"),INDEX('Master '!$A$2:$A$257,MATCH(F372,'Master '!$C$2:$C$257,0))),INDEX('Master '!$A$2:$A$257,MATCH(F372,'Master '!$B$2:$B$257,0)))</f>
        <v>-</v>
      </c>
      <c r="F372" s="7"/>
      <c r="G372" s="19" t="str">
        <f t="array" ref="G372">IF(ISERROR(INDEX('Master '!$A$2:$A$257,MATCH(H372,'Master '!$B$2:$B$257,0))),IF(ISERROR(INDEX('Master '!$A$2:$A$257,MATCH(H372,'Master '!$C$2:$C$257,0))),IF(H372="","-","Not on Roster"),INDEX('Master '!$A$2:$A$257,MATCH(H372,'Master '!$C$2:$C$257,0))),INDEX('Master '!$A$2:$A$257,MATCH(H372,'Master '!$B$2:$B$257,0)))</f>
        <v>-</v>
      </c>
      <c r="H372" s="15"/>
      <c r="I372" s="20" t="str">
        <f t="array" ref="I372">IF(ISERROR(INDEX('Master '!$A$2:$A$257,MATCH(J372,'Master '!$B$2:$B$257,0))),IF(ISERROR(INDEX('Master '!$A$2:$A$257,MATCH(J372,'Master '!$C$2:$C$257,0))),IF(J372="","-","Not on Roster"),INDEX('Master '!$A$2:$A$257,MATCH(J372,'Master '!$C$2:$C$257,0))),INDEX('Master '!$A$2:$A$257,MATCH(J372,'Master '!$B$2:$B$257,0)))</f>
        <v>-</v>
      </c>
      <c r="J372" s="51"/>
      <c r="K372" s="19" t="str">
        <f t="array" ref="K372">IF(ISERROR(INDEX('Master '!$A$2:$A$257,MATCH(L372,'Master '!$B$2:$B$257,0))),IF(ISERROR(INDEX('Master '!$A$2:$A$257,MATCH(L372,'Master '!$C$2:$C$257,0))),IF(L372="","-","Not on Roster"),INDEX('Master '!$A$2:$A$257,MATCH(L372,'Master '!$C$2:$C$257,0))),INDEX('Master '!$A$2:$A$257,MATCH(L372,'Master '!$B$2:$B$257,0)))</f>
        <v>-</v>
      </c>
      <c r="L372" s="15"/>
      <c r="M372" s="20" t="str">
        <f t="array" ref="M372">IF(ISERROR(INDEX('Master '!$A$2:$A$257,MATCH(N372,'Master '!$B$2:$B$257,0))),IF(ISERROR(INDEX('Master '!$A$2:$A$257,MATCH(N372,'Master '!$C$2:$C$257,0))),IF(N372="","-","Not on Roster"),INDEX('Master '!$A$2:$A$257,MATCH(N372,'Master '!$C$2:$C$257,0))),INDEX('Master '!$A$2:$A$257,MATCH(N372,'Master '!$B$2:$B$257,0)))</f>
        <v>-</v>
      </c>
      <c r="N372" s="7"/>
      <c r="O372" s="19" t="str">
        <f t="array" ref="O372">IF(ISERROR(INDEX('Master '!$A$2:$A$257,MATCH(P372,'Master '!$B$2:$B$257,0))),IF(ISERROR(INDEX('Master '!$A$2:$A$257,MATCH(P372,'Master '!$C$2:$C$257,0))),IF(P372="","-","Not on Roster"),INDEX('Master '!$A$2:$A$257,MATCH(P372,'Master '!$C$2:$C$257,0))),INDEX('Master '!$A$2:$A$257,MATCH(P372,'Master '!$B$2:$B$257,0)))</f>
        <v>-</v>
      </c>
      <c r="P372" s="15"/>
      <c r="Q372" s="20" t="str">
        <f t="array" ref="Q372">IF(ISERROR(INDEX('Master '!$A$2:$A$257,MATCH(R372,'Master '!$B$2:$B$257,0))),IF(ISERROR(INDEX('Master '!$A$2:$A$257,MATCH(R372,'Master '!$C$2:$C$257,0))),IF(R372="","-","Not on Roster"),INDEX('Master '!$A$2:$A$257,MATCH(R372,'Master '!$C$2:$C$257,0))),INDEX('Master '!$A$2:$A$257,MATCH(R372,'Master '!$B$2:$B$257,0)))</f>
        <v>-</v>
      </c>
      <c r="R372" s="7"/>
      <c r="S372" s="19" t="str">
        <f t="array" ref="S372">IF(ISERROR(INDEX('Master '!$A$2:$A$257,MATCH(T372,'Master '!$B$2:$B$257,0))),IF(ISERROR(INDEX('Master '!$A$2:$A$257,MATCH(T372,'Master '!$C$2:$C$257,0))),IF(T372="","-","Not on Roster"),INDEX('Master '!$A$2:$A$257,MATCH(T372,'Master '!$C$2:$C$257,0))),INDEX('Master '!$A$2:$A$257,MATCH(T372,'Master '!$B$2:$B$257,0)))</f>
        <v>-</v>
      </c>
      <c r="T372" s="15"/>
      <c r="U372" s="20" t="str">
        <f t="array" ref="U372">IF(ISERROR(INDEX('Master '!$A$2:$A$257,MATCH(V372,'Master '!$B$2:$B$257,0))),IF(ISERROR(INDEX('Master '!$A$2:$A$257,MATCH(V372,'Master '!$C$2:$C$257,0))),IF(V372="","-","Not on Roster"),INDEX('Master '!$A$2:$A$257,MATCH(V372,'Master '!$C$2:$C$257,0))),INDEX('Master '!$A$2:$A$257,MATCH(V372,'Master '!$B$2:$B$257,0)))</f>
        <v>-</v>
      </c>
      <c r="V372" s="7"/>
      <c r="W372" s="19" t="str">
        <f t="array" ref="W372">IF(ISERROR(INDEX('Master '!$A$2:$A$257,MATCH(X372,'Master '!$B$2:$B$257,0))),IF(ISERROR(INDEX('Master '!$A$2:$A$257,MATCH(X372,'Master '!$C$2:$C$257,0))),IF(X372="","-","Not on Roster"),INDEX('Master '!$A$2:$A$257,MATCH(X372,'Master '!$C$2:$C$257,0))),INDEX('Master '!$A$2:$A$257,MATCH(X372,'Master '!$B$2:$B$257,0)))</f>
        <v>-</v>
      </c>
      <c r="X372" s="15"/>
      <c r="Y372" s="20" t="str">
        <f t="array" ref="Y372">IF(ISERROR(INDEX('Master '!$A$2:$A$257,MATCH(Z372,'Master '!$B$2:$B$257,0))),IF(ISERROR(INDEX('Master '!$A$2:$A$257,MATCH(Z372,'Master '!$C$2:$C$257,0))),IF(Z372="","-","Not on Roster"),INDEX('Master '!$A$2:$A$257,MATCH(Z372,'Master '!$C$2:$C$257,0))),INDEX('Master '!$A$2:$A$257,MATCH(Z372,'Master '!$B$2:$B$257,0)))</f>
        <v>-</v>
      </c>
      <c r="Z372" s="7"/>
      <c r="AA372" s="19" t="str">
        <f t="array" ref="AA372">IF(ISERROR(INDEX('Master '!$A$2:$A$257,MATCH(AB372,'Master '!$B$2:$B$257,0))),IF(ISERROR(INDEX('Master '!$A$2:$A$257,MATCH(AB372,'Master '!$C$2:$C$257,0))),IF(AB372="","-","Not on Roster"),INDEX('Master '!$A$2:$A$257,MATCH(AB372,'Master '!$C$2:$C$257,0))),INDEX('Master '!$A$2:$A$257,MATCH(AB372,'Master '!$B$2:$B$257,0)))</f>
        <v>-</v>
      </c>
      <c r="AB372" s="15"/>
      <c r="AC372" s="20" t="str">
        <f t="array" ref="AC372">IF(ISERROR(INDEX('Master '!$A$2:$A$257,MATCH(AD372,'Master '!$B$2:$B$257,0))),IF(ISERROR(INDEX('Master '!$A$2:$A$257,MATCH(AD372,'Master '!$C$2:$C$257,0))),IF(AD372="","-","Not on Roster"),INDEX('Master '!$A$2:$A$257,MATCH(AD372,'Master '!$C$2:$C$257,0))),INDEX('Master '!$A$2:$A$257,MATCH(AD372,'Master '!$B$2:$B$257,0)))</f>
        <v>-</v>
      </c>
      <c r="AD372" s="7"/>
      <c r="AE372" s="19" t="str">
        <f t="array" ref="AE372">IF(ISERROR(INDEX('Master '!$A$2:$A$257,MATCH(AF372,'Master '!$B$2:$B$257,0))),IF(ISERROR(INDEX('Master '!$A$2:$A$257,MATCH(AF372,'Master '!$C$2:$C$257,0))),IF(AF372="","-","Not on Roster"),INDEX('Master '!$A$2:$A$257,MATCH(AF372,'Master '!$C$2:$C$257,0))),INDEX('Master '!$A$2:$A$257,MATCH(AF372,'Master '!$B$2:$B$257,0)))</f>
        <v>-</v>
      </c>
      <c r="AF372" s="15"/>
      <c r="AG372" s="20" t="str">
        <f t="array" ref="AG372">IF(ISERROR(INDEX('Master '!$A$2:$A$257,MATCH(AH372,'Master '!$B$2:$B$257,0))),IF(ISERROR(INDEX('Master '!$A$2:$A$257,MATCH(AH372,'Master '!$C$2:$C$257,0))),IF(AH372="","-","Not on Roster"),INDEX('Master '!$A$2:$A$257,MATCH(AH372,'Master '!$C$2:$C$257,0))),INDEX('Master '!$A$2:$A$257,MATCH(AH372,'Master '!$B$2:$B$257,0)))</f>
        <v>-</v>
      </c>
      <c r="AH372" s="7"/>
      <c r="AI372" s="19" t="str">
        <f t="array" ref="AI372">IF(ISERROR(INDEX('Master '!$A$2:$A$257,MATCH(AJ372,'Master '!$B$2:$B$257,0))),IF(ISERROR(INDEX('Master '!$A$2:$A$257,MATCH(AJ372,'Master '!$C$2:$C$257,0))),IF(AJ372="","-","Not on Roster"),INDEX('Master '!$A$2:$A$257,MATCH(AJ372,'Master '!$C$2:$C$257,0))),INDEX('Master '!$A$2:$A$257,MATCH(AJ372,'Master '!$B$2:$B$257,0)))</f>
        <v>-</v>
      </c>
      <c r="AJ372" s="15"/>
      <c r="AK372" s="20" t="str">
        <f t="array" ref="AK372">IF(ISERROR(INDEX('Master '!$A$2:$A$257,MATCH(AL372,'Master '!$B$2:$B$257,0))),IF(ISERROR(INDEX('Master '!$A$2:$A$257,MATCH(AL372,'Master '!$C$2:$C$257,0))),IF(AL372="","-","Not on Roster"),INDEX('Master '!$A$2:$A$257,MATCH(AL372,'Master '!$C$2:$C$257,0))),INDEX('Master '!$A$2:$A$257,MATCH(AL372,'Master '!$B$2:$B$257,0)))</f>
        <v>-</v>
      </c>
      <c r="AL372" s="7"/>
      <c r="AM372" s="19" t="str">
        <f t="array" ref="AM372">IF(ISERROR(INDEX('Master '!$A$2:$A$257,MATCH(AN372,'Master '!$B$2:$B$257,0))),IF(ISERROR(INDEX('Master '!$A$2:$A$257,MATCH(AN372,'Master '!$C$2:$C$257,0))),IF(AN372="","-","Not on Roster"),INDEX('Master '!$A$2:$A$257,MATCH(AN372,'Master '!$C$2:$C$257,0))),INDEX('Master '!$A$2:$A$257,MATCH(AN372,'Master '!$B$2:$B$257,0)))</f>
        <v>-</v>
      </c>
      <c r="AN372" s="15"/>
    </row>
    <row r="373" spans="1:40" ht="14.25" customHeight="1">
      <c r="A373" s="20" t="str">
        <f t="array" ref="A373">IF(ISERROR(INDEX('Master '!$A$2:$A$257,MATCH(B373,'Master '!$B$2:$B$257,0))),IF(ISERROR(INDEX('Master '!$A$2:$A$257,MATCH(B373,'Master '!$C$2:$C$257,0))),IF(B373="","-","Not on Roster"),INDEX('Master '!$A$2:$A$257,MATCH(B373,'Master '!$C$2:$C$257,0))),INDEX('Master '!$A$2:$A$257,MATCH(B373,'Master '!$B$2:$B$257,0)))</f>
        <v>-</v>
      </c>
      <c r="B373" s="43"/>
      <c r="C373" s="19" t="str">
        <f t="array" ref="C373">IF(ISERROR(INDEX('Master '!$A$2:$A$257,MATCH(D373,'Master '!$B$2:$B$257,0))),IF(ISERROR(INDEX('Master '!$A$2:$A$257,MATCH(D373,'Master '!$C$2:$C$257,0))),IF(D373="","-","Not on Roster"),INDEX('Master '!$A$2:$A$257,MATCH(D373,'Master '!$C$2:$C$257,0))),INDEX('Master '!$A$2:$A$257,MATCH(D373,'Master '!$B$2:$B$257,0)))</f>
        <v>-</v>
      </c>
      <c r="D373" s="15"/>
      <c r="E373" s="20" t="str">
        <f t="array" ref="E373">IF(ISERROR(INDEX('Master '!$A$2:$A$257,MATCH(F373,'Master '!$B$2:$B$257,0))),IF(ISERROR(INDEX('Master '!$A$2:$A$257,MATCH(F373,'Master '!$C$2:$C$257,0))),IF(F373="","-","Not on Roster"),INDEX('Master '!$A$2:$A$257,MATCH(F373,'Master '!$C$2:$C$257,0))),INDEX('Master '!$A$2:$A$257,MATCH(F373,'Master '!$B$2:$B$257,0)))</f>
        <v>-</v>
      </c>
      <c r="F373" s="7"/>
      <c r="G373" s="19" t="str">
        <f t="array" ref="G373">IF(ISERROR(INDEX('Master '!$A$2:$A$257,MATCH(H373,'Master '!$B$2:$B$257,0))),IF(ISERROR(INDEX('Master '!$A$2:$A$257,MATCH(H373,'Master '!$C$2:$C$257,0))),IF(H373="","-","Not on Roster"),INDEX('Master '!$A$2:$A$257,MATCH(H373,'Master '!$C$2:$C$257,0))),INDEX('Master '!$A$2:$A$257,MATCH(H373,'Master '!$B$2:$B$257,0)))</f>
        <v>-</v>
      </c>
      <c r="H373" s="15"/>
      <c r="I373" s="20" t="str">
        <f t="array" ref="I373">IF(ISERROR(INDEX('Master '!$A$2:$A$257,MATCH(J373,'Master '!$B$2:$B$257,0))),IF(ISERROR(INDEX('Master '!$A$2:$A$257,MATCH(J373,'Master '!$C$2:$C$257,0))),IF(J373="","-","Not on Roster"),INDEX('Master '!$A$2:$A$257,MATCH(J373,'Master '!$C$2:$C$257,0))),INDEX('Master '!$A$2:$A$257,MATCH(J373,'Master '!$B$2:$B$257,0)))</f>
        <v>-</v>
      </c>
      <c r="J373" s="51"/>
      <c r="K373" s="19" t="str">
        <f t="array" ref="K373">IF(ISERROR(INDEX('Master '!$A$2:$A$257,MATCH(L373,'Master '!$B$2:$B$257,0))),IF(ISERROR(INDEX('Master '!$A$2:$A$257,MATCH(L373,'Master '!$C$2:$C$257,0))),IF(L373="","-","Not on Roster"),INDEX('Master '!$A$2:$A$257,MATCH(L373,'Master '!$C$2:$C$257,0))),INDEX('Master '!$A$2:$A$257,MATCH(L373,'Master '!$B$2:$B$257,0)))</f>
        <v>-</v>
      </c>
      <c r="L373" s="15"/>
      <c r="M373" s="20" t="str">
        <f t="array" ref="M373">IF(ISERROR(INDEX('Master '!$A$2:$A$257,MATCH(N373,'Master '!$B$2:$B$257,0))),IF(ISERROR(INDEX('Master '!$A$2:$A$257,MATCH(N373,'Master '!$C$2:$C$257,0))),IF(N373="","-","Not on Roster"),INDEX('Master '!$A$2:$A$257,MATCH(N373,'Master '!$C$2:$C$257,0))),INDEX('Master '!$A$2:$A$257,MATCH(N373,'Master '!$B$2:$B$257,0)))</f>
        <v>-</v>
      </c>
      <c r="N373" s="7"/>
      <c r="O373" s="19" t="str">
        <f t="array" ref="O373">IF(ISERROR(INDEX('Master '!$A$2:$A$257,MATCH(P373,'Master '!$B$2:$B$257,0))),IF(ISERROR(INDEX('Master '!$A$2:$A$257,MATCH(P373,'Master '!$C$2:$C$257,0))),IF(P373="","-","Not on Roster"),INDEX('Master '!$A$2:$A$257,MATCH(P373,'Master '!$C$2:$C$257,0))),INDEX('Master '!$A$2:$A$257,MATCH(P373,'Master '!$B$2:$B$257,0)))</f>
        <v>-</v>
      </c>
      <c r="P373" s="15"/>
      <c r="Q373" s="20" t="str">
        <f t="array" ref="Q373">IF(ISERROR(INDEX('Master '!$A$2:$A$257,MATCH(R373,'Master '!$B$2:$B$257,0))),IF(ISERROR(INDEX('Master '!$A$2:$A$257,MATCH(R373,'Master '!$C$2:$C$257,0))),IF(R373="","-","Not on Roster"),INDEX('Master '!$A$2:$A$257,MATCH(R373,'Master '!$C$2:$C$257,0))),INDEX('Master '!$A$2:$A$257,MATCH(R373,'Master '!$B$2:$B$257,0)))</f>
        <v>-</v>
      </c>
      <c r="R373" s="7"/>
      <c r="S373" s="19" t="str">
        <f t="array" ref="S373">IF(ISERROR(INDEX('Master '!$A$2:$A$257,MATCH(T373,'Master '!$B$2:$B$257,0))),IF(ISERROR(INDEX('Master '!$A$2:$A$257,MATCH(T373,'Master '!$C$2:$C$257,0))),IF(T373="","-","Not on Roster"),INDEX('Master '!$A$2:$A$257,MATCH(T373,'Master '!$C$2:$C$257,0))),INDEX('Master '!$A$2:$A$257,MATCH(T373,'Master '!$B$2:$B$257,0)))</f>
        <v>-</v>
      </c>
      <c r="T373" s="15"/>
      <c r="U373" s="20" t="str">
        <f t="array" ref="U373">IF(ISERROR(INDEX('Master '!$A$2:$A$257,MATCH(V373,'Master '!$B$2:$B$257,0))),IF(ISERROR(INDEX('Master '!$A$2:$A$257,MATCH(V373,'Master '!$C$2:$C$257,0))),IF(V373="","-","Not on Roster"),INDEX('Master '!$A$2:$A$257,MATCH(V373,'Master '!$C$2:$C$257,0))),INDEX('Master '!$A$2:$A$257,MATCH(V373,'Master '!$B$2:$B$257,0)))</f>
        <v>-</v>
      </c>
      <c r="V373" s="7"/>
      <c r="W373" s="19" t="str">
        <f t="array" ref="W373">IF(ISERROR(INDEX('Master '!$A$2:$A$257,MATCH(X373,'Master '!$B$2:$B$257,0))),IF(ISERROR(INDEX('Master '!$A$2:$A$257,MATCH(X373,'Master '!$C$2:$C$257,0))),IF(X373="","-","Not on Roster"),INDEX('Master '!$A$2:$A$257,MATCH(X373,'Master '!$C$2:$C$257,0))),INDEX('Master '!$A$2:$A$257,MATCH(X373,'Master '!$B$2:$B$257,0)))</f>
        <v>-</v>
      </c>
      <c r="X373" s="15"/>
      <c r="Y373" s="20" t="str">
        <f t="array" ref="Y373">IF(ISERROR(INDEX('Master '!$A$2:$A$257,MATCH(Z373,'Master '!$B$2:$B$257,0))),IF(ISERROR(INDEX('Master '!$A$2:$A$257,MATCH(Z373,'Master '!$C$2:$C$257,0))),IF(Z373="","-","Not on Roster"),INDEX('Master '!$A$2:$A$257,MATCH(Z373,'Master '!$C$2:$C$257,0))),INDEX('Master '!$A$2:$A$257,MATCH(Z373,'Master '!$B$2:$B$257,0)))</f>
        <v>-</v>
      </c>
      <c r="Z373" s="7"/>
      <c r="AA373" s="19" t="str">
        <f t="array" ref="AA373">IF(ISERROR(INDEX('Master '!$A$2:$A$257,MATCH(AB373,'Master '!$B$2:$B$257,0))),IF(ISERROR(INDEX('Master '!$A$2:$A$257,MATCH(AB373,'Master '!$C$2:$C$257,0))),IF(AB373="","-","Not on Roster"),INDEX('Master '!$A$2:$A$257,MATCH(AB373,'Master '!$C$2:$C$257,0))),INDEX('Master '!$A$2:$A$257,MATCH(AB373,'Master '!$B$2:$B$257,0)))</f>
        <v>-</v>
      </c>
      <c r="AB373" s="15"/>
      <c r="AC373" s="20" t="str">
        <f t="array" ref="AC373">IF(ISERROR(INDEX('Master '!$A$2:$A$257,MATCH(AD373,'Master '!$B$2:$B$257,0))),IF(ISERROR(INDEX('Master '!$A$2:$A$257,MATCH(AD373,'Master '!$C$2:$C$257,0))),IF(AD373="","-","Not on Roster"),INDEX('Master '!$A$2:$A$257,MATCH(AD373,'Master '!$C$2:$C$257,0))),INDEX('Master '!$A$2:$A$257,MATCH(AD373,'Master '!$B$2:$B$257,0)))</f>
        <v>-</v>
      </c>
      <c r="AD373" s="7"/>
      <c r="AE373" s="19" t="str">
        <f t="array" ref="AE373">IF(ISERROR(INDEX('Master '!$A$2:$A$257,MATCH(AF373,'Master '!$B$2:$B$257,0))),IF(ISERROR(INDEX('Master '!$A$2:$A$257,MATCH(AF373,'Master '!$C$2:$C$257,0))),IF(AF373="","-","Not on Roster"),INDEX('Master '!$A$2:$A$257,MATCH(AF373,'Master '!$C$2:$C$257,0))),INDEX('Master '!$A$2:$A$257,MATCH(AF373,'Master '!$B$2:$B$257,0)))</f>
        <v>-</v>
      </c>
      <c r="AF373" s="15"/>
      <c r="AG373" s="20" t="str">
        <f t="array" ref="AG373">IF(ISERROR(INDEX('Master '!$A$2:$A$257,MATCH(AH373,'Master '!$B$2:$B$257,0))),IF(ISERROR(INDEX('Master '!$A$2:$A$257,MATCH(AH373,'Master '!$C$2:$C$257,0))),IF(AH373="","-","Not on Roster"),INDEX('Master '!$A$2:$A$257,MATCH(AH373,'Master '!$C$2:$C$257,0))),INDEX('Master '!$A$2:$A$257,MATCH(AH373,'Master '!$B$2:$B$257,0)))</f>
        <v>-</v>
      </c>
      <c r="AH373" s="7"/>
      <c r="AI373" s="19" t="str">
        <f t="array" ref="AI373">IF(ISERROR(INDEX('Master '!$A$2:$A$257,MATCH(AJ373,'Master '!$B$2:$B$257,0))),IF(ISERROR(INDEX('Master '!$A$2:$A$257,MATCH(AJ373,'Master '!$C$2:$C$257,0))),IF(AJ373="","-","Not on Roster"),INDEX('Master '!$A$2:$A$257,MATCH(AJ373,'Master '!$C$2:$C$257,0))),INDEX('Master '!$A$2:$A$257,MATCH(AJ373,'Master '!$B$2:$B$257,0)))</f>
        <v>-</v>
      </c>
      <c r="AJ373" s="15"/>
      <c r="AK373" s="20" t="str">
        <f t="array" ref="AK373">IF(ISERROR(INDEX('Master '!$A$2:$A$257,MATCH(AL373,'Master '!$B$2:$B$257,0))),IF(ISERROR(INDEX('Master '!$A$2:$A$257,MATCH(AL373,'Master '!$C$2:$C$257,0))),IF(AL373="","-","Not on Roster"),INDEX('Master '!$A$2:$A$257,MATCH(AL373,'Master '!$C$2:$C$257,0))),INDEX('Master '!$A$2:$A$257,MATCH(AL373,'Master '!$B$2:$B$257,0)))</f>
        <v>-</v>
      </c>
      <c r="AL373" s="7"/>
      <c r="AM373" s="19" t="str">
        <f t="array" ref="AM373">IF(ISERROR(INDEX('Master '!$A$2:$A$257,MATCH(AN373,'Master '!$B$2:$B$257,0))),IF(ISERROR(INDEX('Master '!$A$2:$A$257,MATCH(AN373,'Master '!$C$2:$C$257,0))),IF(AN373="","-","Not on Roster"),INDEX('Master '!$A$2:$A$257,MATCH(AN373,'Master '!$C$2:$C$257,0))),INDEX('Master '!$A$2:$A$257,MATCH(AN373,'Master '!$B$2:$B$257,0)))</f>
        <v>-</v>
      </c>
      <c r="AN373" s="15"/>
    </row>
    <row r="374" spans="1:40" ht="14.25" customHeight="1">
      <c r="A374" s="20" t="str">
        <f t="array" ref="A374">IF(ISERROR(INDEX('Master '!$A$2:$A$257,MATCH(B374,'Master '!$B$2:$B$257,0))),IF(ISERROR(INDEX('Master '!$A$2:$A$257,MATCH(B374,'Master '!$C$2:$C$257,0))),IF(B374="","-","Not on Roster"),INDEX('Master '!$A$2:$A$257,MATCH(B374,'Master '!$C$2:$C$257,0))),INDEX('Master '!$A$2:$A$257,MATCH(B374,'Master '!$B$2:$B$257,0)))</f>
        <v>-</v>
      </c>
      <c r="B374" s="43"/>
      <c r="C374" s="19" t="str">
        <f t="array" ref="C374">IF(ISERROR(INDEX('Master '!$A$2:$A$257,MATCH(D374,'Master '!$B$2:$B$257,0))),IF(ISERROR(INDEX('Master '!$A$2:$A$257,MATCH(D374,'Master '!$C$2:$C$257,0))),IF(D374="","-","Not on Roster"),INDEX('Master '!$A$2:$A$257,MATCH(D374,'Master '!$C$2:$C$257,0))),INDEX('Master '!$A$2:$A$257,MATCH(D374,'Master '!$B$2:$B$257,0)))</f>
        <v>-</v>
      </c>
      <c r="D374" s="15"/>
      <c r="E374" s="20" t="str">
        <f t="array" ref="E374">IF(ISERROR(INDEX('Master '!$A$2:$A$257,MATCH(F374,'Master '!$B$2:$B$257,0))),IF(ISERROR(INDEX('Master '!$A$2:$A$257,MATCH(F374,'Master '!$C$2:$C$257,0))),IF(F374="","-","Not on Roster"),INDEX('Master '!$A$2:$A$257,MATCH(F374,'Master '!$C$2:$C$257,0))),INDEX('Master '!$A$2:$A$257,MATCH(F374,'Master '!$B$2:$B$257,0)))</f>
        <v>-</v>
      </c>
      <c r="F374" s="7"/>
      <c r="G374" s="19" t="str">
        <f t="array" ref="G374">IF(ISERROR(INDEX('Master '!$A$2:$A$257,MATCH(H374,'Master '!$B$2:$B$257,0))),IF(ISERROR(INDEX('Master '!$A$2:$A$257,MATCH(H374,'Master '!$C$2:$C$257,0))),IF(H374="","-","Not on Roster"),INDEX('Master '!$A$2:$A$257,MATCH(H374,'Master '!$C$2:$C$257,0))),INDEX('Master '!$A$2:$A$257,MATCH(H374,'Master '!$B$2:$B$257,0)))</f>
        <v>-</v>
      </c>
      <c r="H374" s="15"/>
      <c r="I374" s="20" t="str">
        <f t="array" ref="I374">IF(ISERROR(INDEX('Master '!$A$2:$A$257,MATCH(J374,'Master '!$B$2:$B$257,0))),IF(ISERROR(INDEX('Master '!$A$2:$A$257,MATCH(J374,'Master '!$C$2:$C$257,0))),IF(J374="","-","Not on Roster"),INDEX('Master '!$A$2:$A$257,MATCH(J374,'Master '!$C$2:$C$257,0))),INDEX('Master '!$A$2:$A$257,MATCH(J374,'Master '!$B$2:$B$257,0)))</f>
        <v>-</v>
      </c>
      <c r="J374" s="51"/>
      <c r="K374" s="19" t="str">
        <f t="array" ref="K374">IF(ISERROR(INDEX('Master '!$A$2:$A$257,MATCH(L374,'Master '!$B$2:$B$257,0))),IF(ISERROR(INDEX('Master '!$A$2:$A$257,MATCH(L374,'Master '!$C$2:$C$257,0))),IF(L374="","-","Not on Roster"),INDEX('Master '!$A$2:$A$257,MATCH(L374,'Master '!$C$2:$C$257,0))),INDEX('Master '!$A$2:$A$257,MATCH(L374,'Master '!$B$2:$B$257,0)))</f>
        <v>-</v>
      </c>
      <c r="L374" s="15"/>
      <c r="M374" s="20" t="str">
        <f t="array" ref="M374">IF(ISERROR(INDEX('Master '!$A$2:$A$257,MATCH(N374,'Master '!$B$2:$B$257,0))),IF(ISERROR(INDEX('Master '!$A$2:$A$257,MATCH(N374,'Master '!$C$2:$C$257,0))),IF(N374="","-","Not on Roster"),INDEX('Master '!$A$2:$A$257,MATCH(N374,'Master '!$C$2:$C$257,0))),INDEX('Master '!$A$2:$A$257,MATCH(N374,'Master '!$B$2:$B$257,0)))</f>
        <v>-</v>
      </c>
      <c r="N374" s="7"/>
      <c r="O374" s="19" t="str">
        <f t="array" ref="O374">IF(ISERROR(INDEX('Master '!$A$2:$A$257,MATCH(P374,'Master '!$B$2:$B$257,0))),IF(ISERROR(INDEX('Master '!$A$2:$A$257,MATCH(P374,'Master '!$C$2:$C$257,0))),IF(P374="","-","Not on Roster"),INDEX('Master '!$A$2:$A$257,MATCH(P374,'Master '!$C$2:$C$257,0))),INDEX('Master '!$A$2:$A$257,MATCH(P374,'Master '!$B$2:$B$257,0)))</f>
        <v>-</v>
      </c>
      <c r="P374" s="15"/>
      <c r="Q374" s="20" t="str">
        <f t="array" ref="Q374">IF(ISERROR(INDEX('Master '!$A$2:$A$257,MATCH(R374,'Master '!$B$2:$B$257,0))),IF(ISERROR(INDEX('Master '!$A$2:$A$257,MATCH(R374,'Master '!$C$2:$C$257,0))),IF(R374="","-","Not on Roster"),INDEX('Master '!$A$2:$A$257,MATCH(R374,'Master '!$C$2:$C$257,0))),INDEX('Master '!$A$2:$A$257,MATCH(R374,'Master '!$B$2:$B$257,0)))</f>
        <v>-</v>
      </c>
      <c r="R374" s="7"/>
      <c r="S374" s="19" t="str">
        <f t="array" ref="S374">IF(ISERROR(INDEX('Master '!$A$2:$A$257,MATCH(T374,'Master '!$B$2:$B$257,0))),IF(ISERROR(INDEX('Master '!$A$2:$A$257,MATCH(T374,'Master '!$C$2:$C$257,0))),IF(T374="","-","Not on Roster"),INDEX('Master '!$A$2:$A$257,MATCH(T374,'Master '!$C$2:$C$257,0))),INDEX('Master '!$A$2:$A$257,MATCH(T374,'Master '!$B$2:$B$257,0)))</f>
        <v>-</v>
      </c>
      <c r="T374" s="15"/>
      <c r="U374" s="20" t="str">
        <f t="array" ref="U374">IF(ISERROR(INDEX('Master '!$A$2:$A$257,MATCH(V374,'Master '!$B$2:$B$257,0))),IF(ISERROR(INDEX('Master '!$A$2:$A$257,MATCH(V374,'Master '!$C$2:$C$257,0))),IF(V374="","-","Not on Roster"),INDEX('Master '!$A$2:$A$257,MATCH(V374,'Master '!$C$2:$C$257,0))),INDEX('Master '!$A$2:$A$257,MATCH(V374,'Master '!$B$2:$B$257,0)))</f>
        <v>-</v>
      </c>
      <c r="V374" s="7"/>
      <c r="W374" s="19" t="str">
        <f t="array" ref="W374">IF(ISERROR(INDEX('Master '!$A$2:$A$257,MATCH(X374,'Master '!$B$2:$B$257,0))),IF(ISERROR(INDEX('Master '!$A$2:$A$257,MATCH(X374,'Master '!$C$2:$C$257,0))),IF(X374="","-","Not on Roster"),INDEX('Master '!$A$2:$A$257,MATCH(X374,'Master '!$C$2:$C$257,0))),INDEX('Master '!$A$2:$A$257,MATCH(X374,'Master '!$B$2:$B$257,0)))</f>
        <v>-</v>
      </c>
      <c r="X374" s="15"/>
      <c r="Y374" s="20" t="str">
        <f t="array" ref="Y374">IF(ISERROR(INDEX('Master '!$A$2:$A$257,MATCH(Z374,'Master '!$B$2:$B$257,0))),IF(ISERROR(INDEX('Master '!$A$2:$A$257,MATCH(Z374,'Master '!$C$2:$C$257,0))),IF(Z374="","-","Not on Roster"),INDEX('Master '!$A$2:$A$257,MATCH(Z374,'Master '!$C$2:$C$257,0))),INDEX('Master '!$A$2:$A$257,MATCH(Z374,'Master '!$B$2:$B$257,0)))</f>
        <v>-</v>
      </c>
      <c r="Z374" s="7"/>
      <c r="AA374" s="19" t="str">
        <f t="array" ref="AA374">IF(ISERROR(INDEX('Master '!$A$2:$A$257,MATCH(AB374,'Master '!$B$2:$B$257,0))),IF(ISERROR(INDEX('Master '!$A$2:$A$257,MATCH(AB374,'Master '!$C$2:$C$257,0))),IF(AB374="","-","Not on Roster"),INDEX('Master '!$A$2:$A$257,MATCH(AB374,'Master '!$C$2:$C$257,0))),INDEX('Master '!$A$2:$A$257,MATCH(AB374,'Master '!$B$2:$B$257,0)))</f>
        <v>-</v>
      </c>
      <c r="AB374" s="15"/>
      <c r="AC374" s="20" t="str">
        <f t="array" ref="AC374">IF(ISERROR(INDEX('Master '!$A$2:$A$257,MATCH(AD374,'Master '!$B$2:$B$257,0))),IF(ISERROR(INDEX('Master '!$A$2:$A$257,MATCH(AD374,'Master '!$C$2:$C$257,0))),IF(AD374="","-","Not on Roster"),INDEX('Master '!$A$2:$A$257,MATCH(AD374,'Master '!$C$2:$C$257,0))),INDEX('Master '!$A$2:$A$257,MATCH(AD374,'Master '!$B$2:$B$257,0)))</f>
        <v>-</v>
      </c>
      <c r="AD374" s="7"/>
      <c r="AE374" s="19" t="str">
        <f t="array" ref="AE374">IF(ISERROR(INDEX('Master '!$A$2:$A$257,MATCH(AF374,'Master '!$B$2:$B$257,0))),IF(ISERROR(INDEX('Master '!$A$2:$A$257,MATCH(AF374,'Master '!$C$2:$C$257,0))),IF(AF374="","-","Not on Roster"),INDEX('Master '!$A$2:$A$257,MATCH(AF374,'Master '!$C$2:$C$257,0))),INDEX('Master '!$A$2:$A$257,MATCH(AF374,'Master '!$B$2:$B$257,0)))</f>
        <v>-</v>
      </c>
      <c r="AF374" s="15"/>
      <c r="AG374" s="20" t="str">
        <f t="array" ref="AG374">IF(ISERROR(INDEX('Master '!$A$2:$A$257,MATCH(AH374,'Master '!$B$2:$B$257,0))),IF(ISERROR(INDEX('Master '!$A$2:$A$257,MATCH(AH374,'Master '!$C$2:$C$257,0))),IF(AH374="","-","Not on Roster"),INDEX('Master '!$A$2:$A$257,MATCH(AH374,'Master '!$C$2:$C$257,0))),INDEX('Master '!$A$2:$A$257,MATCH(AH374,'Master '!$B$2:$B$257,0)))</f>
        <v>-</v>
      </c>
      <c r="AH374" s="7"/>
      <c r="AI374" s="19" t="str">
        <f t="array" ref="AI374">IF(ISERROR(INDEX('Master '!$A$2:$A$257,MATCH(AJ374,'Master '!$B$2:$B$257,0))),IF(ISERROR(INDEX('Master '!$A$2:$A$257,MATCH(AJ374,'Master '!$C$2:$C$257,0))),IF(AJ374="","-","Not on Roster"),INDEX('Master '!$A$2:$A$257,MATCH(AJ374,'Master '!$C$2:$C$257,0))),INDEX('Master '!$A$2:$A$257,MATCH(AJ374,'Master '!$B$2:$B$257,0)))</f>
        <v>-</v>
      </c>
      <c r="AJ374" s="15"/>
      <c r="AK374" s="20" t="str">
        <f t="array" ref="AK374">IF(ISERROR(INDEX('Master '!$A$2:$A$257,MATCH(AL374,'Master '!$B$2:$B$257,0))),IF(ISERROR(INDEX('Master '!$A$2:$A$257,MATCH(AL374,'Master '!$C$2:$C$257,0))),IF(AL374="","-","Not on Roster"),INDEX('Master '!$A$2:$A$257,MATCH(AL374,'Master '!$C$2:$C$257,0))),INDEX('Master '!$A$2:$A$257,MATCH(AL374,'Master '!$B$2:$B$257,0)))</f>
        <v>-</v>
      </c>
      <c r="AL374" s="7"/>
      <c r="AM374" s="19" t="str">
        <f t="array" ref="AM374">IF(ISERROR(INDEX('Master '!$A$2:$A$257,MATCH(AN374,'Master '!$B$2:$B$257,0))),IF(ISERROR(INDEX('Master '!$A$2:$A$257,MATCH(AN374,'Master '!$C$2:$C$257,0))),IF(AN374="","-","Not on Roster"),INDEX('Master '!$A$2:$A$257,MATCH(AN374,'Master '!$C$2:$C$257,0))),INDEX('Master '!$A$2:$A$257,MATCH(AN374,'Master '!$B$2:$B$257,0)))</f>
        <v>-</v>
      </c>
      <c r="AN374" s="15"/>
    </row>
    <row r="375" spans="1:40" ht="14.25" customHeight="1">
      <c r="A375" s="20" t="str">
        <f t="array" ref="A375">IF(ISERROR(INDEX('Master '!$A$2:$A$257,MATCH(B375,'Master '!$B$2:$B$257,0))),IF(ISERROR(INDEX('Master '!$A$2:$A$257,MATCH(B375,'Master '!$C$2:$C$257,0))),IF(B375="","-","Not on Roster"),INDEX('Master '!$A$2:$A$257,MATCH(B375,'Master '!$C$2:$C$257,0))),INDEX('Master '!$A$2:$A$257,MATCH(B375,'Master '!$B$2:$B$257,0)))</f>
        <v>-</v>
      </c>
      <c r="B375" s="43"/>
      <c r="C375" s="19" t="str">
        <f t="array" ref="C375">IF(ISERROR(INDEX('Master '!$A$2:$A$257,MATCH(D375,'Master '!$B$2:$B$257,0))),IF(ISERROR(INDEX('Master '!$A$2:$A$257,MATCH(D375,'Master '!$C$2:$C$257,0))),IF(D375="","-","Not on Roster"),INDEX('Master '!$A$2:$A$257,MATCH(D375,'Master '!$C$2:$C$257,0))),INDEX('Master '!$A$2:$A$257,MATCH(D375,'Master '!$B$2:$B$257,0)))</f>
        <v>-</v>
      </c>
      <c r="D375" s="15"/>
      <c r="E375" s="20" t="str">
        <f t="array" ref="E375">IF(ISERROR(INDEX('Master '!$A$2:$A$257,MATCH(F375,'Master '!$B$2:$B$257,0))),IF(ISERROR(INDEX('Master '!$A$2:$A$257,MATCH(F375,'Master '!$C$2:$C$257,0))),IF(F375="","-","Not on Roster"),INDEX('Master '!$A$2:$A$257,MATCH(F375,'Master '!$C$2:$C$257,0))),INDEX('Master '!$A$2:$A$257,MATCH(F375,'Master '!$B$2:$B$257,0)))</f>
        <v>-</v>
      </c>
      <c r="F375" s="7"/>
      <c r="G375" s="19" t="str">
        <f t="array" ref="G375">IF(ISERROR(INDEX('Master '!$A$2:$A$257,MATCH(H375,'Master '!$B$2:$B$257,0))),IF(ISERROR(INDEX('Master '!$A$2:$A$257,MATCH(H375,'Master '!$C$2:$C$257,0))),IF(H375="","-","Not on Roster"),INDEX('Master '!$A$2:$A$257,MATCH(H375,'Master '!$C$2:$C$257,0))),INDEX('Master '!$A$2:$A$257,MATCH(H375,'Master '!$B$2:$B$257,0)))</f>
        <v>-</v>
      </c>
      <c r="H375" s="15"/>
      <c r="I375" s="20" t="str">
        <f t="array" ref="I375">IF(ISERROR(INDEX('Master '!$A$2:$A$257,MATCH(J375,'Master '!$B$2:$B$257,0))),IF(ISERROR(INDEX('Master '!$A$2:$A$257,MATCH(J375,'Master '!$C$2:$C$257,0))),IF(J375="","-","Not on Roster"),INDEX('Master '!$A$2:$A$257,MATCH(J375,'Master '!$C$2:$C$257,0))),INDEX('Master '!$A$2:$A$257,MATCH(J375,'Master '!$B$2:$B$257,0)))</f>
        <v>-</v>
      </c>
      <c r="J375" s="51"/>
      <c r="K375" s="19" t="str">
        <f t="array" ref="K375">IF(ISERROR(INDEX('Master '!$A$2:$A$257,MATCH(L375,'Master '!$B$2:$B$257,0))),IF(ISERROR(INDEX('Master '!$A$2:$A$257,MATCH(L375,'Master '!$C$2:$C$257,0))),IF(L375="","-","Not on Roster"),INDEX('Master '!$A$2:$A$257,MATCH(L375,'Master '!$C$2:$C$257,0))),INDEX('Master '!$A$2:$A$257,MATCH(L375,'Master '!$B$2:$B$257,0)))</f>
        <v>-</v>
      </c>
      <c r="L375" s="15"/>
      <c r="M375" s="20" t="str">
        <f t="array" ref="M375">IF(ISERROR(INDEX('Master '!$A$2:$A$257,MATCH(N375,'Master '!$B$2:$B$257,0))),IF(ISERROR(INDEX('Master '!$A$2:$A$257,MATCH(N375,'Master '!$C$2:$C$257,0))),IF(N375="","-","Not on Roster"),INDEX('Master '!$A$2:$A$257,MATCH(N375,'Master '!$C$2:$C$257,0))),INDEX('Master '!$A$2:$A$257,MATCH(N375,'Master '!$B$2:$B$257,0)))</f>
        <v>-</v>
      </c>
      <c r="N375" s="7"/>
      <c r="O375" s="19" t="str">
        <f t="array" ref="O375">IF(ISERROR(INDEX('Master '!$A$2:$A$257,MATCH(P375,'Master '!$B$2:$B$257,0))),IF(ISERROR(INDEX('Master '!$A$2:$A$257,MATCH(P375,'Master '!$C$2:$C$257,0))),IF(P375="","-","Not on Roster"),INDEX('Master '!$A$2:$A$257,MATCH(P375,'Master '!$C$2:$C$257,0))),INDEX('Master '!$A$2:$A$257,MATCH(P375,'Master '!$B$2:$B$257,0)))</f>
        <v>-</v>
      </c>
      <c r="P375" s="15"/>
      <c r="Q375" s="20" t="str">
        <f t="array" ref="Q375">IF(ISERROR(INDEX('Master '!$A$2:$A$257,MATCH(R375,'Master '!$B$2:$B$257,0))),IF(ISERROR(INDEX('Master '!$A$2:$A$257,MATCH(R375,'Master '!$C$2:$C$257,0))),IF(R375="","-","Not on Roster"),INDEX('Master '!$A$2:$A$257,MATCH(R375,'Master '!$C$2:$C$257,0))),INDEX('Master '!$A$2:$A$257,MATCH(R375,'Master '!$B$2:$B$257,0)))</f>
        <v>-</v>
      </c>
      <c r="R375" s="7"/>
      <c r="S375" s="19" t="str">
        <f t="array" ref="S375">IF(ISERROR(INDEX('Master '!$A$2:$A$257,MATCH(T375,'Master '!$B$2:$B$257,0))),IF(ISERROR(INDEX('Master '!$A$2:$A$257,MATCH(T375,'Master '!$C$2:$C$257,0))),IF(T375="","-","Not on Roster"),INDEX('Master '!$A$2:$A$257,MATCH(T375,'Master '!$C$2:$C$257,0))),INDEX('Master '!$A$2:$A$257,MATCH(T375,'Master '!$B$2:$B$257,0)))</f>
        <v>-</v>
      </c>
      <c r="T375" s="15"/>
      <c r="U375" s="20" t="str">
        <f t="array" ref="U375">IF(ISERROR(INDEX('Master '!$A$2:$A$257,MATCH(V375,'Master '!$B$2:$B$257,0))),IF(ISERROR(INDEX('Master '!$A$2:$A$257,MATCH(V375,'Master '!$C$2:$C$257,0))),IF(V375="","-","Not on Roster"),INDEX('Master '!$A$2:$A$257,MATCH(V375,'Master '!$C$2:$C$257,0))),INDEX('Master '!$A$2:$A$257,MATCH(V375,'Master '!$B$2:$B$257,0)))</f>
        <v>-</v>
      </c>
      <c r="V375" s="7"/>
      <c r="W375" s="19" t="str">
        <f t="array" ref="W375">IF(ISERROR(INDEX('Master '!$A$2:$A$257,MATCH(X375,'Master '!$B$2:$B$257,0))),IF(ISERROR(INDEX('Master '!$A$2:$A$257,MATCH(X375,'Master '!$C$2:$C$257,0))),IF(X375="","-","Not on Roster"),INDEX('Master '!$A$2:$A$257,MATCH(X375,'Master '!$C$2:$C$257,0))),INDEX('Master '!$A$2:$A$257,MATCH(X375,'Master '!$B$2:$B$257,0)))</f>
        <v>-</v>
      </c>
      <c r="X375" s="15"/>
      <c r="Y375" s="20" t="str">
        <f t="array" ref="Y375">IF(ISERROR(INDEX('Master '!$A$2:$A$257,MATCH(Z375,'Master '!$B$2:$B$257,0))),IF(ISERROR(INDEX('Master '!$A$2:$A$257,MATCH(Z375,'Master '!$C$2:$C$257,0))),IF(Z375="","-","Not on Roster"),INDEX('Master '!$A$2:$A$257,MATCH(Z375,'Master '!$C$2:$C$257,0))),INDEX('Master '!$A$2:$A$257,MATCH(Z375,'Master '!$B$2:$B$257,0)))</f>
        <v>-</v>
      </c>
      <c r="Z375" s="7"/>
      <c r="AA375" s="19" t="str">
        <f t="array" ref="AA375">IF(ISERROR(INDEX('Master '!$A$2:$A$257,MATCH(AB375,'Master '!$B$2:$B$257,0))),IF(ISERROR(INDEX('Master '!$A$2:$A$257,MATCH(AB375,'Master '!$C$2:$C$257,0))),IF(AB375="","-","Not on Roster"),INDEX('Master '!$A$2:$A$257,MATCH(AB375,'Master '!$C$2:$C$257,0))),INDEX('Master '!$A$2:$A$257,MATCH(AB375,'Master '!$B$2:$B$257,0)))</f>
        <v>-</v>
      </c>
      <c r="AB375" s="15"/>
      <c r="AC375" s="20" t="str">
        <f t="array" ref="AC375">IF(ISERROR(INDEX('Master '!$A$2:$A$257,MATCH(AD375,'Master '!$B$2:$B$257,0))),IF(ISERROR(INDEX('Master '!$A$2:$A$257,MATCH(AD375,'Master '!$C$2:$C$257,0))),IF(AD375="","-","Not on Roster"),INDEX('Master '!$A$2:$A$257,MATCH(AD375,'Master '!$C$2:$C$257,0))),INDEX('Master '!$A$2:$A$257,MATCH(AD375,'Master '!$B$2:$B$257,0)))</f>
        <v>-</v>
      </c>
      <c r="AD375" s="7"/>
      <c r="AE375" s="19" t="str">
        <f t="array" ref="AE375">IF(ISERROR(INDEX('Master '!$A$2:$A$257,MATCH(AF375,'Master '!$B$2:$B$257,0))),IF(ISERROR(INDEX('Master '!$A$2:$A$257,MATCH(AF375,'Master '!$C$2:$C$257,0))),IF(AF375="","-","Not on Roster"),INDEX('Master '!$A$2:$A$257,MATCH(AF375,'Master '!$C$2:$C$257,0))),INDEX('Master '!$A$2:$A$257,MATCH(AF375,'Master '!$B$2:$B$257,0)))</f>
        <v>-</v>
      </c>
      <c r="AF375" s="15"/>
      <c r="AG375" s="20" t="str">
        <f t="array" ref="AG375">IF(ISERROR(INDEX('Master '!$A$2:$A$257,MATCH(AH375,'Master '!$B$2:$B$257,0))),IF(ISERROR(INDEX('Master '!$A$2:$A$257,MATCH(AH375,'Master '!$C$2:$C$257,0))),IF(AH375="","-","Not on Roster"),INDEX('Master '!$A$2:$A$257,MATCH(AH375,'Master '!$C$2:$C$257,0))),INDEX('Master '!$A$2:$A$257,MATCH(AH375,'Master '!$B$2:$B$257,0)))</f>
        <v>-</v>
      </c>
      <c r="AH375" s="7"/>
      <c r="AI375" s="19" t="str">
        <f t="array" ref="AI375">IF(ISERROR(INDEX('Master '!$A$2:$A$257,MATCH(AJ375,'Master '!$B$2:$B$257,0))),IF(ISERROR(INDEX('Master '!$A$2:$A$257,MATCH(AJ375,'Master '!$C$2:$C$257,0))),IF(AJ375="","-","Not on Roster"),INDEX('Master '!$A$2:$A$257,MATCH(AJ375,'Master '!$C$2:$C$257,0))),INDEX('Master '!$A$2:$A$257,MATCH(AJ375,'Master '!$B$2:$B$257,0)))</f>
        <v>-</v>
      </c>
      <c r="AJ375" s="15"/>
      <c r="AK375" s="20" t="str">
        <f t="array" ref="AK375">IF(ISERROR(INDEX('Master '!$A$2:$A$257,MATCH(AL375,'Master '!$B$2:$B$257,0))),IF(ISERROR(INDEX('Master '!$A$2:$A$257,MATCH(AL375,'Master '!$C$2:$C$257,0))),IF(AL375="","-","Not on Roster"),INDEX('Master '!$A$2:$A$257,MATCH(AL375,'Master '!$C$2:$C$257,0))),INDEX('Master '!$A$2:$A$257,MATCH(AL375,'Master '!$B$2:$B$257,0)))</f>
        <v>-</v>
      </c>
      <c r="AL375" s="7"/>
      <c r="AM375" s="19" t="str">
        <f t="array" ref="AM375">IF(ISERROR(INDEX('Master '!$A$2:$A$257,MATCH(AN375,'Master '!$B$2:$B$257,0))),IF(ISERROR(INDEX('Master '!$A$2:$A$257,MATCH(AN375,'Master '!$C$2:$C$257,0))),IF(AN375="","-","Not on Roster"),INDEX('Master '!$A$2:$A$257,MATCH(AN375,'Master '!$C$2:$C$257,0))),INDEX('Master '!$A$2:$A$257,MATCH(AN375,'Master '!$B$2:$B$257,0)))</f>
        <v>-</v>
      </c>
      <c r="AN375" s="15"/>
    </row>
    <row r="376" spans="1:40" ht="14.25" customHeight="1">
      <c r="A376" s="20" t="str">
        <f t="array" ref="A376">IF(ISERROR(INDEX('Master '!$A$2:$A$257,MATCH(B376,'Master '!$B$2:$B$257,0))),IF(ISERROR(INDEX('Master '!$A$2:$A$257,MATCH(B376,'Master '!$C$2:$C$257,0))),IF(B376="","-","Not on Roster"),INDEX('Master '!$A$2:$A$257,MATCH(B376,'Master '!$C$2:$C$257,0))),INDEX('Master '!$A$2:$A$257,MATCH(B376,'Master '!$B$2:$B$257,0)))</f>
        <v>-</v>
      </c>
      <c r="B376" s="43"/>
      <c r="C376" s="19" t="str">
        <f t="array" ref="C376">IF(ISERROR(INDEX('Master '!$A$2:$A$257,MATCH(D376,'Master '!$B$2:$B$257,0))),IF(ISERROR(INDEX('Master '!$A$2:$A$257,MATCH(D376,'Master '!$C$2:$C$257,0))),IF(D376="","-","Not on Roster"),INDEX('Master '!$A$2:$A$257,MATCH(D376,'Master '!$C$2:$C$257,0))),INDEX('Master '!$A$2:$A$257,MATCH(D376,'Master '!$B$2:$B$257,0)))</f>
        <v>-</v>
      </c>
      <c r="D376" s="15"/>
      <c r="E376" s="20" t="str">
        <f t="array" ref="E376">IF(ISERROR(INDEX('Master '!$A$2:$A$257,MATCH(F376,'Master '!$B$2:$B$257,0))),IF(ISERROR(INDEX('Master '!$A$2:$A$257,MATCH(F376,'Master '!$C$2:$C$257,0))),IF(F376="","-","Not on Roster"),INDEX('Master '!$A$2:$A$257,MATCH(F376,'Master '!$C$2:$C$257,0))),INDEX('Master '!$A$2:$A$257,MATCH(F376,'Master '!$B$2:$B$257,0)))</f>
        <v>-</v>
      </c>
      <c r="F376" s="7"/>
      <c r="G376" s="19" t="str">
        <f t="array" ref="G376">IF(ISERROR(INDEX('Master '!$A$2:$A$257,MATCH(H376,'Master '!$B$2:$B$257,0))),IF(ISERROR(INDEX('Master '!$A$2:$A$257,MATCH(H376,'Master '!$C$2:$C$257,0))),IF(H376="","-","Not on Roster"),INDEX('Master '!$A$2:$A$257,MATCH(H376,'Master '!$C$2:$C$257,0))),INDEX('Master '!$A$2:$A$257,MATCH(H376,'Master '!$B$2:$B$257,0)))</f>
        <v>-</v>
      </c>
      <c r="H376" s="15"/>
      <c r="I376" s="20" t="str">
        <f t="array" ref="I376">IF(ISERROR(INDEX('Master '!$A$2:$A$257,MATCH(J376,'Master '!$B$2:$B$257,0))),IF(ISERROR(INDEX('Master '!$A$2:$A$257,MATCH(J376,'Master '!$C$2:$C$257,0))),IF(J376="","-","Not on Roster"),INDEX('Master '!$A$2:$A$257,MATCH(J376,'Master '!$C$2:$C$257,0))),INDEX('Master '!$A$2:$A$257,MATCH(J376,'Master '!$B$2:$B$257,0)))</f>
        <v>-</v>
      </c>
      <c r="J376" s="51"/>
      <c r="K376" s="19" t="str">
        <f t="array" ref="K376">IF(ISERROR(INDEX('Master '!$A$2:$A$257,MATCH(L376,'Master '!$B$2:$B$257,0))),IF(ISERROR(INDEX('Master '!$A$2:$A$257,MATCH(L376,'Master '!$C$2:$C$257,0))),IF(L376="","-","Not on Roster"),INDEX('Master '!$A$2:$A$257,MATCH(L376,'Master '!$C$2:$C$257,0))),INDEX('Master '!$A$2:$A$257,MATCH(L376,'Master '!$B$2:$B$257,0)))</f>
        <v>-</v>
      </c>
      <c r="L376" s="15"/>
      <c r="M376" s="20" t="str">
        <f t="array" ref="M376">IF(ISERROR(INDEX('Master '!$A$2:$A$257,MATCH(N376,'Master '!$B$2:$B$257,0))),IF(ISERROR(INDEX('Master '!$A$2:$A$257,MATCH(N376,'Master '!$C$2:$C$257,0))),IF(N376="","-","Not on Roster"),INDEX('Master '!$A$2:$A$257,MATCH(N376,'Master '!$C$2:$C$257,0))),INDEX('Master '!$A$2:$A$257,MATCH(N376,'Master '!$B$2:$B$257,0)))</f>
        <v>-</v>
      </c>
      <c r="N376" s="7"/>
      <c r="O376" s="19" t="str">
        <f t="array" ref="O376">IF(ISERROR(INDEX('Master '!$A$2:$A$257,MATCH(P376,'Master '!$B$2:$B$257,0))),IF(ISERROR(INDEX('Master '!$A$2:$A$257,MATCH(P376,'Master '!$C$2:$C$257,0))),IF(P376="","-","Not on Roster"),INDEX('Master '!$A$2:$A$257,MATCH(P376,'Master '!$C$2:$C$257,0))),INDEX('Master '!$A$2:$A$257,MATCH(P376,'Master '!$B$2:$B$257,0)))</f>
        <v>-</v>
      </c>
      <c r="P376" s="15"/>
      <c r="Q376" s="20" t="str">
        <f t="array" ref="Q376">IF(ISERROR(INDEX('Master '!$A$2:$A$257,MATCH(R376,'Master '!$B$2:$B$257,0))),IF(ISERROR(INDEX('Master '!$A$2:$A$257,MATCH(R376,'Master '!$C$2:$C$257,0))),IF(R376="","-","Not on Roster"),INDEX('Master '!$A$2:$A$257,MATCH(R376,'Master '!$C$2:$C$257,0))),INDEX('Master '!$A$2:$A$257,MATCH(R376,'Master '!$B$2:$B$257,0)))</f>
        <v>-</v>
      </c>
      <c r="R376" s="7"/>
      <c r="S376" s="19" t="str">
        <f t="array" ref="S376">IF(ISERROR(INDEX('Master '!$A$2:$A$257,MATCH(T376,'Master '!$B$2:$B$257,0))),IF(ISERROR(INDEX('Master '!$A$2:$A$257,MATCH(T376,'Master '!$C$2:$C$257,0))),IF(T376="","-","Not on Roster"),INDEX('Master '!$A$2:$A$257,MATCH(T376,'Master '!$C$2:$C$257,0))),INDEX('Master '!$A$2:$A$257,MATCH(T376,'Master '!$B$2:$B$257,0)))</f>
        <v>-</v>
      </c>
      <c r="T376" s="15"/>
      <c r="U376" s="20" t="str">
        <f t="array" ref="U376">IF(ISERROR(INDEX('Master '!$A$2:$A$257,MATCH(V376,'Master '!$B$2:$B$257,0))),IF(ISERROR(INDEX('Master '!$A$2:$A$257,MATCH(V376,'Master '!$C$2:$C$257,0))),IF(V376="","-","Not on Roster"),INDEX('Master '!$A$2:$A$257,MATCH(V376,'Master '!$C$2:$C$257,0))),INDEX('Master '!$A$2:$A$257,MATCH(V376,'Master '!$B$2:$B$257,0)))</f>
        <v>-</v>
      </c>
      <c r="V376" s="7"/>
      <c r="W376" s="19" t="str">
        <f t="array" ref="W376">IF(ISERROR(INDEX('Master '!$A$2:$A$257,MATCH(X376,'Master '!$B$2:$B$257,0))),IF(ISERROR(INDEX('Master '!$A$2:$A$257,MATCH(X376,'Master '!$C$2:$C$257,0))),IF(X376="","-","Not on Roster"),INDEX('Master '!$A$2:$A$257,MATCH(X376,'Master '!$C$2:$C$257,0))),INDEX('Master '!$A$2:$A$257,MATCH(X376,'Master '!$B$2:$B$257,0)))</f>
        <v>-</v>
      </c>
      <c r="X376" s="15"/>
      <c r="Y376" s="20" t="str">
        <f t="array" ref="Y376">IF(ISERROR(INDEX('Master '!$A$2:$A$257,MATCH(Z376,'Master '!$B$2:$B$257,0))),IF(ISERROR(INDEX('Master '!$A$2:$A$257,MATCH(Z376,'Master '!$C$2:$C$257,0))),IF(Z376="","-","Not on Roster"),INDEX('Master '!$A$2:$A$257,MATCH(Z376,'Master '!$C$2:$C$257,0))),INDEX('Master '!$A$2:$A$257,MATCH(Z376,'Master '!$B$2:$B$257,0)))</f>
        <v>-</v>
      </c>
      <c r="Z376" s="7"/>
      <c r="AA376" s="19" t="str">
        <f t="array" ref="AA376">IF(ISERROR(INDEX('Master '!$A$2:$A$257,MATCH(AB376,'Master '!$B$2:$B$257,0))),IF(ISERROR(INDEX('Master '!$A$2:$A$257,MATCH(AB376,'Master '!$C$2:$C$257,0))),IF(AB376="","-","Not on Roster"),INDEX('Master '!$A$2:$A$257,MATCH(AB376,'Master '!$C$2:$C$257,0))),INDEX('Master '!$A$2:$A$257,MATCH(AB376,'Master '!$B$2:$B$257,0)))</f>
        <v>-</v>
      </c>
      <c r="AB376" s="15"/>
      <c r="AC376" s="20" t="str">
        <f t="array" ref="AC376">IF(ISERROR(INDEX('Master '!$A$2:$A$257,MATCH(AD376,'Master '!$B$2:$B$257,0))),IF(ISERROR(INDEX('Master '!$A$2:$A$257,MATCH(AD376,'Master '!$C$2:$C$257,0))),IF(AD376="","-","Not on Roster"),INDEX('Master '!$A$2:$A$257,MATCH(AD376,'Master '!$C$2:$C$257,0))),INDEX('Master '!$A$2:$A$257,MATCH(AD376,'Master '!$B$2:$B$257,0)))</f>
        <v>-</v>
      </c>
      <c r="AD376" s="7"/>
      <c r="AE376" s="19" t="str">
        <f t="array" ref="AE376">IF(ISERROR(INDEX('Master '!$A$2:$A$257,MATCH(AF376,'Master '!$B$2:$B$257,0))),IF(ISERROR(INDEX('Master '!$A$2:$A$257,MATCH(AF376,'Master '!$C$2:$C$257,0))),IF(AF376="","-","Not on Roster"),INDEX('Master '!$A$2:$A$257,MATCH(AF376,'Master '!$C$2:$C$257,0))),INDEX('Master '!$A$2:$A$257,MATCH(AF376,'Master '!$B$2:$B$257,0)))</f>
        <v>-</v>
      </c>
      <c r="AF376" s="15"/>
      <c r="AG376" s="20" t="str">
        <f t="array" ref="AG376">IF(ISERROR(INDEX('Master '!$A$2:$A$257,MATCH(AH376,'Master '!$B$2:$B$257,0))),IF(ISERROR(INDEX('Master '!$A$2:$A$257,MATCH(AH376,'Master '!$C$2:$C$257,0))),IF(AH376="","-","Not on Roster"),INDEX('Master '!$A$2:$A$257,MATCH(AH376,'Master '!$C$2:$C$257,0))),INDEX('Master '!$A$2:$A$257,MATCH(AH376,'Master '!$B$2:$B$257,0)))</f>
        <v>-</v>
      </c>
      <c r="AH376" s="7"/>
      <c r="AI376" s="19" t="str">
        <f t="array" ref="AI376">IF(ISERROR(INDEX('Master '!$A$2:$A$257,MATCH(AJ376,'Master '!$B$2:$B$257,0))),IF(ISERROR(INDEX('Master '!$A$2:$A$257,MATCH(AJ376,'Master '!$C$2:$C$257,0))),IF(AJ376="","-","Not on Roster"),INDEX('Master '!$A$2:$A$257,MATCH(AJ376,'Master '!$C$2:$C$257,0))),INDEX('Master '!$A$2:$A$257,MATCH(AJ376,'Master '!$B$2:$B$257,0)))</f>
        <v>-</v>
      </c>
      <c r="AJ376" s="15"/>
      <c r="AK376" s="20" t="str">
        <f t="array" ref="AK376">IF(ISERROR(INDEX('Master '!$A$2:$A$257,MATCH(AL376,'Master '!$B$2:$B$257,0))),IF(ISERROR(INDEX('Master '!$A$2:$A$257,MATCH(AL376,'Master '!$C$2:$C$257,0))),IF(AL376="","-","Not on Roster"),INDEX('Master '!$A$2:$A$257,MATCH(AL376,'Master '!$C$2:$C$257,0))),INDEX('Master '!$A$2:$A$257,MATCH(AL376,'Master '!$B$2:$B$257,0)))</f>
        <v>-</v>
      </c>
      <c r="AL376" s="7"/>
      <c r="AM376" s="19" t="str">
        <f t="array" ref="AM376">IF(ISERROR(INDEX('Master '!$A$2:$A$257,MATCH(AN376,'Master '!$B$2:$B$257,0))),IF(ISERROR(INDEX('Master '!$A$2:$A$257,MATCH(AN376,'Master '!$C$2:$C$257,0))),IF(AN376="","-","Not on Roster"),INDEX('Master '!$A$2:$A$257,MATCH(AN376,'Master '!$C$2:$C$257,0))),INDEX('Master '!$A$2:$A$257,MATCH(AN376,'Master '!$B$2:$B$257,0)))</f>
        <v>-</v>
      </c>
      <c r="AN376" s="15"/>
    </row>
    <row r="377" spans="1:40" ht="14.25" customHeight="1">
      <c r="A377" s="20" t="str">
        <f t="array" ref="A377">IF(ISERROR(INDEX('Master '!$A$2:$A$257,MATCH(B377,'Master '!$B$2:$B$257,0))),IF(ISERROR(INDEX('Master '!$A$2:$A$257,MATCH(B377,'Master '!$C$2:$C$257,0))),IF(B377="","-","Not on Roster"),INDEX('Master '!$A$2:$A$257,MATCH(B377,'Master '!$C$2:$C$257,0))),INDEX('Master '!$A$2:$A$257,MATCH(B377,'Master '!$B$2:$B$257,0)))</f>
        <v>-</v>
      </c>
      <c r="B377" s="43"/>
      <c r="C377" s="19" t="str">
        <f t="array" ref="C377">IF(ISERROR(INDEX('Master '!$A$2:$A$257,MATCH(D377,'Master '!$B$2:$B$257,0))),IF(ISERROR(INDEX('Master '!$A$2:$A$257,MATCH(D377,'Master '!$C$2:$C$257,0))),IF(D377="","-","Not on Roster"),INDEX('Master '!$A$2:$A$257,MATCH(D377,'Master '!$C$2:$C$257,0))),INDEX('Master '!$A$2:$A$257,MATCH(D377,'Master '!$B$2:$B$257,0)))</f>
        <v>-</v>
      </c>
      <c r="D377" s="15"/>
      <c r="E377" s="20" t="str">
        <f t="array" ref="E377">IF(ISERROR(INDEX('Master '!$A$2:$A$257,MATCH(F377,'Master '!$B$2:$B$257,0))),IF(ISERROR(INDEX('Master '!$A$2:$A$257,MATCH(F377,'Master '!$C$2:$C$257,0))),IF(F377="","-","Not on Roster"),INDEX('Master '!$A$2:$A$257,MATCH(F377,'Master '!$C$2:$C$257,0))),INDEX('Master '!$A$2:$A$257,MATCH(F377,'Master '!$B$2:$B$257,0)))</f>
        <v>-</v>
      </c>
      <c r="F377" s="7"/>
      <c r="G377" s="19" t="str">
        <f t="array" ref="G377">IF(ISERROR(INDEX('Master '!$A$2:$A$257,MATCH(H377,'Master '!$B$2:$B$257,0))),IF(ISERROR(INDEX('Master '!$A$2:$A$257,MATCH(H377,'Master '!$C$2:$C$257,0))),IF(H377="","-","Not on Roster"),INDEX('Master '!$A$2:$A$257,MATCH(H377,'Master '!$C$2:$C$257,0))),INDEX('Master '!$A$2:$A$257,MATCH(H377,'Master '!$B$2:$B$257,0)))</f>
        <v>-</v>
      </c>
      <c r="H377" s="15"/>
      <c r="I377" s="20" t="str">
        <f t="array" ref="I377">IF(ISERROR(INDEX('Master '!$A$2:$A$257,MATCH(J377,'Master '!$B$2:$B$257,0))),IF(ISERROR(INDEX('Master '!$A$2:$A$257,MATCH(J377,'Master '!$C$2:$C$257,0))),IF(J377="","-","Not on Roster"),INDEX('Master '!$A$2:$A$257,MATCH(J377,'Master '!$C$2:$C$257,0))),INDEX('Master '!$A$2:$A$257,MATCH(J377,'Master '!$B$2:$B$257,0)))</f>
        <v>-</v>
      </c>
      <c r="J377" s="51"/>
      <c r="K377" s="19" t="str">
        <f t="array" ref="K377">IF(ISERROR(INDEX('Master '!$A$2:$A$257,MATCH(L377,'Master '!$B$2:$B$257,0))),IF(ISERROR(INDEX('Master '!$A$2:$A$257,MATCH(L377,'Master '!$C$2:$C$257,0))),IF(L377="","-","Not on Roster"),INDEX('Master '!$A$2:$A$257,MATCH(L377,'Master '!$C$2:$C$257,0))),INDEX('Master '!$A$2:$A$257,MATCH(L377,'Master '!$B$2:$B$257,0)))</f>
        <v>-</v>
      </c>
      <c r="L377" s="15"/>
      <c r="M377" s="20" t="str">
        <f t="array" ref="M377">IF(ISERROR(INDEX('Master '!$A$2:$A$257,MATCH(N377,'Master '!$B$2:$B$257,0))),IF(ISERROR(INDEX('Master '!$A$2:$A$257,MATCH(N377,'Master '!$C$2:$C$257,0))),IF(N377="","-","Not on Roster"),INDEX('Master '!$A$2:$A$257,MATCH(N377,'Master '!$C$2:$C$257,0))),INDEX('Master '!$A$2:$A$257,MATCH(N377,'Master '!$B$2:$B$257,0)))</f>
        <v>-</v>
      </c>
      <c r="N377" s="7"/>
      <c r="O377" s="19" t="str">
        <f t="array" ref="O377">IF(ISERROR(INDEX('Master '!$A$2:$A$257,MATCH(P377,'Master '!$B$2:$B$257,0))),IF(ISERROR(INDEX('Master '!$A$2:$A$257,MATCH(P377,'Master '!$C$2:$C$257,0))),IF(P377="","-","Not on Roster"),INDEX('Master '!$A$2:$A$257,MATCH(P377,'Master '!$C$2:$C$257,0))),INDEX('Master '!$A$2:$A$257,MATCH(P377,'Master '!$B$2:$B$257,0)))</f>
        <v>-</v>
      </c>
      <c r="P377" s="15"/>
      <c r="Q377" s="20" t="str">
        <f t="array" ref="Q377">IF(ISERROR(INDEX('Master '!$A$2:$A$257,MATCH(R377,'Master '!$B$2:$B$257,0))),IF(ISERROR(INDEX('Master '!$A$2:$A$257,MATCH(R377,'Master '!$C$2:$C$257,0))),IF(R377="","-","Not on Roster"),INDEX('Master '!$A$2:$A$257,MATCH(R377,'Master '!$C$2:$C$257,0))),INDEX('Master '!$A$2:$A$257,MATCH(R377,'Master '!$B$2:$B$257,0)))</f>
        <v>-</v>
      </c>
      <c r="R377" s="7"/>
      <c r="S377" s="19" t="str">
        <f t="array" ref="S377">IF(ISERROR(INDEX('Master '!$A$2:$A$257,MATCH(T377,'Master '!$B$2:$B$257,0))),IF(ISERROR(INDEX('Master '!$A$2:$A$257,MATCH(T377,'Master '!$C$2:$C$257,0))),IF(T377="","-","Not on Roster"),INDEX('Master '!$A$2:$A$257,MATCH(T377,'Master '!$C$2:$C$257,0))),INDEX('Master '!$A$2:$A$257,MATCH(T377,'Master '!$B$2:$B$257,0)))</f>
        <v>-</v>
      </c>
      <c r="T377" s="15"/>
      <c r="U377" s="20" t="str">
        <f t="array" ref="U377">IF(ISERROR(INDEX('Master '!$A$2:$A$257,MATCH(V377,'Master '!$B$2:$B$257,0))),IF(ISERROR(INDEX('Master '!$A$2:$A$257,MATCH(V377,'Master '!$C$2:$C$257,0))),IF(V377="","-","Not on Roster"),INDEX('Master '!$A$2:$A$257,MATCH(V377,'Master '!$C$2:$C$257,0))),INDEX('Master '!$A$2:$A$257,MATCH(V377,'Master '!$B$2:$B$257,0)))</f>
        <v>-</v>
      </c>
      <c r="V377" s="7"/>
      <c r="W377" s="19" t="str">
        <f t="array" ref="W377">IF(ISERROR(INDEX('Master '!$A$2:$A$257,MATCH(X377,'Master '!$B$2:$B$257,0))),IF(ISERROR(INDEX('Master '!$A$2:$A$257,MATCH(X377,'Master '!$C$2:$C$257,0))),IF(X377="","-","Not on Roster"),INDEX('Master '!$A$2:$A$257,MATCH(X377,'Master '!$C$2:$C$257,0))),INDEX('Master '!$A$2:$A$257,MATCH(X377,'Master '!$B$2:$B$257,0)))</f>
        <v>-</v>
      </c>
      <c r="X377" s="15"/>
      <c r="Y377" s="20" t="str">
        <f t="array" ref="Y377">IF(ISERROR(INDEX('Master '!$A$2:$A$257,MATCH(Z377,'Master '!$B$2:$B$257,0))),IF(ISERROR(INDEX('Master '!$A$2:$A$257,MATCH(Z377,'Master '!$C$2:$C$257,0))),IF(Z377="","-","Not on Roster"),INDEX('Master '!$A$2:$A$257,MATCH(Z377,'Master '!$C$2:$C$257,0))),INDEX('Master '!$A$2:$A$257,MATCH(Z377,'Master '!$B$2:$B$257,0)))</f>
        <v>-</v>
      </c>
      <c r="Z377" s="7"/>
      <c r="AA377" s="19" t="str">
        <f t="array" ref="AA377">IF(ISERROR(INDEX('Master '!$A$2:$A$257,MATCH(AB377,'Master '!$B$2:$B$257,0))),IF(ISERROR(INDEX('Master '!$A$2:$A$257,MATCH(AB377,'Master '!$C$2:$C$257,0))),IF(AB377="","-","Not on Roster"),INDEX('Master '!$A$2:$A$257,MATCH(AB377,'Master '!$C$2:$C$257,0))),INDEX('Master '!$A$2:$A$257,MATCH(AB377,'Master '!$B$2:$B$257,0)))</f>
        <v>-</v>
      </c>
      <c r="AB377" s="15"/>
      <c r="AC377" s="20" t="str">
        <f t="array" ref="AC377">IF(ISERROR(INDEX('Master '!$A$2:$A$257,MATCH(AD377,'Master '!$B$2:$B$257,0))),IF(ISERROR(INDEX('Master '!$A$2:$A$257,MATCH(AD377,'Master '!$C$2:$C$257,0))),IF(AD377="","-","Not on Roster"),INDEX('Master '!$A$2:$A$257,MATCH(AD377,'Master '!$C$2:$C$257,0))),INDEX('Master '!$A$2:$A$257,MATCH(AD377,'Master '!$B$2:$B$257,0)))</f>
        <v>-</v>
      </c>
      <c r="AD377" s="7"/>
      <c r="AE377" s="19" t="str">
        <f t="array" ref="AE377">IF(ISERROR(INDEX('Master '!$A$2:$A$257,MATCH(AF377,'Master '!$B$2:$B$257,0))),IF(ISERROR(INDEX('Master '!$A$2:$A$257,MATCH(AF377,'Master '!$C$2:$C$257,0))),IF(AF377="","-","Not on Roster"),INDEX('Master '!$A$2:$A$257,MATCH(AF377,'Master '!$C$2:$C$257,0))),INDEX('Master '!$A$2:$A$257,MATCH(AF377,'Master '!$B$2:$B$257,0)))</f>
        <v>-</v>
      </c>
      <c r="AF377" s="15"/>
      <c r="AG377" s="20" t="str">
        <f t="array" ref="AG377">IF(ISERROR(INDEX('Master '!$A$2:$A$257,MATCH(AH377,'Master '!$B$2:$B$257,0))),IF(ISERROR(INDEX('Master '!$A$2:$A$257,MATCH(AH377,'Master '!$C$2:$C$257,0))),IF(AH377="","-","Not on Roster"),INDEX('Master '!$A$2:$A$257,MATCH(AH377,'Master '!$C$2:$C$257,0))),INDEX('Master '!$A$2:$A$257,MATCH(AH377,'Master '!$B$2:$B$257,0)))</f>
        <v>-</v>
      </c>
      <c r="AH377" s="7"/>
      <c r="AI377" s="19" t="str">
        <f t="array" ref="AI377">IF(ISERROR(INDEX('Master '!$A$2:$A$257,MATCH(AJ377,'Master '!$B$2:$B$257,0))),IF(ISERROR(INDEX('Master '!$A$2:$A$257,MATCH(AJ377,'Master '!$C$2:$C$257,0))),IF(AJ377="","-","Not on Roster"),INDEX('Master '!$A$2:$A$257,MATCH(AJ377,'Master '!$C$2:$C$257,0))),INDEX('Master '!$A$2:$A$257,MATCH(AJ377,'Master '!$B$2:$B$257,0)))</f>
        <v>-</v>
      </c>
      <c r="AJ377" s="15"/>
      <c r="AK377" s="20" t="str">
        <f t="array" ref="AK377">IF(ISERROR(INDEX('Master '!$A$2:$A$257,MATCH(AL377,'Master '!$B$2:$B$257,0))),IF(ISERROR(INDEX('Master '!$A$2:$A$257,MATCH(AL377,'Master '!$C$2:$C$257,0))),IF(AL377="","-","Not on Roster"),INDEX('Master '!$A$2:$A$257,MATCH(AL377,'Master '!$C$2:$C$257,0))),INDEX('Master '!$A$2:$A$257,MATCH(AL377,'Master '!$B$2:$B$257,0)))</f>
        <v>-</v>
      </c>
      <c r="AL377" s="7"/>
      <c r="AM377" s="19" t="str">
        <f t="array" ref="AM377">IF(ISERROR(INDEX('Master '!$A$2:$A$257,MATCH(AN377,'Master '!$B$2:$B$257,0))),IF(ISERROR(INDEX('Master '!$A$2:$A$257,MATCH(AN377,'Master '!$C$2:$C$257,0))),IF(AN377="","-","Not on Roster"),INDEX('Master '!$A$2:$A$257,MATCH(AN377,'Master '!$C$2:$C$257,0))),INDEX('Master '!$A$2:$A$257,MATCH(AN377,'Master '!$B$2:$B$257,0)))</f>
        <v>-</v>
      </c>
      <c r="AN377" s="15"/>
    </row>
    <row r="378" spans="1:40" ht="14.25" customHeight="1">
      <c r="A378" s="20" t="str">
        <f t="array" ref="A378">IF(ISERROR(INDEX('Master '!$A$2:$A$257,MATCH(B378,'Master '!$B$2:$B$257,0))),IF(ISERROR(INDEX('Master '!$A$2:$A$257,MATCH(B378,'Master '!$C$2:$C$257,0))),IF(B378="","-","Not on Roster"),INDEX('Master '!$A$2:$A$257,MATCH(B378,'Master '!$C$2:$C$257,0))),INDEX('Master '!$A$2:$A$257,MATCH(B378,'Master '!$B$2:$B$257,0)))</f>
        <v>-</v>
      </c>
      <c r="B378" s="43"/>
      <c r="C378" s="19" t="str">
        <f t="array" ref="C378">IF(ISERROR(INDEX('Master '!$A$2:$A$257,MATCH(D378,'Master '!$B$2:$B$257,0))),IF(ISERROR(INDEX('Master '!$A$2:$A$257,MATCH(D378,'Master '!$C$2:$C$257,0))),IF(D378="","-","Not on Roster"),INDEX('Master '!$A$2:$A$257,MATCH(D378,'Master '!$C$2:$C$257,0))),INDEX('Master '!$A$2:$A$257,MATCH(D378,'Master '!$B$2:$B$257,0)))</f>
        <v>-</v>
      </c>
      <c r="D378" s="15"/>
      <c r="E378" s="20" t="str">
        <f t="array" ref="E378">IF(ISERROR(INDEX('Master '!$A$2:$A$257,MATCH(F378,'Master '!$B$2:$B$257,0))),IF(ISERROR(INDEX('Master '!$A$2:$A$257,MATCH(F378,'Master '!$C$2:$C$257,0))),IF(F378="","-","Not on Roster"),INDEX('Master '!$A$2:$A$257,MATCH(F378,'Master '!$C$2:$C$257,0))),INDEX('Master '!$A$2:$A$257,MATCH(F378,'Master '!$B$2:$B$257,0)))</f>
        <v>-</v>
      </c>
      <c r="F378" s="7"/>
      <c r="G378" s="19" t="str">
        <f t="array" ref="G378">IF(ISERROR(INDEX('Master '!$A$2:$A$257,MATCH(H378,'Master '!$B$2:$B$257,0))),IF(ISERROR(INDEX('Master '!$A$2:$A$257,MATCH(H378,'Master '!$C$2:$C$257,0))),IF(H378="","-","Not on Roster"),INDEX('Master '!$A$2:$A$257,MATCH(H378,'Master '!$C$2:$C$257,0))),INDEX('Master '!$A$2:$A$257,MATCH(H378,'Master '!$B$2:$B$257,0)))</f>
        <v>-</v>
      </c>
      <c r="H378" s="15"/>
      <c r="I378" s="20" t="str">
        <f t="array" ref="I378">IF(ISERROR(INDEX('Master '!$A$2:$A$257,MATCH(J378,'Master '!$B$2:$B$257,0))),IF(ISERROR(INDEX('Master '!$A$2:$A$257,MATCH(J378,'Master '!$C$2:$C$257,0))),IF(J378="","-","Not on Roster"),INDEX('Master '!$A$2:$A$257,MATCH(J378,'Master '!$C$2:$C$257,0))),INDEX('Master '!$A$2:$A$257,MATCH(J378,'Master '!$B$2:$B$257,0)))</f>
        <v>-</v>
      </c>
      <c r="J378" s="51"/>
      <c r="K378" s="19" t="str">
        <f t="array" ref="K378">IF(ISERROR(INDEX('Master '!$A$2:$A$257,MATCH(L378,'Master '!$B$2:$B$257,0))),IF(ISERROR(INDEX('Master '!$A$2:$A$257,MATCH(L378,'Master '!$C$2:$C$257,0))),IF(L378="","-","Not on Roster"),INDEX('Master '!$A$2:$A$257,MATCH(L378,'Master '!$C$2:$C$257,0))),INDEX('Master '!$A$2:$A$257,MATCH(L378,'Master '!$B$2:$B$257,0)))</f>
        <v>-</v>
      </c>
      <c r="L378" s="15"/>
      <c r="M378" s="20" t="str">
        <f t="array" ref="M378">IF(ISERROR(INDEX('Master '!$A$2:$A$257,MATCH(N378,'Master '!$B$2:$B$257,0))),IF(ISERROR(INDEX('Master '!$A$2:$A$257,MATCH(N378,'Master '!$C$2:$C$257,0))),IF(N378="","-","Not on Roster"),INDEX('Master '!$A$2:$A$257,MATCH(N378,'Master '!$C$2:$C$257,0))),INDEX('Master '!$A$2:$A$257,MATCH(N378,'Master '!$B$2:$B$257,0)))</f>
        <v>-</v>
      </c>
      <c r="N378" s="7"/>
      <c r="O378" s="19" t="str">
        <f t="array" ref="O378">IF(ISERROR(INDEX('Master '!$A$2:$A$257,MATCH(P378,'Master '!$B$2:$B$257,0))),IF(ISERROR(INDEX('Master '!$A$2:$A$257,MATCH(P378,'Master '!$C$2:$C$257,0))),IF(P378="","-","Not on Roster"),INDEX('Master '!$A$2:$A$257,MATCH(P378,'Master '!$C$2:$C$257,0))),INDEX('Master '!$A$2:$A$257,MATCH(P378,'Master '!$B$2:$B$257,0)))</f>
        <v>-</v>
      </c>
      <c r="P378" s="15"/>
      <c r="Q378" s="20" t="str">
        <f t="array" ref="Q378">IF(ISERROR(INDEX('Master '!$A$2:$A$257,MATCH(R378,'Master '!$B$2:$B$257,0))),IF(ISERROR(INDEX('Master '!$A$2:$A$257,MATCH(R378,'Master '!$C$2:$C$257,0))),IF(R378="","-","Not on Roster"),INDEX('Master '!$A$2:$A$257,MATCH(R378,'Master '!$C$2:$C$257,0))),INDEX('Master '!$A$2:$A$257,MATCH(R378,'Master '!$B$2:$B$257,0)))</f>
        <v>-</v>
      </c>
      <c r="R378" s="7"/>
      <c r="S378" s="19" t="str">
        <f t="array" ref="S378">IF(ISERROR(INDEX('Master '!$A$2:$A$257,MATCH(T378,'Master '!$B$2:$B$257,0))),IF(ISERROR(INDEX('Master '!$A$2:$A$257,MATCH(T378,'Master '!$C$2:$C$257,0))),IF(T378="","-","Not on Roster"),INDEX('Master '!$A$2:$A$257,MATCH(T378,'Master '!$C$2:$C$257,0))),INDEX('Master '!$A$2:$A$257,MATCH(T378,'Master '!$B$2:$B$257,0)))</f>
        <v>-</v>
      </c>
      <c r="T378" s="15"/>
      <c r="U378" s="20" t="str">
        <f t="array" ref="U378">IF(ISERROR(INDEX('Master '!$A$2:$A$257,MATCH(V378,'Master '!$B$2:$B$257,0))),IF(ISERROR(INDEX('Master '!$A$2:$A$257,MATCH(V378,'Master '!$C$2:$C$257,0))),IF(V378="","-","Not on Roster"),INDEX('Master '!$A$2:$A$257,MATCH(V378,'Master '!$C$2:$C$257,0))),INDEX('Master '!$A$2:$A$257,MATCH(V378,'Master '!$B$2:$B$257,0)))</f>
        <v>-</v>
      </c>
      <c r="V378" s="7"/>
      <c r="W378" s="19" t="str">
        <f t="array" ref="W378">IF(ISERROR(INDEX('Master '!$A$2:$A$257,MATCH(X378,'Master '!$B$2:$B$257,0))),IF(ISERROR(INDEX('Master '!$A$2:$A$257,MATCH(X378,'Master '!$C$2:$C$257,0))),IF(X378="","-","Not on Roster"),INDEX('Master '!$A$2:$A$257,MATCH(X378,'Master '!$C$2:$C$257,0))),INDEX('Master '!$A$2:$A$257,MATCH(X378,'Master '!$B$2:$B$257,0)))</f>
        <v>-</v>
      </c>
      <c r="X378" s="15"/>
      <c r="Y378" s="20" t="str">
        <f t="array" ref="Y378">IF(ISERROR(INDEX('Master '!$A$2:$A$257,MATCH(Z378,'Master '!$B$2:$B$257,0))),IF(ISERROR(INDEX('Master '!$A$2:$A$257,MATCH(Z378,'Master '!$C$2:$C$257,0))),IF(Z378="","-","Not on Roster"),INDEX('Master '!$A$2:$A$257,MATCH(Z378,'Master '!$C$2:$C$257,0))),INDEX('Master '!$A$2:$A$257,MATCH(Z378,'Master '!$B$2:$B$257,0)))</f>
        <v>-</v>
      </c>
      <c r="Z378" s="7"/>
      <c r="AA378" s="19" t="str">
        <f t="array" ref="AA378">IF(ISERROR(INDEX('Master '!$A$2:$A$257,MATCH(AB378,'Master '!$B$2:$B$257,0))),IF(ISERROR(INDEX('Master '!$A$2:$A$257,MATCH(AB378,'Master '!$C$2:$C$257,0))),IF(AB378="","-","Not on Roster"),INDEX('Master '!$A$2:$A$257,MATCH(AB378,'Master '!$C$2:$C$257,0))),INDEX('Master '!$A$2:$A$257,MATCH(AB378,'Master '!$B$2:$B$257,0)))</f>
        <v>-</v>
      </c>
      <c r="AB378" s="15"/>
      <c r="AC378" s="20" t="str">
        <f t="array" ref="AC378">IF(ISERROR(INDEX('Master '!$A$2:$A$257,MATCH(AD378,'Master '!$B$2:$B$257,0))),IF(ISERROR(INDEX('Master '!$A$2:$A$257,MATCH(AD378,'Master '!$C$2:$C$257,0))),IF(AD378="","-","Not on Roster"),INDEX('Master '!$A$2:$A$257,MATCH(AD378,'Master '!$C$2:$C$257,0))),INDEX('Master '!$A$2:$A$257,MATCH(AD378,'Master '!$B$2:$B$257,0)))</f>
        <v>-</v>
      </c>
      <c r="AD378" s="7"/>
      <c r="AE378" s="19" t="str">
        <f t="array" ref="AE378">IF(ISERROR(INDEX('Master '!$A$2:$A$257,MATCH(AF378,'Master '!$B$2:$B$257,0))),IF(ISERROR(INDEX('Master '!$A$2:$A$257,MATCH(AF378,'Master '!$C$2:$C$257,0))),IF(AF378="","-","Not on Roster"),INDEX('Master '!$A$2:$A$257,MATCH(AF378,'Master '!$C$2:$C$257,0))),INDEX('Master '!$A$2:$A$257,MATCH(AF378,'Master '!$B$2:$B$257,0)))</f>
        <v>-</v>
      </c>
      <c r="AF378" s="15"/>
      <c r="AG378" s="20" t="str">
        <f t="array" ref="AG378">IF(ISERROR(INDEX('Master '!$A$2:$A$257,MATCH(AH378,'Master '!$B$2:$B$257,0))),IF(ISERROR(INDEX('Master '!$A$2:$A$257,MATCH(AH378,'Master '!$C$2:$C$257,0))),IF(AH378="","-","Not on Roster"),INDEX('Master '!$A$2:$A$257,MATCH(AH378,'Master '!$C$2:$C$257,0))),INDEX('Master '!$A$2:$A$257,MATCH(AH378,'Master '!$B$2:$B$257,0)))</f>
        <v>-</v>
      </c>
      <c r="AH378" s="7"/>
      <c r="AI378" s="19" t="str">
        <f t="array" ref="AI378">IF(ISERROR(INDEX('Master '!$A$2:$A$257,MATCH(AJ378,'Master '!$B$2:$B$257,0))),IF(ISERROR(INDEX('Master '!$A$2:$A$257,MATCH(AJ378,'Master '!$C$2:$C$257,0))),IF(AJ378="","-","Not on Roster"),INDEX('Master '!$A$2:$A$257,MATCH(AJ378,'Master '!$C$2:$C$257,0))),INDEX('Master '!$A$2:$A$257,MATCH(AJ378,'Master '!$B$2:$B$257,0)))</f>
        <v>-</v>
      </c>
      <c r="AJ378" s="15"/>
      <c r="AK378" s="20" t="str">
        <f t="array" ref="AK378">IF(ISERROR(INDEX('Master '!$A$2:$A$257,MATCH(AL378,'Master '!$B$2:$B$257,0))),IF(ISERROR(INDEX('Master '!$A$2:$A$257,MATCH(AL378,'Master '!$C$2:$C$257,0))),IF(AL378="","-","Not on Roster"),INDEX('Master '!$A$2:$A$257,MATCH(AL378,'Master '!$C$2:$C$257,0))),INDEX('Master '!$A$2:$A$257,MATCH(AL378,'Master '!$B$2:$B$257,0)))</f>
        <v>-</v>
      </c>
      <c r="AL378" s="7"/>
      <c r="AM378" s="19" t="str">
        <f t="array" ref="AM378">IF(ISERROR(INDEX('Master '!$A$2:$A$257,MATCH(AN378,'Master '!$B$2:$B$257,0))),IF(ISERROR(INDEX('Master '!$A$2:$A$257,MATCH(AN378,'Master '!$C$2:$C$257,0))),IF(AN378="","-","Not on Roster"),INDEX('Master '!$A$2:$A$257,MATCH(AN378,'Master '!$C$2:$C$257,0))),INDEX('Master '!$A$2:$A$257,MATCH(AN378,'Master '!$B$2:$B$257,0)))</f>
        <v>-</v>
      </c>
      <c r="AN378" s="15"/>
    </row>
    <row r="379" spans="1:40" ht="14.25" customHeight="1">
      <c r="A379" s="20" t="str">
        <f t="array" ref="A379">IF(ISERROR(INDEX('Master '!$A$2:$A$257,MATCH(B379,'Master '!$B$2:$B$257,0))),IF(ISERROR(INDEX('Master '!$A$2:$A$257,MATCH(B379,'Master '!$C$2:$C$257,0))),IF(B379="","-","Not on Roster"),INDEX('Master '!$A$2:$A$257,MATCH(B379,'Master '!$C$2:$C$257,0))),INDEX('Master '!$A$2:$A$257,MATCH(B379,'Master '!$B$2:$B$257,0)))</f>
        <v>-</v>
      </c>
      <c r="B379" s="43"/>
      <c r="C379" s="19" t="str">
        <f t="array" ref="C379">IF(ISERROR(INDEX('Master '!$A$2:$A$257,MATCH(D379,'Master '!$B$2:$B$257,0))),IF(ISERROR(INDEX('Master '!$A$2:$A$257,MATCH(D379,'Master '!$C$2:$C$257,0))),IF(D379="","-","Not on Roster"),INDEX('Master '!$A$2:$A$257,MATCH(D379,'Master '!$C$2:$C$257,0))),INDEX('Master '!$A$2:$A$257,MATCH(D379,'Master '!$B$2:$B$257,0)))</f>
        <v>-</v>
      </c>
      <c r="D379" s="15"/>
      <c r="E379" s="20" t="str">
        <f t="array" ref="E379">IF(ISERROR(INDEX('Master '!$A$2:$A$257,MATCH(F379,'Master '!$B$2:$B$257,0))),IF(ISERROR(INDEX('Master '!$A$2:$A$257,MATCH(F379,'Master '!$C$2:$C$257,0))),IF(F379="","-","Not on Roster"),INDEX('Master '!$A$2:$A$257,MATCH(F379,'Master '!$C$2:$C$257,0))),INDEX('Master '!$A$2:$A$257,MATCH(F379,'Master '!$B$2:$B$257,0)))</f>
        <v>-</v>
      </c>
      <c r="F379" s="7"/>
      <c r="G379" s="19" t="str">
        <f t="array" ref="G379">IF(ISERROR(INDEX('Master '!$A$2:$A$257,MATCH(H379,'Master '!$B$2:$B$257,0))),IF(ISERROR(INDEX('Master '!$A$2:$A$257,MATCH(H379,'Master '!$C$2:$C$257,0))),IF(H379="","-","Not on Roster"),INDEX('Master '!$A$2:$A$257,MATCH(H379,'Master '!$C$2:$C$257,0))),INDEX('Master '!$A$2:$A$257,MATCH(H379,'Master '!$B$2:$B$257,0)))</f>
        <v>-</v>
      </c>
      <c r="H379" s="15"/>
      <c r="I379" s="20" t="str">
        <f t="array" ref="I379">IF(ISERROR(INDEX('Master '!$A$2:$A$257,MATCH(J379,'Master '!$B$2:$B$257,0))),IF(ISERROR(INDEX('Master '!$A$2:$A$257,MATCH(J379,'Master '!$C$2:$C$257,0))),IF(J379="","-","Not on Roster"),INDEX('Master '!$A$2:$A$257,MATCH(J379,'Master '!$C$2:$C$257,0))),INDEX('Master '!$A$2:$A$257,MATCH(J379,'Master '!$B$2:$B$257,0)))</f>
        <v>-</v>
      </c>
      <c r="J379" s="51"/>
      <c r="K379" s="19" t="str">
        <f t="array" ref="K379">IF(ISERROR(INDEX('Master '!$A$2:$A$257,MATCH(L379,'Master '!$B$2:$B$257,0))),IF(ISERROR(INDEX('Master '!$A$2:$A$257,MATCH(L379,'Master '!$C$2:$C$257,0))),IF(L379="","-","Not on Roster"),INDEX('Master '!$A$2:$A$257,MATCH(L379,'Master '!$C$2:$C$257,0))),INDEX('Master '!$A$2:$A$257,MATCH(L379,'Master '!$B$2:$B$257,0)))</f>
        <v>-</v>
      </c>
      <c r="L379" s="15"/>
      <c r="M379" s="20" t="str">
        <f t="array" ref="M379">IF(ISERROR(INDEX('Master '!$A$2:$A$257,MATCH(N379,'Master '!$B$2:$B$257,0))),IF(ISERROR(INDEX('Master '!$A$2:$A$257,MATCH(N379,'Master '!$C$2:$C$257,0))),IF(N379="","-","Not on Roster"),INDEX('Master '!$A$2:$A$257,MATCH(N379,'Master '!$C$2:$C$257,0))),INDEX('Master '!$A$2:$A$257,MATCH(N379,'Master '!$B$2:$B$257,0)))</f>
        <v>-</v>
      </c>
      <c r="N379" s="7"/>
      <c r="O379" s="19" t="str">
        <f t="array" ref="O379">IF(ISERROR(INDEX('Master '!$A$2:$A$257,MATCH(P379,'Master '!$B$2:$B$257,0))),IF(ISERROR(INDEX('Master '!$A$2:$A$257,MATCH(P379,'Master '!$C$2:$C$257,0))),IF(P379="","-","Not on Roster"),INDEX('Master '!$A$2:$A$257,MATCH(P379,'Master '!$C$2:$C$257,0))),INDEX('Master '!$A$2:$A$257,MATCH(P379,'Master '!$B$2:$B$257,0)))</f>
        <v>-</v>
      </c>
      <c r="P379" s="15"/>
      <c r="Q379" s="20" t="str">
        <f t="array" ref="Q379">IF(ISERROR(INDEX('Master '!$A$2:$A$257,MATCH(R379,'Master '!$B$2:$B$257,0))),IF(ISERROR(INDEX('Master '!$A$2:$A$257,MATCH(R379,'Master '!$C$2:$C$257,0))),IF(R379="","-","Not on Roster"),INDEX('Master '!$A$2:$A$257,MATCH(R379,'Master '!$C$2:$C$257,0))),INDEX('Master '!$A$2:$A$257,MATCH(R379,'Master '!$B$2:$B$257,0)))</f>
        <v>-</v>
      </c>
      <c r="R379" s="7"/>
      <c r="S379" s="19" t="str">
        <f t="array" ref="S379">IF(ISERROR(INDEX('Master '!$A$2:$A$257,MATCH(T379,'Master '!$B$2:$B$257,0))),IF(ISERROR(INDEX('Master '!$A$2:$A$257,MATCH(T379,'Master '!$C$2:$C$257,0))),IF(T379="","-","Not on Roster"),INDEX('Master '!$A$2:$A$257,MATCH(T379,'Master '!$C$2:$C$257,0))),INDEX('Master '!$A$2:$A$257,MATCH(T379,'Master '!$B$2:$B$257,0)))</f>
        <v>-</v>
      </c>
      <c r="T379" s="15"/>
      <c r="U379" s="20" t="str">
        <f t="array" ref="U379">IF(ISERROR(INDEX('Master '!$A$2:$A$257,MATCH(V379,'Master '!$B$2:$B$257,0))),IF(ISERROR(INDEX('Master '!$A$2:$A$257,MATCH(V379,'Master '!$C$2:$C$257,0))),IF(V379="","-","Not on Roster"),INDEX('Master '!$A$2:$A$257,MATCH(V379,'Master '!$C$2:$C$257,0))),INDEX('Master '!$A$2:$A$257,MATCH(V379,'Master '!$B$2:$B$257,0)))</f>
        <v>-</v>
      </c>
      <c r="V379" s="7"/>
      <c r="W379" s="19" t="str">
        <f t="array" ref="W379">IF(ISERROR(INDEX('Master '!$A$2:$A$257,MATCH(X379,'Master '!$B$2:$B$257,0))),IF(ISERROR(INDEX('Master '!$A$2:$A$257,MATCH(X379,'Master '!$C$2:$C$257,0))),IF(X379="","-","Not on Roster"),INDEX('Master '!$A$2:$A$257,MATCH(X379,'Master '!$C$2:$C$257,0))),INDEX('Master '!$A$2:$A$257,MATCH(X379,'Master '!$B$2:$B$257,0)))</f>
        <v>-</v>
      </c>
      <c r="X379" s="15"/>
      <c r="Y379" s="20" t="str">
        <f t="array" ref="Y379">IF(ISERROR(INDEX('Master '!$A$2:$A$257,MATCH(Z379,'Master '!$B$2:$B$257,0))),IF(ISERROR(INDEX('Master '!$A$2:$A$257,MATCH(Z379,'Master '!$C$2:$C$257,0))),IF(Z379="","-","Not on Roster"),INDEX('Master '!$A$2:$A$257,MATCH(Z379,'Master '!$C$2:$C$257,0))),INDEX('Master '!$A$2:$A$257,MATCH(Z379,'Master '!$B$2:$B$257,0)))</f>
        <v>-</v>
      </c>
      <c r="Z379" s="7"/>
      <c r="AA379" s="19" t="str">
        <f t="array" ref="AA379">IF(ISERROR(INDEX('Master '!$A$2:$A$257,MATCH(AB379,'Master '!$B$2:$B$257,0))),IF(ISERROR(INDEX('Master '!$A$2:$A$257,MATCH(AB379,'Master '!$C$2:$C$257,0))),IF(AB379="","-","Not on Roster"),INDEX('Master '!$A$2:$A$257,MATCH(AB379,'Master '!$C$2:$C$257,0))),INDEX('Master '!$A$2:$A$257,MATCH(AB379,'Master '!$B$2:$B$257,0)))</f>
        <v>-</v>
      </c>
      <c r="AB379" s="15"/>
      <c r="AC379" s="20" t="str">
        <f t="array" ref="AC379">IF(ISERROR(INDEX('Master '!$A$2:$A$257,MATCH(AD379,'Master '!$B$2:$B$257,0))),IF(ISERROR(INDEX('Master '!$A$2:$A$257,MATCH(AD379,'Master '!$C$2:$C$257,0))),IF(AD379="","-","Not on Roster"),INDEX('Master '!$A$2:$A$257,MATCH(AD379,'Master '!$C$2:$C$257,0))),INDEX('Master '!$A$2:$A$257,MATCH(AD379,'Master '!$B$2:$B$257,0)))</f>
        <v>-</v>
      </c>
      <c r="AD379" s="7"/>
      <c r="AE379" s="19" t="str">
        <f t="array" ref="AE379">IF(ISERROR(INDEX('Master '!$A$2:$A$257,MATCH(AF379,'Master '!$B$2:$B$257,0))),IF(ISERROR(INDEX('Master '!$A$2:$A$257,MATCH(AF379,'Master '!$C$2:$C$257,0))),IF(AF379="","-","Not on Roster"),INDEX('Master '!$A$2:$A$257,MATCH(AF379,'Master '!$C$2:$C$257,0))),INDEX('Master '!$A$2:$A$257,MATCH(AF379,'Master '!$B$2:$B$257,0)))</f>
        <v>-</v>
      </c>
      <c r="AF379" s="15"/>
      <c r="AG379" s="20" t="str">
        <f t="array" ref="AG379">IF(ISERROR(INDEX('Master '!$A$2:$A$257,MATCH(AH379,'Master '!$B$2:$B$257,0))),IF(ISERROR(INDEX('Master '!$A$2:$A$257,MATCH(AH379,'Master '!$C$2:$C$257,0))),IF(AH379="","-","Not on Roster"),INDEX('Master '!$A$2:$A$257,MATCH(AH379,'Master '!$C$2:$C$257,0))),INDEX('Master '!$A$2:$A$257,MATCH(AH379,'Master '!$B$2:$B$257,0)))</f>
        <v>-</v>
      </c>
      <c r="AH379" s="7"/>
      <c r="AI379" s="19" t="str">
        <f t="array" ref="AI379">IF(ISERROR(INDEX('Master '!$A$2:$A$257,MATCH(AJ379,'Master '!$B$2:$B$257,0))),IF(ISERROR(INDEX('Master '!$A$2:$A$257,MATCH(AJ379,'Master '!$C$2:$C$257,0))),IF(AJ379="","-","Not on Roster"),INDEX('Master '!$A$2:$A$257,MATCH(AJ379,'Master '!$C$2:$C$257,0))),INDEX('Master '!$A$2:$A$257,MATCH(AJ379,'Master '!$B$2:$B$257,0)))</f>
        <v>-</v>
      </c>
      <c r="AJ379" s="15"/>
      <c r="AK379" s="20" t="str">
        <f t="array" ref="AK379">IF(ISERROR(INDEX('Master '!$A$2:$A$257,MATCH(AL379,'Master '!$B$2:$B$257,0))),IF(ISERROR(INDEX('Master '!$A$2:$A$257,MATCH(AL379,'Master '!$C$2:$C$257,0))),IF(AL379="","-","Not on Roster"),INDEX('Master '!$A$2:$A$257,MATCH(AL379,'Master '!$C$2:$C$257,0))),INDEX('Master '!$A$2:$A$257,MATCH(AL379,'Master '!$B$2:$B$257,0)))</f>
        <v>-</v>
      </c>
      <c r="AL379" s="7"/>
      <c r="AM379" s="19" t="str">
        <f t="array" ref="AM379">IF(ISERROR(INDEX('Master '!$A$2:$A$257,MATCH(AN379,'Master '!$B$2:$B$257,0))),IF(ISERROR(INDEX('Master '!$A$2:$A$257,MATCH(AN379,'Master '!$C$2:$C$257,0))),IF(AN379="","-","Not on Roster"),INDEX('Master '!$A$2:$A$257,MATCH(AN379,'Master '!$C$2:$C$257,0))),INDEX('Master '!$A$2:$A$257,MATCH(AN379,'Master '!$B$2:$B$257,0)))</f>
        <v>-</v>
      </c>
      <c r="AN379" s="15"/>
    </row>
    <row r="380" spans="1:40" ht="14.25" customHeight="1">
      <c r="A380" s="20" t="str">
        <f t="array" ref="A380">IF(ISERROR(INDEX('Master '!$A$2:$A$257,MATCH(B380,'Master '!$B$2:$B$257,0))),IF(ISERROR(INDEX('Master '!$A$2:$A$257,MATCH(B380,'Master '!$C$2:$C$257,0))),IF(B380="","-","Not on Roster"),INDEX('Master '!$A$2:$A$257,MATCH(B380,'Master '!$C$2:$C$257,0))),INDEX('Master '!$A$2:$A$257,MATCH(B380,'Master '!$B$2:$B$257,0)))</f>
        <v>-</v>
      </c>
      <c r="B380" s="43"/>
      <c r="C380" s="19" t="str">
        <f t="array" ref="C380">IF(ISERROR(INDEX('Master '!$A$2:$A$257,MATCH(D380,'Master '!$B$2:$B$257,0))),IF(ISERROR(INDEX('Master '!$A$2:$A$257,MATCH(D380,'Master '!$C$2:$C$257,0))),IF(D380="","-","Not on Roster"),INDEX('Master '!$A$2:$A$257,MATCH(D380,'Master '!$C$2:$C$257,0))),INDEX('Master '!$A$2:$A$257,MATCH(D380,'Master '!$B$2:$B$257,0)))</f>
        <v>-</v>
      </c>
      <c r="D380" s="15"/>
      <c r="E380" s="20" t="str">
        <f t="array" ref="E380">IF(ISERROR(INDEX('Master '!$A$2:$A$257,MATCH(F380,'Master '!$B$2:$B$257,0))),IF(ISERROR(INDEX('Master '!$A$2:$A$257,MATCH(F380,'Master '!$C$2:$C$257,0))),IF(F380="","-","Not on Roster"),INDEX('Master '!$A$2:$A$257,MATCH(F380,'Master '!$C$2:$C$257,0))),INDEX('Master '!$A$2:$A$257,MATCH(F380,'Master '!$B$2:$B$257,0)))</f>
        <v>-</v>
      </c>
      <c r="F380" s="7"/>
      <c r="G380" s="19" t="str">
        <f t="array" ref="G380">IF(ISERROR(INDEX('Master '!$A$2:$A$257,MATCH(H380,'Master '!$B$2:$B$257,0))),IF(ISERROR(INDEX('Master '!$A$2:$A$257,MATCH(H380,'Master '!$C$2:$C$257,0))),IF(H380="","-","Not on Roster"),INDEX('Master '!$A$2:$A$257,MATCH(H380,'Master '!$C$2:$C$257,0))),INDEX('Master '!$A$2:$A$257,MATCH(H380,'Master '!$B$2:$B$257,0)))</f>
        <v>-</v>
      </c>
      <c r="H380" s="15"/>
      <c r="I380" s="20" t="str">
        <f t="array" ref="I380">IF(ISERROR(INDEX('Master '!$A$2:$A$257,MATCH(J380,'Master '!$B$2:$B$257,0))),IF(ISERROR(INDEX('Master '!$A$2:$A$257,MATCH(J380,'Master '!$C$2:$C$257,0))),IF(J380="","-","Not on Roster"),INDEX('Master '!$A$2:$A$257,MATCH(J380,'Master '!$C$2:$C$257,0))),INDEX('Master '!$A$2:$A$257,MATCH(J380,'Master '!$B$2:$B$257,0)))</f>
        <v>-</v>
      </c>
      <c r="J380" s="51"/>
      <c r="K380" s="19" t="str">
        <f t="array" ref="K380">IF(ISERROR(INDEX('Master '!$A$2:$A$257,MATCH(L380,'Master '!$B$2:$B$257,0))),IF(ISERROR(INDEX('Master '!$A$2:$A$257,MATCH(L380,'Master '!$C$2:$C$257,0))),IF(L380="","-","Not on Roster"),INDEX('Master '!$A$2:$A$257,MATCH(L380,'Master '!$C$2:$C$257,0))),INDEX('Master '!$A$2:$A$257,MATCH(L380,'Master '!$B$2:$B$257,0)))</f>
        <v>-</v>
      </c>
      <c r="L380" s="15"/>
      <c r="M380" s="20" t="str">
        <f t="array" ref="M380">IF(ISERROR(INDEX('Master '!$A$2:$A$257,MATCH(N380,'Master '!$B$2:$B$257,0))),IF(ISERROR(INDEX('Master '!$A$2:$A$257,MATCH(N380,'Master '!$C$2:$C$257,0))),IF(N380="","-","Not on Roster"),INDEX('Master '!$A$2:$A$257,MATCH(N380,'Master '!$C$2:$C$257,0))),INDEX('Master '!$A$2:$A$257,MATCH(N380,'Master '!$B$2:$B$257,0)))</f>
        <v>-</v>
      </c>
      <c r="N380" s="7"/>
      <c r="O380" s="19" t="str">
        <f t="array" ref="O380">IF(ISERROR(INDEX('Master '!$A$2:$A$257,MATCH(P380,'Master '!$B$2:$B$257,0))),IF(ISERROR(INDEX('Master '!$A$2:$A$257,MATCH(P380,'Master '!$C$2:$C$257,0))),IF(P380="","-","Not on Roster"),INDEX('Master '!$A$2:$A$257,MATCH(P380,'Master '!$C$2:$C$257,0))),INDEX('Master '!$A$2:$A$257,MATCH(P380,'Master '!$B$2:$B$257,0)))</f>
        <v>-</v>
      </c>
      <c r="P380" s="15"/>
      <c r="Q380" s="20" t="str">
        <f t="array" ref="Q380">IF(ISERROR(INDEX('Master '!$A$2:$A$257,MATCH(R380,'Master '!$B$2:$B$257,0))),IF(ISERROR(INDEX('Master '!$A$2:$A$257,MATCH(R380,'Master '!$C$2:$C$257,0))),IF(R380="","-","Not on Roster"),INDEX('Master '!$A$2:$A$257,MATCH(R380,'Master '!$C$2:$C$257,0))),INDEX('Master '!$A$2:$A$257,MATCH(R380,'Master '!$B$2:$B$257,0)))</f>
        <v>-</v>
      </c>
      <c r="R380" s="7"/>
      <c r="S380" s="19" t="str">
        <f t="array" ref="S380">IF(ISERROR(INDEX('Master '!$A$2:$A$257,MATCH(T380,'Master '!$B$2:$B$257,0))),IF(ISERROR(INDEX('Master '!$A$2:$A$257,MATCH(T380,'Master '!$C$2:$C$257,0))),IF(T380="","-","Not on Roster"),INDEX('Master '!$A$2:$A$257,MATCH(T380,'Master '!$C$2:$C$257,0))),INDEX('Master '!$A$2:$A$257,MATCH(T380,'Master '!$B$2:$B$257,0)))</f>
        <v>-</v>
      </c>
      <c r="T380" s="15"/>
      <c r="U380" s="20" t="str">
        <f t="array" ref="U380">IF(ISERROR(INDEX('Master '!$A$2:$A$257,MATCH(V380,'Master '!$B$2:$B$257,0))),IF(ISERROR(INDEX('Master '!$A$2:$A$257,MATCH(V380,'Master '!$C$2:$C$257,0))),IF(V380="","-","Not on Roster"),INDEX('Master '!$A$2:$A$257,MATCH(V380,'Master '!$C$2:$C$257,0))),INDEX('Master '!$A$2:$A$257,MATCH(V380,'Master '!$B$2:$B$257,0)))</f>
        <v>-</v>
      </c>
      <c r="V380" s="7"/>
      <c r="W380" s="19" t="str">
        <f t="array" ref="W380">IF(ISERROR(INDEX('Master '!$A$2:$A$257,MATCH(X380,'Master '!$B$2:$B$257,0))),IF(ISERROR(INDEX('Master '!$A$2:$A$257,MATCH(X380,'Master '!$C$2:$C$257,0))),IF(X380="","-","Not on Roster"),INDEX('Master '!$A$2:$A$257,MATCH(X380,'Master '!$C$2:$C$257,0))),INDEX('Master '!$A$2:$A$257,MATCH(X380,'Master '!$B$2:$B$257,0)))</f>
        <v>-</v>
      </c>
      <c r="X380" s="15"/>
      <c r="Y380" s="20" t="str">
        <f t="array" ref="Y380">IF(ISERROR(INDEX('Master '!$A$2:$A$257,MATCH(Z380,'Master '!$B$2:$B$257,0))),IF(ISERROR(INDEX('Master '!$A$2:$A$257,MATCH(Z380,'Master '!$C$2:$C$257,0))),IF(Z380="","-","Not on Roster"),INDEX('Master '!$A$2:$A$257,MATCH(Z380,'Master '!$C$2:$C$257,0))),INDEX('Master '!$A$2:$A$257,MATCH(Z380,'Master '!$B$2:$B$257,0)))</f>
        <v>-</v>
      </c>
      <c r="Z380" s="7"/>
      <c r="AA380" s="19" t="str">
        <f t="array" ref="AA380">IF(ISERROR(INDEX('Master '!$A$2:$A$257,MATCH(AB380,'Master '!$B$2:$B$257,0))),IF(ISERROR(INDEX('Master '!$A$2:$A$257,MATCH(AB380,'Master '!$C$2:$C$257,0))),IF(AB380="","-","Not on Roster"),INDEX('Master '!$A$2:$A$257,MATCH(AB380,'Master '!$C$2:$C$257,0))),INDEX('Master '!$A$2:$A$257,MATCH(AB380,'Master '!$B$2:$B$257,0)))</f>
        <v>-</v>
      </c>
      <c r="AB380" s="15"/>
      <c r="AC380" s="20" t="str">
        <f t="array" ref="AC380">IF(ISERROR(INDEX('Master '!$A$2:$A$257,MATCH(AD380,'Master '!$B$2:$B$257,0))),IF(ISERROR(INDEX('Master '!$A$2:$A$257,MATCH(AD380,'Master '!$C$2:$C$257,0))),IF(AD380="","-","Not on Roster"),INDEX('Master '!$A$2:$A$257,MATCH(AD380,'Master '!$C$2:$C$257,0))),INDEX('Master '!$A$2:$A$257,MATCH(AD380,'Master '!$B$2:$B$257,0)))</f>
        <v>-</v>
      </c>
      <c r="AD380" s="7"/>
      <c r="AE380" s="19" t="str">
        <f t="array" ref="AE380">IF(ISERROR(INDEX('Master '!$A$2:$A$257,MATCH(AF380,'Master '!$B$2:$B$257,0))),IF(ISERROR(INDEX('Master '!$A$2:$A$257,MATCH(AF380,'Master '!$C$2:$C$257,0))),IF(AF380="","-","Not on Roster"),INDEX('Master '!$A$2:$A$257,MATCH(AF380,'Master '!$C$2:$C$257,0))),INDEX('Master '!$A$2:$A$257,MATCH(AF380,'Master '!$B$2:$B$257,0)))</f>
        <v>-</v>
      </c>
      <c r="AF380" s="15"/>
      <c r="AG380" s="20" t="str">
        <f t="array" ref="AG380">IF(ISERROR(INDEX('Master '!$A$2:$A$257,MATCH(AH380,'Master '!$B$2:$B$257,0))),IF(ISERROR(INDEX('Master '!$A$2:$A$257,MATCH(AH380,'Master '!$C$2:$C$257,0))),IF(AH380="","-","Not on Roster"),INDEX('Master '!$A$2:$A$257,MATCH(AH380,'Master '!$C$2:$C$257,0))),INDEX('Master '!$A$2:$A$257,MATCH(AH380,'Master '!$B$2:$B$257,0)))</f>
        <v>-</v>
      </c>
      <c r="AH380" s="7"/>
      <c r="AI380" s="19" t="str">
        <f t="array" ref="AI380">IF(ISERROR(INDEX('Master '!$A$2:$A$257,MATCH(AJ380,'Master '!$B$2:$B$257,0))),IF(ISERROR(INDEX('Master '!$A$2:$A$257,MATCH(AJ380,'Master '!$C$2:$C$257,0))),IF(AJ380="","-","Not on Roster"),INDEX('Master '!$A$2:$A$257,MATCH(AJ380,'Master '!$C$2:$C$257,0))),INDEX('Master '!$A$2:$A$257,MATCH(AJ380,'Master '!$B$2:$B$257,0)))</f>
        <v>-</v>
      </c>
      <c r="AJ380" s="15"/>
      <c r="AK380" s="20" t="str">
        <f t="array" ref="AK380">IF(ISERROR(INDEX('Master '!$A$2:$A$257,MATCH(AL380,'Master '!$B$2:$B$257,0))),IF(ISERROR(INDEX('Master '!$A$2:$A$257,MATCH(AL380,'Master '!$C$2:$C$257,0))),IF(AL380="","-","Not on Roster"),INDEX('Master '!$A$2:$A$257,MATCH(AL380,'Master '!$C$2:$C$257,0))),INDEX('Master '!$A$2:$A$257,MATCH(AL380,'Master '!$B$2:$B$257,0)))</f>
        <v>-</v>
      </c>
      <c r="AL380" s="7"/>
      <c r="AM380" s="19" t="str">
        <f t="array" ref="AM380">IF(ISERROR(INDEX('Master '!$A$2:$A$257,MATCH(AN380,'Master '!$B$2:$B$257,0))),IF(ISERROR(INDEX('Master '!$A$2:$A$257,MATCH(AN380,'Master '!$C$2:$C$257,0))),IF(AN380="","-","Not on Roster"),INDEX('Master '!$A$2:$A$257,MATCH(AN380,'Master '!$C$2:$C$257,0))),INDEX('Master '!$A$2:$A$257,MATCH(AN380,'Master '!$B$2:$B$257,0)))</f>
        <v>-</v>
      </c>
      <c r="AN380" s="15"/>
    </row>
    <row r="381" spans="1:40" ht="14.25" customHeight="1">
      <c r="A381" s="20" t="str">
        <f t="array" ref="A381">IF(ISERROR(INDEX('Master '!$A$2:$A$257,MATCH(B381,'Master '!$B$2:$B$257,0))),IF(ISERROR(INDEX('Master '!$A$2:$A$257,MATCH(B381,'Master '!$C$2:$C$257,0))),IF(B381="","-","Not on Roster"),INDEX('Master '!$A$2:$A$257,MATCH(B381,'Master '!$C$2:$C$257,0))),INDEX('Master '!$A$2:$A$257,MATCH(B381,'Master '!$B$2:$B$257,0)))</f>
        <v>-</v>
      </c>
      <c r="B381" s="43"/>
      <c r="C381" s="19" t="str">
        <f t="array" ref="C381">IF(ISERROR(INDEX('Master '!$A$2:$A$257,MATCH(D381,'Master '!$B$2:$B$257,0))),IF(ISERROR(INDEX('Master '!$A$2:$A$257,MATCH(D381,'Master '!$C$2:$C$257,0))),IF(D381="","-","Not on Roster"),INDEX('Master '!$A$2:$A$257,MATCH(D381,'Master '!$C$2:$C$257,0))),INDEX('Master '!$A$2:$A$257,MATCH(D381,'Master '!$B$2:$B$257,0)))</f>
        <v>-</v>
      </c>
      <c r="D381" s="15"/>
      <c r="E381" s="20" t="str">
        <f t="array" ref="E381">IF(ISERROR(INDEX('Master '!$A$2:$A$257,MATCH(F381,'Master '!$B$2:$B$257,0))),IF(ISERROR(INDEX('Master '!$A$2:$A$257,MATCH(F381,'Master '!$C$2:$C$257,0))),IF(F381="","-","Not on Roster"),INDEX('Master '!$A$2:$A$257,MATCH(F381,'Master '!$C$2:$C$257,0))),INDEX('Master '!$A$2:$A$257,MATCH(F381,'Master '!$B$2:$B$257,0)))</f>
        <v>-</v>
      </c>
      <c r="F381" s="7"/>
      <c r="G381" s="19" t="str">
        <f t="array" ref="G381">IF(ISERROR(INDEX('Master '!$A$2:$A$257,MATCH(H381,'Master '!$B$2:$B$257,0))),IF(ISERROR(INDEX('Master '!$A$2:$A$257,MATCH(H381,'Master '!$C$2:$C$257,0))),IF(H381="","-","Not on Roster"),INDEX('Master '!$A$2:$A$257,MATCH(H381,'Master '!$C$2:$C$257,0))),INDEX('Master '!$A$2:$A$257,MATCH(H381,'Master '!$B$2:$B$257,0)))</f>
        <v>-</v>
      </c>
      <c r="H381" s="15"/>
      <c r="I381" s="20" t="str">
        <f t="array" ref="I381">IF(ISERROR(INDEX('Master '!$A$2:$A$257,MATCH(J381,'Master '!$B$2:$B$257,0))),IF(ISERROR(INDEX('Master '!$A$2:$A$257,MATCH(J381,'Master '!$C$2:$C$257,0))),IF(J381="","-","Not on Roster"),INDEX('Master '!$A$2:$A$257,MATCH(J381,'Master '!$C$2:$C$257,0))),INDEX('Master '!$A$2:$A$257,MATCH(J381,'Master '!$B$2:$B$257,0)))</f>
        <v>-</v>
      </c>
      <c r="J381" s="51"/>
      <c r="K381" s="19" t="str">
        <f t="array" ref="K381">IF(ISERROR(INDEX('Master '!$A$2:$A$257,MATCH(L381,'Master '!$B$2:$B$257,0))),IF(ISERROR(INDEX('Master '!$A$2:$A$257,MATCH(L381,'Master '!$C$2:$C$257,0))),IF(L381="","-","Not on Roster"),INDEX('Master '!$A$2:$A$257,MATCH(L381,'Master '!$C$2:$C$257,0))),INDEX('Master '!$A$2:$A$257,MATCH(L381,'Master '!$B$2:$B$257,0)))</f>
        <v>-</v>
      </c>
      <c r="L381" s="15"/>
      <c r="M381" s="20" t="str">
        <f t="array" ref="M381">IF(ISERROR(INDEX('Master '!$A$2:$A$257,MATCH(N381,'Master '!$B$2:$B$257,0))),IF(ISERROR(INDEX('Master '!$A$2:$A$257,MATCH(N381,'Master '!$C$2:$C$257,0))),IF(N381="","-","Not on Roster"),INDEX('Master '!$A$2:$A$257,MATCH(N381,'Master '!$C$2:$C$257,0))),INDEX('Master '!$A$2:$A$257,MATCH(N381,'Master '!$B$2:$B$257,0)))</f>
        <v>-</v>
      </c>
      <c r="N381" s="7"/>
      <c r="O381" s="19" t="str">
        <f t="array" ref="O381">IF(ISERROR(INDEX('Master '!$A$2:$A$257,MATCH(P381,'Master '!$B$2:$B$257,0))),IF(ISERROR(INDEX('Master '!$A$2:$A$257,MATCH(P381,'Master '!$C$2:$C$257,0))),IF(P381="","-","Not on Roster"),INDEX('Master '!$A$2:$A$257,MATCH(P381,'Master '!$C$2:$C$257,0))),INDEX('Master '!$A$2:$A$257,MATCH(P381,'Master '!$B$2:$B$257,0)))</f>
        <v>-</v>
      </c>
      <c r="P381" s="15"/>
      <c r="Q381" s="20" t="str">
        <f t="array" ref="Q381">IF(ISERROR(INDEX('Master '!$A$2:$A$257,MATCH(R381,'Master '!$B$2:$B$257,0))),IF(ISERROR(INDEX('Master '!$A$2:$A$257,MATCH(R381,'Master '!$C$2:$C$257,0))),IF(R381="","-","Not on Roster"),INDEX('Master '!$A$2:$A$257,MATCH(R381,'Master '!$C$2:$C$257,0))),INDEX('Master '!$A$2:$A$257,MATCH(R381,'Master '!$B$2:$B$257,0)))</f>
        <v>-</v>
      </c>
      <c r="R381" s="7"/>
      <c r="S381" s="19" t="str">
        <f t="array" ref="S381">IF(ISERROR(INDEX('Master '!$A$2:$A$257,MATCH(T381,'Master '!$B$2:$B$257,0))),IF(ISERROR(INDEX('Master '!$A$2:$A$257,MATCH(T381,'Master '!$C$2:$C$257,0))),IF(T381="","-","Not on Roster"),INDEX('Master '!$A$2:$A$257,MATCH(T381,'Master '!$C$2:$C$257,0))),INDEX('Master '!$A$2:$A$257,MATCH(T381,'Master '!$B$2:$B$257,0)))</f>
        <v>-</v>
      </c>
      <c r="T381" s="15"/>
      <c r="U381" s="20" t="str">
        <f t="array" ref="U381">IF(ISERROR(INDEX('Master '!$A$2:$A$257,MATCH(V381,'Master '!$B$2:$B$257,0))),IF(ISERROR(INDEX('Master '!$A$2:$A$257,MATCH(V381,'Master '!$C$2:$C$257,0))),IF(V381="","-","Not on Roster"),INDEX('Master '!$A$2:$A$257,MATCH(V381,'Master '!$C$2:$C$257,0))),INDEX('Master '!$A$2:$A$257,MATCH(V381,'Master '!$B$2:$B$257,0)))</f>
        <v>-</v>
      </c>
      <c r="V381" s="7"/>
      <c r="W381" s="19" t="str">
        <f t="array" ref="W381">IF(ISERROR(INDEX('Master '!$A$2:$A$257,MATCH(X381,'Master '!$B$2:$B$257,0))),IF(ISERROR(INDEX('Master '!$A$2:$A$257,MATCH(X381,'Master '!$C$2:$C$257,0))),IF(X381="","-","Not on Roster"),INDEX('Master '!$A$2:$A$257,MATCH(X381,'Master '!$C$2:$C$257,0))),INDEX('Master '!$A$2:$A$257,MATCH(X381,'Master '!$B$2:$B$257,0)))</f>
        <v>-</v>
      </c>
      <c r="X381" s="15"/>
      <c r="Y381" s="20" t="str">
        <f t="array" ref="Y381">IF(ISERROR(INDEX('Master '!$A$2:$A$257,MATCH(Z381,'Master '!$B$2:$B$257,0))),IF(ISERROR(INDEX('Master '!$A$2:$A$257,MATCH(Z381,'Master '!$C$2:$C$257,0))),IF(Z381="","-","Not on Roster"),INDEX('Master '!$A$2:$A$257,MATCH(Z381,'Master '!$C$2:$C$257,0))),INDEX('Master '!$A$2:$A$257,MATCH(Z381,'Master '!$B$2:$B$257,0)))</f>
        <v>-</v>
      </c>
      <c r="Z381" s="7"/>
      <c r="AA381" s="19" t="str">
        <f t="array" ref="AA381">IF(ISERROR(INDEX('Master '!$A$2:$A$257,MATCH(AB381,'Master '!$B$2:$B$257,0))),IF(ISERROR(INDEX('Master '!$A$2:$A$257,MATCH(AB381,'Master '!$C$2:$C$257,0))),IF(AB381="","-","Not on Roster"),INDEX('Master '!$A$2:$A$257,MATCH(AB381,'Master '!$C$2:$C$257,0))),INDEX('Master '!$A$2:$A$257,MATCH(AB381,'Master '!$B$2:$B$257,0)))</f>
        <v>-</v>
      </c>
      <c r="AB381" s="15"/>
      <c r="AC381" s="20" t="str">
        <f t="array" ref="AC381">IF(ISERROR(INDEX('Master '!$A$2:$A$257,MATCH(AD381,'Master '!$B$2:$B$257,0))),IF(ISERROR(INDEX('Master '!$A$2:$A$257,MATCH(AD381,'Master '!$C$2:$C$257,0))),IF(AD381="","-","Not on Roster"),INDEX('Master '!$A$2:$A$257,MATCH(AD381,'Master '!$C$2:$C$257,0))),INDEX('Master '!$A$2:$A$257,MATCH(AD381,'Master '!$B$2:$B$257,0)))</f>
        <v>-</v>
      </c>
      <c r="AD381" s="7"/>
      <c r="AE381" s="19" t="str">
        <f t="array" ref="AE381">IF(ISERROR(INDEX('Master '!$A$2:$A$257,MATCH(AF381,'Master '!$B$2:$B$257,0))),IF(ISERROR(INDEX('Master '!$A$2:$A$257,MATCH(AF381,'Master '!$C$2:$C$257,0))),IF(AF381="","-","Not on Roster"),INDEX('Master '!$A$2:$A$257,MATCH(AF381,'Master '!$C$2:$C$257,0))),INDEX('Master '!$A$2:$A$257,MATCH(AF381,'Master '!$B$2:$B$257,0)))</f>
        <v>-</v>
      </c>
      <c r="AF381" s="15"/>
      <c r="AG381" s="20" t="str">
        <f t="array" ref="AG381">IF(ISERROR(INDEX('Master '!$A$2:$A$257,MATCH(AH381,'Master '!$B$2:$B$257,0))),IF(ISERROR(INDEX('Master '!$A$2:$A$257,MATCH(AH381,'Master '!$C$2:$C$257,0))),IF(AH381="","-","Not on Roster"),INDEX('Master '!$A$2:$A$257,MATCH(AH381,'Master '!$C$2:$C$257,0))),INDEX('Master '!$A$2:$A$257,MATCH(AH381,'Master '!$B$2:$B$257,0)))</f>
        <v>-</v>
      </c>
      <c r="AH381" s="7"/>
      <c r="AI381" s="19" t="str">
        <f t="array" ref="AI381">IF(ISERROR(INDEX('Master '!$A$2:$A$257,MATCH(AJ381,'Master '!$B$2:$B$257,0))),IF(ISERROR(INDEX('Master '!$A$2:$A$257,MATCH(AJ381,'Master '!$C$2:$C$257,0))),IF(AJ381="","-","Not on Roster"),INDEX('Master '!$A$2:$A$257,MATCH(AJ381,'Master '!$C$2:$C$257,0))),INDEX('Master '!$A$2:$A$257,MATCH(AJ381,'Master '!$B$2:$B$257,0)))</f>
        <v>-</v>
      </c>
      <c r="AJ381" s="15"/>
      <c r="AK381" s="20" t="str">
        <f t="array" ref="AK381">IF(ISERROR(INDEX('Master '!$A$2:$A$257,MATCH(AL381,'Master '!$B$2:$B$257,0))),IF(ISERROR(INDEX('Master '!$A$2:$A$257,MATCH(AL381,'Master '!$C$2:$C$257,0))),IF(AL381="","-","Not on Roster"),INDEX('Master '!$A$2:$A$257,MATCH(AL381,'Master '!$C$2:$C$257,0))),INDEX('Master '!$A$2:$A$257,MATCH(AL381,'Master '!$B$2:$B$257,0)))</f>
        <v>-</v>
      </c>
      <c r="AL381" s="7"/>
      <c r="AM381" s="19" t="str">
        <f t="array" ref="AM381">IF(ISERROR(INDEX('Master '!$A$2:$A$257,MATCH(AN381,'Master '!$B$2:$B$257,0))),IF(ISERROR(INDEX('Master '!$A$2:$A$257,MATCH(AN381,'Master '!$C$2:$C$257,0))),IF(AN381="","-","Not on Roster"),INDEX('Master '!$A$2:$A$257,MATCH(AN381,'Master '!$C$2:$C$257,0))),INDEX('Master '!$A$2:$A$257,MATCH(AN381,'Master '!$B$2:$B$257,0)))</f>
        <v>-</v>
      </c>
      <c r="AN381" s="15"/>
    </row>
    <row r="382" spans="1:40" ht="14.25" customHeight="1">
      <c r="A382" s="20" t="str">
        <f t="array" ref="A382">IF(ISERROR(INDEX('Master '!$A$2:$A$257,MATCH(B382,'Master '!$B$2:$B$257,0))),IF(ISERROR(INDEX('Master '!$A$2:$A$257,MATCH(B382,'Master '!$C$2:$C$257,0))),IF(B382="","-","Not on Roster"),INDEX('Master '!$A$2:$A$257,MATCH(B382,'Master '!$C$2:$C$257,0))),INDEX('Master '!$A$2:$A$257,MATCH(B382,'Master '!$B$2:$B$257,0)))</f>
        <v>-</v>
      </c>
      <c r="B382" s="43"/>
      <c r="C382" s="19" t="str">
        <f t="array" ref="C382">IF(ISERROR(INDEX('Master '!$A$2:$A$257,MATCH(D382,'Master '!$B$2:$B$257,0))),IF(ISERROR(INDEX('Master '!$A$2:$A$257,MATCH(D382,'Master '!$C$2:$C$257,0))),IF(D382="","-","Not on Roster"),INDEX('Master '!$A$2:$A$257,MATCH(D382,'Master '!$C$2:$C$257,0))),INDEX('Master '!$A$2:$A$257,MATCH(D382,'Master '!$B$2:$B$257,0)))</f>
        <v>-</v>
      </c>
      <c r="D382" s="15"/>
      <c r="E382" s="20" t="str">
        <f t="array" ref="E382">IF(ISERROR(INDEX('Master '!$A$2:$A$257,MATCH(F382,'Master '!$B$2:$B$257,0))),IF(ISERROR(INDEX('Master '!$A$2:$A$257,MATCH(F382,'Master '!$C$2:$C$257,0))),IF(F382="","-","Not on Roster"),INDEX('Master '!$A$2:$A$257,MATCH(F382,'Master '!$C$2:$C$257,0))),INDEX('Master '!$A$2:$A$257,MATCH(F382,'Master '!$B$2:$B$257,0)))</f>
        <v>-</v>
      </c>
      <c r="F382" s="7"/>
      <c r="G382" s="19" t="str">
        <f t="array" ref="G382">IF(ISERROR(INDEX('Master '!$A$2:$A$257,MATCH(H382,'Master '!$B$2:$B$257,0))),IF(ISERROR(INDEX('Master '!$A$2:$A$257,MATCH(H382,'Master '!$C$2:$C$257,0))),IF(H382="","-","Not on Roster"),INDEX('Master '!$A$2:$A$257,MATCH(H382,'Master '!$C$2:$C$257,0))),INDEX('Master '!$A$2:$A$257,MATCH(H382,'Master '!$B$2:$B$257,0)))</f>
        <v>-</v>
      </c>
      <c r="H382" s="15"/>
      <c r="I382" s="20" t="str">
        <f t="array" ref="I382">IF(ISERROR(INDEX('Master '!$A$2:$A$257,MATCH(J382,'Master '!$B$2:$B$257,0))),IF(ISERROR(INDEX('Master '!$A$2:$A$257,MATCH(J382,'Master '!$C$2:$C$257,0))),IF(J382="","-","Not on Roster"),INDEX('Master '!$A$2:$A$257,MATCH(J382,'Master '!$C$2:$C$257,0))),INDEX('Master '!$A$2:$A$257,MATCH(J382,'Master '!$B$2:$B$257,0)))</f>
        <v>-</v>
      </c>
      <c r="J382" s="51"/>
      <c r="K382" s="19" t="str">
        <f t="array" ref="K382">IF(ISERROR(INDEX('Master '!$A$2:$A$257,MATCH(L382,'Master '!$B$2:$B$257,0))),IF(ISERROR(INDEX('Master '!$A$2:$A$257,MATCH(L382,'Master '!$C$2:$C$257,0))),IF(L382="","-","Not on Roster"),INDEX('Master '!$A$2:$A$257,MATCH(L382,'Master '!$C$2:$C$257,0))),INDEX('Master '!$A$2:$A$257,MATCH(L382,'Master '!$B$2:$B$257,0)))</f>
        <v>-</v>
      </c>
      <c r="L382" s="15"/>
      <c r="M382" s="20" t="str">
        <f t="array" ref="M382">IF(ISERROR(INDEX('Master '!$A$2:$A$257,MATCH(N382,'Master '!$B$2:$B$257,0))),IF(ISERROR(INDEX('Master '!$A$2:$A$257,MATCH(N382,'Master '!$C$2:$C$257,0))),IF(N382="","-","Not on Roster"),INDEX('Master '!$A$2:$A$257,MATCH(N382,'Master '!$C$2:$C$257,0))),INDEX('Master '!$A$2:$A$257,MATCH(N382,'Master '!$B$2:$B$257,0)))</f>
        <v>-</v>
      </c>
      <c r="N382" s="7"/>
      <c r="O382" s="19" t="str">
        <f t="array" ref="O382">IF(ISERROR(INDEX('Master '!$A$2:$A$257,MATCH(P382,'Master '!$B$2:$B$257,0))),IF(ISERROR(INDEX('Master '!$A$2:$A$257,MATCH(P382,'Master '!$C$2:$C$257,0))),IF(P382="","-","Not on Roster"),INDEX('Master '!$A$2:$A$257,MATCH(P382,'Master '!$C$2:$C$257,0))),INDEX('Master '!$A$2:$A$257,MATCH(P382,'Master '!$B$2:$B$257,0)))</f>
        <v>-</v>
      </c>
      <c r="P382" s="15"/>
      <c r="Q382" s="20" t="str">
        <f t="array" ref="Q382">IF(ISERROR(INDEX('Master '!$A$2:$A$257,MATCH(R382,'Master '!$B$2:$B$257,0))),IF(ISERROR(INDEX('Master '!$A$2:$A$257,MATCH(R382,'Master '!$C$2:$C$257,0))),IF(R382="","-","Not on Roster"),INDEX('Master '!$A$2:$A$257,MATCH(R382,'Master '!$C$2:$C$257,0))),INDEX('Master '!$A$2:$A$257,MATCH(R382,'Master '!$B$2:$B$257,0)))</f>
        <v>-</v>
      </c>
      <c r="R382" s="7"/>
      <c r="S382" s="19" t="str">
        <f t="array" ref="S382">IF(ISERROR(INDEX('Master '!$A$2:$A$257,MATCH(T382,'Master '!$B$2:$B$257,0))),IF(ISERROR(INDEX('Master '!$A$2:$A$257,MATCH(T382,'Master '!$C$2:$C$257,0))),IF(T382="","-","Not on Roster"),INDEX('Master '!$A$2:$A$257,MATCH(T382,'Master '!$C$2:$C$257,0))),INDEX('Master '!$A$2:$A$257,MATCH(T382,'Master '!$B$2:$B$257,0)))</f>
        <v>-</v>
      </c>
      <c r="T382" s="15"/>
      <c r="U382" s="20" t="str">
        <f t="array" ref="U382">IF(ISERROR(INDEX('Master '!$A$2:$A$257,MATCH(V382,'Master '!$B$2:$B$257,0))),IF(ISERROR(INDEX('Master '!$A$2:$A$257,MATCH(V382,'Master '!$C$2:$C$257,0))),IF(V382="","-","Not on Roster"),INDEX('Master '!$A$2:$A$257,MATCH(V382,'Master '!$C$2:$C$257,0))),INDEX('Master '!$A$2:$A$257,MATCH(V382,'Master '!$B$2:$B$257,0)))</f>
        <v>-</v>
      </c>
      <c r="V382" s="7"/>
      <c r="W382" s="19" t="str">
        <f t="array" ref="W382">IF(ISERROR(INDEX('Master '!$A$2:$A$257,MATCH(X382,'Master '!$B$2:$B$257,0))),IF(ISERROR(INDEX('Master '!$A$2:$A$257,MATCH(X382,'Master '!$C$2:$C$257,0))),IF(X382="","-","Not on Roster"),INDEX('Master '!$A$2:$A$257,MATCH(X382,'Master '!$C$2:$C$257,0))),INDEX('Master '!$A$2:$A$257,MATCH(X382,'Master '!$B$2:$B$257,0)))</f>
        <v>-</v>
      </c>
      <c r="X382" s="15"/>
      <c r="Y382" s="20" t="str">
        <f t="array" ref="Y382">IF(ISERROR(INDEX('Master '!$A$2:$A$257,MATCH(Z382,'Master '!$B$2:$B$257,0))),IF(ISERROR(INDEX('Master '!$A$2:$A$257,MATCH(Z382,'Master '!$C$2:$C$257,0))),IF(Z382="","-","Not on Roster"),INDEX('Master '!$A$2:$A$257,MATCH(Z382,'Master '!$C$2:$C$257,0))),INDEX('Master '!$A$2:$A$257,MATCH(Z382,'Master '!$B$2:$B$257,0)))</f>
        <v>-</v>
      </c>
      <c r="Z382" s="7"/>
      <c r="AA382" s="19" t="str">
        <f t="array" ref="AA382">IF(ISERROR(INDEX('Master '!$A$2:$A$257,MATCH(AB382,'Master '!$B$2:$B$257,0))),IF(ISERROR(INDEX('Master '!$A$2:$A$257,MATCH(AB382,'Master '!$C$2:$C$257,0))),IF(AB382="","-","Not on Roster"),INDEX('Master '!$A$2:$A$257,MATCH(AB382,'Master '!$C$2:$C$257,0))),INDEX('Master '!$A$2:$A$257,MATCH(AB382,'Master '!$B$2:$B$257,0)))</f>
        <v>-</v>
      </c>
      <c r="AB382" s="15"/>
      <c r="AC382" s="20" t="str">
        <f t="array" ref="AC382">IF(ISERROR(INDEX('Master '!$A$2:$A$257,MATCH(AD382,'Master '!$B$2:$B$257,0))),IF(ISERROR(INDEX('Master '!$A$2:$A$257,MATCH(AD382,'Master '!$C$2:$C$257,0))),IF(AD382="","-","Not on Roster"),INDEX('Master '!$A$2:$A$257,MATCH(AD382,'Master '!$C$2:$C$257,0))),INDEX('Master '!$A$2:$A$257,MATCH(AD382,'Master '!$B$2:$B$257,0)))</f>
        <v>-</v>
      </c>
      <c r="AD382" s="7"/>
      <c r="AE382" s="19" t="str">
        <f t="array" ref="AE382">IF(ISERROR(INDEX('Master '!$A$2:$A$257,MATCH(AF382,'Master '!$B$2:$B$257,0))),IF(ISERROR(INDEX('Master '!$A$2:$A$257,MATCH(AF382,'Master '!$C$2:$C$257,0))),IF(AF382="","-","Not on Roster"),INDEX('Master '!$A$2:$A$257,MATCH(AF382,'Master '!$C$2:$C$257,0))),INDEX('Master '!$A$2:$A$257,MATCH(AF382,'Master '!$B$2:$B$257,0)))</f>
        <v>-</v>
      </c>
      <c r="AF382" s="15"/>
      <c r="AG382" s="20" t="str">
        <f t="array" ref="AG382">IF(ISERROR(INDEX('Master '!$A$2:$A$257,MATCH(AH382,'Master '!$B$2:$B$257,0))),IF(ISERROR(INDEX('Master '!$A$2:$A$257,MATCH(AH382,'Master '!$C$2:$C$257,0))),IF(AH382="","-","Not on Roster"),INDEX('Master '!$A$2:$A$257,MATCH(AH382,'Master '!$C$2:$C$257,0))),INDEX('Master '!$A$2:$A$257,MATCH(AH382,'Master '!$B$2:$B$257,0)))</f>
        <v>-</v>
      </c>
      <c r="AH382" s="7"/>
      <c r="AI382" s="19" t="str">
        <f t="array" ref="AI382">IF(ISERROR(INDEX('Master '!$A$2:$A$257,MATCH(AJ382,'Master '!$B$2:$B$257,0))),IF(ISERROR(INDEX('Master '!$A$2:$A$257,MATCH(AJ382,'Master '!$C$2:$C$257,0))),IF(AJ382="","-","Not on Roster"),INDEX('Master '!$A$2:$A$257,MATCH(AJ382,'Master '!$C$2:$C$257,0))),INDEX('Master '!$A$2:$A$257,MATCH(AJ382,'Master '!$B$2:$B$257,0)))</f>
        <v>-</v>
      </c>
      <c r="AJ382" s="15"/>
      <c r="AK382" s="20" t="str">
        <f t="array" ref="AK382">IF(ISERROR(INDEX('Master '!$A$2:$A$257,MATCH(AL382,'Master '!$B$2:$B$257,0))),IF(ISERROR(INDEX('Master '!$A$2:$A$257,MATCH(AL382,'Master '!$C$2:$C$257,0))),IF(AL382="","-","Not on Roster"),INDEX('Master '!$A$2:$A$257,MATCH(AL382,'Master '!$C$2:$C$257,0))),INDEX('Master '!$A$2:$A$257,MATCH(AL382,'Master '!$B$2:$B$257,0)))</f>
        <v>-</v>
      </c>
      <c r="AL382" s="7"/>
      <c r="AM382" s="19" t="str">
        <f t="array" ref="AM382">IF(ISERROR(INDEX('Master '!$A$2:$A$257,MATCH(AN382,'Master '!$B$2:$B$257,0))),IF(ISERROR(INDEX('Master '!$A$2:$A$257,MATCH(AN382,'Master '!$C$2:$C$257,0))),IF(AN382="","-","Not on Roster"),INDEX('Master '!$A$2:$A$257,MATCH(AN382,'Master '!$C$2:$C$257,0))),INDEX('Master '!$A$2:$A$257,MATCH(AN382,'Master '!$B$2:$B$257,0)))</f>
        <v>-</v>
      </c>
      <c r="AN382" s="15"/>
    </row>
    <row r="383" spans="1:40" ht="14.25" customHeight="1">
      <c r="A383" s="20" t="str">
        <f t="array" ref="A383">IF(ISERROR(INDEX('Master '!$A$2:$A$257,MATCH(B383,'Master '!$B$2:$B$257,0))),IF(ISERROR(INDEX('Master '!$A$2:$A$257,MATCH(B383,'Master '!$C$2:$C$257,0))),IF(B383="","-","Not on Roster"),INDEX('Master '!$A$2:$A$257,MATCH(B383,'Master '!$C$2:$C$257,0))),INDEX('Master '!$A$2:$A$257,MATCH(B383,'Master '!$B$2:$B$257,0)))</f>
        <v>-</v>
      </c>
      <c r="B383" s="43"/>
      <c r="C383" s="19" t="str">
        <f t="array" ref="C383">IF(ISERROR(INDEX('Master '!$A$2:$A$257,MATCH(D383,'Master '!$B$2:$B$257,0))),IF(ISERROR(INDEX('Master '!$A$2:$A$257,MATCH(D383,'Master '!$C$2:$C$257,0))),IF(D383="","-","Not on Roster"),INDEX('Master '!$A$2:$A$257,MATCH(D383,'Master '!$C$2:$C$257,0))),INDEX('Master '!$A$2:$A$257,MATCH(D383,'Master '!$B$2:$B$257,0)))</f>
        <v>-</v>
      </c>
      <c r="D383" s="15"/>
      <c r="E383" s="20" t="str">
        <f t="array" ref="E383">IF(ISERROR(INDEX('Master '!$A$2:$A$257,MATCH(F383,'Master '!$B$2:$B$257,0))),IF(ISERROR(INDEX('Master '!$A$2:$A$257,MATCH(F383,'Master '!$C$2:$C$257,0))),IF(F383="","-","Not on Roster"),INDEX('Master '!$A$2:$A$257,MATCH(F383,'Master '!$C$2:$C$257,0))),INDEX('Master '!$A$2:$A$257,MATCH(F383,'Master '!$B$2:$B$257,0)))</f>
        <v>-</v>
      </c>
      <c r="F383" s="7"/>
      <c r="G383" s="19" t="str">
        <f t="array" ref="G383">IF(ISERROR(INDEX('Master '!$A$2:$A$257,MATCH(H383,'Master '!$B$2:$B$257,0))),IF(ISERROR(INDEX('Master '!$A$2:$A$257,MATCH(H383,'Master '!$C$2:$C$257,0))),IF(H383="","-","Not on Roster"),INDEX('Master '!$A$2:$A$257,MATCH(H383,'Master '!$C$2:$C$257,0))),INDEX('Master '!$A$2:$A$257,MATCH(H383,'Master '!$B$2:$B$257,0)))</f>
        <v>-</v>
      </c>
      <c r="H383" s="15"/>
      <c r="I383" s="20" t="str">
        <f t="array" ref="I383">IF(ISERROR(INDEX('Master '!$A$2:$A$257,MATCH(J383,'Master '!$B$2:$B$257,0))),IF(ISERROR(INDEX('Master '!$A$2:$A$257,MATCH(J383,'Master '!$C$2:$C$257,0))),IF(J383="","-","Not on Roster"),INDEX('Master '!$A$2:$A$257,MATCH(J383,'Master '!$C$2:$C$257,0))),INDEX('Master '!$A$2:$A$257,MATCH(J383,'Master '!$B$2:$B$257,0)))</f>
        <v>-</v>
      </c>
      <c r="J383" s="51"/>
      <c r="K383" s="19" t="str">
        <f t="array" ref="K383">IF(ISERROR(INDEX('Master '!$A$2:$A$257,MATCH(L383,'Master '!$B$2:$B$257,0))),IF(ISERROR(INDEX('Master '!$A$2:$A$257,MATCH(L383,'Master '!$C$2:$C$257,0))),IF(L383="","-","Not on Roster"),INDEX('Master '!$A$2:$A$257,MATCH(L383,'Master '!$C$2:$C$257,0))),INDEX('Master '!$A$2:$A$257,MATCH(L383,'Master '!$B$2:$B$257,0)))</f>
        <v>-</v>
      </c>
      <c r="L383" s="15"/>
      <c r="M383" s="20" t="str">
        <f t="array" ref="M383">IF(ISERROR(INDEX('Master '!$A$2:$A$257,MATCH(N383,'Master '!$B$2:$B$257,0))),IF(ISERROR(INDEX('Master '!$A$2:$A$257,MATCH(N383,'Master '!$C$2:$C$257,0))),IF(N383="","-","Not on Roster"),INDEX('Master '!$A$2:$A$257,MATCH(N383,'Master '!$C$2:$C$257,0))),INDEX('Master '!$A$2:$A$257,MATCH(N383,'Master '!$B$2:$B$257,0)))</f>
        <v>-</v>
      </c>
      <c r="N383" s="7"/>
      <c r="O383" s="19" t="str">
        <f t="array" ref="O383">IF(ISERROR(INDEX('Master '!$A$2:$A$257,MATCH(P383,'Master '!$B$2:$B$257,0))),IF(ISERROR(INDEX('Master '!$A$2:$A$257,MATCH(P383,'Master '!$C$2:$C$257,0))),IF(P383="","-","Not on Roster"),INDEX('Master '!$A$2:$A$257,MATCH(P383,'Master '!$C$2:$C$257,0))),INDEX('Master '!$A$2:$A$257,MATCH(P383,'Master '!$B$2:$B$257,0)))</f>
        <v>-</v>
      </c>
      <c r="P383" s="15"/>
      <c r="Q383" s="20" t="str">
        <f t="array" ref="Q383">IF(ISERROR(INDEX('Master '!$A$2:$A$257,MATCH(R383,'Master '!$B$2:$B$257,0))),IF(ISERROR(INDEX('Master '!$A$2:$A$257,MATCH(R383,'Master '!$C$2:$C$257,0))),IF(R383="","-","Not on Roster"),INDEX('Master '!$A$2:$A$257,MATCH(R383,'Master '!$C$2:$C$257,0))),INDEX('Master '!$A$2:$A$257,MATCH(R383,'Master '!$B$2:$B$257,0)))</f>
        <v>-</v>
      </c>
      <c r="R383" s="7"/>
      <c r="S383" s="19" t="str">
        <f t="array" ref="S383">IF(ISERROR(INDEX('Master '!$A$2:$A$257,MATCH(T383,'Master '!$B$2:$B$257,0))),IF(ISERROR(INDEX('Master '!$A$2:$A$257,MATCH(T383,'Master '!$C$2:$C$257,0))),IF(T383="","-","Not on Roster"),INDEX('Master '!$A$2:$A$257,MATCH(T383,'Master '!$C$2:$C$257,0))),INDEX('Master '!$A$2:$A$257,MATCH(T383,'Master '!$B$2:$B$257,0)))</f>
        <v>-</v>
      </c>
      <c r="T383" s="15"/>
      <c r="U383" s="20" t="str">
        <f t="array" ref="U383">IF(ISERROR(INDEX('Master '!$A$2:$A$257,MATCH(V383,'Master '!$B$2:$B$257,0))),IF(ISERROR(INDEX('Master '!$A$2:$A$257,MATCH(V383,'Master '!$C$2:$C$257,0))),IF(V383="","-","Not on Roster"),INDEX('Master '!$A$2:$A$257,MATCH(V383,'Master '!$C$2:$C$257,0))),INDEX('Master '!$A$2:$A$257,MATCH(V383,'Master '!$B$2:$B$257,0)))</f>
        <v>-</v>
      </c>
      <c r="V383" s="7"/>
      <c r="W383" s="19" t="str">
        <f t="array" ref="W383">IF(ISERROR(INDEX('Master '!$A$2:$A$257,MATCH(X383,'Master '!$B$2:$B$257,0))),IF(ISERROR(INDEX('Master '!$A$2:$A$257,MATCH(X383,'Master '!$C$2:$C$257,0))),IF(X383="","-","Not on Roster"),INDEX('Master '!$A$2:$A$257,MATCH(X383,'Master '!$C$2:$C$257,0))),INDEX('Master '!$A$2:$A$257,MATCH(X383,'Master '!$B$2:$B$257,0)))</f>
        <v>-</v>
      </c>
      <c r="X383" s="15"/>
      <c r="Y383" s="20" t="str">
        <f t="array" ref="Y383">IF(ISERROR(INDEX('Master '!$A$2:$A$257,MATCH(Z383,'Master '!$B$2:$B$257,0))),IF(ISERROR(INDEX('Master '!$A$2:$A$257,MATCH(Z383,'Master '!$C$2:$C$257,0))),IF(Z383="","-","Not on Roster"),INDEX('Master '!$A$2:$A$257,MATCH(Z383,'Master '!$C$2:$C$257,0))),INDEX('Master '!$A$2:$A$257,MATCH(Z383,'Master '!$B$2:$B$257,0)))</f>
        <v>-</v>
      </c>
      <c r="Z383" s="7"/>
      <c r="AA383" s="19" t="str">
        <f t="array" ref="AA383">IF(ISERROR(INDEX('Master '!$A$2:$A$257,MATCH(AB383,'Master '!$B$2:$B$257,0))),IF(ISERROR(INDEX('Master '!$A$2:$A$257,MATCH(AB383,'Master '!$C$2:$C$257,0))),IF(AB383="","-","Not on Roster"),INDEX('Master '!$A$2:$A$257,MATCH(AB383,'Master '!$C$2:$C$257,0))),INDEX('Master '!$A$2:$A$257,MATCH(AB383,'Master '!$B$2:$B$257,0)))</f>
        <v>-</v>
      </c>
      <c r="AB383" s="15"/>
      <c r="AC383" s="20" t="str">
        <f t="array" ref="AC383">IF(ISERROR(INDEX('Master '!$A$2:$A$257,MATCH(AD383,'Master '!$B$2:$B$257,0))),IF(ISERROR(INDEX('Master '!$A$2:$A$257,MATCH(AD383,'Master '!$C$2:$C$257,0))),IF(AD383="","-","Not on Roster"),INDEX('Master '!$A$2:$A$257,MATCH(AD383,'Master '!$C$2:$C$257,0))),INDEX('Master '!$A$2:$A$257,MATCH(AD383,'Master '!$B$2:$B$257,0)))</f>
        <v>-</v>
      </c>
      <c r="AD383" s="7"/>
      <c r="AE383" s="19" t="str">
        <f t="array" ref="AE383">IF(ISERROR(INDEX('Master '!$A$2:$A$257,MATCH(AF383,'Master '!$B$2:$B$257,0))),IF(ISERROR(INDEX('Master '!$A$2:$A$257,MATCH(AF383,'Master '!$C$2:$C$257,0))),IF(AF383="","-","Not on Roster"),INDEX('Master '!$A$2:$A$257,MATCH(AF383,'Master '!$C$2:$C$257,0))),INDEX('Master '!$A$2:$A$257,MATCH(AF383,'Master '!$B$2:$B$257,0)))</f>
        <v>-</v>
      </c>
      <c r="AF383" s="15"/>
      <c r="AG383" s="20" t="str">
        <f t="array" ref="AG383">IF(ISERROR(INDEX('Master '!$A$2:$A$257,MATCH(AH383,'Master '!$B$2:$B$257,0))),IF(ISERROR(INDEX('Master '!$A$2:$A$257,MATCH(AH383,'Master '!$C$2:$C$257,0))),IF(AH383="","-","Not on Roster"),INDEX('Master '!$A$2:$A$257,MATCH(AH383,'Master '!$C$2:$C$257,0))),INDEX('Master '!$A$2:$A$257,MATCH(AH383,'Master '!$B$2:$B$257,0)))</f>
        <v>-</v>
      </c>
      <c r="AH383" s="7"/>
      <c r="AI383" s="19" t="str">
        <f t="array" ref="AI383">IF(ISERROR(INDEX('Master '!$A$2:$A$257,MATCH(AJ383,'Master '!$B$2:$B$257,0))),IF(ISERROR(INDEX('Master '!$A$2:$A$257,MATCH(AJ383,'Master '!$C$2:$C$257,0))),IF(AJ383="","-","Not on Roster"),INDEX('Master '!$A$2:$A$257,MATCH(AJ383,'Master '!$C$2:$C$257,0))),INDEX('Master '!$A$2:$A$257,MATCH(AJ383,'Master '!$B$2:$B$257,0)))</f>
        <v>-</v>
      </c>
      <c r="AJ383" s="15"/>
      <c r="AK383" s="20" t="str">
        <f t="array" ref="AK383">IF(ISERROR(INDEX('Master '!$A$2:$A$257,MATCH(AL383,'Master '!$B$2:$B$257,0))),IF(ISERROR(INDEX('Master '!$A$2:$A$257,MATCH(AL383,'Master '!$C$2:$C$257,0))),IF(AL383="","-","Not on Roster"),INDEX('Master '!$A$2:$A$257,MATCH(AL383,'Master '!$C$2:$C$257,0))),INDEX('Master '!$A$2:$A$257,MATCH(AL383,'Master '!$B$2:$B$257,0)))</f>
        <v>-</v>
      </c>
      <c r="AL383" s="7"/>
      <c r="AM383" s="19" t="str">
        <f t="array" ref="AM383">IF(ISERROR(INDEX('Master '!$A$2:$A$257,MATCH(AN383,'Master '!$B$2:$B$257,0))),IF(ISERROR(INDEX('Master '!$A$2:$A$257,MATCH(AN383,'Master '!$C$2:$C$257,0))),IF(AN383="","-","Not on Roster"),INDEX('Master '!$A$2:$A$257,MATCH(AN383,'Master '!$C$2:$C$257,0))),INDEX('Master '!$A$2:$A$257,MATCH(AN383,'Master '!$B$2:$B$257,0)))</f>
        <v>-</v>
      </c>
      <c r="AN383" s="15"/>
    </row>
    <row r="384" spans="1:40" ht="14.25" customHeight="1">
      <c r="A384" s="20" t="str">
        <f t="array" ref="A384">IF(ISERROR(INDEX('Master '!$A$2:$A$257,MATCH(B384,'Master '!$B$2:$B$257,0))),IF(ISERROR(INDEX('Master '!$A$2:$A$257,MATCH(B384,'Master '!$C$2:$C$257,0))),IF(B384="","-","Not on Roster"),INDEX('Master '!$A$2:$A$257,MATCH(B384,'Master '!$C$2:$C$257,0))),INDEX('Master '!$A$2:$A$257,MATCH(B384,'Master '!$B$2:$B$257,0)))</f>
        <v>-</v>
      </c>
      <c r="B384" s="43"/>
      <c r="C384" s="19" t="str">
        <f t="array" ref="C384">IF(ISERROR(INDEX('Master '!$A$2:$A$257,MATCH(D384,'Master '!$B$2:$B$257,0))),IF(ISERROR(INDEX('Master '!$A$2:$A$257,MATCH(D384,'Master '!$C$2:$C$257,0))),IF(D384="","-","Not on Roster"),INDEX('Master '!$A$2:$A$257,MATCH(D384,'Master '!$C$2:$C$257,0))),INDEX('Master '!$A$2:$A$257,MATCH(D384,'Master '!$B$2:$B$257,0)))</f>
        <v>-</v>
      </c>
      <c r="D384" s="15"/>
      <c r="E384" s="20" t="str">
        <f t="array" ref="E384">IF(ISERROR(INDEX('Master '!$A$2:$A$257,MATCH(F384,'Master '!$B$2:$B$257,0))),IF(ISERROR(INDEX('Master '!$A$2:$A$257,MATCH(F384,'Master '!$C$2:$C$257,0))),IF(F384="","-","Not on Roster"),INDEX('Master '!$A$2:$A$257,MATCH(F384,'Master '!$C$2:$C$257,0))),INDEX('Master '!$A$2:$A$257,MATCH(F384,'Master '!$B$2:$B$257,0)))</f>
        <v>-</v>
      </c>
      <c r="F384" s="7"/>
      <c r="G384" s="19" t="str">
        <f t="array" ref="G384">IF(ISERROR(INDEX('Master '!$A$2:$A$257,MATCH(H384,'Master '!$B$2:$B$257,0))),IF(ISERROR(INDEX('Master '!$A$2:$A$257,MATCH(H384,'Master '!$C$2:$C$257,0))),IF(H384="","-","Not on Roster"),INDEX('Master '!$A$2:$A$257,MATCH(H384,'Master '!$C$2:$C$257,0))),INDEX('Master '!$A$2:$A$257,MATCH(H384,'Master '!$B$2:$B$257,0)))</f>
        <v>-</v>
      </c>
      <c r="H384" s="15"/>
      <c r="I384" s="20" t="str">
        <f t="array" ref="I384">IF(ISERROR(INDEX('Master '!$A$2:$A$257,MATCH(J384,'Master '!$B$2:$B$257,0))),IF(ISERROR(INDEX('Master '!$A$2:$A$257,MATCH(J384,'Master '!$C$2:$C$257,0))),IF(J384="","-","Not on Roster"),INDEX('Master '!$A$2:$A$257,MATCH(J384,'Master '!$C$2:$C$257,0))),INDEX('Master '!$A$2:$A$257,MATCH(J384,'Master '!$B$2:$B$257,0)))</f>
        <v>-</v>
      </c>
      <c r="J384" s="51"/>
      <c r="K384" s="19" t="str">
        <f t="array" ref="K384">IF(ISERROR(INDEX('Master '!$A$2:$A$257,MATCH(L384,'Master '!$B$2:$B$257,0))),IF(ISERROR(INDEX('Master '!$A$2:$A$257,MATCH(L384,'Master '!$C$2:$C$257,0))),IF(L384="","-","Not on Roster"),INDEX('Master '!$A$2:$A$257,MATCH(L384,'Master '!$C$2:$C$257,0))),INDEX('Master '!$A$2:$A$257,MATCH(L384,'Master '!$B$2:$B$257,0)))</f>
        <v>-</v>
      </c>
      <c r="L384" s="15"/>
      <c r="M384" s="20" t="str">
        <f t="array" ref="M384">IF(ISERROR(INDEX('Master '!$A$2:$A$257,MATCH(N384,'Master '!$B$2:$B$257,0))),IF(ISERROR(INDEX('Master '!$A$2:$A$257,MATCH(N384,'Master '!$C$2:$C$257,0))),IF(N384="","-","Not on Roster"),INDEX('Master '!$A$2:$A$257,MATCH(N384,'Master '!$C$2:$C$257,0))),INDEX('Master '!$A$2:$A$257,MATCH(N384,'Master '!$B$2:$B$257,0)))</f>
        <v>-</v>
      </c>
      <c r="N384" s="7"/>
      <c r="O384" s="19" t="str">
        <f t="array" ref="O384">IF(ISERROR(INDEX('Master '!$A$2:$A$257,MATCH(P384,'Master '!$B$2:$B$257,0))),IF(ISERROR(INDEX('Master '!$A$2:$A$257,MATCH(P384,'Master '!$C$2:$C$257,0))),IF(P384="","-","Not on Roster"),INDEX('Master '!$A$2:$A$257,MATCH(P384,'Master '!$C$2:$C$257,0))),INDEX('Master '!$A$2:$A$257,MATCH(P384,'Master '!$B$2:$B$257,0)))</f>
        <v>-</v>
      </c>
      <c r="P384" s="15"/>
      <c r="Q384" s="20" t="str">
        <f t="array" ref="Q384">IF(ISERROR(INDEX('Master '!$A$2:$A$257,MATCH(R384,'Master '!$B$2:$B$257,0))),IF(ISERROR(INDEX('Master '!$A$2:$A$257,MATCH(R384,'Master '!$C$2:$C$257,0))),IF(R384="","-","Not on Roster"),INDEX('Master '!$A$2:$A$257,MATCH(R384,'Master '!$C$2:$C$257,0))),INDEX('Master '!$A$2:$A$257,MATCH(R384,'Master '!$B$2:$B$257,0)))</f>
        <v>-</v>
      </c>
      <c r="R384" s="7"/>
      <c r="S384" s="19" t="str">
        <f t="array" ref="S384">IF(ISERROR(INDEX('Master '!$A$2:$A$257,MATCH(T384,'Master '!$B$2:$B$257,0))),IF(ISERROR(INDEX('Master '!$A$2:$A$257,MATCH(T384,'Master '!$C$2:$C$257,0))),IF(T384="","-","Not on Roster"),INDEX('Master '!$A$2:$A$257,MATCH(T384,'Master '!$C$2:$C$257,0))),INDEX('Master '!$A$2:$A$257,MATCH(T384,'Master '!$B$2:$B$257,0)))</f>
        <v>-</v>
      </c>
      <c r="T384" s="15"/>
      <c r="U384" s="20" t="str">
        <f t="array" ref="U384">IF(ISERROR(INDEX('Master '!$A$2:$A$257,MATCH(V384,'Master '!$B$2:$B$257,0))),IF(ISERROR(INDEX('Master '!$A$2:$A$257,MATCH(V384,'Master '!$C$2:$C$257,0))),IF(V384="","-","Not on Roster"),INDEX('Master '!$A$2:$A$257,MATCH(V384,'Master '!$C$2:$C$257,0))),INDEX('Master '!$A$2:$A$257,MATCH(V384,'Master '!$B$2:$B$257,0)))</f>
        <v>-</v>
      </c>
      <c r="V384" s="7"/>
      <c r="W384" s="19" t="str">
        <f t="array" ref="W384">IF(ISERROR(INDEX('Master '!$A$2:$A$257,MATCH(X384,'Master '!$B$2:$B$257,0))),IF(ISERROR(INDEX('Master '!$A$2:$A$257,MATCH(X384,'Master '!$C$2:$C$257,0))),IF(X384="","-","Not on Roster"),INDEX('Master '!$A$2:$A$257,MATCH(X384,'Master '!$C$2:$C$257,0))),INDEX('Master '!$A$2:$A$257,MATCH(X384,'Master '!$B$2:$B$257,0)))</f>
        <v>-</v>
      </c>
      <c r="X384" s="15"/>
      <c r="Y384" s="20" t="str">
        <f t="array" ref="Y384">IF(ISERROR(INDEX('Master '!$A$2:$A$257,MATCH(Z384,'Master '!$B$2:$B$257,0))),IF(ISERROR(INDEX('Master '!$A$2:$A$257,MATCH(Z384,'Master '!$C$2:$C$257,0))),IF(Z384="","-","Not on Roster"),INDEX('Master '!$A$2:$A$257,MATCH(Z384,'Master '!$C$2:$C$257,0))),INDEX('Master '!$A$2:$A$257,MATCH(Z384,'Master '!$B$2:$B$257,0)))</f>
        <v>-</v>
      </c>
      <c r="Z384" s="7"/>
      <c r="AA384" s="19" t="str">
        <f t="array" ref="AA384">IF(ISERROR(INDEX('Master '!$A$2:$A$257,MATCH(AB384,'Master '!$B$2:$B$257,0))),IF(ISERROR(INDEX('Master '!$A$2:$A$257,MATCH(AB384,'Master '!$C$2:$C$257,0))),IF(AB384="","-","Not on Roster"),INDEX('Master '!$A$2:$A$257,MATCH(AB384,'Master '!$C$2:$C$257,0))),INDEX('Master '!$A$2:$A$257,MATCH(AB384,'Master '!$B$2:$B$257,0)))</f>
        <v>-</v>
      </c>
      <c r="AB384" s="15"/>
      <c r="AC384" s="20" t="str">
        <f t="array" ref="AC384">IF(ISERROR(INDEX('Master '!$A$2:$A$257,MATCH(AD384,'Master '!$B$2:$B$257,0))),IF(ISERROR(INDEX('Master '!$A$2:$A$257,MATCH(AD384,'Master '!$C$2:$C$257,0))),IF(AD384="","-","Not on Roster"),INDEX('Master '!$A$2:$A$257,MATCH(AD384,'Master '!$C$2:$C$257,0))),INDEX('Master '!$A$2:$A$257,MATCH(AD384,'Master '!$B$2:$B$257,0)))</f>
        <v>-</v>
      </c>
      <c r="AD384" s="7"/>
      <c r="AE384" s="19" t="str">
        <f t="array" ref="AE384">IF(ISERROR(INDEX('Master '!$A$2:$A$257,MATCH(AF384,'Master '!$B$2:$B$257,0))),IF(ISERROR(INDEX('Master '!$A$2:$A$257,MATCH(AF384,'Master '!$C$2:$C$257,0))),IF(AF384="","-","Not on Roster"),INDEX('Master '!$A$2:$A$257,MATCH(AF384,'Master '!$C$2:$C$257,0))),INDEX('Master '!$A$2:$A$257,MATCH(AF384,'Master '!$B$2:$B$257,0)))</f>
        <v>-</v>
      </c>
      <c r="AF384" s="15"/>
      <c r="AG384" s="20" t="str">
        <f t="array" ref="AG384">IF(ISERROR(INDEX('Master '!$A$2:$A$257,MATCH(AH384,'Master '!$B$2:$B$257,0))),IF(ISERROR(INDEX('Master '!$A$2:$A$257,MATCH(AH384,'Master '!$C$2:$C$257,0))),IF(AH384="","-","Not on Roster"),INDEX('Master '!$A$2:$A$257,MATCH(AH384,'Master '!$C$2:$C$257,0))),INDEX('Master '!$A$2:$A$257,MATCH(AH384,'Master '!$B$2:$B$257,0)))</f>
        <v>-</v>
      </c>
      <c r="AH384" s="7"/>
      <c r="AI384" s="19" t="str">
        <f t="array" ref="AI384">IF(ISERROR(INDEX('Master '!$A$2:$A$257,MATCH(AJ384,'Master '!$B$2:$B$257,0))),IF(ISERROR(INDEX('Master '!$A$2:$A$257,MATCH(AJ384,'Master '!$C$2:$C$257,0))),IF(AJ384="","-","Not on Roster"),INDEX('Master '!$A$2:$A$257,MATCH(AJ384,'Master '!$C$2:$C$257,0))),INDEX('Master '!$A$2:$A$257,MATCH(AJ384,'Master '!$B$2:$B$257,0)))</f>
        <v>-</v>
      </c>
      <c r="AJ384" s="15"/>
      <c r="AK384" s="20" t="str">
        <f t="array" ref="AK384">IF(ISERROR(INDEX('Master '!$A$2:$A$257,MATCH(AL384,'Master '!$B$2:$B$257,0))),IF(ISERROR(INDEX('Master '!$A$2:$A$257,MATCH(AL384,'Master '!$C$2:$C$257,0))),IF(AL384="","-","Not on Roster"),INDEX('Master '!$A$2:$A$257,MATCH(AL384,'Master '!$C$2:$C$257,0))),INDEX('Master '!$A$2:$A$257,MATCH(AL384,'Master '!$B$2:$B$257,0)))</f>
        <v>-</v>
      </c>
      <c r="AL384" s="7"/>
      <c r="AM384" s="19" t="str">
        <f t="array" ref="AM384">IF(ISERROR(INDEX('Master '!$A$2:$A$257,MATCH(AN384,'Master '!$B$2:$B$257,0))),IF(ISERROR(INDEX('Master '!$A$2:$A$257,MATCH(AN384,'Master '!$C$2:$C$257,0))),IF(AN384="","-","Not on Roster"),INDEX('Master '!$A$2:$A$257,MATCH(AN384,'Master '!$C$2:$C$257,0))),INDEX('Master '!$A$2:$A$257,MATCH(AN384,'Master '!$B$2:$B$257,0)))</f>
        <v>-</v>
      </c>
      <c r="AN384" s="15"/>
    </row>
    <row r="385" spans="1:40" ht="14.25" customHeight="1">
      <c r="A385" s="20" t="str">
        <f t="array" ref="A385">IF(ISERROR(INDEX('Master '!$A$2:$A$257,MATCH(B385,'Master '!$B$2:$B$257,0))),IF(ISERROR(INDEX('Master '!$A$2:$A$257,MATCH(B385,'Master '!$C$2:$C$257,0))),IF(B385="","-","Not on Roster"),INDEX('Master '!$A$2:$A$257,MATCH(B385,'Master '!$C$2:$C$257,0))),INDEX('Master '!$A$2:$A$257,MATCH(B385,'Master '!$B$2:$B$257,0)))</f>
        <v>-</v>
      </c>
      <c r="B385" s="43"/>
      <c r="C385" s="19" t="str">
        <f t="array" ref="C385">IF(ISERROR(INDEX('Master '!$A$2:$A$257,MATCH(D385,'Master '!$B$2:$B$257,0))),IF(ISERROR(INDEX('Master '!$A$2:$A$257,MATCH(D385,'Master '!$C$2:$C$257,0))),IF(D385="","-","Not on Roster"),INDEX('Master '!$A$2:$A$257,MATCH(D385,'Master '!$C$2:$C$257,0))),INDEX('Master '!$A$2:$A$257,MATCH(D385,'Master '!$B$2:$B$257,0)))</f>
        <v>-</v>
      </c>
      <c r="D385" s="15"/>
      <c r="E385" s="20" t="str">
        <f t="array" ref="E385">IF(ISERROR(INDEX('Master '!$A$2:$A$257,MATCH(F385,'Master '!$B$2:$B$257,0))),IF(ISERROR(INDEX('Master '!$A$2:$A$257,MATCH(F385,'Master '!$C$2:$C$257,0))),IF(F385="","-","Not on Roster"),INDEX('Master '!$A$2:$A$257,MATCH(F385,'Master '!$C$2:$C$257,0))),INDEX('Master '!$A$2:$A$257,MATCH(F385,'Master '!$B$2:$B$257,0)))</f>
        <v>-</v>
      </c>
      <c r="F385" s="7"/>
      <c r="G385" s="19" t="str">
        <f t="array" ref="G385">IF(ISERROR(INDEX('Master '!$A$2:$A$257,MATCH(H385,'Master '!$B$2:$B$257,0))),IF(ISERROR(INDEX('Master '!$A$2:$A$257,MATCH(H385,'Master '!$C$2:$C$257,0))),IF(H385="","-","Not on Roster"),INDEX('Master '!$A$2:$A$257,MATCH(H385,'Master '!$C$2:$C$257,0))),INDEX('Master '!$A$2:$A$257,MATCH(H385,'Master '!$B$2:$B$257,0)))</f>
        <v>-</v>
      </c>
      <c r="H385" s="15"/>
      <c r="I385" s="20" t="str">
        <f t="array" ref="I385">IF(ISERROR(INDEX('Master '!$A$2:$A$257,MATCH(J385,'Master '!$B$2:$B$257,0))),IF(ISERROR(INDEX('Master '!$A$2:$A$257,MATCH(J385,'Master '!$C$2:$C$257,0))),IF(J385="","-","Not on Roster"),INDEX('Master '!$A$2:$A$257,MATCH(J385,'Master '!$C$2:$C$257,0))),INDEX('Master '!$A$2:$A$257,MATCH(J385,'Master '!$B$2:$B$257,0)))</f>
        <v>-</v>
      </c>
      <c r="J385" s="51"/>
      <c r="K385" s="19" t="str">
        <f t="array" ref="K385">IF(ISERROR(INDEX('Master '!$A$2:$A$257,MATCH(L385,'Master '!$B$2:$B$257,0))),IF(ISERROR(INDEX('Master '!$A$2:$A$257,MATCH(L385,'Master '!$C$2:$C$257,0))),IF(L385="","-","Not on Roster"),INDEX('Master '!$A$2:$A$257,MATCH(L385,'Master '!$C$2:$C$257,0))),INDEX('Master '!$A$2:$A$257,MATCH(L385,'Master '!$B$2:$B$257,0)))</f>
        <v>-</v>
      </c>
      <c r="L385" s="15"/>
      <c r="M385" s="20" t="str">
        <f t="array" ref="M385">IF(ISERROR(INDEX('Master '!$A$2:$A$257,MATCH(N385,'Master '!$B$2:$B$257,0))),IF(ISERROR(INDEX('Master '!$A$2:$A$257,MATCH(N385,'Master '!$C$2:$C$257,0))),IF(N385="","-","Not on Roster"),INDEX('Master '!$A$2:$A$257,MATCH(N385,'Master '!$C$2:$C$257,0))),INDEX('Master '!$A$2:$A$257,MATCH(N385,'Master '!$B$2:$B$257,0)))</f>
        <v>-</v>
      </c>
      <c r="N385" s="7"/>
      <c r="O385" s="19" t="str">
        <f t="array" ref="O385">IF(ISERROR(INDEX('Master '!$A$2:$A$257,MATCH(P385,'Master '!$B$2:$B$257,0))),IF(ISERROR(INDEX('Master '!$A$2:$A$257,MATCH(P385,'Master '!$C$2:$C$257,0))),IF(P385="","-","Not on Roster"),INDEX('Master '!$A$2:$A$257,MATCH(P385,'Master '!$C$2:$C$257,0))),INDEX('Master '!$A$2:$A$257,MATCH(P385,'Master '!$B$2:$B$257,0)))</f>
        <v>-</v>
      </c>
      <c r="P385" s="15"/>
      <c r="Q385" s="20" t="str">
        <f t="array" ref="Q385">IF(ISERROR(INDEX('Master '!$A$2:$A$257,MATCH(R385,'Master '!$B$2:$B$257,0))),IF(ISERROR(INDEX('Master '!$A$2:$A$257,MATCH(R385,'Master '!$C$2:$C$257,0))),IF(R385="","-","Not on Roster"),INDEX('Master '!$A$2:$A$257,MATCH(R385,'Master '!$C$2:$C$257,0))),INDEX('Master '!$A$2:$A$257,MATCH(R385,'Master '!$B$2:$B$257,0)))</f>
        <v>-</v>
      </c>
      <c r="R385" s="7"/>
      <c r="S385" s="19" t="str">
        <f t="array" ref="S385">IF(ISERROR(INDEX('Master '!$A$2:$A$257,MATCH(T385,'Master '!$B$2:$B$257,0))),IF(ISERROR(INDEX('Master '!$A$2:$A$257,MATCH(T385,'Master '!$C$2:$C$257,0))),IF(T385="","-","Not on Roster"),INDEX('Master '!$A$2:$A$257,MATCH(T385,'Master '!$C$2:$C$257,0))),INDEX('Master '!$A$2:$A$257,MATCH(T385,'Master '!$B$2:$B$257,0)))</f>
        <v>-</v>
      </c>
      <c r="T385" s="15"/>
      <c r="U385" s="20" t="str">
        <f t="array" ref="U385">IF(ISERROR(INDEX('Master '!$A$2:$A$257,MATCH(V385,'Master '!$B$2:$B$257,0))),IF(ISERROR(INDEX('Master '!$A$2:$A$257,MATCH(V385,'Master '!$C$2:$C$257,0))),IF(V385="","-","Not on Roster"),INDEX('Master '!$A$2:$A$257,MATCH(V385,'Master '!$C$2:$C$257,0))),INDEX('Master '!$A$2:$A$257,MATCH(V385,'Master '!$B$2:$B$257,0)))</f>
        <v>-</v>
      </c>
      <c r="V385" s="7"/>
      <c r="W385" s="19" t="str">
        <f t="array" ref="W385">IF(ISERROR(INDEX('Master '!$A$2:$A$257,MATCH(X385,'Master '!$B$2:$B$257,0))),IF(ISERROR(INDEX('Master '!$A$2:$A$257,MATCH(X385,'Master '!$C$2:$C$257,0))),IF(X385="","-","Not on Roster"),INDEX('Master '!$A$2:$A$257,MATCH(X385,'Master '!$C$2:$C$257,0))),INDEX('Master '!$A$2:$A$257,MATCH(X385,'Master '!$B$2:$B$257,0)))</f>
        <v>-</v>
      </c>
      <c r="X385" s="15"/>
      <c r="Y385" s="20" t="str">
        <f t="array" ref="Y385">IF(ISERROR(INDEX('Master '!$A$2:$A$257,MATCH(Z385,'Master '!$B$2:$B$257,0))),IF(ISERROR(INDEX('Master '!$A$2:$A$257,MATCH(Z385,'Master '!$C$2:$C$257,0))),IF(Z385="","-","Not on Roster"),INDEX('Master '!$A$2:$A$257,MATCH(Z385,'Master '!$C$2:$C$257,0))),INDEX('Master '!$A$2:$A$257,MATCH(Z385,'Master '!$B$2:$B$257,0)))</f>
        <v>-</v>
      </c>
      <c r="Z385" s="7"/>
      <c r="AA385" s="19" t="str">
        <f t="array" ref="AA385">IF(ISERROR(INDEX('Master '!$A$2:$A$257,MATCH(AB385,'Master '!$B$2:$B$257,0))),IF(ISERROR(INDEX('Master '!$A$2:$A$257,MATCH(AB385,'Master '!$C$2:$C$257,0))),IF(AB385="","-","Not on Roster"),INDEX('Master '!$A$2:$A$257,MATCH(AB385,'Master '!$C$2:$C$257,0))),INDEX('Master '!$A$2:$A$257,MATCH(AB385,'Master '!$B$2:$B$257,0)))</f>
        <v>-</v>
      </c>
      <c r="AB385" s="15"/>
      <c r="AC385" s="20" t="str">
        <f t="array" ref="AC385">IF(ISERROR(INDEX('Master '!$A$2:$A$257,MATCH(AD385,'Master '!$B$2:$B$257,0))),IF(ISERROR(INDEX('Master '!$A$2:$A$257,MATCH(AD385,'Master '!$C$2:$C$257,0))),IF(AD385="","-","Not on Roster"),INDEX('Master '!$A$2:$A$257,MATCH(AD385,'Master '!$C$2:$C$257,0))),INDEX('Master '!$A$2:$A$257,MATCH(AD385,'Master '!$B$2:$B$257,0)))</f>
        <v>-</v>
      </c>
      <c r="AD385" s="7"/>
      <c r="AE385" s="19" t="str">
        <f t="array" ref="AE385">IF(ISERROR(INDEX('Master '!$A$2:$A$257,MATCH(AF385,'Master '!$B$2:$B$257,0))),IF(ISERROR(INDEX('Master '!$A$2:$A$257,MATCH(AF385,'Master '!$C$2:$C$257,0))),IF(AF385="","-","Not on Roster"),INDEX('Master '!$A$2:$A$257,MATCH(AF385,'Master '!$C$2:$C$257,0))),INDEX('Master '!$A$2:$A$257,MATCH(AF385,'Master '!$B$2:$B$257,0)))</f>
        <v>-</v>
      </c>
      <c r="AF385" s="15"/>
      <c r="AG385" s="20" t="str">
        <f t="array" ref="AG385">IF(ISERROR(INDEX('Master '!$A$2:$A$257,MATCH(AH385,'Master '!$B$2:$B$257,0))),IF(ISERROR(INDEX('Master '!$A$2:$A$257,MATCH(AH385,'Master '!$C$2:$C$257,0))),IF(AH385="","-","Not on Roster"),INDEX('Master '!$A$2:$A$257,MATCH(AH385,'Master '!$C$2:$C$257,0))),INDEX('Master '!$A$2:$A$257,MATCH(AH385,'Master '!$B$2:$B$257,0)))</f>
        <v>-</v>
      </c>
      <c r="AH385" s="7"/>
      <c r="AI385" s="19" t="str">
        <f t="array" ref="AI385">IF(ISERROR(INDEX('Master '!$A$2:$A$257,MATCH(AJ385,'Master '!$B$2:$B$257,0))),IF(ISERROR(INDEX('Master '!$A$2:$A$257,MATCH(AJ385,'Master '!$C$2:$C$257,0))),IF(AJ385="","-","Not on Roster"),INDEX('Master '!$A$2:$A$257,MATCH(AJ385,'Master '!$C$2:$C$257,0))),INDEX('Master '!$A$2:$A$257,MATCH(AJ385,'Master '!$B$2:$B$257,0)))</f>
        <v>-</v>
      </c>
      <c r="AJ385" s="15"/>
      <c r="AK385" s="20" t="str">
        <f t="array" ref="AK385">IF(ISERROR(INDEX('Master '!$A$2:$A$257,MATCH(AL385,'Master '!$B$2:$B$257,0))),IF(ISERROR(INDEX('Master '!$A$2:$A$257,MATCH(AL385,'Master '!$C$2:$C$257,0))),IF(AL385="","-","Not on Roster"),INDEX('Master '!$A$2:$A$257,MATCH(AL385,'Master '!$C$2:$C$257,0))),INDEX('Master '!$A$2:$A$257,MATCH(AL385,'Master '!$B$2:$B$257,0)))</f>
        <v>-</v>
      </c>
      <c r="AL385" s="7"/>
      <c r="AM385" s="19" t="str">
        <f t="array" ref="AM385">IF(ISERROR(INDEX('Master '!$A$2:$A$257,MATCH(AN385,'Master '!$B$2:$B$257,0))),IF(ISERROR(INDEX('Master '!$A$2:$A$257,MATCH(AN385,'Master '!$C$2:$C$257,0))),IF(AN385="","-","Not on Roster"),INDEX('Master '!$A$2:$A$257,MATCH(AN385,'Master '!$C$2:$C$257,0))),INDEX('Master '!$A$2:$A$257,MATCH(AN385,'Master '!$B$2:$B$257,0)))</f>
        <v>-</v>
      </c>
      <c r="AN385" s="15"/>
    </row>
    <row r="386" spans="1:40" ht="14.25" customHeight="1">
      <c r="A386" s="20" t="str">
        <f t="array" ref="A386">IF(ISERROR(INDEX('Master '!$A$2:$A$257,MATCH(B386,'Master '!$B$2:$B$257,0))),IF(ISERROR(INDEX('Master '!$A$2:$A$257,MATCH(B386,'Master '!$C$2:$C$257,0))),IF(B386="","-","Not on Roster"),INDEX('Master '!$A$2:$A$257,MATCH(B386,'Master '!$C$2:$C$257,0))),INDEX('Master '!$A$2:$A$257,MATCH(B386,'Master '!$B$2:$B$257,0)))</f>
        <v>-</v>
      </c>
      <c r="B386" s="43"/>
      <c r="C386" s="19" t="str">
        <f t="array" ref="C386">IF(ISERROR(INDEX('Master '!$A$2:$A$257,MATCH(D386,'Master '!$B$2:$B$257,0))),IF(ISERROR(INDEX('Master '!$A$2:$A$257,MATCH(D386,'Master '!$C$2:$C$257,0))),IF(D386="","-","Not on Roster"),INDEX('Master '!$A$2:$A$257,MATCH(D386,'Master '!$C$2:$C$257,0))),INDEX('Master '!$A$2:$A$257,MATCH(D386,'Master '!$B$2:$B$257,0)))</f>
        <v>-</v>
      </c>
      <c r="D386" s="15"/>
      <c r="E386" s="20" t="str">
        <f t="array" ref="E386">IF(ISERROR(INDEX('Master '!$A$2:$A$257,MATCH(F386,'Master '!$B$2:$B$257,0))),IF(ISERROR(INDEX('Master '!$A$2:$A$257,MATCH(F386,'Master '!$C$2:$C$257,0))),IF(F386="","-","Not on Roster"),INDEX('Master '!$A$2:$A$257,MATCH(F386,'Master '!$C$2:$C$257,0))),INDEX('Master '!$A$2:$A$257,MATCH(F386,'Master '!$B$2:$B$257,0)))</f>
        <v>-</v>
      </c>
      <c r="F386" s="7"/>
      <c r="G386" s="19" t="str">
        <f t="array" ref="G386">IF(ISERROR(INDEX('Master '!$A$2:$A$257,MATCH(H386,'Master '!$B$2:$B$257,0))),IF(ISERROR(INDEX('Master '!$A$2:$A$257,MATCH(H386,'Master '!$C$2:$C$257,0))),IF(H386="","-","Not on Roster"),INDEX('Master '!$A$2:$A$257,MATCH(H386,'Master '!$C$2:$C$257,0))),INDEX('Master '!$A$2:$A$257,MATCH(H386,'Master '!$B$2:$B$257,0)))</f>
        <v>-</v>
      </c>
      <c r="H386" s="15"/>
      <c r="I386" s="20" t="str">
        <f t="array" ref="I386">IF(ISERROR(INDEX('Master '!$A$2:$A$257,MATCH(J386,'Master '!$B$2:$B$257,0))),IF(ISERROR(INDEX('Master '!$A$2:$A$257,MATCH(J386,'Master '!$C$2:$C$257,0))),IF(J386="","-","Not on Roster"),INDEX('Master '!$A$2:$A$257,MATCH(J386,'Master '!$C$2:$C$257,0))),INDEX('Master '!$A$2:$A$257,MATCH(J386,'Master '!$B$2:$B$257,0)))</f>
        <v>-</v>
      </c>
      <c r="J386" s="51"/>
      <c r="K386" s="19" t="str">
        <f t="array" ref="K386">IF(ISERROR(INDEX('Master '!$A$2:$A$257,MATCH(L386,'Master '!$B$2:$B$257,0))),IF(ISERROR(INDEX('Master '!$A$2:$A$257,MATCH(L386,'Master '!$C$2:$C$257,0))),IF(L386="","-","Not on Roster"),INDEX('Master '!$A$2:$A$257,MATCH(L386,'Master '!$C$2:$C$257,0))),INDEX('Master '!$A$2:$A$257,MATCH(L386,'Master '!$B$2:$B$257,0)))</f>
        <v>-</v>
      </c>
      <c r="L386" s="15"/>
      <c r="M386" s="20" t="str">
        <f t="array" ref="M386">IF(ISERROR(INDEX('Master '!$A$2:$A$257,MATCH(N386,'Master '!$B$2:$B$257,0))),IF(ISERROR(INDEX('Master '!$A$2:$A$257,MATCH(N386,'Master '!$C$2:$C$257,0))),IF(N386="","-","Not on Roster"),INDEX('Master '!$A$2:$A$257,MATCH(N386,'Master '!$C$2:$C$257,0))),INDEX('Master '!$A$2:$A$257,MATCH(N386,'Master '!$B$2:$B$257,0)))</f>
        <v>-</v>
      </c>
      <c r="N386" s="7"/>
      <c r="O386" s="19" t="str">
        <f t="array" ref="O386">IF(ISERROR(INDEX('Master '!$A$2:$A$257,MATCH(P386,'Master '!$B$2:$B$257,0))),IF(ISERROR(INDEX('Master '!$A$2:$A$257,MATCH(P386,'Master '!$C$2:$C$257,0))),IF(P386="","-","Not on Roster"),INDEX('Master '!$A$2:$A$257,MATCH(P386,'Master '!$C$2:$C$257,0))),INDEX('Master '!$A$2:$A$257,MATCH(P386,'Master '!$B$2:$B$257,0)))</f>
        <v>-</v>
      </c>
      <c r="P386" s="15"/>
      <c r="Q386" s="20" t="str">
        <f t="array" ref="Q386">IF(ISERROR(INDEX('Master '!$A$2:$A$257,MATCH(R386,'Master '!$B$2:$B$257,0))),IF(ISERROR(INDEX('Master '!$A$2:$A$257,MATCH(R386,'Master '!$C$2:$C$257,0))),IF(R386="","-","Not on Roster"),INDEX('Master '!$A$2:$A$257,MATCH(R386,'Master '!$C$2:$C$257,0))),INDEX('Master '!$A$2:$A$257,MATCH(R386,'Master '!$B$2:$B$257,0)))</f>
        <v>-</v>
      </c>
      <c r="R386" s="7"/>
      <c r="S386" s="19" t="str">
        <f t="array" ref="S386">IF(ISERROR(INDEX('Master '!$A$2:$A$257,MATCH(T386,'Master '!$B$2:$B$257,0))),IF(ISERROR(INDEX('Master '!$A$2:$A$257,MATCH(T386,'Master '!$C$2:$C$257,0))),IF(T386="","-","Not on Roster"),INDEX('Master '!$A$2:$A$257,MATCH(T386,'Master '!$C$2:$C$257,0))),INDEX('Master '!$A$2:$A$257,MATCH(T386,'Master '!$B$2:$B$257,0)))</f>
        <v>-</v>
      </c>
      <c r="T386" s="15"/>
      <c r="U386" s="20" t="str">
        <f t="array" ref="U386">IF(ISERROR(INDEX('Master '!$A$2:$A$257,MATCH(V386,'Master '!$B$2:$B$257,0))),IF(ISERROR(INDEX('Master '!$A$2:$A$257,MATCH(V386,'Master '!$C$2:$C$257,0))),IF(V386="","-","Not on Roster"),INDEX('Master '!$A$2:$A$257,MATCH(V386,'Master '!$C$2:$C$257,0))),INDEX('Master '!$A$2:$A$257,MATCH(V386,'Master '!$B$2:$B$257,0)))</f>
        <v>-</v>
      </c>
      <c r="V386" s="7"/>
      <c r="W386" s="19" t="str">
        <f t="array" ref="W386">IF(ISERROR(INDEX('Master '!$A$2:$A$257,MATCH(X386,'Master '!$B$2:$B$257,0))),IF(ISERROR(INDEX('Master '!$A$2:$A$257,MATCH(X386,'Master '!$C$2:$C$257,0))),IF(X386="","-","Not on Roster"),INDEX('Master '!$A$2:$A$257,MATCH(X386,'Master '!$C$2:$C$257,0))),INDEX('Master '!$A$2:$A$257,MATCH(X386,'Master '!$B$2:$B$257,0)))</f>
        <v>-</v>
      </c>
      <c r="X386" s="15"/>
      <c r="Y386" s="20" t="str">
        <f t="array" ref="Y386">IF(ISERROR(INDEX('Master '!$A$2:$A$257,MATCH(Z386,'Master '!$B$2:$B$257,0))),IF(ISERROR(INDEX('Master '!$A$2:$A$257,MATCH(Z386,'Master '!$C$2:$C$257,0))),IF(Z386="","-","Not on Roster"),INDEX('Master '!$A$2:$A$257,MATCH(Z386,'Master '!$C$2:$C$257,0))),INDEX('Master '!$A$2:$A$257,MATCH(Z386,'Master '!$B$2:$B$257,0)))</f>
        <v>-</v>
      </c>
      <c r="Z386" s="7"/>
      <c r="AA386" s="19" t="str">
        <f t="array" ref="AA386">IF(ISERROR(INDEX('Master '!$A$2:$A$257,MATCH(AB386,'Master '!$B$2:$B$257,0))),IF(ISERROR(INDEX('Master '!$A$2:$A$257,MATCH(AB386,'Master '!$C$2:$C$257,0))),IF(AB386="","-","Not on Roster"),INDEX('Master '!$A$2:$A$257,MATCH(AB386,'Master '!$C$2:$C$257,0))),INDEX('Master '!$A$2:$A$257,MATCH(AB386,'Master '!$B$2:$B$257,0)))</f>
        <v>-</v>
      </c>
      <c r="AB386" s="15"/>
      <c r="AC386" s="20" t="str">
        <f t="array" ref="AC386">IF(ISERROR(INDEX('Master '!$A$2:$A$257,MATCH(AD386,'Master '!$B$2:$B$257,0))),IF(ISERROR(INDEX('Master '!$A$2:$A$257,MATCH(AD386,'Master '!$C$2:$C$257,0))),IF(AD386="","-","Not on Roster"),INDEX('Master '!$A$2:$A$257,MATCH(AD386,'Master '!$C$2:$C$257,0))),INDEX('Master '!$A$2:$A$257,MATCH(AD386,'Master '!$B$2:$B$257,0)))</f>
        <v>-</v>
      </c>
      <c r="AD386" s="7"/>
      <c r="AE386" s="19" t="str">
        <f t="array" ref="AE386">IF(ISERROR(INDEX('Master '!$A$2:$A$257,MATCH(AF386,'Master '!$B$2:$B$257,0))),IF(ISERROR(INDEX('Master '!$A$2:$A$257,MATCH(AF386,'Master '!$C$2:$C$257,0))),IF(AF386="","-","Not on Roster"),INDEX('Master '!$A$2:$A$257,MATCH(AF386,'Master '!$C$2:$C$257,0))),INDEX('Master '!$A$2:$A$257,MATCH(AF386,'Master '!$B$2:$B$257,0)))</f>
        <v>-</v>
      </c>
      <c r="AF386" s="15"/>
      <c r="AG386" s="20" t="str">
        <f t="array" ref="AG386">IF(ISERROR(INDEX('Master '!$A$2:$A$257,MATCH(AH386,'Master '!$B$2:$B$257,0))),IF(ISERROR(INDEX('Master '!$A$2:$A$257,MATCH(AH386,'Master '!$C$2:$C$257,0))),IF(AH386="","-","Not on Roster"),INDEX('Master '!$A$2:$A$257,MATCH(AH386,'Master '!$C$2:$C$257,0))),INDEX('Master '!$A$2:$A$257,MATCH(AH386,'Master '!$B$2:$B$257,0)))</f>
        <v>-</v>
      </c>
      <c r="AH386" s="7"/>
      <c r="AI386" s="19" t="str">
        <f t="array" ref="AI386">IF(ISERROR(INDEX('Master '!$A$2:$A$257,MATCH(AJ386,'Master '!$B$2:$B$257,0))),IF(ISERROR(INDEX('Master '!$A$2:$A$257,MATCH(AJ386,'Master '!$C$2:$C$257,0))),IF(AJ386="","-","Not on Roster"),INDEX('Master '!$A$2:$A$257,MATCH(AJ386,'Master '!$C$2:$C$257,0))),INDEX('Master '!$A$2:$A$257,MATCH(AJ386,'Master '!$B$2:$B$257,0)))</f>
        <v>-</v>
      </c>
      <c r="AJ386" s="15"/>
      <c r="AK386" s="20" t="str">
        <f t="array" ref="AK386">IF(ISERROR(INDEX('Master '!$A$2:$A$257,MATCH(AL386,'Master '!$B$2:$B$257,0))),IF(ISERROR(INDEX('Master '!$A$2:$A$257,MATCH(AL386,'Master '!$C$2:$C$257,0))),IF(AL386="","-","Not on Roster"),INDEX('Master '!$A$2:$A$257,MATCH(AL386,'Master '!$C$2:$C$257,0))),INDEX('Master '!$A$2:$A$257,MATCH(AL386,'Master '!$B$2:$B$257,0)))</f>
        <v>-</v>
      </c>
      <c r="AL386" s="7"/>
      <c r="AM386" s="19" t="str">
        <f t="array" ref="AM386">IF(ISERROR(INDEX('Master '!$A$2:$A$257,MATCH(AN386,'Master '!$B$2:$B$257,0))),IF(ISERROR(INDEX('Master '!$A$2:$A$257,MATCH(AN386,'Master '!$C$2:$C$257,0))),IF(AN386="","-","Not on Roster"),INDEX('Master '!$A$2:$A$257,MATCH(AN386,'Master '!$C$2:$C$257,0))),INDEX('Master '!$A$2:$A$257,MATCH(AN386,'Master '!$B$2:$B$257,0)))</f>
        <v>-</v>
      </c>
      <c r="AN386" s="15"/>
    </row>
    <row r="387" spans="1:40" ht="14.25" customHeight="1">
      <c r="A387" s="20" t="str">
        <f t="array" ref="A387">IF(ISERROR(INDEX('Master '!$A$2:$A$257,MATCH(B387,'Master '!$B$2:$B$257,0))),IF(ISERROR(INDEX('Master '!$A$2:$A$257,MATCH(B387,'Master '!$C$2:$C$257,0))),IF(B387="","-","Not on Roster"),INDEX('Master '!$A$2:$A$257,MATCH(B387,'Master '!$C$2:$C$257,0))),INDEX('Master '!$A$2:$A$257,MATCH(B387,'Master '!$B$2:$B$257,0)))</f>
        <v>-</v>
      </c>
      <c r="B387" s="43"/>
      <c r="C387" s="19" t="str">
        <f t="array" ref="C387">IF(ISERROR(INDEX('Master '!$A$2:$A$257,MATCH(D387,'Master '!$B$2:$B$257,0))),IF(ISERROR(INDEX('Master '!$A$2:$A$257,MATCH(D387,'Master '!$C$2:$C$257,0))),IF(D387="","-","Not on Roster"),INDEX('Master '!$A$2:$A$257,MATCH(D387,'Master '!$C$2:$C$257,0))),INDEX('Master '!$A$2:$A$257,MATCH(D387,'Master '!$B$2:$B$257,0)))</f>
        <v>-</v>
      </c>
      <c r="D387" s="15"/>
      <c r="E387" s="20" t="str">
        <f t="array" ref="E387">IF(ISERROR(INDEX('Master '!$A$2:$A$257,MATCH(F387,'Master '!$B$2:$B$257,0))),IF(ISERROR(INDEX('Master '!$A$2:$A$257,MATCH(F387,'Master '!$C$2:$C$257,0))),IF(F387="","-","Not on Roster"),INDEX('Master '!$A$2:$A$257,MATCH(F387,'Master '!$C$2:$C$257,0))),INDEX('Master '!$A$2:$A$257,MATCH(F387,'Master '!$B$2:$B$257,0)))</f>
        <v>-</v>
      </c>
      <c r="F387" s="7"/>
      <c r="G387" s="19" t="str">
        <f t="array" ref="G387">IF(ISERROR(INDEX('Master '!$A$2:$A$257,MATCH(H387,'Master '!$B$2:$B$257,0))),IF(ISERROR(INDEX('Master '!$A$2:$A$257,MATCH(H387,'Master '!$C$2:$C$257,0))),IF(H387="","-","Not on Roster"),INDEX('Master '!$A$2:$A$257,MATCH(H387,'Master '!$C$2:$C$257,0))),INDEX('Master '!$A$2:$A$257,MATCH(H387,'Master '!$B$2:$B$257,0)))</f>
        <v>-</v>
      </c>
      <c r="H387" s="15"/>
      <c r="I387" s="20" t="str">
        <f t="array" ref="I387">IF(ISERROR(INDEX('Master '!$A$2:$A$257,MATCH(J387,'Master '!$B$2:$B$257,0))),IF(ISERROR(INDEX('Master '!$A$2:$A$257,MATCH(J387,'Master '!$C$2:$C$257,0))),IF(J387="","-","Not on Roster"),INDEX('Master '!$A$2:$A$257,MATCH(J387,'Master '!$C$2:$C$257,0))),INDEX('Master '!$A$2:$A$257,MATCH(J387,'Master '!$B$2:$B$257,0)))</f>
        <v>-</v>
      </c>
      <c r="J387" s="51"/>
      <c r="K387" s="19" t="str">
        <f t="array" ref="K387">IF(ISERROR(INDEX('Master '!$A$2:$A$257,MATCH(L387,'Master '!$B$2:$B$257,0))),IF(ISERROR(INDEX('Master '!$A$2:$A$257,MATCH(L387,'Master '!$C$2:$C$257,0))),IF(L387="","-","Not on Roster"),INDEX('Master '!$A$2:$A$257,MATCH(L387,'Master '!$C$2:$C$257,0))),INDEX('Master '!$A$2:$A$257,MATCH(L387,'Master '!$B$2:$B$257,0)))</f>
        <v>-</v>
      </c>
      <c r="L387" s="15"/>
      <c r="M387" s="20" t="str">
        <f t="array" ref="M387">IF(ISERROR(INDEX('Master '!$A$2:$A$257,MATCH(N387,'Master '!$B$2:$B$257,0))),IF(ISERROR(INDEX('Master '!$A$2:$A$257,MATCH(N387,'Master '!$C$2:$C$257,0))),IF(N387="","-","Not on Roster"),INDEX('Master '!$A$2:$A$257,MATCH(N387,'Master '!$C$2:$C$257,0))),INDEX('Master '!$A$2:$A$257,MATCH(N387,'Master '!$B$2:$B$257,0)))</f>
        <v>-</v>
      </c>
      <c r="N387" s="7"/>
      <c r="O387" s="19" t="str">
        <f t="array" ref="O387">IF(ISERROR(INDEX('Master '!$A$2:$A$257,MATCH(P387,'Master '!$B$2:$B$257,0))),IF(ISERROR(INDEX('Master '!$A$2:$A$257,MATCH(P387,'Master '!$C$2:$C$257,0))),IF(P387="","-","Not on Roster"),INDEX('Master '!$A$2:$A$257,MATCH(P387,'Master '!$C$2:$C$257,0))),INDEX('Master '!$A$2:$A$257,MATCH(P387,'Master '!$B$2:$B$257,0)))</f>
        <v>-</v>
      </c>
      <c r="P387" s="15"/>
      <c r="Q387" s="20" t="str">
        <f t="array" ref="Q387">IF(ISERROR(INDEX('Master '!$A$2:$A$257,MATCH(R387,'Master '!$B$2:$B$257,0))),IF(ISERROR(INDEX('Master '!$A$2:$A$257,MATCH(R387,'Master '!$C$2:$C$257,0))),IF(R387="","-","Not on Roster"),INDEX('Master '!$A$2:$A$257,MATCH(R387,'Master '!$C$2:$C$257,0))),INDEX('Master '!$A$2:$A$257,MATCH(R387,'Master '!$B$2:$B$257,0)))</f>
        <v>-</v>
      </c>
      <c r="R387" s="7"/>
      <c r="S387" s="19" t="str">
        <f t="array" ref="S387">IF(ISERROR(INDEX('Master '!$A$2:$A$257,MATCH(T387,'Master '!$B$2:$B$257,0))),IF(ISERROR(INDEX('Master '!$A$2:$A$257,MATCH(T387,'Master '!$C$2:$C$257,0))),IF(T387="","-","Not on Roster"),INDEX('Master '!$A$2:$A$257,MATCH(T387,'Master '!$C$2:$C$257,0))),INDEX('Master '!$A$2:$A$257,MATCH(T387,'Master '!$B$2:$B$257,0)))</f>
        <v>-</v>
      </c>
      <c r="T387" s="15"/>
      <c r="U387" s="20" t="str">
        <f t="array" ref="U387">IF(ISERROR(INDEX('Master '!$A$2:$A$257,MATCH(V387,'Master '!$B$2:$B$257,0))),IF(ISERROR(INDEX('Master '!$A$2:$A$257,MATCH(V387,'Master '!$C$2:$C$257,0))),IF(V387="","-","Not on Roster"),INDEX('Master '!$A$2:$A$257,MATCH(V387,'Master '!$C$2:$C$257,0))),INDEX('Master '!$A$2:$A$257,MATCH(V387,'Master '!$B$2:$B$257,0)))</f>
        <v>-</v>
      </c>
      <c r="V387" s="7"/>
      <c r="W387" s="19" t="str">
        <f t="array" ref="W387">IF(ISERROR(INDEX('Master '!$A$2:$A$257,MATCH(X387,'Master '!$B$2:$B$257,0))),IF(ISERROR(INDEX('Master '!$A$2:$A$257,MATCH(X387,'Master '!$C$2:$C$257,0))),IF(X387="","-","Not on Roster"),INDEX('Master '!$A$2:$A$257,MATCH(X387,'Master '!$C$2:$C$257,0))),INDEX('Master '!$A$2:$A$257,MATCH(X387,'Master '!$B$2:$B$257,0)))</f>
        <v>-</v>
      </c>
      <c r="X387" s="15"/>
      <c r="Y387" s="20" t="str">
        <f t="array" ref="Y387">IF(ISERROR(INDEX('Master '!$A$2:$A$257,MATCH(Z387,'Master '!$B$2:$B$257,0))),IF(ISERROR(INDEX('Master '!$A$2:$A$257,MATCH(Z387,'Master '!$C$2:$C$257,0))),IF(Z387="","-","Not on Roster"),INDEX('Master '!$A$2:$A$257,MATCH(Z387,'Master '!$C$2:$C$257,0))),INDEX('Master '!$A$2:$A$257,MATCH(Z387,'Master '!$B$2:$B$257,0)))</f>
        <v>-</v>
      </c>
      <c r="Z387" s="7"/>
      <c r="AA387" s="19" t="str">
        <f t="array" ref="AA387">IF(ISERROR(INDEX('Master '!$A$2:$A$257,MATCH(AB387,'Master '!$B$2:$B$257,0))),IF(ISERROR(INDEX('Master '!$A$2:$A$257,MATCH(AB387,'Master '!$C$2:$C$257,0))),IF(AB387="","-","Not on Roster"),INDEX('Master '!$A$2:$A$257,MATCH(AB387,'Master '!$C$2:$C$257,0))),INDEX('Master '!$A$2:$A$257,MATCH(AB387,'Master '!$B$2:$B$257,0)))</f>
        <v>-</v>
      </c>
      <c r="AB387" s="15"/>
      <c r="AC387" s="20" t="str">
        <f t="array" ref="AC387">IF(ISERROR(INDEX('Master '!$A$2:$A$257,MATCH(AD387,'Master '!$B$2:$B$257,0))),IF(ISERROR(INDEX('Master '!$A$2:$A$257,MATCH(AD387,'Master '!$C$2:$C$257,0))),IF(AD387="","-","Not on Roster"),INDEX('Master '!$A$2:$A$257,MATCH(AD387,'Master '!$C$2:$C$257,0))),INDEX('Master '!$A$2:$A$257,MATCH(AD387,'Master '!$B$2:$B$257,0)))</f>
        <v>-</v>
      </c>
      <c r="AD387" s="7"/>
      <c r="AE387" s="19" t="str">
        <f t="array" ref="AE387">IF(ISERROR(INDEX('Master '!$A$2:$A$257,MATCH(AF387,'Master '!$B$2:$B$257,0))),IF(ISERROR(INDEX('Master '!$A$2:$A$257,MATCH(AF387,'Master '!$C$2:$C$257,0))),IF(AF387="","-","Not on Roster"),INDEX('Master '!$A$2:$A$257,MATCH(AF387,'Master '!$C$2:$C$257,0))),INDEX('Master '!$A$2:$A$257,MATCH(AF387,'Master '!$B$2:$B$257,0)))</f>
        <v>-</v>
      </c>
      <c r="AF387" s="15"/>
      <c r="AG387" s="20" t="str">
        <f t="array" ref="AG387">IF(ISERROR(INDEX('Master '!$A$2:$A$257,MATCH(AH387,'Master '!$B$2:$B$257,0))),IF(ISERROR(INDEX('Master '!$A$2:$A$257,MATCH(AH387,'Master '!$C$2:$C$257,0))),IF(AH387="","-","Not on Roster"),INDEX('Master '!$A$2:$A$257,MATCH(AH387,'Master '!$C$2:$C$257,0))),INDEX('Master '!$A$2:$A$257,MATCH(AH387,'Master '!$B$2:$B$257,0)))</f>
        <v>-</v>
      </c>
      <c r="AH387" s="7"/>
      <c r="AI387" s="19" t="str">
        <f t="array" ref="AI387">IF(ISERROR(INDEX('Master '!$A$2:$A$257,MATCH(AJ387,'Master '!$B$2:$B$257,0))),IF(ISERROR(INDEX('Master '!$A$2:$A$257,MATCH(AJ387,'Master '!$C$2:$C$257,0))),IF(AJ387="","-","Not on Roster"),INDEX('Master '!$A$2:$A$257,MATCH(AJ387,'Master '!$C$2:$C$257,0))),INDEX('Master '!$A$2:$A$257,MATCH(AJ387,'Master '!$B$2:$B$257,0)))</f>
        <v>-</v>
      </c>
      <c r="AJ387" s="15"/>
      <c r="AK387" s="20" t="str">
        <f t="array" ref="AK387">IF(ISERROR(INDEX('Master '!$A$2:$A$257,MATCH(AL387,'Master '!$B$2:$B$257,0))),IF(ISERROR(INDEX('Master '!$A$2:$A$257,MATCH(AL387,'Master '!$C$2:$C$257,0))),IF(AL387="","-","Not on Roster"),INDEX('Master '!$A$2:$A$257,MATCH(AL387,'Master '!$C$2:$C$257,0))),INDEX('Master '!$A$2:$A$257,MATCH(AL387,'Master '!$B$2:$B$257,0)))</f>
        <v>-</v>
      </c>
      <c r="AL387" s="7"/>
      <c r="AM387" s="19" t="str">
        <f t="array" ref="AM387">IF(ISERROR(INDEX('Master '!$A$2:$A$257,MATCH(AN387,'Master '!$B$2:$B$257,0))),IF(ISERROR(INDEX('Master '!$A$2:$A$257,MATCH(AN387,'Master '!$C$2:$C$257,0))),IF(AN387="","-","Not on Roster"),INDEX('Master '!$A$2:$A$257,MATCH(AN387,'Master '!$C$2:$C$257,0))),INDEX('Master '!$A$2:$A$257,MATCH(AN387,'Master '!$B$2:$B$257,0)))</f>
        <v>-</v>
      </c>
      <c r="AN387" s="15"/>
    </row>
    <row r="388" spans="1:40" ht="14.25" customHeight="1">
      <c r="A388" s="20" t="str">
        <f t="array" ref="A388">IF(ISERROR(INDEX('Master '!$A$2:$A$257,MATCH(B388,'Master '!$B$2:$B$257,0))),IF(ISERROR(INDEX('Master '!$A$2:$A$257,MATCH(B388,'Master '!$C$2:$C$257,0))),IF(B388="","-","Not on Roster"),INDEX('Master '!$A$2:$A$257,MATCH(B388,'Master '!$C$2:$C$257,0))),INDEX('Master '!$A$2:$A$257,MATCH(B388,'Master '!$B$2:$B$257,0)))</f>
        <v>-</v>
      </c>
      <c r="B388" s="43"/>
      <c r="C388" s="19" t="str">
        <f t="array" ref="C388">IF(ISERROR(INDEX('Master '!$A$2:$A$257,MATCH(D388,'Master '!$B$2:$B$257,0))),IF(ISERROR(INDEX('Master '!$A$2:$A$257,MATCH(D388,'Master '!$C$2:$C$257,0))),IF(D388="","-","Not on Roster"),INDEX('Master '!$A$2:$A$257,MATCH(D388,'Master '!$C$2:$C$257,0))),INDEX('Master '!$A$2:$A$257,MATCH(D388,'Master '!$B$2:$B$257,0)))</f>
        <v>-</v>
      </c>
      <c r="D388" s="15"/>
      <c r="E388" s="20" t="str">
        <f t="array" ref="E388">IF(ISERROR(INDEX('Master '!$A$2:$A$257,MATCH(F388,'Master '!$B$2:$B$257,0))),IF(ISERROR(INDEX('Master '!$A$2:$A$257,MATCH(F388,'Master '!$C$2:$C$257,0))),IF(F388="","-","Not on Roster"),INDEX('Master '!$A$2:$A$257,MATCH(F388,'Master '!$C$2:$C$257,0))),INDEX('Master '!$A$2:$A$257,MATCH(F388,'Master '!$B$2:$B$257,0)))</f>
        <v>-</v>
      </c>
      <c r="F388" s="7"/>
      <c r="G388" s="19" t="str">
        <f t="array" ref="G388">IF(ISERROR(INDEX('Master '!$A$2:$A$257,MATCH(H388,'Master '!$B$2:$B$257,0))),IF(ISERROR(INDEX('Master '!$A$2:$A$257,MATCH(H388,'Master '!$C$2:$C$257,0))),IF(H388="","-","Not on Roster"),INDEX('Master '!$A$2:$A$257,MATCH(H388,'Master '!$C$2:$C$257,0))),INDEX('Master '!$A$2:$A$257,MATCH(H388,'Master '!$B$2:$B$257,0)))</f>
        <v>-</v>
      </c>
      <c r="H388" s="15"/>
      <c r="I388" s="20" t="str">
        <f t="array" ref="I388">IF(ISERROR(INDEX('Master '!$A$2:$A$257,MATCH(J388,'Master '!$B$2:$B$257,0))),IF(ISERROR(INDEX('Master '!$A$2:$A$257,MATCH(J388,'Master '!$C$2:$C$257,0))),IF(J388="","-","Not on Roster"),INDEX('Master '!$A$2:$A$257,MATCH(J388,'Master '!$C$2:$C$257,0))),INDEX('Master '!$A$2:$A$257,MATCH(J388,'Master '!$B$2:$B$257,0)))</f>
        <v>-</v>
      </c>
      <c r="J388" s="51"/>
      <c r="K388" s="19" t="str">
        <f t="array" ref="K388">IF(ISERROR(INDEX('Master '!$A$2:$A$257,MATCH(L388,'Master '!$B$2:$B$257,0))),IF(ISERROR(INDEX('Master '!$A$2:$A$257,MATCH(L388,'Master '!$C$2:$C$257,0))),IF(L388="","-","Not on Roster"),INDEX('Master '!$A$2:$A$257,MATCH(L388,'Master '!$C$2:$C$257,0))),INDEX('Master '!$A$2:$A$257,MATCH(L388,'Master '!$B$2:$B$257,0)))</f>
        <v>-</v>
      </c>
      <c r="L388" s="15"/>
      <c r="M388" s="20" t="str">
        <f t="array" ref="M388">IF(ISERROR(INDEX('Master '!$A$2:$A$257,MATCH(N388,'Master '!$B$2:$B$257,0))),IF(ISERROR(INDEX('Master '!$A$2:$A$257,MATCH(N388,'Master '!$C$2:$C$257,0))),IF(N388="","-","Not on Roster"),INDEX('Master '!$A$2:$A$257,MATCH(N388,'Master '!$C$2:$C$257,0))),INDEX('Master '!$A$2:$A$257,MATCH(N388,'Master '!$B$2:$B$257,0)))</f>
        <v>-</v>
      </c>
      <c r="N388" s="7"/>
      <c r="O388" s="19" t="str">
        <f t="array" ref="O388">IF(ISERROR(INDEX('Master '!$A$2:$A$257,MATCH(P388,'Master '!$B$2:$B$257,0))),IF(ISERROR(INDEX('Master '!$A$2:$A$257,MATCH(P388,'Master '!$C$2:$C$257,0))),IF(P388="","-","Not on Roster"),INDEX('Master '!$A$2:$A$257,MATCH(P388,'Master '!$C$2:$C$257,0))),INDEX('Master '!$A$2:$A$257,MATCH(P388,'Master '!$B$2:$B$257,0)))</f>
        <v>-</v>
      </c>
      <c r="P388" s="15"/>
      <c r="Q388" s="20" t="str">
        <f t="array" ref="Q388">IF(ISERROR(INDEX('Master '!$A$2:$A$257,MATCH(R388,'Master '!$B$2:$B$257,0))),IF(ISERROR(INDEX('Master '!$A$2:$A$257,MATCH(R388,'Master '!$C$2:$C$257,0))),IF(R388="","-","Not on Roster"),INDEX('Master '!$A$2:$A$257,MATCH(R388,'Master '!$C$2:$C$257,0))),INDEX('Master '!$A$2:$A$257,MATCH(R388,'Master '!$B$2:$B$257,0)))</f>
        <v>-</v>
      </c>
      <c r="R388" s="7"/>
      <c r="S388" s="19" t="str">
        <f t="array" ref="S388">IF(ISERROR(INDEX('Master '!$A$2:$A$257,MATCH(T388,'Master '!$B$2:$B$257,0))),IF(ISERROR(INDEX('Master '!$A$2:$A$257,MATCH(T388,'Master '!$C$2:$C$257,0))),IF(T388="","-","Not on Roster"),INDEX('Master '!$A$2:$A$257,MATCH(T388,'Master '!$C$2:$C$257,0))),INDEX('Master '!$A$2:$A$257,MATCH(T388,'Master '!$B$2:$B$257,0)))</f>
        <v>-</v>
      </c>
      <c r="T388" s="15"/>
      <c r="U388" s="20" t="str">
        <f t="array" ref="U388">IF(ISERROR(INDEX('Master '!$A$2:$A$257,MATCH(V388,'Master '!$B$2:$B$257,0))),IF(ISERROR(INDEX('Master '!$A$2:$A$257,MATCH(V388,'Master '!$C$2:$C$257,0))),IF(V388="","-","Not on Roster"),INDEX('Master '!$A$2:$A$257,MATCH(V388,'Master '!$C$2:$C$257,0))),INDEX('Master '!$A$2:$A$257,MATCH(V388,'Master '!$B$2:$B$257,0)))</f>
        <v>-</v>
      </c>
      <c r="V388" s="7"/>
      <c r="W388" s="19" t="str">
        <f t="array" ref="W388">IF(ISERROR(INDEX('Master '!$A$2:$A$257,MATCH(X388,'Master '!$B$2:$B$257,0))),IF(ISERROR(INDEX('Master '!$A$2:$A$257,MATCH(X388,'Master '!$C$2:$C$257,0))),IF(X388="","-","Not on Roster"),INDEX('Master '!$A$2:$A$257,MATCH(X388,'Master '!$C$2:$C$257,0))),INDEX('Master '!$A$2:$A$257,MATCH(X388,'Master '!$B$2:$B$257,0)))</f>
        <v>-</v>
      </c>
      <c r="X388" s="15"/>
      <c r="Y388" s="20" t="str">
        <f t="array" ref="Y388">IF(ISERROR(INDEX('Master '!$A$2:$A$257,MATCH(Z388,'Master '!$B$2:$B$257,0))),IF(ISERROR(INDEX('Master '!$A$2:$A$257,MATCH(Z388,'Master '!$C$2:$C$257,0))),IF(Z388="","-","Not on Roster"),INDEX('Master '!$A$2:$A$257,MATCH(Z388,'Master '!$C$2:$C$257,0))),INDEX('Master '!$A$2:$A$257,MATCH(Z388,'Master '!$B$2:$B$257,0)))</f>
        <v>-</v>
      </c>
      <c r="Z388" s="7"/>
      <c r="AA388" s="19" t="str">
        <f t="array" ref="AA388">IF(ISERROR(INDEX('Master '!$A$2:$A$257,MATCH(AB388,'Master '!$B$2:$B$257,0))),IF(ISERROR(INDEX('Master '!$A$2:$A$257,MATCH(AB388,'Master '!$C$2:$C$257,0))),IF(AB388="","-","Not on Roster"),INDEX('Master '!$A$2:$A$257,MATCH(AB388,'Master '!$C$2:$C$257,0))),INDEX('Master '!$A$2:$A$257,MATCH(AB388,'Master '!$B$2:$B$257,0)))</f>
        <v>-</v>
      </c>
      <c r="AB388" s="15"/>
      <c r="AC388" s="20" t="str">
        <f t="array" ref="AC388">IF(ISERROR(INDEX('Master '!$A$2:$A$257,MATCH(AD388,'Master '!$B$2:$B$257,0))),IF(ISERROR(INDEX('Master '!$A$2:$A$257,MATCH(AD388,'Master '!$C$2:$C$257,0))),IF(AD388="","-","Not on Roster"),INDEX('Master '!$A$2:$A$257,MATCH(AD388,'Master '!$C$2:$C$257,0))),INDEX('Master '!$A$2:$A$257,MATCH(AD388,'Master '!$B$2:$B$257,0)))</f>
        <v>-</v>
      </c>
      <c r="AD388" s="7"/>
      <c r="AE388" s="19" t="str">
        <f t="array" ref="AE388">IF(ISERROR(INDEX('Master '!$A$2:$A$257,MATCH(AF388,'Master '!$B$2:$B$257,0))),IF(ISERROR(INDEX('Master '!$A$2:$A$257,MATCH(AF388,'Master '!$C$2:$C$257,0))),IF(AF388="","-","Not on Roster"),INDEX('Master '!$A$2:$A$257,MATCH(AF388,'Master '!$C$2:$C$257,0))),INDEX('Master '!$A$2:$A$257,MATCH(AF388,'Master '!$B$2:$B$257,0)))</f>
        <v>-</v>
      </c>
      <c r="AF388" s="15"/>
      <c r="AG388" s="20" t="str">
        <f t="array" ref="AG388">IF(ISERROR(INDEX('Master '!$A$2:$A$257,MATCH(AH388,'Master '!$B$2:$B$257,0))),IF(ISERROR(INDEX('Master '!$A$2:$A$257,MATCH(AH388,'Master '!$C$2:$C$257,0))),IF(AH388="","-","Not on Roster"),INDEX('Master '!$A$2:$A$257,MATCH(AH388,'Master '!$C$2:$C$257,0))),INDEX('Master '!$A$2:$A$257,MATCH(AH388,'Master '!$B$2:$B$257,0)))</f>
        <v>-</v>
      </c>
      <c r="AH388" s="7"/>
      <c r="AI388" s="19" t="str">
        <f t="array" ref="AI388">IF(ISERROR(INDEX('Master '!$A$2:$A$257,MATCH(AJ388,'Master '!$B$2:$B$257,0))),IF(ISERROR(INDEX('Master '!$A$2:$A$257,MATCH(AJ388,'Master '!$C$2:$C$257,0))),IF(AJ388="","-","Not on Roster"),INDEX('Master '!$A$2:$A$257,MATCH(AJ388,'Master '!$C$2:$C$257,0))),INDEX('Master '!$A$2:$A$257,MATCH(AJ388,'Master '!$B$2:$B$257,0)))</f>
        <v>-</v>
      </c>
      <c r="AJ388" s="15"/>
      <c r="AK388" s="20" t="str">
        <f t="array" ref="AK388">IF(ISERROR(INDEX('Master '!$A$2:$A$257,MATCH(AL388,'Master '!$B$2:$B$257,0))),IF(ISERROR(INDEX('Master '!$A$2:$A$257,MATCH(AL388,'Master '!$C$2:$C$257,0))),IF(AL388="","-","Not on Roster"),INDEX('Master '!$A$2:$A$257,MATCH(AL388,'Master '!$C$2:$C$257,0))),INDEX('Master '!$A$2:$A$257,MATCH(AL388,'Master '!$B$2:$B$257,0)))</f>
        <v>-</v>
      </c>
      <c r="AL388" s="7"/>
      <c r="AM388" s="19" t="str">
        <f t="array" ref="AM388">IF(ISERROR(INDEX('Master '!$A$2:$A$257,MATCH(AN388,'Master '!$B$2:$B$257,0))),IF(ISERROR(INDEX('Master '!$A$2:$A$257,MATCH(AN388,'Master '!$C$2:$C$257,0))),IF(AN388="","-","Not on Roster"),INDEX('Master '!$A$2:$A$257,MATCH(AN388,'Master '!$C$2:$C$257,0))),INDEX('Master '!$A$2:$A$257,MATCH(AN388,'Master '!$B$2:$B$257,0)))</f>
        <v>-</v>
      </c>
      <c r="AN388" s="15"/>
    </row>
    <row r="389" spans="1:40" ht="14.25" customHeight="1">
      <c r="A389" s="20" t="str">
        <f t="array" ref="A389">IF(ISERROR(INDEX('Master '!$A$2:$A$257,MATCH(B389,'Master '!$B$2:$B$257,0))),IF(ISERROR(INDEX('Master '!$A$2:$A$257,MATCH(B389,'Master '!$C$2:$C$257,0))),IF(B389="","-","Not on Roster"),INDEX('Master '!$A$2:$A$257,MATCH(B389,'Master '!$C$2:$C$257,0))),INDEX('Master '!$A$2:$A$257,MATCH(B389,'Master '!$B$2:$B$257,0)))</f>
        <v>-</v>
      </c>
      <c r="B389" s="43"/>
      <c r="C389" s="19" t="str">
        <f t="array" ref="C389">IF(ISERROR(INDEX('Master '!$A$2:$A$257,MATCH(D389,'Master '!$B$2:$B$257,0))),IF(ISERROR(INDEX('Master '!$A$2:$A$257,MATCH(D389,'Master '!$C$2:$C$257,0))),IF(D389="","-","Not on Roster"),INDEX('Master '!$A$2:$A$257,MATCH(D389,'Master '!$C$2:$C$257,0))),INDEX('Master '!$A$2:$A$257,MATCH(D389,'Master '!$B$2:$B$257,0)))</f>
        <v>-</v>
      </c>
      <c r="D389" s="15"/>
      <c r="E389" s="20" t="str">
        <f t="array" ref="E389">IF(ISERROR(INDEX('Master '!$A$2:$A$257,MATCH(F389,'Master '!$B$2:$B$257,0))),IF(ISERROR(INDEX('Master '!$A$2:$A$257,MATCH(F389,'Master '!$C$2:$C$257,0))),IF(F389="","-","Not on Roster"),INDEX('Master '!$A$2:$A$257,MATCH(F389,'Master '!$C$2:$C$257,0))),INDEX('Master '!$A$2:$A$257,MATCH(F389,'Master '!$B$2:$B$257,0)))</f>
        <v>-</v>
      </c>
      <c r="F389" s="7"/>
      <c r="G389" s="19" t="str">
        <f t="array" ref="G389">IF(ISERROR(INDEX('Master '!$A$2:$A$257,MATCH(H389,'Master '!$B$2:$B$257,0))),IF(ISERROR(INDEX('Master '!$A$2:$A$257,MATCH(H389,'Master '!$C$2:$C$257,0))),IF(H389="","-","Not on Roster"),INDEX('Master '!$A$2:$A$257,MATCH(H389,'Master '!$C$2:$C$257,0))),INDEX('Master '!$A$2:$A$257,MATCH(H389,'Master '!$B$2:$B$257,0)))</f>
        <v>-</v>
      </c>
      <c r="H389" s="15"/>
      <c r="I389" s="20" t="str">
        <f t="array" ref="I389">IF(ISERROR(INDEX('Master '!$A$2:$A$257,MATCH(J389,'Master '!$B$2:$B$257,0))),IF(ISERROR(INDEX('Master '!$A$2:$A$257,MATCH(J389,'Master '!$C$2:$C$257,0))),IF(J389="","-","Not on Roster"),INDEX('Master '!$A$2:$A$257,MATCH(J389,'Master '!$C$2:$C$257,0))),INDEX('Master '!$A$2:$A$257,MATCH(J389,'Master '!$B$2:$B$257,0)))</f>
        <v>-</v>
      </c>
      <c r="J389" s="51"/>
      <c r="K389" s="19" t="str">
        <f t="array" ref="K389">IF(ISERROR(INDEX('Master '!$A$2:$A$257,MATCH(L389,'Master '!$B$2:$B$257,0))),IF(ISERROR(INDEX('Master '!$A$2:$A$257,MATCH(L389,'Master '!$C$2:$C$257,0))),IF(L389="","-","Not on Roster"),INDEX('Master '!$A$2:$A$257,MATCH(L389,'Master '!$C$2:$C$257,0))),INDEX('Master '!$A$2:$A$257,MATCH(L389,'Master '!$B$2:$B$257,0)))</f>
        <v>-</v>
      </c>
      <c r="L389" s="15"/>
      <c r="M389" s="20" t="str">
        <f t="array" ref="M389">IF(ISERROR(INDEX('Master '!$A$2:$A$257,MATCH(N389,'Master '!$B$2:$B$257,0))),IF(ISERROR(INDEX('Master '!$A$2:$A$257,MATCH(N389,'Master '!$C$2:$C$257,0))),IF(N389="","-","Not on Roster"),INDEX('Master '!$A$2:$A$257,MATCH(N389,'Master '!$C$2:$C$257,0))),INDEX('Master '!$A$2:$A$257,MATCH(N389,'Master '!$B$2:$B$257,0)))</f>
        <v>-</v>
      </c>
      <c r="N389" s="7"/>
      <c r="O389" s="19" t="str">
        <f t="array" ref="O389">IF(ISERROR(INDEX('Master '!$A$2:$A$257,MATCH(P389,'Master '!$B$2:$B$257,0))),IF(ISERROR(INDEX('Master '!$A$2:$A$257,MATCH(P389,'Master '!$C$2:$C$257,0))),IF(P389="","-","Not on Roster"),INDEX('Master '!$A$2:$A$257,MATCH(P389,'Master '!$C$2:$C$257,0))),INDEX('Master '!$A$2:$A$257,MATCH(P389,'Master '!$B$2:$B$257,0)))</f>
        <v>-</v>
      </c>
      <c r="P389" s="15"/>
      <c r="Q389" s="20" t="str">
        <f t="array" ref="Q389">IF(ISERROR(INDEX('Master '!$A$2:$A$257,MATCH(R389,'Master '!$B$2:$B$257,0))),IF(ISERROR(INDEX('Master '!$A$2:$A$257,MATCH(R389,'Master '!$C$2:$C$257,0))),IF(R389="","-","Not on Roster"),INDEX('Master '!$A$2:$A$257,MATCH(R389,'Master '!$C$2:$C$257,0))),INDEX('Master '!$A$2:$A$257,MATCH(R389,'Master '!$B$2:$B$257,0)))</f>
        <v>-</v>
      </c>
      <c r="R389" s="7"/>
      <c r="S389" s="19" t="str">
        <f t="array" ref="S389">IF(ISERROR(INDEX('Master '!$A$2:$A$257,MATCH(T389,'Master '!$B$2:$B$257,0))),IF(ISERROR(INDEX('Master '!$A$2:$A$257,MATCH(T389,'Master '!$C$2:$C$257,0))),IF(T389="","-","Not on Roster"),INDEX('Master '!$A$2:$A$257,MATCH(T389,'Master '!$C$2:$C$257,0))),INDEX('Master '!$A$2:$A$257,MATCH(T389,'Master '!$B$2:$B$257,0)))</f>
        <v>-</v>
      </c>
      <c r="T389" s="15"/>
      <c r="U389" s="20" t="str">
        <f t="array" ref="U389">IF(ISERROR(INDEX('Master '!$A$2:$A$257,MATCH(V389,'Master '!$B$2:$B$257,0))),IF(ISERROR(INDEX('Master '!$A$2:$A$257,MATCH(V389,'Master '!$C$2:$C$257,0))),IF(V389="","-","Not on Roster"),INDEX('Master '!$A$2:$A$257,MATCH(V389,'Master '!$C$2:$C$257,0))),INDEX('Master '!$A$2:$A$257,MATCH(V389,'Master '!$B$2:$B$257,0)))</f>
        <v>-</v>
      </c>
      <c r="V389" s="7"/>
      <c r="W389" s="19" t="str">
        <f t="array" ref="W389">IF(ISERROR(INDEX('Master '!$A$2:$A$257,MATCH(X389,'Master '!$B$2:$B$257,0))),IF(ISERROR(INDEX('Master '!$A$2:$A$257,MATCH(X389,'Master '!$C$2:$C$257,0))),IF(X389="","-","Not on Roster"),INDEX('Master '!$A$2:$A$257,MATCH(X389,'Master '!$C$2:$C$257,0))),INDEX('Master '!$A$2:$A$257,MATCH(X389,'Master '!$B$2:$B$257,0)))</f>
        <v>-</v>
      </c>
      <c r="X389" s="15"/>
      <c r="Y389" s="20" t="str">
        <f t="array" ref="Y389">IF(ISERROR(INDEX('Master '!$A$2:$A$257,MATCH(Z389,'Master '!$B$2:$B$257,0))),IF(ISERROR(INDEX('Master '!$A$2:$A$257,MATCH(Z389,'Master '!$C$2:$C$257,0))),IF(Z389="","-","Not on Roster"),INDEX('Master '!$A$2:$A$257,MATCH(Z389,'Master '!$C$2:$C$257,0))),INDEX('Master '!$A$2:$A$257,MATCH(Z389,'Master '!$B$2:$B$257,0)))</f>
        <v>-</v>
      </c>
      <c r="Z389" s="7"/>
      <c r="AA389" s="19" t="str">
        <f t="array" ref="AA389">IF(ISERROR(INDEX('Master '!$A$2:$A$257,MATCH(AB389,'Master '!$B$2:$B$257,0))),IF(ISERROR(INDEX('Master '!$A$2:$A$257,MATCH(AB389,'Master '!$C$2:$C$257,0))),IF(AB389="","-","Not on Roster"),INDEX('Master '!$A$2:$A$257,MATCH(AB389,'Master '!$C$2:$C$257,0))),INDEX('Master '!$A$2:$A$257,MATCH(AB389,'Master '!$B$2:$B$257,0)))</f>
        <v>-</v>
      </c>
      <c r="AB389" s="15"/>
      <c r="AC389" s="20" t="str">
        <f t="array" ref="AC389">IF(ISERROR(INDEX('Master '!$A$2:$A$257,MATCH(AD389,'Master '!$B$2:$B$257,0))),IF(ISERROR(INDEX('Master '!$A$2:$A$257,MATCH(AD389,'Master '!$C$2:$C$257,0))),IF(AD389="","-","Not on Roster"),INDEX('Master '!$A$2:$A$257,MATCH(AD389,'Master '!$C$2:$C$257,0))),INDEX('Master '!$A$2:$A$257,MATCH(AD389,'Master '!$B$2:$B$257,0)))</f>
        <v>-</v>
      </c>
      <c r="AD389" s="7"/>
      <c r="AE389" s="19" t="str">
        <f t="array" ref="AE389">IF(ISERROR(INDEX('Master '!$A$2:$A$257,MATCH(AF389,'Master '!$B$2:$B$257,0))),IF(ISERROR(INDEX('Master '!$A$2:$A$257,MATCH(AF389,'Master '!$C$2:$C$257,0))),IF(AF389="","-","Not on Roster"),INDEX('Master '!$A$2:$A$257,MATCH(AF389,'Master '!$C$2:$C$257,0))),INDEX('Master '!$A$2:$A$257,MATCH(AF389,'Master '!$B$2:$B$257,0)))</f>
        <v>-</v>
      </c>
      <c r="AF389" s="15"/>
      <c r="AG389" s="20" t="str">
        <f t="array" ref="AG389">IF(ISERROR(INDEX('Master '!$A$2:$A$257,MATCH(AH389,'Master '!$B$2:$B$257,0))),IF(ISERROR(INDEX('Master '!$A$2:$A$257,MATCH(AH389,'Master '!$C$2:$C$257,0))),IF(AH389="","-","Not on Roster"),INDEX('Master '!$A$2:$A$257,MATCH(AH389,'Master '!$C$2:$C$257,0))),INDEX('Master '!$A$2:$A$257,MATCH(AH389,'Master '!$B$2:$B$257,0)))</f>
        <v>-</v>
      </c>
      <c r="AH389" s="7"/>
      <c r="AI389" s="19" t="str">
        <f t="array" ref="AI389">IF(ISERROR(INDEX('Master '!$A$2:$A$257,MATCH(AJ389,'Master '!$B$2:$B$257,0))),IF(ISERROR(INDEX('Master '!$A$2:$A$257,MATCH(AJ389,'Master '!$C$2:$C$257,0))),IF(AJ389="","-","Not on Roster"),INDEX('Master '!$A$2:$A$257,MATCH(AJ389,'Master '!$C$2:$C$257,0))),INDEX('Master '!$A$2:$A$257,MATCH(AJ389,'Master '!$B$2:$B$257,0)))</f>
        <v>-</v>
      </c>
      <c r="AJ389" s="15"/>
      <c r="AK389" s="20" t="str">
        <f t="array" ref="AK389">IF(ISERROR(INDEX('Master '!$A$2:$A$257,MATCH(AL389,'Master '!$B$2:$B$257,0))),IF(ISERROR(INDEX('Master '!$A$2:$A$257,MATCH(AL389,'Master '!$C$2:$C$257,0))),IF(AL389="","-","Not on Roster"),INDEX('Master '!$A$2:$A$257,MATCH(AL389,'Master '!$C$2:$C$257,0))),INDEX('Master '!$A$2:$A$257,MATCH(AL389,'Master '!$B$2:$B$257,0)))</f>
        <v>-</v>
      </c>
      <c r="AL389" s="7"/>
      <c r="AM389" s="19" t="str">
        <f t="array" ref="AM389">IF(ISERROR(INDEX('Master '!$A$2:$A$257,MATCH(AN389,'Master '!$B$2:$B$257,0))),IF(ISERROR(INDEX('Master '!$A$2:$A$257,MATCH(AN389,'Master '!$C$2:$C$257,0))),IF(AN389="","-","Not on Roster"),INDEX('Master '!$A$2:$A$257,MATCH(AN389,'Master '!$C$2:$C$257,0))),INDEX('Master '!$A$2:$A$257,MATCH(AN389,'Master '!$B$2:$B$257,0)))</f>
        <v>-</v>
      </c>
      <c r="AN389" s="15"/>
    </row>
    <row r="390" spans="1:40" ht="14.25" customHeight="1">
      <c r="A390" s="20" t="str">
        <f t="array" ref="A390">IF(ISERROR(INDEX('Master '!$A$2:$A$257,MATCH(B390,'Master '!$B$2:$B$257,0))),IF(ISERROR(INDEX('Master '!$A$2:$A$257,MATCH(B390,'Master '!$C$2:$C$257,0))),IF(B390="","-","Not on Roster"),INDEX('Master '!$A$2:$A$257,MATCH(B390,'Master '!$C$2:$C$257,0))),INDEX('Master '!$A$2:$A$257,MATCH(B390,'Master '!$B$2:$B$257,0)))</f>
        <v>-</v>
      </c>
      <c r="B390" s="43"/>
      <c r="C390" s="19" t="str">
        <f t="array" ref="C390">IF(ISERROR(INDEX('Master '!$A$2:$A$257,MATCH(D390,'Master '!$B$2:$B$257,0))),IF(ISERROR(INDEX('Master '!$A$2:$A$257,MATCH(D390,'Master '!$C$2:$C$257,0))),IF(D390="","-","Not on Roster"),INDEX('Master '!$A$2:$A$257,MATCH(D390,'Master '!$C$2:$C$257,0))),INDEX('Master '!$A$2:$A$257,MATCH(D390,'Master '!$B$2:$B$257,0)))</f>
        <v>-</v>
      </c>
      <c r="D390" s="15"/>
      <c r="E390" s="20" t="str">
        <f t="array" ref="E390">IF(ISERROR(INDEX('Master '!$A$2:$A$257,MATCH(F390,'Master '!$B$2:$B$257,0))),IF(ISERROR(INDEX('Master '!$A$2:$A$257,MATCH(F390,'Master '!$C$2:$C$257,0))),IF(F390="","-","Not on Roster"),INDEX('Master '!$A$2:$A$257,MATCH(F390,'Master '!$C$2:$C$257,0))),INDEX('Master '!$A$2:$A$257,MATCH(F390,'Master '!$B$2:$B$257,0)))</f>
        <v>-</v>
      </c>
      <c r="F390" s="7"/>
      <c r="G390" s="19" t="str">
        <f t="array" ref="G390">IF(ISERROR(INDEX('Master '!$A$2:$A$257,MATCH(H390,'Master '!$B$2:$B$257,0))),IF(ISERROR(INDEX('Master '!$A$2:$A$257,MATCH(H390,'Master '!$C$2:$C$257,0))),IF(H390="","-","Not on Roster"),INDEX('Master '!$A$2:$A$257,MATCH(H390,'Master '!$C$2:$C$257,0))),INDEX('Master '!$A$2:$A$257,MATCH(H390,'Master '!$B$2:$B$257,0)))</f>
        <v>-</v>
      </c>
      <c r="H390" s="15"/>
      <c r="I390" s="20" t="str">
        <f t="array" ref="I390">IF(ISERROR(INDEX('Master '!$A$2:$A$257,MATCH(J390,'Master '!$B$2:$B$257,0))),IF(ISERROR(INDEX('Master '!$A$2:$A$257,MATCH(J390,'Master '!$C$2:$C$257,0))),IF(J390="","-","Not on Roster"),INDEX('Master '!$A$2:$A$257,MATCH(J390,'Master '!$C$2:$C$257,0))),INDEX('Master '!$A$2:$A$257,MATCH(J390,'Master '!$B$2:$B$257,0)))</f>
        <v>-</v>
      </c>
      <c r="J390" s="51"/>
      <c r="K390" s="19" t="str">
        <f t="array" ref="K390">IF(ISERROR(INDEX('Master '!$A$2:$A$257,MATCH(L390,'Master '!$B$2:$B$257,0))),IF(ISERROR(INDEX('Master '!$A$2:$A$257,MATCH(L390,'Master '!$C$2:$C$257,0))),IF(L390="","-","Not on Roster"),INDEX('Master '!$A$2:$A$257,MATCH(L390,'Master '!$C$2:$C$257,0))),INDEX('Master '!$A$2:$A$257,MATCH(L390,'Master '!$B$2:$B$257,0)))</f>
        <v>-</v>
      </c>
      <c r="L390" s="15"/>
      <c r="M390" s="20" t="str">
        <f t="array" ref="M390">IF(ISERROR(INDEX('Master '!$A$2:$A$257,MATCH(N390,'Master '!$B$2:$B$257,0))),IF(ISERROR(INDEX('Master '!$A$2:$A$257,MATCH(N390,'Master '!$C$2:$C$257,0))),IF(N390="","-","Not on Roster"),INDEX('Master '!$A$2:$A$257,MATCH(N390,'Master '!$C$2:$C$257,0))),INDEX('Master '!$A$2:$A$257,MATCH(N390,'Master '!$B$2:$B$257,0)))</f>
        <v>-</v>
      </c>
      <c r="N390" s="7"/>
      <c r="O390" s="19" t="str">
        <f t="array" ref="O390">IF(ISERROR(INDEX('Master '!$A$2:$A$257,MATCH(P390,'Master '!$B$2:$B$257,0))),IF(ISERROR(INDEX('Master '!$A$2:$A$257,MATCH(P390,'Master '!$C$2:$C$257,0))),IF(P390="","-","Not on Roster"),INDEX('Master '!$A$2:$A$257,MATCH(P390,'Master '!$C$2:$C$257,0))),INDEX('Master '!$A$2:$A$257,MATCH(P390,'Master '!$B$2:$B$257,0)))</f>
        <v>-</v>
      </c>
      <c r="P390" s="15"/>
      <c r="Q390" s="20" t="str">
        <f t="array" ref="Q390">IF(ISERROR(INDEX('Master '!$A$2:$A$257,MATCH(R390,'Master '!$B$2:$B$257,0))),IF(ISERROR(INDEX('Master '!$A$2:$A$257,MATCH(R390,'Master '!$C$2:$C$257,0))),IF(R390="","-","Not on Roster"),INDEX('Master '!$A$2:$A$257,MATCH(R390,'Master '!$C$2:$C$257,0))),INDEX('Master '!$A$2:$A$257,MATCH(R390,'Master '!$B$2:$B$257,0)))</f>
        <v>-</v>
      </c>
      <c r="R390" s="7"/>
      <c r="S390" s="19" t="str">
        <f t="array" ref="S390">IF(ISERROR(INDEX('Master '!$A$2:$A$257,MATCH(T390,'Master '!$B$2:$B$257,0))),IF(ISERROR(INDEX('Master '!$A$2:$A$257,MATCH(T390,'Master '!$C$2:$C$257,0))),IF(T390="","-","Not on Roster"),INDEX('Master '!$A$2:$A$257,MATCH(T390,'Master '!$C$2:$C$257,0))),INDEX('Master '!$A$2:$A$257,MATCH(T390,'Master '!$B$2:$B$257,0)))</f>
        <v>-</v>
      </c>
      <c r="T390" s="15"/>
      <c r="U390" s="20" t="str">
        <f t="array" ref="U390">IF(ISERROR(INDEX('Master '!$A$2:$A$257,MATCH(V390,'Master '!$B$2:$B$257,0))),IF(ISERROR(INDEX('Master '!$A$2:$A$257,MATCH(V390,'Master '!$C$2:$C$257,0))),IF(V390="","-","Not on Roster"),INDEX('Master '!$A$2:$A$257,MATCH(V390,'Master '!$C$2:$C$257,0))),INDEX('Master '!$A$2:$A$257,MATCH(V390,'Master '!$B$2:$B$257,0)))</f>
        <v>-</v>
      </c>
      <c r="V390" s="7"/>
      <c r="W390" s="19" t="str">
        <f t="array" ref="W390">IF(ISERROR(INDEX('Master '!$A$2:$A$257,MATCH(X390,'Master '!$B$2:$B$257,0))),IF(ISERROR(INDEX('Master '!$A$2:$A$257,MATCH(X390,'Master '!$C$2:$C$257,0))),IF(X390="","-","Not on Roster"),INDEX('Master '!$A$2:$A$257,MATCH(X390,'Master '!$C$2:$C$257,0))),INDEX('Master '!$A$2:$A$257,MATCH(X390,'Master '!$B$2:$B$257,0)))</f>
        <v>-</v>
      </c>
      <c r="X390" s="15"/>
      <c r="Y390" s="20" t="str">
        <f t="array" ref="Y390">IF(ISERROR(INDEX('Master '!$A$2:$A$257,MATCH(Z390,'Master '!$B$2:$B$257,0))),IF(ISERROR(INDEX('Master '!$A$2:$A$257,MATCH(Z390,'Master '!$C$2:$C$257,0))),IF(Z390="","-","Not on Roster"),INDEX('Master '!$A$2:$A$257,MATCH(Z390,'Master '!$C$2:$C$257,0))),INDEX('Master '!$A$2:$A$257,MATCH(Z390,'Master '!$B$2:$B$257,0)))</f>
        <v>-</v>
      </c>
      <c r="Z390" s="7"/>
      <c r="AA390" s="19" t="str">
        <f t="array" ref="AA390">IF(ISERROR(INDEX('Master '!$A$2:$A$257,MATCH(AB390,'Master '!$B$2:$B$257,0))),IF(ISERROR(INDEX('Master '!$A$2:$A$257,MATCH(AB390,'Master '!$C$2:$C$257,0))),IF(AB390="","-","Not on Roster"),INDEX('Master '!$A$2:$A$257,MATCH(AB390,'Master '!$C$2:$C$257,0))),INDEX('Master '!$A$2:$A$257,MATCH(AB390,'Master '!$B$2:$B$257,0)))</f>
        <v>-</v>
      </c>
      <c r="AB390" s="15"/>
      <c r="AC390" s="20" t="str">
        <f t="array" ref="AC390">IF(ISERROR(INDEX('Master '!$A$2:$A$257,MATCH(AD390,'Master '!$B$2:$B$257,0))),IF(ISERROR(INDEX('Master '!$A$2:$A$257,MATCH(AD390,'Master '!$C$2:$C$257,0))),IF(AD390="","-","Not on Roster"),INDEX('Master '!$A$2:$A$257,MATCH(AD390,'Master '!$C$2:$C$257,0))),INDEX('Master '!$A$2:$A$257,MATCH(AD390,'Master '!$B$2:$B$257,0)))</f>
        <v>-</v>
      </c>
      <c r="AD390" s="7"/>
      <c r="AE390" s="19" t="str">
        <f t="array" ref="AE390">IF(ISERROR(INDEX('Master '!$A$2:$A$257,MATCH(AF390,'Master '!$B$2:$B$257,0))),IF(ISERROR(INDEX('Master '!$A$2:$A$257,MATCH(AF390,'Master '!$C$2:$C$257,0))),IF(AF390="","-","Not on Roster"),INDEX('Master '!$A$2:$A$257,MATCH(AF390,'Master '!$C$2:$C$257,0))),INDEX('Master '!$A$2:$A$257,MATCH(AF390,'Master '!$B$2:$B$257,0)))</f>
        <v>-</v>
      </c>
      <c r="AF390" s="15"/>
      <c r="AG390" s="20" t="str">
        <f t="array" ref="AG390">IF(ISERROR(INDEX('Master '!$A$2:$A$257,MATCH(AH390,'Master '!$B$2:$B$257,0))),IF(ISERROR(INDEX('Master '!$A$2:$A$257,MATCH(AH390,'Master '!$C$2:$C$257,0))),IF(AH390="","-","Not on Roster"),INDEX('Master '!$A$2:$A$257,MATCH(AH390,'Master '!$C$2:$C$257,0))),INDEX('Master '!$A$2:$A$257,MATCH(AH390,'Master '!$B$2:$B$257,0)))</f>
        <v>-</v>
      </c>
      <c r="AH390" s="7"/>
      <c r="AI390" s="19" t="str">
        <f t="array" ref="AI390">IF(ISERROR(INDEX('Master '!$A$2:$A$257,MATCH(AJ390,'Master '!$B$2:$B$257,0))),IF(ISERROR(INDEX('Master '!$A$2:$A$257,MATCH(AJ390,'Master '!$C$2:$C$257,0))),IF(AJ390="","-","Not on Roster"),INDEX('Master '!$A$2:$A$257,MATCH(AJ390,'Master '!$C$2:$C$257,0))),INDEX('Master '!$A$2:$A$257,MATCH(AJ390,'Master '!$B$2:$B$257,0)))</f>
        <v>-</v>
      </c>
      <c r="AJ390" s="15"/>
      <c r="AK390" s="20" t="str">
        <f t="array" ref="AK390">IF(ISERROR(INDEX('Master '!$A$2:$A$257,MATCH(AL390,'Master '!$B$2:$B$257,0))),IF(ISERROR(INDEX('Master '!$A$2:$A$257,MATCH(AL390,'Master '!$C$2:$C$257,0))),IF(AL390="","-","Not on Roster"),INDEX('Master '!$A$2:$A$257,MATCH(AL390,'Master '!$C$2:$C$257,0))),INDEX('Master '!$A$2:$A$257,MATCH(AL390,'Master '!$B$2:$B$257,0)))</f>
        <v>-</v>
      </c>
      <c r="AL390" s="7"/>
      <c r="AM390" s="19" t="str">
        <f t="array" ref="AM390">IF(ISERROR(INDEX('Master '!$A$2:$A$257,MATCH(AN390,'Master '!$B$2:$B$257,0))),IF(ISERROR(INDEX('Master '!$A$2:$A$257,MATCH(AN390,'Master '!$C$2:$C$257,0))),IF(AN390="","-","Not on Roster"),INDEX('Master '!$A$2:$A$257,MATCH(AN390,'Master '!$C$2:$C$257,0))),INDEX('Master '!$A$2:$A$257,MATCH(AN390,'Master '!$B$2:$B$257,0)))</f>
        <v>-</v>
      </c>
      <c r="AN390" s="15"/>
    </row>
    <row r="391" spans="1:40" ht="14.25" customHeight="1">
      <c r="A391" s="20" t="str">
        <f t="array" ref="A391">IF(ISERROR(INDEX('Master '!$A$2:$A$257,MATCH(B391,'Master '!$B$2:$B$257,0))),IF(ISERROR(INDEX('Master '!$A$2:$A$257,MATCH(B391,'Master '!$C$2:$C$257,0))),IF(B391="","-","Not on Roster"),INDEX('Master '!$A$2:$A$257,MATCH(B391,'Master '!$C$2:$C$257,0))),INDEX('Master '!$A$2:$A$257,MATCH(B391,'Master '!$B$2:$B$257,0)))</f>
        <v>-</v>
      </c>
      <c r="B391" s="43"/>
      <c r="C391" s="19" t="str">
        <f t="array" ref="C391">IF(ISERROR(INDEX('Master '!$A$2:$A$257,MATCH(D391,'Master '!$B$2:$B$257,0))),IF(ISERROR(INDEX('Master '!$A$2:$A$257,MATCH(D391,'Master '!$C$2:$C$257,0))),IF(D391="","-","Not on Roster"),INDEX('Master '!$A$2:$A$257,MATCH(D391,'Master '!$C$2:$C$257,0))),INDEX('Master '!$A$2:$A$257,MATCH(D391,'Master '!$B$2:$B$257,0)))</f>
        <v>-</v>
      </c>
      <c r="D391" s="15"/>
      <c r="E391" s="20" t="str">
        <f t="array" ref="E391">IF(ISERROR(INDEX('Master '!$A$2:$A$257,MATCH(F391,'Master '!$B$2:$B$257,0))),IF(ISERROR(INDEX('Master '!$A$2:$A$257,MATCH(F391,'Master '!$C$2:$C$257,0))),IF(F391="","-","Not on Roster"),INDEX('Master '!$A$2:$A$257,MATCH(F391,'Master '!$C$2:$C$257,0))),INDEX('Master '!$A$2:$A$257,MATCH(F391,'Master '!$B$2:$B$257,0)))</f>
        <v>-</v>
      </c>
      <c r="F391" s="7"/>
      <c r="G391" s="19" t="str">
        <f t="array" ref="G391">IF(ISERROR(INDEX('Master '!$A$2:$A$257,MATCH(H391,'Master '!$B$2:$B$257,0))),IF(ISERROR(INDEX('Master '!$A$2:$A$257,MATCH(H391,'Master '!$C$2:$C$257,0))),IF(H391="","-","Not on Roster"),INDEX('Master '!$A$2:$A$257,MATCH(H391,'Master '!$C$2:$C$257,0))),INDEX('Master '!$A$2:$A$257,MATCH(H391,'Master '!$B$2:$B$257,0)))</f>
        <v>-</v>
      </c>
      <c r="H391" s="15"/>
      <c r="I391" s="20" t="str">
        <f t="array" ref="I391">IF(ISERROR(INDEX('Master '!$A$2:$A$257,MATCH(J391,'Master '!$B$2:$B$257,0))),IF(ISERROR(INDEX('Master '!$A$2:$A$257,MATCH(J391,'Master '!$C$2:$C$257,0))),IF(J391="","-","Not on Roster"),INDEX('Master '!$A$2:$A$257,MATCH(J391,'Master '!$C$2:$C$257,0))),INDEX('Master '!$A$2:$A$257,MATCH(J391,'Master '!$B$2:$B$257,0)))</f>
        <v>-</v>
      </c>
      <c r="J391" s="51"/>
      <c r="K391" s="19" t="str">
        <f t="array" ref="K391">IF(ISERROR(INDEX('Master '!$A$2:$A$257,MATCH(L391,'Master '!$B$2:$B$257,0))),IF(ISERROR(INDEX('Master '!$A$2:$A$257,MATCH(L391,'Master '!$C$2:$C$257,0))),IF(L391="","-","Not on Roster"),INDEX('Master '!$A$2:$A$257,MATCH(L391,'Master '!$C$2:$C$257,0))),INDEX('Master '!$A$2:$A$257,MATCH(L391,'Master '!$B$2:$B$257,0)))</f>
        <v>-</v>
      </c>
      <c r="L391" s="15"/>
      <c r="M391" s="20" t="str">
        <f t="array" ref="M391">IF(ISERROR(INDEX('Master '!$A$2:$A$257,MATCH(N391,'Master '!$B$2:$B$257,0))),IF(ISERROR(INDEX('Master '!$A$2:$A$257,MATCH(N391,'Master '!$C$2:$C$257,0))),IF(N391="","-","Not on Roster"),INDEX('Master '!$A$2:$A$257,MATCH(N391,'Master '!$C$2:$C$257,0))),INDEX('Master '!$A$2:$A$257,MATCH(N391,'Master '!$B$2:$B$257,0)))</f>
        <v>-</v>
      </c>
      <c r="N391" s="7"/>
      <c r="O391" s="19" t="str">
        <f t="array" ref="O391">IF(ISERROR(INDEX('Master '!$A$2:$A$257,MATCH(P391,'Master '!$B$2:$B$257,0))),IF(ISERROR(INDEX('Master '!$A$2:$A$257,MATCH(P391,'Master '!$C$2:$C$257,0))),IF(P391="","-","Not on Roster"),INDEX('Master '!$A$2:$A$257,MATCH(P391,'Master '!$C$2:$C$257,0))),INDEX('Master '!$A$2:$A$257,MATCH(P391,'Master '!$B$2:$B$257,0)))</f>
        <v>-</v>
      </c>
      <c r="P391" s="15"/>
      <c r="Q391" s="20" t="str">
        <f t="array" ref="Q391">IF(ISERROR(INDEX('Master '!$A$2:$A$257,MATCH(R391,'Master '!$B$2:$B$257,0))),IF(ISERROR(INDEX('Master '!$A$2:$A$257,MATCH(R391,'Master '!$C$2:$C$257,0))),IF(R391="","-","Not on Roster"),INDEX('Master '!$A$2:$A$257,MATCH(R391,'Master '!$C$2:$C$257,0))),INDEX('Master '!$A$2:$A$257,MATCH(R391,'Master '!$B$2:$B$257,0)))</f>
        <v>-</v>
      </c>
      <c r="R391" s="7"/>
      <c r="S391" s="19" t="str">
        <f t="array" ref="S391">IF(ISERROR(INDEX('Master '!$A$2:$A$257,MATCH(T391,'Master '!$B$2:$B$257,0))),IF(ISERROR(INDEX('Master '!$A$2:$A$257,MATCH(T391,'Master '!$C$2:$C$257,0))),IF(T391="","-","Not on Roster"),INDEX('Master '!$A$2:$A$257,MATCH(T391,'Master '!$C$2:$C$257,0))),INDEX('Master '!$A$2:$A$257,MATCH(T391,'Master '!$B$2:$B$257,0)))</f>
        <v>-</v>
      </c>
      <c r="T391" s="15"/>
      <c r="U391" s="20" t="str">
        <f t="array" ref="U391">IF(ISERROR(INDEX('Master '!$A$2:$A$257,MATCH(V391,'Master '!$B$2:$B$257,0))),IF(ISERROR(INDEX('Master '!$A$2:$A$257,MATCH(V391,'Master '!$C$2:$C$257,0))),IF(V391="","-","Not on Roster"),INDEX('Master '!$A$2:$A$257,MATCH(V391,'Master '!$C$2:$C$257,0))),INDEX('Master '!$A$2:$A$257,MATCH(V391,'Master '!$B$2:$B$257,0)))</f>
        <v>-</v>
      </c>
      <c r="V391" s="7"/>
      <c r="W391" s="19" t="str">
        <f t="array" ref="W391">IF(ISERROR(INDEX('Master '!$A$2:$A$257,MATCH(X391,'Master '!$B$2:$B$257,0))),IF(ISERROR(INDEX('Master '!$A$2:$A$257,MATCH(X391,'Master '!$C$2:$C$257,0))),IF(X391="","-","Not on Roster"),INDEX('Master '!$A$2:$A$257,MATCH(X391,'Master '!$C$2:$C$257,0))),INDEX('Master '!$A$2:$A$257,MATCH(X391,'Master '!$B$2:$B$257,0)))</f>
        <v>-</v>
      </c>
      <c r="X391" s="15"/>
      <c r="Y391" s="20" t="str">
        <f t="array" ref="Y391">IF(ISERROR(INDEX('Master '!$A$2:$A$257,MATCH(Z391,'Master '!$B$2:$B$257,0))),IF(ISERROR(INDEX('Master '!$A$2:$A$257,MATCH(Z391,'Master '!$C$2:$C$257,0))),IF(Z391="","-","Not on Roster"),INDEX('Master '!$A$2:$A$257,MATCH(Z391,'Master '!$C$2:$C$257,0))),INDEX('Master '!$A$2:$A$257,MATCH(Z391,'Master '!$B$2:$B$257,0)))</f>
        <v>-</v>
      </c>
      <c r="Z391" s="7"/>
      <c r="AA391" s="19" t="str">
        <f t="array" ref="AA391">IF(ISERROR(INDEX('Master '!$A$2:$A$257,MATCH(AB391,'Master '!$B$2:$B$257,0))),IF(ISERROR(INDEX('Master '!$A$2:$A$257,MATCH(AB391,'Master '!$C$2:$C$257,0))),IF(AB391="","-","Not on Roster"),INDEX('Master '!$A$2:$A$257,MATCH(AB391,'Master '!$C$2:$C$257,0))),INDEX('Master '!$A$2:$A$257,MATCH(AB391,'Master '!$B$2:$B$257,0)))</f>
        <v>-</v>
      </c>
      <c r="AB391" s="15"/>
      <c r="AC391" s="20" t="str">
        <f t="array" ref="AC391">IF(ISERROR(INDEX('Master '!$A$2:$A$257,MATCH(AD391,'Master '!$B$2:$B$257,0))),IF(ISERROR(INDEX('Master '!$A$2:$A$257,MATCH(AD391,'Master '!$C$2:$C$257,0))),IF(AD391="","-","Not on Roster"),INDEX('Master '!$A$2:$A$257,MATCH(AD391,'Master '!$C$2:$C$257,0))),INDEX('Master '!$A$2:$A$257,MATCH(AD391,'Master '!$B$2:$B$257,0)))</f>
        <v>-</v>
      </c>
      <c r="AD391" s="7"/>
      <c r="AE391" s="19" t="str">
        <f t="array" ref="AE391">IF(ISERROR(INDEX('Master '!$A$2:$A$257,MATCH(AF391,'Master '!$B$2:$B$257,0))),IF(ISERROR(INDEX('Master '!$A$2:$A$257,MATCH(AF391,'Master '!$C$2:$C$257,0))),IF(AF391="","-","Not on Roster"),INDEX('Master '!$A$2:$A$257,MATCH(AF391,'Master '!$C$2:$C$257,0))),INDEX('Master '!$A$2:$A$257,MATCH(AF391,'Master '!$B$2:$B$257,0)))</f>
        <v>-</v>
      </c>
      <c r="AF391" s="15"/>
      <c r="AG391" s="20" t="str">
        <f t="array" ref="AG391">IF(ISERROR(INDEX('Master '!$A$2:$A$257,MATCH(AH391,'Master '!$B$2:$B$257,0))),IF(ISERROR(INDEX('Master '!$A$2:$A$257,MATCH(AH391,'Master '!$C$2:$C$257,0))),IF(AH391="","-","Not on Roster"),INDEX('Master '!$A$2:$A$257,MATCH(AH391,'Master '!$C$2:$C$257,0))),INDEX('Master '!$A$2:$A$257,MATCH(AH391,'Master '!$B$2:$B$257,0)))</f>
        <v>-</v>
      </c>
      <c r="AH391" s="7"/>
      <c r="AI391" s="19" t="str">
        <f t="array" ref="AI391">IF(ISERROR(INDEX('Master '!$A$2:$A$257,MATCH(AJ391,'Master '!$B$2:$B$257,0))),IF(ISERROR(INDEX('Master '!$A$2:$A$257,MATCH(AJ391,'Master '!$C$2:$C$257,0))),IF(AJ391="","-","Not on Roster"),INDEX('Master '!$A$2:$A$257,MATCH(AJ391,'Master '!$C$2:$C$257,0))),INDEX('Master '!$A$2:$A$257,MATCH(AJ391,'Master '!$B$2:$B$257,0)))</f>
        <v>-</v>
      </c>
      <c r="AJ391" s="15"/>
      <c r="AK391" s="20" t="str">
        <f t="array" ref="AK391">IF(ISERROR(INDEX('Master '!$A$2:$A$257,MATCH(AL391,'Master '!$B$2:$B$257,0))),IF(ISERROR(INDEX('Master '!$A$2:$A$257,MATCH(AL391,'Master '!$C$2:$C$257,0))),IF(AL391="","-","Not on Roster"),INDEX('Master '!$A$2:$A$257,MATCH(AL391,'Master '!$C$2:$C$257,0))),INDEX('Master '!$A$2:$A$257,MATCH(AL391,'Master '!$B$2:$B$257,0)))</f>
        <v>-</v>
      </c>
      <c r="AL391" s="7"/>
      <c r="AM391" s="19" t="str">
        <f t="array" ref="AM391">IF(ISERROR(INDEX('Master '!$A$2:$A$257,MATCH(AN391,'Master '!$B$2:$B$257,0))),IF(ISERROR(INDEX('Master '!$A$2:$A$257,MATCH(AN391,'Master '!$C$2:$C$257,0))),IF(AN391="","-","Not on Roster"),INDEX('Master '!$A$2:$A$257,MATCH(AN391,'Master '!$C$2:$C$257,0))),INDEX('Master '!$A$2:$A$257,MATCH(AN391,'Master '!$B$2:$B$257,0)))</f>
        <v>-</v>
      </c>
      <c r="AN391" s="15"/>
    </row>
    <row r="392" spans="1:40" ht="14.25" customHeight="1">
      <c r="A392" s="20" t="str">
        <f t="array" ref="A392">IF(ISERROR(INDEX('Master '!$A$2:$A$257,MATCH(B392,'Master '!$B$2:$B$257,0))),IF(ISERROR(INDEX('Master '!$A$2:$A$257,MATCH(B392,'Master '!$C$2:$C$257,0))),IF(B392="","-","Not on Roster"),INDEX('Master '!$A$2:$A$257,MATCH(B392,'Master '!$C$2:$C$257,0))),INDEX('Master '!$A$2:$A$257,MATCH(B392,'Master '!$B$2:$B$257,0)))</f>
        <v>-</v>
      </c>
      <c r="B392" s="43"/>
      <c r="C392" s="19" t="str">
        <f t="array" ref="C392">IF(ISERROR(INDEX('Master '!$A$2:$A$257,MATCH(D392,'Master '!$B$2:$B$257,0))),IF(ISERROR(INDEX('Master '!$A$2:$A$257,MATCH(D392,'Master '!$C$2:$C$257,0))),IF(D392="","-","Not on Roster"),INDEX('Master '!$A$2:$A$257,MATCH(D392,'Master '!$C$2:$C$257,0))),INDEX('Master '!$A$2:$A$257,MATCH(D392,'Master '!$B$2:$B$257,0)))</f>
        <v>-</v>
      </c>
      <c r="D392" s="15"/>
      <c r="E392" s="20" t="str">
        <f t="array" ref="E392">IF(ISERROR(INDEX('Master '!$A$2:$A$257,MATCH(F392,'Master '!$B$2:$B$257,0))),IF(ISERROR(INDEX('Master '!$A$2:$A$257,MATCH(F392,'Master '!$C$2:$C$257,0))),IF(F392="","-","Not on Roster"),INDEX('Master '!$A$2:$A$257,MATCH(F392,'Master '!$C$2:$C$257,0))),INDEX('Master '!$A$2:$A$257,MATCH(F392,'Master '!$B$2:$B$257,0)))</f>
        <v>-</v>
      </c>
      <c r="F392" s="7"/>
      <c r="G392" s="19" t="str">
        <f t="array" ref="G392">IF(ISERROR(INDEX('Master '!$A$2:$A$257,MATCH(H392,'Master '!$B$2:$B$257,0))),IF(ISERROR(INDEX('Master '!$A$2:$A$257,MATCH(H392,'Master '!$C$2:$C$257,0))),IF(H392="","-","Not on Roster"),INDEX('Master '!$A$2:$A$257,MATCH(H392,'Master '!$C$2:$C$257,0))),INDEX('Master '!$A$2:$A$257,MATCH(H392,'Master '!$B$2:$B$257,0)))</f>
        <v>-</v>
      </c>
      <c r="H392" s="15"/>
      <c r="I392" s="20" t="str">
        <f t="array" ref="I392">IF(ISERROR(INDEX('Master '!$A$2:$A$257,MATCH(J392,'Master '!$B$2:$B$257,0))),IF(ISERROR(INDEX('Master '!$A$2:$A$257,MATCH(J392,'Master '!$C$2:$C$257,0))),IF(J392="","-","Not on Roster"),INDEX('Master '!$A$2:$A$257,MATCH(J392,'Master '!$C$2:$C$257,0))),INDEX('Master '!$A$2:$A$257,MATCH(J392,'Master '!$B$2:$B$257,0)))</f>
        <v>-</v>
      </c>
      <c r="J392" s="51"/>
      <c r="K392" s="19" t="str">
        <f t="array" ref="K392">IF(ISERROR(INDEX('Master '!$A$2:$A$257,MATCH(L392,'Master '!$B$2:$B$257,0))),IF(ISERROR(INDEX('Master '!$A$2:$A$257,MATCH(L392,'Master '!$C$2:$C$257,0))),IF(L392="","-","Not on Roster"),INDEX('Master '!$A$2:$A$257,MATCH(L392,'Master '!$C$2:$C$257,0))),INDEX('Master '!$A$2:$A$257,MATCH(L392,'Master '!$B$2:$B$257,0)))</f>
        <v>-</v>
      </c>
      <c r="L392" s="15"/>
      <c r="M392" s="20" t="str">
        <f t="array" ref="M392">IF(ISERROR(INDEX('Master '!$A$2:$A$257,MATCH(N392,'Master '!$B$2:$B$257,0))),IF(ISERROR(INDEX('Master '!$A$2:$A$257,MATCH(N392,'Master '!$C$2:$C$257,0))),IF(N392="","-","Not on Roster"),INDEX('Master '!$A$2:$A$257,MATCH(N392,'Master '!$C$2:$C$257,0))),INDEX('Master '!$A$2:$A$257,MATCH(N392,'Master '!$B$2:$B$257,0)))</f>
        <v>-</v>
      </c>
      <c r="N392" s="7"/>
      <c r="O392" s="19" t="str">
        <f t="array" ref="O392">IF(ISERROR(INDEX('Master '!$A$2:$A$257,MATCH(P392,'Master '!$B$2:$B$257,0))),IF(ISERROR(INDEX('Master '!$A$2:$A$257,MATCH(P392,'Master '!$C$2:$C$257,0))),IF(P392="","-","Not on Roster"),INDEX('Master '!$A$2:$A$257,MATCH(P392,'Master '!$C$2:$C$257,0))),INDEX('Master '!$A$2:$A$257,MATCH(P392,'Master '!$B$2:$B$257,0)))</f>
        <v>-</v>
      </c>
      <c r="P392" s="15"/>
      <c r="Q392" s="20" t="str">
        <f t="array" ref="Q392">IF(ISERROR(INDEX('Master '!$A$2:$A$257,MATCH(R392,'Master '!$B$2:$B$257,0))),IF(ISERROR(INDEX('Master '!$A$2:$A$257,MATCH(R392,'Master '!$C$2:$C$257,0))),IF(R392="","-","Not on Roster"),INDEX('Master '!$A$2:$A$257,MATCH(R392,'Master '!$C$2:$C$257,0))),INDEX('Master '!$A$2:$A$257,MATCH(R392,'Master '!$B$2:$B$257,0)))</f>
        <v>-</v>
      </c>
      <c r="R392" s="7"/>
      <c r="S392" s="19" t="str">
        <f t="array" ref="S392">IF(ISERROR(INDEX('Master '!$A$2:$A$257,MATCH(T392,'Master '!$B$2:$B$257,0))),IF(ISERROR(INDEX('Master '!$A$2:$A$257,MATCH(T392,'Master '!$C$2:$C$257,0))),IF(T392="","-","Not on Roster"),INDEX('Master '!$A$2:$A$257,MATCH(T392,'Master '!$C$2:$C$257,0))),INDEX('Master '!$A$2:$A$257,MATCH(T392,'Master '!$B$2:$B$257,0)))</f>
        <v>-</v>
      </c>
      <c r="T392" s="15"/>
      <c r="U392" s="20" t="str">
        <f t="array" ref="U392">IF(ISERROR(INDEX('Master '!$A$2:$A$257,MATCH(V392,'Master '!$B$2:$B$257,0))),IF(ISERROR(INDEX('Master '!$A$2:$A$257,MATCH(V392,'Master '!$C$2:$C$257,0))),IF(V392="","-","Not on Roster"),INDEX('Master '!$A$2:$A$257,MATCH(V392,'Master '!$C$2:$C$257,0))),INDEX('Master '!$A$2:$A$257,MATCH(V392,'Master '!$B$2:$B$257,0)))</f>
        <v>-</v>
      </c>
      <c r="V392" s="7"/>
      <c r="W392" s="19" t="str">
        <f t="array" ref="W392">IF(ISERROR(INDEX('Master '!$A$2:$A$257,MATCH(X392,'Master '!$B$2:$B$257,0))),IF(ISERROR(INDEX('Master '!$A$2:$A$257,MATCH(X392,'Master '!$C$2:$C$257,0))),IF(X392="","-","Not on Roster"),INDEX('Master '!$A$2:$A$257,MATCH(X392,'Master '!$C$2:$C$257,0))),INDEX('Master '!$A$2:$A$257,MATCH(X392,'Master '!$B$2:$B$257,0)))</f>
        <v>-</v>
      </c>
      <c r="X392" s="15"/>
      <c r="Y392" s="20" t="str">
        <f t="array" ref="Y392">IF(ISERROR(INDEX('Master '!$A$2:$A$257,MATCH(Z392,'Master '!$B$2:$B$257,0))),IF(ISERROR(INDEX('Master '!$A$2:$A$257,MATCH(Z392,'Master '!$C$2:$C$257,0))),IF(Z392="","-","Not on Roster"),INDEX('Master '!$A$2:$A$257,MATCH(Z392,'Master '!$C$2:$C$257,0))),INDEX('Master '!$A$2:$A$257,MATCH(Z392,'Master '!$B$2:$B$257,0)))</f>
        <v>-</v>
      </c>
      <c r="Z392" s="7"/>
      <c r="AA392" s="19" t="str">
        <f t="array" ref="AA392">IF(ISERROR(INDEX('Master '!$A$2:$A$257,MATCH(AB392,'Master '!$B$2:$B$257,0))),IF(ISERROR(INDEX('Master '!$A$2:$A$257,MATCH(AB392,'Master '!$C$2:$C$257,0))),IF(AB392="","-","Not on Roster"),INDEX('Master '!$A$2:$A$257,MATCH(AB392,'Master '!$C$2:$C$257,0))),INDEX('Master '!$A$2:$A$257,MATCH(AB392,'Master '!$B$2:$B$257,0)))</f>
        <v>-</v>
      </c>
      <c r="AB392" s="15"/>
      <c r="AC392" s="20" t="str">
        <f t="array" ref="AC392">IF(ISERROR(INDEX('Master '!$A$2:$A$257,MATCH(AD392,'Master '!$B$2:$B$257,0))),IF(ISERROR(INDEX('Master '!$A$2:$A$257,MATCH(AD392,'Master '!$C$2:$C$257,0))),IF(AD392="","-","Not on Roster"),INDEX('Master '!$A$2:$A$257,MATCH(AD392,'Master '!$C$2:$C$257,0))),INDEX('Master '!$A$2:$A$257,MATCH(AD392,'Master '!$B$2:$B$257,0)))</f>
        <v>-</v>
      </c>
      <c r="AD392" s="7"/>
      <c r="AE392" s="19" t="str">
        <f t="array" ref="AE392">IF(ISERROR(INDEX('Master '!$A$2:$A$257,MATCH(AF392,'Master '!$B$2:$B$257,0))),IF(ISERROR(INDEX('Master '!$A$2:$A$257,MATCH(AF392,'Master '!$C$2:$C$257,0))),IF(AF392="","-","Not on Roster"),INDEX('Master '!$A$2:$A$257,MATCH(AF392,'Master '!$C$2:$C$257,0))),INDEX('Master '!$A$2:$A$257,MATCH(AF392,'Master '!$B$2:$B$257,0)))</f>
        <v>-</v>
      </c>
      <c r="AF392" s="15"/>
      <c r="AG392" s="20" t="str">
        <f t="array" ref="AG392">IF(ISERROR(INDEX('Master '!$A$2:$A$257,MATCH(AH392,'Master '!$B$2:$B$257,0))),IF(ISERROR(INDEX('Master '!$A$2:$A$257,MATCH(AH392,'Master '!$C$2:$C$257,0))),IF(AH392="","-","Not on Roster"),INDEX('Master '!$A$2:$A$257,MATCH(AH392,'Master '!$C$2:$C$257,0))),INDEX('Master '!$A$2:$A$257,MATCH(AH392,'Master '!$B$2:$B$257,0)))</f>
        <v>-</v>
      </c>
      <c r="AH392" s="7"/>
      <c r="AI392" s="19" t="str">
        <f t="array" ref="AI392">IF(ISERROR(INDEX('Master '!$A$2:$A$257,MATCH(AJ392,'Master '!$B$2:$B$257,0))),IF(ISERROR(INDEX('Master '!$A$2:$A$257,MATCH(AJ392,'Master '!$C$2:$C$257,0))),IF(AJ392="","-","Not on Roster"),INDEX('Master '!$A$2:$A$257,MATCH(AJ392,'Master '!$C$2:$C$257,0))),INDEX('Master '!$A$2:$A$257,MATCH(AJ392,'Master '!$B$2:$B$257,0)))</f>
        <v>-</v>
      </c>
      <c r="AJ392" s="15"/>
      <c r="AK392" s="20" t="str">
        <f t="array" ref="AK392">IF(ISERROR(INDEX('Master '!$A$2:$A$257,MATCH(AL392,'Master '!$B$2:$B$257,0))),IF(ISERROR(INDEX('Master '!$A$2:$A$257,MATCH(AL392,'Master '!$C$2:$C$257,0))),IF(AL392="","-","Not on Roster"),INDEX('Master '!$A$2:$A$257,MATCH(AL392,'Master '!$C$2:$C$257,0))),INDEX('Master '!$A$2:$A$257,MATCH(AL392,'Master '!$B$2:$B$257,0)))</f>
        <v>-</v>
      </c>
      <c r="AL392" s="7"/>
      <c r="AM392" s="19" t="str">
        <f t="array" ref="AM392">IF(ISERROR(INDEX('Master '!$A$2:$A$257,MATCH(AN392,'Master '!$B$2:$B$257,0))),IF(ISERROR(INDEX('Master '!$A$2:$A$257,MATCH(AN392,'Master '!$C$2:$C$257,0))),IF(AN392="","-","Not on Roster"),INDEX('Master '!$A$2:$A$257,MATCH(AN392,'Master '!$C$2:$C$257,0))),INDEX('Master '!$A$2:$A$257,MATCH(AN392,'Master '!$B$2:$B$257,0)))</f>
        <v>-</v>
      </c>
      <c r="AN392" s="15"/>
    </row>
    <row r="393" spans="1:40" ht="14.25" customHeight="1">
      <c r="A393" s="20" t="str">
        <f t="array" ref="A393">IF(ISERROR(INDEX('Master '!$A$2:$A$257,MATCH(B393,'Master '!$B$2:$B$257,0))),IF(ISERROR(INDEX('Master '!$A$2:$A$257,MATCH(B393,'Master '!$C$2:$C$257,0))),IF(B393="","-","Not on Roster"),INDEX('Master '!$A$2:$A$257,MATCH(B393,'Master '!$C$2:$C$257,0))),INDEX('Master '!$A$2:$A$257,MATCH(B393,'Master '!$B$2:$B$257,0)))</f>
        <v>-</v>
      </c>
      <c r="B393" s="43"/>
      <c r="C393" s="19" t="str">
        <f t="array" ref="C393">IF(ISERROR(INDEX('Master '!$A$2:$A$257,MATCH(D393,'Master '!$B$2:$B$257,0))),IF(ISERROR(INDEX('Master '!$A$2:$A$257,MATCH(D393,'Master '!$C$2:$C$257,0))),IF(D393="","-","Not on Roster"),INDEX('Master '!$A$2:$A$257,MATCH(D393,'Master '!$C$2:$C$257,0))),INDEX('Master '!$A$2:$A$257,MATCH(D393,'Master '!$B$2:$B$257,0)))</f>
        <v>-</v>
      </c>
      <c r="D393" s="15"/>
      <c r="E393" s="20" t="str">
        <f t="array" ref="E393">IF(ISERROR(INDEX('Master '!$A$2:$A$257,MATCH(F393,'Master '!$B$2:$B$257,0))),IF(ISERROR(INDEX('Master '!$A$2:$A$257,MATCH(F393,'Master '!$C$2:$C$257,0))),IF(F393="","-","Not on Roster"),INDEX('Master '!$A$2:$A$257,MATCH(F393,'Master '!$C$2:$C$257,0))),INDEX('Master '!$A$2:$A$257,MATCH(F393,'Master '!$B$2:$B$257,0)))</f>
        <v>-</v>
      </c>
      <c r="F393" s="7"/>
      <c r="G393" s="19" t="str">
        <f t="array" ref="G393">IF(ISERROR(INDEX('Master '!$A$2:$A$257,MATCH(H393,'Master '!$B$2:$B$257,0))),IF(ISERROR(INDEX('Master '!$A$2:$A$257,MATCH(H393,'Master '!$C$2:$C$257,0))),IF(H393="","-","Not on Roster"),INDEX('Master '!$A$2:$A$257,MATCH(H393,'Master '!$C$2:$C$257,0))),INDEX('Master '!$A$2:$A$257,MATCH(H393,'Master '!$B$2:$B$257,0)))</f>
        <v>-</v>
      </c>
      <c r="H393" s="15"/>
      <c r="I393" s="20" t="str">
        <f t="array" ref="I393">IF(ISERROR(INDEX('Master '!$A$2:$A$257,MATCH(J393,'Master '!$B$2:$B$257,0))),IF(ISERROR(INDEX('Master '!$A$2:$A$257,MATCH(J393,'Master '!$C$2:$C$257,0))),IF(J393="","-","Not on Roster"),INDEX('Master '!$A$2:$A$257,MATCH(J393,'Master '!$C$2:$C$257,0))),INDEX('Master '!$A$2:$A$257,MATCH(J393,'Master '!$B$2:$B$257,0)))</f>
        <v>-</v>
      </c>
      <c r="J393" s="51"/>
      <c r="K393" s="19" t="str">
        <f t="array" ref="K393">IF(ISERROR(INDEX('Master '!$A$2:$A$257,MATCH(L393,'Master '!$B$2:$B$257,0))),IF(ISERROR(INDEX('Master '!$A$2:$A$257,MATCH(L393,'Master '!$C$2:$C$257,0))),IF(L393="","-","Not on Roster"),INDEX('Master '!$A$2:$A$257,MATCH(L393,'Master '!$C$2:$C$257,0))),INDEX('Master '!$A$2:$A$257,MATCH(L393,'Master '!$B$2:$B$257,0)))</f>
        <v>-</v>
      </c>
      <c r="L393" s="15"/>
      <c r="M393" s="20" t="str">
        <f t="array" ref="M393">IF(ISERROR(INDEX('Master '!$A$2:$A$257,MATCH(N393,'Master '!$B$2:$B$257,0))),IF(ISERROR(INDEX('Master '!$A$2:$A$257,MATCH(N393,'Master '!$C$2:$C$257,0))),IF(N393="","-","Not on Roster"),INDEX('Master '!$A$2:$A$257,MATCH(N393,'Master '!$C$2:$C$257,0))),INDEX('Master '!$A$2:$A$257,MATCH(N393,'Master '!$B$2:$B$257,0)))</f>
        <v>-</v>
      </c>
      <c r="N393" s="7"/>
      <c r="O393" s="19" t="str">
        <f t="array" ref="O393">IF(ISERROR(INDEX('Master '!$A$2:$A$257,MATCH(P393,'Master '!$B$2:$B$257,0))),IF(ISERROR(INDEX('Master '!$A$2:$A$257,MATCH(P393,'Master '!$C$2:$C$257,0))),IF(P393="","-","Not on Roster"),INDEX('Master '!$A$2:$A$257,MATCH(P393,'Master '!$C$2:$C$257,0))),INDEX('Master '!$A$2:$A$257,MATCH(P393,'Master '!$B$2:$B$257,0)))</f>
        <v>-</v>
      </c>
      <c r="P393" s="15"/>
      <c r="Q393" s="20" t="str">
        <f t="array" ref="Q393">IF(ISERROR(INDEX('Master '!$A$2:$A$257,MATCH(R393,'Master '!$B$2:$B$257,0))),IF(ISERROR(INDEX('Master '!$A$2:$A$257,MATCH(R393,'Master '!$C$2:$C$257,0))),IF(R393="","-","Not on Roster"),INDEX('Master '!$A$2:$A$257,MATCH(R393,'Master '!$C$2:$C$257,0))),INDEX('Master '!$A$2:$A$257,MATCH(R393,'Master '!$B$2:$B$257,0)))</f>
        <v>-</v>
      </c>
      <c r="R393" s="7"/>
      <c r="S393" s="19" t="str">
        <f t="array" ref="S393">IF(ISERROR(INDEX('Master '!$A$2:$A$257,MATCH(T393,'Master '!$B$2:$B$257,0))),IF(ISERROR(INDEX('Master '!$A$2:$A$257,MATCH(T393,'Master '!$C$2:$C$257,0))),IF(T393="","-","Not on Roster"),INDEX('Master '!$A$2:$A$257,MATCH(T393,'Master '!$C$2:$C$257,0))),INDEX('Master '!$A$2:$A$257,MATCH(T393,'Master '!$B$2:$B$257,0)))</f>
        <v>-</v>
      </c>
      <c r="T393" s="15"/>
      <c r="U393" s="20" t="str">
        <f t="array" ref="U393">IF(ISERROR(INDEX('Master '!$A$2:$A$257,MATCH(V393,'Master '!$B$2:$B$257,0))),IF(ISERROR(INDEX('Master '!$A$2:$A$257,MATCH(V393,'Master '!$C$2:$C$257,0))),IF(V393="","-","Not on Roster"),INDEX('Master '!$A$2:$A$257,MATCH(V393,'Master '!$C$2:$C$257,0))),INDEX('Master '!$A$2:$A$257,MATCH(V393,'Master '!$B$2:$B$257,0)))</f>
        <v>-</v>
      </c>
      <c r="V393" s="7"/>
      <c r="W393" s="19" t="str">
        <f t="array" ref="W393">IF(ISERROR(INDEX('Master '!$A$2:$A$257,MATCH(X393,'Master '!$B$2:$B$257,0))),IF(ISERROR(INDEX('Master '!$A$2:$A$257,MATCH(X393,'Master '!$C$2:$C$257,0))),IF(X393="","-","Not on Roster"),INDEX('Master '!$A$2:$A$257,MATCH(X393,'Master '!$C$2:$C$257,0))),INDEX('Master '!$A$2:$A$257,MATCH(X393,'Master '!$B$2:$B$257,0)))</f>
        <v>-</v>
      </c>
      <c r="X393" s="15"/>
      <c r="Y393" s="20" t="str">
        <f t="array" ref="Y393">IF(ISERROR(INDEX('Master '!$A$2:$A$257,MATCH(Z393,'Master '!$B$2:$B$257,0))),IF(ISERROR(INDEX('Master '!$A$2:$A$257,MATCH(Z393,'Master '!$C$2:$C$257,0))),IF(Z393="","-","Not on Roster"),INDEX('Master '!$A$2:$A$257,MATCH(Z393,'Master '!$C$2:$C$257,0))),INDEX('Master '!$A$2:$A$257,MATCH(Z393,'Master '!$B$2:$B$257,0)))</f>
        <v>-</v>
      </c>
      <c r="Z393" s="7"/>
      <c r="AA393" s="19" t="str">
        <f t="array" ref="AA393">IF(ISERROR(INDEX('Master '!$A$2:$A$257,MATCH(AB393,'Master '!$B$2:$B$257,0))),IF(ISERROR(INDEX('Master '!$A$2:$A$257,MATCH(AB393,'Master '!$C$2:$C$257,0))),IF(AB393="","-","Not on Roster"),INDEX('Master '!$A$2:$A$257,MATCH(AB393,'Master '!$C$2:$C$257,0))),INDEX('Master '!$A$2:$A$257,MATCH(AB393,'Master '!$B$2:$B$257,0)))</f>
        <v>-</v>
      </c>
      <c r="AB393" s="15"/>
      <c r="AC393" s="20" t="str">
        <f t="array" ref="AC393">IF(ISERROR(INDEX('Master '!$A$2:$A$257,MATCH(AD393,'Master '!$B$2:$B$257,0))),IF(ISERROR(INDEX('Master '!$A$2:$A$257,MATCH(AD393,'Master '!$C$2:$C$257,0))),IF(AD393="","-","Not on Roster"),INDEX('Master '!$A$2:$A$257,MATCH(AD393,'Master '!$C$2:$C$257,0))),INDEX('Master '!$A$2:$A$257,MATCH(AD393,'Master '!$B$2:$B$257,0)))</f>
        <v>-</v>
      </c>
      <c r="AD393" s="7"/>
      <c r="AE393" s="19" t="str">
        <f t="array" ref="AE393">IF(ISERROR(INDEX('Master '!$A$2:$A$257,MATCH(AF393,'Master '!$B$2:$B$257,0))),IF(ISERROR(INDEX('Master '!$A$2:$A$257,MATCH(AF393,'Master '!$C$2:$C$257,0))),IF(AF393="","-","Not on Roster"),INDEX('Master '!$A$2:$A$257,MATCH(AF393,'Master '!$C$2:$C$257,0))),INDEX('Master '!$A$2:$A$257,MATCH(AF393,'Master '!$B$2:$B$257,0)))</f>
        <v>-</v>
      </c>
      <c r="AF393" s="15"/>
      <c r="AG393" s="20" t="str">
        <f t="array" ref="AG393">IF(ISERROR(INDEX('Master '!$A$2:$A$257,MATCH(AH393,'Master '!$B$2:$B$257,0))),IF(ISERROR(INDEX('Master '!$A$2:$A$257,MATCH(AH393,'Master '!$C$2:$C$257,0))),IF(AH393="","-","Not on Roster"),INDEX('Master '!$A$2:$A$257,MATCH(AH393,'Master '!$C$2:$C$257,0))),INDEX('Master '!$A$2:$A$257,MATCH(AH393,'Master '!$B$2:$B$257,0)))</f>
        <v>-</v>
      </c>
      <c r="AH393" s="7"/>
      <c r="AI393" s="19" t="str">
        <f t="array" ref="AI393">IF(ISERROR(INDEX('Master '!$A$2:$A$257,MATCH(AJ393,'Master '!$B$2:$B$257,0))),IF(ISERROR(INDEX('Master '!$A$2:$A$257,MATCH(AJ393,'Master '!$C$2:$C$257,0))),IF(AJ393="","-","Not on Roster"),INDEX('Master '!$A$2:$A$257,MATCH(AJ393,'Master '!$C$2:$C$257,0))),INDEX('Master '!$A$2:$A$257,MATCH(AJ393,'Master '!$B$2:$B$257,0)))</f>
        <v>-</v>
      </c>
      <c r="AJ393" s="15"/>
      <c r="AK393" s="20" t="str">
        <f t="array" ref="AK393">IF(ISERROR(INDEX('Master '!$A$2:$A$257,MATCH(AL393,'Master '!$B$2:$B$257,0))),IF(ISERROR(INDEX('Master '!$A$2:$A$257,MATCH(AL393,'Master '!$C$2:$C$257,0))),IF(AL393="","-","Not on Roster"),INDEX('Master '!$A$2:$A$257,MATCH(AL393,'Master '!$C$2:$C$257,0))),INDEX('Master '!$A$2:$A$257,MATCH(AL393,'Master '!$B$2:$B$257,0)))</f>
        <v>-</v>
      </c>
      <c r="AL393" s="7"/>
      <c r="AM393" s="19" t="str">
        <f t="array" ref="AM393">IF(ISERROR(INDEX('Master '!$A$2:$A$257,MATCH(AN393,'Master '!$B$2:$B$257,0))),IF(ISERROR(INDEX('Master '!$A$2:$A$257,MATCH(AN393,'Master '!$C$2:$C$257,0))),IF(AN393="","-","Not on Roster"),INDEX('Master '!$A$2:$A$257,MATCH(AN393,'Master '!$C$2:$C$257,0))),INDEX('Master '!$A$2:$A$257,MATCH(AN393,'Master '!$B$2:$B$257,0)))</f>
        <v>-</v>
      </c>
      <c r="AN393" s="15"/>
    </row>
    <row r="394" spans="1:40" ht="14.25" customHeight="1">
      <c r="A394" s="20" t="str">
        <f t="array" ref="A394">IF(ISERROR(INDEX('Master '!$A$2:$A$257,MATCH(B394,'Master '!$B$2:$B$257,0))),IF(ISERROR(INDEX('Master '!$A$2:$A$257,MATCH(B394,'Master '!$C$2:$C$257,0))),IF(B394="","-","Not on Roster"),INDEX('Master '!$A$2:$A$257,MATCH(B394,'Master '!$C$2:$C$257,0))),INDEX('Master '!$A$2:$A$257,MATCH(B394,'Master '!$B$2:$B$257,0)))</f>
        <v>-</v>
      </c>
      <c r="B394" s="43"/>
      <c r="C394" s="19" t="str">
        <f t="array" ref="C394">IF(ISERROR(INDEX('Master '!$A$2:$A$257,MATCH(D394,'Master '!$B$2:$B$257,0))),IF(ISERROR(INDEX('Master '!$A$2:$A$257,MATCH(D394,'Master '!$C$2:$C$257,0))),IF(D394="","-","Not on Roster"),INDEX('Master '!$A$2:$A$257,MATCH(D394,'Master '!$C$2:$C$257,0))),INDEX('Master '!$A$2:$A$257,MATCH(D394,'Master '!$B$2:$B$257,0)))</f>
        <v>-</v>
      </c>
      <c r="D394" s="15"/>
      <c r="E394" s="20" t="str">
        <f t="array" ref="E394">IF(ISERROR(INDEX('Master '!$A$2:$A$257,MATCH(F394,'Master '!$B$2:$B$257,0))),IF(ISERROR(INDEX('Master '!$A$2:$A$257,MATCH(F394,'Master '!$C$2:$C$257,0))),IF(F394="","-","Not on Roster"),INDEX('Master '!$A$2:$A$257,MATCH(F394,'Master '!$C$2:$C$257,0))),INDEX('Master '!$A$2:$A$257,MATCH(F394,'Master '!$B$2:$B$257,0)))</f>
        <v>-</v>
      </c>
      <c r="F394" s="7"/>
      <c r="G394" s="19" t="str">
        <f t="array" ref="G394">IF(ISERROR(INDEX('Master '!$A$2:$A$257,MATCH(H394,'Master '!$B$2:$B$257,0))),IF(ISERROR(INDEX('Master '!$A$2:$A$257,MATCH(H394,'Master '!$C$2:$C$257,0))),IF(H394="","-","Not on Roster"),INDEX('Master '!$A$2:$A$257,MATCH(H394,'Master '!$C$2:$C$257,0))),INDEX('Master '!$A$2:$A$257,MATCH(H394,'Master '!$B$2:$B$257,0)))</f>
        <v>-</v>
      </c>
      <c r="H394" s="15"/>
      <c r="I394" s="20" t="str">
        <f t="array" ref="I394">IF(ISERROR(INDEX('Master '!$A$2:$A$257,MATCH(J394,'Master '!$B$2:$B$257,0))),IF(ISERROR(INDEX('Master '!$A$2:$A$257,MATCH(J394,'Master '!$C$2:$C$257,0))),IF(J394="","-","Not on Roster"),INDEX('Master '!$A$2:$A$257,MATCH(J394,'Master '!$C$2:$C$257,0))),INDEX('Master '!$A$2:$A$257,MATCH(J394,'Master '!$B$2:$B$257,0)))</f>
        <v>-</v>
      </c>
      <c r="J394" s="51"/>
      <c r="K394" s="19" t="str">
        <f t="array" ref="K394">IF(ISERROR(INDEX('Master '!$A$2:$A$257,MATCH(L394,'Master '!$B$2:$B$257,0))),IF(ISERROR(INDEX('Master '!$A$2:$A$257,MATCH(L394,'Master '!$C$2:$C$257,0))),IF(L394="","-","Not on Roster"),INDEX('Master '!$A$2:$A$257,MATCH(L394,'Master '!$C$2:$C$257,0))),INDEX('Master '!$A$2:$A$257,MATCH(L394,'Master '!$B$2:$B$257,0)))</f>
        <v>-</v>
      </c>
      <c r="L394" s="15"/>
      <c r="M394" s="20" t="str">
        <f t="array" ref="M394">IF(ISERROR(INDEX('Master '!$A$2:$A$257,MATCH(N394,'Master '!$B$2:$B$257,0))),IF(ISERROR(INDEX('Master '!$A$2:$A$257,MATCH(N394,'Master '!$C$2:$C$257,0))),IF(N394="","-","Not on Roster"),INDEX('Master '!$A$2:$A$257,MATCH(N394,'Master '!$C$2:$C$257,0))),INDEX('Master '!$A$2:$A$257,MATCH(N394,'Master '!$B$2:$B$257,0)))</f>
        <v>-</v>
      </c>
      <c r="N394" s="7"/>
      <c r="O394" s="19" t="str">
        <f t="array" ref="O394">IF(ISERROR(INDEX('Master '!$A$2:$A$257,MATCH(P394,'Master '!$B$2:$B$257,0))),IF(ISERROR(INDEX('Master '!$A$2:$A$257,MATCH(P394,'Master '!$C$2:$C$257,0))),IF(P394="","-","Not on Roster"),INDEX('Master '!$A$2:$A$257,MATCH(P394,'Master '!$C$2:$C$257,0))),INDEX('Master '!$A$2:$A$257,MATCH(P394,'Master '!$B$2:$B$257,0)))</f>
        <v>-</v>
      </c>
      <c r="P394" s="15"/>
      <c r="Q394" s="20" t="str">
        <f t="array" ref="Q394">IF(ISERROR(INDEX('Master '!$A$2:$A$257,MATCH(R394,'Master '!$B$2:$B$257,0))),IF(ISERROR(INDEX('Master '!$A$2:$A$257,MATCH(R394,'Master '!$C$2:$C$257,0))),IF(R394="","-","Not on Roster"),INDEX('Master '!$A$2:$A$257,MATCH(R394,'Master '!$C$2:$C$257,0))),INDEX('Master '!$A$2:$A$257,MATCH(R394,'Master '!$B$2:$B$257,0)))</f>
        <v>-</v>
      </c>
      <c r="R394" s="7"/>
      <c r="S394" s="19" t="str">
        <f t="array" ref="S394">IF(ISERROR(INDEX('Master '!$A$2:$A$257,MATCH(T394,'Master '!$B$2:$B$257,0))),IF(ISERROR(INDEX('Master '!$A$2:$A$257,MATCH(T394,'Master '!$C$2:$C$257,0))),IF(T394="","-","Not on Roster"),INDEX('Master '!$A$2:$A$257,MATCH(T394,'Master '!$C$2:$C$257,0))),INDEX('Master '!$A$2:$A$257,MATCH(T394,'Master '!$B$2:$B$257,0)))</f>
        <v>-</v>
      </c>
      <c r="T394" s="15"/>
      <c r="U394" s="20" t="str">
        <f t="array" ref="U394">IF(ISERROR(INDEX('Master '!$A$2:$A$257,MATCH(V394,'Master '!$B$2:$B$257,0))),IF(ISERROR(INDEX('Master '!$A$2:$A$257,MATCH(V394,'Master '!$C$2:$C$257,0))),IF(V394="","-","Not on Roster"),INDEX('Master '!$A$2:$A$257,MATCH(V394,'Master '!$C$2:$C$257,0))),INDEX('Master '!$A$2:$A$257,MATCH(V394,'Master '!$B$2:$B$257,0)))</f>
        <v>-</v>
      </c>
      <c r="V394" s="7"/>
      <c r="W394" s="19" t="str">
        <f t="array" ref="W394">IF(ISERROR(INDEX('Master '!$A$2:$A$257,MATCH(X394,'Master '!$B$2:$B$257,0))),IF(ISERROR(INDEX('Master '!$A$2:$A$257,MATCH(X394,'Master '!$C$2:$C$257,0))),IF(X394="","-","Not on Roster"),INDEX('Master '!$A$2:$A$257,MATCH(X394,'Master '!$C$2:$C$257,0))),INDEX('Master '!$A$2:$A$257,MATCH(X394,'Master '!$B$2:$B$257,0)))</f>
        <v>-</v>
      </c>
      <c r="X394" s="15"/>
      <c r="Y394" s="20" t="str">
        <f t="array" ref="Y394">IF(ISERROR(INDEX('Master '!$A$2:$A$257,MATCH(Z394,'Master '!$B$2:$B$257,0))),IF(ISERROR(INDEX('Master '!$A$2:$A$257,MATCH(Z394,'Master '!$C$2:$C$257,0))),IF(Z394="","-","Not on Roster"),INDEX('Master '!$A$2:$A$257,MATCH(Z394,'Master '!$C$2:$C$257,0))),INDEX('Master '!$A$2:$A$257,MATCH(Z394,'Master '!$B$2:$B$257,0)))</f>
        <v>-</v>
      </c>
      <c r="Z394" s="7"/>
      <c r="AA394" s="19" t="str">
        <f t="array" ref="AA394">IF(ISERROR(INDEX('Master '!$A$2:$A$257,MATCH(AB394,'Master '!$B$2:$B$257,0))),IF(ISERROR(INDEX('Master '!$A$2:$A$257,MATCH(AB394,'Master '!$C$2:$C$257,0))),IF(AB394="","-","Not on Roster"),INDEX('Master '!$A$2:$A$257,MATCH(AB394,'Master '!$C$2:$C$257,0))),INDEX('Master '!$A$2:$A$257,MATCH(AB394,'Master '!$B$2:$B$257,0)))</f>
        <v>-</v>
      </c>
      <c r="AB394" s="15"/>
      <c r="AC394" s="20" t="str">
        <f t="array" ref="AC394">IF(ISERROR(INDEX('Master '!$A$2:$A$257,MATCH(AD394,'Master '!$B$2:$B$257,0))),IF(ISERROR(INDEX('Master '!$A$2:$A$257,MATCH(AD394,'Master '!$C$2:$C$257,0))),IF(AD394="","-","Not on Roster"),INDEX('Master '!$A$2:$A$257,MATCH(AD394,'Master '!$C$2:$C$257,0))),INDEX('Master '!$A$2:$A$257,MATCH(AD394,'Master '!$B$2:$B$257,0)))</f>
        <v>-</v>
      </c>
      <c r="AD394" s="7"/>
      <c r="AE394" s="19" t="str">
        <f t="array" ref="AE394">IF(ISERROR(INDEX('Master '!$A$2:$A$257,MATCH(AF394,'Master '!$B$2:$B$257,0))),IF(ISERROR(INDEX('Master '!$A$2:$A$257,MATCH(AF394,'Master '!$C$2:$C$257,0))),IF(AF394="","-","Not on Roster"),INDEX('Master '!$A$2:$A$257,MATCH(AF394,'Master '!$C$2:$C$257,0))),INDEX('Master '!$A$2:$A$257,MATCH(AF394,'Master '!$B$2:$B$257,0)))</f>
        <v>-</v>
      </c>
      <c r="AF394" s="15"/>
      <c r="AG394" s="20" t="str">
        <f t="array" ref="AG394">IF(ISERROR(INDEX('Master '!$A$2:$A$257,MATCH(AH394,'Master '!$B$2:$B$257,0))),IF(ISERROR(INDEX('Master '!$A$2:$A$257,MATCH(AH394,'Master '!$C$2:$C$257,0))),IF(AH394="","-","Not on Roster"),INDEX('Master '!$A$2:$A$257,MATCH(AH394,'Master '!$C$2:$C$257,0))),INDEX('Master '!$A$2:$A$257,MATCH(AH394,'Master '!$B$2:$B$257,0)))</f>
        <v>-</v>
      </c>
      <c r="AH394" s="7"/>
      <c r="AI394" s="19" t="str">
        <f t="array" ref="AI394">IF(ISERROR(INDEX('Master '!$A$2:$A$257,MATCH(AJ394,'Master '!$B$2:$B$257,0))),IF(ISERROR(INDEX('Master '!$A$2:$A$257,MATCH(AJ394,'Master '!$C$2:$C$257,0))),IF(AJ394="","-","Not on Roster"),INDEX('Master '!$A$2:$A$257,MATCH(AJ394,'Master '!$C$2:$C$257,0))),INDEX('Master '!$A$2:$A$257,MATCH(AJ394,'Master '!$B$2:$B$257,0)))</f>
        <v>-</v>
      </c>
      <c r="AJ394" s="15"/>
      <c r="AK394" s="20" t="str">
        <f t="array" ref="AK394">IF(ISERROR(INDEX('Master '!$A$2:$A$257,MATCH(AL394,'Master '!$B$2:$B$257,0))),IF(ISERROR(INDEX('Master '!$A$2:$A$257,MATCH(AL394,'Master '!$C$2:$C$257,0))),IF(AL394="","-","Not on Roster"),INDEX('Master '!$A$2:$A$257,MATCH(AL394,'Master '!$C$2:$C$257,0))),INDEX('Master '!$A$2:$A$257,MATCH(AL394,'Master '!$B$2:$B$257,0)))</f>
        <v>-</v>
      </c>
      <c r="AL394" s="7"/>
      <c r="AM394" s="19" t="str">
        <f t="array" ref="AM394">IF(ISERROR(INDEX('Master '!$A$2:$A$257,MATCH(AN394,'Master '!$B$2:$B$257,0))),IF(ISERROR(INDEX('Master '!$A$2:$A$257,MATCH(AN394,'Master '!$C$2:$C$257,0))),IF(AN394="","-","Not on Roster"),INDEX('Master '!$A$2:$A$257,MATCH(AN394,'Master '!$C$2:$C$257,0))),INDEX('Master '!$A$2:$A$257,MATCH(AN394,'Master '!$B$2:$B$257,0)))</f>
        <v>-</v>
      </c>
      <c r="AN394" s="15"/>
    </row>
    <row r="395" spans="1:40" ht="14.25" customHeight="1">
      <c r="A395" s="20" t="str">
        <f t="array" ref="A395">IF(ISERROR(INDEX('Master '!$A$2:$A$257,MATCH(B395,'Master '!$B$2:$B$257,0))),IF(ISERROR(INDEX('Master '!$A$2:$A$257,MATCH(B395,'Master '!$C$2:$C$257,0))),IF(B395="","-","Not on Roster"),INDEX('Master '!$A$2:$A$257,MATCH(B395,'Master '!$C$2:$C$257,0))),INDEX('Master '!$A$2:$A$257,MATCH(B395,'Master '!$B$2:$B$257,0)))</f>
        <v>-</v>
      </c>
      <c r="B395" s="43"/>
      <c r="C395" s="19" t="str">
        <f t="array" ref="C395">IF(ISERROR(INDEX('Master '!$A$2:$A$257,MATCH(D395,'Master '!$B$2:$B$257,0))),IF(ISERROR(INDEX('Master '!$A$2:$A$257,MATCH(D395,'Master '!$C$2:$C$257,0))),IF(D395="","-","Not on Roster"),INDEX('Master '!$A$2:$A$257,MATCH(D395,'Master '!$C$2:$C$257,0))),INDEX('Master '!$A$2:$A$257,MATCH(D395,'Master '!$B$2:$B$257,0)))</f>
        <v>-</v>
      </c>
      <c r="D395" s="15"/>
      <c r="E395" s="20" t="str">
        <f t="array" ref="E395">IF(ISERROR(INDEX('Master '!$A$2:$A$257,MATCH(F395,'Master '!$B$2:$B$257,0))),IF(ISERROR(INDEX('Master '!$A$2:$A$257,MATCH(F395,'Master '!$C$2:$C$257,0))),IF(F395="","-","Not on Roster"),INDEX('Master '!$A$2:$A$257,MATCH(F395,'Master '!$C$2:$C$257,0))),INDEX('Master '!$A$2:$A$257,MATCH(F395,'Master '!$B$2:$B$257,0)))</f>
        <v>-</v>
      </c>
      <c r="F395" s="7"/>
      <c r="G395" s="19" t="str">
        <f t="array" ref="G395">IF(ISERROR(INDEX('Master '!$A$2:$A$257,MATCH(H395,'Master '!$B$2:$B$257,0))),IF(ISERROR(INDEX('Master '!$A$2:$A$257,MATCH(H395,'Master '!$C$2:$C$257,0))),IF(H395="","-","Not on Roster"),INDEX('Master '!$A$2:$A$257,MATCH(H395,'Master '!$C$2:$C$257,0))),INDEX('Master '!$A$2:$A$257,MATCH(H395,'Master '!$B$2:$B$257,0)))</f>
        <v>-</v>
      </c>
      <c r="H395" s="15"/>
      <c r="I395" s="20" t="str">
        <f t="array" ref="I395">IF(ISERROR(INDEX('Master '!$A$2:$A$257,MATCH(J395,'Master '!$B$2:$B$257,0))),IF(ISERROR(INDEX('Master '!$A$2:$A$257,MATCH(J395,'Master '!$C$2:$C$257,0))),IF(J395="","-","Not on Roster"),INDEX('Master '!$A$2:$A$257,MATCH(J395,'Master '!$C$2:$C$257,0))),INDEX('Master '!$A$2:$A$257,MATCH(J395,'Master '!$B$2:$B$257,0)))</f>
        <v>-</v>
      </c>
      <c r="J395" s="51"/>
      <c r="K395" s="19" t="str">
        <f t="array" ref="K395">IF(ISERROR(INDEX('Master '!$A$2:$A$257,MATCH(L395,'Master '!$B$2:$B$257,0))),IF(ISERROR(INDEX('Master '!$A$2:$A$257,MATCH(L395,'Master '!$C$2:$C$257,0))),IF(L395="","-","Not on Roster"),INDEX('Master '!$A$2:$A$257,MATCH(L395,'Master '!$C$2:$C$257,0))),INDEX('Master '!$A$2:$A$257,MATCH(L395,'Master '!$B$2:$B$257,0)))</f>
        <v>-</v>
      </c>
      <c r="L395" s="15"/>
      <c r="M395" s="20" t="str">
        <f t="array" ref="M395">IF(ISERROR(INDEX('Master '!$A$2:$A$257,MATCH(N395,'Master '!$B$2:$B$257,0))),IF(ISERROR(INDEX('Master '!$A$2:$A$257,MATCH(N395,'Master '!$C$2:$C$257,0))),IF(N395="","-","Not on Roster"),INDEX('Master '!$A$2:$A$257,MATCH(N395,'Master '!$C$2:$C$257,0))),INDEX('Master '!$A$2:$A$257,MATCH(N395,'Master '!$B$2:$B$257,0)))</f>
        <v>-</v>
      </c>
      <c r="N395" s="7"/>
      <c r="O395" s="19" t="str">
        <f t="array" ref="O395">IF(ISERROR(INDEX('Master '!$A$2:$A$257,MATCH(P395,'Master '!$B$2:$B$257,0))),IF(ISERROR(INDEX('Master '!$A$2:$A$257,MATCH(P395,'Master '!$C$2:$C$257,0))),IF(P395="","-","Not on Roster"),INDEX('Master '!$A$2:$A$257,MATCH(P395,'Master '!$C$2:$C$257,0))),INDEX('Master '!$A$2:$A$257,MATCH(P395,'Master '!$B$2:$B$257,0)))</f>
        <v>-</v>
      </c>
      <c r="P395" s="15"/>
      <c r="Q395" s="20" t="str">
        <f t="array" ref="Q395">IF(ISERROR(INDEX('Master '!$A$2:$A$257,MATCH(R395,'Master '!$B$2:$B$257,0))),IF(ISERROR(INDEX('Master '!$A$2:$A$257,MATCH(R395,'Master '!$C$2:$C$257,0))),IF(R395="","-","Not on Roster"),INDEX('Master '!$A$2:$A$257,MATCH(R395,'Master '!$C$2:$C$257,0))),INDEX('Master '!$A$2:$A$257,MATCH(R395,'Master '!$B$2:$B$257,0)))</f>
        <v>-</v>
      </c>
      <c r="R395" s="7"/>
      <c r="S395" s="19" t="str">
        <f t="array" ref="S395">IF(ISERROR(INDEX('Master '!$A$2:$A$257,MATCH(T395,'Master '!$B$2:$B$257,0))),IF(ISERROR(INDEX('Master '!$A$2:$A$257,MATCH(T395,'Master '!$C$2:$C$257,0))),IF(T395="","-","Not on Roster"),INDEX('Master '!$A$2:$A$257,MATCH(T395,'Master '!$C$2:$C$257,0))),INDEX('Master '!$A$2:$A$257,MATCH(T395,'Master '!$B$2:$B$257,0)))</f>
        <v>-</v>
      </c>
      <c r="T395" s="15"/>
      <c r="U395" s="20" t="str">
        <f t="array" ref="U395">IF(ISERROR(INDEX('Master '!$A$2:$A$257,MATCH(V395,'Master '!$B$2:$B$257,0))),IF(ISERROR(INDEX('Master '!$A$2:$A$257,MATCH(V395,'Master '!$C$2:$C$257,0))),IF(V395="","-","Not on Roster"),INDEX('Master '!$A$2:$A$257,MATCH(V395,'Master '!$C$2:$C$257,0))),INDEX('Master '!$A$2:$A$257,MATCH(V395,'Master '!$B$2:$B$257,0)))</f>
        <v>-</v>
      </c>
      <c r="V395" s="7"/>
      <c r="W395" s="19" t="str">
        <f t="array" ref="W395">IF(ISERROR(INDEX('Master '!$A$2:$A$257,MATCH(X395,'Master '!$B$2:$B$257,0))),IF(ISERROR(INDEX('Master '!$A$2:$A$257,MATCH(X395,'Master '!$C$2:$C$257,0))),IF(X395="","-","Not on Roster"),INDEX('Master '!$A$2:$A$257,MATCH(X395,'Master '!$C$2:$C$257,0))),INDEX('Master '!$A$2:$A$257,MATCH(X395,'Master '!$B$2:$B$257,0)))</f>
        <v>-</v>
      </c>
      <c r="X395" s="15"/>
      <c r="Y395" s="20" t="str">
        <f t="array" ref="Y395">IF(ISERROR(INDEX('Master '!$A$2:$A$257,MATCH(Z395,'Master '!$B$2:$B$257,0))),IF(ISERROR(INDEX('Master '!$A$2:$A$257,MATCH(Z395,'Master '!$C$2:$C$257,0))),IF(Z395="","-","Not on Roster"),INDEX('Master '!$A$2:$A$257,MATCH(Z395,'Master '!$C$2:$C$257,0))),INDEX('Master '!$A$2:$A$257,MATCH(Z395,'Master '!$B$2:$B$257,0)))</f>
        <v>-</v>
      </c>
      <c r="Z395" s="7"/>
      <c r="AA395" s="19" t="str">
        <f t="array" ref="AA395">IF(ISERROR(INDEX('Master '!$A$2:$A$257,MATCH(AB395,'Master '!$B$2:$B$257,0))),IF(ISERROR(INDEX('Master '!$A$2:$A$257,MATCH(AB395,'Master '!$C$2:$C$257,0))),IF(AB395="","-","Not on Roster"),INDEX('Master '!$A$2:$A$257,MATCH(AB395,'Master '!$C$2:$C$257,0))),INDEX('Master '!$A$2:$A$257,MATCH(AB395,'Master '!$B$2:$B$257,0)))</f>
        <v>-</v>
      </c>
      <c r="AB395" s="15"/>
      <c r="AC395" s="20" t="str">
        <f t="array" ref="AC395">IF(ISERROR(INDEX('Master '!$A$2:$A$257,MATCH(AD395,'Master '!$B$2:$B$257,0))),IF(ISERROR(INDEX('Master '!$A$2:$A$257,MATCH(AD395,'Master '!$C$2:$C$257,0))),IF(AD395="","-","Not on Roster"),INDEX('Master '!$A$2:$A$257,MATCH(AD395,'Master '!$C$2:$C$257,0))),INDEX('Master '!$A$2:$A$257,MATCH(AD395,'Master '!$B$2:$B$257,0)))</f>
        <v>-</v>
      </c>
      <c r="AD395" s="7"/>
      <c r="AE395" s="19" t="str">
        <f t="array" ref="AE395">IF(ISERROR(INDEX('Master '!$A$2:$A$257,MATCH(AF395,'Master '!$B$2:$B$257,0))),IF(ISERROR(INDEX('Master '!$A$2:$A$257,MATCH(AF395,'Master '!$C$2:$C$257,0))),IF(AF395="","-","Not on Roster"),INDEX('Master '!$A$2:$A$257,MATCH(AF395,'Master '!$C$2:$C$257,0))),INDEX('Master '!$A$2:$A$257,MATCH(AF395,'Master '!$B$2:$B$257,0)))</f>
        <v>-</v>
      </c>
      <c r="AF395" s="15"/>
      <c r="AG395" s="20" t="str">
        <f t="array" ref="AG395">IF(ISERROR(INDEX('Master '!$A$2:$A$257,MATCH(AH395,'Master '!$B$2:$B$257,0))),IF(ISERROR(INDEX('Master '!$A$2:$A$257,MATCH(AH395,'Master '!$C$2:$C$257,0))),IF(AH395="","-","Not on Roster"),INDEX('Master '!$A$2:$A$257,MATCH(AH395,'Master '!$C$2:$C$257,0))),INDEX('Master '!$A$2:$A$257,MATCH(AH395,'Master '!$B$2:$B$257,0)))</f>
        <v>-</v>
      </c>
      <c r="AH395" s="7"/>
      <c r="AI395" s="19" t="str">
        <f t="array" ref="AI395">IF(ISERROR(INDEX('Master '!$A$2:$A$257,MATCH(AJ395,'Master '!$B$2:$B$257,0))),IF(ISERROR(INDEX('Master '!$A$2:$A$257,MATCH(AJ395,'Master '!$C$2:$C$257,0))),IF(AJ395="","-","Not on Roster"),INDEX('Master '!$A$2:$A$257,MATCH(AJ395,'Master '!$C$2:$C$257,0))),INDEX('Master '!$A$2:$A$257,MATCH(AJ395,'Master '!$B$2:$B$257,0)))</f>
        <v>-</v>
      </c>
      <c r="AJ395" s="15"/>
      <c r="AK395" s="20" t="str">
        <f t="array" ref="AK395">IF(ISERROR(INDEX('Master '!$A$2:$A$257,MATCH(AL395,'Master '!$B$2:$B$257,0))),IF(ISERROR(INDEX('Master '!$A$2:$A$257,MATCH(AL395,'Master '!$C$2:$C$257,0))),IF(AL395="","-","Not on Roster"),INDEX('Master '!$A$2:$A$257,MATCH(AL395,'Master '!$C$2:$C$257,0))),INDEX('Master '!$A$2:$A$257,MATCH(AL395,'Master '!$B$2:$B$257,0)))</f>
        <v>-</v>
      </c>
      <c r="AL395" s="7"/>
      <c r="AM395" s="19" t="str">
        <f t="array" ref="AM395">IF(ISERROR(INDEX('Master '!$A$2:$A$257,MATCH(AN395,'Master '!$B$2:$B$257,0))),IF(ISERROR(INDEX('Master '!$A$2:$A$257,MATCH(AN395,'Master '!$C$2:$C$257,0))),IF(AN395="","-","Not on Roster"),INDEX('Master '!$A$2:$A$257,MATCH(AN395,'Master '!$C$2:$C$257,0))),INDEX('Master '!$A$2:$A$257,MATCH(AN395,'Master '!$B$2:$B$257,0)))</f>
        <v>-</v>
      </c>
      <c r="AN395" s="15"/>
    </row>
    <row r="396" spans="1:40" ht="14.25" customHeight="1">
      <c r="A396" s="20" t="str">
        <f t="array" ref="A396">IF(ISERROR(INDEX('Master '!$A$2:$A$257,MATCH(B396,'Master '!$B$2:$B$257,0))),IF(ISERROR(INDEX('Master '!$A$2:$A$257,MATCH(B396,'Master '!$C$2:$C$257,0))),IF(B396="","-","Not on Roster"),INDEX('Master '!$A$2:$A$257,MATCH(B396,'Master '!$C$2:$C$257,0))),INDEX('Master '!$A$2:$A$257,MATCH(B396,'Master '!$B$2:$B$257,0)))</f>
        <v>-</v>
      </c>
      <c r="B396" s="43"/>
      <c r="C396" s="19" t="str">
        <f t="array" ref="C396">IF(ISERROR(INDEX('Master '!$A$2:$A$257,MATCH(D396,'Master '!$B$2:$B$257,0))),IF(ISERROR(INDEX('Master '!$A$2:$A$257,MATCH(D396,'Master '!$C$2:$C$257,0))),IF(D396="","-","Not on Roster"),INDEX('Master '!$A$2:$A$257,MATCH(D396,'Master '!$C$2:$C$257,0))),INDEX('Master '!$A$2:$A$257,MATCH(D396,'Master '!$B$2:$B$257,0)))</f>
        <v>-</v>
      </c>
      <c r="D396" s="15"/>
      <c r="E396" s="20" t="str">
        <f t="array" ref="E396">IF(ISERROR(INDEX('Master '!$A$2:$A$257,MATCH(F396,'Master '!$B$2:$B$257,0))),IF(ISERROR(INDEX('Master '!$A$2:$A$257,MATCH(F396,'Master '!$C$2:$C$257,0))),IF(F396="","-","Not on Roster"),INDEX('Master '!$A$2:$A$257,MATCH(F396,'Master '!$C$2:$C$257,0))),INDEX('Master '!$A$2:$A$257,MATCH(F396,'Master '!$B$2:$B$257,0)))</f>
        <v>-</v>
      </c>
      <c r="F396" s="7"/>
      <c r="G396" s="19" t="str">
        <f t="array" ref="G396">IF(ISERROR(INDEX('Master '!$A$2:$A$257,MATCH(H396,'Master '!$B$2:$B$257,0))),IF(ISERROR(INDEX('Master '!$A$2:$A$257,MATCH(H396,'Master '!$C$2:$C$257,0))),IF(H396="","-","Not on Roster"),INDEX('Master '!$A$2:$A$257,MATCH(H396,'Master '!$C$2:$C$257,0))),INDEX('Master '!$A$2:$A$257,MATCH(H396,'Master '!$B$2:$B$257,0)))</f>
        <v>-</v>
      </c>
      <c r="H396" s="15"/>
      <c r="I396" s="20" t="str">
        <f t="array" ref="I396">IF(ISERROR(INDEX('Master '!$A$2:$A$257,MATCH(J396,'Master '!$B$2:$B$257,0))),IF(ISERROR(INDEX('Master '!$A$2:$A$257,MATCH(J396,'Master '!$C$2:$C$257,0))),IF(J396="","-","Not on Roster"),INDEX('Master '!$A$2:$A$257,MATCH(J396,'Master '!$C$2:$C$257,0))),INDEX('Master '!$A$2:$A$257,MATCH(J396,'Master '!$B$2:$B$257,0)))</f>
        <v>-</v>
      </c>
      <c r="J396" s="51"/>
      <c r="K396" s="19" t="str">
        <f t="array" ref="K396">IF(ISERROR(INDEX('Master '!$A$2:$A$257,MATCH(L396,'Master '!$B$2:$B$257,0))),IF(ISERROR(INDEX('Master '!$A$2:$A$257,MATCH(L396,'Master '!$C$2:$C$257,0))),IF(L396="","-","Not on Roster"),INDEX('Master '!$A$2:$A$257,MATCH(L396,'Master '!$C$2:$C$257,0))),INDEX('Master '!$A$2:$A$257,MATCH(L396,'Master '!$B$2:$B$257,0)))</f>
        <v>-</v>
      </c>
      <c r="L396" s="15"/>
      <c r="M396" s="20" t="str">
        <f t="array" ref="M396">IF(ISERROR(INDEX('Master '!$A$2:$A$257,MATCH(N396,'Master '!$B$2:$B$257,0))),IF(ISERROR(INDEX('Master '!$A$2:$A$257,MATCH(N396,'Master '!$C$2:$C$257,0))),IF(N396="","-","Not on Roster"),INDEX('Master '!$A$2:$A$257,MATCH(N396,'Master '!$C$2:$C$257,0))),INDEX('Master '!$A$2:$A$257,MATCH(N396,'Master '!$B$2:$B$257,0)))</f>
        <v>-</v>
      </c>
      <c r="N396" s="7"/>
      <c r="O396" s="19" t="str">
        <f t="array" ref="O396">IF(ISERROR(INDEX('Master '!$A$2:$A$257,MATCH(P396,'Master '!$B$2:$B$257,0))),IF(ISERROR(INDEX('Master '!$A$2:$A$257,MATCH(P396,'Master '!$C$2:$C$257,0))),IF(P396="","-","Not on Roster"),INDEX('Master '!$A$2:$A$257,MATCH(P396,'Master '!$C$2:$C$257,0))),INDEX('Master '!$A$2:$A$257,MATCH(P396,'Master '!$B$2:$B$257,0)))</f>
        <v>-</v>
      </c>
      <c r="P396" s="15"/>
      <c r="Q396" s="20" t="str">
        <f t="array" ref="Q396">IF(ISERROR(INDEX('Master '!$A$2:$A$257,MATCH(R396,'Master '!$B$2:$B$257,0))),IF(ISERROR(INDEX('Master '!$A$2:$A$257,MATCH(R396,'Master '!$C$2:$C$257,0))),IF(R396="","-","Not on Roster"),INDEX('Master '!$A$2:$A$257,MATCH(R396,'Master '!$C$2:$C$257,0))),INDEX('Master '!$A$2:$A$257,MATCH(R396,'Master '!$B$2:$B$257,0)))</f>
        <v>-</v>
      </c>
      <c r="R396" s="7"/>
      <c r="S396" s="19" t="str">
        <f t="array" ref="S396">IF(ISERROR(INDEX('Master '!$A$2:$A$257,MATCH(T396,'Master '!$B$2:$B$257,0))),IF(ISERROR(INDEX('Master '!$A$2:$A$257,MATCH(T396,'Master '!$C$2:$C$257,0))),IF(T396="","-","Not on Roster"),INDEX('Master '!$A$2:$A$257,MATCH(T396,'Master '!$C$2:$C$257,0))),INDEX('Master '!$A$2:$A$257,MATCH(T396,'Master '!$B$2:$B$257,0)))</f>
        <v>-</v>
      </c>
      <c r="T396" s="15"/>
      <c r="U396" s="20" t="str">
        <f t="array" ref="U396">IF(ISERROR(INDEX('Master '!$A$2:$A$257,MATCH(V396,'Master '!$B$2:$B$257,0))),IF(ISERROR(INDEX('Master '!$A$2:$A$257,MATCH(V396,'Master '!$C$2:$C$257,0))),IF(V396="","-","Not on Roster"),INDEX('Master '!$A$2:$A$257,MATCH(V396,'Master '!$C$2:$C$257,0))),INDEX('Master '!$A$2:$A$257,MATCH(V396,'Master '!$B$2:$B$257,0)))</f>
        <v>-</v>
      </c>
      <c r="V396" s="7"/>
      <c r="W396" s="19" t="str">
        <f t="array" ref="W396">IF(ISERROR(INDEX('Master '!$A$2:$A$257,MATCH(X396,'Master '!$B$2:$B$257,0))),IF(ISERROR(INDEX('Master '!$A$2:$A$257,MATCH(X396,'Master '!$C$2:$C$257,0))),IF(X396="","-","Not on Roster"),INDEX('Master '!$A$2:$A$257,MATCH(X396,'Master '!$C$2:$C$257,0))),INDEX('Master '!$A$2:$A$257,MATCH(X396,'Master '!$B$2:$B$257,0)))</f>
        <v>-</v>
      </c>
      <c r="X396" s="15"/>
      <c r="Y396" s="20" t="str">
        <f t="array" ref="Y396">IF(ISERROR(INDEX('Master '!$A$2:$A$257,MATCH(Z396,'Master '!$B$2:$B$257,0))),IF(ISERROR(INDEX('Master '!$A$2:$A$257,MATCH(Z396,'Master '!$C$2:$C$257,0))),IF(Z396="","-","Not on Roster"),INDEX('Master '!$A$2:$A$257,MATCH(Z396,'Master '!$C$2:$C$257,0))),INDEX('Master '!$A$2:$A$257,MATCH(Z396,'Master '!$B$2:$B$257,0)))</f>
        <v>-</v>
      </c>
      <c r="Z396" s="7"/>
      <c r="AA396" s="19" t="str">
        <f t="array" ref="AA396">IF(ISERROR(INDEX('Master '!$A$2:$A$257,MATCH(AB396,'Master '!$B$2:$B$257,0))),IF(ISERROR(INDEX('Master '!$A$2:$A$257,MATCH(AB396,'Master '!$C$2:$C$257,0))),IF(AB396="","-","Not on Roster"),INDEX('Master '!$A$2:$A$257,MATCH(AB396,'Master '!$C$2:$C$257,0))),INDEX('Master '!$A$2:$A$257,MATCH(AB396,'Master '!$B$2:$B$257,0)))</f>
        <v>-</v>
      </c>
      <c r="AB396" s="15"/>
      <c r="AC396" s="20" t="str">
        <f t="array" ref="AC396">IF(ISERROR(INDEX('Master '!$A$2:$A$257,MATCH(AD396,'Master '!$B$2:$B$257,0))),IF(ISERROR(INDEX('Master '!$A$2:$A$257,MATCH(AD396,'Master '!$C$2:$C$257,0))),IF(AD396="","-","Not on Roster"),INDEX('Master '!$A$2:$A$257,MATCH(AD396,'Master '!$C$2:$C$257,0))),INDEX('Master '!$A$2:$A$257,MATCH(AD396,'Master '!$B$2:$B$257,0)))</f>
        <v>-</v>
      </c>
      <c r="AD396" s="7"/>
      <c r="AE396" s="19" t="str">
        <f t="array" ref="AE396">IF(ISERROR(INDEX('Master '!$A$2:$A$257,MATCH(AF396,'Master '!$B$2:$B$257,0))),IF(ISERROR(INDEX('Master '!$A$2:$A$257,MATCH(AF396,'Master '!$C$2:$C$257,0))),IF(AF396="","-","Not on Roster"),INDEX('Master '!$A$2:$A$257,MATCH(AF396,'Master '!$C$2:$C$257,0))),INDEX('Master '!$A$2:$A$257,MATCH(AF396,'Master '!$B$2:$B$257,0)))</f>
        <v>-</v>
      </c>
      <c r="AF396" s="15"/>
      <c r="AG396" s="20" t="str">
        <f t="array" ref="AG396">IF(ISERROR(INDEX('Master '!$A$2:$A$257,MATCH(AH396,'Master '!$B$2:$B$257,0))),IF(ISERROR(INDEX('Master '!$A$2:$A$257,MATCH(AH396,'Master '!$C$2:$C$257,0))),IF(AH396="","-","Not on Roster"),INDEX('Master '!$A$2:$A$257,MATCH(AH396,'Master '!$C$2:$C$257,0))),INDEX('Master '!$A$2:$A$257,MATCH(AH396,'Master '!$B$2:$B$257,0)))</f>
        <v>-</v>
      </c>
      <c r="AH396" s="7"/>
      <c r="AI396" s="19" t="str">
        <f t="array" ref="AI396">IF(ISERROR(INDEX('Master '!$A$2:$A$257,MATCH(AJ396,'Master '!$B$2:$B$257,0))),IF(ISERROR(INDEX('Master '!$A$2:$A$257,MATCH(AJ396,'Master '!$C$2:$C$257,0))),IF(AJ396="","-","Not on Roster"),INDEX('Master '!$A$2:$A$257,MATCH(AJ396,'Master '!$C$2:$C$257,0))),INDEX('Master '!$A$2:$A$257,MATCH(AJ396,'Master '!$B$2:$B$257,0)))</f>
        <v>-</v>
      </c>
      <c r="AJ396" s="15"/>
      <c r="AK396" s="20" t="str">
        <f t="array" ref="AK396">IF(ISERROR(INDEX('Master '!$A$2:$A$257,MATCH(AL396,'Master '!$B$2:$B$257,0))),IF(ISERROR(INDEX('Master '!$A$2:$A$257,MATCH(AL396,'Master '!$C$2:$C$257,0))),IF(AL396="","-","Not on Roster"),INDEX('Master '!$A$2:$A$257,MATCH(AL396,'Master '!$C$2:$C$257,0))),INDEX('Master '!$A$2:$A$257,MATCH(AL396,'Master '!$B$2:$B$257,0)))</f>
        <v>-</v>
      </c>
      <c r="AL396" s="7"/>
      <c r="AM396" s="19" t="str">
        <f t="array" ref="AM396">IF(ISERROR(INDEX('Master '!$A$2:$A$257,MATCH(AN396,'Master '!$B$2:$B$257,0))),IF(ISERROR(INDEX('Master '!$A$2:$A$257,MATCH(AN396,'Master '!$C$2:$C$257,0))),IF(AN396="","-","Not on Roster"),INDEX('Master '!$A$2:$A$257,MATCH(AN396,'Master '!$C$2:$C$257,0))),INDEX('Master '!$A$2:$A$257,MATCH(AN396,'Master '!$B$2:$B$257,0)))</f>
        <v>-</v>
      </c>
      <c r="AN396" s="15"/>
    </row>
    <row r="397" spans="1:40" ht="14.25" customHeight="1">
      <c r="A397" s="20" t="str">
        <f t="array" ref="A397">IF(ISERROR(INDEX('Master '!$A$2:$A$257,MATCH(B397,'Master '!$B$2:$B$257,0))),IF(ISERROR(INDEX('Master '!$A$2:$A$257,MATCH(B397,'Master '!$C$2:$C$257,0))),IF(B397="","-","Not on Roster"),INDEX('Master '!$A$2:$A$257,MATCH(B397,'Master '!$C$2:$C$257,0))),INDEX('Master '!$A$2:$A$257,MATCH(B397,'Master '!$B$2:$B$257,0)))</f>
        <v>-</v>
      </c>
      <c r="B397" s="43"/>
      <c r="C397" s="19" t="str">
        <f t="array" ref="C397">IF(ISERROR(INDEX('Master '!$A$2:$A$257,MATCH(D397,'Master '!$B$2:$B$257,0))),IF(ISERROR(INDEX('Master '!$A$2:$A$257,MATCH(D397,'Master '!$C$2:$C$257,0))),IF(D397="","-","Not on Roster"),INDEX('Master '!$A$2:$A$257,MATCH(D397,'Master '!$C$2:$C$257,0))),INDEX('Master '!$A$2:$A$257,MATCH(D397,'Master '!$B$2:$B$257,0)))</f>
        <v>-</v>
      </c>
      <c r="D397" s="15"/>
      <c r="E397" s="20" t="str">
        <f t="array" ref="E397">IF(ISERROR(INDEX('Master '!$A$2:$A$257,MATCH(F397,'Master '!$B$2:$B$257,0))),IF(ISERROR(INDEX('Master '!$A$2:$A$257,MATCH(F397,'Master '!$C$2:$C$257,0))),IF(F397="","-","Not on Roster"),INDEX('Master '!$A$2:$A$257,MATCH(F397,'Master '!$C$2:$C$257,0))),INDEX('Master '!$A$2:$A$257,MATCH(F397,'Master '!$B$2:$B$257,0)))</f>
        <v>-</v>
      </c>
      <c r="F397" s="7"/>
      <c r="G397" s="19" t="str">
        <f t="array" ref="G397">IF(ISERROR(INDEX('Master '!$A$2:$A$257,MATCH(H397,'Master '!$B$2:$B$257,0))),IF(ISERROR(INDEX('Master '!$A$2:$A$257,MATCH(H397,'Master '!$C$2:$C$257,0))),IF(H397="","-","Not on Roster"),INDEX('Master '!$A$2:$A$257,MATCH(H397,'Master '!$C$2:$C$257,0))),INDEX('Master '!$A$2:$A$257,MATCH(H397,'Master '!$B$2:$B$257,0)))</f>
        <v>-</v>
      </c>
      <c r="H397" s="15"/>
      <c r="I397" s="20" t="str">
        <f t="array" ref="I397">IF(ISERROR(INDEX('Master '!$A$2:$A$257,MATCH(J397,'Master '!$B$2:$B$257,0))),IF(ISERROR(INDEX('Master '!$A$2:$A$257,MATCH(J397,'Master '!$C$2:$C$257,0))),IF(J397="","-","Not on Roster"),INDEX('Master '!$A$2:$A$257,MATCH(J397,'Master '!$C$2:$C$257,0))),INDEX('Master '!$A$2:$A$257,MATCH(J397,'Master '!$B$2:$B$257,0)))</f>
        <v>-</v>
      </c>
      <c r="J397" s="51"/>
      <c r="K397" s="19" t="str">
        <f t="array" ref="K397">IF(ISERROR(INDEX('Master '!$A$2:$A$257,MATCH(L397,'Master '!$B$2:$B$257,0))),IF(ISERROR(INDEX('Master '!$A$2:$A$257,MATCH(L397,'Master '!$C$2:$C$257,0))),IF(L397="","-","Not on Roster"),INDEX('Master '!$A$2:$A$257,MATCH(L397,'Master '!$C$2:$C$257,0))),INDEX('Master '!$A$2:$A$257,MATCH(L397,'Master '!$B$2:$B$257,0)))</f>
        <v>-</v>
      </c>
      <c r="L397" s="15"/>
      <c r="M397" s="20" t="str">
        <f t="array" ref="M397">IF(ISERROR(INDEX('Master '!$A$2:$A$257,MATCH(N397,'Master '!$B$2:$B$257,0))),IF(ISERROR(INDEX('Master '!$A$2:$A$257,MATCH(N397,'Master '!$C$2:$C$257,0))),IF(N397="","-","Not on Roster"),INDEX('Master '!$A$2:$A$257,MATCH(N397,'Master '!$C$2:$C$257,0))),INDEX('Master '!$A$2:$A$257,MATCH(N397,'Master '!$B$2:$B$257,0)))</f>
        <v>-</v>
      </c>
      <c r="N397" s="7"/>
      <c r="O397" s="19" t="str">
        <f t="array" ref="O397">IF(ISERROR(INDEX('Master '!$A$2:$A$257,MATCH(P397,'Master '!$B$2:$B$257,0))),IF(ISERROR(INDEX('Master '!$A$2:$A$257,MATCH(P397,'Master '!$C$2:$C$257,0))),IF(P397="","-","Not on Roster"),INDEX('Master '!$A$2:$A$257,MATCH(P397,'Master '!$C$2:$C$257,0))),INDEX('Master '!$A$2:$A$257,MATCH(P397,'Master '!$B$2:$B$257,0)))</f>
        <v>-</v>
      </c>
      <c r="P397" s="15"/>
      <c r="Q397" s="20" t="str">
        <f t="array" ref="Q397">IF(ISERROR(INDEX('Master '!$A$2:$A$257,MATCH(R397,'Master '!$B$2:$B$257,0))),IF(ISERROR(INDEX('Master '!$A$2:$A$257,MATCH(R397,'Master '!$C$2:$C$257,0))),IF(R397="","-","Not on Roster"),INDEX('Master '!$A$2:$A$257,MATCH(R397,'Master '!$C$2:$C$257,0))),INDEX('Master '!$A$2:$A$257,MATCH(R397,'Master '!$B$2:$B$257,0)))</f>
        <v>-</v>
      </c>
      <c r="R397" s="7"/>
      <c r="S397" s="19" t="str">
        <f t="array" ref="S397">IF(ISERROR(INDEX('Master '!$A$2:$A$257,MATCH(T397,'Master '!$B$2:$B$257,0))),IF(ISERROR(INDEX('Master '!$A$2:$A$257,MATCH(T397,'Master '!$C$2:$C$257,0))),IF(T397="","-","Not on Roster"),INDEX('Master '!$A$2:$A$257,MATCH(T397,'Master '!$C$2:$C$257,0))),INDEX('Master '!$A$2:$A$257,MATCH(T397,'Master '!$B$2:$B$257,0)))</f>
        <v>-</v>
      </c>
      <c r="T397" s="15"/>
      <c r="U397" s="20" t="str">
        <f t="array" ref="U397">IF(ISERROR(INDEX('Master '!$A$2:$A$257,MATCH(V397,'Master '!$B$2:$B$257,0))),IF(ISERROR(INDEX('Master '!$A$2:$A$257,MATCH(V397,'Master '!$C$2:$C$257,0))),IF(V397="","-","Not on Roster"),INDEX('Master '!$A$2:$A$257,MATCH(V397,'Master '!$C$2:$C$257,0))),INDEX('Master '!$A$2:$A$257,MATCH(V397,'Master '!$B$2:$B$257,0)))</f>
        <v>-</v>
      </c>
      <c r="V397" s="7"/>
      <c r="W397" s="19" t="str">
        <f t="array" ref="W397">IF(ISERROR(INDEX('Master '!$A$2:$A$257,MATCH(X397,'Master '!$B$2:$B$257,0))),IF(ISERROR(INDEX('Master '!$A$2:$A$257,MATCH(X397,'Master '!$C$2:$C$257,0))),IF(X397="","-","Not on Roster"),INDEX('Master '!$A$2:$A$257,MATCH(X397,'Master '!$C$2:$C$257,0))),INDEX('Master '!$A$2:$A$257,MATCH(X397,'Master '!$B$2:$B$257,0)))</f>
        <v>-</v>
      </c>
      <c r="X397" s="15"/>
      <c r="Y397" s="20" t="str">
        <f t="array" ref="Y397">IF(ISERROR(INDEX('Master '!$A$2:$A$257,MATCH(Z397,'Master '!$B$2:$B$257,0))),IF(ISERROR(INDEX('Master '!$A$2:$A$257,MATCH(Z397,'Master '!$C$2:$C$257,0))),IF(Z397="","-","Not on Roster"),INDEX('Master '!$A$2:$A$257,MATCH(Z397,'Master '!$C$2:$C$257,0))),INDEX('Master '!$A$2:$A$257,MATCH(Z397,'Master '!$B$2:$B$257,0)))</f>
        <v>-</v>
      </c>
      <c r="Z397" s="7"/>
      <c r="AA397" s="19" t="str">
        <f t="array" ref="AA397">IF(ISERROR(INDEX('Master '!$A$2:$A$257,MATCH(AB397,'Master '!$B$2:$B$257,0))),IF(ISERROR(INDEX('Master '!$A$2:$A$257,MATCH(AB397,'Master '!$C$2:$C$257,0))),IF(AB397="","-","Not on Roster"),INDEX('Master '!$A$2:$A$257,MATCH(AB397,'Master '!$C$2:$C$257,0))),INDEX('Master '!$A$2:$A$257,MATCH(AB397,'Master '!$B$2:$B$257,0)))</f>
        <v>-</v>
      </c>
      <c r="AB397" s="15"/>
      <c r="AC397" s="20" t="str">
        <f t="array" ref="AC397">IF(ISERROR(INDEX('Master '!$A$2:$A$257,MATCH(AD397,'Master '!$B$2:$B$257,0))),IF(ISERROR(INDEX('Master '!$A$2:$A$257,MATCH(AD397,'Master '!$C$2:$C$257,0))),IF(AD397="","-","Not on Roster"),INDEX('Master '!$A$2:$A$257,MATCH(AD397,'Master '!$C$2:$C$257,0))),INDEX('Master '!$A$2:$A$257,MATCH(AD397,'Master '!$B$2:$B$257,0)))</f>
        <v>-</v>
      </c>
      <c r="AD397" s="7"/>
      <c r="AE397" s="19" t="str">
        <f t="array" ref="AE397">IF(ISERROR(INDEX('Master '!$A$2:$A$257,MATCH(AF397,'Master '!$B$2:$B$257,0))),IF(ISERROR(INDEX('Master '!$A$2:$A$257,MATCH(AF397,'Master '!$C$2:$C$257,0))),IF(AF397="","-","Not on Roster"),INDEX('Master '!$A$2:$A$257,MATCH(AF397,'Master '!$C$2:$C$257,0))),INDEX('Master '!$A$2:$A$257,MATCH(AF397,'Master '!$B$2:$B$257,0)))</f>
        <v>-</v>
      </c>
      <c r="AF397" s="15"/>
      <c r="AG397" s="20" t="str">
        <f t="array" ref="AG397">IF(ISERROR(INDEX('Master '!$A$2:$A$257,MATCH(AH397,'Master '!$B$2:$B$257,0))),IF(ISERROR(INDEX('Master '!$A$2:$A$257,MATCH(AH397,'Master '!$C$2:$C$257,0))),IF(AH397="","-","Not on Roster"),INDEX('Master '!$A$2:$A$257,MATCH(AH397,'Master '!$C$2:$C$257,0))),INDEX('Master '!$A$2:$A$257,MATCH(AH397,'Master '!$B$2:$B$257,0)))</f>
        <v>-</v>
      </c>
      <c r="AH397" s="7"/>
      <c r="AI397" s="19" t="str">
        <f t="array" ref="AI397">IF(ISERROR(INDEX('Master '!$A$2:$A$257,MATCH(AJ397,'Master '!$B$2:$B$257,0))),IF(ISERROR(INDEX('Master '!$A$2:$A$257,MATCH(AJ397,'Master '!$C$2:$C$257,0))),IF(AJ397="","-","Not on Roster"),INDEX('Master '!$A$2:$A$257,MATCH(AJ397,'Master '!$C$2:$C$257,0))),INDEX('Master '!$A$2:$A$257,MATCH(AJ397,'Master '!$B$2:$B$257,0)))</f>
        <v>-</v>
      </c>
      <c r="AJ397" s="15"/>
      <c r="AK397" s="20" t="str">
        <f t="array" ref="AK397">IF(ISERROR(INDEX('Master '!$A$2:$A$257,MATCH(AL397,'Master '!$B$2:$B$257,0))),IF(ISERROR(INDEX('Master '!$A$2:$A$257,MATCH(AL397,'Master '!$C$2:$C$257,0))),IF(AL397="","-","Not on Roster"),INDEX('Master '!$A$2:$A$257,MATCH(AL397,'Master '!$C$2:$C$257,0))),INDEX('Master '!$A$2:$A$257,MATCH(AL397,'Master '!$B$2:$B$257,0)))</f>
        <v>-</v>
      </c>
      <c r="AL397" s="7"/>
      <c r="AM397" s="19" t="str">
        <f t="array" ref="AM397">IF(ISERROR(INDEX('Master '!$A$2:$A$257,MATCH(AN397,'Master '!$B$2:$B$257,0))),IF(ISERROR(INDEX('Master '!$A$2:$A$257,MATCH(AN397,'Master '!$C$2:$C$257,0))),IF(AN397="","-","Not on Roster"),INDEX('Master '!$A$2:$A$257,MATCH(AN397,'Master '!$C$2:$C$257,0))),INDEX('Master '!$A$2:$A$257,MATCH(AN397,'Master '!$B$2:$B$257,0)))</f>
        <v>-</v>
      </c>
      <c r="AN397" s="15"/>
    </row>
    <row r="398" spans="1:40" ht="14.25" customHeight="1">
      <c r="A398" s="20" t="str">
        <f t="array" ref="A398">IF(ISERROR(INDEX('Master '!$A$2:$A$257,MATCH(B398,'Master '!$B$2:$B$257,0))),IF(ISERROR(INDEX('Master '!$A$2:$A$257,MATCH(B398,'Master '!$C$2:$C$257,0))),IF(B398="","-","Not on Roster"),INDEX('Master '!$A$2:$A$257,MATCH(B398,'Master '!$C$2:$C$257,0))),INDEX('Master '!$A$2:$A$257,MATCH(B398,'Master '!$B$2:$B$257,0)))</f>
        <v>-</v>
      </c>
      <c r="B398" s="43"/>
      <c r="C398" s="19" t="str">
        <f t="array" ref="C398">IF(ISERROR(INDEX('Master '!$A$2:$A$257,MATCH(D398,'Master '!$B$2:$B$257,0))),IF(ISERROR(INDEX('Master '!$A$2:$A$257,MATCH(D398,'Master '!$C$2:$C$257,0))),IF(D398="","-","Not on Roster"),INDEX('Master '!$A$2:$A$257,MATCH(D398,'Master '!$C$2:$C$257,0))),INDEX('Master '!$A$2:$A$257,MATCH(D398,'Master '!$B$2:$B$257,0)))</f>
        <v>-</v>
      </c>
      <c r="D398" s="15"/>
      <c r="E398" s="20" t="str">
        <f t="array" ref="E398">IF(ISERROR(INDEX('Master '!$A$2:$A$257,MATCH(F398,'Master '!$B$2:$B$257,0))),IF(ISERROR(INDEX('Master '!$A$2:$A$257,MATCH(F398,'Master '!$C$2:$C$257,0))),IF(F398="","-","Not on Roster"),INDEX('Master '!$A$2:$A$257,MATCH(F398,'Master '!$C$2:$C$257,0))),INDEX('Master '!$A$2:$A$257,MATCH(F398,'Master '!$B$2:$B$257,0)))</f>
        <v>-</v>
      </c>
      <c r="F398" s="7"/>
      <c r="G398" s="19" t="str">
        <f t="array" ref="G398">IF(ISERROR(INDEX('Master '!$A$2:$A$257,MATCH(H398,'Master '!$B$2:$B$257,0))),IF(ISERROR(INDEX('Master '!$A$2:$A$257,MATCH(H398,'Master '!$C$2:$C$257,0))),IF(H398="","-","Not on Roster"),INDEX('Master '!$A$2:$A$257,MATCH(H398,'Master '!$C$2:$C$257,0))),INDEX('Master '!$A$2:$A$257,MATCH(H398,'Master '!$B$2:$B$257,0)))</f>
        <v>-</v>
      </c>
      <c r="H398" s="15"/>
      <c r="I398" s="20" t="str">
        <f t="array" ref="I398">IF(ISERROR(INDEX('Master '!$A$2:$A$257,MATCH(J398,'Master '!$B$2:$B$257,0))),IF(ISERROR(INDEX('Master '!$A$2:$A$257,MATCH(J398,'Master '!$C$2:$C$257,0))),IF(J398="","-","Not on Roster"),INDEX('Master '!$A$2:$A$257,MATCH(J398,'Master '!$C$2:$C$257,0))),INDEX('Master '!$A$2:$A$257,MATCH(J398,'Master '!$B$2:$B$257,0)))</f>
        <v>-</v>
      </c>
      <c r="J398" s="51"/>
      <c r="K398" s="19" t="str">
        <f t="array" ref="K398">IF(ISERROR(INDEX('Master '!$A$2:$A$257,MATCH(L398,'Master '!$B$2:$B$257,0))),IF(ISERROR(INDEX('Master '!$A$2:$A$257,MATCH(L398,'Master '!$C$2:$C$257,0))),IF(L398="","-","Not on Roster"),INDEX('Master '!$A$2:$A$257,MATCH(L398,'Master '!$C$2:$C$257,0))),INDEX('Master '!$A$2:$A$257,MATCH(L398,'Master '!$B$2:$B$257,0)))</f>
        <v>-</v>
      </c>
      <c r="L398" s="15"/>
      <c r="M398" s="20" t="str">
        <f t="array" ref="M398">IF(ISERROR(INDEX('Master '!$A$2:$A$257,MATCH(N398,'Master '!$B$2:$B$257,0))),IF(ISERROR(INDEX('Master '!$A$2:$A$257,MATCH(N398,'Master '!$C$2:$C$257,0))),IF(N398="","-","Not on Roster"),INDEX('Master '!$A$2:$A$257,MATCH(N398,'Master '!$C$2:$C$257,0))),INDEX('Master '!$A$2:$A$257,MATCH(N398,'Master '!$B$2:$B$257,0)))</f>
        <v>-</v>
      </c>
      <c r="N398" s="7"/>
      <c r="O398" s="19" t="str">
        <f t="array" ref="O398">IF(ISERROR(INDEX('Master '!$A$2:$A$257,MATCH(P398,'Master '!$B$2:$B$257,0))),IF(ISERROR(INDEX('Master '!$A$2:$A$257,MATCH(P398,'Master '!$C$2:$C$257,0))),IF(P398="","-","Not on Roster"),INDEX('Master '!$A$2:$A$257,MATCH(P398,'Master '!$C$2:$C$257,0))),INDEX('Master '!$A$2:$A$257,MATCH(P398,'Master '!$B$2:$B$257,0)))</f>
        <v>-</v>
      </c>
      <c r="P398" s="15"/>
      <c r="Q398" s="20" t="str">
        <f t="array" ref="Q398">IF(ISERROR(INDEX('Master '!$A$2:$A$257,MATCH(R398,'Master '!$B$2:$B$257,0))),IF(ISERROR(INDEX('Master '!$A$2:$A$257,MATCH(R398,'Master '!$C$2:$C$257,0))),IF(R398="","-","Not on Roster"),INDEX('Master '!$A$2:$A$257,MATCH(R398,'Master '!$C$2:$C$257,0))),INDEX('Master '!$A$2:$A$257,MATCH(R398,'Master '!$B$2:$B$257,0)))</f>
        <v>-</v>
      </c>
      <c r="R398" s="7"/>
      <c r="S398" s="19" t="str">
        <f t="array" ref="S398">IF(ISERROR(INDEX('Master '!$A$2:$A$257,MATCH(T398,'Master '!$B$2:$B$257,0))),IF(ISERROR(INDEX('Master '!$A$2:$A$257,MATCH(T398,'Master '!$C$2:$C$257,0))),IF(T398="","-","Not on Roster"),INDEX('Master '!$A$2:$A$257,MATCH(T398,'Master '!$C$2:$C$257,0))),INDEX('Master '!$A$2:$A$257,MATCH(T398,'Master '!$B$2:$B$257,0)))</f>
        <v>-</v>
      </c>
      <c r="T398" s="15"/>
      <c r="U398" s="20" t="str">
        <f t="array" ref="U398">IF(ISERROR(INDEX('Master '!$A$2:$A$257,MATCH(V398,'Master '!$B$2:$B$257,0))),IF(ISERROR(INDEX('Master '!$A$2:$A$257,MATCH(V398,'Master '!$C$2:$C$257,0))),IF(V398="","-","Not on Roster"),INDEX('Master '!$A$2:$A$257,MATCH(V398,'Master '!$C$2:$C$257,0))),INDEX('Master '!$A$2:$A$257,MATCH(V398,'Master '!$B$2:$B$257,0)))</f>
        <v>-</v>
      </c>
      <c r="V398" s="7"/>
      <c r="W398" s="19" t="str">
        <f t="array" ref="W398">IF(ISERROR(INDEX('Master '!$A$2:$A$257,MATCH(X398,'Master '!$B$2:$B$257,0))),IF(ISERROR(INDEX('Master '!$A$2:$A$257,MATCH(X398,'Master '!$C$2:$C$257,0))),IF(X398="","-","Not on Roster"),INDEX('Master '!$A$2:$A$257,MATCH(X398,'Master '!$C$2:$C$257,0))),INDEX('Master '!$A$2:$A$257,MATCH(X398,'Master '!$B$2:$B$257,0)))</f>
        <v>-</v>
      </c>
      <c r="X398" s="15"/>
      <c r="Y398" s="20" t="str">
        <f t="array" ref="Y398">IF(ISERROR(INDEX('Master '!$A$2:$A$257,MATCH(Z398,'Master '!$B$2:$B$257,0))),IF(ISERROR(INDEX('Master '!$A$2:$A$257,MATCH(Z398,'Master '!$C$2:$C$257,0))),IF(Z398="","-","Not on Roster"),INDEX('Master '!$A$2:$A$257,MATCH(Z398,'Master '!$C$2:$C$257,0))),INDEX('Master '!$A$2:$A$257,MATCH(Z398,'Master '!$B$2:$B$257,0)))</f>
        <v>-</v>
      </c>
      <c r="Z398" s="7"/>
      <c r="AA398" s="19" t="str">
        <f t="array" ref="AA398">IF(ISERROR(INDEX('Master '!$A$2:$A$257,MATCH(AB398,'Master '!$B$2:$B$257,0))),IF(ISERROR(INDEX('Master '!$A$2:$A$257,MATCH(AB398,'Master '!$C$2:$C$257,0))),IF(AB398="","-","Not on Roster"),INDEX('Master '!$A$2:$A$257,MATCH(AB398,'Master '!$C$2:$C$257,0))),INDEX('Master '!$A$2:$A$257,MATCH(AB398,'Master '!$B$2:$B$257,0)))</f>
        <v>-</v>
      </c>
      <c r="AB398" s="15"/>
      <c r="AC398" s="20" t="str">
        <f t="array" ref="AC398">IF(ISERROR(INDEX('Master '!$A$2:$A$257,MATCH(AD398,'Master '!$B$2:$B$257,0))),IF(ISERROR(INDEX('Master '!$A$2:$A$257,MATCH(AD398,'Master '!$C$2:$C$257,0))),IF(AD398="","-","Not on Roster"),INDEX('Master '!$A$2:$A$257,MATCH(AD398,'Master '!$C$2:$C$257,0))),INDEX('Master '!$A$2:$A$257,MATCH(AD398,'Master '!$B$2:$B$257,0)))</f>
        <v>-</v>
      </c>
      <c r="AD398" s="7"/>
      <c r="AE398" s="19" t="str">
        <f t="array" ref="AE398">IF(ISERROR(INDEX('Master '!$A$2:$A$257,MATCH(AF398,'Master '!$B$2:$B$257,0))),IF(ISERROR(INDEX('Master '!$A$2:$A$257,MATCH(AF398,'Master '!$C$2:$C$257,0))),IF(AF398="","-","Not on Roster"),INDEX('Master '!$A$2:$A$257,MATCH(AF398,'Master '!$C$2:$C$257,0))),INDEX('Master '!$A$2:$A$257,MATCH(AF398,'Master '!$B$2:$B$257,0)))</f>
        <v>-</v>
      </c>
      <c r="AF398" s="15"/>
      <c r="AG398" s="20" t="str">
        <f t="array" ref="AG398">IF(ISERROR(INDEX('Master '!$A$2:$A$257,MATCH(AH398,'Master '!$B$2:$B$257,0))),IF(ISERROR(INDEX('Master '!$A$2:$A$257,MATCH(AH398,'Master '!$C$2:$C$257,0))),IF(AH398="","-","Not on Roster"),INDEX('Master '!$A$2:$A$257,MATCH(AH398,'Master '!$C$2:$C$257,0))),INDEX('Master '!$A$2:$A$257,MATCH(AH398,'Master '!$B$2:$B$257,0)))</f>
        <v>-</v>
      </c>
      <c r="AH398" s="7"/>
      <c r="AI398" s="19" t="str">
        <f t="array" ref="AI398">IF(ISERROR(INDEX('Master '!$A$2:$A$257,MATCH(AJ398,'Master '!$B$2:$B$257,0))),IF(ISERROR(INDEX('Master '!$A$2:$A$257,MATCH(AJ398,'Master '!$C$2:$C$257,0))),IF(AJ398="","-","Not on Roster"),INDEX('Master '!$A$2:$A$257,MATCH(AJ398,'Master '!$C$2:$C$257,0))),INDEX('Master '!$A$2:$A$257,MATCH(AJ398,'Master '!$B$2:$B$257,0)))</f>
        <v>-</v>
      </c>
      <c r="AJ398" s="15"/>
      <c r="AK398" s="20" t="str">
        <f t="array" ref="AK398">IF(ISERROR(INDEX('Master '!$A$2:$A$257,MATCH(AL398,'Master '!$B$2:$B$257,0))),IF(ISERROR(INDEX('Master '!$A$2:$A$257,MATCH(AL398,'Master '!$C$2:$C$257,0))),IF(AL398="","-","Not on Roster"),INDEX('Master '!$A$2:$A$257,MATCH(AL398,'Master '!$C$2:$C$257,0))),INDEX('Master '!$A$2:$A$257,MATCH(AL398,'Master '!$B$2:$B$257,0)))</f>
        <v>-</v>
      </c>
      <c r="AL398" s="7"/>
      <c r="AM398" s="19" t="str">
        <f t="array" ref="AM398">IF(ISERROR(INDEX('Master '!$A$2:$A$257,MATCH(AN398,'Master '!$B$2:$B$257,0))),IF(ISERROR(INDEX('Master '!$A$2:$A$257,MATCH(AN398,'Master '!$C$2:$C$257,0))),IF(AN398="","-","Not on Roster"),INDEX('Master '!$A$2:$A$257,MATCH(AN398,'Master '!$C$2:$C$257,0))),INDEX('Master '!$A$2:$A$257,MATCH(AN398,'Master '!$B$2:$B$257,0)))</f>
        <v>-</v>
      </c>
      <c r="AN398" s="15"/>
    </row>
    <row r="399" spans="1:40" ht="14.25" customHeight="1">
      <c r="A399" s="20" t="str">
        <f t="array" ref="A399">IF(ISERROR(INDEX('Master '!$A$2:$A$257,MATCH(B399,'Master '!$B$2:$B$257,0))),IF(ISERROR(INDEX('Master '!$A$2:$A$257,MATCH(B399,'Master '!$C$2:$C$257,0))),IF(B399="","-","Not on Roster"),INDEX('Master '!$A$2:$A$257,MATCH(B399,'Master '!$C$2:$C$257,0))),INDEX('Master '!$A$2:$A$257,MATCH(B399,'Master '!$B$2:$B$257,0)))</f>
        <v>-</v>
      </c>
      <c r="B399" s="43"/>
      <c r="C399" s="19" t="str">
        <f t="array" ref="C399">IF(ISERROR(INDEX('Master '!$A$2:$A$257,MATCH(D399,'Master '!$B$2:$B$257,0))),IF(ISERROR(INDEX('Master '!$A$2:$A$257,MATCH(D399,'Master '!$C$2:$C$257,0))),IF(D399="","-","Not on Roster"),INDEX('Master '!$A$2:$A$257,MATCH(D399,'Master '!$C$2:$C$257,0))),INDEX('Master '!$A$2:$A$257,MATCH(D399,'Master '!$B$2:$B$257,0)))</f>
        <v>-</v>
      </c>
      <c r="D399" s="15"/>
      <c r="E399" s="20" t="str">
        <f t="array" ref="E399">IF(ISERROR(INDEX('Master '!$A$2:$A$257,MATCH(F399,'Master '!$B$2:$B$257,0))),IF(ISERROR(INDEX('Master '!$A$2:$A$257,MATCH(F399,'Master '!$C$2:$C$257,0))),IF(F399="","-","Not on Roster"),INDEX('Master '!$A$2:$A$257,MATCH(F399,'Master '!$C$2:$C$257,0))),INDEX('Master '!$A$2:$A$257,MATCH(F399,'Master '!$B$2:$B$257,0)))</f>
        <v>-</v>
      </c>
      <c r="F399" s="7"/>
      <c r="G399" s="19" t="str">
        <f t="array" ref="G399">IF(ISERROR(INDEX('Master '!$A$2:$A$257,MATCH(H399,'Master '!$B$2:$B$257,0))),IF(ISERROR(INDEX('Master '!$A$2:$A$257,MATCH(H399,'Master '!$C$2:$C$257,0))),IF(H399="","-","Not on Roster"),INDEX('Master '!$A$2:$A$257,MATCH(H399,'Master '!$C$2:$C$257,0))),INDEX('Master '!$A$2:$A$257,MATCH(H399,'Master '!$B$2:$B$257,0)))</f>
        <v>-</v>
      </c>
      <c r="H399" s="15"/>
      <c r="I399" s="20" t="str">
        <f t="array" ref="I399">IF(ISERROR(INDEX('Master '!$A$2:$A$257,MATCH(J399,'Master '!$B$2:$B$257,0))),IF(ISERROR(INDEX('Master '!$A$2:$A$257,MATCH(J399,'Master '!$C$2:$C$257,0))),IF(J399="","-","Not on Roster"),INDEX('Master '!$A$2:$A$257,MATCH(J399,'Master '!$C$2:$C$257,0))),INDEX('Master '!$A$2:$A$257,MATCH(J399,'Master '!$B$2:$B$257,0)))</f>
        <v>-</v>
      </c>
      <c r="J399" s="51"/>
      <c r="K399" s="19" t="str">
        <f t="array" ref="K399">IF(ISERROR(INDEX('Master '!$A$2:$A$257,MATCH(L399,'Master '!$B$2:$B$257,0))),IF(ISERROR(INDEX('Master '!$A$2:$A$257,MATCH(L399,'Master '!$C$2:$C$257,0))),IF(L399="","-","Not on Roster"),INDEX('Master '!$A$2:$A$257,MATCH(L399,'Master '!$C$2:$C$257,0))),INDEX('Master '!$A$2:$A$257,MATCH(L399,'Master '!$B$2:$B$257,0)))</f>
        <v>-</v>
      </c>
      <c r="L399" s="15"/>
      <c r="M399" s="20" t="str">
        <f t="array" ref="M399">IF(ISERROR(INDEX('Master '!$A$2:$A$257,MATCH(N399,'Master '!$B$2:$B$257,0))),IF(ISERROR(INDEX('Master '!$A$2:$A$257,MATCH(N399,'Master '!$C$2:$C$257,0))),IF(N399="","-","Not on Roster"),INDEX('Master '!$A$2:$A$257,MATCH(N399,'Master '!$C$2:$C$257,0))),INDEX('Master '!$A$2:$A$257,MATCH(N399,'Master '!$B$2:$B$257,0)))</f>
        <v>-</v>
      </c>
      <c r="N399" s="7"/>
      <c r="O399" s="19" t="str">
        <f t="array" ref="O399">IF(ISERROR(INDEX('Master '!$A$2:$A$257,MATCH(P399,'Master '!$B$2:$B$257,0))),IF(ISERROR(INDEX('Master '!$A$2:$A$257,MATCH(P399,'Master '!$C$2:$C$257,0))),IF(P399="","-","Not on Roster"),INDEX('Master '!$A$2:$A$257,MATCH(P399,'Master '!$C$2:$C$257,0))),INDEX('Master '!$A$2:$A$257,MATCH(P399,'Master '!$B$2:$B$257,0)))</f>
        <v>-</v>
      </c>
      <c r="P399" s="15"/>
      <c r="Q399" s="20" t="str">
        <f t="array" ref="Q399">IF(ISERROR(INDEX('Master '!$A$2:$A$257,MATCH(R399,'Master '!$B$2:$B$257,0))),IF(ISERROR(INDEX('Master '!$A$2:$A$257,MATCH(R399,'Master '!$C$2:$C$257,0))),IF(R399="","-","Not on Roster"),INDEX('Master '!$A$2:$A$257,MATCH(R399,'Master '!$C$2:$C$257,0))),INDEX('Master '!$A$2:$A$257,MATCH(R399,'Master '!$B$2:$B$257,0)))</f>
        <v>-</v>
      </c>
      <c r="R399" s="7"/>
      <c r="S399" s="19" t="str">
        <f t="array" ref="S399">IF(ISERROR(INDEX('Master '!$A$2:$A$257,MATCH(T399,'Master '!$B$2:$B$257,0))),IF(ISERROR(INDEX('Master '!$A$2:$A$257,MATCH(T399,'Master '!$C$2:$C$257,0))),IF(T399="","-","Not on Roster"),INDEX('Master '!$A$2:$A$257,MATCH(T399,'Master '!$C$2:$C$257,0))),INDEX('Master '!$A$2:$A$257,MATCH(T399,'Master '!$B$2:$B$257,0)))</f>
        <v>-</v>
      </c>
      <c r="T399" s="15"/>
      <c r="U399" s="20" t="str">
        <f t="array" ref="U399">IF(ISERROR(INDEX('Master '!$A$2:$A$257,MATCH(V399,'Master '!$B$2:$B$257,0))),IF(ISERROR(INDEX('Master '!$A$2:$A$257,MATCH(V399,'Master '!$C$2:$C$257,0))),IF(V399="","-","Not on Roster"),INDEX('Master '!$A$2:$A$257,MATCH(V399,'Master '!$C$2:$C$257,0))),INDEX('Master '!$A$2:$A$257,MATCH(V399,'Master '!$B$2:$B$257,0)))</f>
        <v>-</v>
      </c>
      <c r="V399" s="7"/>
      <c r="W399" s="19" t="str">
        <f t="array" ref="W399">IF(ISERROR(INDEX('Master '!$A$2:$A$257,MATCH(X399,'Master '!$B$2:$B$257,0))),IF(ISERROR(INDEX('Master '!$A$2:$A$257,MATCH(X399,'Master '!$C$2:$C$257,0))),IF(X399="","-","Not on Roster"),INDEX('Master '!$A$2:$A$257,MATCH(X399,'Master '!$C$2:$C$257,0))),INDEX('Master '!$A$2:$A$257,MATCH(X399,'Master '!$B$2:$B$257,0)))</f>
        <v>-</v>
      </c>
      <c r="X399" s="15"/>
      <c r="Y399" s="20" t="str">
        <f t="array" ref="Y399">IF(ISERROR(INDEX('Master '!$A$2:$A$257,MATCH(Z399,'Master '!$B$2:$B$257,0))),IF(ISERROR(INDEX('Master '!$A$2:$A$257,MATCH(Z399,'Master '!$C$2:$C$257,0))),IF(Z399="","-","Not on Roster"),INDEX('Master '!$A$2:$A$257,MATCH(Z399,'Master '!$C$2:$C$257,0))),INDEX('Master '!$A$2:$A$257,MATCH(Z399,'Master '!$B$2:$B$257,0)))</f>
        <v>-</v>
      </c>
      <c r="Z399" s="7"/>
      <c r="AA399" s="19" t="str">
        <f t="array" ref="AA399">IF(ISERROR(INDEX('Master '!$A$2:$A$257,MATCH(AB399,'Master '!$B$2:$B$257,0))),IF(ISERROR(INDEX('Master '!$A$2:$A$257,MATCH(AB399,'Master '!$C$2:$C$257,0))),IF(AB399="","-","Not on Roster"),INDEX('Master '!$A$2:$A$257,MATCH(AB399,'Master '!$C$2:$C$257,0))),INDEX('Master '!$A$2:$A$257,MATCH(AB399,'Master '!$B$2:$B$257,0)))</f>
        <v>-</v>
      </c>
      <c r="AB399" s="15"/>
      <c r="AC399" s="20" t="str">
        <f t="array" ref="AC399">IF(ISERROR(INDEX('Master '!$A$2:$A$257,MATCH(AD399,'Master '!$B$2:$B$257,0))),IF(ISERROR(INDEX('Master '!$A$2:$A$257,MATCH(AD399,'Master '!$C$2:$C$257,0))),IF(AD399="","-","Not on Roster"),INDEX('Master '!$A$2:$A$257,MATCH(AD399,'Master '!$C$2:$C$257,0))),INDEX('Master '!$A$2:$A$257,MATCH(AD399,'Master '!$B$2:$B$257,0)))</f>
        <v>-</v>
      </c>
      <c r="AD399" s="7"/>
      <c r="AE399" s="19" t="str">
        <f t="array" ref="AE399">IF(ISERROR(INDEX('Master '!$A$2:$A$257,MATCH(AF399,'Master '!$B$2:$B$257,0))),IF(ISERROR(INDEX('Master '!$A$2:$A$257,MATCH(AF399,'Master '!$C$2:$C$257,0))),IF(AF399="","-","Not on Roster"),INDEX('Master '!$A$2:$A$257,MATCH(AF399,'Master '!$C$2:$C$257,0))),INDEX('Master '!$A$2:$A$257,MATCH(AF399,'Master '!$B$2:$B$257,0)))</f>
        <v>-</v>
      </c>
      <c r="AF399" s="15"/>
      <c r="AG399" s="20" t="str">
        <f t="array" ref="AG399">IF(ISERROR(INDEX('Master '!$A$2:$A$257,MATCH(AH399,'Master '!$B$2:$B$257,0))),IF(ISERROR(INDEX('Master '!$A$2:$A$257,MATCH(AH399,'Master '!$C$2:$C$257,0))),IF(AH399="","-","Not on Roster"),INDEX('Master '!$A$2:$A$257,MATCH(AH399,'Master '!$C$2:$C$257,0))),INDEX('Master '!$A$2:$A$257,MATCH(AH399,'Master '!$B$2:$B$257,0)))</f>
        <v>-</v>
      </c>
      <c r="AH399" s="7"/>
      <c r="AI399" s="19" t="str">
        <f t="array" ref="AI399">IF(ISERROR(INDEX('Master '!$A$2:$A$257,MATCH(AJ399,'Master '!$B$2:$B$257,0))),IF(ISERROR(INDEX('Master '!$A$2:$A$257,MATCH(AJ399,'Master '!$C$2:$C$257,0))),IF(AJ399="","-","Not on Roster"),INDEX('Master '!$A$2:$A$257,MATCH(AJ399,'Master '!$C$2:$C$257,0))),INDEX('Master '!$A$2:$A$257,MATCH(AJ399,'Master '!$B$2:$B$257,0)))</f>
        <v>-</v>
      </c>
      <c r="AJ399" s="15"/>
      <c r="AK399" s="20" t="str">
        <f t="array" ref="AK399">IF(ISERROR(INDEX('Master '!$A$2:$A$257,MATCH(AL399,'Master '!$B$2:$B$257,0))),IF(ISERROR(INDEX('Master '!$A$2:$A$257,MATCH(AL399,'Master '!$C$2:$C$257,0))),IF(AL399="","-","Not on Roster"),INDEX('Master '!$A$2:$A$257,MATCH(AL399,'Master '!$C$2:$C$257,0))),INDEX('Master '!$A$2:$A$257,MATCH(AL399,'Master '!$B$2:$B$257,0)))</f>
        <v>-</v>
      </c>
      <c r="AL399" s="7"/>
      <c r="AM399" s="19" t="str">
        <f t="array" ref="AM399">IF(ISERROR(INDEX('Master '!$A$2:$A$257,MATCH(AN399,'Master '!$B$2:$B$257,0))),IF(ISERROR(INDEX('Master '!$A$2:$A$257,MATCH(AN399,'Master '!$C$2:$C$257,0))),IF(AN399="","-","Not on Roster"),INDEX('Master '!$A$2:$A$257,MATCH(AN399,'Master '!$C$2:$C$257,0))),INDEX('Master '!$A$2:$A$257,MATCH(AN399,'Master '!$B$2:$B$257,0)))</f>
        <v>-</v>
      </c>
      <c r="AN399" s="15"/>
    </row>
    <row r="400" spans="1:40" ht="14.25" customHeight="1">
      <c r="A400" s="20" t="str">
        <f t="array" ref="A400">IF(ISERROR(INDEX('Master '!$A$2:$A$257,MATCH(B400,'Master '!$B$2:$B$257,0))),IF(ISERROR(INDEX('Master '!$A$2:$A$257,MATCH(B400,'Master '!$C$2:$C$257,0))),IF(B400="","-","Not on Roster"),INDEX('Master '!$A$2:$A$257,MATCH(B400,'Master '!$C$2:$C$257,0))),INDEX('Master '!$A$2:$A$257,MATCH(B400,'Master '!$B$2:$B$257,0)))</f>
        <v>-</v>
      </c>
      <c r="B400" s="43"/>
      <c r="C400" s="19" t="str">
        <f t="array" ref="C400">IF(ISERROR(INDEX('Master '!$A$2:$A$257,MATCH(D400,'Master '!$B$2:$B$257,0))),IF(ISERROR(INDEX('Master '!$A$2:$A$257,MATCH(D400,'Master '!$C$2:$C$257,0))),IF(D400="","-","Not on Roster"),INDEX('Master '!$A$2:$A$257,MATCH(D400,'Master '!$C$2:$C$257,0))),INDEX('Master '!$A$2:$A$257,MATCH(D400,'Master '!$B$2:$B$257,0)))</f>
        <v>-</v>
      </c>
      <c r="D400" s="15"/>
      <c r="E400" s="20" t="str">
        <f t="array" ref="E400">IF(ISERROR(INDEX('Master '!$A$2:$A$257,MATCH(F400,'Master '!$B$2:$B$257,0))),IF(ISERROR(INDEX('Master '!$A$2:$A$257,MATCH(F400,'Master '!$C$2:$C$257,0))),IF(F400="","-","Not on Roster"),INDEX('Master '!$A$2:$A$257,MATCH(F400,'Master '!$C$2:$C$257,0))),INDEX('Master '!$A$2:$A$257,MATCH(F400,'Master '!$B$2:$B$257,0)))</f>
        <v>-</v>
      </c>
      <c r="F400" s="7"/>
      <c r="G400" s="19" t="str">
        <f t="array" ref="G400">IF(ISERROR(INDEX('Master '!$A$2:$A$257,MATCH(H400,'Master '!$B$2:$B$257,0))),IF(ISERROR(INDEX('Master '!$A$2:$A$257,MATCH(H400,'Master '!$C$2:$C$257,0))),IF(H400="","-","Not on Roster"),INDEX('Master '!$A$2:$A$257,MATCH(H400,'Master '!$C$2:$C$257,0))),INDEX('Master '!$A$2:$A$257,MATCH(H400,'Master '!$B$2:$B$257,0)))</f>
        <v>-</v>
      </c>
      <c r="H400" s="15"/>
      <c r="I400" s="20" t="str">
        <f t="array" ref="I400">IF(ISERROR(INDEX('Master '!$A$2:$A$257,MATCH(J400,'Master '!$B$2:$B$257,0))),IF(ISERROR(INDEX('Master '!$A$2:$A$257,MATCH(J400,'Master '!$C$2:$C$257,0))),IF(J400="","-","Not on Roster"),INDEX('Master '!$A$2:$A$257,MATCH(J400,'Master '!$C$2:$C$257,0))),INDEX('Master '!$A$2:$A$257,MATCH(J400,'Master '!$B$2:$B$257,0)))</f>
        <v>-</v>
      </c>
      <c r="J400" s="51"/>
      <c r="K400" s="19" t="str">
        <f t="array" ref="K400">IF(ISERROR(INDEX('Master '!$A$2:$A$257,MATCH(L400,'Master '!$B$2:$B$257,0))),IF(ISERROR(INDEX('Master '!$A$2:$A$257,MATCH(L400,'Master '!$C$2:$C$257,0))),IF(L400="","-","Not on Roster"),INDEX('Master '!$A$2:$A$257,MATCH(L400,'Master '!$C$2:$C$257,0))),INDEX('Master '!$A$2:$A$257,MATCH(L400,'Master '!$B$2:$B$257,0)))</f>
        <v>-</v>
      </c>
      <c r="L400" s="15"/>
      <c r="M400" s="20" t="str">
        <f t="array" ref="M400">IF(ISERROR(INDEX('Master '!$A$2:$A$257,MATCH(N400,'Master '!$B$2:$B$257,0))),IF(ISERROR(INDEX('Master '!$A$2:$A$257,MATCH(N400,'Master '!$C$2:$C$257,0))),IF(N400="","-","Not on Roster"),INDEX('Master '!$A$2:$A$257,MATCH(N400,'Master '!$C$2:$C$257,0))),INDEX('Master '!$A$2:$A$257,MATCH(N400,'Master '!$B$2:$B$257,0)))</f>
        <v>-</v>
      </c>
      <c r="N400" s="7"/>
      <c r="O400" s="19" t="str">
        <f t="array" ref="O400">IF(ISERROR(INDEX('Master '!$A$2:$A$257,MATCH(P400,'Master '!$B$2:$B$257,0))),IF(ISERROR(INDEX('Master '!$A$2:$A$257,MATCH(P400,'Master '!$C$2:$C$257,0))),IF(P400="","-","Not on Roster"),INDEX('Master '!$A$2:$A$257,MATCH(P400,'Master '!$C$2:$C$257,0))),INDEX('Master '!$A$2:$A$257,MATCH(P400,'Master '!$B$2:$B$257,0)))</f>
        <v>-</v>
      </c>
      <c r="P400" s="15"/>
      <c r="Q400" s="20" t="str">
        <f t="array" ref="Q400">IF(ISERROR(INDEX('Master '!$A$2:$A$257,MATCH(R400,'Master '!$B$2:$B$257,0))),IF(ISERROR(INDEX('Master '!$A$2:$A$257,MATCH(R400,'Master '!$C$2:$C$257,0))),IF(R400="","-","Not on Roster"),INDEX('Master '!$A$2:$A$257,MATCH(R400,'Master '!$C$2:$C$257,0))),INDEX('Master '!$A$2:$A$257,MATCH(R400,'Master '!$B$2:$B$257,0)))</f>
        <v>-</v>
      </c>
      <c r="R400" s="7"/>
      <c r="S400" s="19" t="str">
        <f t="array" ref="S400">IF(ISERROR(INDEX('Master '!$A$2:$A$257,MATCH(T400,'Master '!$B$2:$B$257,0))),IF(ISERROR(INDEX('Master '!$A$2:$A$257,MATCH(T400,'Master '!$C$2:$C$257,0))),IF(T400="","-","Not on Roster"),INDEX('Master '!$A$2:$A$257,MATCH(T400,'Master '!$C$2:$C$257,0))),INDEX('Master '!$A$2:$A$257,MATCH(T400,'Master '!$B$2:$B$257,0)))</f>
        <v>-</v>
      </c>
      <c r="T400" s="15"/>
      <c r="U400" s="20" t="str">
        <f t="array" ref="U400">IF(ISERROR(INDEX('Master '!$A$2:$A$257,MATCH(V400,'Master '!$B$2:$B$257,0))),IF(ISERROR(INDEX('Master '!$A$2:$A$257,MATCH(V400,'Master '!$C$2:$C$257,0))),IF(V400="","-","Not on Roster"),INDEX('Master '!$A$2:$A$257,MATCH(V400,'Master '!$C$2:$C$257,0))),INDEX('Master '!$A$2:$A$257,MATCH(V400,'Master '!$B$2:$B$257,0)))</f>
        <v>-</v>
      </c>
      <c r="V400" s="7"/>
      <c r="W400" s="19" t="str">
        <f t="array" ref="W400">IF(ISERROR(INDEX('Master '!$A$2:$A$257,MATCH(X400,'Master '!$B$2:$B$257,0))),IF(ISERROR(INDEX('Master '!$A$2:$A$257,MATCH(X400,'Master '!$C$2:$C$257,0))),IF(X400="","-","Not on Roster"),INDEX('Master '!$A$2:$A$257,MATCH(X400,'Master '!$C$2:$C$257,0))),INDEX('Master '!$A$2:$A$257,MATCH(X400,'Master '!$B$2:$B$257,0)))</f>
        <v>-</v>
      </c>
      <c r="X400" s="15"/>
      <c r="Y400" s="20" t="str">
        <f t="array" ref="Y400">IF(ISERROR(INDEX('Master '!$A$2:$A$257,MATCH(Z400,'Master '!$B$2:$B$257,0))),IF(ISERROR(INDEX('Master '!$A$2:$A$257,MATCH(Z400,'Master '!$C$2:$C$257,0))),IF(Z400="","-","Not on Roster"),INDEX('Master '!$A$2:$A$257,MATCH(Z400,'Master '!$C$2:$C$257,0))),INDEX('Master '!$A$2:$A$257,MATCH(Z400,'Master '!$B$2:$B$257,0)))</f>
        <v>-</v>
      </c>
      <c r="Z400" s="7"/>
      <c r="AA400" s="19" t="str">
        <f t="array" ref="AA400">IF(ISERROR(INDEX('Master '!$A$2:$A$257,MATCH(AB400,'Master '!$B$2:$B$257,0))),IF(ISERROR(INDEX('Master '!$A$2:$A$257,MATCH(AB400,'Master '!$C$2:$C$257,0))),IF(AB400="","-","Not on Roster"),INDEX('Master '!$A$2:$A$257,MATCH(AB400,'Master '!$C$2:$C$257,0))),INDEX('Master '!$A$2:$A$257,MATCH(AB400,'Master '!$B$2:$B$257,0)))</f>
        <v>-</v>
      </c>
      <c r="AB400" s="15"/>
      <c r="AC400" s="20" t="str">
        <f t="array" ref="AC400">IF(ISERROR(INDEX('Master '!$A$2:$A$257,MATCH(AD400,'Master '!$B$2:$B$257,0))),IF(ISERROR(INDEX('Master '!$A$2:$A$257,MATCH(AD400,'Master '!$C$2:$C$257,0))),IF(AD400="","-","Not on Roster"),INDEX('Master '!$A$2:$A$257,MATCH(AD400,'Master '!$C$2:$C$257,0))),INDEX('Master '!$A$2:$A$257,MATCH(AD400,'Master '!$B$2:$B$257,0)))</f>
        <v>-</v>
      </c>
      <c r="AD400" s="7"/>
      <c r="AE400" s="19" t="str">
        <f t="array" ref="AE400">IF(ISERROR(INDEX('Master '!$A$2:$A$257,MATCH(AF400,'Master '!$B$2:$B$257,0))),IF(ISERROR(INDEX('Master '!$A$2:$A$257,MATCH(AF400,'Master '!$C$2:$C$257,0))),IF(AF400="","-","Not on Roster"),INDEX('Master '!$A$2:$A$257,MATCH(AF400,'Master '!$C$2:$C$257,0))),INDEX('Master '!$A$2:$A$257,MATCH(AF400,'Master '!$B$2:$B$257,0)))</f>
        <v>-</v>
      </c>
      <c r="AF400" s="15"/>
      <c r="AG400" s="20" t="str">
        <f t="array" ref="AG400">IF(ISERROR(INDEX('Master '!$A$2:$A$257,MATCH(AH400,'Master '!$B$2:$B$257,0))),IF(ISERROR(INDEX('Master '!$A$2:$A$257,MATCH(AH400,'Master '!$C$2:$C$257,0))),IF(AH400="","-","Not on Roster"),INDEX('Master '!$A$2:$A$257,MATCH(AH400,'Master '!$C$2:$C$257,0))),INDEX('Master '!$A$2:$A$257,MATCH(AH400,'Master '!$B$2:$B$257,0)))</f>
        <v>-</v>
      </c>
      <c r="AH400" s="7"/>
      <c r="AI400" s="19" t="str">
        <f t="array" ref="AI400">IF(ISERROR(INDEX('Master '!$A$2:$A$257,MATCH(AJ400,'Master '!$B$2:$B$257,0))),IF(ISERROR(INDEX('Master '!$A$2:$A$257,MATCH(AJ400,'Master '!$C$2:$C$257,0))),IF(AJ400="","-","Not on Roster"),INDEX('Master '!$A$2:$A$257,MATCH(AJ400,'Master '!$C$2:$C$257,0))),INDEX('Master '!$A$2:$A$257,MATCH(AJ400,'Master '!$B$2:$B$257,0)))</f>
        <v>-</v>
      </c>
      <c r="AJ400" s="15"/>
      <c r="AK400" s="20" t="str">
        <f t="array" ref="AK400">IF(ISERROR(INDEX('Master '!$A$2:$A$257,MATCH(AL400,'Master '!$B$2:$B$257,0))),IF(ISERROR(INDEX('Master '!$A$2:$A$257,MATCH(AL400,'Master '!$C$2:$C$257,0))),IF(AL400="","-","Not on Roster"),INDEX('Master '!$A$2:$A$257,MATCH(AL400,'Master '!$C$2:$C$257,0))),INDEX('Master '!$A$2:$A$257,MATCH(AL400,'Master '!$B$2:$B$257,0)))</f>
        <v>-</v>
      </c>
      <c r="AL400" s="7"/>
      <c r="AM400" s="19" t="str">
        <f t="array" ref="AM400">IF(ISERROR(INDEX('Master '!$A$2:$A$257,MATCH(AN400,'Master '!$B$2:$B$257,0))),IF(ISERROR(INDEX('Master '!$A$2:$A$257,MATCH(AN400,'Master '!$C$2:$C$257,0))),IF(AN400="","-","Not on Roster"),INDEX('Master '!$A$2:$A$257,MATCH(AN400,'Master '!$C$2:$C$257,0))),INDEX('Master '!$A$2:$A$257,MATCH(AN400,'Master '!$B$2:$B$257,0)))</f>
        <v>-</v>
      </c>
      <c r="AN400" s="15"/>
    </row>
    <row r="401" spans="1:40" ht="14.25" customHeight="1">
      <c r="A401" s="20" t="str">
        <f t="array" ref="A401">IF(ISERROR(INDEX('Master '!$A$2:$A$257,MATCH(B401,'Master '!$B$2:$B$257,0))),IF(ISERROR(INDEX('Master '!$A$2:$A$257,MATCH(B401,'Master '!$C$2:$C$257,0))),IF(B401="","-","Not on Roster"),INDEX('Master '!$A$2:$A$257,MATCH(B401,'Master '!$C$2:$C$257,0))),INDEX('Master '!$A$2:$A$257,MATCH(B401,'Master '!$B$2:$B$257,0)))</f>
        <v>-</v>
      </c>
      <c r="B401" s="43"/>
      <c r="C401" s="19" t="str">
        <f t="array" ref="C401">IF(ISERROR(INDEX('Master '!$A$2:$A$257,MATCH(D401,'Master '!$B$2:$B$257,0))),IF(ISERROR(INDEX('Master '!$A$2:$A$257,MATCH(D401,'Master '!$C$2:$C$257,0))),IF(D401="","-","Not on Roster"),INDEX('Master '!$A$2:$A$257,MATCH(D401,'Master '!$C$2:$C$257,0))),INDEX('Master '!$A$2:$A$257,MATCH(D401,'Master '!$B$2:$B$257,0)))</f>
        <v>-</v>
      </c>
      <c r="D401" s="15"/>
      <c r="E401" s="20" t="str">
        <f t="array" ref="E401">IF(ISERROR(INDEX('Master '!$A$2:$A$257,MATCH(F401,'Master '!$B$2:$B$257,0))),IF(ISERROR(INDEX('Master '!$A$2:$A$257,MATCH(F401,'Master '!$C$2:$C$257,0))),IF(F401="","-","Not on Roster"),INDEX('Master '!$A$2:$A$257,MATCH(F401,'Master '!$C$2:$C$257,0))),INDEX('Master '!$A$2:$A$257,MATCH(F401,'Master '!$B$2:$B$257,0)))</f>
        <v>-</v>
      </c>
      <c r="F401" s="7"/>
      <c r="G401" s="19" t="str">
        <f t="array" ref="G401">IF(ISERROR(INDEX('Master '!$A$2:$A$257,MATCH(H401,'Master '!$B$2:$B$257,0))),IF(ISERROR(INDEX('Master '!$A$2:$A$257,MATCH(H401,'Master '!$C$2:$C$257,0))),IF(H401="","-","Not on Roster"),INDEX('Master '!$A$2:$A$257,MATCH(H401,'Master '!$C$2:$C$257,0))),INDEX('Master '!$A$2:$A$257,MATCH(H401,'Master '!$B$2:$B$257,0)))</f>
        <v>-</v>
      </c>
      <c r="H401" s="15"/>
      <c r="I401" s="20" t="str">
        <f t="array" ref="I401">IF(ISERROR(INDEX('Master '!$A$2:$A$257,MATCH(J401,'Master '!$B$2:$B$257,0))),IF(ISERROR(INDEX('Master '!$A$2:$A$257,MATCH(J401,'Master '!$C$2:$C$257,0))),IF(J401="","-","Not on Roster"),INDEX('Master '!$A$2:$A$257,MATCH(J401,'Master '!$C$2:$C$257,0))),INDEX('Master '!$A$2:$A$257,MATCH(J401,'Master '!$B$2:$B$257,0)))</f>
        <v>-</v>
      </c>
      <c r="J401" s="51"/>
      <c r="K401" s="19" t="str">
        <f t="array" ref="K401">IF(ISERROR(INDEX('Master '!$A$2:$A$257,MATCH(L401,'Master '!$B$2:$B$257,0))),IF(ISERROR(INDEX('Master '!$A$2:$A$257,MATCH(L401,'Master '!$C$2:$C$257,0))),IF(L401="","-","Not on Roster"),INDEX('Master '!$A$2:$A$257,MATCH(L401,'Master '!$C$2:$C$257,0))),INDEX('Master '!$A$2:$A$257,MATCH(L401,'Master '!$B$2:$B$257,0)))</f>
        <v>-</v>
      </c>
      <c r="L401" s="15"/>
      <c r="M401" s="20" t="str">
        <f t="array" ref="M401">IF(ISERROR(INDEX('Master '!$A$2:$A$257,MATCH(N401,'Master '!$B$2:$B$257,0))),IF(ISERROR(INDEX('Master '!$A$2:$A$257,MATCH(N401,'Master '!$C$2:$C$257,0))),IF(N401="","-","Not on Roster"),INDEX('Master '!$A$2:$A$257,MATCH(N401,'Master '!$C$2:$C$257,0))),INDEX('Master '!$A$2:$A$257,MATCH(N401,'Master '!$B$2:$B$257,0)))</f>
        <v>-</v>
      </c>
      <c r="N401" s="7"/>
      <c r="O401" s="19" t="str">
        <f t="array" ref="O401">IF(ISERROR(INDEX('Master '!$A$2:$A$257,MATCH(P401,'Master '!$B$2:$B$257,0))),IF(ISERROR(INDEX('Master '!$A$2:$A$257,MATCH(P401,'Master '!$C$2:$C$257,0))),IF(P401="","-","Not on Roster"),INDEX('Master '!$A$2:$A$257,MATCH(P401,'Master '!$C$2:$C$257,0))),INDEX('Master '!$A$2:$A$257,MATCH(P401,'Master '!$B$2:$B$257,0)))</f>
        <v>-</v>
      </c>
      <c r="P401" s="15"/>
      <c r="Q401" s="20" t="str">
        <f t="array" ref="Q401">IF(ISERROR(INDEX('Master '!$A$2:$A$257,MATCH(R401,'Master '!$B$2:$B$257,0))),IF(ISERROR(INDEX('Master '!$A$2:$A$257,MATCH(R401,'Master '!$C$2:$C$257,0))),IF(R401="","-","Not on Roster"),INDEX('Master '!$A$2:$A$257,MATCH(R401,'Master '!$C$2:$C$257,0))),INDEX('Master '!$A$2:$A$257,MATCH(R401,'Master '!$B$2:$B$257,0)))</f>
        <v>-</v>
      </c>
      <c r="R401" s="7"/>
      <c r="S401" s="19" t="str">
        <f t="array" ref="S401">IF(ISERROR(INDEX('Master '!$A$2:$A$257,MATCH(T401,'Master '!$B$2:$B$257,0))),IF(ISERROR(INDEX('Master '!$A$2:$A$257,MATCH(T401,'Master '!$C$2:$C$257,0))),IF(T401="","-","Not on Roster"),INDEX('Master '!$A$2:$A$257,MATCH(T401,'Master '!$C$2:$C$257,0))),INDEX('Master '!$A$2:$A$257,MATCH(T401,'Master '!$B$2:$B$257,0)))</f>
        <v>-</v>
      </c>
      <c r="T401" s="15"/>
      <c r="U401" s="20" t="str">
        <f t="array" ref="U401">IF(ISERROR(INDEX('Master '!$A$2:$A$257,MATCH(V401,'Master '!$B$2:$B$257,0))),IF(ISERROR(INDEX('Master '!$A$2:$A$257,MATCH(V401,'Master '!$C$2:$C$257,0))),IF(V401="","-","Not on Roster"),INDEX('Master '!$A$2:$A$257,MATCH(V401,'Master '!$C$2:$C$257,0))),INDEX('Master '!$A$2:$A$257,MATCH(V401,'Master '!$B$2:$B$257,0)))</f>
        <v>-</v>
      </c>
      <c r="V401" s="7"/>
      <c r="W401" s="19" t="str">
        <f t="array" ref="W401">IF(ISERROR(INDEX('Master '!$A$2:$A$257,MATCH(X401,'Master '!$B$2:$B$257,0))),IF(ISERROR(INDEX('Master '!$A$2:$A$257,MATCH(X401,'Master '!$C$2:$C$257,0))),IF(X401="","-","Not on Roster"),INDEX('Master '!$A$2:$A$257,MATCH(X401,'Master '!$C$2:$C$257,0))),INDEX('Master '!$A$2:$A$257,MATCH(X401,'Master '!$B$2:$B$257,0)))</f>
        <v>-</v>
      </c>
      <c r="X401" s="15"/>
      <c r="Y401" s="20" t="str">
        <f t="array" ref="Y401">IF(ISERROR(INDEX('Master '!$A$2:$A$257,MATCH(Z401,'Master '!$B$2:$B$257,0))),IF(ISERROR(INDEX('Master '!$A$2:$A$257,MATCH(Z401,'Master '!$C$2:$C$257,0))),IF(Z401="","-","Not on Roster"),INDEX('Master '!$A$2:$A$257,MATCH(Z401,'Master '!$C$2:$C$257,0))),INDEX('Master '!$A$2:$A$257,MATCH(Z401,'Master '!$B$2:$B$257,0)))</f>
        <v>-</v>
      </c>
      <c r="Z401" s="7"/>
      <c r="AA401" s="19" t="str">
        <f t="array" ref="AA401">IF(ISERROR(INDEX('Master '!$A$2:$A$257,MATCH(AB401,'Master '!$B$2:$B$257,0))),IF(ISERROR(INDEX('Master '!$A$2:$A$257,MATCH(AB401,'Master '!$C$2:$C$257,0))),IF(AB401="","-","Not on Roster"),INDEX('Master '!$A$2:$A$257,MATCH(AB401,'Master '!$C$2:$C$257,0))),INDEX('Master '!$A$2:$A$257,MATCH(AB401,'Master '!$B$2:$B$257,0)))</f>
        <v>-</v>
      </c>
      <c r="AB401" s="15"/>
      <c r="AC401" s="20" t="str">
        <f t="array" ref="AC401">IF(ISERROR(INDEX('Master '!$A$2:$A$257,MATCH(AD401,'Master '!$B$2:$B$257,0))),IF(ISERROR(INDEX('Master '!$A$2:$A$257,MATCH(AD401,'Master '!$C$2:$C$257,0))),IF(AD401="","-","Not on Roster"),INDEX('Master '!$A$2:$A$257,MATCH(AD401,'Master '!$C$2:$C$257,0))),INDEX('Master '!$A$2:$A$257,MATCH(AD401,'Master '!$B$2:$B$257,0)))</f>
        <v>-</v>
      </c>
      <c r="AD401" s="7"/>
      <c r="AE401" s="19" t="str">
        <f t="array" ref="AE401">IF(ISERROR(INDEX('Master '!$A$2:$A$257,MATCH(AF401,'Master '!$B$2:$B$257,0))),IF(ISERROR(INDEX('Master '!$A$2:$A$257,MATCH(AF401,'Master '!$C$2:$C$257,0))),IF(AF401="","-","Not on Roster"),INDEX('Master '!$A$2:$A$257,MATCH(AF401,'Master '!$C$2:$C$257,0))),INDEX('Master '!$A$2:$A$257,MATCH(AF401,'Master '!$B$2:$B$257,0)))</f>
        <v>-</v>
      </c>
      <c r="AF401" s="15"/>
      <c r="AG401" s="20" t="str">
        <f t="array" ref="AG401">IF(ISERROR(INDEX('Master '!$A$2:$A$257,MATCH(AH401,'Master '!$B$2:$B$257,0))),IF(ISERROR(INDEX('Master '!$A$2:$A$257,MATCH(AH401,'Master '!$C$2:$C$257,0))),IF(AH401="","-","Not on Roster"),INDEX('Master '!$A$2:$A$257,MATCH(AH401,'Master '!$C$2:$C$257,0))),INDEX('Master '!$A$2:$A$257,MATCH(AH401,'Master '!$B$2:$B$257,0)))</f>
        <v>-</v>
      </c>
      <c r="AH401" s="7"/>
      <c r="AI401" s="19" t="str">
        <f t="array" ref="AI401">IF(ISERROR(INDEX('Master '!$A$2:$A$257,MATCH(AJ401,'Master '!$B$2:$B$257,0))),IF(ISERROR(INDEX('Master '!$A$2:$A$257,MATCH(AJ401,'Master '!$C$2:$C$257,0))),IF(AJ401="","-","Not on Roster"),INDEX('Master '!$A$2:$A$257,MATCH(AJ401,'Master '!$C$2:$C$257,0))),INDEX('Master '!$A$2:$A$257,MATCH(AJ401,'Master '!$B$2:$B$257,0)))</f>
        <v>-</v>
      </c>
      <c r="AJ401" s="15"/>
      <c r="AK401" s="20" t="str">
        <f t="array" ref="AK401">IF(ISERROR(INDEX('Master '!$A$2:$A$257,MATCH(AL401,'Master '!$B$2:$B$257,0))),IF(ISERROR(INDEX('Master '!$A$2:$A$257,MATCH(AL401,'Master '!$C$2:$C$257,0))),IF(AL401="","-","Not on Roster"),INDEX('Master '!$A$2:$A$257,MATCH(AL401,'Master '!$C$2:$C$257,0))),INDEX('Master '!$A$2:$A$257,MATCH(AL401,'Master '!$B$2:$B$257,0)))</f>
        <v>-</v>
      </c>
      <c r="AL401" s="7"/>
      <c r="AM401" s="19" t="str">
        <f t="array" ref="AM401">IF(ISERROR(INDEX('Master '!$A$2:$A$257,MATCH(AN401,'Master '!$B$2:$B$257,0))),IF(ISERROR(INDEX('Master '!$A$2:$A$257,MATCH(AN401,'Master '!$C$2:$C$257,0))),IF(AN401="","-","Not on Roster"),INDEX('Master '!$A$2:$A$257,MATCH(AN401,'Master '!$C$2:$C$257,0))),INDEX('Master '!$A$2:$A$257,MATCH(AN401,'Master '!$B$2:$B$257,0)))</f>
        <v>-</v>
      </c>
      <c r="AN401" s="15"/>
    </row>
    <row r="402" spans="1:40" ht="14.25" customHeight="1">
      <c r="A402" s="20" t="str">
        <f t="array" ref="A402">IF(ISERROR(INDEX('Master '!$A$2:$A$257,MATCH(B402,'Master '!$B$2:$B$257,0))),IF(ISERROR(INDEX('Master '!$A$2:$A$257,MATCH(B402,'Master '!$C$2:$C$257,0))),IF(B402="","-","Not on Roster"),INDEX('Master '!$A$2:$A$257,MATCH(B402,'Master '!$C$2:$C$257,0))),INDEX('Master '!$A$2:$A$257,MATCH(B402,'Master '!$B$2:$B$257,0)))</f>
        <v>-</v>
      </c>
      <c r="B402" s="43"/>
      <c r="C402" s="19" t="str">
        <f t="array" ref="C402">IF(ISERROR(INDEX('Master '!$A$2:$A$257,MATCH(D402,'Master '!$B$2:$B$257,0))),IF(ISERROR(INDEX('Master '!$A$2:$A$257,MATCH(D402,'Master '!$C$2:$C$257,0))),IF(D402="","-","Not on Roster"),INDEX('Master '!$A$2:$A$257,MATCH(D402,'Master '!$C$2:$C$257,0))),INDEX('Master '!$A$2:$A$257,MATCH(D402,'Master '!$B$2:$B$257,0)))</f>
        <v>-</v>
      </c>
      <c r="D402" s="15"/>
      <c r="E402" s="20" t="str">
        <f t="array" ref="E402">IF(ISERROR(INDEX('Master '!$A$2:$A$257,MATCH(F402,'Master '!$B$2:$B$257,0))),IF(ISERROR(INDEX('Master '!$A$2:$A$257,MATCH(F402,'Master '!$C$2:$C$257,0))),IF(F402="","-","Not on Roster"),INDEX('Master '!$A$2:$A$257,MATCH(F402,'Master '!$C$2:$C$257,0))),INDEX('Master '!$A$2:$A$257,MATCH(F402,'Master '!$B$2:$B$257,0)))</f>
        <v>-</v>
      </c>
      <c r="F402" s="7"/>
      <c r="G402" s="19" t="str">
        <f t="array" ref="G402">IF(ISERROR(INDEX('Master '!$A$2:$A$257,MATCH(H402,'Master '!$B$2:$B$257,0))),IF(ISERROR(INDEX('Master '!$A$2:$A$257,MATCH(H402,'Master '!$C$2:$C$257,0))),IF(H402="","-","Not on Roster"),INDEX('Master '!$A$2:$A$257,MATCH(H402,'Master '!$C$2:$C$257,0))),INDEX('Master '!$A$2:$A$257,MATCH(H402,'Master '!$B$2:$B$257,0)))</f>
        <v>-</v>
      </c>
      <c r="H402" s="15"/>
      <c r="I402" s="20" t="str">
        <f t="array" ref="I402">IF(ISERROR(INDEX('Master '!$A$2:$A$257,MATCH(J402,'Master '!$B$2:$B$257,0))),IF(ISERROR(INDEX('Master '!$A$2:$A$257,MATCH(J402,'Master '!$C$2:$C$257,0))),IF(J402="","-","Not on Roster"),INDEX('Master '!$A$2:$A$257,MATCH(J402,'Master '!$C$2:$C$257,0))),INDEX('Master '!$A$2:$A$257,MATCH(J402,'Master '!$B$2:$B$257,0)))</f>
        <v>-</v>
      </c>
      <c r="J402" s="51"/>
      <c r="K402" s="19" t="str">
        <f t="array" ref="K402">IF(ISERROR(INDEX('Master '!$A$2:$A$257,MATCH(L402,'Master '!$B$2:$B$257,0))),IF(ISERROR(INDEX('Master '!$A$2:$A$257,MATCH(L402,'Master '!$C$2:$C$257,0))),IF(L402="","-","Not on Roster"),INDEX('Master '!$A$2:$A$257,MATCH(L402,'Master '!$C$2:$C$257,0))),INDEX('Master '!$A$2:$A$257,MATCH(L402,'Master '!$B$2:$B$257,0)))</f>
        <v>-</v>
      </c>
      <c r="L402" s="15"/>
      <c r="M402" s="20" t="str">
        <f t="array" ref="M402">IF(ISERROR(INDEX('Master '!$A$2:$A$257,MATCH(N402,'Master '!$B$2:$B$257,0))),IF(ISERROR(INDEX('Master '!$A$2:$A$257,MATCH(N402,'Master '!$C$2:$C$257,0))),IF(N402="","-","Not on Roster"),INDEX('Master '!$A$2:$A$257,MATCH(N402,'Master '!$C$2:$C$257,0))),INDEX('Master '!$A$2:$A$257,MATCH(N402,'Master '!$B$2:$B$257,0)))</f>
        <v>-</v>
      </c>
      <c r="N402" s="7"/>
      <c r="O402" s="19" t="str">
        <f t="array" ref="O402">IF(ISERROR(INDEX('Master '!$A$2:$A$257,MATCH(P402,'Master '!$B$2:$B$257,0))),IF(ISERROR(INDEX('Master '!$A$2:$A$257,MATCH(P402,'Master '!$C$2:$C$257,0))),IF(P402="","-","Not on Roster"),INDEX('Master '!$A$2:$A$257,MATCH(P402,'Master '!$C$2:$C$257,0))),INDEX('Master '!$A$2:$A$257,MATCH(P402,'Master '!$B$2:$B$257,0)))</f>
        <v>-</v>
      </c>
      <c r="P402" s="15"/>
      <c r="Q402" s="20" t="str">
        <f t="array" ref="Q402">IF(ISERROR(INDEX('Master '!$A$2:$A$257,MATCH(R402,'Master '!$B$2:$B$257,0))),IF(ISERROR(INDEX('Master '!$A$2:$A$257,MATCH(R402,'Master '!$C$2:$C$257,0))),IF(R402="","-","Not on Roster"),INDEX('Master '!$A$2:$A$257,MATCH(R402,'Master '!$C$2:$C$257,0))),INDEX('Master '!$A$2:$A$257,MATCH(R402,'Master '!$B$2:$B$257,0)))</f>
        <v>-</v>
      </c>
      <c r="R402" s="7"/>
      <c r="S402" s="19" t="str">
        <f t="array" ref="S402">IF(ISERROR(INDEX('Master '!$A$2:$A$257,MATCH(T402,'Master '!$B$2:$B$257,0))),IF(ISERROR(INDEX('Master '!$A$2:$A$257,MATCH(T402,'Master '!$C$2:$C$257,0))),IF(T402="","-","Not on Roster"),INDEX('Master '!$A$2:$A$257,MATCH(T402,'Master '!$C$2:$C$257,0))),INDEX('Master '!$A$2:$A$257,MATCH(T402,'Master '!$B$2:$B$257,0)))</f>
        <v>-</v>
      </c>
      <c r="T402" s="15"/>
      <c r="U402" s="20" t="str">
        <f t="array" ref="U402">IF(ISERROR(INDEX('Master '!$A$2:$A$257,MATCH(V402,'Master '!$B$2:$B$257,0))),IF(ISERROR(INDEX('Master '!$A$2:$A$257,MATCH(V402,'Master '!$C$2:$C$257,0))),IF(V402="","-","Not on Roster"),INDEX('Master '!$A$2:$A$257,MATCH(V402,'Master '!$C$2:$C$257,0))),INDEX('Master '!$A$2:$A$257,MATCH(V402,'Master '!$B$2:$B$257,0)))</f>
        <v>-</v>
      </c>
      <c r="V402" s="7"/>
      <c r="W402" s="19" t="str">
        <f t="array" ref="W402">IF(ISERROR(INDEX('Master '!$A$2:$A$257,MATCH(X402,'Master '!$B$2:$B$257,0))),IF(ISERROR(INDEX('Master '!$A$2:$A$257,MATCH(X402,'Master '!$C$2:$C$257,0))),IF(X402="","-","Not on Roster"),INDEX('Master '!$A$2:$A$257,MATCH(X402,'Master '!$C$2:$C$257,0))),INDEX('Master '!$A$2:$A$257,MATCH(X402,'Master '!$B$2:$B$257,0)))</f>
        <v>-</v>
      </c>
      <c r="X402" s="15"/>
      <c r="Y402" s="20" t="str">
        <f t="array" ref="Y402">IF(ISERROR(INDEX('Master '!$A$2:$A$257,MATCH(Z402,'Master '!$B$2:$B$257,0))),IF(ISERROR(INDEX('Master '!$A$2:$A$257,MATCH(Z402,'Master '!$C$2:$C$257,0))),IF(Z402="","-","Not on Roster"),INDEX('Master '!$A$2:$A$257,MATCH(Z402,'Master '!$C$2:$C$257,0))),INDEX('Master '!$A$2:$A$257,MATCH(Z402,'Master '!$B$2:$B$257,0)))</f>
        <v>-</v>
      </c>
      <c r="Z402" s="7"/>
      <c r="AA402" s="19" t="str">
        <f t="array" ref="AA402">IF(ISERROR(INDEX('Master '!$A$2:$A$257,MATCH(AB402,'Master '!$B$2:$B$257,0))),IF(ISERROR(INDEX('Master '!$A$2:$A$257,MATCH(AB402,'Master '!$C$2:$C$257,0))),IF(AB402="","-","Not on Roster"),INDEX('Master '!$A$2:$A$257,MATCH(AB402,'Master '!$C$2:$C$257,0))),INDEX('Master '!$A$2:$A$257,MATCH(AB402,'Master '!$B$2:$B$257,0)))</f>
        <v>-</v>
      </c>
      <c r="AB402" s="15"/>
      <c r="AC402" s="20" t="str">
        <f t="array" ref="AC402">IF(ISERROR(INDEX('Master '!$A$2:$A$257,MATCH(AD402,'Master '!$B$2:$B$257,0))),IF(ISERROR(INDEX('Master '!$A$2:$A$257,MATCH(AD402,'Master '!$C$2:$C$257,0))),IF(AD402="","-","Not on Roster"),INDEX('Master '!$A$2:$A$257,MATCH(AD402,'Master '!$C$2:$C$257,0))),INDEX('Master '!$A$2:$A$257,MATCH(AD402,'Master '!$B$2:$B$257,0)))</f>
        <v>-</v>
      </c>
      <c r="AD402" s="7"/>
      <c r="AE402" s="19" t="str">
        <f t="array" ref="AE402">IF(ISERROR(INDEX('Master '!$A$2:$A$257,MATCH(AF402,'Master '!$B$2:$B$257,0))),IF(ISERROR(INDEX('Master '!$A$2:$A$257,MATCH(AF402,'Master '!$C$2:$C$257,0))),IF(AF402="","-","Not on Roster"),INDEX('Master '!$A$2:$A$257,MATCH(AF402,'Master '!$C$2:$C$257,0))),INDEX('Master '!$A$2:$A$257,MATCH(AF402,'Master '!$B$2:$B$257,0)))</f>
        <v>-</v>
      </c>
      <c r="AF402" s="15"/>
      <c r="AG402" s="20" t="str">
        <f t="array" ref="AG402">IF(ISERROR(INDEX('Master '!$A$2:$A$257,MATCH(AH402,'Master '!$B$2:$B$257,0))),IF(ISERROR(INDEX('Master '!$A$2:$A$257,MATCH(AH402,'Master '!$C$2:$C$257,0))),IF(AH402="","-","Not on Roster"),INDEX('Master '!$A$2:$A$257,MATCH(AH402,'Master '!$C$2:$C$257,0))),INDEX('Master '!$A$2:$A$257,MATCH(AH402,'Master '!$B$2:$B$257,0)))</f>
        <v>-</v>
      </c>
      <c r="AH402" s="7"/>
      <c r="AI402" s="19" t="str">
        <f t="array" ref="AI402">IF(ISERROR(INDEX('Master '!$A$2:$A$257,MATCH(AJ402,'Master '!$B$2:$B$257,0))),IF(ISERROR(INDEX('Master '!$A$2:$A$257,MATCH(AJ402,'Master '!$C$2:$C$257,0))),IF(AJ402="","-","Not on Roster"),INDEX('Master '!$A$2:$A$257,MATCH(AJ402,'Master '!$C$2:$C$257,0))),INDEX('Master '!$A$2:$A$257,MATCH(AJ402,'Master '!$B$2:$B$257,0)))</f>
        <v>-</v>
      </c>
      <c r="AJ402" s="15"/>
      <c r="AK402" s="20" t="str">
        <f t="array" ref="AK402">IF(ISERROR(INDEX('Master '!$A$2:$A$257,MATCH(AL402,'Master '!$B$2:$B$257,0))),IF(ISERROR(INDEX('Master '!$A$2:$A$257,MATCH(AL402,'Master '!$C$2:$C$257,0))),IF(AL402="","-","Not on Roster"),INDEX('Master '!$A$2:$A$257,MATCH(AL402,'Master '!$C$2:$C$257,0))),INDEX('Master '!$A$2:$A$257,MATCH(AL402,'Master '!$B$2:$B$257,0)))</f>
        <v>-</v>
      </c>
      <c r="AL402" s="7"/>
      <c r="AM402" s="19" t="str">
        <f t="array" ref="AM402">IF(ISERROR(INDEX('Master '!$A$2:$A$257,MATCH(AN402,'Master '!$B$2:$B$257,0))),IF(ISERROR(INDEX('Master '!$A$2:$A$257,MATCH(AN402,'Master '!$C$2:$C$257,0))),IF(AN402="","-","Not on Roster"),INDEX('Master '!$A$2:$A$257,MATCH(AN402,'Master '!$C$2:$C$257,0))),INDEX('Master '!$A$2:$A$257,MATCH(AN402,'Master '!$B$2:$B$257,0)))</f>
        <v>-</v>
      </c>
      <c r="AN402" s="15"/>
    </row>
    <row r="403" spans="1:40" ht="14.25" customHeight="1">
      <c r="A403" s="20" t="str">
        <f t="array" ref="A403">IF(ISERROR(INDEX('Master '!$A$2:$A$257,MATCH(B403,'Master '!$B$2:$B$257,0))),IF(ISERROR(INDEX('Master '!$A$2:$A$257,MATCH(B403,'Master '!$C$2:$C$257,0))),IF(B403="","-","Not on Roster"),INDEX('Master '!$A$2:$A$257,MATCH(B403,'Master '!$C$2:$C$257,0))),INDEX('Master '!$A$2:$A$257,MATCH(B403,'Master '!$B$2:$B$257,0)))</f>
        <v>-</v>
      </c>
      <c r="B403" s="43"/>
      <c r="C403" s="19" t="str">
        <f t="array" ref="C403">IF(ISERROR(INDEX('Master '!$A$2:$A$257,MATCH(D403,'Master '!$B$2:$B$257,0))),IF(ISERROR(INDEX('Master '!$A$2:$A$257,MATCH(D403,'Master '!$C$2:$C$257,0))),IF(D403="","-","Not on Roster"),INDEX('Master '!$A$2:$A$257,MATCH(D403,'Master '!$C$2:$C$257,0))),INDEX('Master '!$A$2:$A$257,MATCH(D403,'Master '!$B$2:$B$257,0)))</f>
        <v>-</v>
      </c>
      <c r="D403" s="15"/>
      <c r="E403" s="20" t="str">
        <f t="array" ref="E403">IF(ISERROR(INDEX('Master '!$A$2:$A$257,MATCH(F403,'Master '!$B$2:$B$257,0))),IF(ISERROR(INDEX('Master '!$A$2:$A$257,MATCH(F403,'Master '!$C$2:$C$257,0))),IF(F403="","-","Not on Roster"),INDEX('Master '!$A$2:$A$257,MATCH(F403,'Master '!$C$2:$C$257,0))),INDEX('Master '!$A$2:$A$257,MATCH(F403,'Master '!$B$2:$B$257,0)))</f>
        <v>-</v>
      </c>
      <c r="F403" s="7"/>
      <c r="G403" s="19" t="str">
        <f t="array" ref="G403">IF(ISERROR(INDEX('Master '!$A$2:$A$257,MATCH(H403,'Master '!$B$2:$B$257,0))),IF(ISERROR(INDEX('Master '!$A$2:$A$257,MATCH(H403,'Master '!$C$2:$C$257,0))),IF(H403="","-","Not on Roster"),INDEX('Master '!$A$2:$A$257,MATCH(H403,'Master '!$C$2:$C$257,0))),INDEX('Master '!$A$2:$A$257,MATCH(H403,'Master '!$B$2:$B$257,0)))</f>
        <v>-</v>
      </c>
      <c r="H403" s="15"/>
      <c r="I403" s="20" t="str">
        <f t="array" ref="I403">IF(ISERROR(INDEX('Master '!$A$2:$A$257,MATCH(J403,'Master '!$B$2:$B$257,0))),IF(ISERROR(INDEX('Master '!$A$2:$A$257,MATCH(J403,'Master '!$C$2:$C$257,0))),IF(J403="","-","Not on Roster"),INDEX('Master '!$A$2:$A$257,MATCH(J403,'Master '!$C$2:$C$257,0))),INDEX('Master '!$A$2:$A$257,MATCH(J403,'Master '!$B$2:$B$257,0)))</f>
        <v>-</v>
      </c>
      <c r="J403" s="51"/>
      <c r="K403" s="19" t="str">
        <f t="array" ref="K403">IF(ISERROR(INDEX('Master '!$A$2:$A$257,MATCH(L403,'Master '!$B$2:$B$257,0))),IF(ISERROR(INDEX('Master '!$A$2:$A$257,MATCH(L403,'Master '!$C$2:$C$257,0))),IF(L403="","-","Not on Roster"),INDEX('Master '!$A$2:$A$257,MATCH(L403,'Master '!$C$2:$C$257,0))),INDEX('Master '!$A$2:$A$257,MATCH(L403,'Master '!$B$2:$B$257,0)))</f>
        <v>-</v>
      </c>
      <c r="L403" s="15"/>
      <c r="M403" s="20" t="str">
        <f t="array" ref="M403">IF(ISERROR(INDEX('Master '!$A$2:$A$257,MATCH(N403,'Master '!$B$2:$B$257,0))),IF(ISERROR(INDEX('Master '!$A$2:$A$257,MATCH(N403,'Master '!$C$2:$C$257,0))),IF(N403="","-","Not on Roster"),INDEX('Master '!$A$2:$A$257,MATCH(N403,'Master '!$C$2:$C$257,0))),INDEX('Master '!$A$2:$A$257,MATCH(N403,'Master '!$B$2:$B$257,0)))</f>
        <v>-</v>
      </c>
      <c r="N403" s="7"/>
      <c r="O403" s="19" t="str">
        <f t="array" ref="O403">IF(ISERROR(INDEX('Master '!$A$2:$A$257,MATCH(P403,'Master '!$B$2:$B$257,0))),IF(ISERROR(INDEX('Master '!$A$2:$A$257,MATCH(P403,'Master '!$C$2:$C$257,0))),IF(P403="","-","Not on Roster"),INDEX('Master '!$A$2:$A$257,MATCH(P403,'Master '!$C$2:$C$257,0))),INDEX('Master '!$A$2:$A$257,MATCH(P403,'Master '!$B$2:$B$257,0)))</f>
        <v>-</v>
      </c>
      <c r="P403" s="15"/>
      <c r="Q403" s="20" t="str">
        <f t="array" ref="Q403">IF(ISERROR(INDEX('Master '!$A$2:$A$257,MATCH(R403,'Master '!$B$2:$B$257,0))),IF(ISERROR(INDEX('Master '!$A$2:$A$257,MATCH(R403,'Master '!$C$2:$C$257,0))),IF(R403="","-","Not on Roster"),INDEX('Master '!$A$2:$A$257,MATCH(R403,'Master '!$C$2:$C$257,0))),INDEX('Master '!$A$2:$A$257,MATCH(R403,'Master '!$B$2:$B$257,0)))</f>
        <v>-</v>
      </c>
      <c r="R403" s="7"/>
      <c r="S403" s="19" t="str">
        <f t="array" ref="S403">IF(ISERROR(INDEX('Master '!$A$2:$A$257,MATCH(T403,'Master '!$B$2:$B$257,0))),IF(ISERROR(INDEX('Master '!$A$2:$A$257,MATCH(T403,'Master '!$C$2:$C$257,0))),IF(T403="","-","Not on Roster"),INDEX('Master '!$A$2:$A$257,MATCH(T403,'Master '!$C$2:$C$257,0))),INDEX('Master '!$A$2:$A$257,MATCH(T403,'Master '!$B$2:$B$257,0)))</f>
        <v>-</v>
      </c>
      <c r="T403" s="15"/>
      <c r="U403" s="20" t="str">
        <f t="array" ref="U403">IF(ISERROR(INDEX('Master '!$A$2:$A$257,MATCH(V403,'Master '!$B$2:$B$257,0))),IF(ISERROR(INDEX('Master '!$A$2:$A$257,MATCH(V403,'Master '!$C$2:$C$257,0))),IF(V403="","-","Not on Roster"),INDEX('Master '!$A$2:$A$257,MATCH(V403,'Master '!$C$2:$C$257,0))),INDEX('Master '!$A$2:$A$257,MATCH(V403,'Master '!$B$2:$B$257,0)))</f>
        <v>-</v>
      </c>
      <c r="V403" s="7"/>
      <c r="W403" s="19" t="str">
        <f t="array" ref="W403">IF(ISERROR(INDEX('Master '!$A$2:$A$257,MATCH(X403,'Master '!$B$2:$B$257,0))),IF(ISERROR(INDEX('Master '!$A$2:$A$257,MATCH(X403,'Master '!$C$2:$C$257,0))),IF(X403="","-","Not on Roster"),INDEX('Master '!$A$2:$A$257,MATCH(X403,'Master '!$C$2:$C$257,0))),INDEX('Master '!$A$2:$A$257,MATCH(X403,'Master '!$B$2:$B$257,0)))</f>
        <v>-</v>
      </c>
      <c r="X403" s="15"/>
      <c r="Y403" s="20" t="str">
        <f t="array" ref="Y403">IF(ISERROR(INDEX('Master '!$A$2:$A$257,MATCH(Z403,'Master '!$B$2:$B$257,0))),IF(ISERROR(INDEX('Master '!$A$2:$A$257,MATCH(Z403,'Master '!$C$2:$C$257,0))),IF(Z403="","-","Not on Roster"),INDEX('Master '!$A$2:$A$257,MATCH(Z403,'Master '!$C$2:$C$257,0))),INDEX('Master '!$A$2:$A$257,MATCH(Z403,'Master '!$B$2:$B$257,0)))</f>
        <v>-</v>
      </c>
      <c r="Z403" s="7"/>
      <c r="AA403" s="19" t="str">
        <f t="array" ref="AA403">IF(ISERROR(INDEX('Master '!$A$2:$A$257,MATCH(AB403,'Master '!$B$2:$B$257,0))),IF(ISERROR(INDEX('Master '!$A$2:$A$257,MATCH(AB403,'Master '!$C$2:$C$257,0))),IF(AB403="","-","Not on Roster"),INDEX('Master '!$A$2:$A$257,MATCH(AB403,'Master '!$C$2:$C$257,0))),INDEX('Master '!$A$2:$A$257,MATCH(AB403,'Master '!$B$2:$B$257,0)))</f>
        <v>-</v>
      </c>
      <c r="AB403" s="15"/>
      <c r="AC403" s="20" t="str">
        <f t="array" ref="AC403">IF(ISERROR(INDEX('Master '!$A$2:$A$257,MATCH(AD403,'Master '!$B$2:$B$257,0))),IF(ISERROR(INDEX('Master '!$A$2:$A$257,MATCH(AD403,'Master '!$C$2:$C$257,0))),IF(AD403="","-","Not on Roster"),INDEX('Master '!$A$2:$A$257,MATCH(AD403,'Master '!$C$2:$C$257,0))),INDEX('Master '!$A$2:$A$257,MATCH(AD403,'Master '!$B$2:$B$257,0)))</f>
        <v>-</v>
      </c>
      <c r="AD403" s="7"/>
      <c r="AE403" s="19" t="str">
        <f t="array" ref="AE403">IF(ISERROR(INDEX('Master '!$A$2:$A$257,MATCH(AF403,'Master '!$B$2:$B$257,0))),IF(ISERROR(INDEX('Master '!$A$2:$A$257,MATCH(AF403,'Master '!$C$2:$C$257,0))),IF(AF403="","-","Not on Roster"),INDEX('Master '!$A$2:$A$257,MATCH(AF403,'Master '!$C$2:$C$257,0))),INDEX('Master '!$A$2:$A$257,MATCH(AF403,'Master '!$B$2:$B$257,0)))</f>
        <v>-</v>
      </c>
      <c r="AF403" s="15"/>
      <c r="AG403" s="20" t="str">
        <f t="array" ref="AG403">IF(ISERROR(INDEX('Master '!$A$2:$A$257,MATCH(AH403,'Master '!$B$2:$B$257,0))),IF(ISERROR(INDEX('Master '!$A$2:$A$257,MATCH(AH403,'Master '!$C$2:$C$257,0))),IF(AH403="","-","Not on Roster"),INDEX('Master '!$A$2:$A$257,MATCH(AH403,'Master '!$C$2:$C$257,0))),INDEX('Master '!$A$2:$A$257,MATCH(AH403,'Master '!$B$2:$B$257,0)))</f>
        <v>-</v>
      </c>
      <c r="AH403" s="7"/>
      <c r="AI403" s="19" t="str">
        <f t="array" ref="AI403">IF(ISERROR(INDEX('Master '!$A$2:$A$257,MATCH(AJ403,'Master '!$B$2:$B$257,0))),IF(ISERROR(INDEX('Master '!$A$2:$A$257,MATCH(AJ403,'Master '!$C$2:$C$257,0))),IF(AJ403="","-","Not on Roster"),INDEX('Master '!$A$2:$A$257,MATCH(AJ403,'Master '!$C$2:$C$257,0))),INDEX('Master '!$A$2:$A$257,MATCH(AJ403,'Master '!$B$2:$B$257,0)))</f>
        <v>-</v>
      </c>
      <c r="AJ403" s="15"/>
      <c r="AK403" s="20" t="str">
        <f t="array" ref="AK403">IF(ISERROR(INDEX('Master '!$A$2:$A$257,MATCH(AL403,'Master '!$B$2:$B$257,0))),IF(ISERROR(INDEX('Master '!$A$2:$A$257,MATCH(AL403,'Master '!$C$2:$C$257,0))),IF(AL403="","-","Not on Roster"),INDEX('Master '!$A$2:$A$257,MATCH(AL403,'Master '!$C$2:$C$257,0))),INDEX('Master '!$A$2:$A$257,MATCH(AL403,'Master '!$B$2:$B$257,0)))</f>
        <v>-</v>
      </c>
      <c r="AL403" s="7"/>
      <c r="AM403" s="19" t="str">
        <f t="array" ref="AM403">IF(ISERROR(INDEX('Master '!$A$2:$A$257,MATCH(AN403,'Master '!$B$2:$B$257,0))),IF(ISERROR(INDEX('Master '!$A$2:$A$257,MATCH(AN403,'Master '!$C$2:$C$257,0))),IF(AN403="","-","Not on Roster"),INDEX('Master '!$A$2:$A$257,MATCH(AN403,'Master '!$C$2:$C$257,0))),INDEX('Master '!$A$2:$A$257,MATCH(AN403,'Master '!$B$2:$B$257,0)))</f>
        <v>-</v>
      </c>
      <c r="AN403" s="15"/>
    </row>
    <row r="404" spans="1:40" ht="14.25" customHeight="1">
      <c r="A404" s="20" t="str">
        <f t="array" ref="A404">IF(ISERROR(INDEX('Master '!$A$2:$A$257,MATCH(B404,'Master '!$B$2:$B$257,0))),IF(ISERROR(INDEX('Master '!$A$2:$A$257,MATCH(B404,'Master '!$C$2:$C$257,0))),IF(B404="","-","Not on Roster"),INDEX('Master '!$A$2:$A$257,MATCH(B404,'Master '!$C$2:$C$257,0))),INDEX('Master '!$A$2:$A$257,MATCH(B404,'Master '!$B$2:$B$257,0)))</f>
        <v>-</v>
      </c>
      <c r="B404" s="43"/>
      <c r="C404" s="19" t="str">
        <f t="array" ref="C404">IF(ISERROR(INDEX('Master '!$A$2:$A$257,MATCH(D404,'Master '!$B$2:$B$257,0))),IF(ISERROR(INDEX('Master '!$A$2:$A$257,MATCH(D404,'Master '!$C$2:$C$257,0))),IF(D404="","-","Not on Roster"),INDEX('Master '!$A$2:$A$257,MATCH(D404,'Master '!$C$2:$C$257,0))),INDEX('Master '!$A$2:$A$257,MATCH(D404,'Master '!$B$2:$B$257,0)))</f>
        <v>-</v>
      </c>
      <c r="D404" s="15"/>
      <c r="E404" s="20" t="str">
        <f t="array" ref="E404">IF(ISERROR(INDEX('Master '!$A$2:$A$257,MATCH(F404,'Master '!$B$2:$B$257,0))),IF(ISERROR(INDEX('Master '!$A$2:$A$257,MATCH(F404,'Master '!$C$2:$C$257,0))),IF(F404="","-","Not on Roster"),INDEX('Master '!$A$2:$A$257,MATCH(F404,'Master '!$C$2:$C$257,0))),INDEX('Master '!$A$2:$A$257,MATCH(F404,'Master '!$B$2:$B$257,0)))</f>
        <v>-</v>
      </c>
      <c r="F404" s="7"/>
      <c r="G404" s="19" t="str">
        <f t="array" ref="G404">IF(ISERROR(INDEX('Master '!$A$2:$A$257,MATCH(H404,'Master '!$B$2:$B$257,0))),IF(ISERROR(INDEX('Master '!$A$2:$A$257,MATCH(H404,'Master '!$C$2:$C$257,0))),IF(H404="","-","Not on Roster"),INDEX('Master '!$A$2:$A$257,MATCH(H404,'Master '!$C$2:$C$257,0))),INDEX('Master '!$A$2:$A$257,MATCH(H404,'Master '!$B$2:$B$257,0)))</f>
        <v>-</v>
      </c>
      <c r="H404" s="15"/>
      <c r="I404" s="20" t="str">
        <f t="array" ref="I404">IF(ISERROR(INDEX('Master '!$A$2:$A$257,MATCH(J404,'Master '!$B$2:$B$257,0))),IF(ISERROR(INDEX('Master '!$A$2:$A$257,MATCH(J404,'Master '!$C$2:$C$257,0))),IF(J404="","-","Not on Roster"),INDEX('Master '!$A$2:$A$257,MATCH(J404,'Master '!$C$2:$C$257,0))),INDEX('Master '!$A$2:$A$257,MATCH(J404,'Master '!$B$2:$B$257,0)))</f>
        <v>-</v>
      </c>
      <c r="J404" s="51"/>
      <c r="K404" s="19" t="str">
        <f t="array" ref="K404">IF(ISERROR(INDEX('Master '!$A$2:$A$257,MATCH(L404,'Master '!$B$2:$B$257,0))),IF(ISERROR(INDEX('Master '!$A$2:$A$257,MATCH(L404,'Master '!$C$2:$C$257,0))),IF(L404="","-","Not on Roster"),INDEX('Master '!$A$2:$A$257,MATCH(L404,'Master '!$C$2:$C$257,0))),INDEX('Master '!$A$2:$A$257,MATCH(L404,'Master '!$B$2:$B$257,0)))</f>
        <v>-</v>
      </c>
      <c r="L404" s="15"/>
      <c r="M404" s="20" t="str">
        <f t="array" ref="M404">IF(ISERROR(INDEX('Master '!$A$2:$A$257,MATCH(N404,'Master '!$B$2:$B$257,0))),IF(ISERROR(INDEX('Master '!$A$2:$A$257,MATCH(N404,'Master '!$C$2:$C$257,0))),IF(N404="","-","Not on Roster"),INDEX('Master '!$A$2:$A$257,MATCH(N404,'Master '!$C$2:$C$257,0))),INDEX('Master '!$A$2:$A$257,MATCH(N404,'Master '!$B$2:$B$257,0)))</f>
        <v>-</v>
      </c>
      <c r="N404" s="7"/>
      <c r="O404" s="19" t="str">
        <f t="array" ref="O404">IF(ISERROR(INDEX('Master '!$A$2:$A$257,MATCH(P404,'Master '!$B$2:$B$257,0))),IF(ISERROR(INDEX('Master '!$A$2:$A$257,MATCH(P404,'Master '!$C$2:$C$257,0))),IF(P404="","-","Not on Roster"),INDEX('Master '!$A$2:$A$257,MATCH(P404,'Master '!$C$2:$C$257,0))),INDEX('Master '!$A$2:$A$257,MATCH(P404,'Master '!$B$2:$B$257,0)))</f>
        <v>-</v>
      </c>
      <c r="P404" s="15"/>
      <c r="Q404" s="20" t="str">
        <f t="array" ref="Q404">IF(ISERROR(INDEX('Master '!$A$2:$A$257,MATCH(R404,'Master '!$B$2:$B$257,0))),IF(ISERROR(INDEX('Master '!$A$2:$A$257,MATCH(R404,'Master '!$C$2:$C$257,0))),IF(R404="","-","Not on Roster"),INDEX('Master '!$A$2:$A$257,MATCH(R404,'Master '!$C$2:$C$257,0))),INDEX('Master '!$A$2:$A$257,MATCH(R404,'Master '!$B$2:$B$257,0)))</f>
        <v>-</v>
      </c>
      <c r="R404" s="7"/>
      <c r="S404" s="19" t="str">
        <f t="array" ref="S404">IF(ISERROR(INDEX('Master '!$A$2:$A$257,MATCH(T404,'Master '!$B$2:$B$257,0))),IF(ISERROR(INDEX('Master '!$A$2:$A$257,MATCH(T404,'Master '!$C$2:$C$257,0))),IF(T404="","-","Not on Roster"),INDEX('Master '!$A$2:$A$257,MATCH(T404,'Master '!$C$2:$C$257,0))),INDEX('Master '!$A$2:$A$257,MATCH(T404,'Master '!$B$2:$B$257,0)))</f>
        <v>-</v>
      </c>
      <c r="T404" s="15"/>
      <c r="U404" s="20" t="str">
        <f t="array" ref="U404">IF(ISERROR(INDEX('Master '!$A$2:$A$257,MATCH(V404,'Master '!$B$2:$B$257,0))),IF(ISERROR(INDEX('Master '!$A$2:$A$257,MATCH(V404,'Master '!$C$2:$C$257,0))),IF(V404="","-","Not on Roster"),INDEX('Master '!$A$2:$A$257,MATCH(V404,'Master '!$C$2:$C$257,0))),INDEX('Master '!$A$2:$A$257,MATCH(V404,'Master '!$B$2:$B$257,0)))</f>
        <v>-</v>
      </c>
      <c r="V404" s="7"/>
      <c r="W404" s="19" t="str">
        <f t="array" ref="W404">IF(ISERROR(INDEX('Master '!$A$2:$A$257,MATCH(X404,'Master '!$B$2:$B$257,0))),IF(ISERROR(INDEX('Master '!$A$2:$A$257,MATCH(X404,'Master '!$C$2:$C$257,0))),IF(X404="","-","Not on Roster"),INDEX('Master '!$A$2:$A$257,MATCH(X404,'Master '!$C$2:$C$257,0))),INDEX('Master '!$A$2:$A$257,MATCH(X404,'Master '!$B$2:$B$257,0)))</f>
        <v>-</v>
      </c>
      <c r="X404" s="15"/>
      <c r="Y404" s="20" t="str">
        <f t="array" ref="Y404">IF(ISERROR(INDEX('Master '!$A$2:$A$257,MATCH(Z404,'Master '!$B$2:$B$257,0))),IF(ISERROR(INDEX('Master '!$A$2:$A$257,MATCH(Z404,'Master '!$C$2:$C$257,0))),IF(Z404="","-","Not on Roster"),INDEX('Master '!$A$2:$A$257,MATCH(Z404,'Master '!$C$2:$C$257,0))),INDEX('Master '!$A$2:$A$257,MATCH(Z404,'Master '!$B$2:$B$257,0)))</f>
        <v>-</v>
      </c>
      <c r="Z404" s="7"/>
      <c r="AA404" s="19" t="str">
        <f t="array" ref="AA404">IF(ISERROR(INDEX('Master '!$A$2:$A$257,MATCH(AB404,'Master '!$B$2:$B$257,0))),IF(ISERROR(INDEX('Master '!$A$2:$A$257,MATCH(AB404,'Master '!$C$2:$C$257,0))),IF(AB404="","-","Not on Roster"),INDEX('Master '!$A$2:$A$257,MATCH(AB404,'Master '!$C$2:$C$257,0))),INDEX('Master '!$A$2:$A$257,MATCH(AB404,'Master '!$B$2:$B$257,0)))</f>
        <v>-</v>
      </c>
      <c r="AB404" s="15"/>
      <c r="AC404" s="20" t="str">
        <f t="array" ref="AC404">IF(ISERROR(INDEX('Master '!$A$2:$A$257,MATCH(AD404,'Master '!$B$2:$B$257,0))),IF(ISERROR(INDEX('Master '!$A$2:$A$257,MATCH(AD404,'Master '!$C$2:$C$257,0))),IF(AD404="","-","Not on Roster"),INDEX('Master '!$A$2:$A$257,MATCH(AD404,'Master '!$C$2:$C$257,0))),INDEX('Master '!$A$2:$A$257,MATCH(AD404,'Master '!$B$2:$B$257,0)))</f>
        <v>-</v>
      </c>
      <c r="AD404" s="7"/>
      <c r="AE404" s="19" t="str">
        <f t="array" ref="AE404">IF(ISERROR(INDEX('Master '!$A$2:$A$257,MATCH(AF404,'Master '!$B$2:$B$257,0))),IF(ISERROR(INDEX('Master '!$A$2:$A$257,MATCH(AF404,'Master '!$C$2:$C$257,0))),IF(AF404="","-","Not on Roster"),INDEX('Master '!$A$2:$A$257,MATCH(AF404,'Master '!$C$2:$C$257,0))),INDEX('Master '!$A$2:$A$257,MATCH(AF404,'Master '!$B$2:$B$257,0)))</f>
        <v>-</v>
      </c>
      <c r="AF404" s="15"/>
      <c r="AG404" s="20" t="str">
        <f t="array" ref="AG404">IF(ISERROR(INDEX('Master '!$A$2:$A$257,MATCH(AH404,'Master '!$B$2:$B$257,0))),IF(ISERROR(INDEX('Master '!$A$2:$A$257,MATCH(AH404,'Master '!$C$2:$C$257,0))),IF(AH404="","-","Not on Roster"),INDEX('Master '!$A$2:$A$257,MATCH(AH404,'Master '!$C$2:$C$257,0))),INDEX('Master '!$A$2:$A$257,MATCH(AH404,'Master '!$B$2:$B$257,0)))</f>
        <v>-</v>
      </c>
      <c r="AH404" s="7"/>
      <c r="AI404" s="19" t="str">
        <f t="array" ref="AI404">IF(ISERROR(INDEX('Master '!$A$2:$A$257,MATCH(AJ404,'Master '!$B$2:$B$257,0))),IF(ISERROR(INDEX('Master '!$A$2:$A$257,MATCH(AJ404,'Master '!$C$2:$C$257,0))),IF(AJ404="","-","Not on Roster"),INDEX('Master '!$A$2:$A$257,MATCH(AJ404,'Master '!$C$2:$C$257,0))),INDEX('Master '!$A$2:$A$257,MATCH(AJ404,'Master '!$B$2:$B$257,0)))</f>
        <v>-</v>
      </c>
      <c r="AJ404" s="15"/>
      <c r="AK404" s="20" t="str">
        <f t="array" ref="AK404">IF(ISERROR(INDEX('Master '!$A$2:$A$257,MATCH(AL404,'Master '!$B$2:$B$257,0))),IF(ISERROR(INDEX('Master '!$A$2:$A$257,MATCH(AL404,'Master '!$C$2:$C$257,0))),IF(AL404="","-","Not on Roster"),INDEX('Master '!$A$2:$A$257,MATCH(AL404,'Master '!$C$2:$C$257,0))),INDEX('Master '!$A$2:$A$257,MATCH(AL404,'Master '!$B$2:$B$257,0)))</f>
        <v>-</v>
      </c>
      <c r="AL404" s="7"/>
      <c r="AM404" s="19" t="str">
        <f t="array" ref="AM404">IF(ISERROR(INDEX('Master '!$A$2:$A$257,MATCH(AN404,'Master '!$B$2:$B$257,0))),IF(ISERROR(INDEX('Master '!$A$2:$A$257,MATCH(AN404,'Master '!$C$2:$C$257,0))),IF(AN404="","-","Not on Roster"),INDEX('Master '!$A$2:$A$257,MATCH(AN404,'Master '!$C$2:$C$257,0))),INDEX('Master '!$A$2:$A$257,MATCH(AN404,'Master '!$B$2:$B$257,0)))</f>
        <v>-</v>
      </c>
      <c r="AN404" s="15"/>
    </row>
    <row r="405" spans="1:40" ht="14.25" customHeight="1">
      <c r="A405" s="20" t="str">
        <f t="array" ref="A405">IF(ISERROR(INDEX('Master '!$A$2:$A$257,MATCH(B405,'Master '!$B$2:$B$257,0))),IF(ISERROR(INDEX('Master '!$A$2:$A$257,MATCH(B405,'Master '!$C$2:$C$257,0))),IF(B405="","-","Not on Roster"),INDEX('Master '!$A$2:$A$257,MATCH(B405,'Master '!$C$2:$C$257,0))),INDEX('Master '!$A$2:$A$257,MATCH(B405,'Master '!$B$2:$B$257,0)))</f>
        <v>-</v>
      </c>
      <c r="B405" s="43"/>
      <c r="C405" s="19" t="str">
        <f t="array" ref="C405">IF(ISERROR(INDEX('Master '!$A$2:$A$257,MATCH(D405,'Master '!$B$2:$B$257,0))),IF(ISERROR(INDEX('Master '!$A$2:$A$257,MATCH(D405,'Master '!$C$2:$C$257,0))),IF(D405="","-","Not on Roster"),INDEX('Master '!$A$2:$A$257,MATCH(D405,'Master '!$C$2:$C$257,0))),INDEX('Master '!$A$2:$A$257,MATCH(D405,'Master '!$B$2:$B$257,0)))</f>
        <v>-</v>
      </c>
      <c r="D405" s="15"/>
      <c r="E405" s="20" t="str">
        <f t="array" ref="E405">IF(ISERROR(INDEX('Master '!$A$2:$A$257,MATCH(F405,'Master '!$B$2:$B$257,0))),IF(ISERROR(INDEX('Master '!$A$2:$A$257,MATCH(F405,'Master '!$C$2:$C$257,0))),IF(F405="","-","Not on Roster"),INDEX('Master '!$A$2:$A$257,MATCH(F405,'Master '!$C$2:$C$257,0))),INDEX('Master '!$A$2:$A$257,MATCH(F405,'Master '!$B$2:$B$257,0)))</f>
        <v>-</v>
      </c>
      <c r="F405" s="7"/>
      <c r="G405" s="19" t="str">
        <f t="array" ref="G405">IF(ISERROR(INDEX('Master '!$A$2:$A$257,MATCH(H405,'Master '!$B$2:$B$257,0))),IF(ISERROR(INDEX('Master '!$A$2:$A$257,MATCH(H405,'Master '!$C$2:$C$257,0))),IF(H405="","-","Not on Roster"),INDEX('Master '!$A$2:$A$257,MATCH(H405,'Master '!$C$2:$C$257,0))),INDEX('Master '!$A$2:$A$257,MATCH(H405,'Master '!$B$2:$B$257,0)))</f>
        <v>-</v>
      </c>
      <c r="H405" s="15"/>
      <c r="I405" s="20" t="str">
        <f t="array" ref="I405">IF(ISERROR(INDEX('Master '!$A$2:$A$257,MATCH(J405,'Master '!$B$2:$B$257,0))),IF(ISERROR(INDEX('Master '!$A$2:$A$257,MATCH(J405,'Master '!$C$2:$C$257,0))),IF(J405="","-","Not on Roster"),INDEX('Master '!$A$2:$A$257,MATCH(J405,'Master '!$C$2:$C$257,0))),INDEX('Master '!$A$2:$A$257,MATCH(J405,'Master '!$B$2:$B$257,0)))</f>
        <v>-</v>
      </c>
      <c r="J405" s="51"/>
      <c r="K405" s="19" t="str">
        <f t="array" ref="K405">IF(ISERROR(INDEX('Master '!$A$2:$A$257,MATCH(L405,'Master '!$B$2:$B$257,0))),IF(ISERROR(INDEX('Master '!$A$2:$A$257,MATCH(L405,'Master '!$C$2:$C$257,0))),IF(L405="","-","Not on Roster"),INDEX('Master '!$A$2:$A$257,MATCH(L405,'Master '!$C$2:$C$257,0))),INDEX('Master '!$A$2:$A$257,MATCH(L405,'Master '!$B$2:$B$257,0)))</f>
        <v>-</v>
      </c>
      <c r="L405" s="15"/>
      <c r="M405" s="20" t="str">
        <f t="array" ref="M405">IF(ISERROR(INDEX('Master '!$A$2:$A$257,MATCH(N405,'Master '!$B$2:$B$257,0))),IF(ISERROR(INDEX('Master '!$A$2:$A$257,MATCH(N405,'Master '!$C$2:$C$257,0))),IF(N405="","-","Not on Roster"),INDEX('Master '!$A$2:$A$257,MATCH(N405,'Master '!$C$2:$C$257,0))),INDEX('Master '!$A$2:$A$257,MATCH(N405,'Master '!$B$2:$B$257,0)))</f>
        <v>-</v>
      </c>
      <c r="N405" s="7"/>
      <c r="O405" s="19" t="str">
        <f t="array" ref="O405">IF(ISERROR(INDEX('Master '!$A$2:$A$257,MATCH(P405,'Master '!$B$2:$B$257,0))),IF(ISERROR(INDEX('Master '!$A$2:$A$257,MATCH(P405,'Master '!$C$2:$C$257,0))),IF(P405="","-","Not on Roster"),INDEX('Master '!$A$2:$A$257,MATCH(P405,'Master '!$C$2:$C$257,0))),INDEX('Master '!$A$2:$A$257,MATCH(P405,'Master '!$B$2:$B$257,0)))</f>
        <v>-</v>
      </c>
      <c r="P405" s="15"/>
      <c r="Q405" s="20" t="str">
        <f t="array" ref="Q405">IF(ISERROR(INDEX('Master '!$A$2:$A$257,MATCH(R405,'Master '!$B$2:$B$257,0))),IF(ISERROR(INDEX('Master '!$A$2:$A$257,MATCH(R405,'Master '!$C$2:$C$257,0))),IF(R405="","-","Not on Roster"),INDEX('Master '!$A$2:$A$257,MATCH(R405,'Master '!$C$2:$C$257,0))),INDEX('Master '!$A$2:$A$257,MATCH(R405,'Master '!$B$2:$B$257,0)))</f>
        <v>-</v>
      </c>
      <c r="R405" s="7"/>
      <c r="S405" s="19" t="str">
        <f t="array" ref="S405">IF(ISERROR(INDEX('Master '!$A$2:$A$257,MATCH(T405,'Master '!$B$2:$B$257,0))),IF(ISERROR(INDEX('Master '!$A$2:$A$257,MATCH(T405,'Master '!$C$2:$C$257,0))),IF(T405="","-","Not on Roster"),INDEX('Master '!$A$2:$A$257,MATCH(T405,'Master '!$C$2:$C$257,0))),INDEX('Master '!$A$2:$A$257,MATCH(T405,'Master '!$B$2:$B$257,0)))</f>
        <v>-</v>
      </c>
      <c r="T405" s="15"/>
      <c r="U405" s="20" t="str">
        <f t="array" ref="U405">IF(ISERROR(INDEX('Master '!$A$2:$A$257,MATCH(V405,'Master '!$B$2:$B$257,0))),IF(ISERROR(INDEX('Master '!$A$2:$A$257,MATCH(V405,'Master '!$C$2:$C$257,0))),IF(V405="","-","Not on Roster"),INDEX('Master '!$A$2:$A$257,MATCH(V405,'Master '!$C$2:$C$257,0))),INDEX('Master '!$A$2:$A$257,MATCH(V405,'Master '!$B$2:$B$257,0)))</f>
        <v>-</v>
      </c>
      <c r="V405" s="7"/>
      <c r="W405" s="19" t="str">
        <f t="array" ref="W405">IF(ISERROR(INDEX('Master '!$A$2:$A$257,MATCH(X405,'Master '!$B$2:$B$257,0))),IF(ISERROR(INDEX('Master '!$A$2:$A$257,MATCH(X405,'Master '!$C$2:$C$257,0))),IF(X405="","-","Not on Roster"),INDEX('Master '!$A$2:$A$257,MATCH(X405,'Master '!$C$2:$C$257,0))),INDEX('Master '!$A$2:$A$257,MATCH(X405,'Master '!$B$2:$B$257,0)))</f>
        <v>-</v>
      </c>
      <c r="X405" s="15"/>
      <c r="Y405" s="20" t="str">
        <f t="array" ref="Y405">IF(ISERROR(INDEX('Master '!$A$2:$A$257,MATCH(Z405,'Master '!$B$2:$B$257,0))),IF(ISERROR(INDEX('Master '!$A$2:$A$257,MATCH(Z405,'Master '!$C$2:$C$257,0))),IF(Z405="","-","Not on Roster"),INDEX('Master '!$A$2:$A$257,MATCH(Z405,'Master '!$C$2:$C$257,0))),INDEX('Master '!$A$2:$A$257,MATCH(Z405,'Master '!$B$2:$B$257,0)))</f>
        <v>-</v>
      </c>
      <c r="Z405" s="7"/>
      <c r="AA405" s="19" t="str">
        <f t="array" ref="AA405">IF(ISERROR(INDEX('Master '!$A$2:$A$257,MATCH(AB405,'Master '!$B$2:$B$257,0))),IF(ISERROR(INDEX('Master '!$A$2:$A$257,MATCH(AB405,'Master '!$C$2:$C$257,0))),IF(AB405="","-","Not on Roster"),INDEX('Master '!$A$2:$A$257,MATCH(AB405,'Master '!$C$2:$C$257,0))),INDEX('Master '!$A$2:$A$257,MATCH(AB405,'Master '!$B$2:$B$257,0)))</f>
        <v>-</v>
      </c>
      <c r="AB405" s="15"/>
      <c r="AC405" s="20" t="str">
        <f t="array" ref="AC405">IF(ISERROR(INDEX('Master '!$A$2:$A$257,MATCH(AD405,'Master '!$B$2:$B$257,0))),IF(ISERROR(INDEX('Master '!$A$2:$A$257,MATCH(AD405,'Master '!$C$2:$C$257,0))),IF(AD405="","-","Not on Roster"),INDEX('Master '!$A$2:$A$257,MATCH(AD405,'Master '!$C$2:$C$257,0))),INDEX('Master '!$A$2:$A$257,MATCH(AD405,'Master '!$B$2:$B$257,0)))</f>
        <v>-</v>
      </c>
      <c r="AD405" s="7"/>
      <c r="AE405" s="19" t="str">
        <f t="array" ref="AE405">IF(ISERROR(INDEX('Master '!$A$2:$A$257,MATCH(AF405,'Master '!$B$2:$B$257,0))),IF(ISERROR(INDEX('Master '!$A$2:$A$257,MATCH(AF405,'Master '!$C$2:$C$257,0))),IF(AF405="","-","Not on Roster"),INDEX('Master '!$A$2:$A$257,MATCH(AF405,'Master '!$C$2:$C$257,0))),INDEX('Master '!$A$2:$A$257,MATCH(AF405,'Master '!$B$2:$B$257,0)))</f>
        <v>-</v>
      </c>
      <c r="AF405" s="15"/>
      <c r="AG405" s="20" t="str">
        <f t="array" ref="AG405">IF(ISERROR(INDEX('Master '!$A$2:$A$257,MATCH(AH405,'Master '!$B$2:$B$257,0))),IF(ISERROR(INDEX('Master '!$A$2:$A$257,MATCH(AH405,'Master '!$C$2:$C$257,0))),IF(AH405="","-","Not on Roster"),INDEX('Master '!$A$2:$A$257,MATCH(AH405,'Master '!$C$2:$C$257,0))),INDEX('Master '!$A$2:$A$257,MATCH(AH405,'Master '!$B$2:$B$257,0)))</f>
        <v>-</v>
      </c>
      <c r="AH405" s="7"/>
      <c r="AI405" s="19" t="str">
        <f t="array" ref="AI405">IF(ISERROR(INDEX('Master '!$A$2:$A$257,MATCH(AJ405,'Master '!$B$2:$B$257,0))),IF(ISERROR(INDEX('Master '!$A$2:$A$257,MATCH(AJ405,'Master '!$C$2:$C$257,0))),IF(AJ405="","-","Not on Roster"),INDEX('Master '!$A$2:$A$257,MATCH(AJ405,'Master '!$C$2:$C$257,0))),INDEX('Master '!$A$2:$A$257,MATCH(AJ405,'Master '!$B$2:$B$257,0)))</f>
        <v>-</v>
      </c>
      <c r="AJ405" s="15"/>
      <c r="AK405" s="20" t="str">
        <f t="array" ref="AK405">IF(ISERROR(INDEX('Master '!$A$2:$A$257,MATCH(AL405,'Master '!$B$2:$B$257,0))),IF(ISERROR(INDEX('Master '!$A$2:$A$257,MATCH(AL405,'Master '!$C$2:$C$257,0))),IF(AL405="","-","Not on Roster"),INDEX('Master '!$A$2:$A$257,MATCH(AL405,'Master '!$C$2:$C$257,0))),INDEX('Master '!$A$2:$A$257,MATCH(AL405,'Master '!$B$2:$B$257,0)))</f>
        <v>-</v>
      </c>
      <c r="AL405" s="7"/>
      <c r="AM405" s="19" t="str">
        <f t="array" ref="AM405">IF(ISERROR(INDEX('Master '!$A$2:$A$257,MATCH(AN405,'Master '!$B$2:$B$257,0))),IF(ISERROR(INDEX('Master '!$A$2:$A$257,MATCH(AN405,'Master '!$C$2:$C$257,0))),IF(AN405="","-","Not on Roster"),INDEX('Master '!$A$2:$A$257,MATCH(AN405,'Master '!$C$2:$C$257,0))),INDEX('Master '!$A$2:$A$257,MATCH(AN405,'Master '!$B$2:$B$257,0)))</f>
        <v>-</v>
      </c>
      <c r="AN405" s="15"/>
    </row>
    <row r="406" spans="1:40" ht="14.25" customHeight="1">
      <c r="A406" s="20" t="str">
        <f t="array" ref="A406">IF(ISERROR(INDEX('Master '!$A$2:$A$257,MATCH(B406,'Master '!$B$2:$B$257,0))),IF(ISERROR(INDEX('Master '!$A$2:$A$257,MATCH(B406,'Master '!$C$2:$C$257,0))),IF(B406="","-","Not on Roster"),INDEX('Master '!$A$2:$A$257,MATCH(B406,'Master '!$C$2:$C$257,0))),INDEX('Master '!$A$2:$A$257,MATCH(B406,'Master '!$B$2:$B$257,0)))</f>
        <v>-</v>
      </c>
      <c r="B406" s="43"/>
      <c r="C406" s="19" t="str">
        <f t="array" ref="C406">IF(ISERROR(INDEX('Master '!$A$2:$A$257,MATCH(D406,'Master '!$B$2:$B$257,0))),IF(ISERROR(INDEX('Master '!$A$2:$A$257,MATCH(D406,'Master '!$C$2:$C$257,0))),IF(D406="","-","Not on Roster"),INDEX('Master '!$A$2:$A$257,MATCH(D406,'Master '!$C$2:$C$257,0))),INDEX('Master '!$A$2:$A$257,MATCH(D406,'Master '!$B$2:$B$257,0)))</f>
        <v>-</v>
      </c>
      <c r="D406" s="15"/>
      <c r="E406" s="20" t="str">
        <f t="array" ref="E406">IF(ISERROR(INDEX('Master '!$A$2:$A$257,MATCH(F406,'Master '!$B$2:$B$257,0))),IF(ISERROR(INDEX('Master '!$A$2:$A$257,MATCH(F406,'Master '!$C$2:$C$257,0))),IF(F406="","-","Not on Roster"),INDEX('Master '!$A$2:$A$257,MATCH(F406,'Master '!$C$2:$C$257,0))),INDEX('Master '!$A$2:$A$257,MATCH(F406,'Master '!$B$2:$B$257,0)))</f>
        <v>-</v>
      </c>
      <c r="F406" s="7"/>
      <c r="G406" s="19" t="str">
        <f t="array" ref="G406">IF(ISERROR(INDEX('Master '!$A$2:$A$257,MATCH(H406,'Master '!$B$2:$B$257,0))),IF(ISERROR(INDEX('Master '!$A$2:$A$257,MATCH(H406,'Master '!$C$2:$C$257,0))),IF(H406="","-","Not on Roster"),INDEX('Master '!$A$2:$A$257,MATCH(H406,'Master '!$C$2:$C$257,0))),INDEX('Master '!$A$2:$A$257,MATCH(H406,'Master '!$B$2:$B$257,0)))</f>
        <v>-</v>
      </c>
      <c r="H406" s="15"/>
      <c r="I406" s="20" t="str">
        <f t="array" ref="I406">IF(ISERROR(INDEX('Master '!$A$2:$A$257,MATCH(J406,'Master '!$B$2:$B$257,0))),IF(ISERROR(INDEX('Master '!$A$2:$A$257,MATCH(J406,'Master '!$C$2:$C$257,0))),IF(J406="","-","Not on Roster"),INDEX('Master '!$A$2:$A$257,MATCH(J406,'Master '!$C$2:$C$257,0))),INDEX('Master '!$A$2:$A$257,MATCH(J406,'Master '!$B$2:$B$257,0)))</f>
        <v>-</v>
      </c>
      <c r="J406" s="51"/>
      <c r="K406" s="19" t="str">
        <f t="array" ref="K406">IF(ISERROR(INDEX('Master '!$A$2:$A$257,MATCH(L406,'Master '!$B$2:$B$257,0))),IF(ISERROR(INDEX('Master '!$A$2:$A$257,MATCH(L406,'Master '!$C$2:$C$257,0))),IF(L406="","-","Not on Roster"),INDEX('Master '!$A$2:$A$257,MATCH(L406,'Master '!$C$2:$C$257,0))),INDEX('Master '!$A$2:$A$257,MATCH(L406,'Master '!$B$2:$B$257,0)))</f>
        <v>-</v>
      </c>
      <c r="L406" s="15"/>
      <c r="M406" s="20" t="str">
        <f t="array" ref="M406">IF(ISERROR(INDEX('Master '!$A$2:$A$257,MATCH(N406,'Master '!$B$2:$B$257,0))),IF(ISERROR(INDEX('Master '!$A$2:$A$257,MATCH(N406,'Master '!$C$2:$C$257,0))),IF(N406="","-","Not on Roster"),INDEX('Master '!$A$2:$A$257,MATCH(N406,'Master '!$C$2:$C$257,0))),INDEX('Master '!$A$2:$A$257,MATCH(N406,'Master '!$B$2:$B$257,0)))</f>
        <v>-</v>
      </c>
      <c r="N406" s="7"/>
      <c r="O406" s="19" t="str">
        <f t="array" ref="O406">IF(ISERROR(INDEX('Master '!$A$2:$A$257,MATCH(P406,'Master '!$B$2:$B$257,0))),IF(ISERROR(INDEX('Master '!$A$2:$A$257,MATCH(P406,'Master '!$C$2:$C$257,0))),IF(P406="","-","Not on Roster"),INDEX('Master '!$A$2:$A$257,MATCH(P406,'Master '!$C$2:$C$257,0))),INDEX('Master '!$A$2:$A$257,MATCH(P406,'Master '!$B$2:$B$257,0)))</f>
        <v>-</v>
      </c>
      <c r="P406" s="15"/>
      <c r="Q406" s="20" t="str">
        <f t="array" ref="Q406">IF(ISERROR(INDEX('Master '!$A$2:$A$257,MATCH(R406,'Master '!$B$2:$B$257,0))),IF(ISERROR(INDEX('Master '!$A$2:$A$257,MATCH(R406,'Master '!$C$2:$C$257,0))),IF(R406="","-","Not on Roster"),INDEX('Master '!$A$2:$A$257,MATCH(R406,'Master '!$C$2:$C$257,0))),INDEX('Master '!$A$2:$A$257,MATCH(R406,'Master '!$B$2:$B$257,0)))</f>
        <v>-</v>
      </c>
      <c r="R406" s="7"/>
      <c r="S406" s="19" t="str">
        <f t="array" ref="S406">IF(ISERROR(INDEX('Master '!$A$2:$A$257,MATCH(T406,'Master '!$B$2:$B$257,0))),IF(ISERROR(INDEX('Master '!$A$2:$A$257,MATCH(T406,'Master '!$C$2:$C$257,0))),IF(T406="","-","Not on Roster"),INDEX('Master '!$A$2:$A$257,MATCH(T406,'Master '!$C$2:$C$257,0))),INDEX('Master '!$A$2:$A$257,MATCH(T406,'Master '!$B$2:$B$257,0)))</f>
        <v>-</v>
      </c>
      <c r="T406" s="15"/>
      <c r="U406" s="20" t="str">
        <f t="array" ref="U406">IF(ISERROR(INDEX('Master '!$A$2:$A$257,MATCH(V406,'Master '!$B$2:$B$257,0))),IF(ISERROR(INDEX('Master '!$A$2:$A$257,MATCH(V406,'Master '!$C$2:$C$257,0))),IF(V406="","-","Not on Roster"),INDEX('Master '!$A$2:$A$257,MATCH(V406,'Master '!$C$2:$C$257,0))),INDEX('Master '!$A$2:$A$257,MATCH(V406,'Master '!$B$2:$B$257,0)))</f>
        <v>-</v>
      </c>
      <c r="V406" s="7"/>
      <c r="W406" s="19" t="str">
        <f t="array" ref="W406">IF(ISERROR(INDEX('Master '!$A$2:$A$257,MATCH(X406,'Master '!$B$2:$B$257,0))),IF(ISERROR(INDEX('Master '!$A$2:$A$257,MATCH(X406,'Master '!$C$2:$C$257,0))),IF(X406="","-","Not on Roster"),INDEX('Master '!$A$2:$A$257,MATCH(X406,'Master '!$C$2:$C$257,0))),INDEX('Master '!$A$2:$A$257,MATCH(X406,'Master '!$B$2:$B$257,0)))</f>
        <v>-</v>
      </c>
      <c r="X406" s="15"/>
      <c r="Y406" s="20" t="str">
        <f t="array" ref="Y406">IF(ISERROR(INDEX('Master '!$A$2:$A$257,MATCH(Z406,'Master '!$B$2:$B$257,0))),IF(ISERROR(INDEX('Master '!$A$2:$A$257,MATCH(Z406,'Master '!$C$2:$C$257,0))),IF(Z406="","-","Not on Roster"),INDEX('Master '!$A$2:$A$257,MATCH(Z406,'Master '!$C$2:$C$257,0))),INDEX('Master '!$A$2:$A$257,MATCH(Z406,'Master '!$B$2:$B$257,0)))</f>
        <v>-</v>
      </c>
      <c r="Z406" s="7"/>
      <c r="AA406" s="19" t="str">
        <f t="array" ref="AA406">IF(ISERROR(INDEX('Master '!$A$2:$A$257,MATCH(AB406,'Master '!$B$2:$B$257,0))),IF(ISERROR(INDEX('Master '!$A$2:$A$257,MATCH(AB406,'Master '!$C$2:$C$257,0))),IF(AB406="","-","Not on Roster"),INDEX('Master '!$A$2:$A$257,MATCH(AB406,'Master '!$C$2:$C$257,0))),INDEX('Master '!$A$2:$A$257,MATCH(AB406,'Master '!$B$2:$B$257,0)))</f>
        <v>-</v>
      </c>
      <c r="AB406" s="15"/>
      <c r="AC406" s="20" t="str">
        <f t="array" ref="AC406">IF(ISERROR(INDEX('Master '!$A$2:$A$257,MATCH(AD406,'Master '!$B$2:$B$257,0))),IF(ISERROR(INDEX('Master '!$A$2:$A$257,MATCH(AD406,'Master '!$C$2:$C$257,0))),IF(AD406="","-","Not on Roster"),INDEX('Master '!$A$2:$A$257,MATCH(AD406,'Master '!$C$2:$C$257,0))),INDEX('Master '!$A$2:$A$257,MATCH(AD406,'Master '!$B$2:$B$257,0)))</f>
        <v>-</v>
      </c>
      <c r="AD406" s="7"/>
      <c r="AE406" s="19" t="str">
        <f t="array" ref="AE406">IF(ISERROR(INDEX('Master '!$A$2:$A$257,MATCH(AF406,'Master '!$B$2:$B$257,0))),IF(ISERROR(INDEX('Master '!$A$2:$A$257,MATCH(AF406,'Master '!$C$2:$C$257,0))),IF(AF406="","-","Not on Roster"),INDEX('Master '!$A$2:$A$257,MATCH(AF406,'Master '!$C$2:$C$257,0))),INDEX('Master '!$A$2:$A$257,MATCH(AF406,'Master '!$B$2:$B$257,0)))</f>
        <v>-</v>
      </c>
      <c r="AF406" s="15"/>
      <c r="AG406" s="20" t="str">
        <f t="array" ref="AG406">IF(ISERROR(INDEX('Master '!$A$2:$A$257,MATCH(AH406,'Master '!$B$2:$B$257,0))),IF(ISERROR(INDEX('Master '!$A$2:$A$257,MATCH(AH406,'Master '!$C$2:$C$257,0))),IF(AH406="","-","Not on Roster"),INDEX('Master '!$A$2:$A$257,MATCH(AH406,'Master '!$C$2:$C$257,0))),INDEX('Master '!$A$2:$A$257,MATCH(AH406,'Master '!$B$2:$B$257,0)))</f>
        <v>-</v>
      </c>
      <c r="AH406" s="7"/>
      <c r="AI406" s="19" t="str">
        <f t="array" ref="AI406">IF(ISERROR(INDEX('Master '!$A$2:$A$257,MATCH(AJ406,'Master '!$B$2:$B$257,0))),IF(ISERROR(INDEX('Master '!$A$2:$A$257,MATCH(AJ406,'Master '!$C$2:$C$257,0))),IF(AJ406="","-","Not on Roster"),INDEX('Master '!$A$2:$A$257,MATCH(AJ406,'Master '!$C$2:$C$257,0))),INDEX('Master '!$A$2:$A$257,MATCH(AJ406,'Master '!$B$2:$B$257,0)))</f>
        <v>-</v>
      </c>
      <c r="AJ406" s="15"/>
      <c r="AK406" s="20" t="str">
        <f t="array" ref="AK406">IF(ISERROR(INDEX('Master '!$A$2:$A$257,MATCH(AL406,'Master '!$B$2:$B$257,0))),IF(ISERROR(INDEX('Master '!$A$2:$A$257,MATCH(AL406,'Master '!$C$2:$C$257,0))),IF(AL406="","-","Not on Roster"),INDEX('Master '!$A$2:$A$257,MATCH(AL406,'Master '!$C$2:$C$257,0))),INDEX('Master '!$A$2:$A$257,MATCH(AL406,'Master '!$B$2:$B$257,0)))</f>
        <v>-</v>
      </c>
      <c r="AL406" s="7"/>
      <c r="AM406" s="19" t="str">
        <f t="array" ref="AM406">IF(ISERROR(INDEX('Master '!$A$2:$A$257,MATCH(AN406,'Master '!$B$2:$B$257,0))),IF(ISERROR(INDEX('Master '!$A$2:$A$257,MATCH(AN406,'Master '!$C$2:$C$257,0))),IF(AN406="","-","Not on Roster"),INDEX('Master '!$A$2:$A$257,MATCH(AN406,'Master '!$C$2:$C$257,0))),INDEX('Master '!$A$2:$A$257,MATCH(AN406,'Master '!$B$2:$B$257,0)))</f>
        <v>-</v>
      </c>
      <c r="AN406" s="15"/>
    </row>
    <row r="407" spans="1:40" ht="14.25" customHeight="1">
      <c r="A407" s="20" t="str">
        <f t="array" ref="A407">IF(ISERROR(INDEX('Master '!$A$2:$A$257,MATCH(B407,'Master '!$B$2:$B$257,0))),IF(ISERROR(INDEX('Master '!$A$2:$A$257,MATCH(B407,'Master '!$C$2:$C$257,0))),IF(B407="","-","Not on Roster"),INDEX('Master '!$A$2:$A$257,MATCH(B407,'Master '!$C$2:$C$257,0))),INDEX('Master '!$A$2:$A$257,MATCH(B407,'Master '!$B$2:$B$257,0)))</f>
        <v>-</v>
      </c>
      <c r="B407" s="43"/>
      <c r="C407" s="19" t="str">
        <f t="array" ref="C407">IF(ISERROR(INDEX('Master '!$A$2:$A$257,MATCH(D407,'Master '!$B$2:$B$257,0))),IF(ISERROR(INDEX('Master '!$A$2:$A$257,MATCH(D407,'Master '!$C$2:$C$257,0))),IF(D407="","-","Not on Roster"),INDEX('Master '!$A$2:$A$257,MATCH(D407,'Master '!$C$2:$C$257,0))),INDEX('Master '!$A$2:$A$257,MATCH(D407,'Master '!$B$2:$B$257,0)))</f>
        <v>-</v>
      </c>
      <c r="D407" s="15"/>
      <c r="E407" s="20" t="str">
        <f t="array" ref="E407">IF(ISERROR(INDEX('Master '!$A$2:$A$257,MATCH(F407,'Master '!$B$2:$B$257,0))),IF(ISERROR(INDEX('Master '!$A$2:$A$257,MATCH(F407,'Master '!$C$2:$C$257,0))),IF(F407="","-","Not on Roster"),INDEX('Master '!$A$2:$A$257,MATCH(F407,'Master '!$C$2:$C$257,0))),INDEX('Master '!$A$2:$A$257,MATCH(F407,'Master '!$B$2:$B$257,0)))</f>
        <v>-</v>
      </c>
      <c r="F407" s="7"/>
      <c r="G407" s="19" t="str">
        <f t="array" ref="G407">IF(ISERROR(INDEX('Master '!$A$2:$A$257,MATCH(H407,'Master '!$B$2:$B$257,0))),IF(ISERROR(INDEX('Master '!$A$2:$A$257,MATCH(H407,'Master '!$C$2:$C$257,0))),IF(H407="","-","Not on Roster"),INDEX('Master '!$A$2:$A$257,MATCH(H407,'Master '!$C$2:$C$257,0))),INDEX('Master '!$A$2:$A$257,MATCH(H407,'Master '!$B$2:$B$257,0)))</f>
        <v>-</v>
      </c>
      <c r="H407" s="15"/>
      <c r="I407" s="20" t="str">
        <f t="array" ref="I407">IF(ISERROR(INDEX('Master '!$A$2:$A$257,MATCH(J407,'Master '!$B$2:$B$257,0))),IF(ISERROR(INDEX('Master '!$A$2:$A$257,MATCH(J407,'Master '!$C$2:$C$257,0))),IF(J407="","-","Not on Roster"),INDEX('Master '!$A$2:$A$257,MATCH(J407,'Master '!$C$2:$C$257,0))),INDEX('Master '!$A$2:$A$257,MATCH(J407,'Master '!$B$2:$B$257,0)))</f>
        <v>-</v>
      </c>
      <c r="J407" s="51"/>
      <c r="K407" s="19" t="str">
        <f t="array" ref="K407">IF(ISERROR(INDEX('Master '!$A$2:$A$257,MATCH(L407,'Master '!$B$2:$B$257,0))),IF(ISERROR(INDEX('Master '!$A$2:$A$257,MATCH(L407,'Master '!$C$2:$C$257,0))),IF(L407="","-","Not on Roster"),INDEX('Master '!$A$2:$A$257,MATCH(L407,'Master '!$C$2:$C$257,0))),INDEX('Master '!$A$2:$A$257,MATCH(L407,'Master '!$B$2:$B$257,0)))</f>
        <v>-</v>
      </c>
      <c r="L407" s="15"/>
      <c r="M407" s="20" t="str">
        <f t="array" ref="M407">IF(ISERROR(INDEX('Master '!$A$2:$A$257,MATCH(N407,'Master '!$B$2:$B$257,0))),IF(ISERROR(INDEX('Master '!$A$2:$A$257,MATCH(N407,'Master '!$C$2:$C$257,0))),IF(N407="","-","Not on Roster"),INDEX('Master '!$A$2:$A$257,MATCH(N407,'Master '!$C$2:$C$257,0))),INDEX('Master '!$A$2:$A$257,MATCH(N407,'Master '!$B$2:$B$257,0)))</f>
        <v>-</v>
      </c>
      <c r="N407" s="7"/>
      <c r="O407" s="19" t="str">
        <f t="array" ref="O407">IF(ISERROR(INDEX('Master '!$A$2:$A$257,MATCH(P407,'Master '!$B$2:$B$257,0))),IF(ISERROR(INDEX('Master '!$A$2:$A$257,MATCH(P407,'Master '!$C$2:$C$257,0))),IF(P407="","-","Not on Roster"),INDEX('Master '!$A$2:$A$257,MATCH(P407,'Master '!$C$2:$C$257,0))),INDEX('Master '!$A$2:$A$257,MATCH(P407,'Master '!$B$2:$B$257,0)))</f>
        <v>-</v>
      </c>
      <c r="P407" s="15"/>
      <c r="Q407" s="20" t="str">
        <f t="array" ref="Q407">IF(ISERROR(INDEX('Master '!$A$2:$A$257,MATCH(R407,'Master '!$B$2:$B$257,0))),IF(ISERROR(INDEX('Master '!$A$2:$A$257,MATCH(R407,'Master '!$C$2:$C$257,0))),IF(R407="","-","Not on Roster"),INDEX('Master '!$A$2:$A$257,MATCH(R407,'Master '!$C$2:$C$257,0))),INDEX('Master '!$A$2:$A$257,MATCH(R407,'Master '!$B$2:$B$257,0)))</f>
        <v>-</v>
      </c>
      <c r="R407" s="7"/>
      <c r="S407" s="19" t="str">
        <f t="array" ref="S407">IF(ISERROR(INDEX('Master '!$A$2:$A$257,MATCH(T407,'Master '!$B$2:$B$257,0))),IF(ISERROR(INDEX('Master '!$A$2:$A$257,MATCH(T407,'Master '!$C$2:$C$257,0))),IF(T407="","-","Not on Roster"),INDEX('Master '!$A$2:$A$257,MATCH(T407,'Master '!$C$2:$C$257,0))),INDEX('Master '!$A$2:$A$257,MATCH(T407,'Master '!$B$2:$B$257,0)))</f>
        <v>-</v>
      </c>
      <c r="T407" s="15"/>
      <c r="U407" s="20" t="str">
        <f t="array" ref="U407">IF(ISERROR(INDEX('Master '!$A$2:$A$257,MATCH(V407,'Master '!$B$2:$B$257,0))),IF(ISERROR(INDEX('Master '!$A$2:$A$257,MATCH(V407,'Master '!$C$2:$C$257,0))),IF(V407="","-","Not on Roster"),INDEX('Master '!$A$2:$A$257,MATCH(V407,'Master '!$C$2:$C$257,0))),INDEX('Master '!$A$2:$A$257,MATCH(V407,'Master '!$B$2:$B$257,0)))</f>
        <v>-</v>
      </c>
      <c r="V407" s="7"/>
      <c r="W407" s="19" t="str">
        <f t="array" ref="W407">IF(ISERROR(INDEX('Master '!$A$2:$A$257,MATCH(X407,'Master '!$B$2:$B$257,0))),IF(ISERROR(INDEX('Master '!$A$2:$A$257,MATCH(X407,'Master '!$C$2:$C$257,0))),IF(X407="","-","Not on Roster"),INDEX('Master '!$A$2:$A$257,MATCH(X407,'Master '!$C$2:$C$257,0))),INDEX('Master '!$A$2:$A$257,MATCH(X407,'Master '!$B$2:$B$257,0)))</f>
        <v>-</v>
      </c>
      <c r="X407" s="15"/>
      <c r="Y407" s="20" t="str">
        <f t="array" ref="Y407">IF(ISERROR(INDEX('Master '!$A$2:$A$257,MATCH(Z407,'Master '!$B$2:$B$257,0))),IF(ISERROR(INDEX('Master '!$A$2:$A$257,MATCH(Z407,'Master '!$C$2:$C$257,0))),IF(Z407="","-","Not on Roster"),INDEX('Master '!$A$2:$A$257,MATCH(Z407,'Master '!$C$2:$C$257,0))),INDEX('Master '!$A$2:$A$257,MATCH(Z407,'Master '!$B$2:$B$257,0)))</f>
        <v>-</v>
      </c>
      <c r="Z407" s="7"/>
      <c r="AA407" s="19" t="str">
        <f t="array" ref="AA407">IF(ISERROR(INDEX('Master '!$A$2:$A$257,MATCH(AB407,'Master '!$B$2:$B$257,0))),IF(ISERROR(INDEX('Master '!$A$2:$A$257,MATCH(AB407,'Master '!$C$2:$C$257,0))),IF(AB407="","-","Not on Roster"),INDEX('Master '!$A$2:$A$257,MATCH(AB407,'Master '!$C$2:$C$257,0))),INDEX('Master '!$A$2:$A$257,MATCH(AB407,'Master '!$B$2:$B$257,0)))</f>
        <v>-</v>
      </c>
      <c r="AB407" s="15"/>
      <c r="AC407" s="20" t="str">
        <f t="array" ref="AC407">IF(ISERROR(INDEX('Master '!$A$2:$A$257,MATCH(AD407,'Master '!$B$2:$B$257,0))),IF(ISERROR(INDEX('Master '!$A$2:$A$257,MATCH(AD407,'Master '!$C$2:$C$257,0))),IF(AD407="","-","Not on Roster"),INDEX('Master '!$A$2:$A$257,MATCH(AD407,'Master '!$C$2:$C$257,0))),INDEX('Master '!$A$2:$A$257,MATCH(AD407,'Master '!$B$2:$B$257,0)))</f>
        <v>-</v>
      </c>
      <c r="AD407" s="7"/>
      <c r="AE407" s="19" t="str">
        <f t="array" ref="AE407">IF(ISERROR(INDEX('Master '!$A$2:$A$257,MATCH(AF407,'Master '!$B$2:$B$257,0))),IF(ISERROR(INDEX('Master '!$A$2:$A$257,MATCH(AF407,'Master '!$C$2:$C$257,0))),IF(AF407="","-","Not on Roster"),INDEX('Master '!$A$2:$A$257,MATCH(AF407,'Master '!$C$2:$C$257,0))),INDEX('Master '!$A$2:$A$257,MATCH(AF407,'Master '!$B$2:$B$257,0)))</f>
        <v>-</v>
      </c>
      <c r="AF407" s="15"/>
      <c r="AG407" s="20" t="str">
        <f t="array" ref="AG407">IF(ISERROR(INDEX('Master '!$A$2:$A$257,MATCH(AH407,'Master '!$B$2:$B$257,0))),IF(ISERROR(INDEX('Master '!$A$2:$A$257,MATCH(AH407,'Master '!$C$2:$C$257,0))),IF(AH407="","-","Not on Roster"),INDEX('Master '!$A$2:$A$257,MATCH(AH407,'Master '!$C$2:$C$257,0))),INDEX('Master '!$A$2:$A$257,MATCH(AH407,'Master '!$B$2:$B$257,0)))</f>
        <v>-</v>
      </c>
      <c r="AH407" s="7"/>
      <c r="AI407" s="19" t="str">
        <f t="array" ref="AI407">IF(ISERROR(INDEX('Master '!$A$2:$A$257,MATCH(AJ407,'Master '!$B$2:$B$257,0))),IF(ISERROR(INDEX('Master '!$A$2:$A$257,MATCH(AJ407,'Master '!$C$2:$C$257,0))),IF(AJ407="","-","Not on Roster"),INDEX('Master '!$A$2:$A$257,MATCH(AJ407,'Master '!$C$2:$C$257,0))),INDEX('Master '!$A$2:$A$257,MATCH(AJ407,'Master '!$B$2:$B$257,0)))</f>
        <v>-</v>
      </c>
      <c r="AJ407" s="15"/>
      <c r="AK407" s="20" t="str">
        <f t="array" ref="AK407">IF(ISERROR(INDEX('Master '!$A$2:$A$257,MATCH(AL407,'Master '!$B$2:$B$257,0))),IF(ISERROR(INDEX('Master '!$A$2:$A$257,MATCH(AL407,'Master '!$C$2:$C$257,0))),IF(AL407="","-","Not on Roster"),INDEX('Master '!$A$2:$A$257,MATCH(AL407,'Master '!$C$2:$C$257,0))),INDEX('Master '!$A$2:$A$257,MATCH(AL407,'Master '!$B$2:$B$257,0)))</f>
        <v>-</v>
      </c>
      <c r="AL407" s="7"/>
      <c r="AM407" s="19" t="str">
        <f t="array" ref="AM407">IF(ISERROR(INDEX('Master '!$A$2:$A$257,MATCH(AN407,'Master '!$B$2:$B$257,0))),IF(ISERROR(INDEX('Master '!$A$2:$A$257,MATCH(AN407,'Master '!$C$2:$C$257,0))),IF(AN407="","-","Not on Roster"),INDEX('Master '!$A$2:$A$257,MATCH(AN407,'Master '!$C$2:$C$257,0))),INDEX('Master '!$A$2:$A$257,MATCH(AN407,'Master '!$B$2:$B$257,0)))</f>
        <v>-</v>
      </c>
      <c r="AN407" s="15"/>
    </row>
    <row r="408" spans="1:40" ht="14.25" customHeight="1">
      <c r="A408" s="20" t="str">
        <f t="array" ref="A408">IF(ISERROR(INDEX('Master '!$A$2:$A$257,MATCH(B408,'Master '!$B$2:$B$257,0))),IF(ISERROR(INDEX('Master '!$A$2:$A$257,MATCH(B408,'Master '!$C$2:$C$257,0))),IF(B408="","-","Not on Roster"),INDEX('Master '!$A$2:$A$257,MATCH(B408,'Master '!$C$2:$C$257,0))),INDEX('Master '!$A$2:$A$257,MATCH(B408,'Master '!$B$2:$B$257,0)))</f>
        <v>-</v>
      </c>
      <c r="B408" s="43"/>
      <c r="C408" s="19" t="str">
        <f t="array" ref="C408">IF(ISERROR(INDEX('Master '!$A$2:$A$257,MATCH(D408,'Master '!$B$2:$B$257,0))),IF(ISERROR(INDEX('Master '!$A$2:$A$257,MATCH(D408,'Master '!$C$2:$C$257,0))),IF(D408="","-","Not on Roster"),INDEX('Master '!$A$2:$A$257,MATCH(D408,'Master '!$C$2:$C$257,0))),INDEX('Master '!$A$2:$A$257,MATCH(D408,'Master '!$B$2:$B$257,0)))</f>
        <v>-</v>
      </c>
      <c r="D408" s="15"/>
      <c r="E408" s="20" t="str">
        <f t="array" ref="E408">IF(ISERROR(INDEX('Master '!$A$2:$A$257,MATCH(F408,'Master '!$B$2:$B$257,0))),IF(ISERROR(INDEX('Master '!$A$2:$A$257,MATCH(F408,'Master '!$C$2:$C$257,0))),IF(F408="","-","Not on Roster"),INDEX('Master '!$A$2:$A$257,MATCH(F408,'Master '!$C$2:$C$257,0))),INDEX('Master '!$A$2:$A$257,MATCH(F408,'Master '!$B$2:$B$257,0)))</f>
        <v>-</v>
      </c>
      <c r="F408" s="7"/>
      <c r="G408" s="19" t="str">
        <f t="array" ref="G408">IF(ISERROR(INDEX('Master '!$A$2:$A$257,MATCH(H408,'Master '!$B$2:$B$257,0))),IF(ISERROR(INDEX('Master '!$A$2:$A$257,MATCH(H408,'Master '!$C$2:$C$257,0))),IF(H408="","-","Not on Roster"),INDEX('Master '!$A$2:$A$257,MATCH(H408,'Master '!$C$2:$C$257,0))),INDEX('Master '!$A$2:$A$257,MATCH(H408,'Master '!$B$2:$B$257,0)))</f>
        <v>-</v>
      </c>
      <c r="H408" s="15"/>
      <c r="I408" s="20" t="str">
        <f t="array" ref="I408">IF(ISERROR(INDEX('Master '!$A$2:$A$257,MATCH(J408,'Master '!$B$2:$B$257,0))),IF(ISERROR(INDEX('Master '!$A$2:$A$257,MATCH(J408,'Master '!$C$2:$C$257,0))),IF(J408="","-","Not on Roster"),INDEX('Master '!$A$2:$A$257,MATCH(J408,'Master '!$C$2:$C$257,0))),INDEX('Master '!$A$2:$A$257,MATCH(J408,'Master '!$B$2:$B$257,0)))</f>
        <v>-</v>
      </c>
      <c r="J408" s="51"/>
      <c r="K408" s="19" t="str">
        <f t="array" ref="K408">IF(ISERROR(INDEX('Master '!$A$2:$A$257,MATCH(L408,'Master '!$B$2:$B$257,0))),IF(ISERROR(INDEX('Master '!$A$2:$A$257,MATCH(L408,'Master '!$C$2:$C$257,0))),IF(L408="","-","Not on Roster"),INDEX('Master '!$A$2:$A$257,MATCH(L408,'Master '!$C$2:$C$257,0))),INDEX('Master '!$A$2:$A$257,MATCH(L408,'Master '!$B$2:$B$257,0)))</f>
        <v>-</v>
      </c>
      <c r="L408" s="15"/>
      <c r="M408" s="20" t="str">
        <f t="array" ref="M408">IF(ISERROR(INDEX('Master '!$A$2:$A$257,MATCH(N408,'Master '!$B$2:$B$257,0))),IF(ISERROR(INDEX('Master '!$A$2:$A$257,MATCH(N408,'Master '!$C$2:$C$257,0))),IF(N408="","-","Not on Roster"),INDEX('Master '!$A$2:$A$257,MATCH(N408,'Master '!$C$2:$C$257,0))),INDEX('Master '!$A$2:$A$257,MATCH(N408,'Master '!$B$2:$B$257,0)))</f>
        <v>-</v>
      </c>
      <c r="N408" s="7"/>
      <c r="O408" s="19" t="str">
        <f t="array" ref="O408">IF(ISERROR(INDEX('Master '!$A$2:$A$257,MATCH(P408,'Master '!$B$2:$B$257,0))),IF(ISERROR(INDEX('Master '!$A$2:$A$257,MATCH(P408,'Master '!$C$2:$C$257,0))),IF(P408="","-","Not on Roster"),INDEX('Master '!$A$2:$A$257,MATCH(P408,'Master '!$C$2:$C$257,0))),INDEX('Master '!$A$2:$A$257,MATCH(P408,'Master '!$B$2:$B$257,0)))</f>
        <v>-</v>
      </c>
      <c r="P408" s="15"/>
      <c r="Q408" s="20" t="str">
        <f t="array" ref="Q408">IF(ISERROR(INDEX('Master '!$A$2:$A$257,MATCH(R408,'Master '!$B$2:$B$257,0))),IF(ISERROR(INDEX('Master '!$A$2:$A$257,MATCH(R408,'Master '!$C$2:$C$257,0))),IF(R408="","-","Not on Roster"),INDEX('Master '!$A$2:$A$257,MATCH(R408,'Master '!$C$2:$C$257,0))),INDEX('Master '!$A$2:$A$257,MATCH(R408,'Master '!$B$2:$B$257,0)))</f>
        <v>-</v>
      </c>
      <c r="R408" s="7"/>
      <c r="S408" s="19" t="str">
        <f t="array" ref="S408">IF(ISERROR(INDEX('Master '!$A$2:$A$257,MATCH(T408,'Master '!$B$2:$B$257,0))),IF(ISERROR(INDEX('Master '!$A$2:$A$257,MATCH(T408,'Master '!$C$2:$C$257,0))),IF(T408="","-","Not on Roster"),INDEX('Master '!$A$2:$A$257,MATCH(T408,'Master '!$C$2:$C$257,0))),INDEX('Master '!$A$2:$A$257,MATCH(T408,'Master '!$B$2:$B$257,0)))</f>
        <v>-</v>
      </c>
      <c r="T408" s="15"/>
      <c r="U408" s="20" t="str">
        <f t="array" ref="U408">IF(ISERROR(INDEX('Master '!$A$2:$A$257,MATCH(V408,'Master '!$B$2:$B$257,0))),IF(ISERROR(INDEX('Master '!$A$2:$A$257,MATCH(V408,'Master '!$C$2:$C$257,0))),IF(V408="","-","Not on Roster"),INDEX('Master '!$A$2:$A$257,MATCH(V408,'Master '!$C$2:$C$257,0))),INDEX('Master '!$A$2:$A$257,MATCH(V408,'Master '!$B$2:$B$257,0)))</f>
        <v>-</v>
      </c>
      <c r="V408" s="7"/>
      <c r="W408" s="19" t="str">
        <f t="array" ref="W408">IF(ISERROR(INDEX('Master '!$A$2:$A$257,MATCH(X408,'Master '!$B$2:$B$257,0))),IF(ISERROR(INDEX('Master '!$A$2:$A$257,MATCH(X408,'Master '!$C$2:$C$257,0))),IF(X408="","-","Not on Roster"),INDEX('Master '!$A$2:$A$257,MATCH(X408,'Master '!$C$2:$C$257,0))),INDEX('Master '!$A$2:$A$257,MATCH(X408,'Master '!$B$2:$B$257,0)))</f>
        <v>-</v>
      </c>
      <c r="X408" s="15"/>
      <c r="Y408" s="20" t="str">
        <f t="array" ref="Y408">IF(ISERROR(INDEX('Master '!$A$2:$A$257,MATCH(Z408,'Master '!$B$2:$B$257,0))),IF(ISERROR(INDEX('Master '!$A$2:$A$257,MATCH(Z408,'Master '!$C$2:$C$257,0))),IF(Z408="","-","Not on Roster"),INDEX('Master '!$A$2:$A$257,MATCH(Z408,'Master '!$C$2:$C$257,0))),INDEX('Master '!$A$2:$A$257,MATCH(Z408,'Master '!$B$2:$B$257,0)))</f>
        <v>-</v>
      </c>
      <c r="Z408" s="7"/>
      <c r="AA408" s="19" t="str">
        <f t="array" ref="AA408">IF(ISERROR(INDEX('Master '!$A$2:$A$257,MATCH(AB408,'Master '!$B$2:$B$257,0))),IF(ISERROR(INDEX('Master '!$A$2:$A$257,MATCH(AB408,'Master '!$C$2:$C$257,0))),IF(AB408="","-","Not on Roster"),INDEX('Master '!$A$2:$A$257,MATCH(AB408,'Master '!$C$2:$C$257,0))),INDEX('Master '!$A$2:$A$257,MATCH(AB408,'Master '!$B$2:$B$257,0)))</f>
        <v>-</v>
      </c>
      <c r="AB408" s="15"/>
      <c r="AC408" s="20" t="str">
        <f t="array" ref="AC408">IF(ISERROR(INDEX('Master '!$A$2:$A$257,MATCH(AD408,'Master '!$B$2:$B$257,0))),IF(ISERROR(INDEX('Master '!$A$2:$A$257,MATCH(AD408,'Master '!$C$2:$C$257,0))),IF(AD408="","-","Not on Roster"),INDEX('Master '!$A$2:$A$257,MATCH(AD408,'Master '!$C$2:$C$257,0))),INDEX('Master '!$A$2:$A$257,MATCH(AD408,'Master '!$B$2:$B$257,0)))</f>
        <v>-</v>
      </c>
      <c r="AD408" s="7"/>
      <c r="AE408" s="19" t="str">
        <f t="array" ref="AE408">IF(ISERROR(INDEX('Master '!$A$2:$A$257,MATCH(AF408,'Master '!$B$2:$B$257,0))),IF(ISERROR(INDEX('Master '!$A$2:$A$257,MATCH(AF408,'Master '!$C$2:$C$257,0))),IF(AF408="","-","Not on Roster"),INDEX('Master '!$A$2:$A$257,MATCH(AF408,'Master '!$C$2:$C$257,0))),INDEX('Master '!$A$2:$A$257,MATCH(AF408,'Master '!$B$2:$B$257,0)))</f>
        <v>-</v>
      </c>
      <c r="AF408" s="15"/>
      <c r="AG408" s="20" t="str">
        <f t="array" ref="AG408">IF(ISERROR(INDEX('Master '!$A$2:$A$257,MATCH(AH408,'Master '!$B$2:$B$257,0))),IF(ISERROR(INDEX('Master '!$A$2:$A$257,MATCH(AH408,'Master '!$C$2:$C$257,0))),IF(AH408="","-","Not on Roster"),INDEX('Master '!$A$2:$A$257,MATCH(AH408,'Master '!$C$2:$C$257,0))),INDEX('Master '!$A$2:$A$257,MATCH(AH408,'Master '!$B$2:$B$257,0)))</f>
        <v>-</v>
      </c>
      <c r="AH408" s="7"/>
      <c r="AI408" s="19" t="str">
        <f t="array" ref="AI408">IF(ISERROR(INDEX('Master '!$A$2:$A$257,MATCH(AJ408,'Master '!$B$2:$B$257,0))),IF(ISERROR(INDEX('Master '!$A$2:$A$257,MATCH(AJ408,'Master '!$C$2:$C$257,0))),IF(AJ408="","-","Not on Roster"),INDEX('Master '!$A$2:$A$257,MATCH(AJ408,'Master '!$C$2:$C$257,0))),INDEX('Master '!$A$2:$A$257,MATCH(AJ408,'Master '!$B$2:$B$257,0)))</f>
        <v>-</v>
      </c>
      <c r="AJ408" s="15"/>
      <c r="AK408" s="20" t="str">
        <f t="array" ref="AK408">IF(ISERROR(INDEX('Master '!$A$2:$A$257,MATCH(AL408,'Master '!$B$2:$B$257,0))),IF(ISERROR(INDEX('Master '!$A$2:$A$257,MATCH(AL408,'Master '!$C$2:$C$257,0))),IF(AL408="","-","Not on Roster"),INDEX('Master '!$A$2:$A$257,MATCH(AL408,'Master '!$C$2:$C$257,0))),INDEX('Master '!$A$2:$A$257,MATCH(AL408,'Master '!$B$2:$B$257,0)))</f>
        <v>-</v>
      </c>
      <c r="AL408" s="7"/>
      <c r="AM408" s="19" t="str">
        <f t="array" ref="AM408">IF(ISERROR(INDEX('Master '!$A$2:$A$257,MATCH(AN408,'Master '!$B$2:$B$257,0))),IF(ISERROR(INDEX('Master '!$A$2:$A$257,MATCH(AN408,'Master '!$C$2:$C$257,0))),IF(AN408="","-","Not on Roster"),INDEX('Master '!$A$2:$A$257,MATCH(AN408,'Master '!$C$2:$C$257,0))),INDEX('Master '!$A$2:$A$257,MATCH(AN408,'Master '!$B$2:$B$257,0)))</f>
        <v>-</v>
      </c>
      <c r="AN408" s="15"/>
    </row>
    <row r="409" spans="1:40" ht="14.25" customHeight="1">
      <c r="A409" s="20" t="str">
        <f t="array" ref="A409">IF(ISERROR(INDEX('Master '!$A$2:$A$257,MATCH(B409,'Master '!$B$2:$B$257,0))),IF(ISERROR(INDEX('Master '!$A$2:$A$257,MATCH(B409,'Master '!$C$2:$C$257,0))),IF(B409="","-","Not on Roster"),INDEX('Master '!$A$2:$A$257,MATCH(B409,'Master '!$C$2:$C$257,0))),INDEX('Master '!$A$2:$A$257,MATCH(B409,'Master '!$B$2:$B$257,0)))</f>
        <v>-</v>
      </c>
      <c r="B409" s="43"/>
      <c r="C409" s="19" t="str">
        <f t="array" ref="C409">IF(ISERROR(INDEX('Master '!$A$2:$A$257,MATCH(D409,'Master '!$B$2:$B$257,0))),IF(ISERROR(INDEX('Master '!$A$2:$A$257,MATCH(D409,'Master '!$C$2:$C$257,0))),IF(D409="","-","Not on Roster"),INDEX('Master '!$A$2:$A$257,MATCH(D409,'Master '!$C$2:$C$257,0))),INDEX('Master '!$A$2:$A$257,MATCH(D409,'Master '!$B$2:$B$257,0)))</f>
        <v>-</v>
      </c>
      <c r="D409" s="15"/>
      <c r="E409" s="20" t="str">
        <f t="array" ref="E409">IF(ISERROR(INDEX('Master '!$A$2:$A$257,MATCH(F409,'Master '!$B$2:$B$257,0))),IF(ISERROR(INDEX('Master '!$A$2:$A$257,MATCH(F409,'Master '!$C$2:$C$257,0))),IF(F409="","-","Not on Roster"),INDEX('Master '!$A$2:$A$257,MATCH(F409,'Master '!$C$2:$C$257,0))),INDEX('Master '!$A$2:$A$257,MATCH(F409,'Master '!$B$2:$B$257,0)))</f>
        <v>-</v>
      </c>
      <c r="F409" s="7"/>
      <c r="G409" s="19" t="str">
        <f t="array" ref="G409">IF(ISERROR(INDEX('Master '!$A$2:$A$257,MATCH(H409,'Master '!$B$2:$B$257,0))),IF(ISERROR(INDEX('Master '!$A$2:$A$257,MATCH(H409,'Master '!$C$2:$C$257,0))),IF(H409="","-","Not on Roster"),INDEX('Master '!$A$2:$A$257,MATCH(H409,'Master '!$C$2:$C$257,0))),INDEX('Master '!$A$2:$A$257,MATCH(H409,'Master '!$B$2:$B$257,0)))</f>
        <v>-</v>
      </c>
      <c r="H409" s="15"/>
      <c r="I409" s="20" t="str">
        <f t="array" ref="I409">IF(ISERROR(INDEX('Master '!$A$2:$A$257,MATCH(J409,'Master '!$B$2:$B$257,0))),IF(ISERROR(INDEX('Master '!$A$2:$A$257,MATCH(J409,'Master '!$C$2:$C$257,0))),IF(J409="","-","Not on Roster"),INDEX('Master '!$A$2:$A$257,MATCH(J409,'Master '!$C$2:$C$257,0))),INDEX('Master '!$A$2:$A$257,MATCH(J409,'Master '!$B$2:$B$257,0)))</f>
        <v>-</v>
      </c>
      <c r="J409" s="51"/>
      <c r="K409" s="19" t="str">
        <f t="array" ref="K409">IF(ISERROR(INDEX('Master '!$A$2:$A$257,MATCH(L409,'Master '!$B$2:$B$257,0))),IF(ISERROR(INDEX('Master '!$A$2:$A$257,MATCH(L409,'Master '!$C$2:$C$257,0))),IF(L409="","-","Not on Roster"),INDEX('Master '!$A$2:$A$257,MATCH(L409,'Master '!$C$2:$C$257,0))),INDEX('Master '!$A$2:$A$257,MATCH(L409,'Master '!$B$2:$B$257,0)))</f>
        <v>-</v>
      </c>
      <c r="L409" s="15"/>
      <c r="M409" s="20" t="str">
        <f t="array" ref="M409">IF(ISERROR(INDEX('Master '!$A$2:$A$257,MATCH(N409,'Master '!$B$2:$B$257,0))),IF(ISERROR(INDEX('Master '!$A$2:$A$257,MATCH(N409,'Master '!$C$2:$C$257,0))),IF(N409="","-","Not on Roster"),INDEX('Master '!$A$2:$A$257,MATCH(N409,'Master '!$C$2:$C$257,0))),INDEX('Master '!$A$2:$A$257,MATCH(N409,'Master '!$B$2:$B$257,0)))</f>
        <v>-</v>
      </c>
      <c r="N409" s="7"/>
      <c r="O409" s="19" t="str">
        <f t="array" ref="O409">IF(ISERROR(INDEX('Master '!$A$2:$A$257,MATCH(P409,'Master '!$B$2:$B$257,0))),IF(ISERROR(INDEX('Master '!$A$2:$A$257,MATCH(P409,'Master '!$C$2:$C$257,0))),IF(P409="","-","Not on Roster"),INDEX('Master '!$A$2:$A$257,MATCH(P409,'Master '!$C$2:$C$257,0))),INDEX('Master '!$A$2:$A$257,MATCH(P409,'Master '!$B$2:$B$257,0)))</f>
        <v>-</v>
      </c>
      <c r="P409" s="15"/>
      <c r="Q409" s="20" t="str">
        <f t="array" ref="Q409">IF(ISERROR(INDEX('Master '!$A$2:$A$257,MATCH(R409,'Master '!$B$2:$B$257,0))),IF(ISERROR(INDEX('Master '!$A$2:$A$257,MATCH(R409,'Master '!$C$2:$C$257,0))),IF(R409="","-","Not on Roster"),INDEX('Master '!$A$2:$A$257,MATCH(R409,'Master '!$C$2:$C$257,0))),INDEX('Master '!$A$2:$A$257,MATCH(R409,'Master '!$B$2:$B$257,0)))</f>
        <v>-</v>
      </c>
      <c r="R409" s="7"/>
      <c r="S409" s="19" t="str">
        <f t="array" ref="S409">IF(ISERROR(INDEX('Master '!$A$2:$A$257,MATCH(T409,'Master '!$B$2:$B$257,0))),IF(ISERROR(INDEX('Master '!$A$2:$A$257,MATCH(T409,'Master '!$C$2:$C$257,0))),IF(T409="","-","Not on Roster"),INDEX('Master '!$A$2:$A$257,MATCH(T409,'Master '!$C$2:$C$257,0))),INDEX('Master '!$A$2:$A$257,MATCH(T409,'Master '!$B$2:$B$257,0)))</f>
        <v>-</v>
      </c>
      <c r="T409" s="15"/>
      <c r="U409" s="20" t="str">
        <f t="array" ref="U409">IF(ISERROR(INDEX('Master '!$A$2:$A$257,MATCH(V409,'Master '!$B$2:$B$257,0))),IF(ISERROR(INDEX('Master '!$A$2:$A$257,MATCH(V409,'Master '!$C$2:$C$257,0))),IF(V409="","-","Not on Roster"),INDEX('Master '!$A$2:$A$257,MATCH(V409,'Master '!$C$2:$C$257,0))),INDEX('Master '!$A$2:$A$257,MATCH(V409,'Master '!$B$2:$B$257,0)))</f>
        <v>-</v>
      </c>
      <c r="V409" s="7"/>
      <c r="W409" s="19" t="str">
        <f t="array" ref="W409">IF(ISERROR(INDEX('Master '!$A$2:$A$257,MATCH(X409,'Master '!$B$2:$B$257,0))),IF(ISERROR(INDEX('Master '!$A$2:$A$257,MATCH(X409,'Master '!$C$2:$C$257,0))),IF(X409="","-","Not on Roster"),INDEX('Master '!$A$2:$A$257,MATCH(X409,'Master '!$C$2:$C$257,0))),INDEX('Master '!$A$2:$A$257,MATCH(X409,'Master '!$B$2:$B$257,0)))</f>
        <v>-</v>
      </c>
      <c r="X409" s="15"/>
      <c r="Y409" s="20" t="str">
        <f t="array" ref="Y409">IF(ISERROR(INDEX('Master '!$A$2:$A$257,MATCH(Z409,'Master '!$B$2:$B$257,0))),IF(ISERROR(INDEX('Master '!$A$2:$A$257,MATCH(Z409,'Master '!$C$2:$C$257,0))),IF(Z409="","-","Not on Roster"),INDEX('Master '!$A$2:$A$257,MATCH(Z409,'Master '!$C$2:$C$257,0))),INDEX('Master '!$A$2:$A$257,MATCH(Z409,'Master '!$B$2:$B$257,0)))</f>
        <v>-</v>
      </c>
      <c r="Z409" s="7"/>
      <c r="AA409" s="19" t="str">
        <f t="array" ref="AA409">IF(ISERROR(INDEX('Master '!$A$2:$A$257,MATCH(AB409,'Master '!$B$2:$B$257,0))),IF(ISERROR(INDEX('Master '!$A$2:$A$257,MATCH(AB409,'Master '!$C$2:$C$257,0))),IF(AB409="","-","Not on Roster"),INDEX('Master '!$A$2:$A$257,MATCH(AB409,'Master '!$C$2:$C$257,0))),INDEX('Master '!$A$2:$A$257,MATCH(AB409,'Master '!$B$2:$B$257,0)))</f>
        <v>-</v>
      </c>
      <c r="AB409" s="15"/>
      <c r="AC409" s="20" t="str">
        <f t="array" ref="AC409">IF(ISERROR(INDEX('Master '!$A$2:$A$257,MATCH(AD409,'Master '!$B$2:$B$257,0))),IF(ISERROR(INDEX('Master '!$A$2:$A$257,MATCH(AD409,'Master '!$C$2:$C$257,0))),IF(AD409="","-","Not on Roster"),INDEX('Master '!$A$2:$A$257,MATCH(AD409,'Master '!$C$2:$C$257,0))),INDEX('Master '!$A$2:$A$257,MATCH(AD409,'Master '!$B$2:$B$257,0)))</f>
        <v>-</v>
      </c>
      <c r="AD409" s="7"/>
      <c r="AE409" s="19" t="str">
        <f t="array" ref="AE409">IF(ISERROR(INDEX('Master '!$A$2:$A$257,MATCH(AF409,'Master '!$B$2:$B$257,0))),IF(ISERROR(INDEX('Master '!$A$2:$A$257,MATCH(AF409,'Master '!$C$2:$C$257,0))),IF(AF409="","-","Not on Roster"),INDEX('Master '!$A$2:$A$257,MATCH(AF409,'Master '!$C$2:$C$257,0))),INDEX('Master '!$A$2:$A$257,MATCH(AF409,'Master '!$B$2:$B$257,0)))</f>
        <v>-</v>
      </c>
      <c r="AF409" s="15"/>
      <c r="AG409" s="20" t="str">
        <f t="array" ref="AG409">IF(ISERROR(INDEX('Master '!$A$2:$A$257,MATCH(AH409,'Master '!$B$2:$B$257,0))),IF(ISERROR(INDEX('Master '!$A$2:$A$257,MATCH(AH409,'Master '!$C$2:$C$257,0))),IF(AH409="","-","Not on Roster"),INDEX('Master '!$A$2:$A$257,MATCH(AH409,'Master '!$C$2:$C$257,0))),INDEX('Master '!$A$2:$A$257,MATCH(AH409,'Master '!$B$2:$B$257,0)))</f>
        <v>-</v>
      </c>
      <c r="AH409" s="7"/>
      <c r="AI409" s="19" t="str">
        <f t="array" ref="AI409">IF(ISERROR(INDEX('Master '!$A$2:$A$257,MATCH(AJ409,'Master '!$B$2:$B$257,0))),IF(ISERROR(INDEX('Master '!$A$2:$A$257,MATCH(AJ409,'Master '!$C$2:$C$257,0))),IF(AJ409="","-","Not on Roster"),INDEX('Master '!$A$2:$A$257,MATCH(AJ409,'Master '!$C$2:$C$257,0))),INDEX('Master '!$A$2:$A$257,MATCH(AJ409,'Master '!$B$2:$B$257,0)))</f>
        <v>-</v>
      </c>
      <c r="AJ409" s="15"/>
      <c r="AK409" s="20" t="str">
        <f t="array" ref="AK409">IF(ISERROR(INDEX('Master '!$A$2:$A$257,MATCH(AL409,'Master '!$B$2:$B$257,0))),IF(ISERROR(INDEX('Master '!$A$2:$A$257,MATCH(AL409,'Master '!$C$2:$C$257,0))),IF(AL409="","-","Not on Roster"),INDEX('Master '!$A$2:$A$257,MATCH(AL409,'Master '!$C$2:$C$257,0))),INDEX('Master '!$A$2:$A$257,MATCH(AL409,'Master '!$B$2:$B$257,0)))</f>
        <v>-</v>
      </c>
      <c r="AL409" s="7"/>
      <c r="AM409" s="19" t="str">
        <f t="array" ref="AM409">IF(ISERROR(INDEX('Master '!$A$2:$A$257,MATCH(AN409,'Master '!$B$2:$B$257,0))),IF(ISERROR(INDEX('Master '!$A$2:$A$257,MATCH(AN409,'Master '!$C$2:$C$257,0))),IF(AN409="","-","Not on Roster"),INDEX('Master '!$A$2:$A$257,MATCH(AN409,'Master '!$C$2:$C$257,0))),INDEX('Master '!$A$2:$A$257,MATCH(AN409,'Master '!$B$2:$B$257,0)))</f>
        <v>-</v>
      </c>
      <c r="AN409" s="15"/>
    </row>
    <row r="410" spans="1:40" ht="14.25" customHeight="1">
      <c r="A410" s="20" t="str">
        <f t="array" ref="A410">IF(ISERROR(INDEX('Master '!$A$2:$A$257,MATCH(B410,'Master '!$B$2:$B$257,0))),IF(ISERROR(INDEX('Master '!$A$2:$A$257,MATCH(B410,'Master '!$C$2:$C$257,0))),IF(B410="","-","Not on Roster"),INDEX('Master '!$A$2:$A$257,MATCH(B410,'Master '!$C$2:$C$257,0))),INDEX('Master '!$A$2:$A$257,MATCH(B410,'Master '!$B$2:$B$257,0)))</f>
        <v>-</v>
      </c>
      <c r="B410" s="43"/>
      <c r="C410" s="19" t="str">
        <f t="array" ref="C410">IF(ISERROR(INDEX('Master '!$A$2:$A$257,MATCH(D410,'Master '!$B$2:$B$257,0))),IF(ISERROR(INDEX('Master '!$A$2:$A$257,MATCH(D410,'Master '!$C$2:$C$257,0))),IF(D410="","-","Not on Roster"),INDEX('Master '!$A$2:$A$257,MATCH(D410,'Master '!$C$2:$C$257,0))),INDEX('Master '!$A$2:$A$257,MATCH(D410,'Master '!$B$2:$B$257,0)))</f>
        <v>-</v>
      </c>
      <c r="D410" s="15"/>
      <c r="E410" s="20" t="str">
        <f t="array" ref="E410">IF(ISERROR(INDEX('Master '!$A$2:$A$257,MATCH(F410,'Master '!$B$2:$B$257,0))),IF(ISERROR(INDEX('Master '!$A$2:$A$257,MATCH(F410,'Master '!$C$2:$C$257,0))),IF(F410="","-","Not on Roster"),INDEX('Master '!$A$2:$A$257,MATCH(F410,'Master '!$C$2:$C$257,0))),INDEX('Master '!$A$2:$A$257,MATCH(F410,'Master '!$B$2:$B$257,0)))</f>
        <v>-</v>
      </c>
      <c r="F410" s="7"/>
      <c r="G410" s="19" t="str">
        <f t="array" ref="G410">IF(ISERROR(INDEX('Master '!$A$2:$A$257,MATCH(H410,'Master '!$B$2:$B$257,0))),IF(ISERROR(INDEX('Master '!$A$2:$A$257,MATCH(H410,'Master '!$C$2:$C$257,0))),IF(H410="","-","Not on Roster"),INDEX('Master '!$A$2:$A$257,MATCH(H410,'Master '!$C$2:$C$257,0))),INDEX('Master '!$A$2:$A$257,MATCH(H410,'Master '!$B$2:$B$257,0)))</f>
        <v>-</v>
      </c>
      <c r="H410" s="15"/>
      <c r="I410" s="20" t="str">
        <f t="array" ref="I410">IF(ISERROR(INDEX('Master '!$A$2:$A$257,MATCH(J410,'Master '!$B$2:$B$257,0))),IF(ISERROR(INDEX('Master '!$A$2:$A$257,MATCH(J410,'Master '!$C$2:$C$257,0))),IF(J410="","-","Not on Roster"),INDEX('Master '!$A$2:$A$257,MATCH(J410,'Master '!$C$2:$C$257,0))),INDEX('Master '!$A$2:$A$257,MATCH(J410,'Master '!$B$2:$B$257,0)))</f>
        <v>-</v>
      </c>
      <c r="J410" s="51"/>
      <c r="K410" s="19" t="str">
        <f t="array" ref="K410">IF(ISERROR(INDEX('Master '!$A$2:$A$257,MATCH(L410,'Master '!$B$2:$B$257,0))),IF(ISERROR(INDEX('Master '!$A$2:$A$257,MATCH(L410,'Master '!$C$2:$C$257,0))),IF(L410="","-","Not on Roster"),INDEX('Master '!$A$2:$A$257,MATCH(L410,'Master '!$C$2:$C$257,0))),INDEX('Master '!$A$2:$A$257,MATCH(L410,'Master '!$B$2:$B$257,0)))</f>
        <v>-</v>
      </c>
      <c r="L410" s="15"/>
      <c r="M410" s="20" t="str">
        <f t="array" ref="M410">IF(ISERROR(INDEX('Master '!$A$2:$A$257,MATCH(N410,'Master '!$B$2:$B$257,0))),IF(ISERROR(INDEX('Master '!$A$2:$A$257,MATCH(N410,'Master '!$C$2:$C$257,0))),IF(N410="","-","Not on Roster"),INDEX('Master '!$A$2:$A$257,MATCH(N410,'Master '!$C$2:$C$257,0))),INDEX('Master '!$A$2:$A$257,MATCH(N410,'Master '!$B$2:$B$257,0)))</f>
        <v>-</v>
      </c>
      <c r="N410" s="7"/>
      <c r="O410" s="19" t="str">
        <f t="array" ref="O410">IF(ISERROR(INDEX('Master '!$A$2:$A$257,MATCH(P410,'Master '!$B$2:$B$257,0))),IF(ISERROR(INDEX('Master '!$A$2:$A$257,MATCH(P410,'Master '!$C$2:$C$257,0))),IF(P410="","-","Not on Roster"),INDEX('Master '!$A$2:$A$257,MATCH(P410,'Master '!$C$2:$C$257,0))),INDEX('Master '!$A$2:$A$257,MATCH(P410,'Master '!$B$2:$B$257,0)))</f>
        <v>-</v>
      </c>
      <c r="P410" s="15"/>
      <c r="Q410" s="20" t="str">
        <f t="array" ref="Q410">IF(ISERROR(INDEX('Master '!$A$2:$A$257,MATCH(R410,'Master '!$B$2:$B$257,0))),IF(ISERROR(INDEX('Master '!$A$2:$A$257,MATCH(R410,'Master '!$C$2:$C$257,0))),IF(R410="","-","Not on Roster"),INDEX('Master '!$A$2:$A$257,MATCH(R410,'Master '!$C$2:$C$257,0))),INDEX('Master '!$A$2:$A$257,MATCH(R410,'Master '!$B$2:$B$257,0)))</f>
        <v>-</v>
      </c>
      <c r="R410" s="7"/>
      <c r="S410" s="19" t="str">
        <f t="array" ref="S410">IF(ISERROR(INDEX('Master '!$A$2:$A$257,MATCH(T410,'Master '!$B$2:$B$257,0))),IF(ISERROR(INDEX('Master '!$A$2:$A$257,MATCH(T410,'Master '!$C$2:$C$257,0))),IF(T410="","-","Not on Roster"),INDEX('Master '!$A$2:$A$257,MATCH(T410,'Master '!$C$2:$C$257,0))),INDEX('Master '!$A$2:$A$257,MATCH(T410,'Master '!$B$2:$B$257,0)))</f>
        <v>-</v>
      </c>
      <c r="T410" s="15"/>
      <c r="U410" s="20" t="str">
        <f t="array" ref="U410">IF(ISERROR(INDEX('Master '!$A$2:$A$257,MATCH(V410,'Master '!$B$2:$B$257,0))),IF(ISERROR(INDEX('Master '!$A$2:$A$257,MATCH(V410,'Master '!$C$2:$C$257,0))),IF(V410="","-","Not on Roster"),INDEX('Master '!$A$2:$A$257,MATCH(V410,'Master '!$C$2:$C$257,0))),INDEX('Master '!$A$2:$A$257,MATCH(V410,'Master '!$B$2:$B$257,0)))</f>
        <v>-</v>
      </c>
      <c r="V410" s="7"/>
      <c r="W410" s="19" t="str">
        <f t="array" ref="W410">IF(ISERROR(INDEX('Master '!$A$2:$A$257,MATCH(X410,'Master '!$B$2:$B$257,0))),IF(ISERROR(INDEX('Master '!$A$2:$A$257,MATCH(X410,'Master '!$C$2:$C$257,0))),IF(X410="","-","Not on Roster"),INDEX('Master '!$A$2:$A$257,MATCH(X410,'Master '!$C$2:$C$257,0))),INDEX('Master '!$A$2:$A$257,MATCH(X410,'Master '!$B$2:$B$257,0)))</f>
        <v>-</v>
      </c>
      <c r="X410" s="15"/>
      <c r="Y410" s="20" t="str">
        <f t="array" ref="Y410">IF(ISERROR(INDEX('Master '!$A$2:$A$257,MATCH(Z410,'Master '!$B$2:$B$257,0))),IF(ISERROR(INDEX('Master '!$A$2:$A$257,MATCH(Z410,'Master '!$C$2:$C$257,0))),IF(Z410="","-","Not on Roster"),INDEX('Master '!$A$2:$A$257,MATCH(Z410,'Master '!$C$2:$C$257,0))),INDEX('Master '!$A$2:$A$257,MATCH(Z410,'Master '!$B$2:$B$257,0)))</f>
        <v>-</v>
      </c>
      <c r="Z410" s="7"/>
      <c r="AA410" s="19" t="str">
        <f t="array" ref="AA410">IF(ISERROR(INDEX('Master '!$A$2:$A$257,MATCH(AB410,'Master '!$B$2:$B$257,0))),IF(ISERROR(INDEX('Master '!$A$2:$A$257,MATCH(AB410,'Master '!$C$2:$C$257,0))),IF(AB410="","-","Not on Roster"),INDEX('Master '!$A$2:$A$257,MATCH(AB410,'Master '!$C$2:$C$257,0))),INDEX('Master '!$A$2:$A$257,MATCH(AB410,'Master '!$B$2:$B$257,0)))</f>
        <v>-</v>
      </c>
      <c r="AB410" s="15"/>
      <c r="AC410" s="20" t="str">
        <f t="array" ref="AC410">IF(ISERROR(INDEX('Master '!$A$2:$A$257,MATCH(AD410,'Master '!$B$2:$B$257,0))),IF(ISERROR(INDEX('Master '!$A$2:$A$257,MATCH(AD410,'Master '!$C$2:$C$257,0))),IF(AD410="","-","Not on Roster"),INDEX('Master '!$A$2:$A$257,MATCH(AD410,'Master '!$C$2:$C$257,0))),INDEX('Master '!$A$2:$A$257,MATCH(AD410,'Master '!$B$2:$B$257,0)))</f>
        <v>-</v>
      </c>
      <c r="AD410" s="7"/>
      <c r="AE410" s="19" t="str">
        <f t="array" ref="AE410">IF(ISERROR(INDEX('Master '!$A$2:$A$257,MATCH(AF410,'Master '!$B$2:$B$257,0))),IF(ISERROR(INDEX('Master '!$A$2:$A$257,MATCH(AF410,'Master '!$C$2:$C$257,0))),IF(AF410="","-","Not on Roster"),INDEX('Master '!$A$2:$A$257,MATCH(AF410,'Master '!$C$2:$C$257,0))),INDEX('Master '!$A$2:$A$257,MATCH(AF410,'Master '!$B$2:$B$257,0)))</f>
        <v>-</v>
      </c>
      <c r="AF410" s="15"/>
      <c r="AG410" s="20" t="str">
        <f t="array" ref="AG410">IF(ISERROR(INDEX('Master '!$A$2:$A$257,MATCH(AH410,'Master '!$B$2:$B$257,0))),IF(ISERROR(INDEX('Master '!$A$2:$A$257,MATCH(AH410,'Master '!$C$2:$C$257,0))),IF(AH410="","-","Not on Roster"),INDEX('Master '!$A$2:$A$257,MATCH(AH410,'Master '!$C$2:$C$257,0))),INDEX('Master '!$A$2:$A$257,MATCH(AH410,'Master '!$B$2:$B$257,0)))</f>
        <v>-</v>
      </c>
      <c r="AH410" s="7"/>
      <c r="AI410" s="19" t="str">
        <f t="array" ref="AI410">IF(ISERROR(INDEX('Master '!$A$2:$A$257,MATCH(AJ410,'Master '!$B$2:$B$257,0))),IF(ISERROR(INDEX('Master '!$A$2:$A$257,MATCH(AJ410,'Master '!$C$2:$C$257,0))),IF(AJ410="","-","Not on Roster"),INDEX('Master '!$A$2:$A$257,MATCH(AJ410,'Master '!$C$2:$C$257,0))),INDEX('Master '!$A$2:$A$257,MATCH(AJ410,'Master '!$B$2:$B$257,0)))</f>
        <v>-</v>
      </c>
      <c r="AJ410" s="15"/>
      <c r="AK410" s="20" t="str">
        <f t="array" ref="AK410">IF(ISERROR(INDEX('Master '!$A$2:$A$257,MATCH(AL410,'Master '!$B$2:$B$257,0))),IF(ISERROR(INDEX('Master '!$A$2:$A$257,MATCH(AL410,'Master '!$C$2:$C$257,0))),IF(AL410="","-","Not on Roster"),INDEX('Master '!$A$2:$A$257,MATCH(AL410,'Master '!$C$2:$C$257,0))),INDEX('Master '!$A$2:$A$257,MATCH(AL410,'Master '!$B$2:$B$257,0)))</f>
        <v>-</v>
      </c>
      <c r="AL410" s="7"/>
      <c r="AM410" s="19" t="str">
        <f t="array" ref="AM410">IF(ISERROR(INDEX('Master '!$A$2:$A$257,MATCH(AN410,'Master '!$B$2:$B$257,0))),IF(ISERROR(INDEX('Master '!$A$2:$A$257,MATCH(AN410,'Master '!$C$2:$C$257,0))),IF(AN410="","-","Not on Roster"),INDEX('Master '!$A$2:$A$257,MATCH(AN410,'Master '!$C$2:$C$257,0))),INDEX('Master '!$A$2:$A$257,MATCH(AN410,'Master '!$B$2:$B$257,0)))</f>
        <v>-</v>
      </c>
      <c r="AN410" s="15"/>
    </row>
    <row r="411" spans="1:40" ht="14.25" customHeight="1">
      <c r="A411" s="20" t="str">
        <f t="array" ref="A411">IF(ISERROR(INDEX('Master '!$A$2:$A$257,MATCH(B411,'Master '!$B$2:$B$257,0))),IF(ISERROR(INDEX('Master '!$A$2:$A$257,MATCH(B411,'Master '!$C$2:$C$257,0))),IF(B411="","-","Not on Roster"),INDEX('Master '!$A$2:$A$257,MATCH(B411,'Master '!$C$2:$C$257,0))),INDEX('Master '!$A$2:$A$257,MATCH(B411,'Master '!$B$2:$B$257,0)))</f>
        <v>-</v>
      </c>
      <c r="B411" s="43"/>
      <c r="C411" s="19" t="str">
        <f t="array" ref="C411">IF(ISERROR(INDEX('Master '!$A$2:$A$257,MATCH(D411,'Master '!$B$2:$B$257,0))),IF(ISERROR(INDEX('Master '!$A$2:$A$257,MATCH(D411,'Master '!$C$2:$C$257,0))),IF(D411="","-","Not on Roster"),INDEX('Master '!$A$2:$A$257,MATCH(D411,'Master '!$C$2:$C$257,0))),INDEX('Master '!$A$2:$A$257,MATCH(D411,'Master '!$B$2:$B$257,0)))</f>
        <v>-</v>
      </c>
      <c r="D411" s="15"/>
      <c r="E411" s="20" t="str">
        <f t="array" ref="E411">IF(ISERROR(INDEX('Master '!$A$2:$A$257,MATCH(F411,'Master '!$B$2:$B$257,0))),IF(ISERROR(INDEX('Master '!$A$2:$A$257,MATCH(F411,'Master '!$C$2:$C$257,0))),IF(F411="","-","Not on Roster"),INDEX('Master '!$A$2:$A$257,MATCH(F411,'Master '!$C$2:$C$257,0))),INDEX('Master '!$A$2:$A$257,MATCH(F411,'Master '!$B$2:$B$257,0)))</f>
        <v>-</v>
      </c>
      <c r="F411" s="7"/>
      <c r="G411" s="19" t="str">
        <f t="array" ref="G411">IF(ISERROR(INDEX('Master '!$A$2:$A$257,MATCH(H411,'Master '!$B$2:$B$257,0))),IF(ISERROR(INDEX('Master '!$A$2:$A$257,MATCH(H411,'Master '!$C$2:$C$257,0))),IF(H411="","-","Not on Roster"),INDEX('Master '!$A$2:$A$257,MATCH(H411,'Master '!$C$2:$C$257,0))),INDEX('Master '!$A$2:$A$257,MATCH(H411,'Master '!$B$2:$B$257,0)))</f>
        <v>-</v>
      </c>
      <c r="H411" s="15"/>
      <c r="I411" s="20" t="str">
        <f t="array" ref="I411">IF(ISERROR(INDEX('Master '!$A$2:$A$257,MATCH(J411,'Master '!$B$2:$B$257,0))),IF(ISERROR(INDEX('Master '!$A$2:$A$257,MATCH(J411,'Master '!$C$2:$C$257,0))),IF(J411="","-","Not on Roster"),INDEX('Master '!$A$2:$A$257,MATCH(J411,'Master '!$C$2:$C$257,0))),INDEX('Master '!$A$2:$A$257,MATCH(J411,'Master '!$B$2:$B$257,0)))</f>
        <v>-</v>
      </c>
      <c r="J411" s="51"/>
      <c r="K411" s="19" t="str">
        <f t="array" ref="K411">IF(ISERROR(INDEX('Master '!$A$2:$A$257,MATCH(L411,'Master '!$B$2:$B$257,0))),IF(ISERROR(INDEX('Master '!$A$2:$A$257,MATCH(L411,'Master '!$C$2:$C$257,0))),IF(L411="","-","Not on Roster"),INDEX('Master '!$A$2:$A$257,MATCH(L411,'Master '!$C$2:$C$257,0))),INDEX('Master '!$A$2:$A$257,MATCH(L411,'Master '!$B$2:$B$257,0)))</f>
        <v>-</v>
      </c>
      <c r="L411" s="15"/>
      <c r="M411" s="20" t="str">
        <f t="array" ref="M411">IF(ISERROR(INDEX('Master '!$A$2:$A$257,MATCH(N411,'Master '!$B$2:$B$257,0))),IF(ISERROR(INDEX('Master '!$A$2:$A$257,MATCH(N411,'Master '!$C$2:$C$257,0))),IF(N411="","-","Not on Roster"),INDEX('Master '!$A$2:$A$257,MATCH(N411,'Master '!$C$2:$C$257,0))),INDEX('Master '!$A$2:$A$257,MATCH(N411,'Master '!$B$2:$B$257,0)))</f>
        <v>-</v>
      </c>
      <c r="N411" s="7"/>
      <c r="O411" s="19" t="str">
        <f t="array" ref="O411">IF(ISERROR(INDEX('Master '!$A$2:$A$257,MATCH(P411,'Master '!$B$2:$B$257,0))),IF(ISERROR(INDEX('Master '!$A$2:$A$257,MATCH(P411,'Master '!$C$2:$C$257,0))),IF(P411="","-","Not on Roster"),INDEX('Master '!$A$2:$A$257,MATCH(P411,'Master '!$C$2:$C$257,0))),INDEX('Master '!$A$2:$A$257,MATCH(P411,'Master '!$B$2:$B$257,0)))</f>
        <v>-</v>
      </c>
      <c r="P411" s="15"/>
      <c r="Q411" s="20" t="str">
        <f t="array" ref="Q411">IF(ISERROR(INDEX('Master '!$A$2:$A$257,MATCH(R411,'Master '!$B$2:$B$257,0))),IF(ISERROR(INDEX('Master '!$A$2:$A$257,MATCH(R411,'Master '!$C$2:$C$257,0))),IF(R411="","-","Not on Roster"),INDEX('Master '!$A$2:$A$257,MATCH(R411,'Master '!$C$2:$C$257,0))),INDEX('Master '!$A$2:$A$257,MATCH(R411,'Master '!$B$2:$B$257,0)))</f>
        <v>-</v>
      </c>
      <c r="R411" s="7"/>
      <c r="S411" s="19" t="str">
        <f t="array" ref="S411">IF(ISERROR(INDEX('Master '!$A$2:$A$257,MATCH(T411,'Master '!$B$2:$B$257,0))),IF(ISERROR(INDEX('Master '!$A$2:$A$257,MATCH(T411,'Master '!$C$2:$C$257,0))),IF(T411="","-","Not on Roster"),INDEX('Master '!$A$2:$A$257,MATCH(T411,'Master '!$C$2:$C$257,0))),INDEX('Master '!$A$2:$A$257,MATCH(T411,'Master '!$B$2:$B$257,0)))</f>
        <v>-</v>
      </c>
      <c r="T411" s="15"/>
      <c r="U411" s="20" t="str">
        <f t="array" ref="U411">IF(ISERROR(INDEX('Master '!$A$2:$A$257,MATCH(V411,'Master '!$B$2:$B$257,0))),IF(ISERROR(INDEX('Master '!$A$2:$A$257,MATCH(V411,'Master '!$C$2:$C$257,0))),IF(V411="","-","Not on Roster"),INDEX('Master '!$A$2:$A$257,MATCH(V411,'Master '!$C$2:$C$257,0))),INDEX('Master '!$A$2:$A$257,MATCH(V411,'Master '!$B$2:$B$257,0)))</f>
        <v>-</v>
      </c>
      <c r="V411" s="7"/>
      <c r="W411" s="19" t="str">
        <f t="array" ref="W411">IF(ISERROR(INDEX('Master '!$A$2:$A$257,MATCH(X411,'Master '!$B$2:$B$257,0))),IF(ISERROR(INDEX('Master '!$A$2:$A$257,MATCH(X411,'Master '!$C$2:$C$257,0))),IF(X411="","-","Not on Roster"),INDEX('Master '!$A$2:$A$257,MATCH(X411,'Master '!$C$2:$C$257,0))),INDEX('Master '!$A$2:$A$257,MATCH(X411,'Master '!$B$2:$B$257,0)))</f>
        <v>-</v>
      </c>
      <c r="X411" s="15"/>
      <c r="Y411" s="20" t="str">
        <f t="array" ref="Y411">IF(ISERROR(INDEX('Master '!$A$2:$A$257,MATCH(Z411,'Master '!$B$2:$B$257,0))),IF(ISERROR(INDEX('Master '!$A$2:$A$257,MATCH(Z411,'Master '!$C$2:$C$257,0))),IF(Z411="","-","Not on Roster"),INDEX('Master '!$A$2:$A$257,MATCH(Z411,'Master '!$C$2:$C$257,0))),INDEX('Master '!$A$2:$A$257,MATCH(Z411,'Master '!$B$2:$B$257,0)))</f>
        <v>-</v>
      </c>
      <c r="Z411" s="7"/>
      <c r="AA411" s="19" t="str">
        <f t="array" ref="AA411">IF(ISERROR(INDEX('Master '!$A$2:$A$257,MATCH(AB411,'Master '!$B$2:$B$257,0))),IF(ISERROR(INDEX('Master '!$A$2:$A$257,MATCH(AB411,'Master '!$C$2:$C$257,0))),IF(AB411="","-","Not on Roster"),INDEX('Master '!$A$2:$A$257,MATCH(AB411,'Master '!$C$2:$C$257,0))),INDEX('Master '!$A$2:$A$257,MATCH(AB411,'Master '!$B$2:$B$257,0)))</f>
        <v>-</v>
      </c>
      <c r="AB411" s="15"/>
      <c r="AC411" s="20" t="str">
        <f t="array" ref="AC411">IF(ISERROR(INDEX('Master '!$A$2:$A$257,MATCH(AD411,'Master '!$B$2:$B$257,0))),IF(ISERROR(INDEX('Master '!$A$2:$A$257,MATCH(AD411,'Master '!$C$2:$C$257,0))),IF(AD411="","-","Not on Roster"),INDEX('Master '!$A$2:$A$257,MATCH(AD411,'Master '!$C$2:$C$257,0))),INDEX('Master '!$A$2:$A$257,MATCH(AD411,'Master '!$B$2:$B$257,0)))</f>
        <v>-</v>
      </c>
      <c r="AD411" s="7"/>
      <c r="AE411" s="19" t="str">
        <f t="array" ref="AE411">IF(ISERROR(INDEX('Master '!$A$2:$A$257,MATCH(AF411,'Master '!$B$2:$B$257,0))),IF(ISERROR(INDEX('Master '!$A$2:$A$257,MATCH(AF411,'Master '!$C$2:$C$257,0))),IF(AF411="","-","Not on Roster"),INDEX('Master '!$A$2:$A$257,MATCH(AF411,'Master '!$C$2:$C$257,0))),INDEX('Master '!$A$2:$A$257,MATCH(AF411,'Master '!$B$2:$B$257,0)))</f>
        <v>-</v>
      </c>
      <c r="AF411" s="15"/>
      <c r="AG411" s="20" t="str">
        <f t="array" ref="AG411">IF(ISERROR(INDEX('Master '!$A$2:$A$257,MATCH(AH411,'Master '!$B$2:$B$257,0))),IF(ISERROR(INDEX('Master '!$A$2:$A$257,MATCH(AH411,'Master '!$C$2:$C$257,0))),IF(AH411="","-","Not on Roster"),INDEX('Master '!$A$2:$A$257,MATCH(AH411,'Master '!$C$2:$C$257,0))),INDEX('Master '!$A$2:$A$257,MATCH(AH411,'Master '!$B$2:$B$257,0)))</f>
        <v>-</v>
      </c>
      <c r="AH411" s="7"/>
      <c r="AI411" s="19" t="str">
        <f t="array" ref="AI411">IF(ISERROR(INDEX('Master '!$A$2:$A$257,MATCH(AJ411,'Master '!$B$2:$B$257,0))),IF(ISERROR(INDEX('Master '!$A$2:$A$257,MATCH(AJ411,'Master '!$C$2:$C$257,0))),IF(AJ411="","-","Not on Roster"),INDEX('Master '!$A$2:$A$257,MATCH(AJ411,'Master '!$C$2:$C$257,0))),INDEX('Master '!$A$2:$A$257,MATCH(AJ411,'Master '!$B$2:$B$257,0)))</f>
        <v>-</v>
      </c>
      <c r="AJ411" s="15"/>
      <c r="AK411" s="20" t="str">
        <f t="array" ref="AK411">IF(ISERROR(INDEX('Master '!$A$2:$A$257,MATCH(AL411,'Master '!$B$2:$B$257,0))),IF(ISERROR(INDEX('Master '!$A$2:$A$257,MATCH(AL411,'Master '!$C$2:$C$257,0))),IF(AL411="","-","Not on Roster"),INDEX('Master '!$A$2:$A$257,MATCH(AL411,'Master '!$C$2:$C$257,0))),INDEX('Master '!$A$2:$A$257,MATCH(AL411,'Master '!$B$2:$B$257,0)))</f>
        <v>-</v>
      </c>
      <c r="AL411" s="7"/>
      <c r="AM411" s="19" t="str">
        <f t="array" ref="AM411">IF(ISERROR(INDEX('Master '!$A$2:$A$257,MATCH(AN411,'Master '!$B$2:$B$257,0))),IF(ISERROR(INDEX('Master '!$A$2:$A$257,MATCH(AN411,'Master '!$C$2:$C$257,0))),IF(AN411="","-","Not on Roster"),INDEX('Master '!$A$2:$A$257,MATCH(AN411,'Master '!$C$2:$C$257,0))),INDEX('Master '!$A$2:$A$257,MATCH(AN411,'Master '!$B$2:$B$257,0)))</f>
        <v>-</v>
      </c>
      <c r="AN411" s="15"/>
    </row>
    <row r="412" spans="1:40" ht="14.25" customHeight="1">
      <c r="A412" s="20" t="str">
        <f t="array" ref="A412">IF(ISERROR(INDEX('Master '!$A$2:$A$257,MATCH(B412,'Master '!$B$2:$B$257,0))),IF(ISERROR(INDEX('Master '!$A$2:$A$257,MATCH(B412,'Master '!$C$2:$C$257,0))),IF(B412="","-","Not on Roster"),INDEX('Master '!$A$2:$A$257,MATCH(B412,'Master '!$C$2:$C$257,0))),INDEX('Master '!$A$2:$A$257,MATCH(B412,'Master '!$B$2:$B$257,0)))</f>
        <v>-</v>
      </c>
      <c r="B412" s="43"/>
      <c r="C412" s="19" t="str">
        <f t="array" ref="C412">IF(ISERROR(INDEX('Master '!$A$2:$A$257,MATCH(D412,'Master '!$B$2:$B$257,0))),IF(ISERROR(INDEX('Master '!$A$2:$A$257,MATCH(D412,'Master '!$C$2:$C$257,0))),IF(D412="","-","Not on Roster"),INDEX('Master '!$A$2:$A$257,MATCH(D412,'Master '!$C$2:$C$257,0))),INDEX('Master '!$A$2:$A$257,MATCH(D412,'Master '!$B$2:$B$257,0)))</f>
        <v>-</v>
      </c>
      <c r="D412" s="15"/>
      <c r="E412" s="20" t="str">
        <f t="array" ref="E412">IF(ISERROR(INDEX('Master '!$A$2:$A$257,MATCH(F412,'Master '!$B$2:$B$257,0))),IF(ISERROR(INDEX('Master '!$A$2:$A$257,MATCH(F412,'Master '!$C$2:$C$257,0))),IF(F412="","-","Not on Roster"),INDEX('Master '!$A$2:$A$257,MATCH(F412,'Master '!$C$2:$C$257,0))),INDEX('Master '!$A$2:$A$257,MATCH(F412,'Master '!$B$2:$B$257,0)))</f>
        <v>-</v>
      </c>
      <c r="F412" s="7"/>
      <c r="G412" s="19" t="str">
        <f t="array" ref="G412">IF(ISERROR(INDEX('Master '!$A$2:$A$257,MATCH(H412,'Master '!$B$2:$B$257,0))),IF(ISERROR(INDEX('Master '!$A$2:$A$257,MATCH(H412,'Master '!$C$2:$C$257,0))),IF(H412="","-","Not on Roster"),INDEX('Master '!$A$2:$A$257,MATCH(H412,'Master '!$C$2:$C$257,0))),INDEX('Master '!$A$2:$A$257,MATCH(H412,'Master '!$B$2:$B$257,0)))</f>
        <v>-</v>
      </c>
      <c r="H412" s="15"/>
      <c r="I412" s="20" t="str">
        <f t="array" ref="I412">IF(ISERROR(INDEX('Master '!$A$2:$A$257,MATCH(J412,'Master '!$B$2:$B$257,0))),IF(ISERROR(INDEX('Master '!$A$2:$A$257,MATCH(J412,'Master '!$C$2:$C$257,0))),IF(J412="","-","Not on Roster"),INDEX('Master '!$A$2:$A$257,MATCH(J412,'Master '!$C$2:$C$257,0))),INDEX('Master '!$A$2:$A$257,MATCH(J412,'Master '!$B$2:$B$257,0)))</f>
        <v>-</v>
      </c>
      <c r="J412" s="51"/>
      <c r="K412" s="19" t="str">
        <f t="array" ref="K412">IF(ISERROR(INDEX('Master '!$A$2:$A$257,MATCH(L412,'Master '!$B$2:$B$257,0))),IF(ISERROR(INDEX('Master '!$A$2:$A$257,MATCH(L412,'Master '!$C$2:$C$257,0))),IF(L412="","-","Not on Roster"),INDEX('Master '!$A$2:$A$257,MATCH(L412,'Master '!$C$2:$C$257,0))),INDEX('Master '!$A$2:$A$257,MATCH(L412,'Master '!$B$2:$B$257,0)))</f>
        <v>-</v>
      </c>
      <c r="L412" s="15"/>
      <c r="M412" s="20" t="str">
        <f t="array" ref="M412">IF(ISERROR(INDEX('Master '!$A$2:$A$257,MATCH(N412,'Master '!$B$2:$B$257,0))),IF(ISERROR(INDEX('Master '!$A$2:$A$257,MATCH(N412,'Master '!$C$2:$C$257,0))),IF(N412="","-","Not on Roster"),INDEX('Master '!$A$2:$A$257,MATCH(N412,'Master '!$C$2:$C$257,0))),INDEX('Master '!$A$2:$A$257,MATCH(N412,'Master '!$B$2:$B$257,0)))</f>
        <v>-</v>
      </c>
      <c r="N412" s="7"/>
      <c r="O412" s="19" t="str">
        <f t="array" ref="O412">IF(ISERROR(INDEX('Master '!$A$2:$A$257,MATCH(P412,'Master '!$B$2:$B$257,0))),IF(ISERROR(INDEX('Master '!$A$2:$A$257,MATCH(P412,'Master '!$C$2:$C$257,0))),IF(P412="","-","Not on Roster"),INDEX('Master '!$A$2:$A$257,MATCH(P412,'Master '!$C$2:$C$257,0))),INDEX('Master '!$A$2:$A$257,MATCH(P412,'Master '!$B$2:$B$257,0)))</f>
        <v>-</v>
      </c>
      <c r="P412" s="15"/>
      <c r="Q412" s="20" t="str">
        <f t="array" ref="Q412">IF(ISERROR(INDEX('Master '!$A$2:$A$257,MATCH(R412,'Master '!$B$2:$B$257,0))),IF(ISERROR(INDEX('Master '!$A$2:$A$257,MATCH(R412,'Master '!$C$2:$C$257,0))),IF(R412="","-","Not on Roster"),INDEX('Master '!$A$2:$A$257,MATCH(R412,'Master '!$C$2:$C$257,0))),INDEX('Master '!$A$2:$A$257,MATCH(R412,'Master '!$B$2:$B$257,0)))</f>
        <v>-</v>
      </c>
      <c r="R412" s="7"/>
      <c r="S412" s="19" t="str">
        <f t="array" ref="S412">IF(ISERROR(INDEX('Master '!$A$2:$A$257,MATCH(T412,'Master '!$B$2:$B$257,0))),IF(ISERROR(INDEX('Master '!$A$2:$A$257,MATCH(T412,'Master '!$C$2:$C$257,0))),IF(T412="","-","Not on Roster"),INDEX('Master '!$A$2:$A$257,MATCH(T412,'Master '!$C$2:$C$257,0))),INDEX('Master '!$A$2:$A$257,MATCH(T412,'Master '!$B$2:$B$257,0)))</f>
        <v>-</v>
      </c>
      <c r="T412" s="15"/>
      <c r="U412" s="20" t="str">
        <f t="array" ref="U412">IF(ISERROR(INDEX('Master '!$A$2:$A$257,MATCH(V412,'Master '!$B$2:$B$257,0))),IF(ISERROR(INDEX('Master '!$A$2:$A$257,MATCH(V412,'Master '!$C$2:$C$257,0))),IF(V412="","-","Not on Roster"),INDEX('Master '!$A$2:$A$257,MATCH(V412,'Master '!$C$2:$C$257,0))),INDEX('Master '!$A$2:$A$257,MATCH(V412,'Master '!$B$2:$B$257,0)))</f>
        <v>-</v>
      </c>
      <c r="V412" s="7"/>
      <c r="W412" s="19" t="str">
        <f t="array" ref="W412">IF(ISERROR(INDEX('Master '!$A$2:$A$257,MATCH(X412,'Master '!$B$2:$B$257,0))),IF(ISERROR(INDEX('Master '!$A$2:$A$257,MATCH(X412,'Master '!$C$2:$C$257,0))),IF(X412="","-","Not on Roster"),INDEX('Master '!$A$2:$A$257,MATCH(X412,'Master '!$C$2:$C$257,0))),INDEX('Master '!$A$2:$A$257,MATCH(X412,'Master '!$B$2:$B$257,0)))</f>
        <v>-</v>
      </c>
      <c r="X412" s="15"/>
      <c r="Y412" s="20" t="str">
        <f t="array" ref="Y412">IF(ISERROR(INDEX('Master '!$A$2:$A$257,MATCH(Z412,'Master '!$B$2:$B$257,0))),IF(ISERROR(INDEX('Master '!$A$2:$A$257,MATCH(Z412,'Master '!$C$2:$C$257,0))),IF(Z412="","-","Not on Roster"),INDEX('Master '!$A$2:$A$257,MATCH(Z412,'Master '!$C$2:$C$257,0))),INDEX('Master '!$A$2:$A$257,MATCH(Z412,'Master '!$B$2:$B$257,0)))</f>
        <v>-</v>
      </c>
      <c r="Z412" s="7"/>
      <c r="AA412" s="19" t="str">
        <f t="array" ref="AA412">IF(ISERROR(INDEX('Master '!$A$2:$A$257,MATCH(AB412,'Master '!$B$2:$B$257,0))),IF(ISERROR(INDEX('Master '!$A$2:$A$257,MATCH(AB412,'Master '!$C$2:$C$257,0))),IF(AB412="","-","Not on Roster"),INDEX('Master '!$A$2:$A$257,MATCH(AB412,'Master '!$C$2:$C$257,0))),INDEX('Master '!$A$2:$A$257,MATCH(AB412,'Master '!$B$2:$B$257,0)))</f>
        <v>-</v>
      </c>
      <c r="AB412" s="15"/>
      <c r="AC412" s="20" t="str">
        <f t="array" ref="AC412">IF(ISERROR(INDEX('Master '!$A$2:$A$257,MATCH(AD412,'Master '!$B$2:$B$257,0))),IF(ISERROR(INDEX('Master '!$A$2:$A$257,MATCH(AD412,'Master '!$C$2:$C$257,0))),IF(AD412="","-","Not on Roster"),INDEX('Master '!$A$2:$A$257,MATCH(AD412,'Master '!$C$2:$C$257,0))),INDEX('Master '!$A$2:$A$257,MATCH(AD412,'Master '!$B$2:$B$257,0)))</f>
        <v>-</v>
      </c>
      <c r="AD412" s="7"/>
      <c r="AE412" s="19" t="str">
        <f t="array" ref="AE412">IF(ISERROR(INDEX('Master '!$A$2:$A$257,MATCH(AF412,'Master '!$B$2:$B$257,0))),IF(ISERROR(INDEX('Master '!$A$2:$A$257,MATCH(AF412,'Master '!$C$2:$C$257,0))),IF(AF412="","-","Not on Roster"),INDEX('Master '!$A$2:$A$257,MATCH(AF412,'Master '!$C$2:$C$257,0))),INDEX('Master '!$A$2:$A$257,MATCH(AF412,'Master '!$B$2:$B$257,0)))</f>
        <v>-</v>
      </c>
      <c r="AF412" s="15"/>
      <c r="AG412" s="20" t="str">
        <f t="array" ref="AG412">IF(ISERROR(INDEX('Master '!$A$2:$A$257,MATCH(AH412,'Master '!$B$2:$B$257,0))),IF(ISERROR(INDEX('Master '!$A$2:$A$257,MATCH(AH412,'Master '!$C$2:$C$257,0))),IF(AH412="","-","Not on Roster"),INDEX('Master '!$A$2:$A$257,MATCH(AH412,'Master '!$C$2:$C$257,0))),INDEX('Master '!$A$2:$A$257,MATCH(AH412,'Master '!$B$2:$B$257,0)))</f>
        <v>-</v>
      </c>
      <c r="AH412" s="7"/>
      <c r="AI412" s="19" t="str">
        <f t="array" ref="AI412">IF(ISERROR(INDEX('Master '!$A$2:$A$257,MATCH(AJ412,'Master '!$B$2:$B$257,0))),IF(ISERROR(INDEX('Master '!$A$2:$A$257,MATCH(AJ412,'Master '!$C$2:$C$257,0))),IF(AJ412="","-","Not on Roster"),INDEX('Master '!$A$2:$A$257,MATCH(AJ412,'Master '!$C$2:$C$257,0))),INDEX('Master '!$A$2:$A$257,MATCH(AJ412,'Master '!$B$2:$B$257,0)))</f>
        <v>-</v>
      </c>
      <c r="AJ412" s="15"/>
      <c r="AK412" s="20" t="str">
        <f t="array" ref="AK412">IF(ISERROR(INDEX('Master '!$A$2:$A$257,MATCH(AL412,'Master '!$B$2:$B$257,0))),IF(ISERROR(INDEX('Master '!$A$2:$A$257,MATCH(AL412,'Master '!$C$2:$C$257,0))),IF(AL412="","-","Not on Roster"),INDEX('Master '!$A$2:$A$257,MATCH(AL412,'Master '!$C$2:$C$257,0))),INDEX('Master '!$A$2:$A$257,MATCH(AL412,'Master '!$B$2:$B$257,0)))</f>
        <v>-</v>
      </c>
      <c r="AL412" s="7"/>
      <c r="AM412" s="19" t="str">
        <f t="array" ref="AM412">IF(ISERROR(INDEX('Master '!$A$2:$A$257,MATCH(AN412,'Master '!$B$2:$B$257,0))),IF(ISERROR(INDEX('Master '!$A$2:$A$257,MATCH(AN412,'Master '!$C$2:$C$257,0))),IF(AN412="","-","Not on Roster"),INDEX('Master '!$A$2:$A$257,MATCH(AN412,'Master '!$C$2:$C$257,0))),INDEX('Master '!$A$2:$A$257,MATCH(AN412,'Master '!$B$2:$B$257,0)))</f>
        <v>-</v>
      </c>
      <c r="AN412" s="15"/>
    </row>
    <row r="413" spans="1:40" ht="14.25" customHeight="1">
      <c r="A413" s="20" t="str">
        <f t="array" ref="A413">IF(ISERROR(INDEX('Master '!$A$2:$A$257,MATCH(B413,'Master '!$B$2:$B$257,0))),IF(ISERROR(INDEX('Master '!$A$2:$A$257,MATCH(B413,'Master '!$C$2:$C$257,0))),IF(B413="","-","Not on Roster"),INDEX('Master '!$A$2:$A$257,MATCH(B413,'Master '!$C$2:$C$257,0))),INDEX('Master '!$A$2:$A$257,MATCH(B413,'Master '!$B$2:$B$257,0)))</f>
        <v>-</v>
      </c>
      <c r="B413" s="43"/>
      <c r="C413" s="19" t="str">
        <f t="array" ref="C413">IF(ISERROR(INDEX('Master '!$A$2:$A$257,MATCH(D413,'Master '!$B$2:$B$257,0))),IF(ISERROR(INDEX('Master '!$A$2:$A$257,MATCH(D413,'Master '!$C$2:$C$257,0))),IF(D413="","-","Not on Roster"),INDEX('Master '!$A$2:$A$257,MATCH(D413,'Master '!$C$2:$C$257,0))),INDEX('Master '!$A$2:$A$257,MATCH(D413,'Master '!$B$2:$B$257,0)))</f>
        <v>-</v>
      </c>
      <c r="D413" s="15"/>
      <c r="E413" s="20" t="str">
        <f t="array" ref="E413">IF(ISERROR(INDEX('Master '!$A$2:$A$257,MATCH(F413,'Master '!$B$2:$B$257,0))),IF(ISERROR(INDEX('Master '!$A$2:$A$257,MATCH(F413,'Master '!$C$2:$C$257,0))),IF(F413="","-","Not on Roster"),INDEX('Master '!$A$2:$A$257,MATCH(F413,'Master '!$C$2:$C$257,0))),INDEX('Master '!$A$2:$A$257,MATCH(F413,'Master '!$B$2:$B$257,0)))</f>
        <v>-</v>
      </c>
      <c r="F413" s="7"/>
      <c r="G413" s="19" t="str">
        <f t="array" ref="G413">IF(ISERROR(INDEX('Master '!$A$2:$A$257,MATCH(H413,'Master '!$B$2:$B$257,0))),IF(ISERROR(INDEX('Master '!$A$2:$A$257,MATCH(H413,'Master '!$C$2:$C$257,0))),IF(H413="","-","Not on Roster"),INDEX('Master '!$A$2:$A$257,MATCH(H413,'Master '!$C$2:$C$257,0))),INDEX('Master '!$A$2:$A$257,MATCH(H413,'Master '!$B$2:$B$257,0)))</f>
        <v>-</v>
      </c>
      <c r="H413" s="15"/>
      <c r="I413" s="20" t="str">
        <f t="array" ref="I413">IF(ISERROR(INDEX('Master '!$A$2:$A$257,MATCH(J413,'Master '!$B$2:$B$257,0))),IF(ISERROR(INDEX('Master '!$A$2:$A$257,MATCH(J413,'Master '!$C$2:$C$257,0))),IF(J413="","-","Not on Roster"),INDEX('Master '!$A$2:$A$257,MATCH(J413,'Master '!$C$2:$C$257,0))),INDEX('Master '!$A$2:$A$257,MATCH(J413,'Master '!$B$2:$B$257,0)))</f>
        <v>-</v>
      </c>
      <c r="J413" s="51"/>
      <c r="K413" s="19" t="str">
        <f t="array" ref="K413">IF(ISERROR(INDEX('Master '!$A$2:$A$257,MATCH(L413,'Master '!$B$2:$B$257,0))),IF(ISERROR(INDEX('Master '!$A$2:$A$257,MATCH(L413,'Master '!$C$2:$C$257,0))),IF(L413="","-","Not on Roster"),INDEX('Master '!$A$2:$A$257,MATCH(L413,'Master '!$C$2:$C$257,0))),INDEX('Master '!$A$2:$A$257,MATCH(L413,'Master '!$B$2:$B$257,0)))</f>
        <v>-</v>
      </c>
      <c r="L413" s="15"/>
      <c r="M413" s="20" t="str">
        <f t="array" ref="M413">IF(ISERROR(INDEX('Master '!$A$2:$A$257,MATCH(N413,'Master '!$B$2:$B$257,0))),IF(ISERROR(INDEX('Master '!$A$2:$A$257,MATCH(N413,'Master '!$C$2:$C$257,0))),IF(N413="","-","Not on Roster"),INDEX('Master '!$A$2:$A$257,MATCH(N413,'Master '!$C$2:$C$257,0))),INDEX('Master '!$A$2:$A$257,MATCH(N413,'Master '!$B$2:$B$257,0)))</f>
        <v>-</v>
      </c>
      <c r="N413" s="7"/>
      <c r="O413" s="19" t="str">
        <f t="array" ref="O413">IF(ISERROR(INDEX('Master '!$A$2:$A$257,MATCH(P413,'Master '!$B$2:$B$257,0))),IF(ISERROR(INDEX('Master '!$A$2:$A$257,MATCH(P413,'Master '!$C$2:$C$257,0))),IF(P413="","-","Not on Roster"),INDEX('Master '!$A$2:$A$257,MATCH(P413,'Master '!$C$2:$C$257,0))),INDEX('Master '!$A$2:$A$257,MATCH(P413,'Master '!$B$2:$B$257,0)))</f>
        <v>-</v>
      </c>
      <c r="P413" s="15"/>
      <c r="Q413" s="20" t="str">
        <f t="array" ref="Q413">IF(ISERROR(INDEX('Master '!$A$2:$A$257,MATCH(R413,'Master '!$B$2:$B$257,0))),IF(ISERROR(INDEX('Master '!$A$2:$A$257,MATCH(R413,'Master '!$C$2:$C$257,0))),IF(R413="","-","Not on Roster"),INDEX('Master '!$A$2:$A$257,MATCH(R413,'Master '!$C$2:$C$257,0))),INDEX('Master '!$A$2:$A$257,MATCH(R413,'Master '!$B$2:$B$257,0)))</f>
        <v>-</v>
      </c>
      <c r="R413" s="7"/>
      <c r="S413" s="19" t="str">
        <f t="array" ref="S413">IF(ISERROR(INDEX('Master '!$A$2:$A$257,MATCH(T413,'Master '!$B$2:$B$257,0))),IF(ISERROR(INDEX('Master '!$A$2:$A$257,MATCH(T413,'Master '!$C$2:$C$257,0))),IF(T413="","-","Not on Roster"),INDEX('Master '!$A$2:$A$257,MATCH(T413,'Master '!$C$2:$C$257,0))),INDEX('Master '!$A$2:$A$257,MATCH(T413,'Master '!$B$2:$B$257,0)))</f>
        <v>-</v>
      </c>
      <c r="T413" s="15"/>
      <c r="U413" s="20" t="str">
        <f t="array" ref="U413">IF(ISERROR(INDEX('Master '!$A$2:$A$257,MATCH(V413,'Master '!$B$2:$B$257,0))),IF(ISERROR(INDEX('Master '!$A$2:$A$257,MATCH(V413,'Master '!$C$2:$C$257,0))),IF(V413="","-","Not on Roster"),INDEX('Master '!$A$2:$A$257,MATCH(V413,'Master '!$C$2:$C$257,0))),INDEX('Master '!$A$2:$A$257,MATCH(V413,'Master '!$B$2:$B$257,0)))</f>
        <v>-</v>
      </c>
      <c r="V413" s="7"/>
      <c r="W413" s="19" t="str">
        <f t="array" ref="W413">IF(ISERROR(INDEX('Master '!$A$2:$A$257,MATCH(X413,'Master '!$B$2:$B$257,0))),IF(ISERROR(INDEX('Master '!$A$2:$A$257,MATCH(X413,'Master '!$C$2:$C$257,0))),IF(X413="","-","Not on Roster"),INDEX('Master '!$A$2:$A$257,MATCH(X413,'Master '!$C$2:$C$257,0))),INDEX('Master '!$A$2:$A$257,MATCH(X413,'Master '!$B$2:$B$257,0)))</f>
        <v>-</v>
      </c>
      <c r="X413" s="15"/>
      <c r="Y413" s="20" t="str">
        <f t="array" ref="Y413">IF(ISERROR(INDEX('Master '!$A$2:$A$257,MATCH(Z413,'Master '!$B$2:$B$257,0))),IF(ISERROR(INDEX('Master '!$A$2:$A$257,MATCH(Z413,'Master '!$C$2:$C$257,0))),IF(Z413="","-","Not on Roster"),INDEX('Master '!$A$2:$A$257,MATCH(Z413,'Master '!$C$2:$C$257,0))),INDEX('Master '!$A$2:$A$257,MATCH(Z413,'Master '!$B$2:$B$257,0)))</f>
        <v>-</v>
      </c>
      <c r="Z413" s="7"/>
      <c r="AA413" s="19" t="str">
        <f t="array" ref="AA413">IF(ISERROR(INDEX('Master '!$A$2:$A$257,MATCH(AB413,'Master '!$B$2:$B$257,0))),IF(ISERROR(INDEX('Master '!$A$2:$A$257,MATCH(AB413,'Master '!$C$2:$C$257,0))),IF(AB413="","-","Not on Roster"),INDEX('Master '!$A$2:$A$257,MATCH(AB413,'Master '!$C$2:$C$257,0))),INDEX('Master '!$A$2:$A$257,MATCH(AB413,'Master '!$B$2:$B$257,0)))</f>
        <v>-</v>
      </c>
      <c r="AB413" s="15"/>
      <c r="AC413" s="20" t="str">
        <f t="array" ref="AC413">IF(ISERROR(INDEX('Master '!$A$2:$A$257,MATCH(AD413,'Master '!$B$2:$B$257,0))),IF(ISERROR(INDEX('Master '!$A$2:$A$257,MATCH(AD413,'Master '!$C$2:$C$257,0))),IF(AD413="","-","Not on Roster"),INDEX('Master '!$A$2:$A$257,MATCH(AD413,'Master '!$C$2:$C$257,0))),INDEX('Master '!$A$2:$A$257,MATCH(AD413,'Master '!$B$2:$B$257,0)))</f>
        <v>-</v>
      </c>
      <c r="AD413" s="7"/>
      <c r="AE413" s="19" t="str">
        <f t="array" ref="AE413">IF(ISERROR(INDEX('Master '!$A$2:$A$257,MATCH(AF413,'Master '!$B$2:$B$257,0))),IF(ISERROR(INDEX('Master '!$A$2:$A$257,MATCH(AF413,'Master '!$C$2:$C$257,0))),IF(AF413="","-","Not on Roster"),INDEX('Master '!$A$2:$A$257,MATCH(AF413,'Master '!$C$2:$C$257,0))),INDEX('Master '!$A$2:$A$257,MATCH(AF413,'Master '!$B$2:$B$257,0)))</f>
        <v>-</v>
      </c>
      <c r="AF413" s="15"/>
      <c r="AG413" s="20" t="str">
        <f t="array" ref="AG413">IF(ISERROR(INDEX('Master '!$A$2:$A$257,MATCH(AH413,'Master '!$B$2:$B$257,0))),IF(ISERROR(INDEX('Master '!$A$2:$A$257,MATCH(AH413,'Master '!$C$2:$C$257,0))),IF(AH413="","-","Not on Roster"),INDEX('Master '!$A$2:$A$257,MATCH(AH413,'Master '!$C$2:$C$257,0))),INDEX('Master '!$A$2:$A$257,MATCH(AH413,'Master '!$B$2:$B$257,0)))</f>
        <v>-</v>
      </c>
      <c r="AH413" s="7"/>
      <c r="AI413" s="19" t="str">
        <f t="array" ref="AI413">IF(ISERROR(INDEX('Master '!$A$2:$A$257,MATCH(AJ413,'Master '!$B$2:$B$257,0))),IF(ISERROR(INDEX('Master '!$A$2:$A$257,MATCH(AJ413,'Master '!$C$2:$C$257,0))),IF(AJ413="","-","Not on Roster"),INDEX('Master '!$A$2:$A$257,MATCH(AJ413,'Master '!$C$2:$C$257,0))),INDEX('Master '!$A$2:$A$257,MATCH(AJ413,'Master '!$B$2:$B$257,0)))</f>
        <v>-</v>
      </c>
      <c r="AJ413" s="15"/>
      <c r="AK413" s="20" t="str">
        <f t="array" ref="AK413">IF(ISERROR(INDEX('Master '!$A$2:$A$257,MATCH(AL413,'Master '!$B$2:$B$257,0))),IF(ISERROR(INDEX('Master '!$A$2:$A$257,MATCH(AL413,'Master '!$C$2:$C$257,0))),IF(AL413="","-","Not on Roster"),INDEX('Master '!$A$2:$A$257,MATCH(AL413,'Master '!$C$2:$C$257,0))),INDEX('Master '!$A$2:$A$257,MATCH(AL413,'Master '!$B$2:$B$257,0)))</f>
        <v>-</v>
      </c>
      <c r="AL413" s="7"/>
      <c r="AM413" s="19" t="str">
        <f t="array" ref="AM413">IF(ISERROR(INDEX('Master '!$A$2:$A$257,MATCH(AN413,'Master '!$B$2:$B$257,0))),IF(ISERROR(INDEX('Master '!$A$2:$A$257,MATCH(AN413,'Master '!$C$2:$C$257,0))),IF(AN413="","-","Not on Roster"),INDEX('Master '!$A$2:$A$257,MATCH(AN413,'Master '!$C$2:$C$257,0))),INDEX('Master '!$A$2:$A$257,MATCH(AN413,'Master '!$B$2:$B$257,0)))</f>
        <v>-</v>
      </c>
      <c r="AN413" s="15"/>
    </row>
    <row r="414" spans="1:40" ht="14.25" customHeight="1">
      <c r="A414" s="20" t="str">
        <f t="array" ref="A414">IF(ISERROR(INDEX('Master '!$A$2:$A$257,MATCH(B414,'Master '!$B$2:$B$257,0))),IF(ISERROR(INDEX('Master '!$A$2:$A$257,MATCH(B414,'Master '!$C$2:$C$257,0))),IF(B414="","-","Not on Roster"),INDEX('Master '!$A$2:$A$257,MATCH(B414,'Master '!$C$2:$C$257,0))),INDEX('Master '!$A$2:$A$257,MATCH(B414,'Master '!$B$2:$B$257,0)))</f>
        <v>-</v>
      </c>
      <c r="B414" s="43"/>
      <c r="C414" s="19" t="str">
        <f t="array" ref="C414">IF(ISERROR(INDEX('Master '!$A$2:$A$257,MATCH(D414,'Master '!$B$2:$B$257,0))),IF(ISERROR(INDEX('Master '!$A$2:$A$257,MATCH(D414,'Master '!$C$2:$C$257,0))),IF(D414="","-","Not on Roster"),INDEX('Master '!$A$2:$A$257,MATCH(D414,'Master '!$C$2:$C$257,0))),INDEX('Master '!$A$2:$A$257,MATCH(D414,'Master '!$B$2:$B$257,0)))</f>
        <v>-</v>
      </c>
      <c r="D414" s="15"/>
      <c r="E414" s="20" t="str">
        <f t="array" ref="E414">IF(ISERROR(INDEX('Master '!$A$2:$A$257,MATCH(F414,'Master '!$B$2:$B$257,0))),IF(ISERROR(INDEX('Master '!$A$2:$A$257,MATCH(F414,'Master '!$C$2:$C$257,0))),IF(F414="","-","Not on Roster"),INDEX('Master '!$A$2:$A$257,MATCH(F414,'Master '!$C$2:$C$257,0))),INDEX('Master '!$A$2:$A$257,MATCH(F414,'Master '!$B$2:$B$257,0)))</f>
        <v>-</v>
      </c>
      <c r="F414" s="7"/>
      <c r="G414" s="19" t="str">
        <f t="array" ref="G414">IF(ISERROR(INDEX('Master '!$A$2:$A$257,MATCH(H414,'Master '!$B$2:$B$257,0))),IF(ISERROR(INDEX('Master '!$A$2:$A$257,MATCH(H414,'Master '!$C$2:$C$257,0))),IF(H414="","-","Not on Roster"),INDEX('Master '!$A$2:$A$257,MATCH(H414,'Master '!$C$2:$C$257,0))),INDEX('Master '!$A$2:$A$257,MATCH(H414,'Master '!$B$2:$B$257,0)))</f>
        <v>-</v>
      </c>
      <c r="H414" s="15"/>
      <c r="I414" s="20" t="str">
        <f t="array" ref="I414">IF(ISERROR(INDEX('Master '!$A$2:$A$257,MATCH(J414,'Master '!$B$2:$B$257,0))),IF(ISERROR(INDEX('Master '!$A$2:$A$257,MATCH(J414,'Master '!$C$2:$C$257,0))),IF(J414="","-","Not on Roster"),INDEX('Master '!$A$2:$A$257,MATCH(J414,'Master '!$C$2:$C$257,0))),INDEX('Master '!$A$2:$A$257,MATCH(J414,'Master '!$B$2:$B$257,0)))</f>
        <v>-</v>
      </c>
      <c r="J414" s="51"/>
      <c r="K414" s="19" t="str">
        <f t="array" ref="K414">IF(ISERROR(INDEX('Master '!$A$2:$A$257,MATCH(L414,'Master '!$B$2:$B$257,0))),IF(ISERROR(INDEX('Master '!$A$2:$A$257,MATCH(L414,'Master '!$C$2:$C$257,0))),IF(L414="","-","Not on Roster"),INDEX('Master '!$A$2:$A$257,MATCH(L414,'Master '!$C$2:$C$257,0))),INDEX('Master '!$A$2:$A$257,MATCH(L414,'Master '!$B$2:$B$257,0)))</f>
        <v>-</v>
      </c>
      <c r="L414" s="15"/>
      <c r="M414" s="20" t="str">
        <f t="array" ref="M414">IF(ISERROR(INDEX('Master '!$A$2:$A$257,MATCH(N414,'Master '!$B$2:$B$257,0))),IF(ISERROR(INDEX('Master '!$A$2:$A$257,MATCH(N414,'Master '!$C$2:$C$257,0))),IF(N414="","-","Not on Roster"),INDEX('Master '!$A$2:$A$257,MATCH(N414,'Master '!$C$2:$C$257,0))),INDEX('Master '!$A$2:$A$257,MATCH(N414,'Master '!$B$2:$B$257,0)))</f>
        <v>-</v>
      </c>
      <c r="N414" s="7"/>
      <c r="O414" s="19" t="str">
        <f t="array" ref="O414">IF(ISERROR(INDEX('Master '!$A$2:$A$257,MATCH(P414,'Master '!$B$2:$B$257,0))),IF(ISERROR(INDEX('Master '!$A$2:$A$257,MATCH(P414,'Master '!$C$2:$C$257,0))),IF(P414="","-","Not on Roster"),INDEX('Master '!$A$2:$A$257,MATCH(P414,'Master '!$C$2:$C$257,0))),INDEX('Master '!$A$2:$A$257,MATCH(P414,'Master '!$B$2:$B$257,0)))</f>
        <v>-</v>
      </c>
      <c r="P414" s="15"/>
      <c r="Q414" s="20" t="str">
        <f t="array" ref="Q414">IF(ISERROR(INDEX('Master '!$A$2:$A$257,MATCH(R414,'Master '!$B$2:$B$257,0))),IF(ISERROR(INDEX('Master '!$A$2:$A$257,MATCH(R414,'Master '!$C$2:$C$257,0))),IF(R414="","-","Not on Roster"),INDEX('Master '!$A$2:$A$257,MATCH(R414,'Master '!$C$2:$C$257,0))),INDEX('Master '!$A$2:$A$257,MATCH(R414,'Master '!$B$2:$B$257,0)))</f>
        <v>-</v>
      </c>
      <c r="R414" s="7"/>
      <c r="S414" s="19" t="str">
        <f t="array" ref="S414">IF(ISERROR(INDEX('Master '!$A$2:$A$257,MATCH(T414,'Master '!$B$2:$B$257,0))),IF(ISERROR(INDEX('Master '!$A$2:$A$257,MATCH(T414,'Master '!$C$2:$C$257,0))),IF(T414="","-","Not on Roster"),INDEX('Master '!$A$2:$A$257,MATCH(T414,'Master '!$C$2:$C$257,0))),INDEX('Master '!$A$2:$A$257,MATCH(T414,'Master '!$B$2:$B$257,0)))</f>
        <v>-</v>
      </c>
      <c r="T414" s="15"/>
      <c r="U414" s="20" t="str">
        <f t="array" ref="U414">IF(ISERROR(INDEX('Master '!$A$2:$A$257,MATCH(V414,'Master '!$B$2:$B$257,0))),IF(ISERROR(INDEX('Master '!$A$2:$A$257,MATCH(V414,'Master '!$C$2:$C$257,0))),IF(V414="","-","Not on Roster"),INDEX('Master '!$A$2:$A$257,MATCH(V414,'Master '!$C$2:$C$257,0))),INDEX('Master '!$A$2:$A$257,MATCH(V414,'Master '!$B$2:$B$257,0)))</f>
        <v>-</v>
      </c>
      <c r="V414" s="7"/>
      <c r="W414" s="19" t="str">
        <f t="array" ref="W414">IF(ISERROR(INDEX('Master '!$A$2:$A$257,MATCH(X414,'Master '!$B$2:$B$257,0))),IF(ISERROR(INDEX('Master '!$A$2:$A$257,MATCH(X414,'Master '!$C$2:$C$257,0))),IF(X414="","-","Not on Roster"),INDEX('Master '!$A$2:$A$257,MATCH(X414,'Master '!$C$2:$C$257,0))),INDEX('Master '!$A$2:$A$257,MATCH(X414,'Master '!$B$2:$B$257,0)))</f>
        <v>-</v>
      </c>
      <c r="X414" s="15"/>
      <c r="Y414" s="20" t="str">
        <f t="array" ref="Y414">IF(ISERROR(INDEX('Master '!$A$2:$A$257,MATCH(Z414,'Master '!$B$2:$B$257,0))),IF(ISERROR(INDEX('Master '!$A$2:$A$257,MATCH(Z414,'Master '!$C$2:$C$257,0))),IF(Z414="","-","Not on Roster"),INDEX('Master '!$A$2:$A$257,MATCH(Z414,'Master '!$C$2:$C$257,0))),INDEX('Master '!$A$2:$A$257,MATCH(Z414,'Master '!$B$2:$B$257,0)))</f>
        <v>-</v>
      </c>
      <c r="Z414" s="7"/>
      <c r="AA414" s="19" t="str">
        <f t="array" ref="AA414">IF(ISERROR(INDEX('Master '!$A$2:$A$257,MATCH(AB414,'Master '!$B$2:$B$257,0))),IF(ISERROR(INDEX('Master '!$A$2:$A$257,MATCH(AB414,'Master '!$C$2:$C$257,0))),IF(AB414="","-","Not on Roster"),INDEX('Master '!$A$2:$A$257,MATCH(AB414,'Master '!$C$2:$C$257,0))),INDEX('Master '!$A$2:$A$257,MATCH(AB414,'Master '!$B$2:$B$257,0)))</f>
        <v>-</v>
      </c>
      <c r="AB414" s="15"/>
      <c r="AC414" s="20" t="str">
        <f t="array" ref="AC414">IF(ISERROR(INDEX('Master '!$A$2:$A$257,MATCH(AD414,'Master '!$B$2:$B$257,0))),IF(ISERROR(INDEX('Master '!$A$2:$A$257,MATCH(AD414,'Master '!$C$2:$C$257,0))),IF(AD414="","-","Not on Roster"),INDEX('Master '!$A$2:$A$257,MATCH(AD414,'Master '!$C$2:$C$257,0))),INDEX('Master '!$A$2:$A$257,MATCH(AD414,'Master '!$B$2:$B$257,0)))</f>
        <v>-</v>
      </c>
      <c r="AD414" s="7"/>
      <c r="AE414" s="19" t="str">
        <f t="array" ref="AE414">IF(ISERROR(INDEX('Master '!$A$2:$A$257,MATCH(AF414,'Master '!$B$2:$B$257,0))),IF(ISERROR(INDEX('Master '!$A$2:$A$257,MATCH(AF414,'Master '!$C$2:$C$257,0))),IF(AF414="","-","Not on Roster"),INDEX('Master '!$A$2:$A$257,MATCH(AF414,'Master '!$C$2:$C$257,0))),INDEX('Master '!$A$2:$A$257,MATCH(AF414,'Master '!$B$2:$B$257,0)))</f>
        <v>-</v>
      </c>
      <c r="AF414" s="15"/>
      <c r="AG414" s="20" t="str">
        <f t="array" ref="AG414">IF(ISERROR(INDEX('Master '!$A$2:$A$257,MATCH(AH414,'Master '!$B$2:$B$257,0))),IF(ISERROR(INDEX('Master '!$A$2:$A$257,MATCH(AH414,'Master '!$C$2:$C$257,0))),IF(AH414="","-","Not on Roster"),INDEX('Master '!$A$2:$A$257,MATCH(AH414,'Master '!$C$2:$C$257,0))),INDEX('Master '!$A$2:$A$257,MATCH(AH414,'Master '!$B$2:$B$257,0)))</f>
        <v>-</v>
      </c>
      <c r="AH414" s="7"/>
      <c r="AI414" s="19" t="str">
        <f t="array" ref="AI414">IF(ISERROR(INDEX('Master '!$A$2:$A$257,MATCH(AJ414,'Master '!$B$2:$B$257,0))),IF(ISERROR(INDEX('Master '!$A$2:$A$257,MATCH(AJ414,'Master '!$C$2:$C$257,0))),IF(AJ414="","-","Not on Roster"),INDEX('Master '!$A$2:$A$257,MATCH(AJ414,'Master '!$C$2:$C$257,0))),INDEX('Master '!$A$2:$A$257,MATCH(AJ414,'Master '!$B$2:$B$257,0)))</f>
        <v>-</v>
      </c>
      <c r="AJ414" s="15"/>
      <c r="AK414" s="20" t="str">
        <f t="array" ref="AK414">IF(ISERROR(INDEX('Master '!$A$2:$A$257,MATCH(AL414,'Master '!$B$2:$B$257,0))),IF(ISERROR(INDEX('Master '!$A$2:$A$257,MATCH(AL414,'Master '!$C$2:$C$257,0))),IF(AL414="","-","Not on Roster"),INDEX('Master '!$A$2:$A$257,MATCH(AL414,'Master '!$C$2:$C$257,0))),INDEX('Master '!$A$2:$A$257,MATCH(AL414,'Master '!$B$2:$B$257,0)))</f>
        <v>-</v>
      </c>
      <c r="AL414" s="7"/>
      <c r="AM414" s="19" t="str">
        <f t="array" ref="AM414">IF(ISERROR(INDEX('Master '!$A$2:$A$257,MATCH(AN414,'Master '!$B$2:$B$257,0))),IF(ISERROR(INDEX('Master '!$A$2:$A$257,MATCH(AN414,'Master '!$C$2:$C$257,0))),IF(AN414="","-","Not on Roster"),INDEX('Master '!$A$2:$A$257,MATCH(AN414,'Master '!$C$2:$C$257,0))),INDEX('Master '!$A$2:$A$257,MATCH(AN414,'Master '!$B$2:$B$257,0)))</f>
        <v>-</v>
      </c>
      <c r="AN414" s="15"/>
    </row>
    <row r="415" spans="1:40" ht="14.25" customHeight="1">
      <c r="A415" s="20" t="str">
        <f t="array" ref="A415">IF(ISERROR(INDEX('Master '!$A$2:$A$257,MATCH(B415,'Master '!$B$2:$B$257,0))),IF(ISERROR(INDEX('Master '!$A$2:$A$257,MATCH(B415,'Master '!$C$2:$C$257,0))),IF(B415="","-","Not on Roster"),INDEX('Master '!$A$2:$A$257,MATCH(B415,'Master '!$C$2:$C$257,0))),INDEX('Master '!$A$2:$A$257,MATCH(B415,'Master '!$B$2:$B$257,0)))</f>
        <v>-</v>
      </c>
      <c r="B415" s="43"/>
      <c r="C415" s="19" t="str">
        <f t="array" ref="C415">IF(ISERROR(INDEX('Master '!$A$2:$A$257,MATCH(D415,'Master '!$B$2:$B$257,0))),IF(ISERROR(INDEX('Master '!$A$2:$A$257,MATCH(D415,'Master '!$C$2:$C$257,0))),IF(D415="","-","Not on Roster"),INDEX('Master '!$A$2:$A$257,MATCH(D415,'Master '!$C$2:$C$257,0))),INDEX('Master '!$A$2:$A$257,MATCH(D415,'Master '!$B$2:$B$257,0)))</f>
        <v>-</v>
      </c>
      <c r="D415" s="15"/>
      <c r="E415" s="20" t="str">
        <f t="array" ref="E415">IF(ISERROR(INDEX('Master '!$A$2:$A$257,MATCH(F415,'Master '!$B$2:$B$257,0))),IF(ISERROR(INDEX('Master '!$A$2:$A$257,MATCH(F415,'Master '!$C$2:$C$257,0))),IF(F415="","-","Not on Roster"),INDEX('Master '!$A$2:$A$257,MATCH(F415,'Master '!$C$2:$C$257,0))),INDEX('Master '!$A$2:$A$257,MATCH(F415,'Master '!$B$2:$B$257,0)))</f>
        <v>-</v>
      </c>
      <c r="F415" s="7"/>
      <c r="G415" s="19" t="str">
        <f t="array" ref="G415">IF(ISERROR(INDEX('Master '!$A$2:$A$257,MATCH(H415,'Master '!$B$2:$B$257,0))),IF(ISERROR(INDEX('Master '!$A$2:$A$257,MATCH(H415,'Master '!$C$2:$C$257,0))),IF(H415="","-","Not on Roster"),INDEX('Master '!$A$2:$A$257,MATCH(H415,'Master '!$C$2:$C$257,0))),INDEX('Master '!$A$2:$A$257,MATCH(H415,'Master '!$B$2:$B$257,0)))</f>
        <v>-</v>
      </c>
      <c r="H415" s="15"/>
      <c r="I415" s="20" t="str">
        <f t="array" ref="I415">IF(ISERROR(INDEX('Master '!$A$2:$A$257,MATCH(J415,'Master '!$B$2:$B$257,0))),IF(ISERROR(INDEX('Master '!$A$2:$A$257,MATCH(J415,'Master '!$C$2:$C$257,0))),IF(J415="","-","Not on Roster"),INDEX('Master '!$A$2:$A$257,MATCH(J415,'Master '!$C$2:$C$257,0))),INDEX('Master '!$A$2:$A$257,MATCH(J415,'Master '!$B$2:$B$257,0)))</f>
        <v>-</v>
      </c>
      <c r="J415" s="51"/>
      <c r="K415" s="19" t="str">
        <f t="array" ref="K415">IF(ISERROR(INDEX('Master '!$A$2:$A$257,MATCH(L415,'Master '!$B$2:$B$257,0))),IF(ISERROR(INDEX('Master '!$A$2:$A$257,MATCH(L415,'Master '!$C$2:$C$257,0))),IF(L415="","-","Not on Roster"),INDEX('Master '!$A$2:$A$257,MATCH(L415,'Master '!$C$2:$C$257,0))),INDEX('Master '!$A$2:$A$257,MATCH(L415,'Master '!$B$2:$B$257,0)))</f>
        <v>-</v>
      </c>
      <c r="L415" s="15"/>
      <c r="M415" s="20" t="str">
        <f t="array" ref="M415">IF(ISERROR(INDEX('Master '!$A$2:$A$257,MATCH(N415,'Master '!$B$2:$B$257,0))),IF(ISERROR(INDEX('Master '!$A$2:$A$257,MATCH(N415,'Master '!$C$2:$C$257,0))),IF(N415="","-","Not on Roster"),INDEX('Master '!$A$2:$A$257,MATCH(N415,'Master '!$C$2:$C$257,0))),INDEX('Master '!$A$2:$A$257,MATCH(N415,'Master '!$B$2:$B$257,0)))</f>
        <v>-</v>
      </c>
      <c r="N415" s="7"/>
      <c r="O415" s="19" t="str">
        <f t="array" ref="O415">IF(ISERROR(INDEX('Master '!$A$2:$A$257,MATCH(P415,'Master '!$B$2:$B$257,0))),IF(ISERROR(INDEX('Master '!$A$2:$A$257,MATCH(P415,'Master '!$C$2:$C$257,0))),IF(P415="","-","Not on Roster"),INDEX('Master '!$A$2:$A$257,MATCH(P415,'Master '!$C$2:$C$257,0))),INDEX('Master '!$A$2:$A$257,MATCH(P415,'Master '!$B$2:$B$257,0)))</f>
        <v>-</v>
      </c>
      <c r="P415" s="15"/>
      <c r="Q415" s="20" t="str">
        <f t="array" ref="Q415">IF(ISERROR(INDEX('Master '!$A$2:$A$257,MATCH(R415,'Master '!$B$2:$B$257,0))),IF(ISERROR(INDEX('Master '!$A$2:$A$257,MATCH(R415,'Master '!$C$2:$C$257,0))),IF(R415="","-","Not on Roster"),INDEX('Master '!$A$2:$A$257,MATCH(R415,'Master '!$C$2:$C$257,0))),INDEX('Master '!$A$2:$A$257,MATCH(R415,'Master '!$B$2:$B$257,0)))</f>
        <v>-</v>
      </c>
      <c r="R415" s="7"/>
      <c r="S415" s="19" t="str">
        <f t="array" ref="S415">IF(ISERROR(INDEX('Master '!$A$2:$A$257,MATCH(T415,'Master '!$B$2:$B$257,0))),IF(ISERROR(INDEX('Master '!$A$2:$A$257,MATCH(T415,'Master '!$C$2:$C$257,0))),IF(T415="","-","Not on Roster"),INDEX('Master '!$A$2:$A$257,MATCH(T415,'Master '!$C$2:$C$257,0))),INDEX('Master '!$A$2:$A$257,MATCH(T415,'Master '!$B$2:$B$257,0)))</f>
        <v>-</v>
      </c>
      <c r="T415" s="15"/>
      <c r="U415" s="20" t="str">
        <f t="array" ref="U415">IF(ISERROR(INDEX('Master '!$A$2:$A$257,MATCH(V415,'Master '!$B$2:$B$257,0))),IF(ISERROR(INDEX('Master '!$A$2:$A$257,MATCH(V415,'Master '!$C$2:$C$257,0))),IF(V415="","-","Not on Roster"),INDEX('Master '!$A$2:$A$257,MATCH(V415,'Master '!$C$2:$C$257,0))),INDEX('Master '!$A$2:$A$257,MATCH(V415,'Master '!$B$2:$B$257,0)))</f>
        <v>-</v>
      </c>
      <c r="V415" s="7"/>
      <c r="W415" s="19" t="str">
        <f t="array" ref="W415">IF(ISERROR(INDEX('Master '!$A$2:$A$257,MATCH(X415,'Master '!$B$2:$B$257,0))),IF(ISERROR(INDEX('Master '!$A$2:$A$257,MATCH(X415,'Master '!$C$2:$C$257,0))),IF(X415="","-","Not on Roster"),INDEX('Master '!$A$2:$A$257,MATCH(X415,'Master '!$C$2:$C$257,0))),INDEX('Master '!$A$2:$A$257,MATCH(X415,'Master '!$B$2:$B$257,0)))</f>
        <v>-</v>
      </c>
      <c r="X415" s="15"/>
      <c r="Y415" s="20" t="str">
        <f t="array" ref="Y415">IF(ISERROR(INDEX('Master '!$A$2:$A$257,MATCH(Z415,'Master '!$B$2:$B$257,0))),IF(ISERROR(INDEX('Master '!$A$2:$A$257,MATCH(Z415,'Master '!$C$2:$C$257,0))),IF(Z415="","-","Not on Roster"),INDEX('Master '!$A$2:$A$257,MATCH(Z415,'Master '!$C$2:$C$257,0))),INDEX('Master '!$A$2:$A$257,MATCH(Z415,'Master '!$B$2:$B$257,0)))</f>
        <v>-</v>
      </c>
      <c r="Z415" s="7"/>
      <c r="AA415" s="19" t="str">
        <f t="array" ref="AA415">IF(ISERROR(INDEX('Master '!$A$2:$A$257,MATCH(AB415,'Master '!$B$2:$B$257,0))),IF(ISERROR(INDEX('Master '!$A$2:$A$257,MATCH(AB415,'Master '!$C$2:$C$257,0))),IF(AB415="","-","Not on Roster"),INDEX('Master '!$A$2:$A$257,MATCH(AB415,'Master '!$C$2:$C$257,0))),INDEX('Master '!$A$2:$A$257,MATCH(AB415,'Master '!$B$2:$B$257,0)))</f>
        <v>-</v>
      </c>
      <c r="AB415" s="15"/>
      <c r="AC415" s="20" t="str">
        <f t="array" ref="AC415">IF(ISERROR(INDEX('Master '!$A$2:$A$257,MATCH(AD415,'Master '!$B$2:$B$257,0))),IF(ISERROR(INDEX('Master '!$A$2:$A$257,MATCH(AD415,'Master '!$C$2:$C$257,0))),IF(AD415="","-","Not on Roster"),INDEX('Master '!$A$2:$A$257,MATCH(AD415,'Master '!$C$2:$C$257,0))),INDEX('Master '!$A$2:$A$257,MATCH(AD415,'Master '!$B$2:$B$257,0)))</f>
        <v>-</v>
      </c>
      <c r="AD415" s="7"/>
      <c r="AE415" s="19" t="str">
        <f t="array" ref="AE415">IF(ISERROR(INDEX('Master '!$A$2:$A$257,MATCH(AF415,'Master '!$B$2:$B$257,0))),IF(ISERROR(INDEX('Master '!$A$2:$A$257,MATCH(AF415,'Master '!$C$2:$C$257,0))),IF(AF415="","-","Not on Roster"),INDEX('Master '!$A$2:$A$257,MATCH(AF415,'Master '!$C$2:$C$257,0))),INDEX('Master '!$A$2:$A$257,MATCH(AF415,'Master '!$B$2:$B$257,0)))</f>
        <v>-</v>
      </c>
      <c r="AF415" s="15"/>
      <c r="AG415" s="20" t="str">
        <f t="array" ref="AG415">IF(ISERROR(INDEX('Master '!$A$2:$A$257,MATCH(AH415,'Master '!$B$2:$B$257,0))),IF(ISERROR(INDEX('Master '!$A$2:$A$257,MATCH(AH415,'Master '!$C$2:$C$257,0))),IF(AH415="","-","Not on Roster"),INDEX('Master '!$A$2:$A$257,MATCH(AH415,'Master '!$C$2:$C$257,0))),INDEX('Master '!$A$2:$A$257,MATCH(AH415,'Master '!$B$2:$B$257,0)))</f>
        <v>-</v>
      </c>
      <c r="AH415" s="7"/>
      <c r="AI415" s="19" t="str">
        <f t="array" ref="AI415">IF(ISERROR(INDEX('Master '!$A$2:$A$257,MATCH(AJ415,'Master '!$B$2:$B$257,0))),IF(ISERROR(INDEX('Master '!$A$2:$A$257,MATCH(AJ415,'Master '!$C$2:$C$257,0))),IF(AJ415="","-","Not on Roster"),INDEX('Master '!$A$2:$A$257,MATCH(AJ415,'Master '!$C$2:$C$257,0))),INDEX('Master '!$A$2:$A$257,MATCH(AJ415,'Master '!$B$2:$B$257,0)))</f>
        <v>-</v>
      </c>
      <c r="AJ415" s="15"/>
      <c r="AK415" s="20" t="str">
        <f t="array" ref="AK415">IF(ISERROR(INDEX('Master '!$A$2:$A$257,MATCH(AL415,'Master '!$B$2:$B$257,0))),IF(ISERROR(INDEX('Master '!$A$2:$A$257,MATCH(AL415,'Master '!$C$2:$C$257,0))),IF(AL415="","-","Not on Roster"),INDEX('Master '!$A$2:$A$257,MATCH(AL415,'Master '!$C$2:$C$257,0))),INDEX('Master '!$A$2:$A$257,MATCH(AL415,'Master '!$B$2:$B$257,0)))</f>
        <v>-</v>
      </c>
      <c r="AL415" s="7"/>
      <c r="AM415" s="19" t="str">
        <f t="array" ref="AM415">IF(ISERROR(INDEX('Master '!$A$2:$A$257,MATCH(AN415,'Master '!$B$2:$B$257,0))),IF(ISERROR(INDEX('Master '!$A$2:$A$257,MATCH(AN415,'Master '!$C$2:$C$257,0))),IF(AN415="","-","Not on Roster"),INDEX('Master '!$A$2:$A$257,MATCH(AN415,'Master '!$C$2:$C$257,0))),INDEX('Master '!$A$2:$A$257,MATCH(AN415,'Master '!$B$2:$B$257,0)))</f>
        <v>-</v>
      </c>
      <c r="AN415" s="15"/>
    </row>
    <row r="416" spans="1:40" ht="14.25" customHeight="1">
      <c r="A416" s="20" t="str">
        <f t="array" ref="A416">IF(ISERROR(INDEX('Master '!$A$2:$A$257,MATCH(B416,'Master '!$B$2:$B$257,0))),IF(ISERROR(INDEX('Master '!$A$2:$A$257,MATCH(B416,'Master '!$C$2:$C$257,0))),IF(B416="","-","Not on Roster"),INDEX('Master '!$A$2:$A$257,MATCH(B416,'Master '!$C$2:$C$257,0))),INDEX('Master '!$A$2:$A$257,MATCH(B416,'Master '!$B$2:$B$257,0)))</f>
        <v>-</v>
      </c>
      <c r="B416" s="43"/>
      <c r="C416" s="19" t="str">
        <f t="array" ref="C416">IF(ISERROR(INDEX('Master '!$A$2:$A$257,MATCH(D416,'Master '!$B$2:$B$257,0))),IF(ISERROR(INDEX('Master '!$A$2:$A$257,MATCH(D416,'Master '!$C$2:$C$257,0))),IF(D416="","-","Not on Roster"),INDEX('Master '!$A$2:$A$257,MATCH(D416,'Master '!$C$2:$C$257,0))),INDEX('Master '!$A$2:$A$257,MATCH(D416,'Master '!$B$2:$B$257,0)))</f>
        <v>-</v>
      </c>
      <c r="D416" s="15"/>
      <c r="E416" s="20" t="str">
        <f t="array" ref="E416">IF(ISERROR(INDEX('Master '!$A$2:$A$257,MATCH(F416,'Master '!$B$2:$B$257,0))),IF(ISERROR(INDEX('Master '!$A$2:$A$257,MATCH(F416,'Master '!$C$2:$C$257,0))),IF(F416="","-","Not on Roster"),INDEX('Master '!$A$2:$A$257,MATCH(F416,'Master '!$C$2:$C$257,0))),INDEX('Master '!$A$2:$A$257,MATCH(F416,'Master '!$B$2:$B$257,0)))</f>
        <v>-</v>
      </c>
      <c r="F416" s="7"/>
      <c r="G416" s="19" t="str">
        <f t="array" ref="G416">IF(ISERROR(INDEX('Master '!$A$2:$A$257,MATCH(H416,'Master '!$B$2:$B$257,0))),IF(ISERROR(INDEX('Master '!$A$2:$A$257,MATCH(H416,'Master '!$C$2:$C$257,0))),IF(H416="","-","Not on Roster"),INDEX('Master '!$A$2:$A$257,MATCH(H416,'Master '!$C$2:$C$257,0))),INDEX('Master '!$A$2:$A$257,MATCH(H416,'Master '!$B$2:$B$257,0)))</f>
        <v>-</v>
      </c>
      <c r="H416" s="15"/>
      <c r="I416" s="20" t="str">
        <f t="array" ref="I416">IF(ISERROR(INDEX('Master '!$A$2:$A$257,MATCH(J416,'Master '!$B$2:$B$257,0))),IF(ISERROR(INDEX('Master '!$A$2:$A$257,MATCH(J416,'Master '!$C$2:$C$257,0))),IF(J416="","-","Not on Roster"),INDEX('Master '!$A$2:$A$257,MATCH(J416,'Master '!$C$2:$C$257,0))),INDEX('Master '!$A$2:$A$257,MATCH(J416,'Master '!$B$2:$B$257,0)))</f>
        <v>-</v>
      </c>
      <c r="J416" s="51"/>
      <c r="K416" s="19" t="str">
        <f t="array" ref="K416">IF(ISERROR(INDEX('Master '!$A$2:$A$257,MATCH(L416,'Master '!$B$2:$B$257,0))),IF(ISERROR(INDEX('Master '!$A$2:$A$257,MATCH(L416,'Master '!$C$2:$C$257,0))),IF(L416="","-","Not on Roster"),INDEX('Master '!$A$2:$A$257,MATCH(L416,'Master '!$C$2:$C$257,0))),INDEX('Master '!$A$2:$A$257,MATCH(L416,'Master '!$B$2:$B$257,0)))</f>
        <v>-</v>
      </c>
      <c r="L416" s="15"/>
      <c r="M416" s="20" t="str">
        <f t="array" ref="M416">IF(ISERROR(INDEX('Master '!$A$2:$A$257,MATCH(N416,'Master '!$B$2:$B$257,0))),IF(ISERROR(INDEX('Master '!$A$2:$A$257,MATCH(N416,'Master '!$C$2:$C$257,0))),IF(N416="","-","Not on Roster"),INDEX('Master '!$A$2:$A$257,MATCH(N416,'Master '!$C$2:$C$257,0))),INDEX('Master '!$A$2:$A$257,MATCH(N416,'Master '!$B$2:$B$257,0)))</f>
        <v>-</v>
      </c>
      <c r="N416" s="7"/>
      <c r="O416" s="19" t="str">
        <f t="array" ref="O416">IF(ISERROR(INDEX('Master '!$A$2:$A$257,MATCH(P416,'Master '!$B$2:$B$257,0))),IF(ISERROR(INDEX('Master '!$A$2:$A$257,MATCH(P416,'Master '!$C$2:$C$257,0))),IF(P416="","-","Not on Roster"),INDEX('Master '!$A$2:$A$257,MATCH(P416,'Master '!$C$2:$C$257,0))),INDEX('Master '!$A$2:$A$257,MATCH(P416,'Master '!$B$2:$B$257,0)))</f>
        <v>-</v>
      </c>
      <c r="P416" s="15"/>
      <c r="Q416" s="20" t="str">
        <f t="array" ref="Q416">IF(ISERROR(INDEX('Master '!$A$2:$A$257,MATCH(R416,'Master '!$B$2:$B$257,0))),IF(ISERROR(INDEX('Master '!$A$2:$A$257,MATCH(R416,'Master '!$C$2:$C$257,0))),IF(R416="","-","Not on Roster"),INDEX('Master '!$A$2:$A$257,MATCH(R416,'Master '!$C$2:$C$257,0))),INDEX('Master '!$A$2:$A$257,MATCH(R416,'Master '!$B$2:$B$257,0)))</f>
        <v>-</v>
      </c>
      <c r="R416" s="7"/>
      <c r="S416" s="19" t="str">
        <f t="array" ref="S416">IF(ISERROR(INDEX('Master '!$A$2:$A$257,MATCH(T416,'Master '!$B$2:$B$257,0))),IF(ISERROR(INDEX('Master '!$A$2:$A$257,MATCH(T416,'Master '!$C$2:$C$257,0))),IF(T416="","-","Not on Roster"),INDEX('Master '!$A$2:$A$257,MATCH(T416,'Master '!$C$2:$C$257,0))),INDEX('Master '!$A$2:$A$257,MATCH(T416,'Master '!$B$2:$B$257,0)))</f>
        <v>-</v>
      </c>
      <c r="T416" s="15"/>
      <c r="U416" s="20" t="str">
        <f t="array" ref="U416">IF(ISERROR(INDEX('Master '!$A$2:$A$257,MATCH(V416,'Master '!$B$2:$B$257,0))),IF(ISERROR(INDEX('Master '!$A$2:$A$257,MATCH(V416,'Master '!$C$2:$C$257,0))),IF(V416="","-","Not on Roster"),INDEX('Master '!$A$2:$A$257,MATCH(V416,'Master '!$C$2:$C$257,0))),INDEX('Master '!$A$2:$A$257,MATCH(V416,'Master '!$B$2:$B$257,0)))</f>
        <v>-</v>
      </c>
      <c r="V416" s="7"/>
      <c r="W416" s="19" t="str">
        <f t="array" ref="W416">IF(ISERROR(INDEX('Master '!$A$2:$A$257,MATCH(X416,'Master '!$B$2:$B$257,0))),IF(ISERROR(INDEX('Master '!$A$2:$A$257,MATCH(X416,'Master '!$C$2:$C$257,0))),IF(X416="","-","Not on Roster"),INDEX('Master '!$A$2:$A$257,MATCH(X416,'Master '!$C$2:$C$257,0))),INDEX('Master '!$A$2:$A$257,MATCH(X416,'Master '!$B$2:$B$257,0)))</f>
        <v>-</v>
      </c>
      <c r="X416" s="15"/>
      <c r="Y416" s="20" t="str">
        <f t="array" ref="Y416">IF(ISERROR(INDEX('Master '!$A$2:$A$257,MATCH(Z416,'Master '!$B$2:$B$257,0))),IF(ISERROR(INDEX('Master '!$A$2:$A$257,MATCH(Z416,'Master '!$C$2:$C$257,0))),IF(Z416="","-","Not on Roster"),INDEX('Master '!$A$2:$A$257,MATCH(Z416,'Master '!$C$2:$C$257,0))),INDEX('Master '!$A$2:$A$257,MATCH(Z416,'Master '!$B$2:$B$257,0)))</f>
        <v>-</v>
      </c>
      <c r="Z416" s="7"/>
      <c r="AA416" s="19" t="str">
        <f t="array" ref="AA416">IF(ISERROR(INDEX('Master '!$A$2:$A$257,MATCH(AB416,'Master '!$B$2:$B$257,0))),IF(ISERROR(INDEX('Master '!$A$2:$A$257,MATCH(AB416,'Master '!$C$2:$C$257,0))),IF(AB416="","-","Not on Roster"),INDEX('Master '!$A$2:$A$257,MATCH(AB416,'Master '!$C$2:$C$257,0))),INDEX('Master '!$A$2:$A$257,MATCH(AB416,'Master '!$B$2:$B$257,0)))</f>
        <v>-</v>
      </c>
      <c r="AB416" s="15"/>
      <c r="AC416" s="20" t="str">
        <f t="array" ref="AC416">IF(ISERROR(INDEX('Master '!$A$2:$A$257,MATCH(AD416,'Master '!$B$2:$B$257,0))),IF(ISERROR(INDEX('Master '!$A$2:$A$257,MATCH(AD416,'Master '!$C$2:$C$257,0))),IF(AD416="","-","Not on Roster"),INDEX('Master '!$A$2:$A$257,MATCH(AD416,'Master '!$C$2:$C$257,0))),INDEX('Master '!$A$2:$A$257,MATCH(AD416,'Master '!$B$2:$B$257,0)))</f>
        <v>-</v>
      </c>
      <c r="AD416" s="7"/>
      <c r="AE416" s="19" t="str">
        <f t="array" ref="AE416">IF(ISERROR(INDEX('Master '!$A$2:$A$257,MATCH(AF416,'Master '!$B$2:$B$257,0))),IF(ISERROR(INDEX('Master '!$A$2:$A$257,MATCH(AF416,'Master '!$C$2:$C$257,0))),IF(AF416="","-","Not on Roster"),INDEX('Master '!$A$2:$A$257,MATCH(AF416,'Master '!$C$2:$C$257,0))),INDEX('Master '!$A$2:$A$257,MATCH(AF416,'Master '!$B$2:$B$257,0)))</f>
        <v>-</v>
      </c>
      <c r="AF416" s="15"/>
      <c r="AG416" s="20" t="str">
        <f t="array" ref="AG416">IF(ISERROR(INDEX('Master '!$A$2:$A$257,MATCH(AH416,'Master '!$B$2:$B$257,0))),IF(ISERROR(INDEX('Master '!$A$2:$A$257,MATCH(AH416,'Master '!$C$2:$C$257,0))),IF(AH416="","-","Not on Roster"),INDEX('Master '!$A$2:$A$257,MATCH(AH416,'Master '!$C$2:$C$257,0))),INDEX('Master '!$A$2:$A$257,MATCH(AH416,'Master '!$B$2:$B$257,0)))</f>
        <v>-</v>
      </c>
      <c r="AH416" s="7"/>
      <c r="AI416" s="19" t="str">
        <f t="array" ref="AI416">IF(ISERROR(INDEX('Master '!$A$2:$A$257,MATCH(AJ416,'Master '!$B$2:$B$257,0))),IF(ISERROR(INDEX('Master '!$A$2:$A$257,MATCH(AJ416,'Master '!$C$2:$C$257,0))),IF(AJ416="","-","Not on Roster"),INDEX('Master '!$A$2:$A$257,MATCH(AJ416,'Master '!$C$2:$C$257,0))),INDEX('Master '!$A$2:$A$257,MATCH(AJ416,'Master '!$B$2:$B$257,0)))</f>
        <v>-</v>
      </c>
      <c r="AJ416" s="15"/>
      <c r="AK416" s="20" t="str">
        <f t="array" ref="AK416">IF(ISERROR(INDEX('Master '!$A$2:$A$257,MATCH(AL416,'Master '!$B$2:$B$257,0))),IF(ISERROR(INDEX('Master '!$A$2:$A$257,MATCH(AL416,'Master '!$C$2:$C$257,0))),IF(AL416="","-","Not on Roster"),INDEX('Master '!$A$2:$A$257,MATCH(AL416,'Master '!$C$2:$C$257,0))),INDEX('Master '!$A$2:$A$257,MATCH(AL416,'Master '!$B$2:$B$257,0)))</f>
        <v>-</v>
      </c>
      <c r="AL416" s="7"/>
      <c r="AM416" s="19" t="str">
        <f t="array" ref="AM416">IF(ISERROR(INDEX('Master '!$A$2:$A$257,MATCH(AN416,'Master '!$B$2:$B$257,0))),IF(ISERROR(INDEX('Master '!$A$2:$A$257,MATCH(AN416,'Master '!$C$2:$C$257,0))),IF(AN416="","-","Not on Roster"),INDEX('Master '!$A$2:$A$257,MATCH(AN416,'Master '!$C$2:$C$257,0))),INDEX('Master '!$A$2:$A$257,MATCH(AN416,'Master '!$B$2:$B$257,0)))</f>
        <v>-</v>
      </c>
      <c r="AN416" s="15"/>
    </row>
    <row r="417" spans="1:40" ht="14.25" customHeight="1">
      <c r="A417" s="20" t="str">
        <f t="array" ref="A417">IF(ISERROR(INDEX('Master '!$A$2:$A$257,MATCH(B417,'Master '!$B$2:$B$257,0))),IF(ISERROR(INDEX('Master '!$A$2:$A$257,MATCH(B417,'Master '!$C$2:$C$257,0))),IF(B417="","-","Not on Roster"),INDEX('Master '!$A$2:$A$257,MATCH(B417,'Master '!$C$2:$C$257,0))),INDEX('Master '!$A$2:$A$257,MATCH(B417,'Master '!$B$2:$B$257,0)))</f>
        <v>-</v>
      </c>
      <c r="B417" s="43"/>
      <c r="C417" s="19" t="str">
        <f t="array" ref="C417">IF(ISERROR(INDEX('Master '!$A$2:$A$257,MATCH(D417,'Master '!$B$2:$B$257,0))),IF(ISERROR(INDEX('Master '!$A$2:$A$257,MATCH(D417,'Master '!$C$2:$C$257,0))),IF(D417="","-","Not on Roster"),INDEX('Master '!$A$2:$A$257,MATCH(D417,'Master '!$C$2:$C$257,0))),INDEX('Master '!$A$2:$A$257,MATCH(D417,'Master '!$B$2:$B$257,0)))</f>
        <v>-</v>
      </c>
      <c r="D417" s="15"/>
      <c r="E417" s="20" t="str">
        <f t="array" ref="E417">IF(ISERROR(INDEX('Master '!$A$2:$A$257,MATCH(F417,'Master '!$B$2:$B$257,0))),IF(ISERROR(INDEX('Master '!$A$2:$A$257,MATCH(F417,'Master '!$C$2:$C$257,0))),IF(F417="","-","Not on Roster"),INDEX('Master '!$A$2:$A$257,MATCH(F417,'Master '!$C$2:$C$257,0))),INDEX('Master '!$A$2:$A$257,MATCH(F417,'Master '!$B$2:$B$257,0)))</f>
        <v>-</v>
      </c>
      <c r="F417" s="7"/>
      <c r="G417" s="19" t="str">
        <f t="array" ref="G417">IF(ISERROR(INDEX('Master '!$A$2:$A$257,MATCH(H417,'Master '!$B$2:$B$257,0))),IF(ISERROR(INDEX('Master '!$A$2:$A$257,MATCH(H417,'Master '!$C$2:$C$257,0))),IF(H417="","-","Not on Roster"),INDEX('Master '!$A$2:$A$257,MATCH(H417,'Master '!$C$2:$C$257,0))),INDEX('Master '!$A$2:$A$257,MATCH(H417,'Master '!$B$2:$B$257,0)))</f>
        <v>-</v>
      </c>
      <c r="H417" s="15"/>
      <c r="I417" s="20" t="str">
        <f t="array" ref="I417">IF(ISERROR(INDEX('Master '!$A$2:$A$257,MATCH(J417,'Master '!$B$2:$B$257,0))),IF(ISERROR(INDEX('Master '!$A$2:$A$257,MATCH(J417,'Master '!$C$2:$C$257,0))),IF(J417="","-","Not on Roster"),INDEX('Master '!$A$2:$A$257,MATCH(J417,'Master '!$C$2:$C$257,0))),INDEX('Master '!$A$2:$A$257,MATCH(J417,'Master '!$B$2:$B$257,0)))</f>
        <v>-</v>
      </c>
      <c r="J417" s="51"/>
      <c r="K417" s="19" t="str">
        <f t="array" ref="K417">IF(ISERROR(INDEX('Master '!$A$2:$A$257,MATCH(L417,'Master '!$B$2:$B$257,0))),IF(ISERROR(INDEX('Master '!$A$2:$A$257,MATCH(L417,'Master '!$C$2:$C$257,0))),IF(L417="","-","Not on Roster"),INDEX('Master '!$A$2:$A$257,MATCH(L417,'Master '!$C$2:$C$257,0))),INDEX('Master '!$A$2:$A$257,MATCH(L417,'Master '!$B$2:$B$257,0)))</f>
        <v>-</v>
      </c>
      <c r="L417" s="15"/>
      <c r="M417" s="20" t="str">
        <f t="array" ref="M417">IF(ISERROR(INDEX('Master '!$A$2:$A$257,MATCH(N417,'Master '!$B$2:$B$257,0))),IF(ISERROR(INDEX('Master '!$A$2:$A$257,MATCH(N417,'Master '!$C$2:$C$257,0))),IF(N417="","-","Not on Roster"),INDEX('Master '!$A$2:$A$257,MATCH(N417,'Master '!$C$2:$C$257,0))),INDEX('Master '!$A$2:$A$257,MATCH(N417,'Master '!$B$2:$B$257,0)))</f>
        <v>-</v>
      </c>
      <c r="N417" s="7"/>
      <c r="O417" s="19" t="str">
        <f t="array" ref="O417">IF(ISERROR(INDEX('Master '!$A$2:$A$257,MATCH(P417,'Master '!$B$2:$B$257,0))),IF(ISERROR(INDEX('Master '!$A$2:$A$257,MATCH(P417,'Master '!$C$2:$C$257,0))),IF(P417="","-","Not on Roster"),INDEX('Master '!$A$2:$A$257,MATCH(P417,'Master '!$C$2:$C$257,0))),INDEX('Master '!$A$2:$A$257,MATCH(P417,'Master '!$B$2:$B$257,0)))</f>
        <v>-</v>
      </c>
      <c r="P417" s="15"/>
      <c r="Q417" s="20" t="str">
        <f t="array" ref="Q417">IF(ISERROR(INDEX('Master '!$A$2:$A$257,MATCH(R417,'Master '!$B$2:$B$257,0))),IF(ISERROR(INDEX('Master '!$A$2:$A$257,MATCH(R417,'Master '!$C$2:$C$257,0))),IF(R417="","-","Not on Roster"),INDEX('Master '!$A$2:$A$257,MATCH(R417,'Master '!$C$2:$C$257,0))),INDEX('Master '!$A$2:$A$257,MATCH(R417,'Master '!$B$2:$B$257,0)))</f>
        <v>-</v>
      </c>
      <c r="R417" s="7"/>
      <c r="S417" s="19" t="str">
        <f t="array" ref="S417">IF(ISERROR(INDEX('Master '!$A$2:$A$257,MATCH(T417,'Master '!$B$2:$B$257,0))),IF(ISERROR(INDEX('Master '!$A$2:$A$257,MATCH(T417,'Master '!$C$2:$C$257,0))),IF(T417="","-","Not on Roster"),INDEX('Master '!$A$2:$A$257,MATCH(T417,'Master '!$C$2:$C$257,0))),INDEX('Master '!$A$2:$A$257,MATCH(T417,'Master '!$B$2:$B$257,0)))</f>
        <v>-</v>
      </c>
      <c r="T417" s="15"/>
      <c r="U417" s="20" t="str">
        <f t="array" ref="U417">IF(ISERROR(INDEX('Master '!$A$2:$A$257,MATCH(V417,'Master '!$B$2:$B$257,0))),IF(ISERROR(INDEX('Master '!$A$2:$A$257,MATCH(V417,'Master '!$C$2:$C$257,0))),IF(V417="","-","Not on Roster"),INDEX('Master '!$A$2:$A$257,MATCH(V417,'Master '!$C$2:$C$257,0))),INDEX('Master '!$A$2:$A$257,MATCH(V417,'Master '!$B$2:$B$257,0)))</f>
        <v>-</v>
      </c>
      <c r="V417" s="7"/>
      <c r="W417" s="19" t="str">
        <f t="array" ref="W417">IF(ISERROR(INDEX('Master '!$A$2:$A$257,MATCH(X417,'Master '!$B$2:$B$257,0))),IF(ISERROR(INDEX('Master '!$A$2:$A$257,MATCH(X417,'Master '!$C$2:$C$257,0))),IF(X417="","-","Not on Roster"),INDEX('Master '!$A$2:$A$257,MATCH(X417,'Master '!$C$2:$C$257,0))),INDEX('Master '!$A$2:$A$257,MATCH(X417,'Master '!$B$2:$B$257,0)))</f>
        <v>-</v>
      </c>
      <c r="X417" s="15"/>
      <c r="Y417" s="20" t="str">
        <f t="array" ref="Y417">IF(ISERROR(INDEX('Master '!$A$2:$A$257,MATCH(Z417,'Master '!$B$2:$B$257,0))),IF(ISERROR(INDEX('Master '!$A$2:$A$257,MATCH(Z417,'Master '!$C$2:$C$257,0))),IF(Z417="","-","Not on Roster"),INDEX('Master '!$A$2:$A$257,MATCH(Z417,'Master '!$C$2:$C$257,0))),INDEX('Master '!$A$2:$A$257,MATCH(Z417,'Master '!$B$2:$B$257,0)))</f>
        <v>-</v>
      </c>
      <c r="Z417" s="7"/>
      <c r="AA417" s="19" t="str">
        <f t="array" ref="AA417">IF(ISERROR(INDEX('Master '!$A$2:$A$257,MATCH(AB417,'Master '!$B$2:$B$257,0))),IF(ISERROR(INDEX('Master '!$A$2:$A$257,MATCH(AB417,'Master '!$C$2:$C$257,0))),IF(AB417="","-","Not on Roster"),INDEX('Master '!$A$2:$A$257,MATCH(AB417,'Master '!$C$2:$C$257,0))),INDEX('Master '!$A$2:$A$257,MATCH(AB417,'Master '!$B$2:$B$257,0)))</f>
        <v>-</v>
      </c>
      <c r="AB417" s="15"/>
      <c r="AC417" s="20" t="str">
        <f t="array" ref="AC417">IF(ISERROR(INDEX('Master '!$A$2:$A$257,MATCH(AD417,'Master '!$B$2:$B$257,0))),IF(ISERROR(INDEX('Master '!$A$2:$A$257,MATCH(AD417,'Master '!$C$2:$C$257,0))),IF(AD417="","-","Not on Roster"),INDEX('Master '!$A$2:$A$257,MATCH(AD417,'Master '!$C$2:$C$257,0))),INDEX('Master '!$A$2:$A$257,MATCH(AD417,'Master '!$B$2:$B$257,0)))</f>
        <v>-</v>
      </c>
      <c r="AD417" s="7"/>
      <c r="AE417" s="19" t="str">
        <f t="array" ref="AE417">IF(ISERROR(INDEX('Master '!$A$2:$A$257,MATCH(AF417,'Master '!$B$2:$B$257,0))),IF(ISERROR(INDEX('Master '!$A$2:$A$257,MATCH(AF417,'Master '!$C$2:$C$257,0))),IF(AF417="","-","Not on Roster"),INDEX('Master '!$A$2:$A$257,MATCH(AF417,'Master '!$C$2:$C$257,0))),INDEX('Master '!$A$2:$A$257,MATCH(AF417,'Master '!$B$2:$B$257,0)))</f>
        <v>-</v>
      </c>
      <c r="AF417" s="15"/>
      <c r="AG417" s="20" t="str">
        <f t="array" ref="AG417">IF(ISERROR(INDEX('Master '!$A$2:$A$257,MATCH(AH417,'Master '!$B$2:$B$257,0))),IF(ISERROR(INDEX('Master '!$A$2:$A$257,MATCH(AH417,'Master '!$C$2:$C$257,0))),IF(AH417="","-","Not on Roster"),INDEX('Master '!$A$2:$A$257,MATCH(AH417,'Master '!$C$2:$C$257,0))),INDEX('Master '!$A$2:$A$257,MATCH(AH417,'Master '!$B$2:$B$257,0)))</f>
        <v>-</v>
      </c>
      <c r="AH417" s="7"/>
      <c r="AI417" s="19" t="str">
        <f t="array" ref="AI417">IF(ISERROR(INDEX('Master '!$A$2:$A$257,MATCH(AJ417,'Master '!$B$2:$B$257,0))),IF(ISERROR(INDEX('Master '!$A$2:$A$257,MATCH(AJ417,'Master '!$C$2:$C$257,0))),IF(AJ417="","-","Not on Roster"),INDEX('Master '!$A$2:$A$257,MATCH(AJ417,'Master '!$C$2:$C$257,0))),INDEX('Master '!$A$2:$A$257,MATCH(AJ417,'Master '!$B$2:$B$257,0)))</f>
        <v>-</v>
      </c>
      <c r="AJ417" s="15"/>
      <c r="AK417" s="20" t="str">
        <f t="array" ref="AK417">IF(ISERROR(INDEX('Master '!$A$2:$A$257,MATCH(AL417,'Master '!$B$2:$B$257,0))),IF(ISERROR(INDEX('Master '!$A$2:$A$257,MATCH(AL417,'Master '!$C$2:$C$257,0))),IF(AL417="","-","Not on Roster"),INDEX('Master '!$A$2:$A$257,MATCH(AL417,'Master '!$C$2:$C$257,0))),INDEX('Master '!$A$2:$A$257,MATCH(AL417,'Master '!$B$2:$B$257,0)))</f>
        <v>-</v>
      </c>
      <c r="AL417" s="7"/>
      <c r="AM417" s="19" t="str">
        <f t="array" ref="AM417">IF(ISERROR(INDEX('Master '!$A$2:$A$257,MATCH(AN417,'Master '!$B$2:$B$257,0))),IF(ISERROR(INDEX('Master '!$A$2:$A$257,MATCH(AN417,'Master '!$C$2:$C$257,0))),IF(AN417="","-","Not on Roster"),INDEX('Master '!$A$2:$A$257,MATCH(AN417,'Master '!$C$2:$C$257,0))),INDEX('Master '!$A$2:$A$257,MATCH(AN417,'Master '!$B$2:$B$257,0)))</f>
        <v>-</v>
      </c>
      <c r="AN417" s="15"/>
    </row>
    <row r="418" spans="1:40" ht="14.25" customHeight="1">
      <c r="A418" s="20" t="str">
        <f t="array" ref="A418">IF(ISERROR(INDEX('Master '!$A$2:$A$257,MATCH(B418,'Master '!$B$2:$B$257,0))),IF(ISERROR(INDEX('Master '!$A$2:$A$257,MATCH(B418,'Master '!$C$2:$C$257,0))),IF(B418="","-","Not on Roster"),INDEX('Master '!$A$2:$A$257,MATCH(B418,'Master '!$C$2:$C$257,0))),INDEX('Master '!$A$2:$A$257,MATCH(B418,'Master '!$B$2:$B$257,0)))</f>
        <v>-</v>
      </c>
      <c r="B418" s="43"/>
      <c r="C418" s="19" t="str">
        <f t="array" ref="C418">IF(ISERROR(INDEX('Master '!$A$2:$A$257,MATCH(D418,'Master '!$B$2:$B$257,0))),IF(ISERROR(INDEX('Master '!$A$2:$A$257,MATCH(D418,'Master '!$C$2:$C$257,0))),IF(D418="","-","Not on Roster"),INDEX('Master '!$A$2:$A$257,MATCH(D418,'Master '!$C$2:$C$257,0))),INDEX('Master '!$A$2:$A$257,MATCH(D418,'Master '!$B$2:$B$257,0)))</f>
        <v>-</v>
      </c>
      <c r="D418" s="15"/>
      <c r="E418" s="20" t="str">
        <f t="array" ref="E418">IF(ISERROR(INDEX('Master '!$A$2:$A$257,MATCH(F418,'Master '!$B$2:$B$257,0))),IF(ISERROR(INDEX('Master '!$A$2:$A$257,MATCH(F418,'Master '!$C$2:$C$257,0))),IF(F418="","-","Not on Roster"),INDEX('Master '!$A$2:$A$257,MATCH(F418,'Master '!$C$2:$C$257,0))),INDEX('Master '!$A$2:$A$257,MATCH(F418,'Master '!$B$2:$B$257,0)))</f>
        <v>-</v>
      </c>
      <c r="F418" s="7"/>
      <c r="G418" s="19" t="str">
        <f t="array" ref="G418">IF(ISERROR(INDEX('Master '!$A$2:$A$257,MATCH(H418,'Master '!$B$2:$B$257,0))),IF(ISERROR(INDEX('Master '!$A$2:$A$257,MATCH(H418,'Master '!$C$2:$C$257,0))),IF(H418="","-","Not on Roster"),INDEX('Master '!$A$2:$A$257,MATCH(H418,'Master '!$C$2:$C$257,0))),INDEX('Master '!$A$2:$A$257,MATCH(H418,'Master '!$B$2:$B$257,0)))</f>
        <v>-</v>
      </c>
      <c r="H418" s="15"/>
      <c r="I418" s="20" t="str">
        <f t="array" ref="I418">IF(ISERROR(INDEX('Master '!$A$2:$A$257,MATCH(J418,'Master '!$B$2:$B$257,0))),IF(ISERROR(INDEX('Master '!$A$2:$A$257,MATCH(J418,'Master '!$C$2:$C$257,0))),IF(J418="","-","Not on Roster"),INDEX('Master '!$A$2:$A$257,MATCH(J418,'Master '!$C$2:$C$257,0))),INDEX('Master '!$A$2:$A$257,MATCH(J418,'Master '!$B$2:$B$257,0)))</f>
        <v>-</v>
      </c>
      <c r="J418" s="51"/>
      <c r="K418" s="19" t="str">
        <f t="array" ref="K418">IF(ISERROR(INDEX('Master '!$A$2:$A$257,MATCH(L418,'Master '!$B$2:$B$257,0))),IF(ISERROR(INDEX('Master '!$A$2:$A$257,MATCH(L418,'Master '!$C$2:$C$257,0))),IF(L418="","-","Not on Roster"),INDEX('Master '!$A$2:$A$257,MATCH(L418,'Master '!$C$2:$C$257,0))),INDEX('Master '!$A$2:$A$257,MATCH(L418,'Master '!$B$2:$B$257,0)))</f>
        <v>-</v>
      </c>
      <c r="L418" s="15"/>
      <c r="M418" s="20" t="str">
        <f t="array" ref="M418">IF(ISERROR(INDEX('Master '!$A$2:$A$257,MATCH(N418,'Master '!$B$2:$B$257,0))),IF(ISERROR(INDEX('Master '!$A$2:$A$257,MATCH(N418,'Master '!$C$2:$C$257,0))),IF(N418="","-","Not on Roster"),INDEX('Master '!$A$2:$A$257,MATCH(N418,'Master '!$C$2:$C$257,0))),INDEX('Master '!$A$2:$A$257,MATCH(N418,'Master '!$B$2:$B$257,0)))</f>
        <v>-</v>
      </c>
      <c r="N418" s="7"/>
      <c r="O418" s="19" t="str">
        <f t="array" ref="O418">IF(ISERROR(INDEX('Master '!$A$2:$A$257,MATCH(P418,'Master '!$B$2:$B$257,0))),IF(ISERROR(INDEX('Master '!$A$2:$A$257,MATCH(P418,'Master '!$C$2:$C$257,0))),IF(P418="","-","Not on Roster"),INDEX('Master '!$A$2:$A$257,MATCH(P418,'Master '!$C$2:$C$257,0))),INDEX('Master '!$A$2:$A$257,MATCH(P418,'Master '!$B$2:$B$257,0)))</f>
        <v>-</v>
      </c>
      <c r="P418" s="15"/>
      <c r="Q418" s="20" t="str">
        <f t="array" ref="Q418">IF(ISERROR(INDEX('Master '!$A$2:$A$257,MATCH(R418,'Master '!$B$2:$B$257,0))),IF(ISERROR(INDEX('Master '!$A$2:$A$257,MATCH(R418,'Master '!$C$2:$C$257,0))),IF(R418="","-","Not on Roster"),INDEX('Master '!$A$2:$A$257,MATCH(R418,'Master '!$C$2:$C$257,0))),INDEX('Master '!$A$2:$A$257,MATCH(R418,'Master '!$B$2:$B$257,0)))</f>
        <v>-</v>
      </c>
      <c r="R418" s="7"/>
      <c r="S418" s="19" t="str">
        <f t="array" ref="S418">IF(ISERROR(INDEX('Master '!$A$2:$A$257,MATCH(T418,'Master '!$B$2:$B$257,0))),IF(ISERROR(INDEX('Master '!$A$2:$A$257,MATCH(T418,'Master '!$C$2:$C$257,0))),IF(T418="","-","Not on Roster"),INDEX('Master '!$A$2:$A$257,MATCH(T418,'Master '!$C$2:$C$257,0))),INDEX('Master '!$A$2:$A$257,MATCH(T418,'Master '!$B$2:$B$257,0)))</f>
        <v>-</v>
      </c>
      <c r="T418" s="15"/>
      <c r="U418" s="20" t="str">
        <f t="array" ref="U418">IF(ISERROR(INDEX('Master '!$A$2:$A$257,MATCH(V418,'Master '!$B$2:$B$257,0))),IF(ISERROR(INDEX('Master '!$A$2:$A$257,MATCH(V418,'Master '!$C$2:$C$257,0))),IF(V418="","-","Not on Roster"),INDEX('Master '!$A$2:$A$257,MATCH(V418,'Master '!$C$2:$C$257,0))),INDEX('Master '!$A$2:$A$257,MATCH(V418,'Master '!$B$2:$B$257,0)))</f>
        <v>-</v>
      </c>
      <c r="V418" s="7"/>
      <c r="W418" s="19" t="str">
        <f t="array" ref="W418">IF(ISERROR(INDEX('Master '!$A$2:$A$257,MATCH(X418,'Master '!$B$2:$B$257,0))),IF(ISERROR(INDEX('Master '!$A$2:$A$257,MATCH(X418,'Master '!$C$2:$C$257,0))),IF(X418="","-","Not on Roster"),INDEX('Master '!$A$2:$A$257,MATCH(X418,'Master '!$C$2:$C$257,0))),INDEX('Master '!$A$2:$A$257,MATCH(X418,'Master '!$B$2:$B$257,0)))</f>
        <v>-</v>
      </c>
      <c r="X418" s="15"/>
      <c r="Y418" s="20" t="str">
        <f t="array" ref="Y418">IF(ISERROR(INDEX('Master '!$A$2:$A$257,MATCH(Z418,'Master '!$B$2:$B$257,0))),IF(ISERROR(INDEX('Master '!$A$2:$A$257,MATCH(Z418,'Master '!$C$2:$C$257,0))),IF(Z418="","-","Not on Roster"),INDEX('Master '!$A$2:$A$257,MATCH(Z418,'Master '!$C$2:$C$257,0))),INDEX('Master '!$A$2:$A$257,MATCH(Z418,'Master '!$B$2:$B$257,0)))</f>
        <v>-</v>
      </c>
      <c r="Z418" s="7"/>
      <c r="AA418" s="19" t="str">
        <f t="array" ref="AA418">IF(ISERROR(INDEX('Master '!$A$2:$A$257,MATCH(AB418,'Master '!$B$2:$B$257,0))),IF(ISERROR(INDEX('Master '!$A$2:$A$257,MATCH(AB418,'Master '!$C$2:$C$257,0))),IF(AB418="","-","Not on Roster"),INDEX('Master '!$A$2:$A$257,MATCH(AB418,'Master '!$C$2:$C$257,0))),INDEX('Master '!$A$2:$A$257,MATCH(AB418,'Master '!$B$2:$B$257,0)))</f>
        <v>-</v>
      </c>
      <c r="AB418" s="15"/>
      <c r="AC418" s="20" t="str">
        <f t="array" ref="AC418">IF(ISERROR(INDEX('Master '!$A$2:$A$257,MATCH(AD418,'Master '!$B$2:$B$257,0))),IF(ISERROR(INDEX('Master '!$A$2:$A$257,MATCH(AD418,'Master '!$C$2:$C$257,0))),IF(AD418="","-","Not on Roster"),INDEX('Master '!$A$2:$A$257,MATCH(AD418,'Master '!$C$2:$C$257,0))),INDEX('Master '!$A$2:$A$257,MATCH(AD418,'Master '!$B$2:$B$257,0)))</f>
        <v>-</v>
      </c>
      <c r="AD418" s="7"/>
      <c r="AE418" s="19" t="str">
        <f t="array" ref="AE418">IF(ISERROR(INDEX('Master '!$A$2:$A$257,MATCH(AF418,'Master '!$B$2:$B$257,0))),IF(ISERROR(INDEX('Master '!$A$2:$A$257,MATCH(AF418,'Master '!$C$2:$C$257,0))),IF(AF418="","-","Not on Roster"),INDEX('Master '!$A$2:$A$257,MATCH(AF418,'Master '!$C$2:$C$257,0))),INDEX('Master '!$A$2:$A$257,MATCH(AF418,'Master '!$B$2:$B$257,0)))</f>
        <v>-</v>
      </c>
      <c r="AF418" s="15"/>
      <c r="AG418" s="20" t="str">
        <f t="array" ref="AG418">IF(ISERROR(INDEX('Master '!$A$2:$A$257,MATCH(AH418,'Master '!$B$2:$B$257,0))),IF(ISERROR(INDEX('Master '!$A$2:$A$257,MATCH(AH418,'Master '!$C$2:$C$257,0))),IF(AH418="","-","Not on Roster"),INDEX('Master '!$A$2:$A$257,MATCH(AH418,'Master '!$C$2:$C$257,0))),INDEX('Master '!$A$2:$A$257,MATCH(AH418,'Master '!$B$2:$B$257,0)))</f>
        <v>-</v>
      </c>
      <c r="AH418" s="7"/>
      <c r="AI418" s="19" t="str">
        <f t="array" ref="AI418">IF(ISERROR(INDEX('Master '!$A$2:$A$257,MATCH(AJ418,'Master '!$B$2:$B$257,0))),IF(ISERROR(INDEX('Master '!$A$2:$A$257,MATCH(AJ418,'Master '!$C$2:$C$257,0))),IF(AJ418="","-","Not on Roster"),INDEX('Master '!$A$2:$A$257,MATCH(AJ418,'Master '!$C$2:$C$257,0))),INDEX('Master '!$A$2:$A$257,MATCH(AJ418,'Master '!$B$2:$B$257,0)))</f>
        <v>-</v>
      </c>
      <c r="AJ418" s="15"/>
      <c r="AK418" s="20" t="str">
        <f t="array" ref="AK418">IF(ISERROR(INDEX('Master '!$A$2:$A$257,MATCH(AL418,'Master '!$B$2:$B$257,0))),IF(ISERROR(INDEX('Master '!$A$2:$A$257,MATCH(AL418,'Master '!$C$2:$C$257,0))),IF(AL418="","-","Not on Roster"),INDEX('Master '!$A$2:$A$257,MATCH(AL418,'Master '!$C$2:$C$257,0))),INDEX('Master '!$A$2:$A$257,MATCH(AL418,'Master '!$B$2:$B$257,0)))</f>
        <v>-</v>
      </c>
      <c r="AL418" s="7"/>
      <c r="AM418" s="19" t="str">
        <f t="array" ref="AM418">IF(ISERROR(INDEX('Master '!$A$2:$A$257,MATCH(AN418,'Master '!$B$2:$B$257,0))),IF(ISERROR(INDEX('Master '!$A$2:$A$257,MATCH(AN418,'Master '!$C$2:$C$257,0))),IF(AN418="","-","Not on Roster"),INDEX('Master '!$A$2:$A$257,MATCH(AN418,'Master '!$C$2:$C$257,0))),INDEX('Master '!$A$2:$A$257,MATCH(AN418,'Master '!$B$2:$B$257,0)))</f>
        <v>-</v>
      </c>
      <c r="AN418" s="15"/>
    </row>
    <row r="419" spans="1:40" ht="14.25" customHeight="1">
      <c r="A419" s="20" t="str">
        <f t="array" ref="A419">IF(ISERROR(INDEX('Master '!$A$2:$A$257,MATCH(B419,'Master '!$B$2:$B$257,0))),IF(ISERROR(INDEX('Master '!$A$2:$A$257,MATCH(B419,'Master '!$C$2:$C$257,0))),IF(B419="","-","Not on Roster"),INDEX('Master '!$A$2:$A$257,MATCH(B419,'Master '!$C$2:$C$257,0))),INDEX('Master '!$A$2:$A$257,MATCH(B419,'Master '!$B$2:$B$257,0)))</f>
        <v>-</v>
      </c>
      <c r="B419" s="43"/>
      <c r="C419" s="19" t="str">
        <f t="array" ref="C419">IF(ISERROR(INDEX('Master '!$A$2:$A$257,MATCH(D419,'Master '!$B$2:$B$257,0))),IF(ISERROR(INDEX('Master '!$A$2:$A$257,MATCH(D419,'Master '!$C$2:$C$257,0))),IF(D419="","-","Not on Roster"),INDEX('Master '!$A$2:$A$257,MATCH(D419,'Master '!$C$2:$C$257,0))),INDEX('Master '!$A$2:$A$257,MATCH(D419,'Master '!$B$2:$B$257,0)))</f>
        <v>-</v>
      </c>
      <c r="D419" s="15"/>
      <c r="E419" s="20" t="str">
        <f t="array" ref="E419">IF(ISERROR(INDEX('Master '!$A$2:$A$257,MATCH(F419,'Master '!$B$2:$B$257,0))),IF(ISERROR(INDEX('Master '!$A$2:$A$257,MATCH(F419,'Master '!$C$2:$C$257,0))),IF(F419="","-","Not on Roster"),INDEX('Master '!$A$2:$A$257,MATCH(F419,'Master '!$C$2:$C$257,0))),INDEX('Master '!$A$2:$A$257,MATCH(F419,'Master '!$B$2:$B$257,0)))</f>
        <v>-</v>
      </c>
      <c r="F419" s="7"/>
      <c r="G419" s="19" t="str">
        <f t="array" ref="G419">IF(ISERROR(INDEX('Master '!$A$2:$A$257,MATCH(H419,'Master '!$B$2:$B$257,0))),IF(ISERROR(INDEX('Master '!$A$2:$A$257,MATCH(H419,'Master '!$C$2:$C$257,0))),IF(H419="","-","Not on Roster"),INDEX('Master '!$A$2:$A$257,MATCH(H419,'Master '!$C$2:$C$257,0))),INDEX('Master '!$A$2:$A$257,MATCH(H419,'Master '!$B$2:$B$257,0)))</f>
        <v>-</v>
      </c>
      <c r="H419" s="15"/>
      <c r="I419" s="20" t="str">
        <f t="array" ref="I419">IF(ISERROR(INDEX('Master '!$A$2:$A$257,MATCH(J419,'Master '!$B$2:$B$257,0))),IF(ISERROR(INDEX('Master '!$A$2:$A$257,MATCH(J419,'Master '!$C$2:$C$257,0))),IF(J419="","-","Not on Roster"),INDEX('Master '!$A$2:$A$257,MATCH(J419,'Master '!$C$2:$C$257,0))),INDEX('Master '!$A$2:$A$257,MATCH(J419,'Master '!$B$2:$B$257,0)))</f>
        <v>-</v>
      </c>
      <c r="J419" s="51"/>
      <c r="K419" s="19" t="str">
        <f t="array" ref="K419">IF(ISERROR(INDEX('Master '!$A$2:$A$257,MATCH(L419,'Master '!$B$2:$B$257,0))),IF(ISERROR(INDEX('Master '!$A$2:$A$257,MATCH(L419,'Master '!$C$2:$C$257,0))),IF(L419="","-","Not on Roster"),INDEX('Master '!$A$2:$A$257,MATCH(L419,'Master '!$C$2:$C$257,0))),INDEX('Master '!$A$2:$A$257,MATCH(L419,'Master '!$B$2:$B$257,0)))</f>
        <v>-</v>
      </c>
      <c r="L419" s="15"/>
      <c r="M419" s="20" t="str">
        <f t="array" ref="M419">IF(ISERROR(INDEX('Master '!$A$2:$A$257,MATCH(N419,'Master '!$B$2:$B$257,0))),IF(ISERROR(INDEX('Master '!$A$2:$A$257,MATCH(N419,'Master '!$C$2:$C$257,0))),IF(N419="","-","Not on Roster"),INDEX('Master '!$A$2:$A$257,MATCH(N419,'Master '!$C$2:$C$257,0))),INDEX('Master '!$A$2:$A$257,MATCH(N419,'Master '!$B$2:$B$257,0)))</f>
        <v>-</v>
      </c>
      <c r="N419" s="7"/>
      <c r="O419" s="19" t="str">
        <f t="array" ref="O419">IF(ISERROR(INDEX('Master '!$A$2:$A$257,MATCH(P419,'Master '!$B$2:$B$257,0))),IF(ISERROR(INDEX('Master '!$A$2:$A$257,MATCH(P419,'Master '!$C$2:$C$257,0))),IF(P419="","-","Not on Roster"),INDEX('Master '!$A$2:$A$257,MATCH(P419,'Master '!$C$2:$C$257,0))),INDEX('Master '!$A$2:$A$257,MATCH(P419,'Master '!$B$2:$B$257,0)))</f>
        <v>-</v>
      </c>
      <c r="P419" s="15"/>
      <c r="Q419" s="20" t="str">
        <f t="array" ref="Q419">IF(ISERROR(INDEX('Master '!$A$2:$A$257,MATCH(R419,'Master '!$B$2:$B$257,0))),IF(ISERROR(INDEX('Master '!$A$2:$A$257,MATCH(R419,'Master '!$C$2:$C$257,0))),IF(R419="","-","Not on Roster"),INDEX('Master '!$A$2:$A$257,MATCH(R419,'Master '!$C$2:$C$257,0))),INDEX('Master '!$A$2:$A$257,MATCH(R419,'Master '!$B$2:$B$257,0)))</f>
        <v>-</v>
      </c>
      <c r="R419" s="7"/>
      <c r="S419" s="19" t="str">
        <f t="array" ref="S419">IF(ISERROR(INDEX('Master '!$A$2:$A$257,MATCH(T419,'Master '!$B$2:$B$257,0))),IF(ISERROR(INDEX('Master '!$A$2:$A$257,MATCH(T419,'Master '!$C$2:$C$257,0))),IF(T419="","-","Not on Roster"),INDEX('Master '!$A$2:$A$257,MATCH(T419,'Master '!$C$2:$C$257,0))),INDEX('Master '!$A$2:$A$257,MATCH(T419,'Master '!$B$2:$B$257,0)))</f>
        <v>-</v>
      </c>
      <c r="T419" s="15"/>
      <c r="U419" s="20" t="str">
        <f t="array" ref="U419">IF(ISERROR(INDEX('Master '!$A$2:$A$257,MATCH(V419,'Master '!$B$2:$B$257,0))),IF(ISERROR(INDEX('Master '!$A$2:$A$257,MATCH(V419,'Master '!$C$2:$C$257,0))),IF(V419="","-","Not on Roster"),INDEX('Master '!$A$2:$A$257,MATCH(V419,'Master '!$C$2:$C$257,0))),INDEX('Master '!$A$2:$A$257,MATCH(V419,'Master '!$B$2:$B$257,0)))</f>
        <v>-</v>
      </c>
      <c r="V419" s="7"/>
      <c r="W419" s="19" t="str">
        <f t="array" ref="W419">IF(ISERROR(INDEX('Master '!$A$2:$A$257,MATCH(X419,'Master '!$B$2:$B$257,0))),IF(ISERROR(INDEX('Master '!$A$2:$A$257,MATCH(X419,'Master '!$C$2:$C$257,0))),IF(X419="","-","Not on Roster"),INDEX('Master '!$A$2:$A$257,MATCH(X419,'Master '!$C$2:$C$257,0))),INDEX('Master '!$A$2:$A$257,MATCH(X419,'Master '!$B$2:$B$257,0)))</f>
        <v>-</v>
      </c>
      <c r="X419" s="15"/>
      <c r="Y419" s="20" t="str">
        <f t="array" ref="Y419">IF(ISERROR(INDEX('Master '!$A$2:$A$257,MATCH(Z419,'Master '!$B$2:$B$257,0))),IF(ISERROR(INDEX('Master '!$A$2:$A$257,MATCH(Z419,'Master '!$C$2:$C$257,0))),IF(Z419="","-","Not on Roster"),INDEX('Master '!$A$2:$A$257,MATCH(Z419,'Master '!$C$2:$C$257,0))),INDEX('Master '!$A$2:$A$257,MATCH(Z419,'Master '!$B$2:$B$257,0)))</f>
        <v>-</v>
      </c>
      <c r="Z419" s="7"/>
      <c r="AA419" s="19" t="str">
        <f t="array" ref="AA419">IF(ISERROR(INDEX('Master '!$A$2:$A$257,MATCH(AB419,'Master '!$B$2:$B$257,0))),IF(ISERROR(INDEX('Master '!$A$2:$A$257,MATCH(AB419,'Master '!$C$2:$C$257,0))),IF(AB419="","-","Not on Roster"),INDEX('Master '!$A$2:$A$257,MATCH(AB419,'Master '!$C$2:$C$257,0))),INDEX('Master '!$A$2:$A$257,MATCH(AB419,'Master '!$B$2:$B$257,0)))</f>
        <v>-</v>
      </c>
      <c r="AB419" s="15"/>
      <c r="AC419" s="20" t="str">
        <f t="array" ref="AC419">IF(ISERROR(INDEX('Master '!$A$2:$A$257,MATCH(AD419,'Master '!$B$2:$B$257,0))),IF(ISERROR(INDEX('Master '!$A$2:$A$257,MATCH(AD419,'Master '!$C$2:$C$257,0))),IF(AD419="","-","Not on Roster"),INDEX('Master '!$A$2:$A$257,MATCH(AD419,'Master '!$C$2:$C$257,0))),INDEX('Master '!$A$2:$A$257,MATCH(AD419,'Master '!$B$2:$B$257,0)))</f>
        <v>-</v>
      </c>
      <c r="AD419" s="7"/>
      <c r="AE419" s="19" t="str">
        <f t="array" ref="AE419">IF(ISERROR(INDEX('Master '!$A$2:$A$257,MATCH(AF419,'Master '!$B$2:$B$257,0))),IF(ISERROR(INDEX('Master '!$A$2:$A$257,MATCH(AF419,'Master '!$C$2:$C$257,0))),IF(AF419="","-","Not on Roster"),INDEX('Master '!$A$2:$A$257,MATCH(AF419,'Master '!$C$2:$C$257,0))),INDEX('Master '!$A$2:$A$257,MATCH(AF419,'Master '!$B$2:$B$257,0)))</f>
        <v>-</v>
      </c>
      <c r="AF419" s="15"/>
      <c r="AG419" s="20" t="str">
        <f t="array" ref="AG419">IF(ISERROR(INDEX('Master '!$A$2:$A$257,MATCH(AH419,'Master '!$B$2:$B$257,0))),IF(ISERROR(INDEX('Master '!$A$2:$A$257,MATCH(AH419,'Master '!$C$2:$C$257,0))),IF(AH419="","-","Not on Roster"),INDEX('Master '!$A$2:$A$257,MATCH(AH419,'Master '!$C$2:$C$257,0))),INDEX('Master '!$A$2:$A$257,MATCH(AH419,'Master '!$B$2:$B$257,0)))</f>
        <v>-</v>
      </c>
      <c r="AH419" s="7"/>
      <c r="AI419" s="19" t="str">
        <f t="array" ref="AI419">IF(ISERROR(INDEX('Master '!$A$2:$A$257,MATCH(AJ419,'Master '!$B$2:$B$257,0))),IF(ISERROR(INDEX('Master '!$A$2:$A$257,MATCH(AJ419,'Master '!$C$2:$C$257,0))),IF(AJ419="","-","Not on Roster"),INDEX('Master '!$A$2:$A$257,MATCH(AJ419,'Master '!$C$2:$C$257,0))),INDEX('Master '!$A$2:$A$257,MATCH(AJ419,'Master '!$B$2:$B$257,0)))</f>
        <v>-</v>
      </c>
      <c r="AJ419" s="15"/>
      <c r="AK419" s="20" t="str">
        <f t="array" ref="AK419">IF(ISERROR(INDEX('Master '!$A$2:$A$257,MATCH(AL419,'Master '!$B$2:$B$257,0))),IF(ISERROR(INDEX('Master '!$A$2:$A$257,MATCH(AL419,'Master '!$C$2:$C$257,0))),IF(AL419="","-","Not on Roster"),INDEX('Master '!$A$2:$A$257,MATCH(AL419,'Master '!$C$2:$C$257,0))),INDEX('Master '!$A$2:$A$257,MATCH(AL419,'Master '!$B$2:$B$257,0)))</f>
        <v>-</v>
      </c>
      <c r="AL419" s="7"/>
      <c r="AM419" s="19" t="str">
        <f t="array" ref="AM419">IF(ISERROR(INDEX('Master '!$A$2:$A$257,MATCH(AN419,'Master '!$B$2:$B$257,0))),IF(ISERROR(INDEX('Master '!$A$2:$A$257,MATCH(AN419,'Master '!$C$2:$C$257,0))),IF(AN419="","-","Not on Roster"),INDEX('Master '!$A$2:$A$257,MATCH(AN419,'Master '!$C$2:$C$257,0))),INDEX('Master '!$A$2:$A$257,MATCH(AN419,'Master '!$B$2:$B$257,0)))</f>
        <v>-</v>
      </c>
      <c r="AN419" s="15"/>
    </row>
    <row r="420" spans="1:40" ht="14.25" customHeight="1">
      <c r="A420" s="20" t="str">
        <f t="array" ref="A420">IF(ISERROR(INDEX('Master '!$A$2:$A$257,MATCH(B420,'Master '!$B$2:$B$257,0))),IF(ISERROR(INDEX('Master '!$A$2:$A$257,MATCH(B420,'Master '!$C$2:$C$257,0))),IF(B420="","-","Not on Roster"),INDEX('Master '!$A$2:$A$257,MATCH(B420,'Master '!$C$2:$C$257,0))),INDEX('Master '!$A$2:$A$257,MATCH(B420,'Master '!$B$2:$B$257,0)))</f>
        <v>-</v>
      </c>
      <c r="B420" s="43"/>
      <c r="C420" s="19" t="str">
        <f t="array" ref="C420">IF(ISERROR(INDEX('Master '!$A$2:$A$257,MATCH(D420,'Master '!$B$2:$B$257,0))),IF(ISERROR(INDEX('Master '!$A$2:$A$257,MATCH(D420,'Master '!$C$2:$C$257,0))),IF(D420="","-","Not on Roster"),INDEX('Master '!$A$2:$A$257,MATCH(D420,'Master '!$C$2:$C$257,0))),INDEX('Master '!$A$2:$A$257,MATCH(D420,'Master '!$B$2:$B$257,0)))</f>
        <v>-</v>
      </c>
      <c r="D420" s="15"/>
      <c r="E420" s="20" t="str">
        <f t="array" ref="E420">IF(ISERROR(INDEX('Master '!$A$2:$A$257,MATCH(F420,'Master '!$B$2:$B$257,0))),IF(ISERROR(INDEX('Master '!$A$2:$A$257,MATCH(F420,'Master '!$C$2:$C$257,0))),IF(F420="","-","Not on Roster"),INDEX('Master '!$A$2:$A$257,MATCH(F420,'Master '!$C$2:$C$257,0))),INDEX('Master '!$A$2:$A$257,MATCH(F420,'Master '!$B$2:$B$257,0)))</f>
        <v>-</v>
      </c>
      <c r="F420" s="7"/>
      <c r="G420" s="19" t="str">
        <f t="array" ref="G420">IF(ISERROR(INDEX('Master '!$A$2:$A$257,MATCH(H420,'Master '!$B$2:$B$257,0))),IF(ISERROR(INDEX('Master '!$A$2:$A$257,MATCH(H420,'Master '!$C$2:$C$257,0))),IF(H420="","-","Not on Roster"),INDEX('Master '!$A$2:$A$257,MATCH(H420,'Master '!$C$2:$C$257,0))),INDEX('Master '!$A$2:$A$257,MATCH(H420,'Master '!$B$2:$B$257,0)))</f>
        <v>-</v>
      </c>
      <c r="H420" s="15"/>
      <c r="I420" s="20" t="str">
        <f t="array" ref="I420">IF(ISERROR(INDEX('Master '!$A$2:$A$257,MATCH(J420,'Master '!$B$2:$B$257,0))),IF(ISERROR(INDEX('Master '!$A$2:$A$257,MATCH(J420,'Master '!$C$2:$C$257,0))),IF(J420="","-","Not on Roster"),INDEX('Master '!$A$2:$A$257,MATCH(J420,'Master '!$C$2:$C$257,0))),INDEX('Master '!$A$2:$A$257,MATCH(J420,'Master '!$B$2:$B$257,0)))</f>
        <v>-</v>
      </c>
      <c r="J420" s="51"/>
      <c r="K420" s="19" t="str">
        <f t="array" ref="K420">IF(ISERROR(INDEX('Master '!$A$2:$A$257,MATCH(L420,'Master '!$B$2:$B$257,0))),IF(ISERROR(INDEX('Master '!$A$2:$A$257,MATCH(L420,'Master '!$C$2:$C$257,0))),IF(L420="","-","Not on Roster"),INDEX('Master '!$A$2:$A$257,MATCH(L420,'Master '!$C$2:$C$257,0))),INDEX('Master '!$A$2:$A$257,MATCH(L420,'Master '!$B$2:$B$257,0)))</f>
        <v>-</v>
      </c>
      <c r="L420" s="15"/>
      <c r="M420" s="20" t="str">
        <f t="array" ref="M420">IF(ISERROR(INDEX('Master '!$A$2:$A$257,MATCH(N420,'Master '!$B$2:$B$257,0))),IF(ISERROR(INDEX('Master '!$A$2:$A$257,MATCH(N420,'Master '!$C$2:$C$257,0))),IF(N420="","-","Not on Roster"),INDEX('Master '!$A$2:$A$257,MATCH(N420,'Master '!$C$2:$C$257,0))),INDEX('Master '!$A$2:$A$257,MATCH(N420,'Master '!$B$2:$B$257,0)))</f>
        <v>-</v>
      </c>
      <c r="N420" s="7"/>
      <c r="O420" s="19" t="str">
        <f t="array" ref="O420">IF(ISERROR(INDEX('Master '!$A$2:$A$257,MATCH(P420,'Master '!$B$2:$B$257,0))),IF(ISERROR(INDEX('Master '!$A$2:$A$257,MATCH(P420,'Master '!$C$2:$C$257,0))),IF(P420="","-","Not on Roster"),INDEX('Master '!$A$2:$A$257,MATCH(P420,'Master '!$C$2:$C$257,0))),INDEX('Master '!$A$2:$A$257,MATCH(P420,'Master '!$B$2:$B$257,0)))</f>
        <v>-</v>
      </c>
      <c r="P420" s="15"/>
      <c r="Q420" s="20" t="str">
        <f t="array" ref="Q420">IF(ISERROR(INDEX('Master '!$A$2:$A$257,MATCH(R420,'Master '!$B$2:$B$257,0))),IF(ISERROR(INDEX('Master '!$A$2:$A$257,MATCH(R420,'Master '!$C$2:$C$257,0))),IF(R420="","-","Not on Roster"),INDEX('Master '!$A$2:$A$257,MATCH(R420,'Master '!$C$2:$C$257,0))),INDEX('Master '!$A$2:$A$257,MATCH(R420,'Master '!$B$2:$B$257,0)))</f>
        <v>-</v>
      </c>
      <c r="R420" s="7"/>
      <c r="S420" s="19" t="str">
        <f t="array" ref="S420">IF(ISERROR(INDEX('Master '!$A$2:$A$257,MATCH(T420,'Master '!$B$2:$B$257,0))),IF(ISERROR(INDEX('Master '!$A$2:$A$257,MATCH(T420,'Master '!$C$2:$C$257,0))),IF(T420="","-","Not on Roster"),INDEX('Master '!$A$2:$A$257,MATCH(T420,'Master '!$C$2:$C$257,0))),INDEX('Master '!$A$2:$A$257,MATCH(T420,'Master '!$B$2:$B$257,0)))</f>
        <v>-</v>
      </c>
      <c r="T420" s="15"/>
      <c r="U420" s="20" t="str">
        <f t="array" ref="U420">IF(ISERROR(INDEX('Master '!$A$2:$A$257,MATCH(V420,'Master '!$B$2:$B$257,0))),IF(ISERROR(INDEX('Master '!$A$2:$A$257,MATCH(V420,'Master '!$C$2:$C$257,0))),IF(V420="","-","Not on Roster"),INDEX('Master '!$A$2:$A$257,MATCH(V420,'Master '!$C$2:$C$257,0))),INDEX('Master '!$A$2:$A$257,MATCH(V420,'Master '!$B$2:$B$257,0)))</f>
        <v>-</v>
      </c>
      <c r="V420" s="7"/>
      <c r="W420" s="19" t="str">
        <f t="array" ref="W420">IF(ISERROR(INDEX('Master '!$A$2:$A$257,MATCH(X420,'Master '!$B$2:$B$257,0))),IF(ISERROR(INDEX('Master '!$A$2:$A$257,MATCH(X420,'Master '!$C$2:$C$257,0))),IF(X420="","-","Not on Roster"),INDEX('Master '!$A$2:$A$257,MATCH(X420,'Master '!$C$2:$C$257,0))),INDEX('Master '!$A$2:$A$257,MATCH(X420,'Master '!$B$2:$B$257,0)))</f>
        <v>-</v>
      </c>
      <c r="X420" s="15"/>
      <c r="Y420" s="20" t="str">
        <f t="array" ref="Y420">IF(ISERROR(INDEX('Master '!$A$2:$A$257,MATCH(Z420,'Master '!$B$2:$B$257,0))),IF(ISERROR(INDEX('Master '!$A$2:$A$257,MATCH(Z420,'Master '!$C$2:$C$257,0))),IF(Z420="","-","Not on Roster"),INDEX('Master '!$A$2:$A$257,MATCH(Z420,'Master '!$C$2:$C$257,0))),INDEX('Master '!$A$2:$A$257,MATCH(Z420,'Master '!$B$2:$B$257,0)))</f>
        <v>-</v>
      </c>
      <c r="Z420" s="7"/>
      <c r="AA420" s="19" t="str">
        <f t="array" ref="AA420">IF(ISERROR(INDEX('Master '!$A$2:$A$257,MATCH(AB420,'Master '!$B$2:$B$257,0))),IF(ISERROR(INDEX('Master '!$A$2:$A$257,MATCH(AB420,'Master '!$C$2:$C$257,0))),IF(AB420="","-","Not on Roster"),INDEX('Master '!$A$2:$A$257,MATCH(AB420,'Master '!$C$2:$C$257,0))),INDEX('Master '!$A$2:$A$257,MATCH(AB420,'Master '!$B$2:$B$257,0)))</f>
        <v>-</v>
      </c>
      <c r="AB420" s="15"/>
      <c r="AC420" s="20" t="str">
        <f t="array" ref="AC420">IF(ISERROR(INDEX('Master '!$A$2:$A$257,MATCH(AD420,'Master '!$B$2:$B$257,0))),IF(ISERROR(INDEX('Master '!$A$2:$A$257,MATCH(AD420,'Master '!$C$2:$C$257,0))),IF(AD420="","-","Not on Roster"),INDEX('Master '!$A$2:$A$257,MATCH(AD420,'Master '!$C$2:$C$257,0))),INDEX('Master '!$A$2:$A$257,MATCH(AD420,'Master '!$B$2:$B$257,0)))</f>
        <v>-</v>
      </c>
      <c r="AD420" s="7"/>
      <c r="AE420" s="19" t="str">
        <f t="array" ref="AE420">IF(ISERROR(INDEX('Master '!$A$2:$A$257,MATCH(AF420,'Master '!$B$2:$B$257,0))),IF(ISERROR(INDEX('Master '!$A$2:$A$257,MATCH(AF420,'Master '!$C$2:$C$257,0))),IF(AF420="","-","Not on Roster"),INDEX('Master '!$A$2:$A$257,MATCH(AF420,'Master '!$C$2:$C$257,0))),INDEX('Master '!$A$2:$A$257,MATCH(AF420,'Master '!$B$2:$B$257,0)))</f>
        <v>-</v>
      </c>
      <c r="AF420" s="15"/>
      <c r="AG420" s="20" t="str">
        <f t="array" ref="AG420">IF(ISERROR(INDEX('Master '!$A$2:$A$257,MATCH(AH420,'Master '!$B$2:$B$257,0))),IF(ISERROR(INDEX('Master '!$A$2:$A$257,MATCH(AH420,'Master '!$C$2:$C$257,0))),IF(AH420="","-","Not on Roster"),INDEX('Master '!$A$2:$A$257,MATCH(AH420,'Master '!$C$2:$C$257,0))),INDEX('Master '!$A$2:$A$257,MATCH(AH420,'Master '!$B$2:$B$257,0)))</f>
        <v>-</v>
      </c>
      <c r="AH420" s="7"/>
      <c r="AI420" s="19" t="str">
        <f t="array" ref="AI420">IF(ISERROR(INDEX('Master '!$A$2:$A$257,MATCH(AJ420,'Master '!$B$2:$B$257,0))),IF(ISERROR(INDEX('Master '!$A$2:$A$257,MATCH(AJ420,'Master '!$C$2:$C$257,0))),IF(AJ420="","-","Not on Roster"),INDEX('Master '!$A$2:$A$257,MATCH(AJ420,'Master '!$C$2:$C$257,0))),INDEX('Master '!$A$2:$A$257,MATCH(AJ420,'Master '!$B$2:$B$257,0)))</f>
        <v>-</v>
      </c>
      <c r="AJ420" s="15"/>
      <c r="AK420" s="20" t="str">
        <f t="array" ref="AK420">IF(ISERROR(INDEX('Master '!$A$2:$A$257,MATCH(AL420,'Master '!$B$2:$B$257,0))),IF(ISERROR(INDEX('Master '!$A$2:$A$257,MATCH(AL420,'Master '!$C$2:$C$257,0))),IF(AL420="","-","Not on Roster"),INDEX('Master '!$A$2:$A$257,MATCH(AL420,'Master '!$C$2:$C$257,0))),INDEX('Master '!$A$2:$A$257,MATCH(AL420,'Master '!$B$2:$B$257,0)))</f>
        <v>-</v>
      </c>
      <c r="AL420" s="7"/>
      <c r="AM420" s="19" t="str">
        <f t="array" ref="AM420">IF(ISERROR(INDEX('Master '!$A$2:$A$257,MATCH(AN420,'Master '!$B$2:$B$257,0))),IF(ISERROR(INDEX('Master '!$A$2:$A$257,MATCH(AN420,'Master '!$C$2:$C$257,0))),IF(AN420="","-","Not on Roster"),INDEX('Master '!$A$2:$A$257,MATCH(AN420,'Master '!$C$2:$C$257,0))),INDEX('Master '!$A$2:$A$257,MATCH(AN420,'Master '!$B$2:$B$257,0)))</f>
        <v>-</v>
      </c>
      <c r="AN420" s="15"/>
    </row>
    <row r="421" spans="1:40" ht="14.25" customHeight="1">
      <c r="A421" s="20" t="str">
        <f t="array" ref="A421">IF(ISERROR(INDEX('Master '!$A$2:$A$257,MATCH(B421,'Master '!$B$2:$B$257,0))),IF(ISERROR(INDEX('Master '!$A$2:$A$257,MATCH(B421,'Master '!$C$2:$C$257,0))),IF(B421="","-","Not on Roster"),INDEX('Master '!$A$2:$A$257,MATCH(B421,'Master '!$C$2:$C$257,0))),INDEX('Master '!$A$2:$A$257,MATCH(B421,'Master '!$B$2:$B$257,0)))</f>
        <v>-</v>
      </c>
      <c r="B421" s="43"/>
      <c r="C421" s="19" t="str">
        <f t="array" ref="C421">IF(ISERROR(INDEX('Master '!$A$2:$A$257,MATCH(D421,'Master '!$B$2:$B$257,0))),IF(ISERROR(INDEX('Master '!$A$2:$A$257,MATCH(D421,'Master '!$C$2:$C$257,0))),IF(D421="","-","Not on Roster"),INDEX('Master '!$A$2:$A$257,MATCH(D421,'Master '!$C$2:$C$257,0))),INDEX('Master '!$A$2:$A$257,MATCH(D421,'Master '!$B$2:$B$257,0)))</f>
        <v>-</v>
      </c>
      <c r="D421" s="15"/>
      <c r="E421" s="20" t="str">
        <f t="array" ref="E421">IF(ISERROR(INDEX('Master '!$A$2:$A$257,MATCH(F421,'Master '!$B$2:$B$257,0))),IF(ISERROR(INDEX('Master '!$A$2:$A$257,MATCH(F421,'Master '!$C$2:$C$257,0))),IF(F421="","-","Not on Roster"),INDEX('Master '!$A$2:$A$257,MATCH(F421,'Master '!$C$2:$C$257,0))),INDEX('Master '!$A$2:$A$257,MATCH(F421,'Master '!$B$2:$B$257,0)))</f>
        <v>-</v>
      </c>
      <c r="F421" s="7"/>
      <c r="G421" s="19" t="str">
        <f t="array" ref="G421">IF(ISERROR(INDEX('Master '!$A$2:$A$257,MATCH(H421,'Master '!$B$2:$B$257,0))),IF(ISERROR(INDEX('Master '!$A$2:$A$257,MATCH(H421,'Master '!$C$2:$C$257,0))),IF(H421="","-","Not on Roster"),INDEX('Master '!$A$2:$A$257,MATCH(H421,'Master '!$C$2:$C$257,0))),INDEX('Master '!$A$2:$A$257,MATCH(H421,'Master '!$B$2:$B$257,0)))</f>
        <v>-</v>
      </c>
      <c r="H421" s="15"/>
      <c r="I421" s="20" t="str">
        <f t="array" ref="I421">IF(ISERROR(INDEX('Master '!$A$2:$A$257,MATCH(J421,'Master '!$B$2:$B$257,0))),IF(ISERROR(INDEX('Master '!$A$2:$A$257,MATCH(J421,'Master '!$C$2:$C$257,0))),IF(J421="","-","Not on Roster"),INDEX('Master '!$A$2:$A$257,MATCH(J421,'Master '!$C$2:$C$257,0))),INDEX('Master '!$A$2:$A$257,MATCH(J421,'Master '!$B$2:$B$257,0)))</f>
        <v>-</v>
      </c>
      <c r="J421" s="51"/>
      <c r="K421" s="19" t="str">
        <f t="array" ref="K421">IF(ISERROR(INDEX('Master '!$A$2:$A$257,MATCH(L421,'Master '!$B$2:$B$257,0))),IF(ISERROR(INDEX('Master '!$A$2:$A$257,MATCH(L421,'Master '!$C$2:$C$257,0))),IF(L421="","-","Not on Roster"),INDEX('Master '!$A$2:$A$257,MATCH(L421,'Master '!$C$2:$C$257,0))),INDEX('Master '!$A$2:$A$257,MATCH(L421,'Master '!$B$2:$B$257,0)))</f>
        <v>-</v>
      </c>
      <c r="L421" s="15"/>
      <c r="M421" s="20" t="str">
        <f t="array" ref="M421">IF(ISERROR(INDEX('Master '!$A$2:$A$257,MATCH(N421,'Master '!$B$2:$B$257,0))),IF(ISERROR(INDEX('Master '!$A$2:$A$257,MATCH(N421,'Master '!$C$2:$C$257,0))),IF(N421="","-","Not on Roster"),INDEX('Master '!$A$2:$A$257,MATCH(N421,'Master '!$C$2:$C$257,0))),INDEX('Master '!$A$2:$A$257,MATCH(N421,'Master '!$B$2:$B$257,0)))</f>
        <v>-</v>
      </c>
      <c r="N421" s="7"/>
      <c r="O421" s="19" t="str">
        <f t="array" ref="O421">IF(ISERROR(INDEX('Master '!$A$2:$A$257,MATCH(P421,'Master '!$B$2:$B$257,0))),IF(ISERROR(INDEX('Master '!$A$2:$A$257,MATCH(P421,'Master '!$C$2:$C$257,0))),IF(P421="","-","Not on Roster"),INDEX('Master '!$A$2:$A$257,MATCH(P421,'Master '!$C$2:$C$257,0))),INDEX('Master '!$A$2:$A$257,MATCH(P421,'Master '!$B$2:$B$257,0)))</f>
        <v>-</v>
      </c>
      <c r="P421" s="15"/>
      <c r="Q421" s="20" t="str">
        <f t="array" ref="Q421">IF(ISERROR(INDEX('Master '!$A$2:$A$257,MATCH(R421,'Master '!$B$2:$B$257,0))),IF(ISERROR(INDEX('Master '!$A$2:$A$257,MATCH(R421,'Master '!$C$2:$C$257,0))),IF(R421="","-","Not on Roster"),INDEX('Master '!$A$2:$A$257,MATCH(R421,'Master '!$C$2:$C$257,0))),INDEX('Master '!$A$2:$A$257,MATCH(R421,'Master '!$B$2:$B$257,0)))</f>
        <v>-</v>
      </c>
      <c r="R421" s="7"/>
      <c r="S421" s="19" t="str">
        <f t="array" ref="S421">IF(ISERROR(INDEX('Master '!$A$2:$A$257,MATCH(T421,'Master '!$B$2:$B$257,0))),IF(ISERROR(INDEX('Master '!$A$2:$A$257,MATCH(T421,'Master '!$C$2:$C$257,0))),IF(T421="","-","Not on Roster"),INDEX('Master '!$A$2:$A$257,MATCH(T421,'Master '!$C$2:$C$257,0))),INDEX('Master '!$A$2:$A$257,MATCH(T421,'Master '!$B$2:$B$257,0)))</f>
        <v>-</v>
      </c>
      <c r="T421" s="15"/>
      <c r="U421" s="20" t="str">
        <f t="array" ref="U421">IF(ISERROR(INDEX('Master '!$A$2:$A$257,MATCH(V421,'Master '!$B$2:$B$257,0))),IF(ISERROR(INDEX('Master '!$A$2:$A$257,MATCH(V421,'Master '!$C$2:$C$257,0))),IF(V421="","-","Not on Roster"),INDEX('Master '!$A$2:$A$257,MATCH(V421,'Master '!$C$2:$C$257,0))),INDEX('Master '!$A$2:$A$257,MATCH(V421,'Master '!$B$2:$B$257,0)))</f>
        <v>-</v>
      </c>
      <c r="V421" s="7"/>
      <c r="W421" s="19" t="str">
        <f t="array" ref="W421">IF(ISERROR(INDEX('Master '!$A$2:$A$257,MATCH(X421,'Master '!$B$2:$B$257,0))),IF(ISERROR(INDEX('Master '!$A$2:$A$257,MATCH(X421,'Master '!$C$2:$C$257,0))),IF(X421="","-","Not on Roster"),INDEX('Master '!$A$2:$A$257,MATCH(X421,'Master '!$C$2:$C$257,0))),INDEX('Master '!$A$2:$A$257,MATCH(X421,'Master '!$B$2:$B$257,0)))</f>
        <v>-</v>
      </c>
      <c r="X421" s="15"/>
      <c r="Y421" s="20" t="str">
        <f t="array" ref="Y421">IF(ISERROR(INDEX('Master '!$A$2:$A$257,MATCH(Z421,'Master '!$B$2:$B$257,0))),IF(ISERROR(INDEX('Master '!$A$2:$A$257,MATCH(Z421,'Master '!$C$2:$C$257,0))),IF(Z421="","-","Not on Roster"),INDEX('Master '!$A$2:$A$257,MATCH(Z421,'Master '!$C$2:$C$257,0))),INDEX('Master '!$A$2:$A$257,MATCH(Z421,'Master '!$B$2:$B$257,0)))</f>
        <v>-</v>
      </c>
      <c r="Z421" s="7"/>
      <c r="AA421" s="19" t="str">
        <f t="array" ref="AA421">IF(ISERROR(INDEX('Master '!$A$2:$A$257,MATCH(AB421,'Master '!$B$2:$B$257,0))),IF(ISERROR(INDEX('Master '!$A$2:$A$257,MATCH(AB421,'Master '!$C$2:$C$257,0))),IF(AB421="","-","Not on Roster"),INDEX('Master '!$A$2:$A$257,MATCH(AB421,'Master '!$C$2:$C$257,0))),INDEX('Master '!$A$2:$A$257,MATCH(AB421,'Master '!$B$2:$B$257,0)))</f>
        <v>-</v>
      </c>
      <c r="AB421" s="15"/>
      <c r="AC421" s="20" t="str">
        <f t="array" ref="AC421">IF(ISERROR(INDEX('Master '!$A$2:$A$257,MATCH(AD421,'Master '!$B$2:$B$257,0))),IF(ISERROR(INDEX('Master '!$A$2:$A$257,MATCH(AD421,'Master '!$C$2:$C$257,0))),IF(AD421="","-","Not on Roster"),INDEX('Master '!$A$2:$A$257,MATCH(AD421,'Master '!$C$2:$C$257,0))),INDEX('Master '!$A$2:$A$257,MATCH(AD421,'Master '!$B$2:$B$257,0)))</f>
        <v>-</v>
      </c>
      <c r="AD421" s="7"/>
      <c r="AE421" s="19" t="str">
        <f t="array" ref="AE421">IF(ISERROR(INDEX('Master '!$A$2:$A$257,MATCH(AF421,'Master '!$B$2:$B$257,0))),IF(ISERROR(INDEX('Master '!$A$2:$A$257,MATCH(AF421,'Master '!$C$2:$C$257,0))),IF(AF421="","-","Not on Roster"),INDEX('Master '!$A$2:$A$257,MATCH(AF421,'Master '!$C$2:$C$257,0))),INDEX('Master '!$A$2:$A$257,MATCH(AF421,'Master '!$B$2:$B$257,0)))</f>
        <v>-</v>
      </c>
      <c r="AF421" s="15"/>
      <c r="AG421" s="20" t="str">
        <f t="array" ref="AG421">IF(ISERROR(INDEX('Master '!$A$2:$A$257,MATCH(AH421,'Master '!$B$2:$B$257,0))),IF(ISERROR(INDEX('Master '!$A$2:$A$257,MATCH(AH421,'Master '!$C$2:$C$257,0))),IF(AH421="","-","Not on Roster"),INDEX('Master '!$A$2:$A$257,MATCH(AH421,'Master '!$C$2:$C$257,0))),INDEX('Master '!$A$2:$A$257,MATCH(AH421,'Master '!$B$2:$B$257,0)))</f>
        <v>-</v>
      </c>
      <c r="AH421" s="7"/>
      <c r="AI421" s="19" t="str">
        <f t="array" ref="AI421">IF(ISERROR(INDEX('Master '!$A$2:$A$257,MATCH(AJ421,'Master '!$B$2:$B$257,0))),IF(ISERROR(INDEX('Master '!$A$2:$A$257,MATCH(AJ421,'Master '!$C$2:$C$257,0))),IF(AJ421="","-","Not on Roster"),INDEX('Master '!$A$2:$A$257,MATCH(AJ421,'Master '!$C$2:$C$257,0))),INDEX('Master '!$A$2:$A$257,MATCH(AJ421,'Master '!$B$2:$B$257,0)))</f>
        <v>-</v>
      </c>
      <c r="AJ421" s="15"/>
      <c r="AK421" s="20" t="str">
        <f t="array" ref="AK421">IF(ISERROR(INDEX('Master '!$A$2:$A$257,MATCH(AL421,'Master '!$B$2:$B$257,0))),IF(ISERROR(INDEX('Master '!$A$2:$A$257,MATCH(AL421,'Master '!$C$2:$C$257,0))),IF(AL421="","-","Not on Roster"),INDEX('Master '!$A$2:$A$257,MATCH(AL421,'Master '!$C$2:$C$257,0))),INDEX('Master '!$A$2:$A$257,MATCH(AL421,'Master '!$B$2:$B$257,0)))</f>
        <v>-</v>
      </c>
      <c r="AL421" s="7"/>
      <c r="AM421" s="19" t="str">
        <f t="array" ref="AM421">IF(ISERROR(INDEX('Master '!$A$2:$A$257,MATCH(AN421,'Master '!$B$2:$B$257,0))),IF(ISERROR(INDEX('Master '!$A$2:$A$257,MATCH(AN421,'Master '!$C$2:$C$257,0))),IF(AN421="","-","Not on Roster"),INDEX('Master '!$A$2:$A$257,MATCH(AN421,'Master '!$C$2:$C$257,0))),INDEX('Master '!$A$2:$A$257,MATCH(AN421,'Master '!$B$2:$B$257,0)))</f>
        <v>-</v>
      </c>
      <c r="AN421" s="15"/>
    </row>
    <row r="422" spans="1:40" ht="14.25" customHeight="1">
      <c r="A422" s="20" t="str">
        <f t="array" ref="A422">IF(ISERROR(INDEX('Master '!$A$2:$A$257,MATCH(B422,'Master '!$B$2:$B$257,0))),IF(ISERROR(INDEX('Master '!$A$2:$A$257,MATCH(B422,'Master '!$C$2:$C$257,0))),IF(B422="","-","Not on Roster"),INDEX('Master '!$A$2:$A$257,MATCH(B422,'Master '!$C$2:$C$257,0))),INDEX('Master '!$A$2:$A$257,MATCH(B422,'Master '!$B$2:$B$257,0)))</f>
        <v>-</v>
      </c>
      <c r="B422" s="43"/>
      <c r="C422" s="19" t="str">
        <f t="array" ref="C422">IF(ISERROR(INDEX('Master '!$A$2:$A$257,MATCH(D422,'Master '!$B$2:$B$257,0))),IF(ISERROR(INDEX('Master '!$A$2:$A$257,MATCH(D422,'Master '!$C$2:$C$257,0))),IF(D422="","-","Not on Roster"),INDEX('Master '!$A$2:$A$257,MATCH(D422,'Master '!$C$2:$C$257,0))),INDEX('Master '!$A$2:$A$257,MATCH(D422,'Master '!$B$2:$B$257,0)))</f>
        <v>-</v>
      </c>
      <c r="D422" s="15"/>
      <c r="E422" s="20" t="str">
        <f t="array" ref="E422">IF(ISERROR(INDEX('Master '!$A$2:$A$257,MATCH(F422,'Master '!$B$2:$B$257,0))),IF(ISERROR(INDEX('Master '!$A$2:$A$257,MATCH(F422,'Master '!$C$2:$C$257,0))),IF(F422="","-","Not on Roster"),INDEX('Master '!$A$2:$A$257,MATCH(F422,'Master '!$C$2:$C$257,0))),INDEX('Master '!$A$2:$A$257,MATCH(F422,'Master '!$B$2:$B$257,0)))</f>
        <v>-</v>
      </c>
      <c r="F422" s="7"/>
      <c r="G422" s="19" t="str">
        <f t="array" ref="G422">IF(ISERROR(INDEX('Master '!$A$2:$A$257,MATCH(H422,'Master '!$B$2:$B$257,0))),IF(ISERROR(INDEX('Master '!$A$2:$A$257,MATCH(H422,'Master '!$C$2:$C$257,0))),IF(H422="","-","Not on Roster"),INDEX('Master '!$A$2:$A$257,MATCH(H422,'Master '!$C$2:$C$257,0))),INDEX('Master '!$A$2:$A$257,MATCH(H422,'Master '!$B$2:$B$257,0)))</f>
        <v>-</v>
      </c>
      <c r="H422" s="15"/>
      <c r="I422" s="20" t="str">
        <f t="array" ref="I422">IF(ISERROR(INDEX('Master '!$A$2:$A$257,MATCH(J422,'Master '!$B$2:$B$257,0))),IF(ISERROR(INDEX('Master '!$A$2:$A$257,MATCH(J422,'Master '!$C$2:$C$257,0))),IF(J422="","-","Not on Roster"),INDEX('Master '!$A$2:$A$257,MATCH(J422,'Master '!$C$2:$C$257,0))),INDEX('Master '!$A$2:$A$257,MATCH(J422,'Master '!$B$2:$B$257,0)))</f>
        <v>-</v>
      </c>
      <c r="J422" s="51"/>
      <c r="K422" s="19" t="str">
        <f t="array" ref="K422">IF(ISERROR(INDEX('Master '!$A$2:$A$257,MATCH(L422,'Master '!$B$2:$B$257,0))),IF(ISERROR(INDEX('Master '!$A$2:$A$257,MATCH(L422,'Master '!$C$2:$C$257,0))),IF(L422="","-","Not on Roster"),INDEX('Master '!$A$2:$A$257,MATCH(L422,'Master '!$C$2:$C$257,0))),INDEX('Master '!$A$2:$A$257,MATCH(L422,'Master '!$B$2:$B$257,0)))</f>
        <v>-</v>
      </c>
      <c r="L422" s="15"/>
      <c r="M422" s="20" t="str">
        <f t="array" ref="M422">IF(ISERROR(INDEX('Master '!$A$2:$A$257,MATCH(N422,'Master '!$B$2:$B$257,0))),IF(ISERROR(INDEX('Master '!$A$2:$A$257,MATCH(N422,'Master '!$C$2:$C$257,0))),IF(N422="","-","Not on Roster"),INDEX('Master '!$A$2:$A$257,MATCH(N422,'Master '!$C$2:$C$257,0))),INDEX('Master '!$A$2:$A$257,MATCH(N422,'Master '!$B$2:$B$257,0)))</f>
        <v>-</v>
      </c>
      <c r="N422" s="7"/>
      <c r="O422" s="19" t="str">
        <f t="array" ref="O422">IF(ISERROR(INDEX('Master '!$A$2:$A$257,MATCH(P422,'Master '!$B$2:$B$257,0))),IF(ISERROR(INDEX('Master '!$A$2:$A$257,MATCH(P422,'Master '!$C$2:$C$257,0))),IF(P422="","-","Not on Roster"),INDEX('Master '!$A$2:$A$257,MATCH(P422,'Master '!$C$2:$C$257,0))),INDEX('Master '!$A$2:$A$257,MATCH(P422,'Master '!$B$2:$B$257,0)))</f>
        <v>-</v>
      </c>
      <c r="P422" s="15"/>
      <c r="Q422" s="20" t="str">
        <f t="array" ref="Q422">IF(ISERROR(INDEX('Master '!$A$2:$A$257,MATCH(R422,'Master '!$B$2:$B$257,0))),IF(ISERROR(INDEX('Master '!$A$2:$A$257,MATCH(R422,'Master '!$C$2:$C$257,0))),IF(R422="","-","Not on Roster"),INDEX('Master '!$A$2:$A$257,MATCH(R422,'Master '!$C$2:$C$257,0))),INDEX('Master '!$A$2:$A$257,MATCH(R422,'Master '!$B$2:$B$257,0)))</f>
        <v>-</v>
      </c>
      <c r="R422" s="7"/>
      <c r="S422" s="19" t="str">
        <f t="array" ref="S422">IF(ISERROR(INDEX('Master '!$A$2:$A$257,MATCH(T422,'Master '!$B$2:$B$257,0))),IF(ISERROR(INDEX('Master '!$A$2:$A$257,MATCH(T422,'Master '!$C$2:$C$257,0))),IF(T422="","-","Not on Roster"),INDEX('Master '!$A$2:$A$257,MATCH(T422,'Master '!$C$2:$C$257,0))),INDEX('Master '!$A$2:$A$257,MATCH(T422,'Master '!$B$2:$B$257,0)))</f>
        <v>-</v>
      </c>
      <c r="T422" s="15"/>
      <c r="U422" s="20" t="str">
        <f t="array" ref="U422">IF(ISERROR(INDEX('Master '!$A$2:$A$257,MATCH(V422,'Master '!$B$2:$B$257,0))),IF(ISERROR(INDEX('Master '!$A$2:$A$257,MATCH(V422,'Master '!$C$2:$C$257,0))),IF(V422="","-","Not on Roster"),INDEX('Master '!$A$2:$A$257,MATCH(V422,'Master '!$C$2:$C$257,0))),INDEX('Master '!$A$2:$A$257,MATCH(V422,'Master '!$B$2:$B$257,0)))</f>
        <v>-</v>
      </c>
      <c r="V422" s="7"/>
      <c r="W422" s="19" t="str">
        <f t="array" ref="W422">IF(ISERROR(INDEX('Master '!$A$2:$A$257,MATCH(X422,'Master '!$B$2:$B$257,0))),IF(ISERROR(INDEX('Master '!$A$2:$A$257,MATCH(X422,'Master '!$C$2:$C$257,0))),IF(X422="","-","Not on Roster"),INDEX('Master '!$A$2:$A$257,MATCH(X422,'Master '!$C$2:$C$257,0))),INDEX('Master '!$A$2:$A$257,MATCH(X422,'Master '!$B$2:$B$257,0)))</f>
        <v>-</v>
      </c>
      <c r="X422" s="15"/>
      <c r="Y422" s="20" t="str">
        <f t="array" ref="Y422">IF(ISERROR(INDEX('Master '!$A$2:$A$257,MATCH(Z422,'Master '!$B$2:$B$257,0))),IF(ISERROR(INDEX('Master '!$A$2:$A$257,MATCH(Z422,'Master '!$C$2:$C$257,0))),IF(Z422="","-","Not on Roster"),INDEX('Master '!$A$2:$A$257,MATCH(Z422,'Master '!$C$2:$C$257,0))),INDEX('Master '!$A$2:$A$257,MATCH(Z422,'Master '!$B$2:$B$257,0)))</f>
        <v>-</v>
      </c>
      <c r="Z422" s="7"/>
      <c r="AA422" s="19" t="str">
        <f t="array" ref="AA422">IF(ISERROR(INDEX('Master '!$A$2:$A$257,MATCH(AB422,'Master '!$B$2:$B$257,0))),IF(ISERROR(INDEX('Master '!$A$2:$A$257,MATCH(AB422,'Master '!$C$2:$C$257,0))),IF(AB422="","-","Not on Roster"),INDEX('Master '!$A$2:$A$257,MATCH(AB422,'Master '!$C$2:$C$257,0))),INDEX('Master '!$A$2:$A$257,MATCH(AB422,'Master '!$B$2:$B$257,0)))</f>
        <v>-</v>
      </c>
      <c r="AB422" s="15"/>
      <c r="AC422" s="20" t="str">
        <f t="array" ref="AC422">IF(ISERROR(INDEX('Master '!$A$2:$A$257,MATCH(AD422,'Master '!$B$2:$B$257,0))),IF(ISERROR(INDEX('Master '!$A$2:$A$257,MATCH(AD422,'Master '!$C$2:$C$257,0))),IF(AD422="","-","Not on Roster"),INDEX('Master '!$A$2:$A$257,MATCH(AD422,'Master '!$C$2:$C$257,0))),INDEX('Master '!$A$2:$A$257,MATCH(AD422,'Master '!$B$2:$B$257,0)))</f>
        <v>-</v>
      </c>
      <c r="AD422" s="7"/>
      <c r="AE422" s="19" t="str">
        <f t="array" ref="AE422">IF(ISERROR(INDEX('Master '!$A$2:$A$257,MATCH(AF422,'Master '!$B$2:$B$257,0))),IF(ISERROR(INDEX('Master '!$A$2:$A$257,MATCH(AF422,'Master '!$C$2:$C$257,0))),IF(AF422="","-","Not on Roster"),INDEX('Master '!$A$2:$A$257,MATCH(AF422,'Master '!$C$2:$C$257,0))),INDEX('Master '!$A$2:$A$257,MATCH(AF422,'Master '!$B$2:$B$257,0)))</f>
        <v>-</v>
      </c>
      <c r="AF422" s="15"/>
      <c r="AG422" s="20" t="str">
        <f t="array" ref="AG422">IF(ISERROR(INDEX('Master '!$A$2:$A$257,MATCH(AH422,'Master '!$B$2:$B$257,0))),IF(ISERROR(INDEX('Master '!$A$2:$A$257,MATCH(AH422,'Master '!$C$2:$C$257,0))),IF(AH422="","-","Not on Roster"),INDEX('Master '!$A$2:$A$257,MATCH(AH422,'Master '!$C$2:$C$257,0))),INDEX('Master '!$A$2:$A$257,MATCH(AH422,'Master '!$B$2:$B$257,0)))</f>
        <v>-</v>
      </c>
      <c r="AH422" s="7"/>
      <c r="AI422" s="19" t="str">
        <f t="array" ref="AI422">IF(ISERROR(INDEX('Master '!$A$2:$A$257,MATCH(AJ422,'Master '!$B$2:$B$257,0))),IF(ISERROR(INDEX('Master '!$A$2:$A$257,MATCH(AJ422,'Master '!$C$2:$C$257,0))),IF(AJ422="","-","Not on Roster"),INDEX('Master '!$A$2:$A$257,MATCH(AJ422,'Master '!$C$2:$C$257,0))),INDEX('Master '!$A$2:$A$257,MATCH(AJ422,'Master '!$B$2:$B$257,0)))</f>
        <v>-</v>
      </c>
      <c r="AJ422" s="15"/>
      <c r="AK422" s="20" t="str">
        <f t="array" ref="AK422">IF(ISERROR(INDEX('Master '!$A$2:$A$257,MATCH(AL422,'Master '!$B$2:$B$257,0))),IF(ISERROR(INDEX('Master '!$A$2:$A$257,MATCH(AL422,'Master '!$C$2:$C$257,0))),IF(AL422="","-","Not on Roster"),INDEX('Master '!$A$2:$A$257,MATCH(AL422,'Master '!$C$2:$C$257,0))),INDEX('Master '!$A$2:$A$257,MATCH(AL422,'Master '!$B$2:$B$257,0)))</f>
        <v>-</v>
      </c>
      <c r="AL422" s="7"/>
      <c r="AM422" s="19" t="str">
        <f t="array" ref="AM422">IF(ISERROR(INDEX('Master '!$A$2:$A$257,MATCH(AN422,'Master '!$B$2:$B$257,0))),IF(ISERROR(INDEX('Master '!$A$2:$A$257,MATCH(AN422,'Master '!$C$2:$C$257,0))),IF(AN422="","-","Not on Roster"),INDEX('Master '!$A$2:$A$257,MATCH(AN422,'Master '!$C$2:$C$257,0))),INDEX('Master '!$A$2:$A$257,MATCH(AN422,'Master '!$B$2:$B$257,0)))</f>
        <v>-</v>
      </c>
      <c r="AN422" s="15"/>
    </row>
    <row r="423" spans="1:40" ht="14.25" customHeight="1">
      <c r="A423" s="20" t="str">
        <f t="array" ref="A423">IF(ISERROR(INDEX('Master '!$A$2:$A$257,MATCH(B423,'Master '!$B$2:$B$257,0))),IF(ISERROR(INDEX('Master '!$A$2:$A$257,MATCH(B423,'Master '!$C$2:$C$257,0))),IF(B423="","-","Not on Roster"),INDEX('Master '!$A$2:$A$257,MATCH(B423,'Master '!$C$2:$C$257,0))),INDEX('Master '!$A$2:$A$257,MATCH(B423,'Master '!$B$2:$B$257,0)))</f>
        <v>-</v>
      </c>
      <c r="B423" s="43"/>
      <c r="C423" s="19" t="str">
        <f t="array" ref="C423">IF(ISERROR(INDEX('Master '!$A$2:$A$257,MATCH(D423,'Master '!$B$2:$B$257,0))),IF(ISERROR(INDEX('Master '!$A$2:$A$257,MATCH(D423,'Master '!$C$2:$C$257,0))),IF(D423="","-","Not on Roster"),INDEX('Master '!$A$2:$A$257,MATCH(D423,'Master '!$C$2:$C$257,0))),INDEX('Master '!$A$2:$A$257,MATCH(D423,'Master '!$B$2:$B$257,0)))</f>
        <v>-</v>
      </c>
      <c r="D423" s="15"/>
      <c r="E423" s="20" t="str">
        <f t="array" ref="E423">IF(ISERROR(INDEX('Master '!$A$2:$A$257,MATCH(F423,'Master '!$B$2:$B$257,0))),IF(ISERROR(INDEX('Master '!$A$2:$A$257,MATCH(F423,'Master '!$C$2:$C$257,0))),IF(F423="","-","Not on Roster"),INDEX('Master '!$A$2:$A$257,MATCH(F423,'Master '!$C$2:$C$257,0))),INDEX('Master '!$A$2:$A$257,MATCH(F423,'Master '!$B$2:$B$257,0)))</f>
        <v>-</v>
      </c>
      <c r="F423" s="7"/>
      <c r="G423" s="19" t="str">
        <f t="array" ref="G423">IF(ISERROR(INDEX('Master '!$A$2:$A$257,MATCH(H423,'Master '!$B$2:$B$257,0))),IF(ISERROR(INDEX('Master '!$A$2:$A$257,MATCH(H423,'Master '!$C$2:$C$257,0))),IF(H423="","-","Not on Roster"),INDEX('Master '!$A$2:$A$257,MATCH(H423,'Master '!$C$2:$C$257,0))),INDEX('Master '!$A$2:$A$257,MATCH(H423,'Master '!$B$2:$B$257,0)))</f>
        <v>-</v>
      </c>
      <c r="H423" s="15"/>
      <c r="I423" s="20" t="str">
        <f t="array" ref="I423">IF(ISERROR(INDEX('Master '!$A$2:$A$257,MATCH(J423,'Master '!$B$2:$B$257,0))),IF(ISERROR(INDEX('Master '!$A$2:$A$257,MATCH(J423,'Master '!$C$2:$C$257,0))),IF(J423="","-","Not on Roster"),INDEX('Master '!$A$2:$A$257,MATCH(J423,'Master '!$C$2:$C$257,0))),INDEX('Master '!$A$2:$A$257,MATCH(J423,'Master '!$B$2:$B$257,0)))</f>
        <v>-</v>
      </c>
      <c r="J423" s="51"/>
      <c r="K423" s="19" t="str">
        <f t="array" ref="K423">IF(ISERROR(INDEX('Master '!$A$2:$A$257,MATCH(L423,'Master '!$B$2:$B$257,0))),IF(ISERROR(INDEX('Master '!$A$2:$A$257,MATCH(L423,'Master '!$C$2:$C$257,0))),IF(L423="","-","Not on Roster"),INDEX('Master '!$A$2:$A$257,MATCH(L423,'Master '!$C$2:$C$257,0))),INDEX('Master '!$A$2:$A$257,MATCH(L423,'Master '!$B$2:$B$257,0)))</f>
        <v>-</v>
      </c>
      <c r="L423" s="15"/>
      <c r="M423" s="20" t="str">
        <f t="array" ref="M423">IF(ISERROR(INDEX('Master '!$A$2:$A$257,MATCH(N423,'Master '!$B$2:$B$257,0))),IF(ISERROR(INDEX('Master '!$A$2:$A$257,MATCH(N423,'Master '!$C$2:$C$257,0))),IF(N423="","-","Not on Roster"),INDEX('Master '!$A$2:$A$257,MATCH(N423,'Master '!$C$2:$C$257,0))),INDEX('Master '!$A$2:$A$257,MATCH(N423,'Master '!$B$2:$B$257,0)))</f>
        <v>-</v>
      </c>
      <c r="N423" s="7"/>
      <c r="O423" s="19" t="str">
        <f t="array" ref="O423">IF(ISERROR(INDEX('Master '!$A$2:$A$257,MATCH(P423,'Master '!$B$2:$B$257,0))),IF(ISERROR(INDEX('Master '!$A$2:$A$257,MATCH(P423,'Master '!$C$2:$C$257,0))),IF(P423="","-","Not on Roster"),INDEX('Master '!$A$2:$A$257,MATCH(P423,'Master '!$C$2:$C$257,0))),INDEX('Master '!$A$2:$A$257,MATCH(P423,'Master '!$B$2:$B$257,0)))</f>
        <v>-</v>
      </c>
      <c r="P423" s="15"/>
      <c r="Q423" s="20" t="str">
        <f t="array" ref="Q423">IF(ISERROR(INDEX('Master '!$A$2:$A$257,MATCH(R423,'Master '!$B$2:$B$257,0))),IF(ISERROR(INDEX('Master '!$A$2:$A$257,MATCH(R423,'Master '!$C$2:$C$257,0))),IF(R423="","-","Not on Roster"),INDEX('Master '!$A$2:$A$257,MATCH(R423,'Master '!$C$2:$C$257,0))),INDEX('Master '!$A$2:$A$257,MATCH(R423,'Master '!$B$2:$B$257,0)))</f>
        <v>-</v>
      </c>
      <c r="R423" s="7"/>
      <c r="S423" s="19" t="str">
        <f t="array" ref="S423">IF(ISERROR(INDEX('Master '!$A$2:$A$257,MATCH(T423,'Master '!$B$2:$B$257,0))),IF(ISERROR(INDEX('Master '!$A$2:$A$257,MATCH(T423,'Master '!$C$2:$C$257,0))),IF(T423="","-","Not on Roster"),INDEX('Master '!$A$2:$A$257,MATCH(T423,'Master '!$C$2:$C$257,0))),INDEX('Master '!$A$2:$A$257,MATCH(T423,'Master '!$B$2:$B$257,0)))</f>
        <v>-</v>
      </c>
      <c r="T423" s="15"/>
      <c r="U423" s="20" t="str">
        <f t="array" ref="U423">IF(ISERROR(INDEX('Master '!$A$2:$A$257,MATCH(V423,'Master '!$B$2:$B$257,0))),IF(ISERROR(INDEX('Master '!$A$2:$A$257,MATCH(V423,'Master '!$C$2:$C$257,0))),IF(V423="","-","Not on Roster"),INDEX('Master '!$A$2:$A$257,MATCH(V423,'Master '!$C$2:$C$257,0))),INDEX('Master '!$A$2:$A$257,MATCH(V423,'Master '!$B$2:$B$257,0)))</f>
        <v>-</v>
      </c>
      <c r="V423" s="7"/>
      <c r="W423" s="19" t="str">
        <f t="array" ref="W423">IF(ISERROR(INDEX('Master '!$A$2:$A$257,MATCH(X423,'Master '!$B$2:$B$257,0))),IF(ISERROR(INDEX('Master '!$A$2:$A$257,MATCH(X423,'Master '!$C$2:$C$257,0))),IF(X423="","-","Not on Roster"),INDEX('Master '!$A$2:$A$257,MATCH(X423,'Master '!$C$2:$C$257,0))),INDEX('Master '!$A$2:$A$257,MATCH(X423,'Master '!$B$2:$B$257,0)))</f>
        <v>-</v>
      </c>
      <c r="X423" s="15"/>
      <c r="Y423" s="20" t="str">
        <f t="array" ref="Y423">IF(ISERROR(INDEX('Master '!$A$2:$A$257,MATCH(Z423,'Master '!$B$2:$B$257,0))),IF(ISERROR(INDEX('Master '!$A$2:$A$257,MATCH(Z423,'Master '!$C$2:$C$257,0))),IF(Z423="","-","Not on Roster"),INDEX('Master '!$A$2:$A$257,MATCH(Z423,'Master '!$C$2:$C$257,0))),INDEX('Master '!$A$2:$A$257,MATCH(Z423,'Master '!$B$2:$B$257,0)))</f>
        <v>-</v>
      </c>
      <c r="Z423" s="7"/>
      <c r="AA423" s="19" t="str">
        <f t="array" ref="AA423">IF(ISERROR(INDEX('Master '!$A$2:$A$257,MATCH(AB423,'Master '!$B$2:$B$257,0))),IF(ISERROR(INDEX('Master '!$A$2:$A$257,MATCH(AB423,'Master '!$C$2:$C$257,0))),IF(AB423="","-","Not on Roster"),INDEX('Master '!$A$2:$A$257,MATCH(AB423,'Master '!$C$2:$C$257,0))),INDEX('Master '!$A$2:$A$257,MATCH(AB423,'Master '!$B$2:$B$257,0)))</f>
        <v>-</v>
      </c>
      <c r="AB423" s="15"/>
      <c r="AC423" s="20" t="str">
        <f t="array" ref="AC423">IF(ISERROR(INDEX('Master '!$A$2:$A$257,MATCH(AD423,'Master '!$B$2:$B$257,0))),IF(ISERROR(INDEX('Master '!$A$2:$A$257,MATCH(AD423,'Master '!$C$2:$C$257,0))),IF(AD423="","-","Not on Roster"),INDEX('Master '!$A$2:$A$257,MATCH(AD423,'Master '!$C$2:$C$257,0))),INDEX('Master '!$A$2:$A$257,MATCH(AD423,'Master '!$B$2:$B$257,0)))</f>
        <v>-</v>
      </c>
      <c r="AD423" s="7"/>
      <c r="AE423" s="19" t="str">
        <f t="array" ref="AE423">IF(ISERROR(INDEX('Master '!$A$2:$A$257,MATCH(AF423,'Master '!$B$2:$B$257,0))),IF(ISERROR(INDEX('Master '!$A$2:$A$257,MATCH(AF423,'Master '!$C$2:$C$257,0))),IF(AF423="","-","Not on Roster"),INDEX('Master '!$A$2:$A$257,MATCH(AF423,'Master '!$C$2:$C$257,0))),INDEX('Master '!$A$2:$A$257,MATCH(AF423,'Master '!$B$2:$B$257,0)))</f>
        <v>-</v>
      </c>
      <c r="AF423" s="15"/>
      <c r="AG423" s="20" t="str">
        <f t="array" ref="AG423">IF(ISERROR(INDEX('Master '!$A$2:$A$257,MATCH(AH423,'Master '!$B$2:$B$257,0))),IF(ISERROR(INDEX('Master '!$A$2:$A$257,MATCH(AH423,'Master '!$C$2:$C$257,0))),IF(AH423="","-","Not on Roster"),INDEX('Master '!$A$2:$A$257,MATCH(AH423,'Master '!$C$2:$C$257,0))),INDEX('Master '!$A$2:$A$257,MATCH(AH423,'Master '!$B$2:$B$257,0)))</f>
        <v>-</v>
      </c>
      <c r="AH423" s="7"/>
      <c r="AI423" s="19" t="str">
        <f t="array" ref="AI423">IF(ISERROR(INDEX('Master '!$A$2:$A$257,MATCH(AJ423,'Master '!$B$2:$B$257,0))),IF(ISERROR(INDEX('Master '!$A$2:$A$257,MATCH(AJ423,'Master '!$C$2:$C$257,0))),IF(AJ423="","-","Not on Roster"),INDEX('Master '!$A$2:$A$257,MATCH(AJ423,'Master '!$C$2:$C$257,0))),INDEX('Master '!$A$2:$A$257,MATCH(AJ423,'Master '!$B$2:$B$257,0)))</f>
        <v>-</v>
      </c>
      <c r="AJ423" s="15"/>
      <c r="AK423" s="20" t="str">
        <f t="array" ref="AK423">IF(ISERROR(INDEX('Master '!$A$2:$A$257,MATCH(AL423,'Master '!$B$2:$B$257,0))),IF(ISERROR(INDEX('Master '!$A$2:$A$257,MATCH(AL423,'Master '!$C$2:$C$257,0))),IF(AL423="","-","Not on Roster"),INDEX('Master '!$A$2:$A$257,MATCH(AL423,'Master '!$C$2:$C$257,0))),INDEX('Master '!$A$2:$A$257,MATCH(AL423,'Master '!$B$2:$B$257,0)))</f>
        <v>-</v>
      </c>
      <c r="AL423" s="7"/>
      <c r="AM423" s="19" t="str">
        <f t="array" ref="AM423">IF(ISERROR(INDEX('Master '!$A$2:$A$257,MATCH(AN423,'Master '!$B$2:$B$257,0))),IF(ISERROR(INDEX('Master '!$A$2:$A$257,MATCH(AN423,'Master '!$C$2:$C$257,0))),IF(AN423="","-","Not on Roster"),INDEX('Master '!$A$2:$A$257,MATCH(AN423,'Master '!$C$2:$C$257,0))),INDEX('Master '!$A$2:$A$257,MATCH(AN423,'Master '!$B$2:$B$257,0)))</f>
        <v>-</v>
      </c>
      <c r="AN423" s="15"/>
    </row>
    <row r="424" spans="1:40" ht="14.25" customHeight="1">
      <c r="A424" s="20" t="str">
        <f t="array" ref="A424">IF(ISERROR(INDEX('Master '!$A$2:$A$257,MATCH(B424,'Master '!$B$2:$B$257,0))),IF(ISERROR(INDEX('Master '!$A$2:$A$257,MATCH(B424,'Master '!$C$2:$C$257,0))),IF(B424="","-","Not on Roster"),INDEX('Master '!$A$2:$A$257,MATCH(B424,'Master '!$C$2:$C$257,0))),INDEX('Master '!$A$2:$A$257,MATCH(B424,'Master '!$B$2:$B$257,0)))</f>
        <v>-</v>
      </c>
      <c r="B424" s="43"/>
      <c r="C424" s="19" t="str">
        <f t="array" ref="C424">IF(ISERROR(INDEX('Master '!$A$2:$A$257,MATCH(D424,'Master '!$B$2:$B$257,0))),IF(ISERROR(INDEX('Master '!$A$2:$A$257,MATCH(D424,'Master '!$C$2:$C$257,0))),IF(D424="","-","Not on Roster"),INDEX('Master '!$A$2:$A$257,MATCH(D424,'Master '!$C$2:$C$257,0))),INDEX('Master '!$A$2:$A$257,MATCH(D424,'Master '!$B$2:$B$257,0)))</f>
        <v>-</v>
      </c>
      <c r="D424" s="15"/>
      <c r="E424" s="20" t="str">
        <f t="array" ref="E424">IF(ISERROR(INDEX('Master '!$A$2:$A$257,MATCH(F424,'Master '!$B$2:$B$257,0))),IF(ISERROR(INDEX('Master '!$A$2:$A$257,MATCH(F424,'Master '!$C$2:$C$257,0))),IF(F424="","-","Not on Roster"),INDEX('Master '!$A$2:$A$257,MATCH(F424,'Master '!$C$2:$C$257,0))),INDEX('Master '!$A$2:$A$257,MATCH(F424,'Master '!$B$2:$B$257,0)))</f>
        <v>-</v>
      </c>
      <c r="F424" s="7"/>
      <c r="G424" s="19" t="str">
        <f t="array" ref="G424">IF(ISERROR(INDEX('Master '!$A$2:$A$257,MATCH(H424,'Master '!$B$2:$B$257,0))),IF(ISERROR(INDEX('Master '!$A$2:$A$257,MATCH(H424,'Master '!$C$2:$C$257,0))),IF(H424="","-","Not on Roster"),INDEX('Master '!$A$2:$A$257,MATCH(H424,'Master '!$C$2:$C$257,0))),INDEX('Master '!$A$2:$A$257,MATCH(H424,'Master '!$B$2:$B$257,0)))</f>
        <v>-</v>
      </c>
      <c r="H424" s="15"/>
      <c r="I424" s="20" t="str">
        <f t="array" ref="I424">IF(ISERROR(INDEX('Master '!$A$2:$A$257,MATCH(J424,'Master '!$B$2:$B$257,0))),IF(ISERROR(INDEX('Master '!$A$2:$A$257,MATCH(J424,'Master '!$C$2:$C$257,0))),IF(J424="","-","Not on Roster"),INDEX('Master '!$A$2:$A$257,MATCH(J424,'Master '!$C$2:$C$257,0))),INDEX('Master '!$A$2:$A$257,MATCH(J424,'Master '!$B$2:$B$257,0)))</f>
        <v>-</v>
      </c>
      <c r="J424" s="51"/>
      <c r="K424" s="19" t="str">
        <f t="array" ref="K424">IF(ISERROR(INDEX('Master '!$A$2:$A$257,MATCH(L424,'Master '!$B$2:$B$257,0))),IF(ISERROR(INDEX('Master '!$A$2:$A$257,MATCH(L424,'Master '!$C$2:$C$257,0))),IF(L424="","-","Not on Roster"),INDEX('Master '!$A$2:$A$257,MATCH(L424,'Master '!$C$2:$C$257,0))),INDEX('Master '!$A$2:$A$257,MATCH(L424,'Master '!$B$2:$B$257,0)))</f>
        <v>-</v>
      </c>
      <c r="L424" s="15"/>
      <c r="M424" s="20" t="str">
        <f t="array" ref="M424">IF(ISERROR(INDEX('Master '!$A$2:$A$257,MATCH(N424,'Master '!$B$2:$B$257,0))),IF(ISERROR(INDEX('Master '!$A$2:$A$257,MATCH(N424,'Master '!$C$2:$C$257,0))),IF(N424="","-","Not on Roster"),INDEX('Master '!$A$2:$A$257,MATCH(N424,'Master '!$C$2:$C$257,0))),INDEX('Master '!$A$2:$A$257,MATCH(N424,'Master '!$B$2:$B$257,0)))</f>
        <v>-</v>
      </c>
      <c r="N424" s="7"/>
      <c r="O424" s="19" t="str">
        <f t="array" ref="O424">IF(ISERROR(INDEX('Master '!$A$2:$A$257,MATCH(P424,'Master '!$B$2:$B$257,0))),IF(ISERROR(INDEX('Master '!$A$2:$A$257,MATCH(P424,'Master '!$C$2:$C$257,0))),IF(P424="","-","Not on Roster"),INDEX('Master '!$A$2:$A$257,MATCH(P424,'Master '!$C$2:$C$257,0))),INDEX('Master '!$A$2:$A$257,MATCH(P424,'Master '!$B$2:$B$257,0)))</f>
        <v>-</v>
      </c>
      <c r="P424" s="15"/>
      <c r="Q424" s="20" t="str">
        <f t="array" ref="Q424">IF(ISERROR(INDEX('Master '!$A$2:$A$257,MATCH(R424,'Master '!$B$2:$B$257,0))),IF(ISERROR(INDEX('Master '!$A$2:$A$257,MATCH(R424,'Master '!$C$2:$C$257,0))),IF(R424="","-","Not on Roster"),INDEX('Master '!$A$2:$A$257,MATCH(R424,'Master '!$C$2:$C$257,0))),INDEX('Master '!$A$2:$A$257,MATCH(R424,'Master '!$B$2:$B$257,0)))</f>
        <v>-</v>
      </c>
      <c r="R424" s="7"/>
      <c r="S424" s="19" t="str">
        <f t="array" ref="S424">IF(ISERROR(INDEX('Master '!$A$2:$A$257,MATCH(T424,'Master '!$B$2:$B$257,0))),IF(ISERROR(INDEX('Master '!$A$2:$A$257,MATCH(T424,'Master '!$C$2:$C$257,0))),IF(T424="","-","Not on Roster"),INDEX('Master '!$A$2:$A$257,MATCH(T424,'Master '!$C$2:$C$257,0))),INDEX('Master '!$A$2:$A$257,MATCH(T424,'Master '!$B$2:$B$257,0)))</f>
        <v>-</v>
      </c>
      <c r="T424" s="15"/>
      <c r="U424" s="20" t="str">
        <f t="array" ref="U424">IF(ISERROR(INDEX('Master '!$A$2:$A$257,MATCH(V424,'Master '!$B$2:$B$257,0))),IF(ISERROR(INDEX('Master '!$A$2:$A$257,MATCH(V424,'Master '!$C$2:$C$257,0))),IF(V424="","-","Not on Roster"),INDEX('Master '!$A$2:$A$257,MATCH(V424,'Master '!$C$2:$C$257,0))),INDEX('Master '!$A$2:$A$257,MATCH(V424,'Master '!$B$2:$B$257,0)))</f>
        <v>-</v>
      </c>
      <c r="V424" s="7"/>
      <c r="W424" s="19" t="str">
        <f t="array" ref="W424">IF(ISERROR(INDEX('Master '!$A$2:$A$257,MATCH(X424,'Master '!$B$2:$B$257,0))),IF(ISERROR(INDEX('Master '!$A$2:$A$257,MATCH(X424,'Master '!$C$2:$C$257,0))),IF(X424="","-","Not on Roster"),INDEX('Master '!$A$2:$A$257,MATCH(X424,'Master '!$C$2:$C$257,0))),INDEX('Master '!$A$2:$A$257,MATCH(X424,'Master '!$B$2:$B$257,0)))</f>
        <v>-</v>
      </c>
      <c r="X424" s="15"/>
      <c r="Y424" s="20" t="str">
        <f t="array" ref="Y424">IF(ISERROR(INDEX('Master '!$A$2:$A$257,MATCH(Z424,'Master '!$B$2:$B$257,0))),IF(ISERROR(INDEX('Master '!$A$2:$A$257,MATCH(Z424,'Master '!$C$2:$C$257,0))),IF(Z424="","-","Not on Roster"),INDEX('Master '!$A$2:$A$257,MATCH(Z424,'Master '!$C$2:$C$257,0))),INDEX('Master '!$A$2:$A$257,MATCH(Z424,'Master '!$B$2:$B$257,0)))</f>
        <v>-</v>
      </c>
      <c r="Z424" s="7"/>
      <c r="AA424" s="19" t="str">
        <f t="array" ref="AA424">IF(ISERROR(INDEX('Master '!$A$2:$A$257,MATCH(AB424,'Master '!$B$2:$B$257,0))),IF(ISERROR(INDEX('Master '!$A$2:$A$257,MATCH(AB424,'Master '!$C$2:$C$257,0))),IF(AB424="","-","Not on Roster"),INDEX('Master '!$A$2:$A$257,MATCH(AB424,'Master '!$C$2:$C$257,0))),INDEX('Master '!$A$2:$A$257,MATCH(AB424,'Master '!$B$2:$B$257,0)))</f>
        <v>-</v>
      </c>
      <c r="AB424" s="15"/>
      <c r="AC424" s="20" t="str">
        <f t="array" ref="AC424">IF(ISERROR(INDEX('Master '!$A$2:$A$257,MATCH(AD424,'Master '!$B$2:$B$257,0))),IF(ISERROR(INDEX('Master '!$A$2:$A$257,MATCH(AD424,'Master '!$C$2:$C$257,0))),IF(AD424="","-","Not on Roster"),INDEX('Master '!$A$2:$A$257,MATCH(AD424,'Master '!$C$2:$C$257,0))),INDEX('Master '!$A$2:$A$257,MATCH(AD424,'Master '!$B$2:$B$257,0)))</f>
        <v>-</v>
      </c>
      <c r="AD424" s="7"/>
      <c r="AE424" s="19" t="str">
        <f t="array" ref="AE424">IF(ISERROR(INDEX('Master '!$A$2:$A$257,MATCH(AF424,'Master '!$B$2:$B$257,0))),IF(ISERROR(INDEX('Master '!$A$2:$A$257,MATCH(AF424,'Master '!$C$2:$C$257,0))),IF(AF424="","-","Not on Roster"),INDEX('Master '!$A$2:$A$257,MATCH(AF424,'Master '!$C$2:$C$257,0))),INDEX('Master '!$A$2:$A$257,MATCH(AF424,'Master '!$B$2:$B$257,0)))</f>
        <v>-</v>
      </c>
      <c r="AF424" s="15"/>
      <c r="AG424" s="20" t="str">
        <f t="array" ref="AG424">IF(ISERROR(INDEX('Master '!$A$2:$A$257,MATCH(AH424,'Master '!$B$2:$B$257,0))),IF(ISERROR(INDEX('Master '!$A$2:$A$257,MATCH(AH424,'Master '!$C$2:$C$257,0))),IF(AH424="","-","Not on Roster"),INDEX('Master '!$A$2:$A$257,MATCH(AH424,'Master '!$C$2:$C$257,0))),INDEX('Master '!$A$2:$A$257,MATCH(AH424,'Master '!$B$2:$B$257,0)))</f>
        <v>-</v>
      </c>
      <c r="AH424" s="7"/>
      <c r="AI424" s="19" t="str">
        <f t="array" ref="AI424">IF(ISERROR(INDEX('Master '!$A$2:$A$257,MATCH(AJ424,'Master '!$B$2:$B$257,0))),IF(ISERROR(INDEX('Master '!$A$2:$A$257,MATCH(AJ424,'Master '!$C$2:$C$257,0))),IF(AJ424="","-","Not on Roster"),INDEX('Master '!$A$2:$A$257,MATCH(AJ424,'Master '!$C$2:$C$257,0))),INDEX('Master '!$A$2:$A$257,MATCH(AJ424,'Master '!$B$2:$B$257,0)))</f>
        <v>-</v>
      </c>
      <c r="AJ424" s="15"/>
      <c r="AK424" s="20" t="str">
        <f t="array" ref="AK424">IF(ISERROR(INDEX('Master '!$A$2:$A$257,MATCH(AL424,'Master '!$B$2:$B$257,0))),IF(ISERROR(INDEX('Master '!$A$2:$A$257,MATCH(AL424,'Master '!$C$2:$C$257,0))),IF(AL424="","-","Not on Roster"),INDEX('Master '!$A$2:$A$257,MATCH(AL424,'Master '!$C$2:$C$257,0))),INDEX('Master '!$A$2:$A$257,MATCH(AL424,'Master '!$B$2:$B$257,0)))</f>
        <v>-</v>
      </c>
      <c r="AL424" s="7"/>
      <c r="AM424" s="19" t="str">
        <f t="array" ref="AM424">IF(ISERROR(INDEX('Master '!$A$2:$A$257,MATCH(AN424,'Master '!$B$2:$B$257,0))),IF(ISERROR(INDEX('Master '!$A$2:$A$257,MATCH(AN424,'Master '!$C$2:$C$257,0))),IF(AN424="","-","Not on Roster"),INDEX('Master '!$A$2:$A$257,MATCH(AN424,'Master '!$C$2:$C$257,0))),INDEX('Master '!$A$2:$A$257,MATCH(AN424,'Master '!$B$2:$B$257,0)))</f>
        <v>-</v>
      </c>
      <c r="AN424" s="15"/>
    </row>
    <row r="425" spans="1:40" ht="14.25" customHeight="1">
      <c r="A425" s="20" t="str">
        <f t="array" ref="A425">IF(ISERROR(INDEX('Master '!$A$2:$A$257,MATCH(B425,'Master '!$B$2:$B$257,0))),IF(ISERROR(INDEX('Master '!$A$2:$A$257,MATCH(B425,'Master '!$C$2:$C$257,0))),IF(B425="","-","Not on Roster"),INDEX('Master '!$A$2:$A$257,MATCH(B425,'Master '!$C$2:$C$257,0))),INDEX('Master '!$A$2:$A$257,MATCH(B425,'Master '!$B$2:$B$257,0)))</f>
        <v>-</v>
      </c>
      <c r="B425" s="43"/>
      <c r="C425" s="19" t="str">
        <f t="array" ref="C425">IF(ISERROR(INDEX('Master '!$A$2:$A$257,MATCH(D425,'Master '!$B$2:$B$257,0))),IF(ISERROR(INDEX('Master '!$A$2:$A$257,MATCH(D425,'Master '!$C$2:$C$257,0))),IF(D425="","-","Not on Roster"),INDEX('Master '!$A$2:$A$257,MATCH(D425,'Master '!$C$2:$C$257,0))),INDEX('Master '!$A$2:$A$257,MATCH(D425,'Master '!$B$2:$B$257,0)))</f>
        <v>-</v>
      </c>
      <c r="D425" s="15"/>
      <c r="E425" s="20" t="str">
        <f t="array" ref="E425">IF(ISERROR(INDEX('Master '!$A$2:$A$257,MATCH(F425,'Master '!$B$2:$B$257,0))),IF(ISERROR(INDEX('Master '!$A$2:$A$257,MATCH(F425,'Master '!$C$2:$C$257,0))),IF(F425="","-","Not on Roster"),INDEX('Master '!$A$2:$A$257,MATCH(F425,'Master '!$C$2:$C$257,0))),INDEX('Master '!$A$2:$A$257,MATCH(F425,'Master '!$B$2:$B$257,0)))</f>
        <v>-</v>
      </c>
      <c r="F425" s="7"/>
      <c r="G425" s="19" t="str">
        <f t="array" ref="G425">IF(ISERROR(INDEX('Master '!$A$2:$A$257,MATCH(H425,'Master '!$B$2:$B$257,0))),IF(ISERROR(INDEX('Master '!$A$2:$A$257,MATCH(H425,'Master '!$C$2:$C$257,0))),IF(H425="","-","Not on Roster"),INDEX('Master '!$A$2:$A$257,MATCH(H425,'Master '!$C$2:$C$257,0))),INDEX('Master '!$A$2:$A$257,MATCH(H425,'Master '!$B$2:$B$257,0)))</f>
        <v>-</v>
      </c>
      <c r="H425" s="15"/>
      <c r="I425" s="20" t="str">
        <f t="array" ref="I425">IF(ISERROR(INDEX('Master '!$A$2:$A$257,MATCH(J425,'Master '!$B$2:$B$257,0))),IF(ISERROR(INDEX('Master '!$A$2:$A$257,MATCH(J425,'Master '!$C$2:$C$257,0))),IF(J425="","-","Not on Roster"),INDEX('Master '!$A$2:$A$257,MATCH(J425,'Master '!$C$2:$C$257,0))),INDEX('Master '!$A$2:$A$257,MATCH(J425,'Master '!$B$2:$B$257,0)))</f>
        <v>-</v>
      </c>
      <c r="J425" s="51"/>
      <c r="K425" s="19" t="str">
        <f t="array" ref="K425">IF(ISERROR(INDEX('Master '!$A$2:$A$257,MATCH(L425,'Master '!$B$2:$B$257,0))),IF(ISERROR(INDEX('Master '!$A$2:$A$257,MATCH(L425,'Master '!$C$2:$C$257,0))),IF(L425="","-","Not on Roster"),INDEX('Master '!$A$2:$A$257,MATCH(L425,'Master '!$C$2:$C$257,0))),INDEX('Master '!$A$2:$A$257,MATCH(L425,'Master '!$B$2:$B$257,0)))</f>
        <v>-</v>
      </c>
      <c r="L425" s="15"/>
      <c r="M425" s="20" t="str">
        <f t="array" ref="M425">IF(ISERROR(INDEX('Master '!$A$2:$A$257,MATCH(N425,'Master '!$B$2:$B$257,0))),IF(ISERROR(INDEX('Master '!$A$2:$A$257,MATCH(N425,'Master '!$C$2:$C$257,0))),IF(N425="","-","Not on Roster"),INDEX('Master '!$A$2:$A$257,MATCH(N425,'Master '!$C$2:$C$257,0))),INDEX('Master '!$A$2:$A$257,MATCH(N425,'Master '!$B$2:$B$257,0)))</f>
        <v>-</v>
      </c>
      <c r="N425" s="7"/>
      <c r="O425" s="19" t="str">
        <f t="array" ref="O425">IF(ISERROR(INDEX('Master '!$A$2:$A$257,MATCH(P425,'Master '!$B$2:$B$257,0))),IF(ISERROR(INDEX('Master '!$A$2:$A$257,MATCH(P425,'Master '!$C$2:$C$257,0))),IF(P425="","-","Not on Roster"),INDEX('Master '!$A$2:$A$257,MATCH(P425,'Master '!$C$2:$C$257,0))),INDEX('Master '!$A$2:$A$257,MATCH(P425,'Master '!$B$2:$B$257,0)))</f>
        <v>-</v>
      </c>
      <c r="P425" s="15"/>
      <c r="Q425" s="20" t="str">
        <f t="array" ref="Q425">IF(ISERROR(INDEX('Master '!$A$2:$A$257,MATCH(R425,'Master '!$B$2:$B$257,0))),IF(ISERROR(INDEX('Master '!$A$2:$A$257,MATCH(R425,'Master '!$C$2:$C$257,0))),IF(R425="","-","Not on Roster"),INDEX('Master '!$A$2:$A$257,MATCH(R425,'Master '!$C$2:$C$257,0))),INDEX('Master '!$A$2:$A$257,MATCH(R425,'Master '!$B$2:$B$257,0)))</f>
        <v>-</v>
      </c>
      <c r="R425" s="7"/>
      <c r="S425" s="19" t="str">
        <f t="array" ref="S425">IF(ISERROR(INDEX('Master '!$A$2:$A$257,MATCH(T425,'Master '!$B$2:$B$257,0))),IF(ISERROR(INDEX('Master '!$A$2:$A$257,MATCH(T425,'Master '!$C$2:$C$257,0))),IF(T425="","-","Not on Roster"),INDEX('Master '!$A$2:$A$257,MATCH(T425,'Master '!$C$2:$C$257,0))),INDEX('Master '!$A$2:$A$257,MATCH(T425,'Master '!$B$2:$B$257,0)))</f>
        <v>-</v>
      </c>
      <c r="T425" s="15"/>
      <c r="U425" s="20" t="str">
        <f t="array" ref="U425">IF(ISERROR(INDEX('Master '!$A$2:$A$257,MATCH(V425,'Master '!$B$2:$B$257,0))),IF(ISERROR(INDEX('Master '!$A$2:$A$257,MATCH(V425,'Master '!$C$2:$C$257,0))),IF(V425="","-","Not on Roster"),INDEX('Master '!$A$2:$A$257,MATCH(V425,'Master '!$C$2:$C$257,0))),INDEX('Master '!$A$2:$A$257,MATCH(V425,'Master '!$B$2:$B$257,0)))</f>
        <v>-</v>
      </c>
      <c r="V425" s="7"/>
      <c r="W425" s="19" t="str">
        <f t="array" ref="W425">IF(ISERROR(INDEX('Master '!$A$2:$A$257,MATCH(X425,'Master '!$B$2:$B$257,0))),IF(ISERROR(INDEX('Master '!$A$2:$A$257,MATCH(X425,'Master '!$C$2:$C$257,0))),IF(X425="","-","Not on Roster"),INDEX('Master '!$A$2:$A$257,MATCH(X425,'Master '!$C$2:$C$257,0))),INDEX('Master '!$A$2:$A$257,MATCH(X425,'Master '!$B$2:$B$257,0)))</f>
        <v>-</v>
      </c>
      <c r="X425" s="15"/>
      <c r="Y425" s="20" t="str">
        <f t="array" ref="Y425">IF(ISERROR(INDEX('Master '!$A$2:$A$257,MATCH(Z425,'Master '!$B$2:$B$257,0))),IF(ISERROR(INDEX('Master '!$A$2:$A$257,MATCH(Z425,'Master '!$C$2:$C$257,0))),IF(Z425="","-","Not on Roster"),INDEX('Master '!$A$2:$A$257,MATCH(Z425,'Master '!$C$2:$C$257,0))),INDEX('Master '!$A$2:$A$257,MATCH(Z425,'Master '!$B$2:$B$257,0)))</f>
        <v>-</v>
      </c>
      <c r="Z425" s="7"/>
      <c r="AA425" s="19" t="str">
        <f t="array" ref="AA425">IF(ISERROR(INDEX('Master '!$A$2:$A$257,MATCH(AB425,'Master '!$B$2:$B$257,0))),IF(ISERROR(INDEX('Master '!$A$2:$A$257,MATCH(AB425,'Master '!$C$2:$C$257,0))),IF(AB425="","-","Not on Roster"),INDEX('Master '!$A$2:$A$257,MATCH(AB425,'Master '!$C$2:$C$257,0))),INDEX('Master '!$A$2:$A$257,MATCH(AB425,'Master '!$B$2:$B$257,0)))</f>
        <v>-</v>
      </c>
      <c r="AB425" s="15"/>
      <c r="AC425" s="20" t="str">
        <f t="array" ref="AC425">IF(ISERROR(INDEX('Master '!$A$2:$A$257,MATCH(AD425,'Master '!$B$2:$B$257,0))),IF(ISERROR(INDEX('Master '!$A$2:$A$257,MATCH(AD425,'Master '!$C$2:$C$257,0))),IF(AD425="","-","Not on Roster"),INDEX('Master '!$A$2:$A$257,MATCH(AD425,'Master '!$C$2:$C$257,0))),INDEX('Master '!$A$2:$A$257,MATCH(AD425,'Master '!$B$2:$B$257,0)))</f>
        <v>-</v>
      </c>
      <c r="AD425" s="7"/>
      <c r="AE425" s="19" t="str">
        <f t="array" ref="AE425">IF(ISERROR(INDEX('Master '!$A$2:$A$257,MATCH(AF425,'Master '!$B$2:$B$257,0))),IF(ISERROR(INDEX('Master '!$A$2:$A$257,MATCH(AF425,'Master '!$C$2:$C$257,0))),IF(AF425="","-","Not on Roster"),INDEX('Master '!$A$2:$A$257,MATCH(AF425,'Master '!$C$2:$C$257,0))),INDEX('Master '!$A$2:$A$257,MATCH(AF425,'Master '!$B$2:$B$257,0)))</f>
        <v>-</v>
      </c>
      <c r="AF425" s="15"/>
      <c r="AG425" s="20" t="str">
        <f t="array" ref="AG425">IF(ISERROR(INDEX('Master '!$A$2:$A$257,MATCH(AH425,'Master '!$B$2:$B$257,0))),IF(ISERROR(INDEX('Master '!$A$2:$A$257,MATCH(AH425,'Master '!$C$2:$C$257,0))),IF(AH425="","-","Not on Roster"),INDEX('Master '!$A$2:$A$257,MATCH(AH425,'Master '!$C$2:$C$257,0))),INDEX('Master '!$A$2:$A$257,MATCH(AH425,'Master '!$B$2:$B$257,0)))</f>
        <v>-</v>
      </c>
      <c r="AH425" s="7"/>
      <c r="AI425" s="19" t="str">
        <f t="array" ref="AI425">IF(ISERROR(INDEX('Master '!$A$2:$A$257,MATCH(AJ425,'Master '!$B$2:$B$257,0))),IF(ISERROR(INDEX('Master '!$A$2:$A$257,MATCH(AJ425,'Master '!$C$2:$C$257,0))),IF(AJ425="","-","Not on Roster"),INDEX('Master '!$A$2:$A$257,MATCH(AJ425,'Master '!$C$2:$C$257,0))),INDEX('Master '!$A$2:$A$257,MATCH(AJ425,'Master '!$B$2:$B$257,0)))</f>
        <v>-</v>
      </c>
      <c r="AJ425" s="15"/>
      <c r="AK425" s="20" t="str">
        <f t="array" ref="AK425">IF(ISERROR(INDEX('Master '!$A$2:$A$257,MATCH(AL425,'Master '!$B$2:$B$257,0))),IF(ISERROR(INDEX('Master '!$A$2:$A$257,MATCH(AL425,'Master '!$C$2:$C$257,0))),IF(AL425="","-","Not on Roster"),INDEX('Master '!$A$2:$A$257,MATCH(AL425,'Master '!$C$2:$C$257,0))),INDEX('Master '!$A$2:$A$257,MATCH(AL425,'Master '!$B$2:$B$257,0)))</f>
        <v>-</v>
      </c>
      <c r="AL425" s="7"/>
      <c r="AM425" s="19" t="str">
        <f t="array" ref="AM425">IF(ISERROR(INDEX('Master '!$A$2:$A$257,MATCH(AN425,'Master '!$B$2:$B$257,0))),IF(ISERROR(INDEX('Master '!$A$2:$A$257,MATCH(AN425,'Master '!$C$2:$C$257,0))),IF(AN425="","-","Not on Roster"),INDEX('Master '!$A$2:$A$257,MATCH(AN425,'Master '!$C$2:$C$257,0))),INDEX('Master '!$A$2:$A$257,MATCH(AN425,'Master '!$B$2:$B$257,0)))</f>
        <v>-</v>
      </c>
      <c r="AN425" s="15"/>
    </row>
    <row r="426" spans="1:40" ht="14.25" customHeight="1">
      <c r="A426" s="20" t="str">
        <f t="array" ref="A426">IF(ISERROR(INDEX('Master '!$A$2:$A$257,MATCH(B426,'Master '!$B$2:$B$257,0))),IF(ISERROR(INDEX('Master '!$A$2:$A$257,MATCH(B426,'Master '!$C$2:$C$257,0))),IF(B426="","-","Not on Roster"),INDEX('Master '!$A$2:$A$257,MATCH(B426,'Master '!$C$2:$C$257,0))),INDEX('Master '!$A$2:$A$257,MATCH(B426,'Master '!$B$2:$B$257,0)))</f>
        <v>-</v>
      </c>
      <c r="B426" s="43"/>
      <c r="C426" s="19" t="str">
        <f t="array" ref="C426">IF(ISERROR(INDEX('Master '!$A$2:$A$257,MATCH(D426,'Master '!$B$2:$B$257,0))),IF(ISERROR(INDEX('Master '!$A$2:$A$257,MATCH(D426,'Master '!$C$2:$C$257,0))),IF(D426="","-","Not on Roster"),INDEX('Master '!$A$2:$A$257,MATCH(D426,'Master '!$C$2:$C$257,0))),INDEX('Master '!$A$2:$A$257,MATCH(D426,'Master '!$B$2:$B$257,0)))</f>
        <v>-</v>
      </c>
      <c r="D426" s="15"/>
      <c r="E426" s="20" t="str">
        <f t="array" ref="E426">IF(ISERROR(INDEX('Master '!$A$2:$A$257,MATCH(F426,'Master '!$B$2:$B$257,0))),IF(ISERROR(INDEX('Master '!$A$2:$A$257,MATCH(F426,'Master '!$C$2:$C$257,0))),IF(F426="","-","Not on Roster"),INDEX('Master '!$A$2:$A$257,MATCH(F426,'Master '!$C$2:$C$257,0))),INDEX('Master '!$A$2:$A$257,MATCH(F426,'Master '!$B$2:$B$257,0)))</f>
        <v>-</v>
      </c>
      <c r="F426" s="7"/>
      <c r="G426" s="19" t="str">
        <f t="array" ref="G426">IF(ISERROR(INDEX('Master '!$A$2:$A$257,MATCH(H426,'Master '!$B$2:$B$257,0))),IF(ISERROR(INDEX('Master '!$A$2:$A$257,MATCH(H426,'Master '!$C$2:$C$257,0))),IF(H426="","-","Not on Roster"),INDEX('Master '!$A$2:$A$257,MATCH(H426,'Master '!$C$2:$C$257,0))),INDEX('Master '!$A$2:$A$257,MATCH(H426,'Master '!$B$2:$B$257,0)))</f>
        <v>-</v>
      </c>
      <c r="H426" s="15"/>
      <c r="I426" s="20" t="str">
        <f t="array" ref="I426">IF(ISERROR(INDEX('Master '!$A$2:$A$257,MATCH(J426,'Master '!$B$2:$B$257,0))),IF(ISERROR(INDEX('Master '!$A$2:$A$257,MATCH(J426,'Master '!$C$2:$C$257,0))),IF(J426="","-","Not on Roster"),INDEX('Master '!$A$2:$A$257,MATCH(J426,'Master '!$C$2:$C$257,0))),INDEX('Master '!$A$2:$A$257,MATCH(J426,'Master '!$B$2:$B$257,0)))</f>
        <v>-</v>
      </c>
      <c r="J426" s="51"/>
      <c r="K426" s="19" t="str">
        <f t="array" ref="K426">IF(ISERROR(INDEX('Master '!$A$2:$A$257,MATCH(L426,'Master '!$B$2:$B$257,0))),IF(ISERROR(INDEX('Master '!$A$2:$A$257,MATCH(L426,'Master '!$C$2:$C$257,0))),IF(L426="","-","Not on Roster"),INDEX('Master '!$A$2:$A$257,MATCH(L426,'Master '!$C$2:$C$257,0))),INDEX('Master '!$A$2:$A$257,MATCH(L426,'Master '!$B$2:$B$257,0)))</f>
        <v>-</v>
      </c>
      <c r="L426" s="15"/>
      <c r="M426" s="20" t="str">
        <f t="array" ref="M426">IF(ISERROR(INDEX('Master '!$A$2:$A$257,MATCH(N426,'Master '!$B$2:$B$257,0))),IF(ISERROR(INDEX('Master '!$A$2:$A$257,MATCH(N426,'Master '!$C$2:$C$257,0))),IF(N426="","-","Not on Roster"),INDEX('Master '!$A$2:$A$257,MATCH(N426,'Master '!$C$2:$C$257,0))),INDEX('Master '!$A$2:$A$257,MATCH(N426,'Master '!$B$2:$B$257,0)))</f>
        <v>-</v>
      </c>
      <c r="N426" s="7"/>
      <c r="O426" s="19" t="str">
        <f t="array" ref="O426">IF(ISERROR(INDEX('Master '!$A$2:$A$257,MATCH(P426,'Master '!$B$2:$B$257,0))),IF(ISERROR(INDEX('Master '!$A$2:$A$257,MATCH(P426,'Master '!$C$2:$C$257,0))),IF(P426="","-","Not on Roster"),INDEX('Master '!$A$2:$A$257,MATCH(P426,'Master '!$C$2:$C$257,0))),INDEX('Master '!$A$2:$A$257,MATCH(P426,'Master '!$B$2:$B$257,0)))</f>
        <v>-</v>
      </c>
      <c r="P426" s="15"/>
      <c r="Q426" s="20" t="str">
        <f t="array" ref="Q426">IF(ISERROR(INDEX('Master '!$A$2:$A$257,MATCH(R426,'Master '!$B$2:$B$257,0))),IF(ISERROR(INDEX('Master '!$A$2:$A$257,MATCH(R426,'Master '!$C$2:$C$257,0))),IF(R426="","-","Not on Roster"),INDEX('Master '!$A$2:$A$257,MATCH(R426,'Master '!$C$2:$C$257,0))),INDEX('Master '!$A$2:$A$257,MATCH(R426,'Master '!$B$2:$B$257,0)))</f>
        <v>-</v>
      </c>
      <c r="R426" s="7"/>
      <c r="S426" s="19" t="str">
        <f t="array" ref="S426">IF(ISERROR(INDEX('Master '!$A$2:$A$257,MATCH(T426,'Master '!$B$2:$B$257,0))),IF(ISERROR(INDEX('Master '!$A$2:$A$257,MATCH(T426,'Master '!$C$2:$C$257,0))),IF(T426="","-","Not on Roster"),INDEX('Master '!$A$2:$A$257,MATCH(T426,'Master '!$C$2:$C$257,0))),INDEX('Master '!$A$2:$A$257,MATCH(T426,'Master '!$B$2:$B$257,0)))</f>
        <v>-</v>
      </c>
      <c r="T426" s="15"/>
      <c r="U426" s="20" t="str">
        <f t="array" ref="U426">IF(ISERROR(INDEX('Master '!$A$2:$A$257,MATCH(V426,'Master '!$B$2:$B$257,0))),IF(ISERROR(INDEX('Master '!$A$2:$A$257,MATCH(V426,'Master '!$C$2:$C$257,0))),IF(V426="","-","Not on Roster"),INDEX('Master '!$A$2:$A$257,MATCH(V426,'Master '!$C$2:$C$257,0))),INDEX('Master '!$A$2:$A$257,MATCH(V426,'Master '!$B$2:$B$257,0)))</f>
        <v>-</v>
      </c>
      <c r="V426" s="7"/>
      <c r="W426" s="19" t="str">
        <f t="array" ref="W426">IF(ISERROR(INDEX('Master '!$A$2:$A$257,MATCH(X426,'Master '!$B$2:$B$257,0))),IF(ISERROR(INDEX('Master '!$A$2:$A$257,MATCH(X426,'Master '!$C$2:$C$257,0))),IF(X426="","-","Not on Roster"),INDEX('Master '!$A$2:$A$257,MATCH(X426,'Master '!$C$2:$C$257,0))),INDEX('Master '!$A$2:$A$257,MATCH(X426,'Master '!$B$2:$B$257,0)))</f>
        <v>-</v>
      </c>
      <c r="X426" s="15"/>
      <c r="Y426" s="20" t="str">
        <f t="array" ref="Y426">IF(ISERROR(INDEX('Master '!$A$2:$A$257,MATCH(Z426,'Master '!$B$2:$B$257,0))),IF(ISERROR(INDEX('Master '!$A$2:$A$257,MATCH(Z426,'Master '!$C$2:$C$257,0))),IF(Z426="","-","Not on Roster"),INDEX('Master '!$A$2:$A$257,MATCH(Z426,'Master '!$C$2:$C$257,0))),INDEX('Master '!$A$2:$A$257,MATCH(Z426,'Master '!$B$2:$B$257,0)))</f>
        <v>-</v>
      </c>
      <c r="Z426" s="7"/>
      <c r="AA426" s="19" t="str">
        <f t="array" ref="AA426">IF(ISERROR(INDEX('Master '!$A$2:$A$257,MATCH(AB426,'Master '!$B$2:$B$257,0))),IF(ISERROR(INDEX('Master '!$A$2:$A$257,MATCH(AB426,'Master '!$C$2:$C$257,0))),IF(AB426="","-","Not on Roster"),INDEX('Master '!$A$2:$A$257,MATCH(AB426,'Master '!$C$2:$C$257,0))),INDEX('Master '!$A$2:$A$257,MATCH(AB426,'Master '!$B$2:$B$257,0)))</f>
        <v>-</v>
      </c>
      <c r="AB426" s="15"/>
      <c r="AC426" s="20" t="str">
        <f t="array" ref="AC426">IF(ISERROR(INDEX('Master '!$A$2:$A$257,MATCH(AD426,'Master '!$B$2:$B$257,0))),IF(ISERROR(INDEX('Master '!$A$2:$A$257,MATCH(AD426,'Master '!$C$2:$C$257,0))),IF(AD426="","-","Not on Roster"),INDEX('Master '!$A$2:$A$257,MATCH(AD426,'Master '!$C$2:$C$257,0))),INDEX('Master '!$A$2:$A$257,MATCH(AD426,'Master '!$B$2:$B$257,0)))</f>
        <v>-</v>
      </c>
      <c r="AD426" s="7"/>
      <c r="AE426" s="19" t="str">
        <f t="array" ref="AE426">IF(ISERROR(INDEX('Master '!$A$2:$A$257,MATCH(AF426,'Master '!$B$2:$B$257,0))),IF(ISERROR(INDEX('Master '!$A$2:$A$257,MATCH(AF426,'Master '!$C$2:$C$257,0))),IF(AF426="","-","Not on Roster"),INDEX('Master '!$A$2:$A$257,MATCH(AF426,'Master '!$C$2:$C$257,0))),INDEX('Master '!$A$2:$A$257,MATCH(AF426,'Master '!$B$2:$B$257,0)))</f>
        <v>-</v>
      </c>
      <c r="AF426" s="15"/>
      <c r="AG426" s="20" t="str">
        <f t="array" ref="AG426">IF(ISERROR(INDEX('Master '!$A$2:$A$257,MATCH(AH426,'Master '!$B$2:$B$257,0))),IF(ISERROR(INDEX('Master '!$A$2:$A$257,MATCH(AH426,'Master '!$C$2:$C$257,0))),IF(AH426="","-","Not on Roster"),INDEX('Master '!$A$2:$A$257,MATCH(AH426,'Master '!$C$2:$C$257,0))),INDEX('Master '!$A$2:$A$257,MATCH(AH426,'Master '!$B$2:$B$257,0)))</f>
        <v>-</v>
      </c>
      <c r="AH426" s="7"/>
      <c r="AI426" s="19" t="str">
        <f t="array" ref="AI426">IF(ISERROR(INDEX('Master '!$A$2:$A$257,MATCH(AJ426,'Master '!$B$2:$B$257,0))),IF(ISERROR(INDEX('Master '!$A$2:$A$257,MATCH(AJ426,'Master '!$C$2:$C$257,0))),IF(AJ426="","-","Not on Roster"),INDEX('Master '!$A$2:$A$257,MATCH(AJ426,'Master '!$C$2:$C$257,0))),INDEX('Master '!$A$2:$A$257,MATCH(AJ426,'Master '!$B$2:$B$257,0)))</f>
        <v>-</v>
      </c>
      <c r="AJ426" s="15"/>
      <c r="AK426" s="20" t="str">
        <f t="array" ref="AK426">IF(ISERROR(INDEX('Master '!$A$2:$A$257,MATCH(AL426,'Master '!$B$2:$B$257,0))),IF(ISERROR(INDEX('Master '!$A$2:$A$257,MATCH(AL426,'Master '!$C$2:$C$257,0))),IF(AL426="","-","Not on Roster"),INDEX('Master '!$A$2:$A$257,MATCH(AL426,'Master '!$C$2:$C$257,0))),INDEX('Master '!$A$2:$A$257,MATCH(AL426,'Master '!$B$2:$B$257,0)))</f>
        <v>-</v>
      </c>
      <c r="AL426" s="7"/>
      <c r="AM426" s="19" t="str">
        <f t="array" ref="AM426">IF(ISERROR(INDEX('Master '!$A$2:$A$257,MATCH(AN426,'Master '!$B$2:$B$257,0))),IF(ISERROR(INDEX('Master '!$A$2:$A$257,MATCH(AN426,'Master '!$C$2:$C$257,0))),IF(AN426="","-","Not on Roster"),INDEX('Master '!$A$2:$A$257,MATCH(AN426,'Master '!$C$2:$C$257,0))),INDEX('Master '!$A$2:$A$257,MATCH(AN426,'Master '!$B$2:$B$257,0)))</f>
        <v>-</v>
      </c>
      <c r="AN426" s="15"/>
    </row>
    <row r="427" spans="1:40" ht="14.25" customHeight="1">
      <c r="A427" s="20" t="str">
        <f t="array" ref="A427">IF(ISERROR(INDEX('Master '!$A$2:$A$257,MATCH(B427,'Master '!$B$2:$B$257,0))),IF(ISERROR(INDEX('Master '!$A$2:$A$257,MATCH(B427,'Master '!$C$2:$C$257,0))),IF(B427="","-","Not on Roster"),INDEX('Master '!$A$2:$A$257,MATCH(B427,'Master '!$C$2:$C$257,0))),INDEX('Master '!$A$2:$A$257,MATCH(B427,'Master '!$B$2:$B$257,0)))</f>
        <v>-</v>
      </c>
      <c r="B427" s="43"/>
      <c r="C427" s="19" t="str">
        <f t="array" ref="C427">IF(ISERROR(INDEX('Master '!$A$2:$A$257,MATCH(D427,'Master '!$B$2:$B$257,0))),IF(ISERROR(INDEX('Master '!$A$2:$A$257,MATCH(D427,'Master '!$C$2:$C$257,0))),IF(D427="","-","Not on Roster"),INDEX('Master '!$A$2:$A$257,MATCH(D427,'Master '!$C$2:$C$257,0))),INDEX('Master '!$A$2:$A$257,MATCH(D427,'Master '!$B$2:$B$257,0)))</f>
        <v>-</v>
      </c>
      <c r="D427" s="15"/>
      <c r="E427" s="20" t="str">
        <f t="array" ref="E427">IF(ISERROR(INDEX('Master '!$A$2:$A$257,MATCH(F427,'Master '!$B$2:$B$257,0))),IF(ISERROR(INDEX('Master '!$A$2:$A$257,MATCH(F427,'Master '!$C$2:$C$257,0))),IF(F427="","-","Not on Roster"),INDEX('Master '!$A$2:$A$257,MATCH(F427,'Master '!$C$2:$C$257,0))),INDEX('Master '!$A$2:$A$257,MATCH(F427,'Master '!$B$2:$B$257,0)))</f>
        <v>-</v>
      </c>
      <c r="F427" s="7"/>
      <c r="G427" s="19" t="str">
        <f t="array" ref="G427">IF(ISERROR(INDEX('Master '!$A$2:$A$257,MATCH(H427,'Master '!$B$2:$B$257,0))),IF(ISERROR(INDEX('Master '!$A$2:$A$257,MATCH(H427,'Master '!$C$2:$C$257,0))),IF(H427="","-","Not on Roster"),INDEX('Master '!$A$2:$A$257,MATCH(H427,'Master '!$C$2:$C$257,0))),INDEX('Master '!$A$2:$A$257,MATCH(H427,'Master '!$B$2:$B$257,0)))</f>
        <v>-</v>
      </c>
      <c r="H427" s="15"/>
      <c r="I427" s="20" t="str">
        <f t="array" ref="I427">IF(ISERROR(INDEX('Master '!$A$2:$A$257,MATCH(J427,'Master '!$B$2:$B$257,0))),IF(ISERROR(INDEX('Master '!$A$2:$A$257,MATCH(J427,'Master '!$C$2:$C$257,0))),IF(J427="","-","Not on Roster"),INDEX('Master '!$A$2:$A$257,MATCH(J427,'Master '!$C$2:$C$257,0))),INDEX('Master '!$A$2:$A$257,MATCH(J427,'Master '!$B$2:$B$257,0)))</f>
        <v>-</v>
      </c>
      <c r="J427" s="51"/>
      <c r="K427" s="19" t="str">
        <f t="array" ref="K427">IF(ISERROR(INDEX('Master '!$A$2:$A$257,MATCH(L427,'Master '!$B$2:$B$257,0))),IF(ISERROR(INDEX('Master '!$A$2:$A$257,MATCH(L427,'Master '!$C$2:$C$257,0))),IF(L427="","-","Not on Roster"),INDEX('Master '!$A$2:$A$257,MATCH(L427,'Master '!$C$2:$C$257,0))),INDEX('Master '!$A$2:$A$257,MATCH(L427,'Master '!$B$2:$B$257,0)))</f>
        <v>-</v>
      </c>
      <c r="L427" s="15"/>
      <c r="M427" s="20" t="str">
        <f t="array" ref="M427">IF(ISERROR(INDEX('Master '!$A$2:$A$257,MATCH(N427,'Master '!$B$2:$B$257,0))),IF(ISERROR(INDEX('Master '!$A$2:$A$257,MATCH(N427,'Master '!$C$2:$C$257,0))),IF(N427="","-","Not on Roster"),INDEX('Master '!$A$2:$A$257,MATCH(N427,'Master '!$C$2:$C$257,0))),INDEX('Master '!$A$2:$A$257,MATCH(N427,'Master '!$B$2:$B$257,0)))</f>
        <v>-</v>
      </c>
      <c r="N427" s="7"/>
      <c r="O427" s="19" t="str">
        <f t="array" ref="O427">IF(ISERROR(INDEX('Master '!$A$2:$A$257,MATCH(P427,'Master '!$B$2:$B$257,0))),IF(ISERROR(INDEX('Master '!$A$2:$A$257,MATCH(P427,'Master '!$C$2:$C$257,0))),IF(P427="","-","Not on Roster"),INDEX('Master '!$A$2:$A$257,MATCH(P427,'Master '!$C$2:$C$257,0))),INDEX('Master '!$A$2:$A$257,MATCH(P427,'Master '!$B$2:$B$257,0)))</f>
        <v>-</v>
      </c>
      <c r="P427" s="15"/>
      <c r="Q427" s="20" t="str">
        <f t="array" ref="Q427">IF(ISERROR(INDEX('Master '!$A$2:$A$257,MATCH(R427,'Master '!$B$2:$B$257,0))),IF(ISERROR(INDEX('Master '!$A$2:$A$257,MATCH(R427,'Master '!$C$2:$C$257,0))),IF(R427="","-","Not on Roster"),INDEX('Master '!$A$2:$A$257,MATCH(R427,'Master '!$C$2:$C$257,0))),INDEX('Master '!$A$2:$A$257,MATCH(R427,'Master '!$B$2:$B$257,0)))</f>
        <v>-</v>
      </c>
      <c r="R427" s="7"/>
      <c r="S427" s="19" t="str">
        <f t="array" ref="S427">IF(ISERROR(INDEX('Master '!$A$2:$A$257,MATCH(T427,'Master '!$B$2:$B$257,0))),IF(ISERROR(INDEX('Master '!$A$2:$A$257,MATCH(T427,'Master '!$C$2:$C$257,0))),IF(T427="","-","Not on Roster"),INDEX('Master '!$A$2:$A$257,MATCH(T427,'Master '!$C$2:$C$257,0))),INDEX('Master '!$A$2:$A$257,MATCH(T427,'Master '!$B$2:$B$257,0)))</f>
        <v>-</v>
      </c>
      <c r="T427" s="15"/>
      <c r="U427" s="20" t="str">
        <f t="array" ref="U427">IF(ISERROR(INDEX('Master '!$A$2:$A$257,MATCH(V427,'Master '!$B$2:$B$257,0))),IF(ISERROR(INDEX('Master '!$A$2:$A$257,MATCH(V427,'Master '!$C$2:$C$257,0))),IF(V427="","-","Not on Roster"),INDEX('Master '!$A$2:$A$257,MATCH(V427,'Master '!$C$2:$C$257,0))),INDEX('Master '!$A$2:$A$257,MATCH(V427,'Master '!$B$2:$B$257,0)))</f>
        <v>-</v>
      </c>
      <c r="V427" s="7"/>
      <c r="W427" s="19" t="str">
        <f t="array" ref="W427">IF(ISERROR(INDEX('Master '!$A$2:$A$257,MATCH(X427,'Master '!$B$2:$B$257,0))),IF(ISERROR(INDEX('Master '!$A$2:$A$257,MATCH(X427,'Master '!$C$2:$C$257,0))),IF(X427="","-","Not on Roster"),INDEX('Master '!$A$2:$A$257,MATCH(X427,'Master '!$C$2:$C$257,0))),INDEX('Master '!$A$2:$A$257,MATCH(X427,'Master '!$B$2:$B$257,0)))</f>
        <v>-</v>
      </c>
      <c r="X427" s="15"/>
      <c r="Y427" s="20" t="str">
        <f t="array" ref="Y427">IF(ISERROR(INDEX('Master '!$A$2:$A$257,MATCH(Z427,'Master '!$B$2:$B$257,0))),IF(ISERROR(INDEX('Master '!$A$2:$A$257,MATCH(Z427,'Master '!$C$2:$C$257,0))),IF(Z427="","-","Not on Roster"),INDEX('Master '!$A$2:$A$257,MATCH(Z427,'Master '!$C$2:$C$257,0))),INDEX('Master '!$A$2:$A$257,MATCH(Z427,'Master '!$B$2:$B$257,0)))</f>
        <v>-</v>
      </c>
      <c r="Z427" s="7"/>
      <c r="AA427" s="19" t="str">
        <f t="array" ref="AA427">IF(ISERROR(INDEX('Master '!$A$2:$A$257,MATCH(AB427,'Master '!$B$2:$B$257,0))),IF(ISERROR(INDEX('Master '!$A$2:$A$257,MATCH(AB427,'Master '!$C$2:$C$257,0))),IF(AB427="","-","Not on Roster"),INDEX('Master '!$A$2:$A$257,MATCH(AB427,'Master '!$C$2:$C$257,0))),INDEX('Master '!$A$2:$A$257,MATCH(AB427,'Master '!$B$2:$B$257,0)))</f>
        <v>-</v>
      </c>
      <c r="AB427" s="15"/>
      <c r="AC427" s="20" t="str">
        <f t="array" ref="AC427">IF(ISERROR(INDEX('Master '!$A$2:$A$257,MATCH(AD427,'Master '!$B$2:$B$257,0))),IF(ISERROR(INDEX('Master '!$A$2:$A$257,MATCH(AD427,'Master '!$C$2:$C$257,0))),IF(AD427="","-","Not on Roster"),INDEX('Master '!$A$2:$A$257,MATCH(AD427,'Master '!$C$2:$C$257,0))),INDEX('Master '!$A$2:$A$257,MATCH(AD427,'Master '!$B$2:$B$257,0)))</f>
        <v>-</v>
      </c>
      <c r="AD427" s="7"/>
      <c r="AE427" s="19" t="str">
        <f t="array" ref="AE427">IF(ISERROR(INDEX('Master '!$A$2:$A$257,MATCH(AF427,'Master '!$B$2:$B$257,0))),IF(ISERROR(INDEX('Master '!$A$2:$A$257,MATCH(AF427,'Master '!$C$2:$C$257,0))),IF(AF427="","-","Not on Roster"),INDEX('Master '!$A$2:$A$257,MATCH(AF427,'Master '!$C$2:$C$257,0))),INDEX('Master '!$A$2:$A$257,MATCH(AF427,'Master '!$B$2:$B$257,0)))</f>
        <v>-</v>
      </c>
      <c r="AF427" s="15"/>
      <c r="AG427" s="20" t="str">
        <f t="array" ref="AG427">IF(ISERROR(INDEX('Master '!$A$2:$A$257,MATCH(AH427,'Master '!$B$2:$B$257,0))),IF(ISERROR(INDEX('Master '!$A$2:$A$257,MATCH(AH427,'Master '!$C$2:$C$257,0))),IF(AH427="","-","Not on Roster"),INDEX('Master '!$A$2:$A$257,MATCH(AH427,'Master '!$C$2:$C$257,0))),INDEX('Master '!$A$2:$A$257,MATCH(AH427,'Master '!$B$2:$B$257,0)))</f>
        <v>-</v>
      </c>
      <c r="AH427" s="7"/>
      <c r="AI427" s="19" t="str">
        <f t="array" ref="AI427">IF(ISERROR(INDEX('Master '!$A$2:$A$257,MATCH(AJ427,'Master '!$B$2:$B$257,0))),IF(ISERROR(INDEX('Master '!$A$2:$A$257,MATCH(AJ427,'Master '!$C$2:$C$257,0))),IF(AJ427="","-","Not on Roster"),INDEX('Master '!$A$2:$A$257,MATCH(AJ427,'Master '!$C$2:$C$257,0))),INDEX('Master '!$A$2:$A$257,MATCH(AJ427,'Master '!$B$2:$B$257,0)))</f>
        <v>-</v>
      </c>
      <c r="AJ427" s="15"/>
      <c r="AK427" s="20" t="str">
        <f t="array" ref="AK427">IF(ISERROR(INDEX('Master '!$A$2:$A$257,MATCH(AL427,'Master '!$B$2:$B$257,0))),IF(ISERROR(INDEX('Master '!$A$2:$A$257,MATCH(AL427,'Master '!$C$2:$C$257,0))),IF(AL427="","-","Not on Roster"),INDEX('Master '!$A$2:$A$257,MATCH(AL427,'Master '!$C$2:$C$257,0))),INDEX('Master '!$A$2:$A$257,MATCH(AL427,'Master '!$B$2:$B$257,0)))</f>
        <v>-</v>
      </c>
      <c r="AL427" s="7"/>
      <c r="AM427" s="19" t="str">
        <f t="array" ref="AM427">IF(ISERROR(INDEX('Master '!$A$2:$A$257,MATCH(AN427,'Master '!$B$2:$B$257,0))),IF(ISERROR(INDEX('Master '!$A$2:$A$257,MATCH(AN427,'Master '!$C$2:$C$257,0))),IF(AN427="","-","Not on Roster"),INDEX('Master '!$A$2:$A$257,MATCH(AN427,'Master '!$C$2:$C$257,0))),INDEX('Master '!$A$2:$A$257,MATCH(AN427,'Master '!$B$2:$B$257,0)))</f>
        <v>-</v>
      </c>
      <c r="AN427" s="15"/>
    </row>
    <row r="428" spans="1:40" ht="14.25" customHeight="1">
      <c r="A428" s="20" t="str">
        <f t="array" ref="A428">IF(ISERROR(INDEX('Master '!$A$2:$A$257,MATCH(B428,'Master '!$B$2:$B$257,0))),IF(ISERROR(INDEX('Master '!$A$2:$A$257,MATCH(B428,'Master '!$C$2:$C$257,0))),IF(B428="","-","Not on Roster"),INDEX('Master '!$A$2:$A$257,MATCH(B428,'Master '!$C$2:$C$257,0))),INDEX('Master '!$A$2:$A$257,MATCH(B428,'Master '!$B$2:$B$257,0)))</f>
        <v>-</v>
      </c>
      <c r="B428" s="43"/>
      <c r="C428" s="19" t="str">
        <f t="array" ref="C428">IF(ISERROR(INDEX('Master '!$A$2:$A$257,MATCH(D428,'Master '!$B$2:$B$257,0))),IF(ISERROR(INDEX('Master '!$A$2:$A$257,MATCH(D428,'Master '!$C$2:$C$257,0))),IF(D428="","-","Not on Roster"),INDEX('Master '!$A$2:$A$257,MATCH(D428,'Master '!$C$2:$C$257,0))),INDEX('Master '!$A$2:$A$257,MATCH(D428,'Master '!$B$2:$B$257,0)))</f>
        <v>-</v>
      </c>
      <c r="D428" s="15"/>
      <c r="E428" s="20" t="str">
        <f t="array" ref="E428">IF(ISERROR(INDEX('Master '!$A$2:$A$257,MATCH(F428,'Master '!$B$2:$B$257,0))),IF(ISERROR(INDEX('Master '!$A$2:$A$257,MATCH(F428,'Master '!$C$2:$C$257,0))),IF(F428="","-","Not on Roster"),INDEX('Master '!$A$2:$A$257,MATCH(F428,'Master '!$C$2:$C$257,0))),INDEX('Master '!$A$2:$A$257,MATCH(F428,'Master '!$B$2:$B$257,0)))</f>
        <v>-</v>
      </c>
      <c r="F428" s="7"/>
      <c r="G428" s="19" t="str">
        <f t="array" ref="G428">IF(ISERROR(INDEX('Master '!$A$2:$A$257,MATCH(H428,'Master '!$B$2:$B$257,0))),IF(ISERROR(INDEX('Master '!$A$2:$A$257,MATCH(H428,'Master '!$C$2:$C$257,0))),IF(H428="","-","Not on Roster"),INDEX('Master '!$A$2:$A$257,MATCH(H428,'Master '!$C$2:$C$257,0))),INDEX('Master '!$A$2:$A$257,MATCH(H428,'Master '!$B$2:$B$257,0)))</f>
        <v>-</v>
      </c>
      <c r="H428" s="15"/>
      <c r="I428" s="20" t="str">
        <f t="array" ref="I428">IF(ISERROR(INDEX('Master '!$A$2:$A$257,MATCH(J428,'Master '!$B$2:$B$257,0))),IF(ISERROR(INDEX('Master '!$A$2:$A$257,MATCH(J428,'Master '!$C$2:$C$257,0))),IF(J428="","-","Not on Roster"),INDEX('Master '!$A$2:$A$257,MATCH(J428,'Master '!$C$2:$C$257,0))),INDEX('Master '!$A$2:$A$257,MATCH(J428,'Master '!$B$2:$B$257,0)))</f>
        <v>-</v>
      </c>
      <c r="J428" s="51"/>
      <c r="K428" s="19" t="str">
        <f t="array" ref="K428">IF(ISERROR(INDEX('Master '!$A$2:$A$257,MATCH(L428,'Master '!$B$2:$B$257,0))),IF(ISERROR(INDEX('Master '!$A$2:$A$257,MATCH(L428,'Master '!$C$2:$C$257,0))),IF(L428="","-","Not on Roster"),INDEX('Master '!$A$2:$A$257,MATCH(L428,'Master '!$C$2:$C$257,0))),INDEX('Master '!$A$2:$A$257,MATCH(L428,'Master '!$B$2:$B$257,0)))</f>
        <v>-</v>
      </c>
      <c r="L428" s="15"/>
      <c r="M428" s="20" t="str">
        <f t="array" ref="M428">IF(ISERROR(INDEX('Master '!$A$2:$A$257,MATCH(N428,'Master '!$B$2:$B$257,0))),IF(ISERROR(INDEX('Master '!$A$2:$A$257,MATCH(N428,'Master '!$C$2:$C$257,0))),IF(N428="","-","Not on Roster"),INDEX('Master '!$A$2:$A$257,MATCH(N428,'Master '!$C$2:$C$257,0))),INDEX('Master '!$A$2:$A$257,MATCH(N428,'Master '!$B$2:$B$257,0)))</f>
        <v>-</v>
      </c>
      <c r="N428" s="7"/>
      <c r="O428" s="19" t="str">
        <f t="array" ref="O428">IF(ISERROR(INDEX('Master '!$A$2:$A$257,MATCH(P428,'Master '!$B$2:$B$257,0))),IF(ISERROR(INDEX('Master '!$A$2:$A$257,MATCH(P428,'Master '!$C$2:$C$257,0))),IF(P428="","-","Not on Roster"),INDEX('Master '!$A$2:$A$257,MATCH(P428,'Master '!$C$2:$C$257,0))),INDEX('Master '!$A$2:$A$257,MATCH(P428,'Master '!$B$2:$B$257,0)))</f>
        <v>-</v>
      </c>
      <c r="P428" s="15"/>
      <c r="Q428" s="20" t="str">
        <f t="array" ref="Q428">IF(ISERROR(INDEX('Master '!$A$2:$A$257,MATCH(R428,'Master '!$B$2:$B$257,0))),IF(ISERROR(INDEX('Master '!$A$2:$A$257,MATCH(R428,'Master '!$C$2:$C$257,0))),IF(R428="","-","Not on Roster"),INDEX('Master '!$A$2:$A$257,MATCH(R428,'Master '!$C$2:$C$257,0))),INDEX('Master '!$A$2:$A$257,MATCH(R428,'Master '!$B$2:$B$257,0)))</f>
        <v>-</v>
      </c>
      <c r="R428" s="7"/>
      <c r="S428" s="19" t="str">
        <f t="array" ref="S428">IF(ISERROR(INDEX('Master '!$A$2:$A$257,MATCH(T428,'Master '!$B$2:$B$257,0))),IF(ISERROR(INDEX('Master '!$A$2:$A$257,MATCH(T428,'Master '!$C$2:$C$257,0))),IF(T428="","-","Not on Roster"),INDEX('Master '!$A$2:$A$257,MATCH(T428,'Master '!$C$2:$C$257,0))),INDEX('Master '!$A$2:$A$257,MATCH(T428,'Master '!$B$2:$B$257,0)))</f>
        <v>-</v>
      </c>
      <c r="T428" s="15"/>
      <c r="U428" s="20" t="str">
        <f t="array" ref="U428">IF(ISERROR(INDEX('Master '!$A$2:$A$257,MATCH(V428,'Master '!$B$2:$B$257,0))),IF(ISERROR(INDEX('Master '!$A$2:$A$257,MATCH(V428,'Master '!$C$2:$C$257,0))),IF(V428="","-","Not on Roster"),INDEX('Master '!$A$2:$A$257,MATCH(V428,'Master '!$C$2:$C$257,0))),INDEX('Master '!$A$2:$A$257,MATCH(V428,'Master '!$B$2:$B$257,0)))</f>
        <v>-</v>
      </c>
      <c r="V428" s="7"/>
      <c r="W428" s="19" t="str">
        <f t="array" ref="W428">IF(ISERROR(INDEX('Master '!$A$2:$A$257,MATCH(X428,'Master '!$B$2:$B$257,0))),IF(ISERROR(INDEX('Master '!$A$2:$A$257,MATCH(X428,'Master '!$C$2:$C$257,0))),IF(X428="","-","Not on Roster"),INDEX('Master '!$A$2:$A$257,MATCH(X428,'Master '!$C$2:$C$257,0))),INDEX('Master '!$A$2:$A$257,MATCH(X428,'Master '!$B$2:$B$257,0)))</f>
        <v>-</v>
      </c>
      <c r="X428" s="15"/>
      <c r="Y428" s="20" t="str">
        <f t="array" ref="Y428">IF(ISERROR(INDEX('Master '!$A$2:$A$257,MATCH(Z428,'Master '!$B$2:$B$257,0))),IF(ISERROR(INDEX('Master '!$A$2:$A$257,MATCH(Z428,'Master '!$C$2:$C$257,0))),IF(Z428="","-","Not on Roster"),INDEX('Master '!$A$2:$A$257,MATCH(Z428,'Master '!$C$2:$C$257,0))),INDEX('Master '!$A$2:$A$257,MATCH(Z428,'Master '!$B$2:$B$257,0)))</f>
        <v>-</v>
      </c>
      <c r="Z428" s="7"/>
      <c r="AA428" s="19" t="str">
        <f t="array" ref="AA428">IF(ISERROR(INDEX('Master '!$A$2:$A$257,MATCH(AB428,'Master '!$B$2:$B$257,0))),IF(ISERROR(INDEX('Master '!$A$2:$A$257,MATCH(AB428,'Master '!$C$2:$C$257,0))),IF(AB428="","-","Not on Roster"),INDEX('Master '!$A$2:$A$257,MATCH(AB428,'Master '!$C$2:$C$257,0))),INDEX('Master '!$A$2:$A$257,MATCH(AB428,'Master '!$B$2:$B$257,0)))</f>
        <v>-</v>
      </c>
      <c r="AB428" s="15"/>
      <c r="AC428" s="20" t="str">
        <f t="array" ref="AC428">IF(ISERROR(INDEX('Master '!$A$2:$A$257,MATCH(AD428,'Master '!$B$2:$B$257,0))),IF(ISERROR(INDEX('Master '!$A$2:$A$257,MATCH(AD428,'Master '!$C$2:$C$257,0))),IF(AD428="","-","Not on Roster"),INDEX('Master '!$A$2:$A$257,MATCH(AD428,'Master '!$C$2:$C$257,0))),INDEX('Master '!$A$2:$A$257,MATCH(AD428,'Master '!$B$2:$B$257,0)))</f>
        <v>-</v>
      </c>
      <c r="AD428" s="7"/>
      <c r="AE428" s="19" t="str">
        <f t="array" ref="AE428">IF(ISERROR(INDEX('Master '!$A$2:$A$257,MATCH(AF428,'Master '!$B$2:$B$257,0))),IF(ISERROR(INDEX('Master '!$A$2:$A$257,MATCH(AF428,'Master '!$C$2:$C$257,0))),IF(AF428="","-","Not on Roster"),INDEX('Master '!$A$2:$A$257,MATCH(AF428,'Master '!$C$2:$C$257,0))),INDEX('Master '!$A$2:$A$257,MATCH(AF428,'Master '!$B$2:$B$257,0)))</f>
        <v>-</v>
      </c>
      <c r="AF428" s="15"/>
      <c r="AG428" s="20" t="str">
        <f t="array" ref="AG428">IF(ISERROR(INDEX('Master '!$A$2:$A$257,MATCH(AH428,'Master '!$B$2:$B$257,0))),IF(ISERROR(INDEX('Master '!$A$2:$A$257,MATCH(AH428,'Master '!$C$2:$C$257,0))),IF(AH428="","-","Not on Roster"),INDEX('Master '!$A$2:$A$257,MATCH(AH428,'Master '!$C$2:$C$257,0))),INDEX('Master '!$A$2:$A$257,MATCH(AH428,'Master '!$B$2:$B$257,0)))</f>
        <v>-</v>
      </c>
      <c r="AH428" s="7"/>
      <c r="AI428" s="19" t="str">
        <f t="array" ref="AI428">IF(ISERROR(INDEX('Master '!$A$2:$A$257,MATCH(AJ428,'Master '!$B$2:$B$257,0))),IF(ISERROR(INDEX('Master '!$A$2:$A$257,MATCH(AJ428,'Master '!$C$2:$C$257,0))),IF(AJ428="","-","Not on Roster"),INDEX('Master '!$A$2:$A$257,MATCH(AJ428,'Master '!$C$2:$C$257,0))),INDEX('Master '!$A$2:$A$257,MATCH(AJ428,'Master '!$B$2:$B$257,0)))</f>
        <v>-</v>
      </c>
      <c r="AJ428" s="15"/>
      <c r="AK428" s="20" t="str">
        <f t="array" ref="AK428">IF(ISERROR(INDEX('Master '!$A$2:$A$257,MATCH(AL428,'Master '!$B$2:$B$257,0))),IF(ISERROR(INDEX('Master '!$A$2:$A$257,MATCH(AL428,'Master '!$C$2:$C$257,0))),IF(AL428="","-","Not on Roster"),INDEX('Master '!$A$2:$A$257,MATCH(AL428,'Master '!$C$2:$C$257,0))),INDEX('Master '!$A$2:$A$257,MATCH(AL428,'Master '!$B$2:$B$257,0)))</f>
        <v>-</v>
      </c>
      <c r="AL428" s="7"/>
      <c r="AM428" s="19" t="str">
        <f t="array" ref="AM428">IF(ISERROR(INDEX('Master '!$A$2:$A$257,MATCH(AN428,'Master '!$B$2:$B$257,0))),IF(ISERROR(INDEX('Master '!$A$2:$A$257,MATCH(AN428,'Master '!$C$2:$C$257,0))),IF(AN428="","-","Not on Roster"),INDEX('Master '!$A$2:$A$257,MATCH(AN428,'Master '!$C$2:$C$257,0))),INDEX('Master '!$A$2:$A$257,MATCH(AN428,'Master '!$B$2:$B$257,0)))</f>
        <v>-</v>
      </c>
      <c r="AN428" s="15"/>
    </row>
    <row r="429" spans="1:40" ht="14.25" customHeight="1">
      <c r="A429" s="20" t="str">
        <f t="array" ref="A429">IF(ISERROR(INDEX('Master '!$A$2:$A$257,MATCH(B429,'Master '!$B$2:$B$257,0))),IF(ISERROR(INDEX('Master '!$A$2:$A$257,MATCH(B429,'Master '!$C$2:$C$257,0))),IF(B429="","-","Not on Roster"),INDEX('Master '!$A$2:$A$257,MATCH(B429,'Master '!$C$2:$C$257,0))),INDEX('Master '!$A$2:$A$257,MATCH(B429,'Master '!$B$2:$B$257,0)))</f>
        <v>-</v>
      </c>
      <c r="B429" s="43"/>
      <c r="C429" s="19" t="str">
        <f t="array" ref="C429">IF(ISERROR(INDEX('Master '!$A$2:$A$257,MATCH(D429,'Master '!$B$2:$B$257,0))),IF(ISERROR(INDEX('Master '!$A$2:$A$257,MATCH(D429,'Master '!$C$2:$C$257,0))),IF(D429="","-","Not on Roster"),INDEX('Master '!$A$2:$A$257,MATCH(D429,'Master '!$C$2:$C$257,0))),INDEX('Master '!$A$2:$A$257,MATCH(D429,'Master '!$B$2:$B$257,0)))</f>
        <v>-</v>
      </c>
      <c r="D429" s="15"/>
      <c r="E429" s="20" t="str">
        <f t="array" ref="E429">IF(ISERROR(INDEX('Master '!$A$2:$A$257,MATCH(F429,'Master '!$B$2:$B$257,0))),IF(ISERROR(INDEX('Master '!$A$2:$A$257,MATCH(F429,'Master '!$C$2:$C$257,0))),IF(F429="","-","Not on Roster"),INDEX('Master '!$A$2:$A$257,MATCH(F429,'Master '!$C$2:$C$257,0))),INDEX('Master '!$A$2:$A$257,MATCH(F429,'Master '!$B$2:$B$257,0)))</f>
        <v>-</v>
      </c>
      <c r="F429" s="7"/>
      <c r="G429" s="19" t="str">
        <f t="array" ref="G429">IF(ISERROR(INDEX('Master '!$A$2:$A$257,MATCH(H429,'Master '!$B$2:$B$257,0))),IF(ISERROR(INDEX('Master '!$A$2:$A$257,MATCH(H429,'Master '!$C$2:$C$257,0))),IF(H429="","-","Not on Roster"),INDEX('Master '!$A$2:$A$257,MATCH(H429,'Master '!$C$2:$C$257,0))),INDEX('Master '!$A$2:$A$257,MATCH(H429,'Master '!$B$2:$B$257,0)))</f>
        <v>-</v>
      </c>
      <c r="H429" s="15"/>
      <c r="I429" s="20" t="str">
        <f t="array" ref="I429">IF(ISERROR(INDEX('Master '!$A$2:$A$257,MATCH(J429,'Master '!$B$2:$B$257,0))),IF(ISERROR(INDEX('Master '!$A$2:$A$257,MATCH(J429,'Master '!$C$2:$C$257,0))),IF(J429="","-","Not on Roster"),INDEX('Master '!$A$2:$A$257,MATCH(J429,'Master '!$C$2:$C$257,0))),INDEX('Master '!$A$2:$A$257,MATCH(J429,'Master '!$B$2:$B$257,0)))</f>
        <v>-</v>
      </c>
      <c r="J429" s="51"/>
      <c r="K429" s="19" t="str">
        <f t="array" ref="K429">IF(ISERROR(INDEX('Master '!$A$2:$A$257,MATCH(L429,'Master '!$B$2:$B$257,0))),IF(ISERROR(INDEX('Master '!$A$2:$A$257,MATCH(L429,'Master '!$C$2:$C$257,0))),IF(L429="","-","Not on Roster"),INDEX('Master '!$A$2:$A$257,MATCH(L429,'Master '!$C$2:$C$257,0))),INDEX('Master '!$A$2:$A$257,MATCH(L429,'Master '!$B$2:$B$257,0)))</f>
        <v>-</v>
      </c>
      <c r="L429" s="15"/>
      <c r="M429" s="20" t="str">
        <f t="array" ref="M429">IF(ISERROR(INDEX('Master '!$A$2:$A$257,MATCH(N429,'Master '!$B$2:$B$257,0))),IF(ISERROR(INDEX('Master '!$A$2:$A$257,MATCH(N429,'Master '!$C$2:$C$257,0))),IF(N429="","-","Not on Roster"),INDEX('Master '!$A$2:$A$257,MATCH(N429,'Master '!$C$2:$C$257,0))),INDEX('Master '!$A$2:$A$257,MATCH(N429,'Master '!$B$2:$B$257,0)))</f>
        <v>-</v>
      </c>
      <c r="N429" s="7"/>
      <c r="O429" s="19" t="str">
        <f t="array" ref="O429">IF(ISERROR(INDEX('Master '!$A$2:$A$257,MATCH(P429,'Master '!$B$2:$B$257,0))),IF(ISERROR(INDEX('Master '!$A$2:$A$257,MATCH(P429,'Master '!$C$2:$C$257,0))),IF(P429="","-","Not on Roster"),INDEX('Master '!$A$2:$A$257,MATCH(P429,'Master '!$C$2:$C$257,0))),INDEX('Master '!$A$2:$A$257,MATCH(P429,'Master '!$B$2:$B$257,0)))</f>
        <v>-</v>
      </c>
      <c r="P429" s="15"/>
      <c r="Q429" s="20" t="str">
        <f t="array" ref="Q429">IF(ISERROR(INDEX('Master '!$A$2:$A$257,MATCH(R429,'Master '!$B$2:$B$257,0))),IF(ISERROR(INDEX('Master '!$A$2:$A$257,MATCH(R429,'Master '!$C$2:$C$257,0))),IF(R429="","-","Not on Roster"),INDEX('Master '!$A$2:$A$257,MATCH(R429,'Master '!$C$2:$C$257,0))),INDEX('Master '!$A$2:$A$257,MATCH(R429,'Master '!$B$2:$B$257,0)))</f>
        <v>-</v>
      </c>
      <c r="R429" s="7"/>
      <c r="S429" s="19" t="str">
        <f t="array" ref="S429">IF(ISERROR(INDEX('Master '!$A$2:$A$257,MATCH(T429,'Master '!$B$2:$B$257,0))),IF(ISERROR(INDEX('Master '!$A$2:$A$257,MATCH(T429,'Master '!$C$2:$C$257,0))),IF(T429="","-","Not on Roster"),INDEX('Master '!$A$2:$A$257,MATCH(T429,'Master '!$C$2:$C$257,0))),INDEX('Master '!$A$2:$A$257,MATCH(T429,'Master '!$B$2:$B$257,0)))</f>
        <v>-</v>
      </c>
      <c r="T429" s="15"/>
      <c r="U429" s="20" t="str">
        <f t="array" ref="U429">IF(ISERROR(INDEX('Master '!$A$2:$A$257,MATCH(V429,'Master '!$B$2:$B$257,0))),IF(ISERROR(INDEX('Master '!$A$2:$A$257,MATCH(V429,'Master '!$C$2:$C$257,0))),IF(V429="","-","Not on Roster"),INDEX('Master '!$A$2:$A$257,MATCH(V429,'Master '!$C$2:$C$257,0))),INDEX('Master '!$A$2:$A$257,MATCH(V429,'Master '!$B$2:$B$257,0)))</f>
        <v>-</v>
      </c>
      <c r="V429" s="7"/>
      <c r="W429" s="19" t="str">
        <f t="array" ref="W429">IF(ISERROR(INDEX('Master '!$A$2:$A$257,MATCH(X429,'Master '!$B$2:$B$257,0))),IF(ISERROR(INDEX('Master '!$A$2:$A$257,MATCH(X429,'Master '!$C$2:$C$257,0))),IF(X429="","-","Not on Roster"),INDEX('Master '!$A$2:$A$257,MATCH(X429,'Master '!$C$2:$C$257,0))),INDEX('Master '!$A$2:$A$257,MATCH(X429,'Master '!$B$2:$B$257,0)))</f>
        <v>-</v>
      </c>
      <c r="X429" s="15"/>
      <c r="Y429" s="20" t="str">
        <f t="array" ref="Y429">IF(ISERROR(INDEX('Master '!$A$2:$A$257,MATCH(Z429,'Master '!$B$2:$B$257,0))),IF(ISERROR(INDEX('Master '!$A$2:$A$257,MATCH(Z429,'Master '!$C$2:$C$257,0))),IF(Z429="","-","Not on Roster"),INDEX('Master '!$A$2:$A$257,MATCH(Z429,'Master '!$C$2:$C$257,0))),INDEX('Master '!$A$2:$A$257,MATCH(Z429,'Master '!$B$2:$B$257,0)))</f>
        <v>-</v>
      </c>
      <c r="Z429" s="7"/>
      <c r="AA429" s="19" t="str">
        <f t="array" ref="AA429">IF(ISERROR(INDEX('Master '!$A$2:$A$257,MATCH(AB429,'Master '!$B$2:$B$257,0))),IF(ISERROR(INDEX('Master '!$A$2:$A$257,MATCH(AB429,'Master '!$C$2:$C$257,0))),IF(AB429="","-","Not on Roster"),INDEX('Master '!$A$2:$A$257,MATCH(AB429,'Master '!$C$2:$C$257,0))),INDEX('Master '!$A$2:$A$257,MATCH(AB429,'Master '!$B$2:$B$257,0)))</f>
        <v>-</v>
      </c>
      <c r="AB429" s="15"/>
      <c r="AC429" s="20" t="str">
        <f t="array" ref="AC429">IF(ISERROR(INDEX('Master '!$A$2:$A$257,MATCH(AD429,'Master '!$B$2:$B$257,0))),IF(ISERROR(INDEX('Master '!$A$2:$A$257,MATCH(AD429,'Master '!$C$2:$C$257,0))),IF(AD429="","-","Not on Roster"),INDEX('Master '!$A$2:$A$257,MATCH(AD429,'Master '!$C$2:$C$257,0))),INDEX('Master '!$A$2:$A$257,MATCH(AD429,'Master '!$B$2:$B$257,0)))</f>
        <v>-</v>
      </c>
      <c r="AD429" s="7"/>
      <c r="AE429" s="19" t="str">
        <f t="array" ref="AE429">IF(ISERROR(INDEX('Master '!$A$2:$A$257,MATCH(AF429,'Master '!$B$2:$B$257,0))),IF(ISERROR(INDEX('Master '!$A$2:$A$257,MATCH(AF429,'Master '!$C$2:$C$257,0))),IF(AF429="","-","Not on Roster"),INDEX('Master '!$A$2:$A$257,MATCH(AF429,'Master '!$C$2:$C$257,0))),INDEX('Master '!$A$2:$A$257,MATCH(AF429,'Master '!$B$2:$B$257,0)))</f>
        <v>-</v>
      </c>
      <c r="AF429" s="15"/>
      <c r="AG429" s="20" t="str">
        <f t="array" ref="AG429">IF(ISERROR(INDEX('Master '!$A$2:$A$257,MATCH(AH429,'Master '!$B$2:$B$257,0))),IF(ISERROR(INDEX('Master '!$A$2:$A$257,MATCH(AH429,'Master '!$C$2:$C$257,0))),IF(AH429="","-","Not on Roster"),INDEX('Master '!$A$2:$A$257,MATCH(AH429,'Master '!$C$2:$C$257,0))),INDEX('Master '!$A$2:$A$257,MATCH(AH429,'Master '!$B$2:$B$257,0)))</f>
        <v>-</v>
      </c>
      <c r="AH429" s="7"/>
      <c r="AI429" s="19" t="str">
        <f t="array" ref="AI429">IF(ISERROR(INDEX('Master '!$A$2:$A$257,MATCH(AJ429,'Master '!$B$2:$B$257,0))),IF(ISERROR(INDEX('Master '!$A$2:$A$257,MATCH(AJ429,'Master '!$C$2:$C$257,0))),IF(AJ429="","-","Not on Roster"),INDEX('Master '!$A$2:$A$257,MATCH(AJ429,'Master '!$C$2:$C$257,0))),INDEX('Master '!$A$2:$A$257,MATCH(AJ429,'Master '!$B$2:$B$257,0)))</f>
        <v>-</v>
      </c>
      <c r="AJ429" s="15"/>
      <c r="AK429" s="20" t="str">
        <f t="array" ref="AK429">IF(ISERROR(INDEX('Master '!$A$2:$A$257,MATCH(AL429,'Master '!$B$2:$B$257,0))),IF(ISERROR(INDEX('Master '!$A$2:$A$257,MATCH(AL429,'Master '!$C$2:$C$257,0))),IF(AL429="","-","Not on Roster"),INDEX('Master '!$A$2:$A$257,MATCH(AL429,'Master '!$C$2:$C$257,0))),INDEX('Master '!$A$2:$A$257,MATCH(AL429,'Master '!$B$2:$B$257,0)))</f>
        <v>-</v>
      </c>
      <c r="AL429" s="7"/>
      <c r="AM429" s="19" t="str">
        <f t="array" ref="AM429">IF(ISERROR(INDEX('Master '!$A$2:$A$257,MATCH(AN429,'Master '!$B$2:$B$257,0))),IF(ISERROR(INDEX('Master '!$A$2:$A$257,MATCH(AN429,'Master '!$C$2:$C$257,0))),IF(AN429="","-","Not on Roster"),INDEX('Master '!$A$2:$A$257,MATCH(AN429,'Master '!$C$2:$C$257,0))),INDEX('Master '!$A$2:$A$257,MATCH(AN429,'Master '!$B$2:$B$257,0)))</f>
        <v>-</v>
      </c>
      <c r="AN429" s="15"/>
    </row>
    <row r="430" spans="1:40" ht="14.25" customHeight="1">
      <c r="A430" s="20" t="str">
        <f t="array" ref="A430">IF(ISERROR(INDEX('Master '!$A$2:$A$257,MATCH(B430,'Master '!$B$2:$B$257,0))),IF(ISERROR(INDEX('Master '!$A$2:$A$257,MATCH(B430,'Master '!$C$2:$C$257,0))),IF(B430="","-","Not on Roster"),INDEX('Master '!$A$2:$A$257,MATCH(B430,'Master '!$C$2:$C$257,0))),INDEX('Master '!$A$2:$A$257,MATCH(B430,'Master '!$B$2:$B$257,0)))</f>
        <v>-</v>
      </c>
      <c r="B430" s="43"/>
      <c r="C430" s="19" t="str">
        <f t="array" ref="C430">IF(ISERROR(INDEX('Master '!$A$2:$A$257,MATCH(D430,'Master '!$B$2:$B$257,0))),IF(ISERROR(INDEX('Master '!$A$2:$A$257,MATCH(D430,'Master '!$C$2:$C$257,0))),IF(D430="","-","Not on Roster"),INDEX('Master '!$A$2:$A$257,MATCH(D430,'Master '!$C$2:$C$257,0))),INDEX('Master '!$A$2:$A$257,MATCH(D430,'Master '!$B$2:$B$257,0)))</f>
        <v>-</v>
      </c>
      <c r="D430" s="15"/>
      <c r="E430" s="20" t="str">
        <f t="array" ref="E430">IF(ISERROR(INDEX('Master '!$A$2:$A$257,MATCH(F430,'Master '!$B$2:$B$257,0))),IF(ISERROR(INDEX('Master '!$A$2:$A$257,MATCH(F430,'Master '!$C$2:$C$257,0))),IF(F430="","-","Not on Roster"),INDEX('Master '!$A$2:$A$257,MATCH(F430,'Master '!$C$2:$C$257,0))),INDEX('Master '!$A$2:$A$257,MATCH(F430,'Master '!$B$2:$B$257,0)))</f>
        <v>-</v>
      </c>
      <c r="F430" s="7"/>
      <c r="G430" s="19" t="str">
        <f t="array" ref="G430">IF(ISERROR(INDEX('Master '!$A$2:$A$257,MATCH(H430,'Master '!$B$2:$B$257,0))),IF(ISERROR(INDEX('Master '!$A$2:$A$257,MATCH(H430,'Master '!$C$2:$C$257,0))),IF(H430="","-","Not on Roster"),INDEX('Master '!$A$2:$A$257,MATCH(H430,'Master '!$C$2:$C$257,0))),INDEX('Master '!$A$2:$A$257,MATCH(H430,'Master '!$B$2:$B$257,0)))</f>
        <v>-</v>
      </c>
      <c r="H430" s="15"/>
      <c r="I430" s="20" t="str">
        <f t="array" ref="I430">IF(ISERROR(INDEX('Master '!$A$2:$A$257,MATCH(J430,'Master '!$B$2:$B$257,0))),IF(ISERROR(INDEX('Master '!$A$2:$A$257,MATCH(J430,'Master '!$C$2:$C$257,0))),IF(J430="","-","Not on Roster"),INDEX('Master '!$A$2:$A$257,MATCH(J430,'Master '!$C$2:$C$257,0))),INDEX('Master '!$A$2:$A$257,MATCH(J430,'Master '!$B$2:$B$257,0)))</f>
        <v>-</v>
      </c>
      <c r="J430" s="51"/>
      <c r="K430" s="19" t="str">
        <f t="array" ref="K430">IF(ISERROR(INDEX('Master '!$A$2:$A$257,MATCH(L430,'Master '!$B$2:$B$257,0))),IF(ISERROR(INDEX('Master '!$A$2:$A$257,MATCH(L430,'Master '!$C$2:$C$257,0))),IF(L430="","-","Not on Roster"),INDEX('Master '!$A$2:$A$257,MATCH(L430,'Master '!$C$2:$C$257,0))),INDEX('Master '!$A$2:$A$257,MATCH(L430,'Master '!$B$2:$B$257,0)))</f>
        <v>-</v>
      </c>
      <c r="L430" s="15"/>
      <c r="M430" s="20" t="str">
        <f t="array" ref="M430">IF(ISERROR(INDEX('Master '!$A$2:$A$257,MATCH(N430,'Master '!$B$2:$B$257,0))),IF(ISERROR(INDEX('Master '!$A$2:$A$257,MATCH(N430,'Master '!$C$2:$C$257,0))),IF(N430="","-","Not on Roster"),INDEX('Master '!$A$2:$A$257,MATCH(N430,'Master '!$C$2:$C$257,0))),INDEX('Master '!$A$2:$A$257,MATCH(N430,'Master '!$B$2:$B$257,0)))</f>
        <v>-</v>
      </c>
      <c r="N430" s="7"/>
      <c r="O430" s="19" t="str">
        <f t="array" ref="O430">IF(ISERROR(INDEX('Master '!$A$2:$A$257,MATCH(P430,'Master '!$B$2:$B$257,0))),IF(ISERROR(INDEX('Master '!$A$2:$A$257,MATCH(P430,'Master '!$C$2:$C$257,0))),IF(P430="","-","Not on Roster"),INDEX('Master '!$A$2:$A$257,MATCH(P430,'Master '!$C$2:$C$257,0))),INDEX('Master '!$A$2:$A$257,MATCH(P430,'Master '!$B$2:$B$257,0)))</f>
        <v>-</v>
      </c>
      <c r="P430" s="15"/>
      <c r="Q430" s="20" t="str">
        <f t="array" ref="Q430">IF(ISERROR(INDEX('Master '!$A$2:$A$257,MATCH(R430,'Master '!$B$2:$B$257,0))),IF(ISERROR(INDEX('Master '!$A$2:$A$257,MATCH(R430,'Master '!$C$2:$C$257,0))),IF(R430="","-","Not on Roster"),INDEX('Master '!$A$2:$A$257,MATCH(R430,'Master '!$C$2:$C$257,0))),INDEX('Master '!$A$2:$A$257,MATCH(R430,'Master '!$B$2:$B$257,0)))</f>
        <v>-</v>
      </c>
      <c r="R430" s="7"/>
      <c r="S430" s="19" t="str">
        <f t="array" ref="S430">IF(ISERROR(INDEX('Master '!$A$2:$A$257,MATCH(T430,'Master '!$B$2:$B$257,0))),IF(ISERROR(INDEX('Master '!$A$2:$A$257,MATCH(T430,'Master '!$C$2:$C$257,0))),IF(T430="","-","Not on Roster"),INDEX('Master '!$A$2:$A$257,MATCH(T430,'Master '!$C$2:$C$257,0))),INDEX('Master '!$A$2:$A$257,MATCH(T430,'Master '!$B$2:$B$257,0)))</f>
        <v>-</v>
      </c>
      <c r="T430" s="15"/>
      <c r="U430" s="20" t="str">
        <f t="array" ref="U430">IF(ISERROR(INDEX('Master '!$A$2:$A$257,MATCH(V430,'Master '!$B$2:$B$257,0))),IF(ISERROR(INDEX('Master '!$A$2:$A$257,MATCH(V430,'Master '!$C$2:$C$257,0))),IF(V430="","-","Not on Roster"),INDEX('Master '!$A$2:$A$257,MATCH(V430,'Master '!$C$2:$C$257,0))),INDEX('Master '!$A$2:$A$257,MATCH(V430,'Master '!$B$2:$B$257,0)))</f>
        <v>-</v>
      </c>
      <c r="V430" s="7"/>
      <c r="W430" s="19" t="str">
        <f t="array" ref="W430">IF(ISERROR(INDEX('Master '!$A$2:$A$257,MATCH(X430,'Master '!$B$2:$B$257,0))),IF(ISERROR(INDEX('Master '!$A$2:$A$257,MATCH(X430,'Master '!$C$2:$C$257,0))),IF(X430="","-","Not on Roster"),INDEX('Master '!$A$2:$A$257,MATCH(X430,'Master '!$C$2:$C$257,0))),INDEX('Master '!$A$2:$A$257,MATCH(X430,'Master '!$B$2:$B$257,0)))</f>
        <v>-</v>
      </c>
      <c r="X430" s="15"/>
      <c r="Y430" s="20" t="str">
        <f t="array" ref="Y430">IF(ISERROR(INDEX('Master '!$A$2:$A$257,MATCH(Z430,'Master '!$B$2:$B$257,0))),IF(ISERROR(INDEX('Master '!$A$2:$A$257,MATCH(Z430,'Master '!$C$2:$C$257,0))),IF(Z430="","-","Not on Roster"),INDEX('Master '!$A$2:$A$257,MATCH(Z430,'Master '!$C$2:$C$257,0))),INDEX('Master '!$A$2:$A$257,MATCH(Z430,'Master '!$B$2:$B$257,0)))</f>
        <v>-</v>
      </c>
      <c r="Z430" s="7"/>
      <c r="AA430" s="19" t="str">
        <f t="array" ref="AA430">IF(ISERROR(INDEX('Master '!$A$2:$A$257,MATCH(AB430,'Master '!$B$2:$B$257,0))),IF(ISERROR(INDEX('Master '!$A$2:$A$257,MATCH(AB430,'Master '!$C$2:$C$257,0))),IF(AB430="","-","Not on Roster"),INDEX('Master '!$A$2:$A$257,MATCH(AB430,'Master '!$C$2:$C$257,0))),INDEX('Master '!$A$2:$A$257,MATCH(AB430,'Master '!$B$2:$B$257,0)))</f>
        <v>-</v>
      </c>
      <c r="AB430" s="15"/>
      <c r="AC430" s="20" t="str">
        <f t="array" ref="AC430">IF(ISERROR(INDEX('Master '!$A$2:$A$257,MATCH(AD430,'Master '!$B$2:$B$257,0))),IF(ISERROR(INDEX('Master '!$A$2:$A$257,MATCH(AD430,'Master '!$C$2:$C$257,0))),IF(AD430="","-","Not on Roster"),INDEX('Master '!$A$2:$A$257,MATCH(AD430,'Master '!$C$2:$C$257,0))),INDEX('Master '!$A$2:$A$257,MATCH(AD430,'Master '!$B$2:$B$257,0)))</f>
        <v>-</v>
      </c>
      <c r="AD430" s="7"/>
      <c r="AE430" s="19" t="str">
        <f t="array" ref="AE430">IF(ISERROR(INDEX('Master '!$A$2:$A$257,MATCH(AF430,'Master '!$B$2:$B$257,0))),IF(ISERROR(INDEX('Master '!$A$2:$A$257,MATCH(AF430,'Master '!$C$2:$C$257,0))),IF(AF430="","-","Not on Roster"),INDEX('Master '!$A$2:$A$257,MATCH(AF430,'Master '!$C$2:$C$257,0))),INDEX('Master '!$A$2:$A$257,MATCH(AF430,'Master '!$B$2:$B$257,0)))</f>
        <v>-</v>
      </c>
      <c r="AF430" s="15"/>
      <c r="AG430" s="20" t="str">
        <f t="array" ref="AG430">IF(ISERROR(INDEX('Master '!$A$2:$A$257,MATCH(AH430,'Master '!$B$2:$B$257,0))),IF(ISERROR(INDEX('Master '!$A$2:$A$257,MATCH(AH430,'Master '!$C$2:$C$257,0))),IF(AH430="","-","Not on Roster"),INDEX('Master '!$A$2:$A$257,MATCH(AH430,'Master '!$C$2:$C$257,0))),INDEX('Master '!$A$2:$A$257,MATCH(AH430,'Master '!$B$2:$B$257,0)))</f>
        <v>-</v>
      </c>
      <c r="AH430" s="7"/>
      <c r="AI430" s="19" t="str">
        <f t="array" ref="AI430">IF(ISERROR(INDEX('Master '!$A$2:$A$257,MATCH(AJ430,'Master '!$B$2:$B$257,0))),IF(ISERROR(INDEX('Master '!$A$2:$A$257,MATCH(AJ430,'Master '!$C$2:$C$257,0))),IF(AJ430="","-","Not on Roster"),INDEX('Master '!$A$2:$A$257,MATCH(AJ430,'Master '!$C$2:$C$257,0))),INDEX('Master '!$A$2:$A$257,MATCH(AJ430,'Master '!$B$2:$B$257,0)))</f>
        <v>-</v>
      </c>
      <c r="AJ430" s="15"/>
      <c r="AK430" s="20" t="str">
        <f t="array" ref="AK430">IF(ISERROR(INDEX('Master '!$A$2:$A$257,MATCH(AL430,'Master '!$B$2:$B$257,0))),IF(ISERROR(INDEX('Master '!$A$2:$A$257,MATCH(AL430,'Master '!$C$2:$C$257,0))),IF(AL430="","-","Not on Roster"),INDEX('Master '!$A$2:$A$257,MATCH(AL430,'Master '!$C$2:$C$257,0))),INDEX('Master '!$A$2:$A$257,MATCH(AL430,'Master '!$B$2:$B$257,0)))</f>
        <v>-</v>
      </c>
      <c r="AL430" s="7"/>
      <c r="AM430" s="19" t="str">
        <f t="array" ref="AM430">IF(ISERROR(INDEX('Master '!$A$2:$A$257,MATCH(AN430,'Master '!$B$2:$B$257,0))),IF(ISERROR(INDEX('Master '!$A$2:$A$257,MATCH(AN430,'Master '!$C$2:$C$257,0))),IF(AN430="","-","Not on Roster"),INDEX('Master '!$A$2:$A$257,MATCH(AN430,'Master '!$C$2:$C$257,0))),INDEX('Master '!$A$2:$A$257,MATCH(AN430,'Master '!$B$2:$B$257,0)))</f>
        <v>-</v>
      </c>
      <c r="AN430" s="15"/>
    </row>
    <row r="431" spans="1:40" ht="14.25" customHeight="1">
      <c r="A431" s="20" t="str">
        <f t="array" ref="A431">IF(ISERROR(INDEX('Master '!$A$2:$A$257,MATCH(B431,'Master '!$B$2:$B$257,0))),IF(ISERROR(INDEX('Master '!$A$2:$A$257,MATCH(B431,'Master '!$C$2:$C$257,0))),IF(B431="","-","Not on Roster"),INDEX('Master '!$A$2:$A$257,MATCH(B431,'Master '!$C$2:$C$257,0))),INDEX('Master '!$A$2:$A$257,MATCH(B431,'Master '!$B$2:$B$257,0)))</f>
        <v>-</v>
      </c>
      <c r="B431" s="43"/>
      <c r="C431" s="19" t="str">
        <f t="array" ref="C431">IF(ISERROR(INDEX('Master '!$A$2:$A$257,MATCH(D431,'Master '!$B$2:$B$257,0))),IF(ISERROR(INDEX('Master '!$A$2:$A$257,MATCH(D431,'Master '!$C$2:$C$257,0))),IF(D431="","-","Not on Roster"),INDEX('Master '!$A$2:$A$257,MATCH(D431,'Master '!$C$2:$C$257,0))),INDEX('Master '!$A$2:$A$257,MATCH(D431,'Master '!$B$2:$B$257,0)))</f>
        <v>-</v>
      </c>
      <c r="D431" s="15"/>
      <c r="E431" s="20" t="str">
        <f t="array" ref="E431">IF(ISERROR(INDEX('Master '!$A$2:$A$257,MATCH(F431,'Master '!$B$2:$B$257,0))),IF(ISERROR(INDEX('Master '!$A$2:$A$257,MATCH(F431,'Master '!$C$2:$C$257,0))),IF(F431="","-","Not on Roster"),INDEX('Master '!$A$2:$A$257,MATCH(F431,'Master '!$C$2:$C$257,0))),INDEX('Master '!$A$2:$A$257,MATCH(F431,'Master '!$B$2:$B$257,0)))</f>
        <v>-</v>
      </c>
      <c r="F431" s="7"/>
      <c r="G431" s="19" t="str">
        <f t="array" ref="G431">IF(ISERROR(INDEX('Master '!$A$2:$A$257,MATCH(H431,'Master '!$B$2:$B$257,0))),IF(ISERROR(INDEX('Master '!$A$2:$A$257,MATCH(H431,'Master '!$C$2:$C$257,0))),IF(H431="","-","Not on Roster"),INDEX('Master '!$A$2:$A$257,MATCH(H431,'Master '!$C$2:$C$257,0))),INDEX('Master '!$A$2:$A$257,MATCH(H431,'Master '!$B$2:$B$257,0)))</f>
        <v>-</v>
      </c>
      <c r="H431" s="15"/>
      <c r="I431" s="20" t="str">
        <f t="array" ref="I431">IF(ISERROR(INDEX('Master '!$A$2:$A$257,MATCH(J431,'Master '!$B$2:$B$257,0))),IF(ISERROR(INDEX('Master '!$A$2:$A$257,MATCH(J431,'Master '!$C$2:$C$257,0))),IF(J431="","-","Not on Roster"),INDEX('Master '!$A$2:$A$257,MATCH(J431,'Master '!$C$2:$C$257,0))),INDEX('Master '!$A$2:$A$257,MATCH(J431,'Master '!$B$2:$B$257,0)))</f>
        <v>-</v>
      </c>
      <c r="J431" s="51"/>
      <c r="K431" s="19" t="str">
        <f t="array" ref="K431">IF(ISERROR(INDEX('Master '!$A$2:$A$257,MATCH(L431,'Master '!$B$2:$B$257,0))),IF(ISERROR(INDEX('Master '!$A$2:$A$257,MATCH(L431,'Master '!$C$2:$C$257,0))),IF(L431="","-","Not on Roster"),INDEX('Master '!$A$2:$A$257,MATCH(L431,'Master '!$C$2:$C$257,0))),INDEX('Master '!$A$2:$A$257,MATCH(L431,'Master '!$B$2:$B$257,0)))</f>
        <v>-</v>
      </c>
      <c r="L431" s="15"/>
      <c r="M431" s="20" t="str">
        <f t="array" ref="M431">IF(ISERROR(INDEX('Master '!$A$2:$A$257,MATCH(N431,'Master '!$B$2:$B$257,0))),IF(ISERROR(INDEX('Master '!$A$2:$A$257,MATCH(N431,'Master '!$C$2:$C$257,0))),IF(N431="","-","Not on Roster"),INDEX('Master '!$A$2:$A$257,MATCH(N431,'Master '!$C$2:$C$257,0))),INDEX('Master '!$A$2:$A$257,MATCH(N431,'Master '!$B$2:$B$257,0)))</f>
        <v>-</v>
      </c>
      <c r="N431" s="7"/>
      <c r="O431" s="19" t="str">
        <f t="array" ref="O431">IF(ISERROR(INDEX('Master '!$A$2:$A$257,MATCH(P431,'Master '!$B$2:$B$257,0))),IF(ISERROR(INDEX('Master '!$A$2:$A$257,MATCH(P431,'Master '!$C$2:$C$257,0))),IF(P431="","-","Not on Roster"),INDEX('Master '!$A$2:$A$257,MATCH(P431,'Master '!$C$2:$C$257,0))),INDEX('Master '!$A$2:$A$257,MATCH(P431,'Master '!$B$2:$B$257,0)))</f>
        <v>-</v>
      </c>
      <c r="P431" s="15"/>
      <c r="Q431" s="20" t="str">
        <f t="array" ref="Q431">IF(ISERROR(INDEX('Master '!$A$2:$A$257,MATCH(R431,'Master '!$B$2:$B$257,0))),IF(ISERROR(INDEX('Master '!$A$2:$A$257,MATCH(R431,'Master '!$C$2:$C$257,0))),IF(R431="","-","Not on Roster"),INDEX('Master '!$A$2:$A$257,MATCH(R431,'Master '!$C$2:$C$257,0))),INDEX('Master '!$A$2:$A$257,MATCH(R431,'Master '!$B$2:$B$257,0)))</f>
        <v>-</v>
      </c>
      <c r="R431" s="7"/>
      <c r="S431" s="19" t="str">
        <f t="array" ref="S431">IF(ISERROR(INDEX('Master '!$A$2:$A$257,MATCH(T431,'Master '!$B$2:$B$257,0))),IF(ISERROR(INDEX('Master '!$A$2:$A$257,MATCH(T431,'Master '!$C$2:$C$257,0))),IF(T431="","-","Not on Roster"),INDEX('Master '!$A$2:$A$257,MATCH(T431,'Master '!$C$2:$C$257,0))),INDEX('Master '!$A$2:$A$257,MATCH(T431,'Master '!$B$2:$B$257,0)))</f>
        <v>-</v>
      </c>
      <c r="T431" s="15"/>
      <c r="U431" s="20" t="str">
        <f t="array" ref="U431">IF(ISERROR(INDEX('Master '!$A$2:$A$257,MATCH(V431,'Master '!$B$2:$B$257,0))),IF(ISERROR(INDEX('Master '!$A$2:$A$257,MATCH(V431,'Master '!$C$2:$C$257,0))),IF(V431="","-","Not on Roster"),INDEX('Master '!$A$2:$A$257,MATCH(V431,'Master '!$C$2:$C$257,0))),INDEX('Master '!$A$2:$A$257,MATCH(V431,'Master '!$B$2:$B$257,0)))</f>
        <v>-</v>
      </c>
      <c r="V431" s="7"/>
      <c r="W431" s="19" t="str">
        <f t="array" ref="W431">IF(ISERROR(INDEX('Master '!$A$2:$A$257,MATCH(X431,'Master '!$B$2:$B$257,0))),IF(ISERROR(INDEX('Master '!$A$2:$A$257,MATCH(X431,'Master '!$C$2:$C$257,0))),IF(X431="","-","Not on Roster"),INDEX('Master '!$A$2:$A$257,MATCH(X431,'Master '!$C$2:$C$257,0))),INDEX('Master '!$A$2:$A$257,MATCH(X431,'Master '!$B$2:$B$257,0)))</f>
        <v>-</v>
      </c>
      <c r="X431" s="15"/>
      <c r="Y431" s="20" t="str">
        <f t="array" ref="Y431">IF(ISERROR(INDEX('Master '!$A$2:$A$257,MATCH(Z431,'Master '!$B$2:$B$257,0))),IF(ISERROR(INDEX('Master '!$A$2:$A$257,MATCH(Z431,'Master '!$C$2:$C$257,0))),IF(Z431="","-","Not on Roster"),INDEX('Master '!$A$2:$A$257,MATCH(Z431,'Master '!$C$2:$C$257,0))),INDEX('Master '!$A$2:$A$257,MATCH(Z431,'Master '!$B$2:$B$257,0)))</f>
        <v>-</v>
      </c>
      <c r="Z431" s="7"/>
      <c r="AA431" s="19" t="str">
        <f t="array" ref="AA431">IF(ISERROR(INDEX('Master '!$A$2:$A$257,MATCH(AB431,'Master '!$B$2:$B$257,0))),IF(ISERROR(INDEX('Master '!$A$2:$A$257,MATCH(AB431,'Master '!$C$2:$C$257,0))),IF(AB431="","-","Not on Roster"),INDEX('Master '!$A$2:$A$257,MATCH(AB431,'Master '!$C$2:$C$257,0))),INDEX('Master '!$A$2:$A$257,MATCH(AB431,'Master '!$B$2:$B$257,0)))</f>
        <v>-</v>
      </c>
      <c r="AB431" s="15"/>
      <c r="AC431" s="20" t="str">
        <f t="array" ref="AC431">IF(ISERROR(INDEX('Master '!$A$2:$A$257,MATCH(AD431,'Master '!$B$2:$B$257,0))),IF(ISERROR(INDEX('Master '!$A$2:$A$257,MATCH(AD431,'Master '!$C$2:$C$257,0))),IF(AD431="","-","Not on Roster"),INDEX('Master '!$A$2:$A$257,MATCH(AD431,'Master '!$C$2:$C$257,0))),INDEX('Master '!$A$2:$A$257,MATCH(AD431,'Master '!$B$2:$B$257,0)))</f>
        <v>-</v>
      </c>
      <c r="AD431" s="7"/>
      <c r="AE431" s="19" t="str">
        <f t="array" ref="AE431">IF(ISERROR(INDEX('Master '!$A$2:$A$257,MATCH(AF431,'Master '!$B$2:$B$257,0))),IF(ISERROR(INDEX('Master '!$A$2:$A$257,MATCH(AF431,'Master '!$C$2:$C$257,0))),IF(AF431="","-","Not on Roster"),INDEX('Master '!$A$2:$A$257,MATCH(AF431,'Master '!$C$2:$C$257,0))),INDEX('Master '!$A$2:$A$257,MATCH(AF431,'Master '!$B$2:$B$257,0)))</f>
        <v>-</v>
      </c>
      <c r="AF431" s="15"/>
      <c r="AG431" s="20" t="str">
        <f t="array" ref="AG431">IF(ISERROR(INDEX('Master '!$A$2:$A$257,MATCH(AH431,'Master '!$B$2:$B$257,0))),IF(ISERROR(INDEX('Master '!$A$2:$A$257,MATCH(AH431,'Master '!$C$2:$C$257,0))),IF(AH431="","-","Not on Roster"),INDEX('Master '!$A$2:$A$257,MATCH(AH431,'Master '!$C$2:$C$257,0))),INDEX('Master '!$A$2:$A$257,MATCH(AH431,'Master '!$B$2:$B$257,0)))</f>
        <v>-</v>
      </c>
      <c r="AH431" s="7"/>
      <c r="AI431" s="19" t="str">
        <f t="array" ref="AI431">IF(ISERROR(INDEX('Master '!$A$2:$A$257,MATCH(AJ431,'Master '!$B$2:$B$257,0))),IF(ISERROR(INDEX('Master '!$A$2:$A$257,MATCH(AJ431,'Master '!$C$2:$C$257,0))),IF(AJ431="","-","Not on Roster"),INDEX('Master '!$A$2:$A$257,MATCH(AJ431,'Master '!$C$2:$C$257,0))),INDEX('Master '!$A$2:$A$257,MATCH(AJ431,'Master '!$B$2:$B$257,0)))</f>
        <v>-</v>
      </c>
      <c r="AJ431" s="15"/>
      <c r="AK431" s="20" t="str">
        <f t="array" ref="AK431">IF(ISERROR(INDEX('Master '!$A$2:$A$257,MATCH(AL431,'Master '!$B$2:$B$257,0))),IF(ISERROR(INDEX('Master '!$A$2:$A$257,MATCH(AL431,'Master '!$C$2:$C$257,0))),IF(AL431="","-","Not on Roster"),INDEX('Master '!$A$2:$A$257,MATCH(AL431,'Master '!$C$2:$C$257,0))),INDEX('Master '!$A$2:$A$257,MATCH(AL431,'Master '!$B$2:$B$257,0)))</f>
        <v>-</v>
      </c>
      <c r="AL431" s="7"/>
      <c r="AM431" s="19" t="str">
        <f t="array" ref="AM431">IF(ISERROR(INDEX('Master '!$A$2:$A$257,MATCH(AN431,'Master '!$B$2:$B$257,0))),IF(ISERROR(INDEX('Master '!$A$2:$A$257,MATCH(AN431,'Master '!$C$2:$C$257,0))),IF(AN431="","-","Not on Roster"),INDEX('Master '!$A$2:$A$257,MATCH(AN431,'Master '!$C$2:$C$257,0))),INDEX('Master '!$A$2:$A$257,MATCH(AN431,'Master '!$B$2:$B$257,0)))</f>
        <v>-</v>
      </c>
      <c r="AN431" s="15"/>
    </row>
    <row r="432" spans="1:40" ht="14.25" customHeight="1">
      <c r="A432" s="20" t="str">
        <f t="array" ref="A432">IF(ISERROR(INDEX('Master '!$A$2:$A$257,MATCH(B432,'Master '!$B$2:$B$257,0))),IF(ISERROR(INDEX('Master '!$A$2:$A$257,MATCH(B432,'Master '!$C$2:$C$257,0))),IF(B432="","-","Not on Roster"),INDEX('Master '!$A$2:$A$257,MATCH(B432,'Master '!$C$2:$C$257,0))),INDEX('Master '!$A$2:$A$257,MATCH(B432,'Master '!$B$2:$B$257,0)))</f>
        <v>-</v>
      </c>
      <c r="B432" s="43"/>
      <c r="C432" s="19" t="str">
        <f t="array" ref="C432">IF(ISERROR(INDEX('Master '!$A$2:$A$257,MATCH(D432,'Master '!$B$2:$B$257,0))),IF(ISERROR(INDEX('Master '!$A$2:$A$257,MATCH(D432,'Master '!$C$2:$C$257,0))),IF(D432="","-","Not on Roster"),INDEX('Master '!$A$2:$A$257,MATCH(D432,'Master '!$C$2:$C$257,0))),INDEX('Master '!$A$2:$A$257,MATCH(D432,'Master '!$B$2:$B$257,0)))</f>
        <v>-</v>
      </c>
      <c r="D432" s="15"/>
      <c r="E432" s="20" t="str">
        <f t="array" ref="E432">IF(ISERROR(INDEX('Master '!$A$2:$A$257,MATCH(F432,'Master '!$B$2:$B$257,0))),IF(ISERROR(INDEX('Master '!$A$2:$A$257,MATCH(F432,'Master '!$C$2:$C$257,0))),IF(F432="","-","Not on Roster"),INDEX('Master '!$A$2:$A$257,MATCH(F432,'Master '!$C$2:$C$257,0))),INDEX('Master '!$A$2:$A$257,MATCH(F432,'Master '!$B$2:$B$257,0)))</f>
        <v>-</v>
      </c>
      <c r="F432" s="7"/>
      <c r="G432" s="19" t="str">
        <f t="array" ref="G432">IF(ISERROR(INDEX('Master '!$A$2:$A$257,MATCH(H432,'Master '!$B$2:$B$257,0))),IF(ISERROR(INDEX('Master '!$A$2:$A$257,MATCH(H432,'Master '!$C$2:$C$257,0))),IF(H432="","-","Not on Roster"),INDEX('Master '!$A$2:$A$257,MATCH(H432,'Master '!$C$2:$C$257,0))),INDEX('Master '!$A$2:$A$257,MATCH(H432,'Master '!$B$2:$B$257,0)))</f>
        <v>-</v>
      </c>
      <c r="H432" s="15"/>
      <c r="I432" s="20" t="str">
        <f t="array" ref="I432">IF(ISERROR(INDEX('Master '!$A$2:$A$257,MATCH(J432,'Master '!$B$2:$B$257,0))),IF(ISERROR(INDEX('Master '!$A$2:$A$257,MATCH(J432,'Master '!$C$2:$C$257,0))),IF(J432="","-","Not on Roster"),INDEX('Master '!$A$2:$A$257,MATCH(J432,'Master '!$C$2:$C$257,0))),INDEX('Master '!$A$2:$A$257,MATCH(J432,'Master '!$B$2:$B$257,0)))</f>
        <v>-</v>
      </c>
      <c r="J432" s="51"/>
      <c r="K432" s="19" t="str">
        <f t="array" ref="K432">IF(ISERROR(INDEX('Master '!$A$2:$A$257,MATCH(L432,'Master '!$B$2:$B$257,0))),IF(ISERROR(INDEX('Master '!$A$2:$A$257,MATCH(L432,'Master '!$C$2:$C$257,0))),IF(L432="","-","Not on Roster"),INDEX('Master '!$A$2:$A$257,MATCH(L432,'Master '!$C$2:$C$257,0))),INDEX('Master '!$A$2:$A$257,MATCH(L432,'Master '!$B$2:$B$257,0)))</f>
        <v>-</v>
      </c>
      <c r="L432" s="15"/>
      <c r="M432" s="20" t="str">
        <f t="array" ref="M432">IF(ISERROR(INDEX('Master '!$A$2:$A$257,MATCH(N432,'Master '!$B$2:$B$257,0))),IF(ISERROR(INDEX('Master '!$A$2:$A$257,MATCH(N432,'Master '!$C$2:$C$257,0))),IF(N432="","-","Not on Roster"),INDEX('Master '!$A$2:$A$257,MATCH(N432,'Master '!$C$2:$C$257,0))),INDEX('Master '!$A$2:$A$257,MATCH(N432,'Master '!$B$2:$B$257,0)))</f>
        <v>-</v>
      </c>
      <c r="N432" s="7"/>
      <c r="O432" s="19" t="str">
        <f t="array" ref="O432">IF(ISERROR(INDEX('Master '!$A$2:$A$257,MATCH(P432,'Master '!$B$2:$B$257,0))),IF(ISERROR(INDEX('Master '!$A$2:$A$257,MATCH(P432,'Master '!$C$2:$C$257,0))),IF(P432="","-","Not on Roster"),INDEX('Master '!$A$2:$A$257,MATCH(P432,'Master '!$C$2:$C$257,0))),INDEX('Master '!$A$2:$A$257,MATCH(P432,'Master '!$B$2:$B$257,0)))</f>
        <v>-</v>
      </c>
      <c r="P432" s="15"/>
      <c r="Q432" s="20" t="str">
        <f t="array" ref="Q432">IF(ISERROR(INDEX('Master '!$A$2:$A$257,MATCH(R432,'Master '!$B$2:$B$257,0))),IF(ISERROR(INDEX('Master '!$A$2:$A$257,MATCH(R432,'Master '!$C$2:$C$257,0))),IF(R432="","-","Not on Roster"),INDEX('Master '!$A$2:$A$257,MATCH(R432,'Master '!$C$2:$C$257,0))),INDEX('Master '!$A$2:$A$257,MATCH(R432,'Master '!$B$2:$B$257,0)))</f>
        <v>-</v>
      </c>
      <c r="R432" s="7"/>
      <c r="S432" s="19" t="str">
        <f t="array" ref="S432">IF(ISERROR(INDEX('Master '!$A$2:$A$257,MATCH(T432,'Master '!$B$2:$B$257,0))),IF(ISERROR(INDEX('Master '!$A$2:$A$257,MATCH(T432,'Master '!$C$2:$C$257,0))),IF(T432="","-","Not on Roster"),INDEX('Master '!$A$2:$A$257,MATCH(T432,'Master '!$C$2:$C$257,0))),INDEX('Master '!$A$2:$A$257,MATCH(T432,'Master '!$B$2:$B$257,0)))</f>
        <v>-</v>
      </c>
      <c r="T432" s="15"/>
      <c r="U432" s="20" t="str">
        <f t="array" ref="U432">IF(ISERROR(INDEX('Master '!$A$2:$A$257,MATCH(V432,'Master '!$B$2:$B$257,0))),IF(ISERROR(INDEX('Master '!$A$2:$A$257,MATCH(V432,'Master '!$C$2:$C$257,0))),IF(V432="","-","Not on Roster"),INDEX('Master '!$A$2:$A$257,MATCH(V432,'Master '!$C$2:$C$257,0))),INDEX('Master '!$A$2:$A$257,MATCH(V432,'Master '!$B$2:$B$257,0)))</f>
        <v>-</v>
      </c>
      <c r="V432" s="7"/>
      <c r="W432" s="19" t="str">
        <f t="array" ref="W432">IF(ISERROR(INDEX('Master '!$A$2:$A$257,MATCH(X432,'Master '!$B$2:$B$257,0))),IF(ISERROR(INDEX('Master '!$A$2:$A$257,MATCH(X432,'Master '!$C$2:$C$257,0))),IF(X432="","-","Not on Roster"),INDEX('Master '!$A$2:$A$257,MATCH(X432,'Master '!$C$2:$C$257,0))),INDEX('Master '!$A$2:$A$257,MATCH(X432,'Master '!$B$2:$B$257,0)))</f>
        <v>-</v>
      </c>
      <c r="X432" s="15"/>
      <c r="Y432" s="20" t="str">
        <f t="array" ref="Y432">IF(ISERROR(INDEX('Master '!$A$2:$A$257,MATCH(Z432,'Master '!$B$2:$B$257,0))),IF(ISERROR(INDEX('Master '!$A$2:$A$257,MATCH(Z432,'Master '!$C$2:$C$257,0))),IF(Z432="","-","Not on Roster"),INDEX('Master '!$A$2:$A$257,MATCH(Z432,'Master '!$C$2:$C$257,0))),INDEX('Master '!$A$2:$A$257,MATCH(Z432,'Master '!$B$2:$B$257,0)))</f>
        <v>-</v>
      </c>
      <c r="Z432" s="7"/>
      <c r="AA432" s="19" t="str">
        <f t="array" ref="AA432">IF(ISERROR(INDEX('Master '!$A$2:$A$257,MATCH(AB432,'Master '!$B$2:$B$257,0))),IF(ISERROR(INDEX('Master '!$A$2:$A$257,MATCH(AB432,'Master '!$C$2:$C$257,0))),IF(AB432="","-","Not on Roster"),INDEX('Master '!$A$2:$A$257,MATCH(AB432,'Master '!$C$2:$C$257,0))),INDEX('Master '!$A$2:$A$257,MATCH(AB432,'Master '!$B$2:$B$257,0)))</f>
        <v>-</v>
      </c>
      <c r="AB432" s="15"/>
      <c r="AC432" s="20" t="str">
        <f t="array" ref="AC432">IF(ISERROR(INDEX('Master '!$A$2:$A$257,MATCH(AD432,'Master '!$B$2:$B$257,0))),IF(ISERROR(INDEX('Master '!$A$2:$A$257,MATCH(AD432,'Master '!$C$2:$C$257,0))),IF(AD432="","-","Not on Roster"),INDEX('Master '!$A$2:$A$257,MATCH(AD432,'Master '!$C$2:$C$257,0))),INDEX('Master '!$A$2:$A$257,MATCH(AD432,'Master '!$B$2:$B$257,0)))</f>
        <v>-</v>
      </c>
      <c r="AD432" s="7"/>
      <c r="AE432" s="19" t="str">
        <f t="array" ref="AE432">IF(ISERROR(INDEX('Master '!$A$2:$A$257,MATCH(AF432,'Master '!$B$2:$B$257,0))),IF(ISERROR(INDEX('Master '!$A$2:$A$257,MATCH(AF432,'Master '!$C$2:$C$257,0))),IF(AF432="","-","Not on Roster"),INDEX('Master '!$A$2:$A$257,MATCH(AF432,'Master '!$C$2:$C$257,0))),INDEX('Master '!$A$2:$A$257,MATCH(AF432,'Master '!$B$2:$B$257,0)))</f>
        <v>-</v>
      </c>
      <c r="AF432" s="15"/>
      <c r="AG432" s="20" t="str">
        <f t="array" ref="AG432">IF(ISERROR(INDEX('Master '!$A$2:$A$257,MATCH(AH432,'Master '!$B$2:$B$257,0))),IF(ISERROR(INDEX('Master '!$A$2:$A$257,MATCH(AH432,'Master '!$C$2:$C$257,0))),IF(AH432="","-","Not on Roster"),INDEX('Master '!$A$2:$A$257,MATCH(AH432,'Master '!$C$2:$C$257,0))),INDEX('Master '!$A$2:$A$257,MATCH(AH432,'Master '!$B$2:$B$257,0)))</f>
        <v>-</v>
      </c>
      <c r="AH432" s="7"/>
      <c r="AI432" s="19" t="str">
        <f t="array" ref="AI432">IF(ISERROR(INDEX('Master '!$A$2:$A$257,MATCH(AJ432,'Master '!$B$2:$B$257,0))),IF(ISERROR(INDEX('Master '!$A$2:$A$257,MATCH(AJ432,'Master '!$C$2:$C$257,0))),IF(AJ432="","-","Not on Roster"),INDEX('Master '!$A$2:$A$257,MATCH(AJ432,'Master '!$C$2:$C$257,0))),INDEX('Master '!$A$2:$A$257,MATCH(AJ432,'Master '!$B$2:$B$257,0)))</f>
        <v>-</v>
      </c>
      <c r="AJ432" s="15"/>
      <c r="AK432" s="20" t="str">
        <f t="array" ref="AK432">IF(ISERROR(INDEX('Master '!$A$2:$A$257,MATCH(AL432,'Master '!$B$2:$B$257,0))),IF(ISERROR(INDEX('Master '!$A$2:$A$257,MATCH(AL432,'Master '!$C$2:$C$257,0))),IF(AL432="","-","Not on Roster"),INDEX('Master '!$A$2:$A$257,MATCH(AL432,'Master '!$C$2:$C$257,0))),INDEX('Master '!$A$2:$A$257,MATCH(AL432,'Master '!$B$2:$B$257,0)))</f>
        <v>-</v>
      </c>
      <c r="AL432" s="7"/>
      <c r="AM432" s="19" t="str">
        <f t="array" ref="AM432">IF(ISERROR(INDEX('Master '!$A$2:$A$257,MATCH(AN432,'Master '!$B$2:$B$257,0))),IF(ISERROR(INDEX('Master '!$A$2:$A$257,MATCH(AN432,'Master '!$C$2:$C$257,0))),IF(AN432="","-","Not on Roster"),INDEX('Master '!$A$2:$A$257,MATCH(AN432,'Master '!$C$2:$C$257,0))),INDEX('Master '!$A$2:$A$257,MATCH(AN432,'Master '!$B$2:$B$257,0)))</f>
        <v>-</v>
      </c>
      <c r="AN432" s="15"/>
    </row>
    <row r="433" spans="1:40" ht="14.25" customHeight="1">
      <c r="A433" s="20" t="str">
        <f t="array" ref="A433">IF(ISERROR(INDEX('Master '!$A$2:$A$257,MATCH(B433,'Master '!$B$2:$B$257,0))),IF(ISERROR(INDEX('Master '!$A$2:$A$257,MATCH(B433,'Master '!$C$2:$C$257,0))),IF(B433="","-","Not on Roster"),INDEX('Master '!$A$2:$A$257,MATCH(B433,'Master '!$C$2:$C$257,0))),INDEX('Master '!$A$2:$A$257,MATCH(B433,'Master '!$B$2:$B$257,0)))</f>
        <v>-</v>
      </c>
      <c r="B433" s="43"/>
      <c r="C433" s="19" t="str">
        <f t="array" ref="C433">IF(ISERROR(INDEX('Master '!$A$2:$A$257,MATCH(D433,'Master '!$B$2:$B$257,0))),IF(ISERROR(INDEX('Master '!$A$2:$A$257,MATCH(D433,'Master '!$C$2:$C$257,0))),IF(D433="","-","Not on Roster"),INDEX('Master '!$A$2:$A$257,MATCH(D433,'Master '!$C$2:$C$257,0))),INDEX('Master '!$A$2:$A$257,MATCH(D433,'Master '!$B$2:$B$257,0)))</f>
        <v>-</v>
      </c>
      <c r="D433" s="15"/>
      <c r="E433" s="20" t="str">
        <f t="array" ref="E433">IF(ISERROR(INDEX('Master '!$A$2:$A$257,MATCH(F433,'Master '!$B$2:$B$257,0))),IF(ISERROR(INDEX('Master '!$A$2:$A$257,MATCH(F433,'Master '!$C$2:$C$257,0))),IF(F433="","-","Not on Roster"),INDEX('Master '!$A$2:$A$257,MATCH(F433,'Master '!$C$2:$C$257,0))),INDEX('Master '!$A$2:$A$257,MATCH(F433,'Master '!$B$2:$B$257,0)))</f>
        <v>-</v>
      </c>
      <c r="F433" s="7"/>
      <c r="G433" s="19" t="str">
        <f t="array" ref="G433">IF(ISERROR(INDEX('Master '!$A$2:$A$257,MATCH(H433,'Master '!$B$2:$B$257,0))),IF(ISERROR(INDEX('Master '!$A$2:$A$257,MATCH(H433,'Master '!$C$2:$C$257,0))),IF(H433="","-","Not on Roster"),INDEX('Master '!$A$2:$A$257,MATCH(H433,'Master '!$C$2:$C$257,0))),INDEX('Master '!$A$2:$A$257,MATCH(H433,'Master '!$B$2:$B$257,0)))</f>
        <v>-</v>
      </c>
      <c r="H433" s="15"/>
      <c r="I433" s="20" t="str">
        <f t="array" ref="I433">IF(ISERROR(INDEX('Master '!$A$2:$A$257,MATCH(J433,'Master '!$B$2:$B$257,0))),IF(ISERROR(INDEX('Master '!$A$2:$A$257,MATCH(J433,'Master '!$C$2:$C$257,0))),IF(J433="","-","Not on Roster"),INDEX('Master '!$A$2:$A$257,MATCH(J433,'Master '!$C$2:$C$257,0))),INDEX('Master '!$A$2:$A$257,MATCH(J433,'Master '!$B$2:$B$257,0)))</f>
        <v>-</v>
      </c>
      <c r="J433" s="51"/>
      <c r="K433" s="19" t="str">
        <f t="array" ref="K433">IF(ISERROR(INDEX('Master '!$A$2:$A$257,MATCH(L433,'Master '!$B$2:$B$257,0))),IF(ISERROR(INDEX('Master '!$A$2:$A$257,MATCH(L433,'Master '!$C$2:$C$257,0))),IF(L433="","-","Not on Roster"),INDEX('Master '!$A$2:$A$257,MATCH(L433,'Master '!$C$2:$C$257,0))),INDEX('Master '!$A$2:$A$257,MATCH(L433,'Master '!$B$2:$B$257,0)))</f>
        <v>-</v>
      </c>
      <c r="L433" s="15"/>
      <c r="M433" s="20" t="str">
        <f t="array" ref="M433">IF(ISERROR(INDEX('Master '!$A$2:$A$257,MATCH(N433,'Master '!$B$2:$B$257,0))),IF(ISERROR(INDEX('Master '!$A$2:$A$257,MATCH(N433,'Master '!$C$2:$C$257,0))),IF(N433="","-","Not on Roster"),INDEX('Master '!$A$2:$A$257,MATCH(N433,'Master '!$C$2:$C$257,0))),INDEX('Master '!$A$2:$A$257,MATCH(N433,'Master '!$B$2:$B$257,0)))</f>
        <v>-</v>
      </c>
      <c r="N433" s="7"/>
      <c r="O433" s="19" t="str">
        <f t="array" ref="O433">IF(ISERROR(INDEX('Master '!$A$2:$A$257,MATCH(P433,'Master '!$B$2:$B$257,0))),IF(ISERROR(INDEX('Master '!$A$2:$A$257,MATCH(P433,'Master '!$C$2:$C$257,0))),IF(P433="","-","Not on Roster"),INDEX('Master '!$A$2:$A$257,MATCH(P433,'Master '!$C$2:$C$257,0))),INDEX('Master '!$A$2:$A$257,MATCH(P433,'Master '!$B$2:$B$257,0)))</f>
        <v>-</v>
      </c>
      <c r="P433" s="15"/>
      <c r="Q433" s="20" t="str">
        <f t="array" ref="Q433">IF(ISERROR(INDEX('Master '!$A$2:$A$257,MATCH(R433,'Master '!$B$2:$B$257,0))),IF(ISERROR(INDEX('Master '!$A$2:$A$257,MATCH(R433,'Master '!$C$2:$C$257,0))),IF(R433="","-","Not on Roster"),INDEX('Master '!$A$2:$A$257,MATCH(R433,'Master '!$C$2:$C$257,0))),INDEX('Master '!$A$2:$A$257,MATCH(R433,'Master '!$B$2:$B$257,0)))</f>
        <v>-</v>
      </c>
      <c r="R433" s="7"/>
      <c r="S433" s="19" t="str">
        <f t="array" ref="S433">IF(ISERROR(INDEX('Master '!$A$2:$A$257,MATCH(T433,'Master '!$B$2:$B$257,0))),IF(ISERROR(INDEX('Master '!$A$2:$A$257,MATCH(T433,'Master '!$C$2:$C$257,0))),IF(T433="","-","Not on Roster"),INDEX('Master '!$A$2:$A$257,MATCH(T433,'Master '!$C$2:$C$257,0))),INDEX('Master '!$A$2:$A$257,MATCH(T433,'Master '!$B$2:$B$257,0)))</f>
        <v>-</v>
      </c>
      <c r="T433" s="15"/>
      <c r="U433" s="20" t="str">
        <f t="array" ref="U433">IF(ISERROR(INDEX('Master '!$A$2:$A$257,MATCH(V433,'Master '!$B$2:$B$257,0))),IF(ISERROR(INDEX('Master '!$A$2:$A$257,MATCH(V433,'Master '!$C$2:$C$257,0))),IF(V433="","-","Not on Roster"),INDEX('Master '!$A$2:$A$257,MATCH(V433,'Master '!$C$2:$C$257,0))),INDEX('Master '!$A$2:$A$257,MATCH(V433,'Master '!$B$2:$B$257,0)))</f>
        <v>-</v>
      </c>
      <c r="V433" s="7"/>
      <c r="W433" s="19" t="str">
        <f t="array" ref="W433">IF(ISERROR(INDEX('Master '!$A$2:$A$257,MATCH(X433,'Master '!$B$2:$B$257,0))),IF(ISERROR(INDEX('Master '!$A$2:$A$257,MATCH(X433,'Master '!$C$2:$C$257,0))),IF(X433="","-","Not on Roster"),INDEX('Master '!$A$2:$A$257,MATCH(X433,'Master '!$C$2:$C$257,0))),INDEX('Master '!$A$2:$A$257,MATCH(X433,'Master '!$B$2:$B$257,0)))</f>
        <v>-</v>
      </c>
      <c r="X433" s="15"/>
      <c r="Y433" s="20" t="str">
        <f t="array" ref="Y433">IF(ISERROR(INDEX('Master '!$A$2:$A$257,MATCH(Z433,'Master '!$B$2:$B$257,0))),IF(ISERROR(INDEX('Master '!$A$2:$A$257,MATCH(Z433,'Master '!$C$2:$C$257,0))),IF(Z433="","-","Not on Roster"),INDEX('Master '!$A$2:$A$257,MATCH(Z433,'Master '!$C$2:$C$257,0))),INDEX('Master '!$A$2:$A$257,MATCH(Z433,'Master '!$B$2:$B$257,0)))</f>
        <v>-</v>
      </c>
      <c r="Z433" s="7"/>
      <c r="AA433" s="19" t="str">
        <f t="array" ref="AA433">IF(ISERROR(INDEX('Master '!$A$2:$A$257,MATCH(AB433,'Master '!$B$2:$B$257,0))),IF(ISERROR(INDEX('Master '!$A$2:$A$257,MATCH(AB433,'Master '!$C$2:$C$257,0))),IF(AB433="","-","Not on Roster"),INDEX('Master '!$A$2:$A$257,MATCH(AB433,'Master '!$C$2:$C$257,0))),INDEX('Master '!$A$2:$A$257,MATCH(AB433,'Master '!$B$2:$B$257,0)))</f>
        <v>-</v>
      </c>
      <c r="AB433" s="15"/>
      <c r="AC433" s="20" t="str">
        <f t="array" ref="AC433">IF(ISERROR(INDEX('Master '!$A$2:$A$257,MATCH(AD433,'Master '!$B$2:$B$257,0))),IF(ISERROR(INDEX('Master '!$A$2:$A$257,MATCH(AD433,'Master '!$C$2:$C$257,0))),IF(AD433="","-","Not on Roster"),INDEX('Master '!$A$2:$A$257,MATCH(AD433,'Master '!$C$2:$C$257,0))),INDEX('Master '!$A$2:$A$257,MATCH(AD433,'Master '!$B$2:$B$257,0)))</f>
        <v>-</v>
      </c>
      <c r="AD433" s="7"/>
      <c r="AE433" s="19" t="str">
        <f t="array" ref="AE433">IF(ISERROR(INDEX('Master '!$A$2:$A$257,MATCH(AF433,'Master '!$B$2:$B$257,0))),IF(ISERROR(INDEX('Master '!$A$2:$A$257,MATCH(AF433,'Master '!$C$2:$C$257,0))),IF(AF433="","-","Not on Roster"),INDEX('Master '!$A$2:$A$257,MATCH(AF433,'Master '!$C$2:$C$257,0))),INDEX('Master '!$A$2:$A$257,MATCH(AF433,'Master '!$B$2:$B$257,0)))</f>
        <v>-</v>
      </c>
      <c r="AF433" s="15"/>
      <c r="AG433" s="20" t="str">
        <f t="array" ref="AG433">IF(ISERROR(INDEX('Master '!$A$2:$A$257,MATCH(AH433,'Master '!$B$2:$B$257,0))),IF(ISERROR(INDEX('Master '!$A$2:$A$257,MATCH(AH433,'Master '!$C$2:$C$257,0))),IF(AH433="","-","Not on Roster"),INDEX('Master '!$A$2:$A$257,MATCH(AH433,'Master '!$C$2:$C$257,0))),INDEX('Master '!$A$2:$A$257,MATCH(AH433,'Master '!$B$2:$B$257,0)))</f>
        <v>-</v>
      </c>
      <c r="AH433" s="7"/>
      <c r="AI433" s="19" t="str">
        <f t="array" ref="AI433">IF(ISERROR(INDEX('Master '!$A$2:$A$257,MATCH(AJ433,'Master '!$B$2:$B$257,0))),IF(ISERROR(INDEX('Master '!$A$2:$A$257,MATCH(AJ433,'Master '!$C$2:$C$257,0))),IF(AJ433="","-","Not on Roster"),INDEX('Master '!$A$2:$A$257,MATCH(AJ433,'Master '!$C$2:$C$257,0))),INDEX('Master '!$A$2:$A$257,MATCH(AJ433,'Master '!$B$2:$B$257,0)))</f>
        <v>-</v>
      </c>
      <c r="AJ433" s="15"/>
      <c r="AK433" s="20" t="str">
        <f t="array" ref="AK433">IF(ISERROR(INDEX('Master '!$A$2:$A$257,MATCH(AL433,'Master '!$B$2:$B$257,0))),IF(ISERROR(INDEX('Master '!$A$2:$A$257,MATCH(AL433,'Master '!$C$2:$C$257,0))),IF(AL433="","-","Not on Roster"),INDEX('Master '!$A$2:$A$257,MATCH(AL433,'Master '!$C$2:$C$257,0))),INDEX('Master '!$A$2:$A$257,MATCH(AL433,'Master '!$B$2:$B$257,0)))</f>
        <v>-</v>
      </c>
      <c r="AL433" s="7"/>
      <c r="AM433" s="19" t="str">
        <f t="array" ref="AM433">IF(ISERROR(INDEX('Master '!$A$2:$A$257,MATCH(AN433,'Master '!$B$2:$B$257,0))),IF(ISERROR(INDEX('Master '!$A$2:$A$257,MATCH(AN433,'Master '!$C$2:$C$257,0))),IF(AN433="","-","Not on Roster"),INDEX('Master '!$A$2:$A$257,MATCH(AN433,'Master '!$C$2:$C$257,0))),INDEX('Master '!$A$2:$A$257,MATCH(AN433,'Master '!$B$2:$B$257,0)))</f>
        <v>-</v>
      </c>
      <c r="AN433" s="15"/>
    </row>
    <row r="434" spans="1:40" ht="14.25" customHeight="1">
      <c r="A434" s="20" t="str">
        <f t="array" ref="A434">IF(ISERROR(INDEX('Master '!$A$2:$A$257,MATCH(B434,'Master '!$B$2:$B$257,0))),IF(ISERROR(INDEX('Master '!$A$2:$A$257,MATCH(B434,'Master '!$C$2:$C$257,0))),IF(B434="","-","Not on Roster"),INDEX('Master '!$A$2:$A$257,MATCH(B434,'Master '!$C$2:$C$257,0))),INDEX('Master '!$A$2:$A$257,MATCH(B434,'Master '!$B$2:$B$257,0)))</f>
        <v>-</v>
      </c>
      <c r="B434" s="43"/>
      <c r="C434" s="19" t="str">
        <f t="array" ref="C434">IF(ISERROR(INDEX('Master '!$A$2:$A$257,MATCH(D434,'Master '!$B$2:$B$257,0))),IF(ISERROR(INDEX('Master '!$A$2:$A$257,MATCH(D434,'Master '!$C$2:$C$257,0))),IF(D434="","-","Not on Roster"),INDEX('Master '!$A$2:$A$257,MATCH(D434,'Master '!$C$2:$C$257,0))),INDEX('Master '!$A$2:$A$257,MATCH(D434,'Master '!$B$2:$B$257,0)))</f>
        <v>-</v>
      </c>
      <c r="D434" s="15"/>
      <c r="E434" s="20" t="str">
        <f t="array" ref="E434">IF(ISERROR(INDEX('Master '!$A$2:$A$257,MATCH(F434,'Master '!$B$2:$B$257,0))),IF(ISERROR(INDEX('Master '!$A$2:$A$257,MATCH(F434,'Master '!$C$2:$C$257,0))),IF(F434="","-","Not on Roster"),INDEX('Master '!$A$2:$A$257,MATCH(F434,'Master '!$C$2:$C$257,0))),INDEX('Master '!$A$2:$A$257,MATCH(F434,'Master '!$B$2:$B$257,0)))</f>
        <v>-</v>
      </c>
      <c r="F434" s="7"/>
      <c r="G434" s="19" t="str">
        <f t="array" ref="G434">IF(ISERROR(INDEX('Master '!$A$2:$A$257,MATCH(H434,'Master '!$B$2:$B$257,0))),IF(ISERROR(INDEX('Master '!$A$2:$A$257,MATCH(H434,'Master '!$C$2:$C$257,0))),IF(H434="","-","Not on Roster"),INDEX('Master '!$A$2:$A$257,MATCH(H434,'Master '!$C$2:$C$257,0))),INDEX('Master '!$A$2:$A$257,MATCH(H434,'Master '!$B$2:$B$257,0)))</f>
        <v>-</v>
      </c>
      <c r="H434" s="15"/>
      <c r="I434" s="20" t="str">
        <f t="array" ref="I434">IF(ISERROR(INDEX('Master '!$A$2:$A$257,MATCH(J434,'Master '!$B$2:$B$257,0))),IF(ISERROR(INDEX('Master '!$A$2:$A$257,MATCH(J434,'Master '!$C$2:$C$257,0))),IF(J434="","-","Not on Roster"),INDEX('Master '!$A$2:$A$257,MATCH(J434,'Master '!$C$2:$C$257,0))),INDEX('Master '!$A$2:$A$257,MATCH(J434,'Master '!$B$2:$B$257,0)))</f>
        <v>-</v>
      </c>
      <c r="J434" s="51"/>
      <c r="K434" s="19" t="str">
        <f t="array" ref="K434">IF(ISERROR(INDEX('Master '!$A$2:$A$257,MATCH(L434,'Master '!$B$2:$B$257,0))),IF(ISERROR(INDEX('Master '!$A$2:$A$257,MATCH(L434,'Master '!$C$2:$C$257,0))),IF(L434="","-","Not on Roster"),INDEX('Master '!$A$2:$A$257,MATCH(L434,'Master '!$C$2:$C$257,0))),INDEX('Master '!$A$2:$A$257,MATCH(L434,'Master '!$B$2:$B$257,0)))</f>
        <v>-</v>
      </c>
      <c r="L434" s="15"/>
      <c r="M434" s="20" t="str">
        <f t="array" ref="M434">IF(ISERROR(INDEX('Master '!$A$2:$A$257,MATCH(N434,'Master '!$B$2:$B$257,0))),IF(ISERROR(INDEX('Master '!$A$2:$A$257,MATCH(N434,'Master '!$C$2:$C$257,0))),IF(N434="","-","Not on Roster"),INDEX('Master '!$A$2:$A$257,MATCH(N434,'Master '!$C$2:$C$257,0))),INDEX('Master '!$A$2:$A$257,MATCH(N434,'Master '!$B$2:$B$257,0)))</f>
        <v>-</v>
      </c>
      <c r="N434" s="7"/>
      <c r="O434" s="19" t="str">
        <f t="array" ref="O434">IF(ISERROR(INDEX('Master '!$A$2:$A$257,MATCH(P434,'Master '!$B$2:$B$257,0))),IF(ISERROR(INDEX('Master '!$A$2:$A$257,MATCH(P434,'Master '!$C$2:$C$257,0))),IF(P434="","-","Not on Roster"),INDEX('Master '!$A$2:$A$257,MATCH(P434,'Master '!$C$2:$C$257,0))),INDEX('Master '!$A$2:$A$257,MATCH(P434,'Master '!$B$2:$B$257,0)))</f>
        <v>-</v>
      </c>
      <c r="P434" s="15"/>
      <c r="Q434" s="20" t="str">
        <f t="array" ref="Q434">IF(ISERROR(INDEX('Master '!$A$2:$A$257,MATCH(R434,'Master '!$B$2:$B$257,0))),IF(ISERROR(INDEX('Master '!$A$2:$A$257,MATCH(R434,'Master '!$C$2:$C$257,0))),IF(R434="","-","Not on Roster"),INDEX('Master '!$A$2:$A$257,MATCH(R434,'Master '!$C$2:$C$257,0))),INDEX('Master '!$A$2:$A$257,MATCH(R434,'Master '!$B$2:$B$257,0)))</f>
        <v>-</v>
      </c>
      <c r="R434" s="7"/>
      <c r="S434" s="19" t="str">
        <f t="array" ref="S434">IF(ISERROR(INDEX('Master '!$A$2:$A$257,MATCH(T434,'Master '!$B$2:$B$257,0))),IF(ISERROR(INDEX('Master '!$A$2:$A$257,MATCH(T434,'Master '!$C$2:$C$257,0))),IF(T434="","-","Not on Roster"),INDEX('Master '!$A$2:$A$257,MATCH(T434,'Master '!$C$2:$C$257,0))),INDEX('Master '!$A$2:$A$257,MATCH(T434,'Master '!$B$2:$B$257,0)))</f>
        <v>-</v>
      </c>
      <c r="T434" s="15"/>
      <c r="U434" s="20" t="str">
        <f t="array" ref="U434">IF(ISERROR(INDEX('Master '!$A$2:$A$257,MATCH(V434,'Master '!$B$2:$B$257,0))),IF(ISERROR(INDEX('Master '!$A$2:$A$257,MATCH(V434,'Master '!$C$2:$C$257,0))),IF(V434="","-","Not on Roster"),INDEX('Master '!$A$2:$A$257,MATCH(V434,'Master '!$C$2:$C$257,0))),INDEX('Master '!$A$2:$A$257,MATCH(V434,'Master '!$B$2:$B$257,0)))</f>
        <v>-</v>
      </c>
      <c r="V434" s="7"/>
      <c r="W434" s="19" t="str">
        <f t="array" ref="W434">IF(ISERROR(INDEX('Master '!$A$2:$A$257,MATCH(X434,'Master '!$B$2:$B$257,0))),IF(ISERROR(INDEX('Master '!$A$2:$A$257,MATCH(X434,'Master '!$C$2:$C$257,0))),IF(X434="","-","Not on Roster"),INDEX('Master '!$A$2:$A$257,MATCH(X434,'Master '!$C$2:$C$257,0))),INDEX('Master '!$A$2:$A$257,MATCH(X434,'Master '!$B$2:$B$257,0)))</f>
        <v>-</v>
      </c>
      <c r="X434" s="15"/>
      <c r="Y434" s="20" t="str">
        <f t="array" ref="Y434">IF(ISERROR(INDEX('Master '!$A$2:$A$257,MATCH(Z434,'Master '!$B$2:$B$257,0))),IF(ISERROR(INDEX('Master '!$A$2:$A$257,MATCH(Z434,'Master '!$C$2:$C$257,0))),IF(Z434="","-","Not on Roster"),INDEX('Master '!$A$2:$A$257,MATCH(Z434,'Master '!$C$2:$C$257,0))),INDEX('Master '!$A$2:$A$257,MATCH(Z434,'Master '!$B$2:$B$257,0)))</f>
        <v>-</v>
      </c>
      <c r="Z434" s="7"/>
      <c r="AA434" s="19" t="str">
        <f t="array" ref="AA434">IF(ISERROR(INDEX('Master '!$A$2:$A$257,MATCH(AB434,'Master '!$B$2:$B$257,0))),IF(ISERROR(INDEX('Master '!$A$2:$A$257,MATCH(AB434,'Master '!$C$2:$C$257,0))),IF(AB434="","-","Not on Roster"),INDEX('Master '!$A$2:$A$257,MATCH(AB434,'Master '!$C$2:$C$257,0))),INDEX('Master '!$A$2:$A$257,MATCH(AB434,'Master '!$B$2:$B$257,0)))</f>
        <v>-</v>
      </c>
      <c r="AB434" s="15"/>
      <c r="AC434" s="20" t="str">
        <f t="array" ref="AC434">IF(ISERROR(INDEX('Master '!$A$2:$A$257,MATCH(AD434,'Master '!$B$2:$B$257,0))),IF(ISERROR(INDEX('Master '!$A$2:$A$257,MATCH(AD434,'Master '!$C$2:$C$257,0))),IF(AD434="","-","Not on Roster"),INDEX('Master '!$A$2:$A$257,MATCH(AD434,'Master '!$C$2:$C$257,0))),INDEX('Master '!$A$2:$A$257,MATCH(AD434,'Master '!$B$2:$B$257,0)))</f>
        <v>-</v>
      </c>
      <c r="AD434" s="7"/>
      <c r="AE434" s="19" t="str">
        <f t="array" ref="AE434">IF(ISERROR(INDEX('Master '!$A$2:$A$257,MATCH(AF434,'Master '!$B$2:$B$257,0))),IF(ISERROR(INDEX('Master '!$A$2:$A$257,MATCH(AF434,'Master '!$C$2:$C$257,0))),IF(AF434="","-","Not on Roster"),INDEX('Master '!$A$2:$A$257,MATCH(AF434,'Master '!$C$2:$C$257,0))),INDEX('Master '!$A$2:$A$257,MATCH(AF434,'Master '!$B$2:$B$257,0)))</f>
        <v>-</v>
      </c>
      <c r="AF434" s="15"/>
      <c r="AG434" s="20" t="str">
        <f t="array" ref="AG434">IF(ISERROR(INDEX('Master '!$A$2:$A$257,MATCH(AH434,'Master '!$B$2:$B$257,0))),IF(ISERROR(INDEX('Master '!$A$2:$A$257,MATCH(AH434,'Master '!$C$2:$C$257,0))),IF(AH434="","-","Not on Roster"),INDEX('Master '!$A$2:$A$257,MATCH(AH434,'Master '!$C$2:$C$257,0))),INDEX('Master '!$A$2:$A$257,MATCH(AH434,'Master '!$B$2:$B$257,0)))</f>
        <v>-</v>
      </c>
      <c r="AH434" s="7"/>
      <c r="AI434" s="19" t="str">
        <f t="array" ref="AI434">IF(ISERROR(INDEX('Master '!$A$2:$A$257,MATCH(AJ434,'Master '!$B$2:$B$257,0))),IF(ISERROR(INDEX('Master '!$A$2:$A$257,MATCH(AJ434,'Master '!$C$2:$C$257,0))),IF(AJ434="","-","Not on Roster"),INDEX('Master '!$A$2:$A$257,MATCH(AJ434,'Master '!$C$2:$C$257,0))),INDEX('Master '!$A$2:$A$257,MATCH(AJ434,'Master '!$B$2:$B$257,0)))</f>
        <v>-</v>
      </c>
      <c r="AJ434" s="15"/>
      <c r="AK434" s="20" t="str">
        <f t="array" ref="AK434">IF(ISERROR(INDEX('Master '!$A$2:$A$257,MATCH(AL434,'Master '!$B$2:$B$257,0))),IF(ISERROR(INDEX('Master '!$A$2:$A$257,MATCH(AL434,'Master '!$C$2:$C$257,0))),IF(AL434="","-","Not on Roster"),INDEX('Master '!$A$2:$A$257,MATCH(AL434,'Master '!$C$2:$C$257,0))),INDEX('Master '!$A$2:$A$257,MATCH(AL434,'Master '!$B$2:$B$257,0)))</f>
        <v>-</v>
      </c>
      <c r="AL434" s="7"/>
      <c r="AM434" s="19" t="str">
        <f t="array" ref="AM434">IF(ISERROR(INDEX('Master '!$A$2:$A$257,MATCH(AN434,'Master '!$B$2:$B$257,0))),IF(ISERROR(INDEX('Master '!$A$2:$A$257,MATCH(AN434,'Master '!$C$2:$C$257,0))),IF(AN434="","-","Not on Roster"),INDEX('Master '!$A$2:$A$257,MATCH(AN434,'Master '!$C$2:$C$257,0))),INDEX('Master '!$A$2:$A$257,MATCH(AN434,'Master '!$B$2:$B$257,0)))</f>
        <v>-</v>
      </c>
      <c r="AN434" s="15"/>
    </row>
    <row r="435" spans="1:40" ht="14.25" customHeight="1">
      <c r="A435" s="20" t="str">
        <f t="array" ref="A435">IF(ISERROR(INDEX('Master '!$A$2:$A$257,MATCH(B435,'Master '!$B$2:$B$257,0))),IF(ISERROR(INDEX('Master '!$A$2:$A$257,MATCH(B435,'Master '!$C$2:$C$257,0))),IF(B435="","-","Not on Roster"),INDEX('Master '!$A$2:$A$257,MATCH(B435,'Master '!$C$2:$C$257,0))),INDEX('Master '!$A$2:$A$257,MATCH(B435,'Master '!$B$2:$B$257,0)))</f>
        <v>-</v>
      </c>
      <c r="B435" s="43"/>
      <c r="C435" s="19" t="str">
        <f t="array" ref="C435">IF(ISERROR(INDEX('Master '!$A$2:$A$257,MATCH(D435,'Master '!$B$2:$B$257,0))),IF(ISERROR(INDEX('Master '!$A$2:$A$257,MATCH(D435,'Master '!$C$2:$C$257,0))),IF(D435="","-","Not on Roster"),INDEX('Master '!$A$2:$A$257,MATCH(D435,'Master '!$C$2:$C$257,0))),INDEX('Master '!$A$2:$A$257,MATCH(D435,'Master '!$B$2:$B$257,0)))</f>
        <v>-</v>
      </c>
      <c r="D435" s="15"/>
      <c r="E435" s="20" t="str">
        <f t="array" ref="E435">IF(ISERROR(INDEX('Master '!$A$2:$A$257,MATCH(F435,'Master '!$B$2:$B$257,0))),IF(ISERROR(INDEX('Master '!$A$2:$A$257,MATCH(F435,'Master '!$C$2:$C$257,0))),IF(F435="","-","Not on Roster"),INDEX('Master '!$A$2:$A$257,MATCH(F435,'Master '!$C$2:$C$257,0))),INDEX('Master '!$A$2:$A$257,MATCH(F435,'Master '!$B$2:$B$257,0)))</f>
        <v>-</v>
      </c>
      <c r="F435" s="7"/>
      <c r="G435" s="19" t="str">
        <f t="array" ref="G435">IF(ISERROR(INDEX('Master '!$A$2:$A$257,MATCH(H435,'Master '!$B$2:$B$257,0))),IF(ISERROR(INDEX('Master '!$A$2:$A$257,MATCH(H435,'Master '!$C$2:$C$257,0))),IF(H435="","-","Not on Roster"),INDEX('Master '!$A$2:$A$257,MATCH(H435,'Master '!$C$2:$C$257,0))),INDEX('Master '!$A$2:$A$257,MATCH(H435,'Master '!$B$2:$B$257,0)))</f>
        <v>-</v>
      </c>
      <c r="H435" s="15"/>
      <c r="I435" s="20" t="str">
        <f t="array" ref="I435">IF(ISERROR(INDEX('Master '!$A$2:$A$257,MATCH(J435,'Master '!$B$2:$B$257,0))),IF(ISERROR(INDEX('Master '!$A$2:$A$257,MATCH(J435,'Master '!$C$2:$C$257,0))),IF(J435="","-","Not on Roster"),INDEX('Master '!$A$2:$A$257,MATCH(J435,'Master '!$C$2:$C$257,0))),INDEX('Master '!$A$2:$A$257,MATCH(J435,'Master '!$B$2:$B$257,0)))</f>
        <v>-</v>
      </c>
      <c r="J435" s="51"/>
      <c r="K435" s="19" t="str">
        <f t="array" ref="K435">IF(ISERROR(INDEX('Master '!$A$2:$A$257,MATCH(L435,'Master '!$B$2:$B$257,0))),IF(ISERROR(INDEX('Master '!$A$2:$A$257,MATCH(L435,'Master '!$C$2:$C$257,0))),IF(L435="","-","Not on Roster"),INDEX('Master '!$A$2:$A$257,MATCH(L435,'Master '!$C$2:$C$257,0))),INDEX('Master '!$A$2:$A$257,MATCH(L435,'Master '!$B$2:$B$257,0)))</f>
        <v>-</v>
      </c>
      <c r="L435" s="15"/>
      <c r="M435" s="20" t="str">
        <f t="array" ref="M435">IF(ISERROR(INDEX('Master '!$A$2:$A$257,MATCH(N435,'Master '!$B$2:$B$257,0))),IF(ISERROR(INDEX('Master '!$A$2:$A$257,MATCH(N435,'Master '!$C$2:$C$257,0))),IF(N435="","-","Not on Roster"),INDEX('Master '!$A$2:$A$257,MATCH(N435,'Master '!$C$2:$C$257,0))),INDEX('Master '!$A$2:$A$257,MATCH(N435,'Master '!$B$2:$B$257,0)))</f>
        <v>-</v>
      </c>
      <c r="N435" s="7"/>
      <c r="O435" s="19" t="str">
        <f t="array" ref="O435">IF(ISERROR(INDEX('Master '!$A$2:$A$257,MATCH(P435,'Master '!$B$2:$B$257,0))),IF(ISERROR(INDEX('Master '!$A$2:$A$257,MATCH(P435,'Master '!$C$2:$C$257,0))),IF(P435="","-","Not on Roster"),INDEX('Master '!$A$2:$A$257,MATCH(P435,'Master '!$C$2:$C$257,0))),INDEX('Master '!$A$2:$A$257,MATCH(P435,'Master '!$B$2:$B$257,0)))</f>
        <v>-</v>
      </c>
      <c r="P435" s="15"/>
      <c r="Q435" s="20" t="str">
        <f t="array" ref="Q435">IF(ISERROR(INDEX('Master '!$A$2:$A$257,MATCH(R435,'Master '!$B$2:$B$257,0))),IF(ISERROR(INDEX('Master '!$A$2:$A$257,MATCH(R435,'Master '!$C$2:$C$257,0))),IF(R435="","-","Not on Roster"),INDEX('Master '!$A$2:$A$257,MATCH(R435,'Master '!$C$2:$C$257,0))),INDEX('Master '!$A$2:$A$257,MATCH(R435,'Master '!$B$2:$B$257,0)))</f>
        <v>-</v>
      </c>
      <c r="R435" s="7"/>
      <c r="S435" s="19" t="str">
        <f t="array" ref="S435">IF(ISERROR(INDEX('Master '!$A$2:$A$257,MATCH(T435,'Master '!$B$2:$B$257,0))),IF(ISERROR(INDEX('Master '!$A$2:$A$257,MATCH(T435,'Master '!$C$2:$C$257,0))),IF(T435="","-","Not on Roster"),INDEX('Master '!$A$2:$A$257,MATCH(T435,'Master '!$C$2:$C$257,0))),INDEX('Master '!$A$2:$A$257,MATCH(T435,'Master '!$B$2:$B$257,0)))</f>
        <v>-</v>
      </c>
      <c r="T435" s="15"/>
      <c r="U435" s="20" t="str">
        <f t="array" ref="U435">IF(ISERROR(INDEX('Master '!$A$2:$A$257,MATCH(V435,'Master '!$B$2:$B$257,0))),IF(ISERROR(INDEX('Master '!$A$2:$A$257,MATCH(V435,'Master '!$C$2:$C$257,0))),IF(V435="","-","Not on Roster"),INDEX('Master '!$A$2:$A$257,MATCH(V435,'Master '!$C$2:$C$257,0))),INDEX('Master '!$A$2:$A$257,MATCH(V435,'Master '!$B$2:$B$257,0)))</f>
        <v>-</v>
      </c>
      <c r="V435" s="7"/>
      <c r="W435" s="19" t="str">
        <f t="array" ref="W435">IF(ISERROR(INDEX('Master '!$A$2:$A$257,MATCH(X435,'Master '!$B$2:$B$257,0))),IF(ISERROR(INDEX('Master '!$A$2:$A$257,MATCH(X435,'Master '!$C$2:$C$257,0))),IF(X435="","-","Not on Roster"),INDEX('Master '!$A$2:$A$257,MATCH(X435,'Master '!$C$2:$C$257,0))),INDEX('Master '!$A$2:$A$257,MATCH(X435,'Master '!$B$2:$B$257,0)))</f>
        <v>-</v>
      </c>
      <c r="X435" s="15"/>
      <c r="Y435" s="20" t="str">
        <f t="array" ref="Y435">IF(ISERROR(INDEX('Master '!$A$2:$A$257,MATCH(Z435,'Master '!$B$2:$B$257,0))),IF(ISERROR(INDEX('Master '!$A$2:$A$257,MATCH(Z435,'Master '!$C$2:$C$257,0))),IF(Z435="","-","Not on Roster"),INDEX('Master '!$A$2:$A$257,MATCH(Z435,'Master '!$C$2:$C$257,0))),INDEX('Master '!$A$2:$A$257,MATCH(Z435,'Master '!$B$2:$B$257,0)))</f>
        <v>-</v>
      </c>
      <c r="Z435" s="7"/>
      <c r="AA435" s="19" t="str">
        <f t="array" ref="AA435">IF(ISERROR(INDEX('Master '!$A$2:$A$257,MATCH(AB435,'Master '!$B$2:$B$257,0))),IF(ISERROR(INDEX('Master '!$A$2:$A$257,MATCH(AB435,'Master '!$C$2:$C$257,0))),IF(AB435="","-","Not on Roster"),INDEX('Master '!$A$2:$A$257,MATCH(AB435,'Master '!$C$2:$C$257,0))),INDEX('Master '!$A$2:$A$257,MATCH(AB435,'Master '!$B$2:$B$257,0)))</f>
        <v>-</v>
      </c>
      <c r="AB435" s="15"/>
      <c r="AC435" s="20" t="str">
        <f t="array" ref="AC435">IF(ISERROR(INDEX('Master '!$A$2:$A$257,MATCH(AD435,'Master '!$B$2:$B$257,0))),IF(ISERROR(INDEX('Master '!$A$2:$A$257,MATCH(AD435,'Master '!$C$2:$C$257,0))),IF(AD435="","-","Not on Roster"),INDEX('Master '!$A$2:$A$257,MATCH(AD435,'Master '!$C$2:$C$257,0))),INDEX('Master '!$A$2:$A$257,MATCH(AD435,'Master '!$B$2:$B$257,0)))</f>
        <v>-</v>
      </c>
      <c r="AD435" s="7"/>
      <c r="AE435" s="19" t="str">
        <f t="array" ref="AE435">IF(ISERROR(INDEX('Master '!$A$2:$A$257,MATCH(AF435,'Master '!$B$2:$B$257,0))),IF(ISERROR(INDEX('Master '!$A$2:$A$257,MATCH(AF435,'Master '!$C$2:$C$257,0))),IF(AF435="","-","Not on Roster"),INDEX('Master '!$A$2:$A$257,MATCH(AF435,'Master '!$C$2:$C$257,0))),INDEX('Master '!$A$2:$A$257,MATCH(AF435,'Master '!$B$2:$B$257,0)))</f>
        <v>-</v>
      </c>
      <c r="AF435" s="15"/>
      <c r="AG435" s="20" t="str">
        <f t="array" ref="AG435">IF(ISERROR(INDEX('Master '!$A$2:$A$257,MATCH(AH435,'Master '!$B$2:$B$257,0))),IF(ISERROR(INDEX('Master '!$A$2:$A$257,MATCH(AH435,'Master '!$C$2:$C$257,0))),IF(AH435="","-","Not on Roster"),INDEX('Master '!$A$2:$A$257,MATCH(AH435,'Master '!$C$2:$C$257,0))),INDEX('Master '!$A$2:$A$257,MATCH(AH435,'Master '!$B$2:$B$257,0)))</f>
        <v>-</v>
      </c>
      <c r="AH435" s="7"/>
      <c r="AI435" s="19" t="str">
        <f t="array" ref="AI435">IF(ISERROR(INDEX('Master '!$A$2:$A$257,MATCH(AJ435,'Master '!$B$2:$B$257,0))),IF(ISERROR(INDEX('Master '!$A$2:$A$257,MATCH(AJ435,'Master '!$C$2:$C$257,0))),IF(AJ435="","-","Not on Roster"),INDEX('Master '!$A$2:$A$257,MATCH(AJ435,'Master '!$C$2:$C$257,0))),INDEX('Master '!$A$2:$A$257,MATCH(AJ435,'Master '!$B$2:$B$257,0)))</f>
        <v>-</v>
      </c>
      <c r="AJ435" s="15"/>
      <c r="AK435" s="20" t="str">
        <f t="array" ref="AK435">IF(ISERROR(INDEX('Master '!$A$2:$A$257,MATCH(AL435,'Master '!$B$2:$B$257,0))),IF(ISERROR(INDEX('Master '!$A$2:$A$257,MATCH(AL435,'Master '!$C$2:$C$257,0))),IF(AL435="","-","Not on Roster"),INDEX('Master '!$A$2:$A$257,MATCH(AL435,'Master '!$C$2:$C$257,0))),INDEX('Master '!$A$2:$A$257,MATCH(AL435,'Master '!$B$2:$B$257,0)))</f>
        <v>-</v>
      </c>
      <c r="AL435" s="7"/>
      <c r="AM435" s="19" t="str">
        <f t="array" ref="AM435">IF(ISERROR(INDEX('Master '!$A$2:$A$257,MATCH(AN435,'Master '!$B$2:$B$257,0))),IF(ISERROR(INDEX('Master '!$A$2:$A$257,MATCH(AN435,'Master '!$C$2:$C$257,0))),IF(AN435="","-","Not on Roster"),INDEX('Master '!$A$2:$A$257,MATCH(AN435,'Master '!$C$2:$C$257,0))),INDEX('Master '!$A$2:$A$257,MATCH(AN435,'Master '!$B$2:$B$257,0)))</f>
        <v>-</v>
      </c>
      <c r="AN435" s="15"/>
    </row>
    <row r="436" spans="1:40" ht="14.25" customHeight="1">
      <c r="A436" s="20" t="str">
        <f t="array" ref="A436">IF(ISERROR(INDEX('Master '!$A$2:$A$257,MATCH(B436,'Master '!$B$2:$B$257,0))),IF(ISERROR(INDEX('Master '!$A$2:$A$257,MATCH(B436,'Master '!$C$2:$C$257,0))),IF(B436="","-","Not on Roster"),INDEX('Master '!$A$2:$A$257,MATCH(B436,'Master '!$C$2:$C$257,0))),INDEX('Master '!$A$2:$A$257,MATCH(B436,'Master '!$B$2:$B$257,0)))</f>
        <v>-</v>
      </c>
      <c r="B436" s="43"/>
      <c r="C436" s="19" t="str">
        <f t="array" ref="C436">IF(ISERROR(INDEX('Master '!$A$2:$A$257,MATCH(D436,'Master '!$B$2:$B$257,0))),IF(ISERROR(INDEX('Master '!$A$2:$A$257,MATCH(D436,'Master '!$C$2:$C$257,0))),IF(D436="","-","Not on Roster"),INDEX('Master '!$A$2:$A$257,MATCH(D436,'Master '!$C$2:$C$257,0))),INDEX('Master '!$A$2:$A$257,MATCH(D436,'Master '!$B$2:$B$257,0)))</f>
        <v>-</v>
      </c>
      <c r="D436" s="15"/>
      <c r="E436" s="20" t="str">
        <f t="array" ref="E436">IF(ISERROR(INDEX('Master '!$A$2:$A$257,MATCH(F436,'Master '!$B$2:$B$257,0))),IF(ISERROR(INDEX('Master '!$A$2:$A$257,MATCH(F436,'Master '!$C$2:$C$257,0))),IF(F436="","-","Not on Roster"),INDEX('Master '!$A$2:$A$257,MATCH(F436,'Master '!$C$2:$C$257,0))),INDEX('Master '!$A$2:$A$257,MATCH(F436,'Master '!$B$2:$B$257,0)))</f>
        <v>-</v>
      </c>
      <c r="F436" s="7"/>
      <c r="G436" s="19" t="str">
        <f t="array" ref="G436">IF(ISERROR(INDEX('Master '!$A$2:$A$257,MATCH(H436,'Master '!$B$2:$B$257,0))),IF(ISERROR(INDEX('Master '!$A$2:$A$257,MATCH(H436,'Master '!$C$2:$C$257,0))),IF(H436="","-","Not on Roster"),INDEX('Master '!$A$2:$A$257,MATCH(H436,'Master '!$C$2:$C$257,0))),INDEX('Master '!$A$2:$A$257,MATCH(H436,'Master '!$B$2:$B$257,0)))</f>
        <v>-</v>
      </c>
      <c r="H436" s="15"/>
      <c r="I436" s="20" t="str">
        <f t="array" ref="I436">IF(ISERROR(INDEX('Master '!$A$2:$A$257,MATCH(J436,'Master '!$B$2:$B$257,0))),IF(ISERROR(INDEX('Master '!$A$2:$A$257,MATCH(J436,'Master '!$C$2:$C$257,0))),IF(J436="","-","Not on Roster"),INDEX('Master '!$A$2:$A$257,MATCH(J436,'Master '!$C$2:$C$257,0))),INDEX('Master '!$A$2:$A$257,MATCH(J436,'Master '!$B$2:$B$257,0)))</f>
        <v>-</v>
      </c>
      <c r="J436" s="51"/>
      <c r="K436" s="19" t="str">
        <f t="array" ref="K436">IF(ISERROR(INDEX('Master '!$A$2:$A$257,MATCH(L436,'Master '!$B$2:$B$257,0))),IF(ISERROR(INDEX('Master '!$A$2:$A$257,MATCH(L436,'Master '!$C$2:$C$257,0))),IF(L436="","-","Not on Roster"),INDEX('Master '!$A$2:$A$257,MATCH(L436,'Master '!$C$2:$C$257,0))),INDEX('Master '!$A$2:$A$257,MATCH(L436,'Master '!$B$2:$B$257,0)))</f>
        <v>-</v>
      </c>
      <c r="L436" s="15"/>
      <c r="M436" s="20" t="str">
        <f t="array" ref="M436">IF(ISERROR(INDEX('Master '!$A$2:$A$257,MATCH(N436,'Master '!$B$2:$B$257,0))),IF(ISERROR(INDEX('Master '!$A$2:$A$257,MATCH(N436,'Master '!$C$2:$C$257,0))),IF(N436="","-","Not on Roster"),INDEX('Master '!$A$2:$A$257,MATCH(N436,'Master '!$C$2:$C$257,0))),INDEX('Master '!$A$2:$A$257,MATCH(N436,'Master '!$B$2:$B$257,0)))</f>
        <v>-</v>
      </c>
      <c r="N436" s="7"/>
      <c r="O436" s="19" t="str">
        <f t="array" ref="O436">IF(ISERROR(INDEX('Master '!$A$2:$A$257,MATCH(P436,'Master '!$B$2:$B$257,0))),IF(ISERROR(INDEX('Master '!$A$2:$A$257,MATCH(P436,'Master '!$C$2:$C$257,0))),IF(P436="","-","Not on Roster"),INDEX('Master '!$A$2:$A$257,MATCH(P436,'Master '!$C$2:$C$257,0))),INDEX('Master '!$A$2:$A$257,MATCH(P436,'Master '!$B$2:$B$257,0)))</f>
        <v>-</v>
      </c>
      <c r="P436" s="15"/>
      <c r="Q436" s="20" t="str">
        <f t="array" ref="Q436">IF(ISERROR(INDEX('Master '!$A$2:$A$257,MATCH(R436,'Master '!$B$2:$B$257,0))),IF(ISERROR(INDEX('Master '!$A$2:$A$257,MATCH(R436,'Master '!$C$2:$C$257,0))),IF(R436="","-","Not on Roster"),INDEX('Master '!$A$2:$A$257,MATCH(R436,'Master '!$C$2:$C$257,0))),INDEX('Master '!$A$2:$A$257,MATCH(R436,'Master '!$B$2:$B$257,0)))</f>
        <v>-</v>
      </c>
      <c r="R436" s="7"/>
      <c r="S436" s="19" t="str">
        <f t="array" ref="S436">IF(ISERROR(INDEX('Master '!$A$2:$A$257,MATCH(T436,'Master '!$B$2:$B$257,0))),IF(ISERROR(INDEX('Master '!$A$2:$A$257,MATCH(T436,'Master '!$C$2:$C$257,0))),IF(T436="","-","Not on Roster"),INDEX('Master '!$A$2:$A$257,MATCH(T436,'Master '!$C$2:$C$257,0))),INDEX('Master '!$A$2:$A$257,MATCH(T436,'Master '!$B$2:$B$257,0)))</f>
        <v>-</v>
      </c>
      <c r="T436" s="15"/>
      <c r="U436" s="20" t="str">
        <f t="array" ref="U436">IF(ISERROR(INDEX('Master '!$A$2:$A$257,MATCH(V436,'Master '!$B$2:$B$257,0))),IF(ISERROR(INDEX('Master '!$A$2:$A$257,MATCH(V436,'Master '!$C$2:$C$257,0))),IF(V436="","-","Not on Roster"),INDEX('Master '!$A$2:$A$257,MATCH(V436,'Master '!$C$2:$C$257,0))),INDEX('Master '!$A$2:$A$257,MATCH(V436,'Master '!$B$2:$B$257,0)))</f>
        <v>-</v>
      </c>
      <c r="V436" s="7"/>
      <c r="W436" s="19" t="str">
        <f t="array" ref="W436">IF(ISERROR(INDEX('Master '!$A$2:$A$257,MATCH(X436,'Master '!$B$2:$B$257,0))),IF(ISERROR(INDEX('Master '!$A$2:$A$257,MATCH(X436,'Master '!$C$2:$C$257,0))),IF(X436="","-","Not on Roster"),INDEX('Master '!$A$2:$A$257,MATCH(X436,'Master '!$C$2:$C$257,0))),INDEX('Master '!$A$2:$A$257,MATCH(X436,'Master '!$B$2:$B$257,0)))</f>
        <v>-</v>
      </c>
      <c r="X436" s="15"/>
      <c r="Y436" s="20" t="str">
        <f t="array" ref="Y436">IF(ISERROR(INDEX('Master '!$A$2:$A$257,MATCH(Z436,'Master '!$B$2:$B$257,0))),IF(ISERROR(INDEX('Master '!$A$2:$A$257,MATCH(Z436,'Master '!$C$2:$C$257,0))),IF(Z436="","-","Not on Roster"),INDEX('Master '!$A$2:$A$257,MATCH(Z436,'Master '!$C$2:$C$257,0))),INDEX('Master '!$A$2:$A$257,MATCH(Z436,'Master '!$B$2:$B$257,0)))</f>
        <v>-</v>
      </c>
      <c r="Z436" s="7"/>
      <c r="AA436" s="19" t="str">
        <f t="array" ref="AA436">IF(ISERROR(INDEX('Master '!$A$2:$A$257,MATCH(AB436,'Master '!$B$2:$B$257,0))),IF(ISERROR(INDEX('Master '!$A$2:$A$257,MATCH(AB436,'Master '!$C$2:$C$257,0))),IF(AB436="","-","Not on Roster"),INDEX('Master '!$A$2:$A$257,MATCH(AB436,'Master '!$C$2:$C$257,0))),INDEX('Master '!$A$2:$A$257,MATCH(AB436,'Master '!$B$2:$B$257,0)))</f>
        <v>-</v>
      </c>
      <c r="AB436" s="15"/>
      <c r="AC436" s="20" t="str">
        <f t="array" ref="AC436">IF(ISERROR(INDEX('Master '!$A$2:$A$257,MATCH(AD436,'Master '!$B$2:$B$257,0))),IF(ISERROR(INDEX('Master '!$A$2:$A$257,MATCH(AD436,'Master '!$C$2:$C$257,0))),IF(AD436="","-","Not on Roster"),INDEX('Master '!$A$2:$A$257,MATCH(AD436,'Master '!$C$2:$C$257,0))),INDEX('Master '!$A$2:$A$257,MATCH(AD436,'Master '!$B$2:$B$257,0)))</f>
        <v>-</v>
      </c>
      <c r="AD436" s="7"/>
      <c r="AE436" s="19" t="str">
        <f t="array" ref="AE436">IF(ISERROR(INDEX('Master '!$A$2:$A$257,MATCH(AF436,'Master '!$B$2:$B$257,0))),IF(ISERROR(INDEX('Master '!$A$2:$A$257,MATCH(AF436,'Master '!$C$2:$C$257,0))),IF(AF436="","-","Not on Roster"),INDEX('Master '!$A$2:$A$257,MATCH(AF436,'Master '!$C$2:$C$257,0))),INDEX('Master '!$A$2:$A$257,MATCH(AF436,'Master '!$B$2:$B$257,0)))</f>
        <v>-</v>
      </c>
      <c r="AF436" s="15"/>
      <c r="AG436" s="20" t="str">
        <f t="array" ref="AG436">IF(ISERROR(INDEX('Master '!$A$2:$A$257,MATCH(AH436,'Master '!$B$2:$B$257,0))),IF(ISERROR(INDEX('Master '!$A$2:$A$257,MATCH(AH436,'Master '!$C$2:$C$257,0))),IF(AH436="","-","Not on Roster"),INDEX('Master '!$A$2:$A$257,MATCH(AH436,'Master '!$C$2:$C$257,0))),INDEX('Master '!$A$2:$A$257,MATCH(AH436,'Master '!$B$2:$B$257,0)))</f>
        <v>-</v>
      </c>
      <c r="AH436" s="7"/>
      <c r="AI436" s="19" t="str">
        <f t="array" ref="AI436">IF(ISERROR(INDEX('Master '!$A$2:$A$257,MATCH(AJ436,'Master '!$B$2:$B$257,0))),IF(ISERROR(INDEX('Master '!$A$2:$A$257,MATCH(AJ436,'Master '!$C$2:$C$257,0))),IF(AJ436="","-","Not on Roster"),INDEX('Master '!$A$2:$A$257,MATCH(AJ436,'Master '!$C$2:$C$257,0))),INDEX('Master '!$A$2:$A$257,MATCH(AJ436,'Master '!$B$2:$B$257,0)))</f>
        <v>-</v>
      </c>
      <c r="AJ436" s="15"/>
      <c r="AK436" s="20" t="str">
        <f t="array" ref="AK436">IF(ISERROR(INDEX('Master '!$A$2:$A$257,MATCH(AL436,'Master '!$B$2:$B$257,0))),IF(ISERROR(INDEX('Master '!$A$2:$A$257,MATCH(AL436,'Master '!$C$2:$C$257,0))),IF(AL436="","-","Not on Roster"),INDEX('Master '!$A$2:$A$257,MATCH(AL436,'Master '!$C$2:$C$257,0))),INDEX('Master '!$A$2:$A$257,MATCH(AL436,'Master '!$B$2:$B$257,0)))</f>
        <v>-</v>
      </c>
      <c r="AL436" s="7"/>
      <c r="AM436" s="19" t="str">
        <f t="array" ref="AM436">IF(ISERROR(INDEX('Master '!$A$2:$A$257,MATCH(AN436,'Master '!$B$2:$B$257,0))),IF(ISERROR(INDEX('Master '!$A$2:$A$257,MATCH(AN436,'Master '!$C$2:$C$257,0))),IF(AN436="","-","Not on Roster"),INDEX('Master '!$A$2:$A$257,MATCH(AN436,'Master '!$C$2:$C$257,0))),INDEX('Master '!$A$2:$A$257,MATCH(AN436,'Master '!$B$2:$B$257,0)))</f>
        <v>-</v>
      </c>
      <c r="AN436" s="15"/>
    </row>
    <row r="437" spans="1:40" ht="14.25" customHeight="1">
      <c r="A437" s="20" t="str">
        <f t="array" ref="A437">IF(ISERROR(INDEX('Master '!$A$2:$A$257,MATCH(B437,'Master '!$B$2:$B$257,0))),IF(ISERROR(INDEX('Master '!$A$2:$A$257,MATCH(B437,'Master '!$C$2:$C$257,0))),IF(B437="","-","Not on Roster"),INDEX('Master '!$A$2:$A$257,MATCH(B437,'Master '!$C$2:$C$257,0))),INDEX('Master '!$A$2:$A$257,MATCH(B437,'Master '!$B$2:$B$257,0)))</f>
        <v>-</v>
      </c>
      <c r="B437" s="43"/>
      <c r="C437" s="19" t="str">
        <f t="array" ref="C437">IF(ISERROR(INDEX('Master '!$A$2:$A$257,MATCH(D437,'Master '!$B$2:$B$257,0))),IF(ISERROR(INDEX('Master '!$A$2:$A$257,MATCH(D437,'Master '!$C$2:$C$257,0))),IF(D437="","-","Not on Roster"),INDEX('Master '!$A$2:$A$257,MATCH(D437,'Master '!$C$2:$C$257,0))),INDEX('Master '!$A$2:$A$257,MATCH(D437,'Master '!$B$2:$B$257,0)))</f>
        <v>-</v>
      </c>
      <c r="D437" s="15"/>
      <c r="E437" s="20" t="str">
        <f t="array" ref="E437">IF(ISERROR(INDEX('Master '!$A$2:$A$257,MATCH(F437,'Master '!$B$2:$B$257,0))),IF(ISERROR(INDEX('Master '!$A$2:$A$257,MATCH(F437,'Master '!$C$2:$C$257,0))),IF(F437="","-","Not on Roster"),INDEX('Master '!$A$2:$A$257,MATCH(F437,'Master '!$C$2:$C$257,0))),INDEX('Master '!$A$2:$A$257,MATCH(F437,'Master '!$B$2:$B$257,0)))</f>
        <v>-</v>
      </c>
      <c r="F437" s="7"/>
      <c r="G437" s="19" t="str">
        <f t="array" ref="G437">IF(ISERROR(INDEX('Master '!$A$2:$A$257,MATCH(H437,'Master '!$B$2:$B$257,0))),IF(ISERROR(INDEX('Master '!$A$2:$A$257,MATCH(H437,'Master '!$C$2:$C$257,0))),IF(H437="","-","Not on Roster"),INDEX('Master '!$A$2:$A$257,MATCH(H437,'Master '!$C$2:$C$257,0))),INDEX('Master '!$A$2:$A$257,MATCH(H437,'Master '!$B$2:$B$257,0)))</f>
        <v>-</v>
      </c>
      <c r="H437" s="15"/>
      <c r="I437" s="20" t="str">
        <f t="array" ref="I437">IF(ISERROR(INDEX('Master '!$A$2:$A$257,MATCH(J437,'Master '!$B$2:$B$257,0))),IF(ISERROR(INDEX('Master '!$A$2:$A$257,MATCH(J437,'Master '!$C$2:$C$257,0))),IF(J437="","-","Not on Roster"),INDEX('Master '!$A$2:$A$257,MATCH(J437,'Master '!$C$2:$C$257,0))),INDEX('Master '!$A$2:$A$257,MATCH(J437,'Master '!$B$2:$B$257,0)))</f>
        <v>-</v>
      </c>
      <c r="J437" s="51"/>
      <c r="K437" s="19" t="str">
        <f t="array" ref="K437">IF(ISERROR(INDEX('Master '!$A$2:$A$257,MATCH(L437,'Master '!$B$2:$B$257,0))),IF(ISERROR(INDEX('Master '!$A$2:$A$257,MATCH(L437,'Master '!$C$2:$C$257,0))),IF(L437="","-","Not on Roster"),INDEX('Master '!$A$2:$A$257,MATCH(L437,'Master '!$C$2:$C$257,0))),INDEX('Master '!$A$2:$A$257,MATCH(L437,'Master '!$B$2:$B$257,0)))</f>
        <v>-</v>
      </c>
      <c r="L437" s="15"/>
      <c r="M437" s="20" t="str">
        <f t="array" ref="M437">IF(ISERROR(INDEX('Master '!$A$2:$A$257,MATCH(N437,'Master '!$B$2:$B$257,0))),IF(ISERROR(INDEX('Master '!$A$2:$A$257,MATCH(N437,'Master '!$C$2:$C$257,0))),IF(N437="","-","Not on Roster"),INDEX('Master '!$A$2:$A$257,MATCH(N437,'Master '!$C$2:$C$257,0))),INDEX('Master '!$A$2:$A$257,MATCH(N437,'Master '!$B$2:$B$257,0)))</f>
        <v>-</v>
      </c>
      <c r="N437" s="7"/>
      <c r="O437" s="19" t="str">
        <f t="array" ref="O437">IF(ISERROR(INDEX('Master '!$A$2:$A$257,MATCH(P437,'Master '!$B$2:$B$257,0))),IF(ISERROR(INDEX('Master '!$A$2:$A$257,MATCH(P437,'Master '!$C$2:$C$257,0))),IF(P437="","-","Not on Roster"),INDEX('Master '!$A$2:$A$257,MATCH(P437,'Master '!$C$2:$C$257,0))),INDEX('Master '!$A$2:$A$257,MATCH(P437,'Master '!$B$2:$B$257,0)))</f>
        <v>-</v>
      </c>
      <c r="P437" s="15"/>
      <c r="Q437" s="20" t="str">
        <f t="array" ref="Q437">IF(ISERROR(INDEX('Master '!$A$2:$A$257,MATCH(R437,'Master '!$B$2:$B$257,0))),IF(ISERROR(INDEX('Master '!$A$2:$A$257,MATCH(R437,'Master '!$C$2:$C$257,0))),IF(R437="","-","Not on Roster"),INDEX('Master '!$A$2:$A$257,MATCH(R437,'Master '!$C$2:$C$257,0))),INDEX('Master '!$A$2:$A$257,MATCH(R437,'Master '!$B$2:$B$257,0)))</f>
        <v>-</v>
      </c>
      <c r="R437" s="7"/>
      <c r="S437" s="19" t="str">
        <f t="array" ref="S437">IF(ISERROR(INDEX('Master '!$A$2:$A$257,MATCH(T437,'Master '!$B$2:$B$257,0))),IF(ISERROR(INDEX('Master '!$A$2:$A$257,MATCH(T437,'Master '!$C$2:$C$257,0))),IF(T437="","-","Not on Roster"),INDEX('Master '!$A$2:$A$257,MATCH(T437,'Master '!$C$2:$C$257,0))),INDEX('Master '!$A$2:$A$257,MATCH(T437,'Master '!$B$2:$B$257,0)))</f>
        <v>-</v>
      </c>
      <c r="T437" s="15"/>
      <c r="U437" s="20" t="str">
        <f t="array" ref="U437">IF(ISERROR(INDEX('Master '!$A$2:$A$257,MATCH(V437,'Master '!$B$2:$B$257,0))),IF(ISERROR(INDEX('Master '!$A$2:$A$257,MATCH(V437,'Master '!$C$2:$C$257,0))),IF(V437="","-","Not on Roster"),INDEX('Master '!$A$2:$A$257,MATCH(V437,'Master '!$C$2:$C$257,0))),INDEX('Master '!$A$2:$A$257,MATCH(V437,'Master '!$B$2:$B$257,0)))</f>
        <v>-</v>
      </c>
      <c r="V437" s="7"/>
      <c r="W437" s="19" t="str">
        <f t="array" ref="W437">IF(ISERROR(INDEX('Master '!$A$2:$A$257,MATCH(X437,'Master '!$B$2:$B$257,0))),IF(ISERROR(INDEX('Master '!$A$2:$A$257,MATCH(X437,'Master '!$C$2:$C$257,0))),IF(X437="","-","Not on Roster"),INDEX('Master '!$A$2:$A$257,MATCH(X437,'Master '!$C$2:$C$257,0))),INDEX('Master '!$A$2:$A$257,MATCH(X437,'Master '!$B$2:$B$257,0)))</f>
        <v>-</v>
      </c>
      <c r="X437" s="15"/>
      <c r="Y437" s="20" t="str">
        <f t="array" ref="Y437">IF(ISERROR(INDEX('Master '!$A$2:$A$257,MATCH(Z437,'Master '!$B$2:$B$257,0))),IF(ISERROR(INDEX('Master '!$A$2:$A$257,MATCH(Z437,'Master '!$C$2:$C$257,0))),IF(Z437="","-","Not on Roster"),INDEX('Master '!$A$2:$A$257,MATCH(Z437,'Master '!$C$2:$C$257,0))),INDEX('Master '!$A$2:$A$257,MATCH(Z437,'Master '!$B$2:$B$257,0)))</f>
        <v>-</v>
      </c>
      <c r="Z437" s="7"/>
      <c r="AA437" s="19" t="str">
        <f t="array" ref="AA437">IF(ISERROR(INDEX('Master '!$A$2:$A$257,MATCH(AB437,'Master '!$B$2:$B$257,0))),IF(ISERROR(INDEX('Master '!$A$2:$A$257,MATCH(AB437,'Master '!$C$2:$C$257,0))),IF(AB437="","-","Not on Roster"),INDEX('Master '!$A$2:$A$257,MATCH(AB437,'Master '!$C$2:$C$257,0))),INDEX('Master '!$A$2:$A$257,MATCH(AB437,'Master '!$B$2:$B$257,0)))</f>
        <v>-</v>
      </c>
      <c r="AB437" s="15"/>
      <c r="AC437" s="20" t="str">
        <f t="array" ref="AC437">IF(ISERROR(INDEX('Master '!$A$2:$A$257,MATCH(AD437,'Master '!$B$2:$B$257,0))),IF(ISERROR(INDEX('Master '!$A$2:$A$257,MATCH(AD437,'Master '!$C$2:$C$257,0))),IF(AD437="","-","Not on Roster"),INDEX('Master '!$A$2:$A$257,MATCH(AD437,'Master '!$C$2:$C$257,0))),INDEX('Master '!$A$2:$A$257,MATCH(AD437,'Master '!$B$2:$B$257,0)))</f>
        <v>-</v>
      </c>
      <c r="AD437" s="7"/>
      <c r="AE437" s="19" t="str">
        <f t="array" ref="AE437">IF(ISERROR(INDEX('Master '!$A$2:$A$257,MATCH(AF437,'Master '!$B$2:$B$257,0))),IF(ISERROR(INDEX('Master '!$A$2:$A$257,MATCH(AF437,'Master '!$C$2:$C$257,0))),IF(AF437="","-","Not on Roster"),INDEX('Master '!$A$2:$A$257,MATCH(AF437,'Master '!$C$2:$C$257,0))),INDEX('Master '!$A$2:$A$257,MATCH(AF437,'Master '!$B$2:$B$257,0)))</f>
        <v>-</v>
      </c>
      <c r="AF437" s="15"/>
      <c r="AG437" s="20" t="str">
        <f t="array" ref="AG437">IF(ISERROR(INDEX('Master '!$A$2:$A$257,MATCH(AH437,'Master '!$B$2:$B$257,0))),IF(ISERROR(INDEX('Master '!$A$2:$A$257,MATCH(AH437,'Master '!$C$2:$C$257,0))),IF(AH437="","-","Not on Roster"),INDEX('Master '!$A$2:$A$257,MATCH(AH437,'Master '!$C$2:$C$257,0))),INDEX('Master '!$A$2:$A$257,MATCH(AH437,'Master '!$B$2:$B$257,0)))</f>
        <v>-</v>
      </c>
      <c r="AH437" s="7"/>
      <c r="AI437" s="19" t="str">
        <f t="array" ref="AI437">IF(ISERROR(INDEX('Master '!$A$2:$A$257,MATCH(AJ437,'Master '!$B$2:$B$257,0))),IF(ISERROR(INDEX('Master '!$A$2:$A$257,MATCH(AJ437,'Master '!$C$2:$C$257,0))),IF(AJ437="","-","Not on Roster"),INDEX('Master '!$A$2:$A$257,MATCH(AJ437,'Master '!$C$2:$C$257,0))),INDEX('Master '!$A$2:$A$257,MATCH(AJ437,'Master '!$B$2:$B$257,0)))</f>
        <v>-</v>
      </c>
      <c r="AJ437" s="15"/>
      <c r="AK437" s="20" t="str">
        <f t="array" ref="AK437">IF(ISERROR(INDEX('Master '!$A$2:$A$257,MATCH(AL437,'Master '!$B$2:$B$257,0))),IF(ISERROR(INDEX('Master '!$A$2:$A$257,MATCH(AL437,'Master '!$C$2:$C$257,0))),IF(AL437="","-","Not on Roster"),INDEX('Master '!$A$2:$A$257,MATCH(AL437,'Master '!$C$2:$C$257,0))),INDEX('Master '!$A$2:$A$257,MATCH(AL437,'Master '!$B$2:$B$257,0)))</f>
        <v>-</v>
      </c>
      <c r="AL437" s="7"/>
      <c r="AM437" s="19" t="str">
        <f t="array" ref="AM437">IF(ISERROR(INDEX('Master '!$A$2:$A$257,MATCH(AN437,'Master '!$B$2:$B$257,0))),IF(ISERROR(INDEX('Master '!$A$2:$A$257,MATCH(AN437,'Master '!$C$2:$C$257,0))),IF(AN437="","-","Not on Roster"),INDEX('Master '!$A$2:$A$257,MATCH(AN437,'Master '!$C$2:$C$257,0))),INDEX('Master '!$A$2:$A$257,MATCH(AN437,'Master '!$B$2:$B$257,0)))</f>
        <v>-</v>
      </c>
      <c r="AN437" s="15"/>
    </row>
    <row r="438" spans="1:40" ht="14.25" customHeight="1">
      <c r="A438" s="20" t="str">
        <f t="array" ref="A438">IF(ISERROR(INDEX('Master '!$A$2:$A$257,MATCH(B438,'Master '!$B$2:$B$257,0))),IF(ISERROR(INDEX('Master '!$A$2:$A$257,MATCH(B438,'Master '!$C$2:$C$257,0))),IF(B438="","-","Not on Roster"),INDEX('Master '!$A$2:$A$257,MATCH(B438,'Master '!$C$2:$C$257,0))),INDEX('Master '!$A$2:$A$257,MATCH(B438,'Master '!$B$2:$B$257,0)))</f>
        <v>-</v>
      </c>
      <c r="B438" s="43"/>
      <c r="C438" s="19" t="str">
        <f t="array" ref="C438">IF(ISERROR(INDEX('Master '!$A$2:$A$257,MATCH(D438,'Master '!$B$2:$B$257,0))),IF(ISERROR(INDEX('Master '!$A$2:$A$257,MATCH(D438,'Master '!$C$2:$C$257,0))),IF(D438="","-","Not on Roster"),INDEX('Master '!$A$2:$A$257,MATCH(D438,'Master '!$C$2:$C$257,0))),INDEX('Master '!$A$2:$A$257,MATCH(D438,'Master '!$B$2:$B$257,0)))</f>
        <v>-</v>
      </c>
      <c r="D438" s="15"/>
      <c r="E438" s="20" t="str">
        <f t="array" ref="E438">IF(ISERROR(INDEX('Master '!$A$2:$A$257,MATCH(F438,'Master '!$B$2:$B$257,0))),IF(ISERROR(INDEX('Master '!$A$2:$A$257,MATCH(F438,'Master '!$C$2:$C$257,0))),IF(F438="","-","Not on Roster"),INDEX('Master '!$A$2:$A$257,MATCH(F438,'Master '!$C$2:$C$257,0))),INDEX('Master '!$A$2:$A$257,MATCH(F438,'Master '!$B$2:$B$257,0)))</f>
        <v>-</v>
      </c>
      <c r="F438" s="7"/>
      <c r="G438" s="19" t="str">
        <f t="array" ref="G438">IF(ISERROR(INDEX('Master '!$A$2:$A$257,MATCH(H438,'Master '!$B$2:$B$257,0))),IF(ISERROR(INDEX('Master '!$A$2:$A$257,MATCH(H438,'Master '!$C$2:$C$257,0))),IF(H438="","-","Not on Roster"),INDEX('Master '!$A$2:$A$257,MATCH(H438,'Master '!$C$2:$C$257,0))),INDEX('Master '!$A$2:$A$257,MATCH(H438,'Master '!$B$2:$B$257,0)))</f>
        <v>-</v>
      </c>
      <c r="H438" s="15"/>
      <c r="I438" s="20" t="str">
        <f t="array" ref="I438">IF(ISERROR(INDEX('Master '!$A$2:$A$257,MATCH(J438,'Master '!$B$2:$B$257,0))),IF(ISERROR(INDEX('Master '!$A$2:$A$257,MATCH(J438,'Master '!$C$2:$C$257,0))),IF(J438="","-","Not on Roster"),INDEX('Master '!$A$2:$A$257,MATCH(J438,'Master '!$C$2:$C$257,0))),INDEX('Master '!$A$2:$A$257,MATCH(J438,'Master '!$B$2:$B$257,0)))</f>
        <v>-</v>
      </c>
      <c r="J438" s="51"/>
      <c r="K438" s="19" t="str">
        <f t="array" ref="K438">IF(ISERROR(INDEX('Master '!$A$2:$A$257,MATCH(L438,'Master '!$B$2:$B$257,0))),IF(ISERROR(INDEX('Master '!$A$2:$A$257,MATCH(L438,'Master '!$C$2:$C$257,0))),IF(L438="","-","Not on Roster"),INDEX('Master '!$A$2:$A$257,MATCH(L438,'Master '!$C$2:$C$257,0))),INDEX('Master '!$A$2:$A$257,MATCH(L438,'Master '!$B$2:$B$257,0)))</f>
        <v>-</v>
      </c>
      <c r="L438" s="15"/>
      <c r="M438" s="20" t="str">
        <f t="array" ref="M438">IF(ISERROR(INDEX('Master '!$A$2:$A$257,MATCH(N438,'Master '!$B$2:$B$257,0))),IF(ISERROR(INDEX('Master '!$A$2:$A$257,MATCH(N438,'Master '!$C$2:$C$257,0))),IF(N438="","-","Not on Roster"),INDEX('Master '!$A$2:$A$257,MATCH(N438,'Master '!$C$2:$C$257,0))),INDEX('Master '!$A$2:$A$257,MATCH(N438,'Master '!$B$2:$B$257,0)))</f>
        <v>-</v>
      </c>
      <c r="N438" s="7"/>
      <c r="O438" s="19" t="str">
        <f t="array" ref="O438">IF(ISERROR(INDEX('Master '!$A$2:$A$257,MATCH(P438,'Master '!$B$2:$B$257,0))),IF(ISERROR(INDEX('Master '!$A$2:$A$257,MATCH(P438,'Master '!$C$2:$C$257,0))),IF(P438="","-","Not on Roster"),INDEX('Master '!$A$2:$A$257,MATCH(P438,'Master '!$C$2:$C$257,0))),INDEX('Master '!$A$2:$A$257,MATCH(P438,'Master '!$B$2:$B$257,0)))</f>
        <v>-</v>
      </c>
      <c r="P438" s="15"/>
      <c r="Q438" s="20" t="str">
        <f t="array" ref="Q438">IF(ISERROR(INDEX('Master '!$A$2:$A$257,MATCH(R438,'Master '!$B$2:$B$257,0))),IF(ISERROR(INDEX('Master '!$A$2:$A$257,MATCH(R438,'Master '!$C$2:$C$257,0))),IF(R438="","-","Not on Roster"),INDEX('Master '!$A$2:$A$257,MATCH(R438,'Master '!$C$2:$C$257,0))),INDEX('Master '!$A$2:$A$257,MATCH(R438,'Master '!$B$2:$B$257,0)))</f>
        <v>-</v>
      </c>
      <c r="R438" s="7"/>
      <c r="S438" s="19" t="str">
        <f t="array" ref="S438">IF(ISERROR(INDEX('Master '!$A$2:$A$257,MATCH(T438,'Master '!$B$2:$B$257,0))),IF(ISERROR(INDEX('Master '!$A$2:$A$257,MATCH(T438,'Master '!$C$2:$C$257,0))),IF(T438="","-","Not on Roster"),INDEX('Master '!$A$2:$A$257,MATCH(T438,'Master '!$C$2:$C$257,0))),INDEX('Master '!$A$2:$A$257,MATCH(T438,'Master '!$B$2:$B$257,0)))</f>
        <v>-</v>
      </c>
      <c r="T438" s="15"/>
      <c r="U438" s="20" t="str">
        <f t="array" ref="U438">IF(ISERROR(INDEX('Master '!$A$2:$A$257,MATCH(V438,'Master '!$B$2:$B$257,0))),IF(ISERROR(INDEX('Master '!$A$2:$A$257,MATCH(V438,'Master '!$C$2:$C$257,0))),IF(V438="","-","Not on Roster"),INDEX('Master '!$A$2:$A$257,MATCH(V438,'Master '!$C$2:$C$257,0))),INDEX('Master '!$A$2:$A$257,MATCH(V438,'Master '!$B$2:$B$257,0)))</f>
        <v>-</v>
      </c>
      <c r="V438" s="7"/>
      <c r="W438" s="19" t="str">
        <f t="array" ref="W438">IF(ISERROR(INDEX('Master '!$A$2:$A$257,MATCH(X438,'Master '!$B$2:$B$257,0))),IF(ISERROR(INDEX('Master '!$A$2:$A$257,MATCH(X438,'Master '!$C$2:$C$257,0))),IF(X438="","-","Not on Roster"),INDEX('Master '!$A$2:$A$257,MATCH(X438,'Master '!$C$2:$C$257,0))),INDEX('Master '!$A$2:$A$257,MATCH(X438,'Master '!$B$2:$B$257,0)))</f>
        <v>-</v>
      </c>
      <c r="X438" s="15"/>
      <c r="Y438" s="20" t="str">
        <f t="array" ref="Y438">IF(ISERROR(INDEX('Master '!$A$2:$A$257,MATCH(Z438,'Master '!$B$2:$B$257,0))),IF(ISERROR(INDEX('Master '!$A$2:$A$257,MATCH(Z438,'Master '!$C$2:$C$257,0))),IF(Z438="","-","Not on Roster"),INDEX('Master '!$A$2:$A$257,MATCH(Z438,'Master '!$C$2:$C$257,0))),INDEX('Master '!$A$2:$A$257,MATCH(Z438,'Master '!$B$2:$B$257,0)))</f>
        <v>-</v>
      </c>
      <c r="Z438" s="7"/>
      <c r="AA438" s="19" t="str">
        <f t="array" ref="AA438">IF(ISERROR(INDEX('Master '!$A$2:$A$257,MATCH(AB438,'Master '!$B$2:$B$257,0))),IF(ISERROR(INDEX('Master '!$A$2:$A$257,MATCH(AB438,'Master '!$C$2:$C$257,0))),IF(AB438="","-","Not on Roster"),INDEX('Master '!$A$2:$A$257,MATCH(AB438,'Master '!$C$2:$C$257,0))),INDEX('Master '!$A$2:$A$257,MATCH(AB438,'Master '!$B$2:$B$257,0)))</f>
        <v>-</v>
      </c>
      <c r="AB438" s="15"/>
      <c r="AC438" s="20" t="str">
        <f t="array" ref="AC438">IF(ISERROR(INDEX('Master '!$A$2:$A$257,MATCH(AD438,'Master '!$B$2:$B$257,0))),IF(ISERROR(INDEX('Master '!$A$2:$A$257,MATCH(AD438,'Master '!$C$2:$C$257,0))),IF(AD438="","-","Not on Roster"),INDEX('Master '!$A$2:$A$257,MATCH(AD438,'Master '!$C$2:$C$257,0))),INDEX('Master '!$A$2:$A$257,MATCH(AD438,'Master '!$B$2:$B$257,0)))</f>
        <v>-</v>
      </c>
      <c r="AD438" s="7"/>
      <c r="AE438" s="19" t="str">
        <f t="array" ref="AE438">IF(ISERROR(INDEX('Master '!$A$2:$A$257,MATCH(AF438,'Master '!$B$2:$B$257,0))),IF(ISERROR(INDEX('Master '!$A$2:$A$257,MATCH(AF438,'Master '!$C$2:$C$257,0))),IF(AF438="","-","Not on Roster"),INDEX('Master '!$A$2:$A$257,MATCH(AF438,'Master '!$C$2:$C$257,0))),INDEX('Master '!$A$2:$A$257,MATCH(AF438,'Master '!$B$2:$B$257,0)))</f>
        <v>-</v>
      </c>
      <c r="AF438" s="15"/>
      <c r="AG438" s="20" t="str">
        <f t="array" ref="AG438">IF(ISERROR(INDEX('Master '!$A$2:$A$257,MATCH(AH438,'Master '!$B$2:$B$257,0))),IF(ISERROR(INDEX('Master '!$A$2:$A$257,MATCH(AH438,'Master '!$C$2:$C$257,0))),IF(AH438="","-","Not on Roster"),INDEX('Master '!$A$2:$A$257,MATCH(AH438,'Master '!$C$2:$C$257,0))),INDEX('Master '!$A$2:$A$257,MATCH(AH438,'Master '!$B$2:$B$257,0)))</f>
        <v>-</v>
      </c>
      <c r="AH438" s="7"/>
      <c r="AI438" s="19" t="str">
        <f t="array" ref="AI438">IF(ISERROR(INDEX('Master '!$A$2:$A$257,MATCH(AJ438,'Master '!$B$2:$B$257,0))),IF(ISERROR(INDEX('Master '!$A$2:$A$257,MATCH(AJ438,'Master '!$C$2:$C$257,0))),IF(AJ438="","-","Not on Roster"),INDEX('Master '!$A$2:$A$257,MATCH(AJ438,'Master '!$C$2:$C$257,0))),INDEX('Master '!$A$2:$A$257,MATCH(AJ438,'Master '!$B$2:$B$257,0)))</f>
        <v>-</v>
      </c>
      <c r="AJ438" s="15"/>
      <c r="AK438" s="20" t="str">
        <f t="array" ref="AK438">IF(ISERROR(INDEX('Master '!$A$2:$A$257,MATCH(AL438,'Master '!$B$2:$B$257,0))),IF(ISERROR(INDEX('Master '!$A$2:$A$257,MATCH(AL438,'Master '!$C$2:$C$257,0))),IF(AL438="","-","Not on Roster"),INDEX('Master '!$A$2:$A$257,MATCH(AL438,'Master '!$C$2:$C$257,0))),INDEX('Master '!$A$2:$A$257,MATCH(AL438,'Master '!$B$2:$B$257,0)))</f>
        <v>-</v>
      </c>
      <c r="AL438" s="7"/>
      <c r="AM438" s="19" t="str">
        <f t="array" ref="AM438">IF(ISERROR(INDEX('Master '!$A$2:$A$257,MATCH(AN438,'Master '!$B$2:$B$257,0))),IF(ISERROR(INDEX('Master '!$A$2:$A$257,MATCH(AN438,'Master '!$C$2:$C$257,0))),IF(AN438="","-","Not on Roster"),INDEX('Master '!$A$2:$A$257,MATCH(AN438,'Master '!$C$2:$C$257,0))),INDEX('Master '!$A$2:$A$257,MATCH(AN438,'Master '!$B$2:$B$257,0)))</f>
        <v>-</v>
      </c>
      <c r="AN438" s="15"/>
    </row>
    <row r="439" spans="1:40" ht="14.25" customHeight="1">
      <c r="A439" s="20" t="str">
        <f t="array" ref="A439">IF(ISERROR(INDEX('Master '!$A$2:$A$257,MATCH(B439,'Master '!$B$2:$B$257,0))),IF(ISERROR(INDEX('Master '!$A$2:$A$257,MATCH(B439,'Master '!$C$2:$C$257,0))),IF(B439="","-","Not on Roster"),INDEX('Master '!$A$2:$A$257,MATCH(B439,'Master '!$C$2:$C$257,0))),INDEX('Master '!$A$2:$A$257,MATCH(B439,'Master '!$B$2:$B$257,0)))</f>
        <v>-</v>
      </c>
      <c r="B439" s="43"/>
      <c r="C439" s="19" t="str">
        <f t="array" ref="C439">IF(ISERROR(INDEX('Master '!$A$2:$A$257,MATCH(D439,'Master '!$B$2:$B$257,0))),IF(ISERROR(INDEX('Master '!$A$2:$A$257,MATCH(D439,'Master '!$C$2:$C$257,0))),IF(D439="","-","Not on Roster"),INDEX('Master '!$A$2:$A$257,MATCH(D439,'Master '!$C$2:$C$257,0))),INDEX('Master '!$A$2:$A$257,MATCH(D439,'Master '!$B$2:$B$257,0)))</f>
        <v>-</v>
      </c>
      <c r="D439" s="15"/>
      <c r="E439" s="20" t="str">
        <f t="array" ref="E439">IF(ISERROR(INDEX('Master '!$A$2:$A$257,MATCH(F439,'Master '!$B$2:$B$257,0))),IF(ISERROR(INDEX('Master '!$A$2:$A$257,MATCH(F439,'Master '!$C$2:$C$257,0))),IF(F439="","-","Not on Roster"),INDEX('Master '!$A$2:$A$257,MATCH(F439,'Master '!$C$2:$C$257,0))),INDEX('Master '!$A$2:$A$257,MATCH(F439,'Master '!$B$2:$B$257,0)))</f>
        <v>-</v>
      </c>
      <c r="F439" s="7"/>
      <c r="G439" s="19" t="str">
        <f t="array" ref="G439">IF(ISERROR(INDEX('Master '!$A$2:$A$257,MATCH(H439,'Master '!$B$2:$B$257,0))),IF(ISERROR(INDEX('Master '!$A$2:$A$257,MATCH(H439,'Master '!$C$2:$C$257,0))),IF(H439="","-","Not on Roster"),INDEX('Master '!$A$2:$A$257,MATCH(H439,'Master '!$C$2:$C$257,0))),INDEX('Master '!$A$2:$A$257,MATCH(H439,'Master '!$B$2:$B$257,0)))</f>
        <v>-</v>
      </c>
      <c r="H439" s="15"/>
      <c r="I439" s="20" t="str">
        <f t="array" ref="I439">IF(ISERROR(INDEX('Master '!$A$2:$A$257,MATCH(J439,'Master '!$B$2:$B$257,0))),IF(ISERROR(INDEX('Master '!$A$2:$A$257,MATCH(J439,'Master '!$C$2:$C$257,0))),IF(J439="","-","Not on Roster"),INDEX('Master '!$A$2:$A$257,MATCH(J439,'Master '!$C$2:$C$257,0))),INDEX('Master '!$A$2:$A$257,MATCH(J439,'Master '!$B$2:$B$257,0)))</f>
        <v>-</v>
      </c>
      <c r="J439" s="51"/>
      <c r="K439" s="19" t="str">
        <f t="array" ref="K439">IF(ISERROR(INDEX('Master '!$A$2:$A$257,MATCH(L439,'Master '!$B$2:$B$257,0))),IF(ISERROR(INDEX('Master '!$A$2:$A$257,MATCH(L439,'Master '!$C$2:$C$257,0))),IF(L439="","-","Not on Roster"),INDEX('Master '!$A$2:$A$257,MATCH(L439,'Master '!$C$2:$C$257,0))),INDEX('Master '!$A$2:$A$257,MATCH(L439,'Master '!$B$2:$B$257,0)))</f>
        <v>-</v>
      </c>
      <c r="L439" s="15"/>
      <c r="M439" s="20" t="str">
        <f t="array" ref="M439">IF(ISERROR(INDEX('Master '!$A$2:$A$257,MATCH(N439,'Master '!$B$2:$B$257,0))),IF(ISERROR(INDEX('Master '!$A$2:$A$257,MATCH(N439,'Master '!$C$2:$C$257,0))),IF(N439="","-","Not on Roster"),INDEX('Master '!$A$2:$A$257,MATCH(N439,'Master '!$C$2:$C$257,0))),INDEX('Master '!$A$2:$A$257,MATCH(N439,'Master '!$B$2:$B$257,0)))</f>
        <v>-</v>
      </c>
      <c r="N439" s="7"/>
      <c r="O439" s="19" t="str">
        <f t="array" ref="O439">IF(ISERROR(INDEX('Master '!$A$2:$A$257,MATCH(P439,'Master '!$B$2:$B$257,0))),IF(ISERROR(INDEX('Master '!$A$2:$A$257,MATCH(P439,'Master '!$C$2:$C$257,0))),IF(P439="","-","Not on Roster"),INDEX('Master '!$A$2:$A$257,MATCH(P439,'Master '!$C$2:$C$257,0))),INDEX('Master '!$A$2:$A$257,MATCH(P439,'Master '!$B$2:$B$257,0)))</f>
        <v>-</v>
      </c>
      <c r="P439" s="15"/>
      <c r="Q439" s="20" t="str">
        <f t="array" ref="Q439">IF(ISERROR(INDEX('Master '!$A$2:$A$257,MATCH(R439,'Master '!$B$2:$B$257,0))),IF(ISERROR(INDEX('Master '!$A$2:$A$257,MATCH(R439,'Master '!$C$2:$C$257,0))),IF(R439="","-","Not on Roster"),INDEX('Master '!$A$2:$A$257,MATCH(R439,'Master '!$C$2:$C$257,0))),INDEX('Master '!$A$2:$A$257,MATCH(R439,'Master '!$B$2:$B$257,0)))</f>
        <v>-</v>
      </c>
      <c r="R439" s="7"/>
      <c r="S439" s="19" t="str">
        <f t="array" ref="S439">IF(ISERROR(INDEX('Master '!$A$2:$A$257,MATCH(T439,'Master '!$B$2:$B$257,0))),IF(ISERROR(INDEX('Master '!$A$2:$A$257,MATCH(T439,'Master '!$C$2:$C$257,0))),IF(T439="","-","Not on Roster"),INDEX('Master '!$A$2:$A$257,MATCH(T439,'Master '!$C$2:$C$257,0))),INDEX('Master '!$A$2:$A$257,MATCH(T439,'Master '!$B$2:$B$257,0)))</f>
        <v>-</v>
      </c>
      <c r="T439" s="15"/>
      <c r="U439" s="20" t="str">
        <f t="array" ref="U439">IF(ISERROR(INDEX('Master '!$A$2:$A$257,MATCH(V439,'Master '!$B$2:$B$257,0))),IF(ISERROR(INDEX('Master '!$A$2:$A$257,MATCH(V439,'Master '!$C$2:$C$257,0))),IF(V439="","-","Not on Roster"),INDEX('Master '!$A$2:$A$257,MATCH(V439,'Master '!$C$2:$C$257,0))),INDEX('Master '!$A$2:$A$257,MATCH(V439,'Master '!$B$2:$B$257,0)))</f>
        <v>-</v>
      </c>
      <c r="V439" s="7"/>
      <c r="W439" s="19" t="str">
        <f t="array" ref="W439">IF(ISERROR(INDEX('Master '!$A$2:$A$257,MATCH(X439,'Master '!$B$2:$B$257,0))),IF(ISERROR(INDEX('Master '!$A$2:$A$257,MATCH(X439,'Master '!$C$2:$C$257,0))),IF(X439="","-","Not on Roster"),INDEX('Master '!$A$2:$A$257,MATCH(X439,'Master '!$C$2:$C$257,0))),INDEX('Master '!$A$2:$A$257,MATCH(X439,'Master '!$B$2:$B$257,0)))</f>
        <v>-</v>
      </c>
      <c r="X439" s="15"/>
      <c r="Y439" s="20" t="str">
        <f t="array" ref="Y439">IF(ISERROR(INDEX('Master '!$A$2:$A$257,MATCH(Z439,'Master '!$B$2:$B$257,0))),IF(ISERROR(INDEX('Master '!$A$2:$A$257,MATCH(Z439,'Master '!$C$2:$C$257,0))),IF(Z439="","-","Not on Roster"),INDEX('Master '!$A$2:$A$257,MATCH(Z439,'Master '!$C$2:$C$257,0))),INDEX('Master '!$A$2:$A$257,MATCH(Z439,'Master '!$B$2:$B$257,0)))</f>
        <v>-</v>
      </c>
      <c r="Z439" s="7"/>
      <c r="AA439" s="19" t="str">
        <f t="array" ref="AA439">IF(ISERROR(INDEX('Master '!$A$2:$A$257,MATCH(AB439,'Master '!$B$2:$B$257,0))),IF(ISERROR(INDEX('Master '!$A$2:$A$257,MATCH(AB439,'Master '!$C$2:$C$257,0))),IF(AB439="","-","Not on Roster"),INDEX('Master '!$A$2:$A$257,MATCH(AB439,'Master '!$C$2:$C$257,0))),INDEX('Master '!$A$2:$A$257,MATCH(AB439,'Master '!$B$2:$B$257,0)))</f>
        <v>-</v>
      </c>
      <c r="AB439" s="15"/>
      <c r="AC439" s="20" t="str">
        <f t="array" ref="AC439">IF(ISERROR(INDEX('Master '!$A$2:$A$257,MATCH(AD439,'Master '!$B$2:$B$257,0))),IF(ISERROR(INDEX('Master '!$A$2:$A$257,MATCH(AD439,'Master '!$C$2:$C$257,0))),IF(AD439="","-","Not on Roster"),INDEX('Master '!$A$2:$A$257,MATCH(AD439,'Master '!$C$2:$C$257,0))),INDEX('Master '!$A$2:$A$257,MATCH(AD439,'Master '!$B$2:$B$257,0)))</f>
        <v>-</v>
      </c>
      <c r="AD439" s="7"/>
      <c r="AE439" s="19" t="str">
        <f t="array" ref="AE439">IF(ISERROR(INDEX('Master '!$A$2:$A$257,MATCH(AF439,'Master '!$B$2:$B$257,0))),IF(ISERROR(INDEX('Master '!$A$2:$A$257,MATCH(AF439,'Master '!$C$2:$C$257,0))),IF(AF439="","-","Not on Roster"),INDEX('Master '!$A$2:$A$257,MATCH(AF439,'Master '!$C$2:$C$257,0))),INDEX('Master '!$A$2:$A$257,MATCH(AF439,'Master '!$B$2:$B$257,0)))</f>
        <v>-</v>
      </c>
      <c r="AF439" s="15"/>
      <c r="AG439" s="20" t="str">
        <f t="array" ref="AG439">IF(ISERROR(INDEX('Master '!$A$2:$A$257,MATCH(AH439,'Master '!$B$2:$B$257,0))),IF(ISERROR(INDEX('Master '!$A$2:$A$257,MATCH(AH439,'Master '!$C$2:$C$257,0))),IF(AH439="","-","Not on Roster"),INDEX('Master '!$A$2:$A$257,MATCH(AH439,'Master '!$C$2:$C$257,0))),INDEX('Master '!$A$2:$A$257,MATCH(AH439,'Master '!$B$2:$B$257,0)))</f>
        <v>-</v>
      </c>
      <c r="AH439" s="7"/>
      <c r="AI439" s="19" t="str">
        <f t="array" ref="AI439">IF(ISERROR(INDEX('Master '!$A$2:$A$257,MATCH(AJ439,'Master '!$B$2:$B$257,0))),IF(ISERROR(INDEX('Master '!$A$2:$A$257,MATCH(AJ439,'Master '!$C$2:$C$257,0))),IF(AJ439="","-","Not on Roster"),INDEX('Master '!$A$2:$A$257,MATCH(AJ439,'Master '!$C$2:$C$257,0))),INDEX('Master '!$A$2:$A$257,MATCH(AJ439,'Master '!$B$2:$B$257,0)))</f>
        <v>-</v>
      </c>
      <c r="AJ439" s="15"/>
      <c r="AK439" s="20" t="str">
        <f t="array" ref="AK439">IF(ISERROR(INDEX('Master '!$A$2:$A$257,MATCH(AL439,'Master '!$B$2:$B$257,0))),IF(ISERROR(INDEX('Master '!$A$2:$A$257,MATCH(AL439,'Master '!$C$2:$C$257,0))),IF(AL439="","-","Not on Roster"),INDEX('Master '!$A$2:$A$257,MATCH(AL439,'Master '!$C$2:$C$257,0))),INDEX('Master '!$A$2:$A$257,MATCH(AL439,'Master '!$B$2:$B$257,0)))</f>
        <v>-</v>
      </c>
      <c r="AL439" s="7"/>
      <c r="AM439" s="19" t="str">
        <f t="array" ref="AM439">IF(ISERROR(INDEX('Master '!$A$2:$A$257,MATCH(AN439,'Master '!$B$2:$B$257,0))),IF(ISERROR(INDEX('Master '!$A$2:$A$257,MATCH(AN439,'Master '!$C$2:$C$257,0))),IF(AN439="","-","Not on Roster"),INDEX('Master '!$A$2:$A$257,MATCH(AN439,'Master '!$C$2:$C$257,0))),INDEX('Master '!$A$2:$A$257,MATCH(AN439,'Master '!$B$2:$B$257,0)))</f>
        <v>-</v>
      </c>
      <c r="AN439" s="15"/>
    </row>
    <row r="440" spans="1:40" ht="14.25" customHeight="1">
      <c r="A440" s="20" t="str">
        <f t="array" ref="A440">IF(ISERROR(INDEX('Master '!$A$2:$A$257,MATCH(B440,'Master '!$B$2:$B$257,0))),IF(ISERROR(INDEX('Master '!$A$2:$A$257,MATCH(B440,'Master '!$C$2:$C$257,0))),IF(B440="","-","Not on Roster"),INDEX('Master '!$A$2:$A$257,MATCH(B440,'Master '!$C$2:$C$257,0))),INDEX('Master '!$A$2:$A$257,MATCH(B440,'Master '!$B$2:$B$257,0)))</f>
        <v>-</v>
      </c>
      <c r="B440" s="43"/>
      <c r="C440" s="19" t="str">
        <f t="array" ref="C440">IF(ISERROR(INDEX('Master '!$A$2:$A$257,MATCH(D440,'Master '!$B$2:$B$257,0))),IF(ISERROR(INDEX('Master '!$A$2:$A$257,MATCH(D440,'Master '!$C$2:$C$257,0))),IF(D440="","-","Not on Roster"),INDEX('Master '!$A$2:$A$257,MATCH(D440,'Master '!$C$2:$C$257,0))),INDEX('Master '!$A$2:$A$257,MATCH(D440,'Master '!$B$2:$B$257,0)))</f>
        <v>-</v>
      </c>
      <c r="D440" s="15"/>
      <c r="E440" s="20" t="str">
        <f t="array" ref="E440">IF(ISERROR(INDEX('Master '!$A$2:$A$257,MATCH(F440,'Master '!$B$2:$B$257,0))),IF(ISERROR(INDEX('Master '!$A$2:$A$257,MATCH(F440,'Master '!$C$2:$C$257,0))),IF(F440="","-","Not on Roster"),INDEX('Master '!$A$2:$A$257,MATCH(F440,'Master '!$C$2:$C$257,0))),INDEX('Master '!$A$2:$A$257,MATCH(F440,'Master '!$B$2:$B$257,0)))</f>
        <v>-</v>
      </c>
      <c r="F440" s="7"/>
      <c r="G440" s="19" t="str">
        <f t="array" ref="G440">IF(ISERROR(INDEX('Master '!$A$2:$A$257,MATCH(H440,'Master '!$B$2:$B$257,0))),IF(ISERROR(INDEX('Master '!$A$2:$A$257,MATCH(H440,'Master '!$C$2:$C$257,0))),IF(H440="","-","Not on Roster"),INDEX('Master '!$A$2:$A$257,MATCH(H440,'Master '!$C$2:$C$257,0))),INDEX('Master '!$A$2:$A$257,MATCH(H440,'Master '!$B$2:$B$257,0)))</f>
        <v>-</v>
      </c>
      <c r="H440" s="15"/>
      <c r="I440" s="20" t="str">
        <f t="array" ref="I440">IF(ISERROR(INDEX('Master '!$A$2:$A$257,MATCH(J440,'Master '!$B$2:$B$257,0))),IF(ISERROR(INDEX('Master '!$A$2:$A$257,MATCH(J440,'Master '!$C$2:$C$257,0))),IF(J440="","-","Not on Roster"),INDEX('Master '!$A$2:$A$257,MATCH(J440,'Master '!$C$2:$C$257,0))),INDEX('Master '!$A$2:$A$257,MATCH(J440,'Master '!$B$2:$B$257,0)))</f>
        <v>-</v>
      </c>
      <c r="J440" s="51"/>
      <c r="K440" s="19" t="str">
        <f t="array" ref="K440">IF(ISERROR(INDEX('Master '!$A$2:$A$257,MATCH(L440,'Master '!$B$2:$B$257,0))),IF(ISERROR(INDEX('Master '!$A$2:$A$257,MATCH(L440,'Master '!$C$2:$C$257,0))),IF(L440="","-","Not on Roster"),INDEX('Master '!$A$2:$A$257,MATCH(L440,'Master '!$C$2:$C$257,0))),INDEX('Master '!$A$2:$A$257,MATCH(L440,'Master '!$B$2:$B$257,0)))</f>
        <v>-</v>
      </c>
      <c r="L440" s="15"/>
      <c r="M440" s="20" t="str">
        <f t="array" ref="M440">IF(ISERROR(INDEX('Master '!$A$2:$A$257,MATCH(N440,'Master '!$B$2:$B$257,0))),IF(ISERROR(INDEX('Master '!$A$2:$A$257,MATCH(N440,'Master '!$C$2:$C$257,0))),IF(N440="","-","Not on Roster"),INDEX('Master '!$A$2:$A$257,MATCH(N440,'Master '!$C$2:$C$257,0))),INDEX('Master '!$A$2:$A$257,MATCH(N440,'Master '!$B$2:$B$257,0)))</f>
        <v>-</v>
      </c>
      <c r="N440" s="7"/>
      <c r="O440" s="19" t="str">
        <f t="array" ref="O440">IF(ISERROR(INDEX('Master '!$A$2:$A$257,MATCH(P440,'Master '!$B$2:$B$257,0))),IF(ISERROR(INDEX('Master '!$A$2:$A$257,MATCH(P440,'Master '!$C$2:$C$257,0))),IF(P440="","-","Not on Roster"),INDEX('Master '!$A$2:$A$257,MATCH(P440,'Master '!$C$2:$C$257,0))),INDEX('Master '!$A$2:$A$257,MATCH(P440,'Master '!$B$2:$B$257,0)))</f>
        <v>-</v>
      </c>
      <c r="P440" s="15"/>
      <c r="Q440" s="20" t="str">
        <f t="array" ref="Q440">IF(ISERROR(INDEX('Master '!$A$2:$A$257,MATCH(R440,'Master '!$B$2:$B$257,0))),IF(ISERROR(INDEX('Master '!$A$2:$A$257,MATCH(R440,'Master '!$C$2:$C$257,0))),IF(R440="","-","Not on Roster"),INDEX('Master '!$A$2:$A$257,MATCH(R440,'Master '!$C$2:$C$257,0))),INDEX('Master '!$A$2:$A$257,MATCH(R440,'Master '!$B$2:$B$257,0)))</f>
        <v>-</v>
      </c>
      <c r="R440" s="7"/>
      <c r="S440" s="19" t="str">
        <f t="array" ref="S440">IF(ISERROR(INDEX('Master '!$A$2:$A$257,MATCH(T440,'Master '!$B$2:$B$257,0))),IF(ISERROR(INDEX('Master '!$A$2:$A$257,MATCH(T440,'Master '!$C$2:$C$257,0))),IF(T440="","-","Not on Roster"),INDEX('Master '!$A$2:$A$257,MATCH(T440,'Master '!$C$2:$C$257,0))),INDEX('Master '!$A$2:$A$257,MATCH(T440,'Master '!$B$2:$B$257,0)))</f>
        <v>-</v>
      </c>
      <c r="T440" s="15"/>
      <c r="U440" s="20" t="str">
        <f t="array" ref="U440">IF(ISERROR(INDEX('Master '!$A$2:$A$257,MATCH(V440,'Master '!$B$2:$B$257,0))),IF(ISERROR(INDEX('Master '!$A$2:$A$257,MATCH(V440,'Master '!$C$2:$C$257,0))),IF(V440="","-","Not on Roster"),INDEX('Master '!$A$2:$A$257,MATCH(V440,'Master '!$C$2:$C$257,0))),INDEX('Master '!$A$2:$A$257,MATCH(V440,'Master '!$B$2:$B$257,0)))</f>
        <v>-</v>
      </c>
      <c r="V440" s="7"/>
      <c r="W440" s="19" t="str">
        <f t="array" ref="W440">IF(ISERROR(INDEX('Master '!$A$2:$A$257,MATCH(X440,'Master '!$B$2:$B$257,0))),IF(ISERROR(INDEX('Master '!$A$2:$A$257,MATCH(X440,'Master '!$C$2:$C$257,0))),IF(X440="","-","Not on Roster"),INDEX('Master '!$A$2:$A$257,MATCH(X440,'Master '!$C$2:$C$257,0))),INDEX('Master '!$A$2:$A$257,MATCH(X440,'Master '!$B$2:$B$257,0)))</f>
        <v>-</v>
      </c>
      <c r="X440" s="15"/>
      <c r="Y440" s="20" t="str">
        <f t="array" ref="Y440">IF(ISERROR(INDEX('Master '!$A$2:$A$257,MATCH(Z440,'Master '!$B$2:$B$257,0))),IF(ISERROR(INDEX('Master '!$A$2:$A$257,MATCH(Z440,'Master '!$C$2:$C$257,0))),IF(Z440="","-","Not on Roster"),INDEX('Master '!$A$2:$A$257,MATCH(Z440,'Master '!$C$2:$C$257,0))),INDEX('Master '!$A$2:$A$257,MATCH(Z440,'Master '!$B$2:$B$257,0)))</f>
        <v>-</v>
      </c>
      <c r="Z440" s="7"/>
      <c r="AA440" s="19" t="str">
        <f t="array" ref="AA440">IF(ISERROR(INDEX('Master '!$A$2:$A$257,MATCH(AB440,'Master '!$B$2:$B$257,0))),IF(ISERROR(INDEX('Master '!$A$2:$A$257,MATCH(AB440,'Master '!$C$2:$C$257,0))),IF(AB440="","-","Not on Roster"),INDEX('Master '!$A$2:$A$257,MATCH(AB440,'Master '!$C$2:$C$257,0))),INDEX('Master '!$A$2:$A$257,MATCH(AB440,'Master '!$B$2:$B$257,0)))</f>
        <v>-</v>
      </c>
      <c r="AB440" s="15"/>
      <c r="AC440" s="20" t="str">
        <f t="array" ref="AC440">IF(ISERROR(INDEX('Master '!$A$2:$A$257,MATCH(AD440,'Master '!$B$2:$B$257,0))),IF(ISERROR(INDEX('Master '!$A$2:$A$257,MATCH(AD440,'Master '!$C$2:$C$257,0))),IF(AD440="","-","Not on Roster"),INDEX('Master '!$A$2:$A$257,MATCH(AD440,'Master '!$C$2:$C$257,0))),INDEX('Master '!$A$2:$A$257,MATCH(AD440,'Master '!$B$2:$B$257,0)))</f>
        <v>-</v>
      </c>
      <c r="AD440" s="7"/>
      <c r="AE440" s="19" t="str">
        <f t="array" ref="AE440">IF(ISERROR(INDEX('Master '!$A$2:$A$257,MATCH(AF440,'Master '!$B$2:$B$257,0))),IF(ISERROR(INDEX('Master '!$A$2:$A$257,MATCH(AF440,'Master '!$C$2:$C$257,0))),IF(AF440="","-","Not on Roster"),INDEX('Master '!$A$2:$A$257,MATCH(AF440,'Master '!$C$2:$C$257,0))),INDEX('Master '!$A$2:$A$257,MATCH(AF440,'Master '!$B$2:$B$257,0)))</f>
        <v>-</v>
      </c>
      <c r="AF440" s="15"/>
      <c r="AG440" s="20" t="str">
        <f t="array" ref="AG440">IF(ISERROR(INDEX('Master '!$A$2:$A$257,MATCH(AH440,'Master '!$B$2:$B$257,0))),IF(ISERROR(INDEX('Master '!$A$2:$A$257,MATCH(AH440,'Master '!$C$2:$C$257,0))),IF(AH440="","-","Not on Roster"),INDEX('Master '!$A$2:$A$257,MATCH(AH440,'Master '!$C$2:$C$257,0))),INDEX('Master '!$A$2:$A$257,MATCH(AH440,'Master '!$B$2:$B$257,0)))</f>
        <v>-</v>
      </c>
      <c r="AH440" s="7"/>
      <c r="AI440" s="19" t="str">
        <f t="array" ref="AI440">IF(ISERROR(INDEX('Master '!$A$2:$A$257,MATCH(AJ440,'Master '!$B$2:$B$257,0))),IF(ISERROR(INDEX('Master '!$A$2:$A$257,MATCH(AJ440,'Master '!$C$2:$C$257,0))),IF(AJ440="","-","Not on Roster"),INDEX('Master '!$A$2:$A$257,MATCH(AJ440,'Master '!$C$2:$C$257,0))),INDEX('Master '!$A$2:$A$257,MATCH(AJ440,'Master '!$B$2:$B$257,0)))</f>
        <v>-</v>
      </c>
      <c r="AJ440" s="15"/>
      <c r="AK440" s="20" t="str">
        <f t="array" ref="AK440">IF(ISERROR(INDEX('Master '!$A$2:$A$257,MATCH(AL440,'Master '!$B$2:$B$257,0))),IF(ISERROR(INDEX('Master '!$A$2:$A$257,MATCH(AL440,'Master '!$C$2:$C$257,0))),IF(AL440="","-","Not on Roster"),INDEX('Master '!$A$2:$A$257,MATCH(AL440,'Master '!$C$2:$C$257,0))),INDEX('Master '!$A$2:$A$257,MATCH(AL440,'Master '!$B$2:$B$257,0)))</f>
        <v>-</v>
      </c>
      <c r="AL440" s="7"/>
      <c r="AM440" s="19" t="str">
        <f t="array" ref="AM440">IF(ISERROR(INDEX('Master '!$A$2:$A$257,MATCH(AN440,'Master '!$B$2:$B$257,0))),IF(ISERROR(INDEX('Master '!$A$2:$A$257,MATCH(AN440,'Master '!$C$2:$C$257,0))),IF(AN440="","-","Not on Roster"),INDEX('Master '!$A$2:$A$257,MATCH(AN440,'Master '!$C$2:$C$257,0))),INDEX('Master '!$A$2:$A$257,MATCH(AN440,'Master '!$B$2:$B$257,0)))</f>
        <v>-</v>
      </c>
      <c r="AN440" s="15"/>
    </row>
    <row r="441" spans="1:40" ht="14.25" customHeight="1">
      <c r="A441" s="20" t="str">
        <f t="array" ref="A441">IF(ISERROR(INDEX('Master '!$A$2:$A$257,MATCH(B441,'Master '!$B$2:$B$257,0))),IF(ISERROR(INDEX('Master '!$A$2:$A$257,MATCH(B441,'Master '!$C$2:$C$257,0))),IF(B441="","-","Not on Roster"),INDEX('Master '!$A$2:$A$257,MATCH(B441,'Master '!$C$2:$C$257,0))),INDEX('Master '!$A$2:$A$257,MATCH(B441,'Master '!$B$2:$B$257,0)))</f>
        <v>-</v>
      </c>
      <c r="B441" s="43"/>
      <c r="C441" s="19" t="str">
        <f t="array" ref="C441">IF(ISERROR(INDEX('Master '!$A$2:$A$257,MATCH(D441,'Master '!$B$2:$B$257,0))),IF(ISERROR(INDEX('Master '!$A$2:$A$257,MATCH(D441,'Master '!$C$2:$C$257,0))),IF(D441="","-","Not on Roster"),INDEX('Master '!$A$2:$A$257,MATCH(D441,'Master '!$C$2:$C$257,0))),INDEX('Master '!$A$2:$A$257,MATCH(D441,'Master '!$B$2:$B$257,0)))</f>
        <v>-</v>
      </c>
      <c r="D441" s="15"/>
      <c r="E441" s="20" t="str">
        <f t="array" ref="E441">IF(ISERROR(INDEX('Master '!$A$2:$A$257,MATCH(F441,'Master '!$B$2:$B$257,0))),IF(ISERROR(INDEX('Master '!$A$2:$A$257,MATCH(F441,'Master '!$C$2:$C$257,0))),IF(F441="","-","Not on Roster"),INDEX('Master '!$A$2:$A$257,MATCH(F441,'Master '!$C$2:$C$257,0))),INDEX('Master '!$A$2:$A$257,MATCH(F441,'Master '!$B$2:$B$257,0)))</f>
        <v>-</v>
      </c>
      <c r="F441" s="7"/>
      <c r="G441" s="19" t="str">
        <f t="array" ref="G441">IF(ISERROR(INDEX('Master '!$A$2:$A$257,MATCH(H441,'Master '!$B$2:$B$257,0))),IF(ISERROR(INDEX('Master '!$A$2:$A$257,MATCH(H441,'Master '!$C$2:$C$257,0))),IF(H441="","-","Not on Roster"),INDEX('Master '!$A$2:$A$257,MATCH(H441,'Master '!$C$2:$C$257,0))),INDEX('Master '!$A$2:$A$257,MATCH(H441,'Master '!$B$2:$B$257,0)))</f>
        <v>-</v>
      </c>
      <c r="H441" s="15"/>
      <c r="I441" s="20" t="str">
        <f t="array" ref="I441">IF(ISERROR(INDEX('Master '!$A$2:$A$257,MATCH(J441,'Master '!$B$2:$B$257,0))),IF(ISERROR(INDEX('Master '!$A$2:$A$257,MATCH(J441,'Master '!$C$2:$C$257,0))),IF(J441="","-","Not on Roster"),INDEX('Master '!$A$2:$A$257,MATCH(J441,'Master '!$C$2:$C$257,0))),INDEX('Master '!$A$2:$A$257,MATCH(J441,'Master '!$B$2:$B$257,0)))</f>
        <v>-</v>
      </c>
      <c r="J441" s="51"/>
      <c r="K441" s="19" t="str">
        <f t="array" ref="K441">IF(ISERROR(INDEX('Master '!$A$2:$A$257,MATCH(L441,'Master '!$B$2:$B$257,0))),IF(ISERROR(INDEX('Master '!$A$2:$A$257,MATCH(L441,'Master '!$C$2:$C$257,0))),IF(L441="","-","Not on Roster"),INDEX('Master '!$A$2:$A$257,MATCH(L441,'Master '!$C$2:$C$257,0))),INDEX('Master '!$A$2:$A$257,MATCH(L441,'Master '!$B$2:$B$257,0)))</f>
        <v>-</v>
      </c>
      <c r="L441" s="15"/>
      <c r="M441" s="20" t="str">
        <f t="array" ref="M441">IF(ISERROR(INDEX('Master '!$A$2:$A$257,MATCH(N441,'Master '!$B$2:$B$257,0))),IF(ISERROR(INDEX('Master '!$A$2:$A$257,MATCH(N441,'Master '!$C$2:$C$257,0))),IF(N441="","-","Not on Roster"),INDEX('Master '!$A$2:$A$257,MATCH(N441,'Master '!$C$2:$C$257,0))),INDEX('Master '!$A$2:$A$257,MATCH(N441,'Master '!$B$2:$B$257,0)))</f>
        <v>-</v>
      </c>
      <c r="N441" s="7"/>
      <c r="O441" s="19" t="str">
        <f t="array" ref="O441">IF(ISERROR(INDEX('Master '!$A$2:$A$257,MATCH(P441,'Master '!$B$2:$B$257,0))),IF(ISERROR(INDEX('Master '!$A$2:$A$257,MATCH(P441,'Master '!$C$2:$C$257,0))),IF(P441="","-","Not on Roster"),INDEX('Master '!$A$2:$A$257,MATCH(P441,'Master '!$C$2:$C$257,0))),INDEX('Master '!$A$2:$A$257,MATCH(P441,'Master '!$B$2:$B$257,0)))</f>
        <v>-</v>
      </c>
      <c r="P441" s="15"/>
      <c r="Q441" s="20" t="str">
        <f t="array" ref="Q441">IF(ISERROR(INDEX('Master '!$A$2:$A$257,MATCH(R441,'Master '!$B$2:$B$257,0))),IF(ISERROR(INDEX('Master '!$A$2:$A$257,MATCH(R441,'Master '!$C$2:$C$257,0))),IF(R441="","-","Not on Roster"),INDEX('Master '!$A$2:$A$257,MATCH(R441,'Master '!$C$2:$C$257,0))),INDEX('Master '!$A$2:$A$257,MATCH(R441,'Master '!$B$2:$B$257,0)))</f>
        <v>-</v>
      </c>
      <c r="R441" s="7"/>
      <c r="S441" s="19" t="str">
        <f t="array" ref="S441">IF(ISERROR(INDEX('Master '!$A$2:$A$257,MATCH(T441,'Master '!$B$2:$B$257,0))),IF(ISERROR(INDEX('Master '!$A$2:$A$257,MATCH(T441,'Master '!$C$2:$C$257,0))),IF(T441="","-","Not on Roster"),INDEX('Master '!$A$2:$A$257,MATCH(T441,'Master '!$C$2:$C$257,0))),INDEX('Master '!$A$2:$A$257,MATCH(T441,'Master '!$B$2:$B$257,0)))</f>
        <v>-</v>
      </c>
      <c r="T441" s="15"/>
      <c r="U441" s="20" t="str">
        <f t="array" ref="U441">IF(ISERROR(INDEX('Master '!$A$2:$A$257,MATCH(V441,'Master '!$B$2:$B$257,0))),IF(ISERROR(INDEX('Master '!$A$2:$A$257,MATCH(V441,'Master '!$C$2:$C$257,0))),IF(V441="","-","Not on Roster"),INDEX('Master '!$A$2:$A$257,MATCH(V441,'Master '!$C$2:$C$257,0))),INDEX('Master '!$A$2:$A$257,MATCH(V441,'Master '!$B$2:$B$257,0)))</f>
        <v>-</v>
      </c>
      <c r="V441" s="7"/>
      <c r="W441" s="19" t="str">
        <f t="array" ref="W441">IF(ISERROR(INDEX('Master '!$A$2:$A$257,MATCH(X441,'Master '!$B$2:$B$257,0))),IF(ISERROR(INDEX('Master '!$A$2:$A$257,MATCH(X441,'Master '!$C$2:$C$257,0))),IF(X441="","-","Not on Roster"),INDEX('Master '!$A$2:$A$257,MATCH(X441,'Master '!$C$2:$C$257,0))),INDEX('Master '!$A$2:$A$257,MATCH(X441,'Master '!$B$2:$B$257,0)))</f>
        <v>-</v>
      </c>
      <c r="X441" s="15"/>
      <c r="Y441" s="20" t="str">
        <f t="array" ref="Y441">IF(ISERROR(INDEX('Master '!$A$2:$A$257,MATCH(Z441,'Master '!$B$2:$B$257,0))),IF(ISERROR(INDEX('Master '!$A$2:$A$257,MATCH(Z441,'Master '!$C$2:$C$257,0))),IF(Z441="","-","Not on Roster"),INDEX('Master '!$A$2:$A$257,MATCH(Z441,'Master '!$C$2:$C$257,0))),INDEX('Master '!$A$2:$A$257,MATCH(Z441,'Master '!$B$2:$B$257,0)))</f>
        <v>-</v>
      </c>
      <c r="Z441" s="7"/>
      <c r="AA441" s="19" t="str">
        <f t="array" ref="AA441">IF(ISERROR(INDEX('Master '!$A$2:$A$257,MATCH(AB441,'Master '!$B$2:$B$257,0))),IF(ISERROR(INDEX('Master '!$A$2:$A$257,MATCH(AB441,'Master '!$C$2:$C$257,0))),IF(AB441="","-","Not on Roster"),INDEX('Master '!$A$2:$A$257,MATCH(AB441,'Master '!$C$2:$C$257,0))),INDEX('Master '!$A$2:$A$257,MATCH(AB441,'Master '!$B$2:$B$257,0)))</f>
        <v>-</v>
      </c>
      <c r="AB441" s="15"/>
      <c r="AC441" s="20" t="str">
        <f t="array" ref="AC441">IF(ISERROR(INDEX('Master '!$A$2:$A$257,MATCH(AD441,'Master '!$B$2:$B$257,0))),IF(ISERROR(INDEX('Master '!$A$2:$A$257,MATCH(AD441,'Master '!$C$2:$C$257,0))),IF(AD441="","-","Not on Roster"),INDEX('Master '!$A$2:$A$257,MATCH(AD441,'Master '!$C$2:$C$257,0))),INDEX('Master '!$A$2:$A$257,MATCH(AD441,'Master '!$B$2:$B$257,0)))</f>
        <v>-</v>
      </c>
      <c r="AD441" s="7"/>
      <c r="AE441" s="19" t="str">
        <f t="array" ref="AE441">IF(ISERROR(INDEX('Master '!$A$2:$A$257,MATCH(AF441,'Master '!$B$2:$B$257,0))),IF(ISERROR(INDEX('Master '!$A$2:$A$257,MATCH(AF441,'Master '!$C$2:$C$257,0))),IF(AF441="","-","Not on Roster"),INDEX('Master '!$A$2:$A$257,MATCH(AF441,'Master '!$C$2:$C$257,0))),INDEX('Master '!$A$2:$A$257,MATCH(AF441,'Master '!$B$2:$B$257,0)))</f>
        <v>-</v>
      </c>
      <c r="AF441" s="15"/>
      <c r="AG441" s="20" t="str">
        <f t="array" ref="AG441">IF(ISERROR(INDEX('Master '!$A$2:$A$257,MATCH(AH441,'Master '!$B$2:$B$257,0))),IF(ISERROR(INDEX('Master '!$A$2:$A$257,MATCH(AH441,'Master '!$C$2:$C$257,0))),IF(AH441="","-","Not on Roster"),INDEX('Master '!$A$2:$A$257,MATCH(AH441,'Master '!$C$2:$C$257,0))),INDEX('Master '!$A$2:$A$257,MATCH(AH441,'Master '!$B$2:$B$257,0)))</f>
        <v>-</v>
      </c>
      <c r="AH441" s="7"/>
      <c r="AI441" s="19" t="str">
        <f t="array" ref="AI441">IF(ISERROR(INDEX('Master '!$A$2:$A$257,MATCH(AJ441,'Master '!$B$2:$B$257,0))),IF(ISERROR(INDEX('Master '!$A$2:$A$257,MATCH(AJ441,'Master '!$C$2:$C$257,0))),IF(AJ441="","-","Not on Roster"),INDEX('Master '!$A$2:$A$257,MATCH(AJ441,'Master '!$C$2:$C$257,0))),INDEX('Master '!$A$2:$A$257,MATCH(AJ441,'Master '!$B$2:$B$257,0)))</f>
        <v>-</v>
      </c>
      <c r="AJ441" s="15"/>
      <c r="AK441" s="20" t="str">
        <f t="array" ref="AK441">IF(ISERROR(INDEX('Master '!$A$2:$A$257,MATCH(AL441,'Master '!$B$2:$B$257,0))),IF(ISERROR(INDEX('Master '!$A$2:$A$257,MATCH(AL441,'Master '!$C$2:$C$257,0))),IF(AL441="","-","Not on Roster"),INDEX('Master '!$A$2:$A$257,MATCH(AL441,'Master '!$C$2:$C$257,0))),INDEX('Master '!$A$2:$A$257,MATCH(AL441,'Master '!$B$2:$B$257,0)))</f>
        <v>-</v>
      </c>
      <c r="AL441" s="7"/>
      <c r="AM441" s="19" t="str">
        <f t="array" ref="AM441">IF(ISERROR(INDEX('Master '!$A$2:$A$257,MATCH(AN441,'Master '!$B$2:$B$257,0))),IF(ISERROR(INDEX('Master '!$A$2:$A$257,MATCH(AN441,'Master '!$C$2:$C$257,0))),IF(AN441="","-","Not on Roster"),INDEX('Master '!$A$2:$A$257,MATCH(AN441,'Master '!$C$2:$C$257,0))),INDEX('Master '!$A$2:$A$257,MATCH(AN441,'Master '!$B$2:$B$257,0)))</f>
        <v>-</v>
      </c>
      <c r="AN441" s="15"/>
    </row>
    <row r="442" spans="1:40" ht="14.25" customHeight="1">
      <c r="A442" s="20" t="str">
        <f t="array" ref="A442">IF(ISERROR(INDEX('Master '!$A$2:$A$257,MATCH(B442,'Master '!$B$2:$B$257,0))),IF(ISERROR(INDEX('Master '!$A$2:$A$257,MATCH(B442,'Master '!$C$2:$C$257,0))),IF(B442="","-","Not on Roster"),INDEX('Master '!$A$2:$A$257,MATCH(B442,'Master '!$C$2:$C$257,0))),INDEX('Master '!$A$2:$A$257,MATCH(B442,'Master '!$B$2:$B$257,0)))</f>
        <v>-</v>
      </c>
      <c r="B442" s="43"/>
      <c r="C442" s="19" t="str">
        <f t="array" ref="C442">IF(ISERROR(INDEX('Master '!$A$2:$A$257,MATCH(D442,'Master '!$B$2:$B$257,0))),IF(ISERROR(INDEX('Master '!$A$2:$A$257,MATCH(D442,'Master '!$C$2:$C$257,0))),IF(D442="","-","Not on Roster"),INDEX('Master '!$A$2:$A$257,MATCH(D442,'Master '!$C$2:$C$257,0))),INDEX('Master '!$A$2:$A$257,MATCH(D442,'Master '!$B$2:$B$257,0)))</f>
        <v>-</v>
      </c>
      <c r="D442" s="15"/>
      <c r="E442" s="20" t="str">
        <f t="array" ref="E442">IF(ISERROR(INDEX('Master '!$A$2:$A$257,MATCH(F442,'Master '!$B$2:$B$257,0))),IF(ISERROR(INDEX('Master '!$A$2:$A$257,MATCH(F442,'Master '!$C$2:$C$257,0))),IF(F442="","-","Not on Roster"),INDEX('Master '!$A$2:$A$257,MATCH(F442,'Master '!$C$2:$C$257,0))),INDEX('Master '!$A$2:$A$257,MATCH(F442,'Master '!$B$2:$B$257,0)))</f>
        <v>-</v>
      </c>
      <c r="F442" s="7"/>
      <c r="G442" s="19" t="str">
        <f t="array" ref="G442">IF(ISERROR(INDEX('Master '!$A$2:$A$257,MATCH(H442,'Master '!$B$2:$B$257,0))),IF(ISERROR(INDEX('Master '!$A$2:$A$257,MATCH(H442,'Master '!$C$2:$C$257,0))),IF(H442="","-","Not on Roster"),INDEX('Master '!$A$2:$A$257,MATCH(H442,'Master '!$C$2:$C$257,0))),INDEX('Master '!$A$2:$A$257,MATCH(H442,'Master '!$B$2:$B$257,0)))</f>
        <v>-</v>
      </c>
      <c r="H442" s="15"/>
      <c r="I442" s="20" t="str">
        <f t="array" ref="I442">IF(ISERROR(INDEX('Master '!$A$2:$A$257,MATCH(J442,'Master '!$B$2:$B$257,0))),IF(ISERROR(INDEX('Master '!$A$2:$A$257,MATCH(J442,'Master '!$C$2:$C$257,0))),IF(J442="","-","Not on Roster"),INDEX('Master '!$A$2:$A$257,MATCH(J442,'Master '!$C$2:$C$257,0))),INDEX('Master '!$A$2:$A$257,MATCH(J442,'Master '!$B$2:$B$257,0)))</f>
        <v>-</v>
      </c>
      <c r="J442" s="51"/>
      <c r="K442" s="19" t="str">
        <f t="array" ref="K442">IF(ISERROR(INDEX('Master '!$A$2:$A$257,MATCH(L442,'Master '!$B$2:$B$257,0))),IF(ISERROR(INDEX('Master '!$A$2:$A$257,MATCH(L442,'Master '!$C$2:$C$257,0))),IF(L442="","-","Not on Roster"),INDEX('Master '!$A$2:$A$257,MATCH(L442,'Master '!$C$2:$C$257,0))),INDEX('Master '!$A$2:$A$257,MATCH(L442,'Master '!$B$2:$B$257,0)))</f>
        <v>-</v>
      </c>
      <c r="L442" s="15"/>
      <c r="M442" s="20" t="str">
        <f t="array" ref="M442">IF(ISERROR(INDEX('Master '!$A$2:$A$257,MATCH(N442,'Master '!$B$2:$B$257,0))),IF(ISERROR(INDEX('Master '!$A$2:$A$257,MATCH(N442,'Master '!$C$2:$C$257,0))),IF(N442="","-","Not on Roster"),INDEX('Master '!$A$2:$A$257,MATCH(N442,'Master '!$C$2:$C$257,0))),INDEX('Master '!$A$2:$A$257,MATCH(N442,'Master '!$B$2:$B$257,0)))</f>
        <v>-</v>
      </c>
      <c r="N442" s="7"/>
      <c r="O442" s="19" t="str">
        <f t="array" ref="O442">IF(ISERROR(INDEX('Master '!$A$2:$A$257,MATCH(P442,'Master '!$B$2:$B$257,0))),IF(ISERROR(INDEX('Master '!$A$2:$A$257,MATCH(P442,'Master '!$C$2:$C$257,0))),IF(P442="","-","Not on Roster"),INDEX('Master '!$A$2:$A$257,MATCH(P442,'Master '!$C$2:$C$257,0))),INDEX('Master '!$A$2:$A$257,MATCH(P442,'Master '!$B$2:$B$257,0)))</f>
        <v>-</v>
      </c>
      <c r="P442" s="15"/>
      <c r="Q442" s="20" t="str">
        <f t="array" ref="Q442">IF(ISERROR(INDEX('Master '!$A$2:$A$257,MATCH(R442,'Master '!$B$2:$B$257,0))),IF(ISERROR(INDEX('Master '!$A$2:$A$257,MATCH(R442,'Master '!$C$2:$C$257,0))),IF(R442="","-","Not on Roster"),INDEX('Master '!$A$2:$A$257,MATCH(R442,'Master '!$C$2:$C$257,0))),INDEX('Master '!$A$2:$A$257,MATCH(R442,'Master '!$B$2:$B$257,0)))</f>
        <v>-</v>
      </c>
      <c r="R442" s="7"/>
      <c r="S442" s="19" t="str">
        <f t="array" ref="S442">IF(ISERROR(INDEX('Master '!$A$2:$A$257,MATCH(T442,'Master '!$B$2:$B$257,0))),IF(ISERROR(INDEX('Master '!$A$2:$A$257,MATCH(T442,'Master '!$C$2:$C$257,0))),IF(T442="","-","Not on Roster"),INDEX('Master '!$A$2:$A$257,MATCH(T442,'Master '!$C$2:$C$257,0))),INDEX('Master '!$A$2:$A$257,MATCH(T442,'Master '!$B$2:$B$257,0)))</f>
        <v>-</v>
      </c>
      <c r="T442" s="15"/>
      <c r="U442" s="20" t="str">
        <f t="array" ref="U442">IF(ISERROR(INDEX('Master '!$A$2:$A$257,MATCH(V442,'Master '!$B$2:$B$257,0))),IF(ISERROR(INDEX('Master '!$A$2:$A$257,MATCH(V442,'Master '!$C$2:$C$257,0))),IF(V442="","-","Not on Roster"),INDEX('Master '!$A$2:$A$257,MATCH(V442,'Master '!$C$2:$C$257,0))),INDEX('Master '!$A$2:$A$257,MATCH(V442,'Master '!$B$2:$B$257,0)))</f>
        <v>-</v>
      </c>
      <c r="V442" s="7"/>
      <c r="W442" s="19" t="str">
        <f t="array" ref="W442">IF(ISERROR(INDEX('Master '!$A$2:$A$257,MATCH(X442,'Master '!$B$2:$B$257,0))),IF(ISERROR(INDEX('Master '!$A$2:$A$257,MATCH(X442,'Master '!$C$2:$C$257,0))),IF(X442="","-","Not on Roster"),INDEX('Master '!$A$2:$A$257,MATCH(X442,'Master '!$C$2:$C$257,0))),INDEX('Master '!$A$2:$A$257,MATCH(X442,'Master '!$B$2:$B$257,0)))</f>
        <v>-</v>
      </c>
      <c r="X442" s="15"/>
      <c r="Y442" s="20" t="str">
        <f t="array" ref="Y442">IF(ISERROR(INDEX('Master '!$A$2:$A$257,MATCH(Z442,'Master '!$B$2:$B$257,0))),IF(ISERROR(INDEX('Master '!$A$2:$A$257,MATCH(Z442,'Master '!$C$2:$C$257,0))),IF(Z442="","-","Not on Roster"),INDEX('Master '!$A$2:$A$257,MATCH(Z442,'Master '!$C$2:$C$257,0))),INDEX('Master '!$A$2:$A$257,MATCH(Z442,'Master '!$B$2:$B$257,0)))</f>
        <v>-</v>
      </c>
      <c r="Z442" s="7"/>
      <c r="AA442" s="19" t="str">
        <f t="array" ref="AA442">IF(ISERROR(INDEX('Master '!$A$2:$A$257,MATCH(AB442,'Master '!$B$2:$B$257,0))),IF(ISERROR(INDEX('Master '!$A$2:$A$257,MATCH(AB442,'Master '!$C$2:$C$257,0))),IF(AB442="","-","Not on Roster"),INDEX('Master '!$A$2:$A$257,MATCH(AB442,'Master '!$C$2:$C$257,0))),INDEX('Master '!$A$2:$A$257,MATCH(AB442,'Master '!$B$2:$B$257,0)))</f>
        <v>-</v>
      </c>
      <c r="AB442" s="15"/>
      <c r="AC442" s="20" t="str">
        <f t="array" ref="AC442">IF(ISERROR(INDEX('Master '!$A$2:$A$257,MATCH(AD442,'Master '!$B$2:$B$257,0))),IF(ISERROR(INDEX('Master '!$A$2:$A$257,MATCH(AD442,'Master '!$C$2:$C$257,0))),IF(AD442="","-","Not on Roster"),INDEX('Master '!$A$2:$A$257,MATCH(AD442,'Master '!$C$2:$C$257,0))),INDEX('Master '!$A$2:$A$257,MATCH(AD442,'Master '!$B$2:$B$257,0)))</f>
        <v>-</v>
      </c>
      <c r="AD442" s="7"/>
      <c r="AE442" s="19" t="str">
        <f t="array" ref="AE442">IF(ISERROR(INDEX('Master '!$A$2:$A$257,MATCH(AF442,'Master '!$B$2:$B$257,0))),IF(ISERROR(INDEX('Master '!$A$2:$A$257,MATCH(AF442,'Master '!$C$2:$C$257,0))),IF(AF442="","-","Not on Roster"),INDEX('Master '!$A$2:$A$257,MATCH(AF442,'Master '!$C$2:$C$257,0))),INDEX('Master '!$A$2:$A$257,MATCH(AF442,'Master '!$B$2:$B$257,0)))</f>
        <v>-</v>
      </c>
      <c r="AF442" s="15"/>
      <c r="AG442" s="20" t="str">
        <f t="array" ref="AG442">IF(ISERROR(INDEX('Master '!$A$2:$A$257,MATCH(AH442,'Master '!$B$2:$B$257,0))),IF(ISERROR(INDEX('Master '!$A$2:$A$257,MATCH(AH442,'Master '!$C$2:$C$257,0))),IF(AH442="","-","Not on Roster"),INDEX('Master '!$A$2:$A$257,MATCH(AH442,'Master '!$C$2:$C$257,0))),INDEX('Master '!$A$2:$A$257,MATCH(AH442,'Master '!$B$2:$B$257,0)))</f>
        <v>-</v>
      </c>
      <c r="AH442" s="7"/>
      <c r="AI442" s="19" t="str">
        <f t="array" ref="AI442">IF(ISERROR(INDEX('Master '!$A$2:$A$257,MATCH(AJ442,'Master '!$B$2:$B$257,0))),IF(ISERROR(INDEX('Master '!$A$2:$A$257,MATCH(AJ442,'Master '!$C$2:$C$257,0))),IF(AJ442="","-","Not on Roster"),INDEX('Master '!$A$2:$A$257,MATCH(AJ442,'Master '!$C$2:$C$257,0))),INDEX('Master '!$A$2:$A$257,MATCH(AJ442,'Master '!$B$2:$B$257,0)))</f>
        <v>-</v>
      </c>
      <c r="AJ442" s="15"/>
      <c r="AK442" s="20" t="str">
        <f t="array" ref="AK442">IF(ISERROR(INDEX('Master '!$A$2:$A$257,MATCH(AL442,'Master '!$B$2:$B$257,0))),IF(ISERROR(INDEX('Master '!$A$2:$A$257,MATCH(AL442,'Master '!$C$2:$C$257,0))),IF(AL442="","-","Not on Roster"),INDEX('Master '!$A$2:$A$257,MATCH(AL442,'Master '!$C$2:$C$257,0))),INDEX('Master '!$A$2:$A$257,MATCH(AL442,'Master '!$B$2:$B$257,0)))</f>
        <v>-</v>
      </c>
      <c r="AL442" s="7"/>
      <c r="AM442" s="19" t="str">
        <f t="array" ref="AM442">IF(ISERROR(INDEX('Master '!$A$2:$A$257,MATCH(AN442,'Master '!$B$2:$B$257,0))),IF(ISERROR(INDEX('Master '!$A$2:$A$257,MATCH(AN442,'Master '!$C$2:$C$257,0))),IF(AN442="","-","Not on Roster"),INDEX('Master '!$A$2:$A$257,MATCH(AN442,'Master '!$C$2:$C$257,0))),INDEX('Master '!$A$2:$A$257,MATCH(AN442,'Master '!$B$2:$B$257,0)))</f>
        <v>-</v>
      </c>
      <c r="AN442" s="15"/>
    </row>
    <row r="443" spans="1:40" ht="14.25" customHeight="1">
      <c r="A443" s="20" t="str">
        <f t="array" ref="A443">IF(ISERROR(INDEX('Master '!$A$2:$A$257,MATCH(B443,'Master '!$B$2:$B$257,0))),IF(ISERROR(INDEX('Master '!$A$2:$A$257,MATCH(B443,'Master '!$C$2:$C$257,0))),IF(B443="","-","Not on Roster"),INDEX('Master '!$A$2:$A$257,MATCH(B443,'Master '!$C$2:$C$257,0))),INDEX('Master '!$A$2:$A$257,MATCH(B443,'Master '!$B$2:$B$257,0)))</f>
        <v>-</v>
      </c>
      <c r="B443" s="43"/>
      <c r="C443" s="19" t="str">
        <f t="array" ref="C443">IF(ISERROR(INDEX('Master '!$A$2:$A$257,MATCH(D443,'Master '!$B$2:$B$257,0))),IF(ISERROR(INDEX('Master '!$A$2:$A$257,MATCH(D443,'Master '!$C$2:$C$257,0))),IF(D443="","-","Not on Roster"),INDEX('Master '!$A$2:$A$257,MATCH(D443,'Master '!$C$2:$C$257,0))),INDEX('Master '!$A$2:$A$257,MATCH(D443,'Master '!$B$2:$B$257,0)))</f>
        <v>-</v>
      </c>
      <c r="D443" s="15"/>
      <c r="E443" s="20" t="str">
        <f t="array" ref="E443">IF(ISERROR(INDEX('Master '!$A$2:$A$257,MATCH(F443,'Master '!$B$2:$B$257,0))),IF(ISERROR(INDEX('Master '!$A$2:$A$257,MATCH(F443,'Master '!$C$2:$C$257,0))),IF(F443="","-","Not on Roster"),INDEX('Master '!$A$2:$A$257,MATCH(F443,'Master '!$C$2:$C$257,0))),INDEX('Master '!$A$2:$A$257,MATCH(F443,'Master '!$B$2:$B$257,0)))</f>
        <v>-</v>
      </c>
      <c r="F443" s="7"/>
      <c r="G443" s="19" t="str">
        <f t="array" ref="G443">IF(ISERROR(INDEX('Master '!$A$2:$A$257,MATCH(H443,'Master '!$B$2:$B$257,0))),IF(ISERROR(INDEX('Master '!$A$2:$A$257,MATCH(H443,'Master '!$C$2:$C$257,0))),IF(H443="","-","Not on Roster"),INDEX('Master '!$A$2:$A$257,MATCH(H443,'Master '!$C$2:$C$257,0))),INDEX('Master '!$A$2:$A$257,MATCH(H443,'Master '!$B$2:$B$257,0)))</f>
        <v>-</v>
      </c>
      <c r="H443" s="15"/>
      <c r="I443" s="20" t="str">
        <f t="array" ref="I443">IF(ISERROR(INDEX('Master '!$A$2:$A$257,MATCH(J443,'Master '!$B$2:$B$257,0))),IF(ISERROR(INDEX('Master '!$A$2:$A$257,MATCH(J443,'Master '!$C$2:$C$257,0))),IF(J443="","-","Not on Roster"),INDEX('Master '!$A$2:$A$257,MATCH(J443,'Master '!$C$2:$C$257,0))),INDEX('Master '!$A$2:$A$257,MATCH(J443,'Master '!$B$2:$B$257,0)))</f>
        <v>-</v>
      </c>
      <c r="J443" s="51"/>
      <c r="K443" s="19" t="str">
        <f t="array" ref="K443">IF(ISERROR(INDEX('Master '!$A$2:$A$257,MATCH(L443,'Master '!$B$2:$B$257,0))),IF(ISERROR(INDEX('Master '!$A$2:$A$257,MATCH(L443,'Master '!$C$2:$C$257,0))),IF(L443="","-","Not on Roster"),INDEX('Master '!$A$2:$A$257,MATCH(L443,'Master '!$C$2:$C$257,0))),INDEX('Master '!$A$2:$A$257,MATCH(L443,'Master '!$B$2:$B$257,0)))</f>
        <v>-</v>
      </c>
      <c r="L443" s="15"/>
      <c r="M443" s="20" t="str">
        <f t="array" ref="M443">IF(ISERROR(INDEX('Master '!$A$2:$A$257,MATCH(N443,'Master '!$B$2:$B$257,0))),IF(ISERROR(INDEX('Master '!$A$2:$A$257,MATCH(N443,'Master '!$C$2:$C$257,0))),IF(N443="","-","Not on Roster"),INDEX('Master '!$A$2:$A$257,MATCH(N443,'Master '!$C$2:$C$257,0))),INDEX('Master '!$A$2:$A$257,MATCH(N443,'Master '!$B$2:$B$257,0)))</f>
        <v>-</v>
      </c>
      <c r="N443" s="7"/>
      <c r="O443" s="19" t="str">
        <f t="array" ref="O443">IF(ISERROR(INDEX('Master '!$A$2:$A$257,MATCH(P443,'Master '!$B$2:$B$257,0))),IF(ISERROR(INDEX('Master '!$A$2:$A$257,MATCH(P443,'Master '!$C$2:$C$257,0))),IF(P443="","-","Not on Roster"),INDEX('Master '!$A$2:$A$257,MATCH(P443,'Master '!$C$2:$C$257,0))),INDEX('Master '!$A$2:$A$257,MATCH(P443,'Master '!$B$2:$B$257,0)))</f>
        <v>-</v>
      </c>
      <c r="P443" s="15"/>
      <c r="Q443" s="20" t="str">
        <f t="array" ref="Q443">IF(ISERROR(INDEX('Master '!$A$2:$A$257,MATCH(R443,'Master '!$B$2:$B$257,0))),IF(ISERROR(INDEX('Master '!$A$2:$A$257,MATCH(R443,'Master '!$C$2:$C$257,0))),IF(R443="","-","Not on Roster"),INDEX('Master '!$A$2:$A$257,MATCH(R443,'Master '!$C$2:$C$257,0))),INDEX('Master '!$A$2:$A$257,MATCH(R443,'Master '!$B$2:$B$257,0)))</f>
        <v>-</v>
      </c>
      <c r="R443" s="7"/>
      <c r="S443" s="19" t="str">
        <f t="array" ref="S443">IF(ISERROR(INDEX('Master '!$A$2:$A$257,MATCH(T443,'Master '!$B$2:$B$257,0))),IF(ISERROR(INDEX('Master '!$A$2:$A$257,MATCH(T443,'Master '!$C$2:$C$257,0))),IF(T443="","-","Not on Roster"),INDEX('Master '!$A$2:$A$257,MATCH(T443,'Master '!$C$2:$C$257,0))),INDEX('Master '!$A$2:$A$257,MATCH(T443,'Master '!$B$2:$B$257,0)))</f>
        <v>-</v>
      </c>
      <c r="T443" s="15"/>
      <c r="U443" s="20" t="str">
        <f t="array" ref="U443">IF(ISERROR(INDEX('Master '!$A$2:$A$257,MATCH(V443,'Master '!$B$2:$B$257,0))),IF(ISERROR(INDEX('Master '!$A$2:$A$257,MATCH(V443,'Master '!$C$2:$C$257,0))),IF(V443="","-","Not on Roster"),INDEX('Master '!$A$2:$A$257,MATCH(V443,'Master '!$C$2:$C$257,0))),INDEX('Master '!$A$2:$A$257,MATCH(V443,'Master '!$B$2:$B$257,0)))</f>
        <v>-</v>
      </c>
      <c r="V443" s="7"/>
      <c r="W443" s="19" t="str">
        <f t="array" ref="W443">IF(ISERROR(INDEX('Master '!$A$2:$A$257,MATCH(X443,'Master '!$B$2:$B$257,0))),IF(ISERROR(INDEX('Master '!$A$2:$A$257,MATCH(X443,'Master '!$C$2:$C$257,0))),IF(X443="","-","Not on Roster"),INDEX('Master '!$A$2:$A$257,MATCH(X443,'Master '!$C$2:$C$257,0))),INDEX('Master '!$A$2:$A$257,MATCH(X443,'Master '!$B$2:$B$257,0)))</f>
        <v>-</v>
      </c>
      <c r="X443" s="15"/>
      <c r="Y443" s="20" t="str">
        <f t="array" ref="Y443">IF(ISERROR(INDEX('Master '!$A$2:$A$257,MATCH(Z443,'Master '!$B$2:$B$257,0))),IF(ISERROR(INDEX('Master '!$A$2:$A$257,MATCH(Z443,'Master '!$C$2:$C$257,0))),IF(Z443="","-","Not on Roster"),INDEX('Master '!$A$2:$A$257,MATCH(Z443,'Master '!$C$2:$C$257,0))),INDEX('Master '!$A$2:$A$257,MATCH(Z443,'Master '!$B$2:$B$257,0)))</f>
        <v>-</v>
      </c>
      <c r="Z443" s="7"/>
      <c r="AA443" s="19" t="str">
        <f t="array" ref="AA443">IF(ISERROR(INDEX('Master '!$A$2:$A$257,MATCH(AB443,'Master '!$B$2:$B$257,0))),IF(ISERROR(INDEX('Master '!$A$2:$A$257,MATCH(AB443,'Master '!$C$2:$C$257,0))),IF(AB443="","-","Not on Roster"),INDEX('Master '!$A$2:$A$257,MATCH(AB443,'Master '!$C$2:$C$257,0))),INDEX('Master '!$A$2:$A$257,MATCH(AB443,'Master '!$B$2:$B$257,0)))</f>
        <v>-</v>
      </c>
      <c r="AB443" s="15"/>
      <c r="AC443" s="20" t="str">
        <f t="array" ref="AC443">IF(ISERROR(INDEX('Master '!$A$2:$A$257,MATCH(AD443,'Master '!$B$2:$B$257,0))),IF(ISERROR(INDEX('Master '!$A$2:$A$257,MATCH(AD443,'Master '!$C$2:$C$257,0))),IF(AD443="","-","Not on Roster"),INDEX('Master '!$A$2:$A$257,MATCH(AD443,'Master '!$C$2:$C$257,0))),INDEX('Master '!$A$2:$A$257,MATCH(AD443,'Master '!$B$2:$B$257,0)))</f>
        <v>-</v>
      </c>
      <c r="AD443" s="7"/>
      <c r="AE443" s="19" t="str">
        <f t="array" ref="AE443">IF(ISERROR(INDEX('Master '!$A$2:$A$257,MATCH(AF443,'Master '!$B$2:$B$257,0))),IF(ISERROR(INDEX('Master '!$A$2:$A$257,MATCH(AF443,'Master '!$C$2:$C$257,0))),IF(AF443="","-","Not on Roster"),INDEX('Master '!$A$2:$A$257,MATCH(AF443,'Master '!$C$2:$C$257,0))),INDEX('Master '!$A$2:$A$257,MATCH(AF443,'Master '!$B$2:$B$257,0)))</f>
        <v>-</v>
      </c>
      <c r="AF443" s="15"/>
      <c r="AG443" s="20" t="str">
        <f t="array" ref="AG443">IF(ISERROR(INDEX('Master '!$A$2:$A$257,MATCH(AH443,'Master '!$B$2:$B$257,0))),IF(ISERROR(INDEX('Master '!$A$2:$A$257,MATCH(AH443,'Master '!$C$2:$C$257,0))),IF(AH443="","-","Not on Roster"),INDEX('Master '!$A$2:$A$257,MATCH(AH443,'Master '!$C$2:$C$257,0))),INDEX('Master '!$A$2:$A$257,MATCH(AH443,'Master '!$B$2:$B$257,0)))</f>
        <v>-</v>
      </c>
      <c r="AH443" s="7"/>
      <c r="AI443" s="19" t="str">
        <f t="array" ref="AI443">IF(ISERROR(INDEX('Master '!$A$2:$A$257,MATCH(AJ443,'Master '!$B$2:$B$257,0))),IF(ISERROR(INDEX('Master '!$A$2:$A$257,MATCH(AJ443,'Master '!$C$2:$C$257,0))),IF(AJ443="","-","Not on Roster"),INDEX('Master '!$A$2:$A$257,MATCH(AJ443,'Master '!$C$2:$C$257,0))),INDEX('Master '!$A$2:$A$257,MATCH(AJ443,'Master '!$B$2:$B$257,0)))</f>
        <v>-</v>
      </c>
      <c r="AJ443" s="15"/>
      <c r="AK443" s="20" t="str">
        <f t="array" ref="AK443">IF(ISERROR(INDEX('Master '!$A$2:$A$257,MATCH(AL443,'Master '!$B$2:$B$257,0))),IF(ISERROR(INDEX('Master '!$A$2:$A$257,MATCH(AL443,'Master '!$C$2:$C$257,0))),IF(AL443="","-","Not on Roster"),INDEX('Master '!$A$2:$A$257,MATCH(AL443,'Master '!$C$2:$C$257,0))),INDEX('Master '!$A$2:$A$257,MATCH(AL443,'Master '!$B$2:$B$257,0)))</f>
        <v>-</v>
      </c>
      <c r="AL443" s="7"/>
      <c r="AM443" s="19" t="str">
        <f t="array" ref="AM443">IF(ISERROR(INDEX('Master '!$A$2:$A$257,MATCH(AN443,'Master '!$B$2:$B$257,0))),IF(ISERROR(INDEX('Master '!$A$2:$A$257,MATCH(AN443,'Master '!$C$2:$C$257,0))),IF(AN443="","-","Not on Roster"),INDEX('Master '!$A$2:$A$257,MATCH(AN443,'Master '!$C$2:$C$257,0))),INDEX('Master '!$A$2:$A$257,MATCH(AN443,'Master '!$B$2:$B$257,0)))</f>
        <v>-</v>
      </c>
      <c r="AN443" s="15"/>
    </row>
    <row r="444" spans="1:40" ht="14.25" customHeight="1">
      <c r="A444" s="20" t="str">
        <f t="array" ref="A444">IF(ISERROR(INDEX('Master '!$A$2:$A$257,MATCH(B444,'Master '!$B$2:$B$257,0))),IF(ISERROR(INDEX('Master '!$A$2:$A$257,MATCH(B444,'Master '!$C$2:$C$257,0))),IF(B444="","-","Not on Roster"),INDEX('Master '!$A$2:$A$257,MATCH(B444,'Master '!$C$2:$C$257,0))),INDEX('Master '!$A$2:$A$257,MATCH(B444,'Master '!$B$2:$B$257,0)))</f>
        <v>-</v>
      </c>
      <c r="B444" s="43"/>
      <c r="C444" s="19" t="str">
        <f t="array" ref="C444">IF(ISERROR(INDEX('Master '!$A$2:$A$257,MATCH(D444,'Master '!$B$2:$B$257,0))),IF(ISERROR(INDEX('Master '!$A$2:$A$257,MATCH(D444,'Master '!$C$2:$C$257,0))),IF(D444="","-","Not on Roster"),INDEX('Master '!$A$2:$A$257,MATCH(D444,'Master '!$C$2:$C$257,0))),INDEX('Master '!$A$2:$A$257,MATCH(D444,'Master '!$B$2:$B$257,0)))</f>
        <v>-</v>
      </c>
      <c r="D444" s="15"/>
      <c r="E444" s="20" t="str">
        <f t="array" ref="E444">IF(ISERROR(INDEX('Master '!$A$2:$A$257,MATCH(F444,'Master '!$B$2:$B$257,0))),IF(ISERROR(INDEX('Master '!$A$2:$A$257,MATCH(F444,'Master '!$C$2:$C$257,0))),IF(F444="","-","Not on Roster"),INDEX('Master '!$A$2:$A$257,MATCH(F444,'Master '!$C$2:$C$257,0))),INDEX('Master '!$A$2:$A$257,MATCH(F444,'Master '!$B$2:$B$257,0)))</f>
        <v>-</v>
      </c>
      <c r="F444" s="7"/>
      <c r="G444" s="19" t="str">
        <f t="array" ref="G444">IF(ISERROR(INDEX('Master '!$A$2:$A$257,MATCH(H444,'Master '!$B$2:$B$257,0))),IF(ISERROR(INDEX('Master '!$A$2:$A$257,MATCH(H444,'Master '!$C$2:$C$257,0))),IF(H444="","-","Not on Roster"),INDEX('Master '!$A$2:$A$257,MATCH(H444,'Master '!$C$2:$C$257,0))),INDEX('Master '!$A$2:$A$257,MATCH(H444,'Master '!$B$2:$B$257,0)))</f>
        <v>-</v>
      </c>
      <c r="H444" s="15"/>
      <c r="I444" s="20" t="str">
        <f t="array" ref="I444">IF(ISERROR(INDEX('Master '!$A$2:$A$257,MATCH(J444,'Master '!$B$2:$B$257,0))),IF(ISERROR(INDEX('Master '!$A$2:$A$257,MATCH(J444,'Master '!$C$2:$C$257,0))),IF(J444="","-","Not on Roster"),INDEX('Master '!$A$2:$A$257,MATCH(J444,'Master '!$C$2:$C$257,0))),INDEX('Master '!$A$2:$A$257,MATCH(J444,'Master '!$B$2:$B$257,0)))</f>
        <v>-</v>
      </c>
      <c r="J444" s="51"/>
      <c r="K444" s="19" t="str">
        <f t="array" ref="K444">IF(ISERROR(INDEX('Master '!$A$2:$A$257,MATCH(L444,'Master '!$B$2:$B$257,0))),IF(ISERROR(INDEX('Master '!$A$2:$A$257,MATCH(L444,'Master '!$C$2:$C$257,0))),IF(L444="","-","Not on Roster"),INDEX('Master '!$A$2:$A$257,MATCH(L444,'Master '!$C$2:$C$257,0))),INDEX('Master '!$A$2:$A$257,MATCH(L444,'Master '!$B$2:$B$257,0)))</f>
        <v>-</v>
      </c>
      <c r="L444" s="15"/>
      <c r="M444" s="20" t="str">
        <f t="array" ref="M444">IF(ISERROR(INDEX('Master '!$A$2:$A$257,MATCH(N444,'Master '!$B$2:$B$257,0))),IF(ISERROR(INDEX('Master '!$A$2:$A$257,MATCH(N444,'Master '!$C$2:$C$257,0))),IF(N444="","-","Not on Roster"),INDEX('Master '!$A$2:$A$257,MATCH(N444,'Master '!$C$2:$C$257,0))),INDEX('Master '!$A$2:$A$257,MATCH(N444,'Master '!$B$2:$B$257,0)))</f>
        <v>-</v>
      </c>
      <c r="N444" s="7"/>
      <c r="O444" s="19" t="str">
        <f t="array" ref="O444">IF(ISERROR(INDEX('Master '!$A$2:$A$257,MATCH(P444,'Master '!$B$2:$B$257,0))),IF(ISERROR(INDEX('Master '!$A$2:$A$257,MATCH(P444,'Master '!$C$2:$C$257,0))),IF(P444="","-","Not on Roster"),INDEX('Master '!$A$2:$A$257,MATCH(P444,'Master '!$C$2:$C$257,0))),INDEX('Master '!$A$2:$A$257,MATCH(P444,'Master '!$B$2:$B$257,0)))</f>
        <v>-</v>
      </c>
      <c r="P444" s="15"/>
      <c r="Q444" s="20" t="str">
        <f t="array" ref="Q444">IF(ISERROR(INDEX('Master '!$A$2:$A$257,MATCH(R444,'Master '!$B$2:$B$257,0))),IF(ISERROR(INDEX('Master '!$A$2:$A$257,MATCH(R444,'Master '!$C$2:$C$257,0))),IF(R444="","-","Not on Roster"),INDEX('Master '!$A$2:$A$257,MATCH(R444,'Master '!$C$2:$C$257,0))),INDEX('Master '!$A$2:$A$257,MATCH(R444,'Master '!$B$2:$B$257,0)))</f>
        <v>-</v>
      </c>
      <c r="R444" s="7"/>
      <c r="S444" s="19" t="str">
        <f t="array" ref="S444">IF(ISERROR(INDEX('Master '!$A$2:$A$257,MATCH(T444,'Master '!$B$2:$B$257,0))),IF(ISERROR(INDEX('Master '!$A$2:$A$257,MATCH(T444,'Master '!$C$2:$C$257,0))),IF(T444="","-","Not on Roster"),INDEX('Master '!$A$2:$A$257,MATCH(T444,'Master '!$C$2:$C$257,0))),INDEX('Master '!$A$2:$A$257,MATCH(T444,'Master '!$B$2:$B$257,0)))</f>
        <v>-</v>
      </c>
      <c r="T444" s="15"/>
      <c r="U444" s="20" t="str">
        <f t="array" ref="U444">IF(ISERROR(INDEX('Master '!$A$2:$A$257,MATCH(V444,'Master '!$B$2:$B$257,0))),IF(ISERROR(INDEX('Master '!$A$2:$A$257,MATCH(V444,'Master '!$C$2:$C$257,0))),IF(V444="","-","Not on Roster"),INDEX('Master '!$A$2:$A$257,MATCH(V444,'Master '!$C$2:$C$257,0))),INDEX('Master '!$A$2:$A$257,MATCH(V444,'Master '!$B$2:$B$257,0)))</f>
        <v>-</v>
      </c>
      <c r="V444" s="7"/>
      <c r="W444" s="19" t="str">
        <f t="array" ref="W444">IF(ISERROR(INDEX('Master '!$A$2:$A$257,MATCH(X444,'Master '!$B$2:$B$257,0))),IF(ISERROR(INDEX('Master '!$A$2:$A$257,MATCH(X444,'Master '!$C$2:$C$257,0))),IF(X444="","-","Not on Roster"),INDEX('Master '!$A$2:$A$257,MATCH(X444,'Master '!$C$2:$C$257,0))),INDEX('Master '!$A$2:$A$257,MATCH(X444,'Master '!$B$2:$B$257,0)))</f>
        <v>-</v>
      </c>
      <c r="X444" s="15"/>
      <c r="Y444" s="20" t="str">
        <f t="array" ref="Y444">IF(ISERROR(INDEX('Master '!$A$2:$A$257,MATCH(Z444,'Master '!$B$2:$B$257,0))),IF(ISERROR(INDEX('Master '!$A$2:$A$257,MATCH(Z444,'Master '!$C$2:$C$257,0))),IF(Z444="","-","Not on Roster"),INDEX('Master '!$A$2:$A$257,MATCH(Z444,'Master '!$C$2:$C$257,0))),INDEX('Master '!$A$2:$A$257,MATCH(Z444,'Master '!$B$2:$B$257,0)))</f>
        <v>-</v>
      </c>
      <c r="Z444" s="7"/>
      <c r="AA444" s="19" t="str">
        <f t="array" ref="AA444">IF(ISERROR(INDEX('Master '!$A$2:$A$257,MATCH(AB444,'Master '!$B$2:$B$257,0))),IF(ISERROR(INDEX('Master '!$A$2:$A$257,MATCH(AB444,'Master '!$C$2:$C$257,0))),IF(AB444="","-","Not on Roster"),INDEX('Master '!$A$2:$A$257,MATCH(AB444,'Master '!$C$2:$C$257,0))),INDEX('Master '!$A$2:$A$257,MATCH(AB444,'Master '!$B$2:$B$257,0)))</f>
        <v>-</v>
      </c>
      <c r="AB444" s="15"/>
      <c r="AC444" s="20" t="str">
        <f t="array" ref="AC444">IF(ISERROR(INDEX('Master '!$A$2:$A$257,MATCH(AD444,'Master '!$B$2:$B$257,0))),IF(ISERROR(INDEX('Master '!$A$2:$A$257,MATCH(AD444,'Master '!$C$2:$C$257,0))),IF(AD444="","-","Not on Roster"),INDEX('Master '!$A$2:$A$257,MATCH(AD444,'Master '!$C$2:$C$257,0))),INDEX('Master '!$A$2:$A$257,MATCH(AD444,'Master '!$B$2:$B$257,0)))</f>
        <v>-</v>
      </c>
      <c r="AD444" s="7"/>
      <c r="AE444" s="19" t="str">
        <f t="array" ref="AE444">IF(ISERROR(INDEX('Master '!$A$2:$A$257,MATCH(AF444,'Master '!$B$2:$B$257,0))),IF(ISERROR(INDEX('Master '!$A$2:$A$257,MATCH(AF444,'Master '!$C$2:$C$257,0))),IF(AF444="","-","Not on Roster"),INDEX('Master '!$A$2:$A$257,MATCH(AF444,'Master '!$C$2:$C$257,0))),INDEX('Master '!$A$2:$A$257,MATCH(AF444,'Master '!$B$2:$B$257,0)))</f>
        <v>-</v>
      </c>
      <c r="AF444" s="15"/>
      <c r="AG444" s="20" t="str">
        <f t="array" ref="AG444">IF(ISERROR(INDEX('Master '!$A$2:$A$257,MATCH(AH444,'Master '!$B$2:$B$257,0))),IF(ISERROR(INDEX('Master '!$A$2:$A$257,MATCH(AH444,'Master '!$C$2:$C$257,0))),IF(AH444="","-","Not on Roster"),INDEX('Master '!$A$2:$A$257,MATCH(AH444,'Master '!$C$2:$C$257,0))),INDEX('Master '!$A$2:$A$257,MATCH(AH444,'Master '!$B$2:$B$257,0)))</f>
        <v>-</v>
      </c>
      <c r="AH444" s="7"/>
      <c r="AI444" s="19" t="str">
        <f t="array" ref="AI444">IF(ISERROR(INDEX('Master '!$A$2:$A$257,MATCH(AJ444,'Master '!$B$2:$B$257,0))),IF(ISERROR(INDEX('Master '!$A$2:$A$257,MATCH(AJ444,'Master '!$C$2:$C$257,0))),IF(AJ444="","-","Not on Roster"),INDEX('Master '!$A$2:$A$257,MATCH(AJ444,'Master '!$C$2:$C$257,0))),INDEX('Master '!$A$2:$A$257,MATCH(AJ444,'Master '!$B$2:$B$257,0)))</f>
        <v>-</v>
      </c>
      <c r="AJ444" s="15"/>
      <c r="AK444" s="20" t="str">
        <f t="array" ref="AK444">IF(ISERROR(INDEX('Master '!$A$2:$A$257,MATCH(AL444,'Master '!$B$2:$B$257,0))),IF(ISERROR(INDEX('Master '!$A$2:$A$257,MATCH(AL444,'Master '!$C$2:$C$257,0))),IF(AL444="","-","Not on Roster"),INDEX('Master '!$A$2:$A$257,MATCH(AL444,'Master '!$C$2:$C$257,0))),INDEX('Master '!$A$2:$A$257,MATCH(AL444,'Master '!$B$2:$B$257,0)))</f>
        <v>-</v>
      </c>
      <c r="AL444" s="7"/>
      <c r="AM444" s="19" t="str">
        <f t="array" ref="AM444">IF(ISERROR(INDEX('Master '!$A$2:$A$257,MATCH(AN444,'Master '!$B$2:$B$257,0))),IF(ISERROR(INDEX('Master '!$A$2:$A$257,MATCH(AN444,'Master '!$C$2:$C$257,0))),IF(AN444="","-","Not on Roster"),INDEX('Master '!$A$2:$A$257,MATCH(AN444,'Master '!$C$2:$C$257,0))),INDEX('Master '!$A$2:$A$257,MATCH(AN444,'Master '!$B$2:$B$257,0)))</f>
        <v>-</v>
      </c>
      <c r="AN444" s="15"/>
    </row>
    <row r="445" spans="1:40" ht="14.25" customHeight="1">
      <c r="A445" s="20" t="str">
        <f t="array" ref="A445">IF(ISERROR(INDEX('Master '!$A$2:$A$257,MATCH(B445,'Master '!$B$2:$B$257,0))),IF(ISERROR(INDEX('Master '!$A$2:$A$257,MATCH(B445,'Master '!$C$2:$C$257,0))),IF(B445="","-","Not on Roster"),INDEX('Master '!$A$2:$A$257,MATCH(B445,'Master '!$C$2:$C$257,0))),INDEX('Master '!$A$2:$A$257,MATCH(B445,'Master '!$B$2:$B$257,0)))</f>
        <v>-</v>
      </c>
      <c r="B445" s="43"/>
      <c r="C445" s="19" t="str">
        <f t="array" ref="C445">IF(ISERROR(INDEX('Master '!$A$2:$A$257,MATCH(D445,'Master '!$B$2:$B$257,0))),IF(ISERROR(INDEX('Master '!$A$2:$A$257,MATCH(D445,'Master '!$C$2:$C$257,0))),IF(D445="","-","Not on Roster"),INDEX('Master '!$A$2:$A$257,MATCH(D445,'Master '!$C$2:$C$257,0))),INDEX('Master '!$A$2:$A$257,MATCH(D445,'Master '!$B$2:$B$257,0)))</f>
        <v>-</v>
      </c>
      <c r="D445" s="15"/>
      <c r="E445" s="20" t="str">
        <f t="array" ref="E445">IF(ISERROR(INDEX('Master '!$A$2:$A$257,MATCH(F445,'Master '!$B$2:$B$257,0))),IF(ISERROR(INDEX('Master '!$A$2:$A$257,MATCH(F445,'Master '!$C$2:$C$257,0))),IF(F445="","-","Not on Roster"),INDEX('Master '!$A$2:$A$257,MATCH(F445,'Master '!$C$2:$C$257,0))),INDEX('Master '!$A$2:$A$257,MATCH(F445,'Master '!$B$2:$B$257,0)))</f>
        <v>-</v>
      </c>
      <c r="F445" s="7"/>
      <c r="G445" s="19" t="str">
        <f t="array" ref="G445">IF(ISERROR(INDEX('Master '!$A$2:$A$257,MATCH(H445,'Master '!$B$2:$B$257,0))),IF(ISERROR(INDEX('Master '!$A$2:$A$257,MATCH(H445,'Master '!$C$2:$C$257,0))),IF(H445="","-","Not on Roster"),INDEX('Master '!$A$2:$A$257,MATCH(H445,'Master '!$C$2:$C$257,0))),INDEX('Master '!$A$2:$A$257,MATCH(H445,'Master '!$B$2:$B$257,0)))</f>
        <v>-</v>
      </c>
      <c r="H445" s="15"/>
      <c r="I445" s="20" t="str">
        <f t="array" ref="I445">IF(ISERROR(INDEX('Master '!$A$2:$A$257,MATCH(J445,'Master '!$B$2:$B$257,0))),IF(ISERROR(INDEX('Master '!$A$2:$A$257,MATCH(J445,'Master '!$C$2:$C$257,0))),IF(J445="","-","Not on Roster"),INDEX('Master '!$A$2:$A$257,MATCH(J445,'Master '!$C$2:$C$257,0))),INDEX('Master '!$A$2:$A$257,MATCH(J445,'Master '!$B$2:$B$257,0)))</f>
        <v>-</v>
      </c>
      <c r="J445" s="51"/>
      <c r="K445" s="19" t="str">
        <f t="array" ref="K445">IF(ISERROR(INDEX('Master '!$A$2:$A$257,MATCH(L445,'Master '!$B$2:$B$257,0))),IF(ISERROR(INDEX('Master '!$A$2:$A$257,MATCH(L445,'Master '!$C$2:$C$257,0))),IF(L445="","-","Not on Roster"),INDEX('Master '!$A$2:$A$257,MATCH(L445,'Master '!$C$2:$C$257,0))),INDEX('Master '!$A$2:$A$257,MATCH(L445,'Master '!$B$2:$B$257,0)))</f>
        <v>-</v>
      </c>
      <c r="L445" s="15"/>
      <c r="M445" s="20" t="str">
        <f t="array" ref="M445">IF(ISERROR(INDEX('Master '!$A$2:$A$257,MATCH(N445,'Master '!$B$2:$B$257,0))),IF(ISERROR(INDEX('Master '!$A$2:$A$257,MATCH(N445,'Master '!$C$2:$C$257,0))),IF(N445="","-","Not on Roster"),INDEX('Master '!$A$2:$A$257,MATCH(N445,'Master '!$C$2:$C$257,0))),INDEX('Master '!$A$2:$A$257,MATCH(N445,'Master '!$B$2:$B$257,0)))</f>
        <v>-</v>
      </c>
      <c r="N445" s="7"/>
      <c r="O445" s="19" t="str">
        <f t="array" ref="O445">IF(ISERROR(INDEX('Master '!$A$2:$A$257,MATCH(P445,'Master '!$B$2:$B$257,0))),IF(ISERROR(INDEX('Master '!$A$2:$A$257,MATCH(P445,'Master '!$C$2:$C$257,0))),IF(P445="","-","Not on Roster"),INDEX('Master '!$A$2:$A$257,MATCH(P445,'Master '!$C$2:$C$257,0))),INDEX('Master '!$A$2:$A$257,MATCH(P445,'Master '!$B$2:$B$257,0)))</f>
        <v>-</v>
      </c>
      <c r="P445" s="15"/>
      <c r="Q445" s="20" t="str">
        <f t="array" ref="Q445">IF(ISERROR(INDEX('Master '!$A$2:$A$257,MATCH(R445,'Master '!$B$2:$B$257,0))),IF(ISERROR(INDEX('Master '!$A$2:$A$257,MATCH(R445,'Master '!$C$2:$C$257,0))),IF(R445="","-","Not on Roster"),INDEX('Master '!$A$2:$A$257,MATCH(R445,'Master '!$C$2:$C$257,0))),INDEX('Master '!$A$2:$A$257,MATCH(R445,'Master '!$B$2:$B$257,0)))</f>
        <v>-</v>
      </c>
      <c r="R445" s="7"/>
      <c r="S445" s="19" t="str">
        <f t="array" ref="S445">IF(ISERROR(INDEX('Master '!$A$2:$A$257,MATCH(T445,'Master '!$B$2:$B$257,0))),IF(ISERROR(INDEX('Master '!$A$2:$A$257,MATCH(T445,'Master '!$C$2:$C$257,0))),IF(T445="","-","Not on Roster"),INDEX('Master '!$A$2:$A$257,MATCH(T445,'Master '!$C$2:$C$257,0))),INDEX('Master '!$A$2:$A$257,MATCH(T445,'Master '!$B$2:$B$257,0)))</f>
        <v>-</v>
      </c>
      <c r="T445" s="15"/>
      <c r="U445" s="20" t="str">
        <f t="array" ref="U445">IF(ISERROR(INDEX('Master '!$A$2:$A$257,MATCH(V445,'Master '!$B$2:$B$257,0))),IF(ISERROR(INDEX('Master '!$A$2:$A$257,MATCH(V445,'Master '!$C$2:$C$257,0))),IF(V445="","-","Not on Roster"),INDEX('Master '!$A$2:$A$257,MATCH(V445,'Master '!$C$2:$C$257,0))),INDEX('Master '!$A$2:$A$257,MATCH(V445,'Master '!$B$2:$B$257,0)))</f>
        <v>-</v>
      </c>
      <c r="V445" s="7"/>
      <c r="W445" s="19" t="str">
        <f t="array" ref="W445">IF(ISERROR(INDEX('Master '!$A$2:$A$257,MATCH(X445,'Master '!$B$2:$B$257,0))),IF(ISERROR(INDEX('Master '!$A$2:$A$257,MATCH(X445,'Master '!$C$2:$C$257,0))),IF(X445="","-","Not on Roster"),INDEX('Master '!$A$2:$A$257,MATCH(X445,'Master '!$C$2:$C$257,0))),INDEX('Master '!$A$2:$A$257,MATCH(X445,'Master '!$B$2:$B$257,0)))</f>
        <v>-</v>
      </c>
      <c r="X445" s="15"/>
      <c r="Y445" s="20" t="str">
        <f t="array" ref="Y445">IF(ISERROR(INDEX('Master '!$A$2:$A$257,MATCH(Z445,'Master '!$B$2:$B$257,0))),IF(ISERROR(INDEX('Master '!$A$2:$A$257,MATCH(Z445,'Master '!$C$2:$C$257,0))),IF(Z445="","-","Not on Roster"),INDEX('Master '!$A$2:$A$257,MATCH(Z445,'Master '!$C$2:$C$257,0))),INDEX('Master '!$A$2:$A$257,MATCH(Z445,'Master '!$B$2:$B$257,0)))</f>
        <v>-</v>
      </c>
      <c r="Z445" s="7"/>
      <c r="AA445" s="19" t="str">
        <f t="array" ref="AA445">IF(ISERROR(INDEX('Master '!$A$2:$A$257,MATCH(AB445,'Master '!$B$2:$B$257,0))),IF(ISERROR(INDEX('Master '!$A$2:$A$257,MATCH(AB445,'Master '!$C$2:$C$257,0))),IF(AB445="","-","Not on Roster"),INDEX('Master '!$A$2:$A$257,MATCH(AB445,'Master '!$C$2:$C$257,0))),INDEX('Master '!$A$2:$A$257,MATCH(AB445,'Master '!$B$2:$B$257,0)))</f>
        <v>-</v>
      </c>
      <c r="AB445" s="15"/>
      <c r="AC445" s="20" t="str">
        <f t="array" ref="AC445">IF(ISERROR(INDEX('Master '!$A$2:$A$257,MATCH(AD445,'Master '!$B$2:$B$257,0))),IF(ISERROR(INDEX('Master '!$A$2:$A$257,MATCH(AD445,'Master '!$C$2:$C$257,0))),IF(AD445="","-","Not on Roster"),INDEX('Master '!$A$2:$A$257,MATCH(AD445,'Master '!$C$2:$C$257,0))),INDEX('Master '!$A$2:$A$257,MATCH(AD445,'Master '!$B$2:$B$257,0)))</f>
        <v>-</v>
      </c>
      <c r="AD445" s="7"/>
      <c r="AE445" s="19" t="str">
        <f t="array" ref="AE445">IF(ISERROR(INDEX('Master '!$A$2:$A$257,MATCH(AF445,'Master '!$B$2:$B$257,0))),IF(ISERROR(INDEX('Master '!$A$2:$A$257,MATCH(AF445,'Master '!$C$2:$C$257,0))),IF(AF445="","-","Not on Roster"),INDEX('Master '!$A$2:$A$257,MATCH(AF445,'Master '!$C$2:$C$257,0))),INDEX('Master '!$A$2:$A$257,MATCH(AF445,'Master '!$B$2:$B$257,0)))</f>
        <v>-</v>
      </c>
      <c r="AF445" s="15"/>
      <c r="AG445" s="20" t="str">
        <f t="array" ref="AG445">IF(ISERROR(INDEX('Master '!$A$2:$A$257,MATCH(AH445,'Master '!$B$2:$B$257,0))),IF(ISERROR(INDEX('Master '!$A$2:$A$257,MATCH(AH445,'Master '!$C$2:$C$257,0))),IF(AH445="","-","Not on Roster"),INDEX('Master '!$A$2:$A$257,MATCH(AH445,'Master '!$C$2:$C$257,0))),INDEX('Master '!$A$2:$A$257,MATCH(AH445,'Master '!$B$2:$B$257,0)))</f>
        <v>-</v>
      </c>
      <c r="AH445" s="7"/>
      <c r="AI445" s="19" t="str">
        <f t="array" ref="AI445">IF(ISERROR(INDEX('Master '!$A$2:$A$257,MATCH(AJ445,'Master '!$B$2:$B$257,0))),IF(ISERROR(INDEX('Master '!$A$2:$A$257,MATCH(AJ445,'Master '!$C$2:$C$257,0))),IF(AJ445="","-","Not on Roster"),INDEX('Master '!$A$2:$A$257,MATCH(AJ445,'Master '!$C$2:$C$257,0))),INDEX('Master '!$A$2:$A$257,MATCH(AJ445,'Master '!$B$2:$B$257,0)))</f>
        <v>-</v>
      </c>
      <c r="AJ445" s="15"/>
      <c r="AK445" s="20" t="str">
        <f t="array" ref="AK445">IF(ISERROR(INDEX('Master '!$A$2:$A$257,MATCH(AL445,'Master '!$B$2:$B$257,0))),IF(ISERROR(INDEX('Master '!$A$2:$A$257,MATCH(AL445,'Master '!$C$2:$C$257,0))),IF(AL445="","-","Not on Roster"),INDEX('Master '!$A$2:$A$257,MATCH(AL445,'Master '!$C$2:$C$257,0))),INDEX('Master '!$A$2:$A$257,MATCH(AL445,'Master '!$B$2:$B$257,0)))</f>
        <v>-</v>
      </c>
      <c r="AL445" s="7"/>
      <c r="AM445" s="19" t="str">
        <f t="array" ref="AM445">IF(ISERROR(INDEX('Master '!$A$2:$A$257,MATCH(AN445,'Master '!$B$2:$B$257,0))),IF(ISERROR(INDEX('Master '!$A$2:$A$257,MATCH(AN445,'Master '!$C$2:$C$257,0))),IF(AN445="","-","Not on Roster"),INDEX('Master '!$A$2:$A$257,MATCH(AN445,'Master '!$C$2:$C$257,0))),INDEX('Master '!$A$2:$A$257,MATCH(AN445,'Master '!$B$2:$B$257,0)))</f>
        <v>-</v>
      </c>
      <c r="AN445" s="15"/>
    </row>
    <row r="446" spans="1:40" ht="14.25" customHeight="1">
      <c r="A446" s="20" t="str">
        <f t="array" ref="A446">IF(ISERROR(INDEX('Master '!$A$2:$A$257,MATCH(B446,'Master '!$B$2:$B$257,0))),IF(ISERROR(INDEX('Master '!$A$2:$A$257,MATCH(B446,'Master '!$C$2:$C$257,0))),IF(B446="","-","Not on Roster"),INDEX('Master '!$A$2:$A$257,MATCH(B446,'Master '!$C$2:$C$257,0))),INDEX('Master '!$A$2:$A$257,MATCH(B446,'Master '!$B$2:$B$257,0)))</f>
        <v>-</v>
      </c>
      <c r="B446" s="43"/>
      <c r="C446" s="19" t="str">
        <f t="array" ref="C446">IF(ISERROR(INDEX('Master '!$A$2:$A$257,MATCH(D446,'Master '!$B$2:$B$257,0))),IF(ISERROR(INDEX('Master '!$A$2:$A$257,MATCH(D446,'Master '!$C$2:$C$257,0))),IF(D446="","-","Not on Roster"),INDEX('Master '!$A$2:$A$257,MATCH(D446,'Master '!$C$2:$C$257,0))),INDEX('Master '!$A$2:$A$257,MATCH(D446,'Master '!$B$2:$B$257,0)))</f>
        <v>-</v>
      </c>
      <c r="D446" s="15"/>
      <c r="E446" s="20" t="str">
        <f t="array" ref="E446">IF(ISERROR(INDEX('Master '!$A$2:$A$257,MATCH(F446,'Master '!$B$2:$B$257,0))),IF(ISERROR(INDEX('Master '!$A$2:$A$257,MATCH(F446,'Master '!$C$2:$C$257,0))),IF(F446="","-","Not on Roster"),INDEX('Master '!$A$2:$A$257,MATCH(F446,'Master '!$C$2:$C$257,0))),INDEX('Master '!$A$2:$A$257,MATCH(F446,'Master '!$B$2:$B$257,0)))</f>
        <v>-</v>
      </c>
      <c r="F446" s="7"/>
      <c r="G446" s="19" t="str">
        <f t="array" ref="G446">IF(ISERROR(INDEX('Master '!$A$2:$A$257,MATCH(H446,'Master '!$B$2:$B$257,0))),IF(ISERROR(INDEX('Master '!$A$2:$A$257,MATCH(H446,'Master '!$C$2:$C$257,0))),IF(H446="","-","Not on Roster"),INDEX('Master '!$A$2:$A$257,MATCH(H446,'Master '!$C$2:$C$257,0))),INDEX('Master '!$A$2:$A$257,MATCH(H446,'Master '!$B$2:$B$257,0)))</f>
        <v>-</v>
      </c>
      <c r="H446" s="15"/>
      <c r="I446" s="20" t="str">
        <f t="array" ref="I446">IF(ISERROR(INDEX('Master '!$A$2:$A$257,MATCH(J446,'Master '!$B$2:$B$257,0))),IF(ISERROR(INDEX('Master '!$A$2:$A$257,MATCH(J446,'Master '!$C$2:$C$257,0))),IF(J446="","-","Not on Roster"),INDEX('Master '!$A$2:$A$257,MATCH(J446,'Master '!$C$2:$C$257,0))),INDEX('Master '!$A$2:$A$257,MATCH(J446,'Master '!$B$2:$B$257,0)))</f>
        <v>-</v>
      </c>
      <c r="J446" s="51"/>
      <c r="K446" s="19" t="str">
        <f t="array" ref="K446">IF(ISERROR(INDEX('Master '!$A$2:$A$257,MATCH(L446,'Master '!$B$2:$B$257,0))),IF(ISERROR(INDEX('Master '!$A$2:$A$257,MATCH(L446,'Master '!$C$2:$C$257,0))),IF(L446="","-","Not on Roster"),INDEX('Master '!$A$2:$A$257,MATCH(L446,'Master '!$C$2:$C$257,0))),INDEX('Master '!$A$2:$A$257,MATCH(L446,'Master '!$B$2:$B$257,0)))</f>
        <v>-</v>
      </c>
      <c r="L446" s="15"/>
      <c r="M446" s="20" t="str">
        <f t="array" ref="M446">IF(ISERROR(INDEX('Master '!$A$2:$A$257,MATCH(N446,'Master '!$B$2:$B$257,0))),IF(ISERROR(INDEX('Master '!$A$2:$A$257,MATCH(N446,'Master '!$C$2:$C$257,0))),IF(N446="","-","Not on Roster"),INDEX('Master '!$A$2:$A$257,MATCH(N446,'Master '!$C$2:$C$257,0))),INDEX('Master '!$A$2:$A$257,MATCH(N446,'Master '!$B$2:$B$257,0)))</f>
        <v>-</v>
      </c>
      <c r="N446" s="7"/>
      <c r="O446" s="19" t="str">
        <f t="array" ref="O446">IF(ISERROR(INDEX('Master '!$A$2:$A$257,MATCH(P446,'Master '!$B$2:$B$257,0))),IF(ISERROR(INDEX('Master '!$A$2:$A$257,MATCH(P446,'Master '!$C$2:$C$257,0))),IF(P446="","-","Not on Roster"),INDEX('Master '!$A$2:$A$257,MATCH(P446,'Master '!$C$2:$C$257,0))),INDEX('Master '!$A$2:$A$257,MATCH(P446,'Master '!$B$2:$B$257,0)))</f>
        <v>-</v>
      </c>
      <c r="P446" s="15"/>
      <c r="Q446" s="20" t="str">
        <f t="array" ref="Q446">IF(ISERROR(INDEX('Master '!$A$2:$A$257,MATCH(R446,'Master '!$B$2:$B$257,0))),IF(ISERROR(INDEX('Master '!$A$2:$A$257,MATCH(R446,'Master '!$C$2:$C$257,0))),IF(R446="","-","Not on Roster"),INDEX('Master '!$A$2:$A$257,MATCH(R446,'Master '!$C$2:$C$257,0))),INDEX('Master '!$A$2:$A$257,MATCH(R446,'Master '!$B$2:$B$257,0)))</f>
        <v>-</v>
      </c>
      <c r="R446" s="7"/>
      <c r="S446" s="19" t="str">
        <f t="array" ref="S446">IF(ISERROR(INDEX('Master '!$A$2:$A$257,MATCH(T446,'Master '!$B$2:$B$257,0))),IF(ISERROR(INDEX('Master '!$A$2:$A$257,MATCH(T446,'Master '!$C$2:$C$257,0))),IF(T446="","-","Not on Roster"),INDEX('Master '!$A$2:$A$257,MATCH(T446,'Master '!$C$2:$C$257,0))),INDEX('Master '!$A$2:$A$257,MATCH(T446,'Master '!$B$2:$B$257,0)))</f>
        <v>-</v>
      </c>
      <c r="T446" s="15"/>
      <c r="U446" s="20" t="str">
        <f t="array" ref="U446">IF(ISERROR(INDEX('Master '!$A$2:$A$257,MATCH(V446,'Master '!$B$2:$B$257,0))),IF(ISERROR(INDEX('Master '!$A$2:$A$257,MATCH(V446,'Master '!$C$2:$C$257,0))),IF(V446="","-","Not on Roster"),INDEX('Master '!$A$2:$A$257,MATCH(V446,'Master '!$C$2:$C$257,0))),INDEX('Master '!$A$2:$A$257,MATCH(V446,'Master '!$B$2:$B$257,0)))</f>
        <v>-</v>
      </c>
      <c r="V446" s="7"/>
      <c r="W446" s="19" t="str">
        <f t="array" ref="W446">IF(ISERROR(INDEX('Master '!$A$2:$A$257,MATCH(X446,'Master '!$B$2:$B$257,0))),IF(ISERROR(INDEX('Master '!$A$2:$A$257,MATCH(X446,'Master '!$C$2:$C$257,0))),IF(X446="","-","Not on Roster"),INDEX('Master '!$A$2:$A$257,MATCH(X446,'Master '!$C$2:$C$257,0))),INDEX('Master '!$A$2:$A$257,MATCH(X446,'Master '!$B$2:$B$257,0)))</f>
        <v>-</v>
      </c>
      <c r="X446" s="15"/>
      <c r="Y446" s="20" t="str">
        <f t="array" ref="Y446">IF(ISERROR(INDEX('Master '!$A$2:$A$257,MATCH(Z446,'Master '!$B$2:$B$257,0))),IF(ISERROR(INDEX('Master '!$A$2:$A$257,MATCH(Z446,'Master '!$C$2:$C$257,0))),IF(Z446="","-","Not on Roster"),INDEX('Master '!$A$2:$A$257,MATCH(Z446,'Master '!$C$2:$C$257,0))),INDEX('Master '!$A$2:$A$257,MATCH(Z446,'Master '!$B$2:$B$257,0)))</f>
        <v>-</v>
      </c>
      <c r="Z446" s="7"/>
      <c r="AA446" s="19" t="str">
        <f t="array" ref="AA446">IF(ISERROR(INDEX('Master '!$A$2:$A$257,MATCH(AB446,'Master '!$B$2:$B$257,0))),IF(ISERROR(INDEX('Master '!$A$2:$A$257,MATCH(AB446,'Master '!$C$2:$C$257,0))),IF(AB446="","-","Not on Roster"),INDEX('Master '!$A$2:$A$257,MATCH(AB446,'Master '!$C$2:$C$257,0))),INDEX('Master '!$A$2:$A$257,MATCH(AB446,'Master '!$B$2:$B$257,0)))</f>
        <v>-</v>
      </c>
      <c r="AB446" s="15"/>
      <c r="AC446" s="20" t="str">
        <f t="array" ref="AC446">IF(ISERROR(INDEX('Master '!$A$2:$A$257,MATCH(AD446,'Master '!$B$2:$B$257,0))),IF(ISERROR(INDEX('Master '!$A$2:$A$257,MATCH(AD446,'Master '!$C$2:$C$257,0))),IF(AD446="","-","Not on Roster"),INDEX('Master '!$A$2:$A$257,MATCH(AD446,'Master '!$C$2:$C$257,0))),INDEX('Master '!$A$2:$A$257,MATCH(AD446,'Master '!$B$2:$B$257,0)))</f>
        <v>-</v>
      </c>
      <c r="AD446" s="7"/>
      <c r="AE446" s="19" t="str">
        <f t="array" ref="AE446">IF(ISERROR(INDEX('Master '!$A$2:$A$257,MATCH(AF446,'Master '!$B$2:$B$257,0))),IF(ISERROR(INDEX('Master '!$A$2:$A$257,MATCH(AF446,'Master '!$C$2:$C$257,0))),IF(AF446="","-","Not on Roster"),INDEX('Master '!$A$2:$A$257,MATCH(AF446,'Master '!$C$2:$C$257,0))),INDEX('Master '!$A$2:$A$257,MATCH(AF446,'Master '!$B$2:$B$257,0)))</f>
        <v>-</v>
      </c>
      <c r="AF446" s="15"/>
      <c r="AG446" s="20" t="str">
        <f t="array" ref="AG446">IF(ISERROR(INDEX('Master '!$A$2:$A$257,MATCH(AH446,'Master '!$B$2:$B$257,0))),IF(ISERROR(INDEX('Master '!$A$2:$A$257,MATCH(AH446,'Master '!$C$2:$C$257,0))),IF(AH446="","-","Not on Roster"),INDEX('Master '!$A$2:$A$257,MATCH(AH446,'Master '!$C$2:$C$257,0))),INDEX('Master '!$A$2:$A$257,MATCH(AH446,'Master '!$B$2:$B$257,0)))</f>
        <v>-</v>
      </c>
      <c r="AH446" s="7"/>
      <c r="AI446" s="19" t="str">
        <f t="array" ref="AI446">IF(ISERROR(INDEX('Master '!$A$2:$A$257,MATCH(AJ446,'Master '!$B$2:$B$257,0))),IF(ISERROR(INDEX('Master '!$A$2:$A$257,MATCH(AJ446,'Master '!$C$2:$C$257,0))),IF(AJ446="","-","Not on Roster"),INDEX('Master '!$A$2:$A$257,MATCH(AJ446,'Master '!$C$2:$C$257,0))),INDEX('Master '!$A$2:$A$257,MATCH(AJ446,'Master '!$B$2:$B$257,0)))</f>
        <v>-</v>
      </c>
      <c r="AJ446" s="15"/>
      <c r="AK446" s="20" t="str">
        <f t="array" ref="AK446">IF(ISERROR(INDEX('Master '!$A$2:$A$257,MATCH(AL446,'Master '!$B$2:$B$257,0))),IF(ISERROR(INDEX('Master '!$A$2:$A$257,MATCH(AL446,'Master '!$C$2:$C$257,0))),IF(AL446="","-","Not on Roster"),INDEX('Master '!$A$2:$A$257,MATCH(AL446,'Master '!$C$2:$C$257,0))),INDEX('Master '!$A$2:$A$257,MATCH(AL446,'Master '!$B$2:$B$257,0)))</f>
        <v>-</v>
      </c>
      <c r="AL446" s="7"/>
      <c r="AM446" s="19" t="str">
        <f t="array" ref="AM446">IF(ISERROR(INDEX('Master '!$A$2:$A$257,MATCH(AN446,'Master '!$B$2:$B$257,0))),IF(ISERROR(INDEX('Master '!$A$2:$A$257,MATCH(AN446,'Master '!$C$2:$C$257,0))),IF(AN446="","-","Not on Roster"),INDEX('Master '!$A$2:$A$257,MATCH(AN446,'Master '!$C$2:$C$257,0))),INDEX('Master '!$A$2:$A$257,MATCH(AN446,'Master '!$B$2:$B$257,0)))</f>
        <v>-</v>
      </c>
      <c r="AN446" s="15"/>
    </row>
    <row r="447" spans="1:40" ht="14.25" customHeight="1">
      <c r="A447" s="20" t="str">
        <f t="array" ref="A447">IF(ISERROR(INDEX('Master '!$A$2:$A$257,MATCH(B447,'Master '!$B$2:$B$257,0))),IF(ISERROR(INDEX('Master '!$A$2:$A$257,MATCH(B447,'Master '!$C$2:$C$257,0))),IF(B447="","-","Not on Roster"),INDEX('Master '!$A$2:$A$257,MATCH(B447,'Master '!$C$2:$C$257,0))),INDEX('Master '!$A$2:$A$257,MATCH(B447,'Master '!$B$2:$B$257,0)))</f>
        <v>-</v>
      </c>
      <c r="B447" s="43"/>
      <c r="C447" s="19" t="str">
        <f t="array" ref="C447">IF(ISERROR(INDEX('Master '!$A$2:$A$257,MATCH(D447,'Master '!$B$2:$B$257,0))),IF(ISERROR(INDEX('Master '!$A$2:$A$257,MATCH(D447,'Master '!$C$2:$C$257,0))),IF(D447="","-","Not on Roster"),INDEX('Master '!$A$2:$A$257,MATCH(D447,'Master '!$C$2:$C$257,0))),INDEX('Master '!$A$2:$A$257,MATCH(D447,'Master '!$B$2:$B$257,0)))</f>
        <v>-</v>
      </c>
      <c r="D447" s="15"/>
      <c r="E447" s="20" t="str">
        <f t="array" ref="E447">IF(ISERROR(INDEX('Master '!$A$2:$A$257,MATCH(F447,'Master '!$B$2:$B$257,0))),IF(ISERROR(INDEX('Master '!$A$2:$A$257,MATCH(F447,'Master '!$C$2:$C$257,0))),IF(F447="","-","Not on Roster"),INDEX('Master '!$A$2:$A$257,MATCH(F447,'Master '!$C$2:$C$257,0))),INDEX('Master '!$A$2:$A$257,MATCH(F447,'Master '!$B$2:$B$257,0)))</f>
        <v>-</v>
      </c>
      <c r="F447" s="7"/>
      <c r="G447" s="19" t="str">
        <f t="array" ref="G447">IF(ISERROR(INDEX('Master '!$A$2:$A$257,MATCH(H447,'Master '!$B$2:$B$257,0))),IF(ISERROR(INDEX('Master '!$A$2:$A$257,MATCH(H447,'Master '!$C$2:$C$257,0))),IF(H447="","-","Not on Roster"),INDEX('Master '!$A$2:$A$257,MATCH(H447,'Master '!$C$2:$C$257,0))),INDEX('Master '!$A$2:$A$257,MATCH(H447,'Master '!$B$2:$B$257,0)))</f>
        <v>-</v>
      </c>
      <c r="H447" s="15"/>
      <c r="I447" s="20" t="str">
        <f t="array" ref="I447">IF(ISERROR(INDEX('Master '!$A$2:$A$257,MATCH(J447,'Master '!$B$2:$B$257,0))),IF(ISERROR(INDEX('Master '!$A$2:$A$257,MATCH(J447,'Master '!$C$2:$C$257,0))),IF(J447="","-","Not on Roster"),INDEX('Master '!$A$2:$A$257,MATCH(J447,'Master '!$C$2:$C$257,0))),INDEX('Master '!$A$2:$A$257,MATCH(J447,'Master '!$B$2:$B$257,0)))</f>
        <v>-</v>
      </c>
      <c r="J447" s="51"/>
      <c r="K447" s="19" t="str">
        <f t="array" ref="K447">IF(ISERROR(INDEX('Master '!$A$2:$A$257,MATCH(L447,'Master '!$B$2:$B$257,0))),IF(ISERROR(INDEX('Master '!$A$2:$A$257,MATCH(L447,'Master '!$C$2:$C$257,0))),IF(L447="","-","Not on Roster"),INDEX('Master '!$A$2:$A$257,MATCH(L447,'Master '!$C$2:$C$257,0))),INDEX('Master '!$A$2:$A$257,MATCH(L447,'Master '!$B$2:$B$257,0)))</f>
        <v>-</v>
      </c>
      <c r="L447" s="15"/>
      <c r="M447" s="20" t="str">
        <f t="array" ref="M447">IF(ISERROR(INDEX('Master '!$A$2:$A$257,MATCH(N447,'Master '!$B$2:$B$257,0))),IF(ISERROR(INDEX('Master '!$A$2:$A$257,MATCH(N447,'Master '!$C$2:$C$257,0))),IF(N447="","-","Not on Roster"),INDEX('Master '!$A$2:$A$257,MATCH(N447,'Master '!$C$2:$C$257,0))),INDEX('Master '!$A$2:$A$257,MATCH(N447,'Master '!$B$2:$B$257,0)))</f>
        <v>-</v>
      </c>
      <c r="N447" s="7"/>
      <c r="O447" s="19" t="str">
        <f t="array" ref="O447">IF(ISERROR(INDEX('Master '!$A$2:$A$257,MATCH(P447,'Master '!$B$2:$B$257,0))),IF(ISERROR(INDEX('Master '!$A$2:$A$257,MATCH(P447,'Master '!$C$2:$C$257,0))),IF(P447="","-","Not on Roster"),INDEX('Master '!$A$2:$A$257,MATCH(P447,'Master '!$C$2:$C$257,0))),INDEX('Master '!$A$2:$A$257,MATCH(P447,'Master '!$B$2:$B$257,0)))</f>
        <v>-</v>
      </c>
      <c r="P447" s="15"/>
      <c r="Q447" s="20" t="str">
        <f t="array" ref="Q447">IF(ISERROR(INDEX('Master '!$A$2:$A$257,MATCH(R447,'Master '!$B$2:$B$257,0))),IF(ISERROR(INDEX('Master '!$A$2:$A$257,MATCH(R447,'Master '!$C$2:$C$257,0))),IF(R447="","-","Not on Roster"),INDEX('Master '!$A$2:$A$257,MATCH(R447,'Master '!$C$2:$C$257,0))),INDEX('Master '!$A$2:$A$257,MATCH(R447,'Master '!$B$2:$B$257,0)))</f>
        <v>-</v>
      </c>
      <c r="R447" s="7"/>
      <c r="S447" s="19" t="str">
        <f t="array" ref="S447">IF(ISERROR(INDEX('Master '!$A$2:$A$257,MATCH(T447,'Master '!$B$2:$B$257,0))),IF(ISERROR(INDEX('Master '!$A$2:$A$257,MATCH(T447,'Master '!$C$2:$C$257,0))),IF(T447="","-","Not on Roster"),INDEX('Master '!$A$2:$A$257,MATCH(T447,'Master '!$C$2:$C$257,0))),INDEX('Master '!$A$2:$A$257,MATCH(T447,'Master '!$B$2:$B$257,0)))</f>
        <v>-</v>
      </c>
      <c r="T447" s="15"/>
      <c r="U447" s="20" t="str">
        <f t="array" ref="U447">IF(ISERROR(INDEX('Master '!$A$2:$A$257,MATCH(V447,'Master '!$B$2:$B$257,0))),IF(ISERROR(INDEX('Master '!$A$2:$A$257,MATCH(V447,'Master '!$C$2:$C$257,0))),IF(V447="","-","Not on Roster"),INDEX('Master '!$A$2:$A$257,MATCH(V447,'Master '!$C$2:$C$257,0))),INDEX('Master '!$A$2:$A$257,MATCH(V447,'Master '!$B$2:$B$257,0)))</f>
        <v>-</v>
      </c>
      <c r="V447" s="7"/>
      <c r="W447" s="19" t="str">
        <f t="array" ref="W447">IF(ISERROR(INDEX('Master '!$A$2:$A$257,MATCH(X447,'Master '!$B$2:$B$257,0))),IF(ISERROR(INDEX('Master '!$A$2:$A$257,MATCH(X447,'Master '!$C$2:$C$257,0))),IF(X447="","-","Not on Roster"),INDEX('Master '!$A$2:$A$257,MATCH(X447,'Master '!$C$2:$C$257,0))),INDEX('Master '!$A$2:$A$257,MATCH(X447,'Master '!$B$2:$B$257,0)))</f>
        <v>-</v>
      </c>
      <c r="X447" s="15"/>
      <c r="Y447" s="20" t="str">
        <f t="array" ref="Y447">IF(ISERROR(INDEX('Master '!$A$2:$A$257,MATCH(Z447,'Master '!$B$2:$B$257,0))),IF(ISERROR(INDEX('Master '!$A$2:$A$257,MATCH(Z447,'Master '!$C$2:$C$257,0))),IF(Z447="","-","Not on Roster"),INDEX('Master '!$A$2:$A$257,MATCH(Z447,'Master '!$C$2:$C$257,0))),INDEX('Master '!$A$2:$A$257,MATCH(Z447,'Master '!$B$2:$B$257,0)))</f>
        <v>-</v>
      </c>
      <c r="Z447" s="7"/>
      <c r="AA447" s="19" t="str">
        <f t="array" ref="AA447">IF(ISERROR(INDEX('Master '!$A$2:$A$257,MATCH(AB447,'Master '!$B$2:$B$257,0))),IF(ISERROR(INDEX('Master '!$A$2:$A$257,MATCH(AB447,'Master '!$C$2:$C$257,0))),IF(AB447="","-","Not on Roster"),INDEX('Master '!$A$2:$A$257,MATCH(AB447,'Master '!$C$2:$C$257,0))),INDEX('Master '!$A$2:$A$257,MATCH(AB447,'Master '!$B$2:$B$257,0)))</f>
        <v>-</v>
      </c>
      <c r="AB447" s="15"/>
      <c r="AC447" s="20" t="str">
        <f t="array" ref="AC447">IF(ISERROR(INDEX('Master '!$A$2:$A$257,MATCH(AD447,'Master '!$B$2:$B$257,0))),IF(ISERROR(INDEX('Master '!$A$2:$A$257,MATCH(AD447,'Master '!$C$2:$C$257,0))),IF(AD447="","-","Not on Roster"),INDEX('Master '!$A$2:$A$257,MATCH(AD447,'Master '!$C$2:$C$257,0))),INDEX('Master '!$A$2:$A$257,MATCH(AD447,'Master '!$B$2:$B$257,0)))</f>
        <v>-</v>
      </c>
      <c r="AD447" s="7"/>
      <c r="AE447" s="19" t="str">
        <f t="array" ref="AE447">IF(ISERROR(INDEX('Master '!$A$2:$A$257,MATCH(AF447,'Master '!$B$2:$B$257,0))),IF(ISERROR(INDEX('Master '!$A$2:$A$257,MATCH(AF447,'Master '!$C$2:$C$257,0))),IF(AF447="","-","Not on Roster"),INDEX('Master '!$A$2:$A$257,MATCH(AF447,'Master '!$C$2:$C$257,0))),INDEX('Master '!$A$2:$A$257,MATCH(AF447,'Master '!$B$2:$B$257,0)))</f>
        <v>-</v>
      </c>
      <c r="AF447" s="15"/>
      <c r="AG447" s="20" t="str">
        <f t="array" ref="AG447">IF(ISERROR(INDEX('Master '!$A$2:$A$257,MATCH(AH447,'Master '!$B$2:$B$257,0))),IF(ISERROR(INDEX('Master '!$A$2:$A$257,MATCH(AH447,'Master '!$C$2:$C$257,0))),IF(AH447="","-","Not on Roster"),INDEX('Master '!$A$2:$A$257,MATCH(AH447,'Master '!$C$2:$C$257,0))),INDEX('Master '!$A$2:$A$257,MATCH(AH447,'Master '!$B$2:$B$257,0)))</f>
        <v>-</v>
      </c>
      <c r="AH447" s="7"/>
      <c r="AI447" s="19" t="str">
        <f t="array" ref="AI447">IF(ISERROR(INDEX('Master '!$A$2:$A$257,MATCH(AJ447,'Master '!$B$2:$B$257,0))),IF(ISERROR(INDEX('Master '!$A$2:$A$257,MATCH(AJ447,'Master '!$C$2:$C$257,0))),IF(AJ447="","-","Not on Roster"),INDEX('Master '!$A$2:$A$257,MATCH(AJ447,'Master '!$C$2:$C$257,0))),INDEX('Master '!$A$2:$A$257,MATCH(AJ447,'Master '!$B$2:$B$257,0)))</f>
        <v>-</v>
      </c>
      <c r="AJ447" s="15"/>
      <c r="AK447" s="20" t="str">
        <f t="array" ref="AK447">IF(ISERROR(INDEX('Master '!$A$2:$A$257,MATCH(AL447,'Master '!$B$2:$B$257,0))),IF(ISERROR(INDEX('Master '!$A$2:$A$257,MATCH(AL447,'Master '!$C$2:$C$257,0))),IF(AL447="","-","Not on Roster"),INDEX('Master '!$A$2:$A$257,MATCH(AL447,'Master '!$C$2:$C$257,0))),INDEX('Master '!$A$2:$A$257,MATCH(AL447,'Master '!$B$2:$B$257,0)))</f>
        <v>-</v>
      </c>
      <c r="AL447" s="7"/>
      <c r="AM447" s="19" t="str">
        <f t="array" ref="AM447">IF(ISERROR(INDEX('Master '!$A$2:$A$257,MATCH(AN447,'Master '!$B$2:$B$257,0))),IF(ISERROR(INDEX('Master '!$A$2:$A$257,MATCH(AN447,'Master '!$C$2:$C$257,0))),IF(AN447="","-","Not on Roster"),INDEX('Master '!$A$2:$A$257,MATCH(AN447,'Master '!$C$2:$C$257,0))),INDEX('Master '!$A$2:$A$257,MATCH(AN447,'Master '!$B$2:$B$257,0)))</f>
        <v>-</v>
      </c>
      <c r="AN447" s="15"/>
    </row>
    <row r="448" spans="1:40" ht="14.25" customHeight="1">
      <c r="A448" s="20" t="str">
        <f t="array" ref="A448">IF(ISERROR(INDEX('Master '!$A$2:$A$257,MATCH(B448,'Master '!$B$2:$B$257,0))),IF(ISERROR(INDEX('Master '!$A$2:$A$257,MATCH(B448,'Master '!$C$2:$C$257,0))),IF(B448="","-","Not on Roster"),INDEX('Master '!$A$2:$A$257,MATCH(B448,'Master '!$C$2:$C$257,0))),INDEX('Master '!$A$2:$A$257,MATCH(B448,'Master '!$B$2:$B$257,0)))</f>
        <v>-</v>
      </c>
      <c r="B448" s="43"/>
      <c r="C448" s="19" t="str">
        <f t="array" ref="C448">IF(ISERROR(INDEX('Master '!$A$2:$A$257,MATCH(D448,'Master '!$B$2:$B$257,0))),IF(ISERROR(INDEX('Master '!$A$2:$A$257,MATCH(D448,'Master '!$C$2:$C$257,0))),IF(D448="","-","Not on Roster"),INDEX('Master '!$A$2:$A$257,MATCH(D448,'Master '!$C$2:$C$257,0))),INDEX('Master '!$A$2:$A$257,MATCH(D448,'Master '!$B$2:$B$257,0)))</f>
        <v>-</v>
      </c>
      <c r="D448" s="15"/>
      <c r="E448" s="20" t="str">
        <f t="array" ref="E448">IF(ISERROR(INDEX('Master '!$A$2:$A$257,MATCH(F448,'Master '!$B$2:$B$257,0))),IF(ISERROR(INDEX('Master '!$A$2:$A$257,MATCH(F448,'Master '!$C$2:$C$257,0))),IF(F448="","-","Not on Roster"),INDEX('Master '!$A$2:$A$257,MATCH(F448,'Master '!$C$2:$C$257,0))),INDEX('Master '!$A$2:$A$257,MATCH(F448,'Master '!$B$2:$B$257,0)))</f>
        <v>-</v>
      </c>
      <c r="F448" s="7"/>
      <c r="G448" s="19" t="str">
        <f t="array" ref="G448">IF(ISERROR(INDEX('Master '!$A$2:$A$257,MATCH(H448,'Master '!$B$2:$B$257,0))),IF(ISERROR(INDEX('Master '!$A$2:$A$257,MATCH(H448,'Master '!$C$2:$C$257,0))),IF(H448="","-","Not on Roster"),INDEX('Master '!$A$2:$A$257,MATCH(H448,'Master '!$C$2:$C$257,0))),INDEX('Master '!$A$2:$A$257,MATCH(H448,'Master '!$B$2:$B$257,0)))</f>
        <v>-</v>
      </c>
      <c r="H448" s="15"/>
      <c r="I448" s="20" t="str">
        <f t="array" ref="I448">IF(ISERROR(INDEX('Master '!$A$2:$A$257,MATCH(J448,'Master '!$B$2:$B$257,0))),IF(ISERROR(INDEX('Master '!$A$2:$A$257,MATCH(J448,'Master '!$C$2:$C$257,0))),IF(J448="","-","Not on Roster"),INDEX('Master '!$A$2:$A$257,MATCH(J448,'Master '!$C$2:$C$257,0))),INDEX('Master '!$A$2:$A$257,MATCH(J448,'Master '!$B$2:$B$257,0)))</f>
        <v>-</v>
      </c>
      <c r="J448" s="51"/>
      <c r="K448" s="19" t="str">
        <f t="array" ref="K448">IF(ISERROR(INDEX('Master '!$A$2:$A$257,MATCH(L448,'Master '!$B$2:$B$257,0))),IF(ISERROR(INDEX('Master '!$A$2:$A$257,MATCH(L448,'Master '!$C$2:$C$257,0))),IF(L448="","-","Not on Roster"),INDEX('Master '!$A$2:$A$257,MATCH(L448,'Master '!$C$2:$C$257,0))),INDEX('Master '!$A$2:$A$257,MATCH(L448,'Master '!$B$2:$B$257,0)))</f>
        <v>-</v>
      </c>
      <c r="L448" s="15"/>
      <c r="M448" s="20" t="str">
        <f t="array" ref="M448">IF(ISERROR(INDEX('Master '!$A$2:$A$257,MATCH(N448,'Master '!$B$2:$B$257,0))),IF(ISERROR(INDEX('Master '!$A$2:$A$257,MATCH(N448,'Master '!$C$2:$C$257,0))),IF(N448="","-","Not on Roster"),INDEX('Master '!$A$2:$A$257,MATCH(N448,'Master '!$C$2:$C$257,0))),INDEX('Master '!$A$2:$A$257,MATCH(N448,'Master '!$B$2:$B$257,0)))</f>
        <v>-</v>
      </c>
      <c r="N448" s="7"/>
      <c r="O448" s="19" t="str">
        <f t="array" ref="O448">IF(ISERROR(INDEX('Master '!$A$2:$A$257,MATCH(P448,'Master '!$B$2:$B$257,0))),IF(ISERROR(INDEX('Master '!$A$2:$A$257,MATCH(P448,'Master '!$C$2:$C$257,0))),IF(P448="","-","Not on Roster"),INDEX('Master '!$A$2:$A$257,MATCH(P448,'Master '!$C$2:$C$257,0))),INDEX('Master '!$A$2:$A$257,MATCH(P448,'Master '!$B$2:$B$257,0)))</f>
        <v>-</v>
      </c>
      <c r="P448" s="15"/>
      <c r="Q448" s="20" t="str">
        <f t="array" ref="Q448">IF(ISERROR(INDEX('Master '!$A$2:$A$257,MATCH(R448,'Master '!$B$2:$B$257,0))),IF(ISERROR(INDEX('Master '!$A$2:$A$257,MATCH(R448,'Master '!$C$2:$C$257,0))),IF(R448="","-","Not on Roster"),INDEX('Master '!$A$2:$A$257,MATCH(R448,'Master '!$C$2:$C$257,0))),INDEX('Master '!$A$2:$A$257,MATCH(R448,'Master '!$B$2:$B$257,0)))</f>
        <v>-</v>
      </c>
      <c r="R448" s="7"/>
      <c r="S448" s="19" t="str">
        <f t="array" ref="S448">IF(ISERROR(INDEX('Master '!$A$2:$A$257,MATCH(T448,'Master '!$B$2:$B$257,0))),IF(ISERROR(INDEX('Master '!$A$2:$A$257,MATCH(T448,'Master '!$C$2:$C$257,0))),IF(T448="","-","Not on Roster"),INDEX('Master '!$A$2:$A$257,MATCH(T448,'Master '!$C$2:$C$257,0))),INDEX('Master '!$A$2:$A$257,MATCH(T448,'Master '!$B$2:$B$257,0)))</f>
        <v>-</v>
      </c>
      <c r="T448" s="15"/>
      <c r="U448" s="20" t="str">
        <f t="array" ref="U448">IF(ISERROR(INDEX('Master '!$A$2:$A$257,MATCH(V448,'Master '!$B$2:$B$257,0))),IF(ISERROR(INDEX('Master '!$A$2:$A$257,MATCH(V448,'Master '!$C$2:$C$257,0))),IF(V448="","-","Not on Roster"),INDEX('Master '!$A$2:$A$257,MATCH(V448,'Master '!$C$2:$C$257,0))),INDEX('Master '!$A$2:$A$257,MATCH(V448,'Master '!$B$2:$B$257,0)))</f>
        <v>-</v>
      </c>
      <c r="V448" s="7"/>
      <c r="W448" s="19" t="str">
        <f t="array" ref="W448">IF(ISERROR(INDEX('Master '!$A$2:$A$257,MATCH(X448,'Master '!$B$2:$B$257,0))),IF(ISERROR(INDEX('Master '!$A$2:$A$257,MATCH(X448,'Master '!$C$2:$C$257,0))),IF(X448="","-","Not on Roster"),INDEX('Master '!$A$2:$A$257,MATCH(X448,'Master '!$C$2:$C$257,0))),INDEX('Master '!$A$2:$A$257,MATCH(X448,'Master '!$B$2:$B$257,0)))</f>
        <v>-</v>
      </c>
      <c r="X448" s="15"/>
      <c r="Y448" s="20" t="str">
        <f t="array" ref="Y448">IF(ISERROR(INDEX('Master '!$A$2:$A$257,MATCH(Z448,'Master '!$B$2:$B$257,0))),IF(ISERROR(INDEX('Master '!$A$2:$A$257,MATCH(Z448,'Master '!$C$2:$C$257,0))),IF(Z448="","-","Not on Roster"),INDEX('Master '!$A$2:$A$257,MATCH(Z448,'Master '!$C$2:$C$257,0))),INDEX('Master '!$A$2:$A$257,MATCH(Z448,'Master '!$B$2:$B$257,0)))</f>
        <v>-</v>
      </c>
      <c r="Z448" s="7"/>
      <c r="AA448" s="19" t="str">
        <f t="array" ref="AA448">IF(ISERROR(INDEX('Master '!$A$2:$A$257,MATCH(AB448,'Master '!$B$2:$B$257,0))),IF(ISERROR(INDEX('Master '!$A$2:$A$257,MATCH(AB448,'Master '!$C$2:$C$257,0))),IF(AB448="","-","Not on Roster"),INDEX('Master '!$A$2:$A$257,MATCH(AB448,'Master '!$C$2:$C$257,0))),INDEX('Master '!$A$2:$A$257,MATCH(AB448,'Master '!$B$2:$B$257,0)))</f>
        <v>-</v>
      </c>
      <c r="AB448" s="15"/>
      <c r="AC448" s="20" t="str">
        <f t="array" ref="AC448">IF(ISERROR(INDEX('Master '!$A$2:$A$257,MATCH(AD448,'Master '!$B$2:$B$257,0))),IF(ISERROR(INDEX('Master '!$A$2:$A$257,MATCH(AD448,'Master '!$C$2:$C$257,0))),IF(AD448="","-","Not on Roster"),INDEX('Master '!$A$2:$A$257,MATCH(AD448,'Master '!$C$2:$C$257,0))),INDEX('Master '!$A$2:$A$257,MATCH(AD448,'Master '!$B$2:$B$257,0)))</f>
        <v>-</v>
      </c>
      <c r="AD448" s="7"/>
      <c r="AE448" s="19" t="str">
        <f t="array" ref="AE448">IF(ISERROR(INDEX('Master '!$A$2:$A$257,MATCH(AF448,'Master '!$B$2:$B$257,0))),IF(ISERROR(INDEX('Master '!$A$2:$A$257,MATCH(AF448,'Master '!$C$2:$C$257,0))),IF(AF448="","-","Not on Roster"),INDEX('Master '!$A$2:$A$257,MATCH(AF448,'Master '!$C$2:$C$257,0))),INDEX('Master '!$A$2:$A$257,MATCH(AF448,'Master '!$B$2:$B$257,0)))</f>
        <v>-</v>
      </c>
      <c r="AF448" s="15"/>
      <c r="AG448" s="20" t="str">
        <f t="array" ref="AG448">IF(ISERROR(INDEX('Master '!$A$2:$A$257,MATCH(AH448,'Master '!$B$2:$B$257,0))),IF(ISERROR(INDEX('Master '!$A$2:$A$257,MATCH(AH448,'Master '!$C$2:$C$257,0))),IF(AH448="","-","Not on Roster"),INDEX('Master '!$A$2:$A$257,MATCH(AH448,'Master '!$C$2:$C$257,0))),INDEX('Master '!$A$2:$A$257,MATCH(AH448,'Master '!$B$2:$B$257,0)))</f>
        <v>-</v>
      </c>
      <c r="AH448" s="7"/>
      <c r="AI448" s="19" t="str">
        <f t="array" ref="AI448">IF(ISERROR(INDEX('Master '!$A$2:$A$257,MATCH(AJ448,'Master '!$B$2:$B$257,0))),IF(ISERROR(INDEX('Master '!$A$2:$A$257,MATCH(AJ448,'Master '!$C$2:$C$257,0))),IF(AJ448="","-","Not on Roster"),INDEX('Master '!$A$2:$A$257,MATCH(AJ448,'Master '!$C$2:$C$257,0))),INDEX('Master '!$A$2:$A$257,MATCH(AJ448,'Master '!$B$2:$B$257,0)))</f>
        <v>-</v>
      </c>
      <c r="AJ448" s="15"/>
      <c r="AK448" s="20" t="str">
        <f t="array" ref="AK448">IF(ISERROR(INDEX('Master '!$A$2:$A$257,MATCH(AL448,'Master '!$B$2:$B$257,0))),IF(ISERROR(INDEX('Master '!$A$2:$A$257,MATCH(AL448,'Master '!$C$2:$C$257,0))),IF(AL448="","-","Not on Roster"),INDEX('Master '!$A$2:$A$257,MATCH(AL448,'Master '!$C$2:$C$257,0))),INDEX('Master '!$A$2:$A$257,MATCH(AL448,'Master '!$B$2:$B$257,0)))</f>
        <v>-</v>
      </c>
      <c r="AL448" s="7"/>
      <c r="AM448" s="19" t="str">
        <f t="array" ref="AM448">IF(ISERROR(INDEX('Master '!$A$2:$A$257,MATCH(AN448,'Master '!$B$2:$B$257,0))),IF(ISERROR(INDEX('Master '!$A$2:$A$257,MATCH(AN448,'Master '!$C$2:$C$257,0))),IF(AN448="","-","Not on Roster"),INDEX('Master '!$A$2:$A$257,MATCH(AN448,'Master '!$C$2:$C$257,0))),INDEX('Master '!$A$2:$A$257,MATCH(AN448,'Master '!$B$2:$B$257,0)))</f>
        <v>-</v>
      </c>
      <c r="AN448" s="15"/>
    </row>
    <row r="449" spans="1:40" ht="14.25" customHeight="1">
      <c r="A449" s="20" t="str">
        <f t="array" ref="A449">IF(ISERROR(INDEX('Master '!$A$2:$A$257,MATCH(B449,'Master '!$B$2:$B$257,0))),IF(ISERROR(INDEX('Master '!$A$2:$A$257,MATCH(B449,'Master '!$C$2:$C$257,0))),IF(B449="","-","Not on Roster"),INDEX('Master '!$A$2:$A$257,MATCH(B449,'Master '!$C$2:$C$257,0))),INDEX('Master '!$A$2:$A$257,MATCH(B449,'Master '!$B$2:$B$257,0)))</f>
        <v>-</v>
      </c>
      <c r="B449" s="43"/>
      <c r="C449" s="19" t="str">
        <f t="array" ref="C449">IF(ISERROR(INDEX('Master '!$A$2:$A$257,MATCH(D449,'Master '!$B$2:$B$257,0))),IF(ISERROR(INDEX('Master '!$A$2:$A$257,MATCH(D449,'Master '!$C$2:$C$257,0))),IF(D449="","-","Not on Roster"),INDEX('Master '!$A$2:$A$257,MATCH(D449,'Master '!$C$2:$C$257,0))),INDEX('Master '!$A$2:$A$257,MATCH(D449,'Master '!$B$2:$B$257,0)))</f>
        <v>-</v>
      </c>
      <c r="D449" s="15"/>
      <c r="E449" s="20" t="str">
        <f t="array" ref="E449">IF(ISERROR(INDEX('Master '!$A$2:$A$257,MATCH(F449,'Master '!$B$2:$B$257,0))),IF(ISERROR(INDEX('Master '!$A$2:$A$257,MATCH(F449,'Master '!$C$2:$C$257,0))),IF(F449="","-","Not on Roster"),INDEX('Master '!$A$2:$A$257,MATCH(F449,'Master '!$C$2:$C$257,0))),INDEX('Master '!$A$2:$A$257,MATCH(F449,'Master '!$B$2:$B$257,0)))</f>
        <v>-</v>
      </c>
      <c r="F449" s="7"/>
      <c r="G449" s="19" t="str">
        <f t="array" ref="G449">IF(ISERROR(INDEX('Master '!$A$2:$A$257,MATCH(H449,'Master '!$B$2:$B$257,0))),IF(ISERROR(INDEX('Master '!$A$2:$A$257,MATCH(H449,'Master '!$C$2:$C$257,0))),IF(H449="","-","Not on Roster"),INDEX('Master '!$A$2:$A$257,MATCH(H449,'Master '!$C$2:$C$257,0))),INDEX('Master '!$A$2:$A$257,MATCH(H449,'Master '!$B$2:$B$257,0)))</f>
        <v>-</v>
      </c>
      <c r="H449" s="15"/>
      <c r="I449" s="20" t="str">
        <f t="array" ref="I449">IF(ISERROR(INDEX('Master '!$A$2:$A$257,MATCH(J449,'Master '!$B$2:$B$257,0))),IF(ISERROR(INDEX('Master '!$A$2:$A$257,MATCH(J449,'Master '!$C$2:$C$257,0))),IF(J449="","-","Not on Roster"),INDEX('Master '!$A$2:$A$257,MATCH(J449,'Master '!$C$2:$C$257,0))),INDEX('Master '!$A$2:$A$257,MATCH(J449,'Master '!$B$2:$B$257,0)))</f>
        <v>-</v>
      </c>
      <c r="J449" s="51"/>
      <c r="K449" s="19" t="str">
        <f t="array" ref="K449">IF(ISERROR(INDEX('Master '!$A$2:$A$257,MATCH(L449,'Master '!$B$2:$B$257,0))),IF(ISERROR(INDEX('Master '!$A$2:$A$257,MATCH(L449,'Master '!$C$2:$C$257,0))),IF(L449="","-","Not on Roster"),INDEX('Master '!$A$2:$A$257,MATCH(L449,'Master '!$C$2:$C$257,0))),INDEX('Master '!$A$2:$A$257,MATCH(L449,'Master '!$B$2:$B$257,0)))</f>
        <v>-</v>
      </c>
      <c r="L449" s="15"/>
      <c r="M449" s="20" t="str">
        <f t="array" ref="M449">IF(ISERROR(INDEX('Master '!$A$2:$A$257,MATCH(N449,'Master '!$B$2:$B$257,0))),IF(ISERROR(INDEX('Master '!$A$2:$A$257,MATCH(N449,'Master '!$C$2:$C$257,0))),IF(N449="","-","Not on Roster"),INDEX('Master '!$A$2:$A$257,MATCH(N449,'Master '!$C$2:$C$257,0))),INDEX('Master '!$A$2:$A$257,MATCH(N449,'Master '!$B$2:$B$257,0)))</f>
        <v>-</v>
      </c>
      <c r="N449" s="7"/>
      <c r="O449" s="19" t="str">
        <f t="array" ref="O449">IF(ISERROR(INDEX('Master '!$A$2:$A$257,MATCH(P449,'Master '!$B$2:$B$257,0))),IF(ISERROR(INDEX('Master '!$A$2:$A$257,MATCH(P449,'Master '!$C$2:$C$257,0))),IF(P449="","-","Not on Roster"),INDEX('Master '!$A$2:$A$257,MATCH(P449,'Master '!$C$2:$C$257,0))),INDEX('Master '!$A$2:$A$257,MATCH(P449,'Master '!$B$2:$B$257,0)))</f>
        <v>-</v>
      </c>
      <c r="P449" s="15"/>
      <c r="Q449" s="20" t="str">
        <f t="array" ref="Q449">IF(ISERROR(INDEX('Master '!$A$2:$A$257,MATCH(R449,'Master '!$B$2:$B$257,0))),IF(ISERROR(INDEX('Master '!$A$2:$A$257,MATCH(R449,'Master '!$C$2:$C$257,0))),IF(R449="","-","Not on Roster"),INDEX('Master '!$A$2:$A$257,MATCH(R449,'Master '!$C$2:$C$257,0))),INDEX('Master '!$A$2:$A$257,MATCH(R449,'Master '!$B$2:$B$257,0)))</f>
        <v>-</v>
      </c>
      <c r="R449" s="7"/>
      <c r="S449" s="19" t="str">
        <f t="array" ref="S449">IF(ISERROR(INDEX('Master '!$A$2:$A$257,MATCH(T449,'Master '!$B$2:$B$257,0))),IF(ISERROR(INDEX('Master '!$A$2:$A$257,MATCH(T449,'Master '!$C$2:$C$257,0))),IF(T449="","-","Not on Roster"),INDEX('Master '!$A$2:$A$257,MATCH(T449,'Master '!$C$2:$C$257,0))),INDEX('Master '!$A$2:$A$257,MATCH(T449,'Master '!$B$2:$B$257,0)))</f>
        <v>-</v>
      </c>
      <c r="T449" s="15"/>
      <c r="U449" s="20" t="str">
        <f t="array" ref="U449">IF(ISERROR(INDEX('Master '!$A$2:$A$257,MATCH(V449,'Master '!$B$2:$B$257,0))),IF(ISERROR(INDEX('Master '!$A$2:$A$257,MATCH(V449,'Master '!$C$2:$C$257,0))),IF(V449="","-","Not on Roster"),INDEX('Master '!$A$2:$A$257,MATCH(V449,'Master '!$C$2:$C$257,0))),INDEX('Master '!$A$2:$A$257,MATCH(V449,'Master '!$B$2:$B$257,0)))</f>
        <v>-</v>
      </c>
      <c r="V449" s="7"/>
      <c r="W449" s="19" t="str">
        <f t="array" ref="W449">IF(ISERROR(INDEX('Master '!$A$2:$A$257,MATCH(X449,'Master '!$B$2:$B$257,0))),IF(ISERROR(INDEX('Master '!$A$2:$A$257,MATCH(X449,'Master '!$C$2:$C$257,0))),IF(X449="","-","Not on Roster"),INDEX('Master '!$A$2:$A$257,MATCH(X449,'Master '!$C$2:$C$257,0))),INDEX('Master '!$A$2:$A$257,MATCH(X449,'Master '!$B$2:$B$257,0)))</f>
        <v>-</v>
      </c>
      <c r="X449" s="15"/>
      <c r="Y449" s="20" t="str">
        <f t="array" ref="Y449">IF(ISERROR(INDEX('Master '!$A$2:$A$257,MATCH(Z449,'Master '!$B$2:$B$257,0))),IF(ISERROR(INDEX('Master '!$A$2:$A$257,MATCH(Z449,'Master '!$C$2:$C$257,0))),IF(Z449="","-","Not on Roster"),INDEX('Master '!$A$2:$A$257,MATCH(Z449,'Master '!$C$2:$C$257,0))),INDEX('Master '!$A$2:$A$257,MATCH(Z449,'Master '!$B$2:$B$257,0)))</f>
        <v>-</v>
      </c>
      <c r="Z449" s="7"/>
      <c r="AA449" s="19" t="str">
        <f t="array" ref="AA449">IF(ISERROR(INDEX('Master '!$A$2:$A$257,MATCH(AB449,'Master '!$B$2:$B$257,0))),IF(ISERROR(INDEX('Master '!$A$2:$A$257,MATCH(AB449,'Master '!$C$2:$C$257,0))),IF(AB449="","-","Not on Roster"),INDEX('Master '!$A$2:$A$257,MATCH(AB449,'Master '!$C$2:$C$257,0))),INDEX('Master '!$A$2:$A$257,MATCH(AB449,'Master '!$B$2:$B$257,0)))</f>
        <v>-</v>
      </c>
      <c r="AB449" s="15"/>
      <c r="AC449" s="20" t="str">
        <f t="array" ref="AC449">IF(ISERROR(INDEX('Master '!$A$2:$A$257,MATCH(AD449,'Master '!$B$2:$B$257,0))),IF(ISERROR(INDEX('Master '!$A$2:$A$257,MATCH(AD449,'Master '!$C$2:$C$257,0))),IF(AD449="","-","Not on Roster"),INDEX('Master '!$A$2:$A$257,MATCH(AD449,'Master '!$C$2:$C$257,0))),INDEX('Master '!$A$2:$A$257,MATCH(AD449,'Master '!$B$2:$B$257,0)))</f>
        <v>-</v>
      </c>
      <c r="AD449" s="7"/>
      <c r="AE449" s="19" t="str">
        <f t="array" ref="AE449">IF(ISERROR(INDEX('Master '!$A$2:$A$257,MATCH(AF449,'Master '!$B$2:$B$257,0))),IF(ISERROR(INDEX('Master '!$A$2:$A$257,MATCH(AF449,'Master '!$C$2:$C$257,0))),IF(AF449="","-","Not on Roster"),INDEX('Master '!$A$2:$A$257,MATCH(AF449,'Master '!$C$2:$C$257,0))),INDEX('Master '!$A$2:$A$257,MATCH(AF449,'Master '!$B$2:$B$257,0)))</f>
        <v>-</v>
      </c>
      <c r="AF449" s="15"/>
      <c r="AG449" s="20" t="str">
        <f t="array" ref="AG449">IF(ISERROR(INDEX('Master '!$A$2:$A$257,MATCH(AH449,'Master '!$B$2:$B$257,0))),IF(ISERROR(INDEX('Master '!$A$2:$A$257,MATCH(AH449,'Master '!$C$2:$C$257,0))),IF(AH449="","-","Not on Roster"),INDEX('Master '!$A$2:$A$257,MATCH(AH449,'Master '!$C$2:$C$257,0))),INDEX('Master '!$A$2:$A$257,MATCH(AH449,'Master '!$B$2:$B$257,0)))</f>
        <v>-</v>
      </c>
      <c r="AH449" s="7"/>
      <c r="AI449" s="19" t="str">
        <f t="array" ref="AI449">IF(ISERROR(INDEX('Master '!$A$2:$A$257,MATCH(AJ449,'Master '!$B$2:$B$257,0))),IF(ISERROR(INDEX('Master '!$A$2:$A$257,MATCH(AJ449,'Master '!$C$2:$C$257,0))),IF(AJ449="","-","Not on Roster"),INDEX('Master '!$A$2:$A$257,MATCH(AJ449,'Master '!$C$2:$C$257,0))),INDEX('Master '!$A$2:$A$257,MATCH(AJ449,'Master '!$B$2:$B$257,0)))</f>
        <v>-</v>
      </c>
      <c r="AJ449" s="15"/>
      <c r="AK449" s="20" t="str">
        <f t="array" ref="AK449">IF(ISERROR(INDEX('Master '!$A$2:$A$257,MATCH(AL449,'Master '!$B$2:$B$257,0))),IF(ISERROR(INDEX('Master '!$A$2:$A$257,MATCH(AL449,'Master '!$C$2:$C$257,0))),IF(AL449="","-","Not on Roster"),INDEX('Master '!$A$2:$A$257,MATCH(AL449,'Master '!$C$2:$C$257,0))),INDEX('Master '!$A$2:$A$257,MATCH(AL449,'Master '!$B$2:$B$257,0)))</f>
        <v>-</v>
      </c>
      <c r="AL449" s="7"/>
      <c r="AM449" s="19" t="str">
        <f t="array" ref="AM449">IF(ISERROR(INDEX('Master '!$A$2:$A$257,MATCH(AN449,'Master '!$B$2:$B$257,0))),IF(ISERROR(INDEX('Master '!$A$2:$A$257,MATCH(AN449,'Master '!$C$2:$C$257,0))),IF(AN449="","-","Not on Roster"),INDEX('Master '!$A$2:$A$257,MATCH(AN449,'Master '!$C$2:$C$257,0))),INDEX('Master '!$A$2:$A$257,MATCH(AN449,'Master '!$B$2:$B$257,0)))</f>
        <v>-</v>
      </c>
      <c r="AN449" s="15"/>
    </row>
    <row r="450" spans="1:40" ht="14.25" customHeight="1">
      <c r="A450" s="20" t="str">
        <f t="array" ref="A450">IF(ISERROR(INDEX('Master '!$A$2:$A$257,MATCH(B450,'Master '!$B$2:$B$257,0))),IF(ISERROR(INDEX('Master '!$A$2:$A$257,MATCH(B450,'Master '!$C$2:$C$257,0))),IF(B450="","-","Not on Roster"),INDEX('Master '!$A$2:$A$257,MATCH(B450,'Master '!$C$2:$C$257,0))),INDEX('Master '!$A$2:$A$257,MATCH(B450,'Master '!$B$2:$B$257,0)))</f>
        <v>-</v>
      </c>
      <c r="B450" s="43"/>
      <c r="C450" s="19" t="str">
        <f t="array" ref="C450">IF(ISERROR(INDEX('Master '!$A$2:$A$257,MATCH(D450,'Master '!$B$2:$B$257,0))),IF(ISERROR(INDEX('Master '!$A$2:$A$257,MATCH(D450,'Master '!$C$2:$C$257,0))),IF(D450="","-","Not on Roster"),INDEX('Master '!$A$2:$A$257,MATCH(D450,'Master '!$C$2:$C$257,0))),INDEX('Master '!$A$2:$A$257,MATCH(D450,'Master '!$B$2:$B$257,0)))</f>
        <v>-</v>
      </c>
      <c r="D450" s="15"/>
      <c r="E450" s="20" t="str">
        <f t="array" ref="E450">IF(ISERROR(INDEX('Master '!$A$2:$A$257,MATCH(F450,'Master '!$B$2:$B$257,0))),IF(ISERROR(INDEX('Master '!$A$2:$A$257,MATCH(F450,'Master '!$C$2:$C$257,0))),IF(F450="","-","Not on Roster"),INDEX('Master '!$A$2:$A$257,MATCH(F450,'Master '!$C$2:$C$257,0))),INDEX('Master '!$A$2:$A$257,MATCH(F450,'Master '!$B$2:$B$257,0)))</f>
        <v>-</v>
      </c>
      <c r="F450" s="7"/>
      <c r="G450" s="19" t="str">
        <f t="array" ref="G450">IF(ISERROR(INDEX('Master '!$A$2:$A$257,MATCH(H450,'Master '!$B$2:$B$257,0))),IF(ISERROR(INDEX('Master '!$A$2:$A$257,MATCH(H450,'Master '!$C$2:$C$257,0))),IF(H450="","-","Not on Roster"),INDEX('Master '!$A$2:$A$257,MATCH(H450,'Master '!$C$2:$C$257,0))),INDEX('Master '!$A$2:$A$257,MATCH(H450,'Master '!$B$2:$B$257,0)))</f>
        <v>-</v>
      </c>
      <c r="H450" s="15"/>
      <c r="I450" s="20" t="str">
        <f t="array" ref="I450">IF(ISERROR(INDEX('Master '!$A$2:$A$257,MATCH(J450,'Master '!$B$2:$B$257,0))),IF(ISERROR(INDEX('Master '!$A$2:$A$257,MATCH(J450,'Master '!$C$2:$C$257,0))),IF(J450="","-","Not on Roster"),INDEX('Master '!$A$2:$A$257,MATCH(J450,'Master '!$C$2:$C$257,0))),INDEX('Master '!$A$2:$A$257,MATCH(J450,'Master '!$B$2:$B$257,0)))</f>
        <v>-</v>
      </c>
      <c r="J450" s="51"/>
      <c r="K450" s="19" t="str">
        <f t="array" ref="K450">IF(ISERROR(INDEX('Master '!$A$2:$A$257,MATCH(L450,'Master '!$B$2:$B$257,0))),IF(ISERROR(INDEX('Master '!$A$2:$A$257,MATCH(L450,'Master '!$C$2:$C$257,0))),IF(L450="","-","Not on Roster"),INDEX('Master '!$A$2:$A$257,MATCH(L450,'Master '!$C$2:$C$257,0))),INDEX('Master '!$A$2:$A$257,MATCH(L450,'Master '!$B$2:$B$257,0)))</f>
        <v>-</v>
      </c>
      <c r="L450" s="15"/>
      <c r="M450" s="20" t="str">
        <f t="array" ref="M450">IF(ISERROR(INDEX('Master '!$A$2:$A$257,MATCH(N450,'Master '!$B$2:$B$257,0))),IF(ISERROR(INDEX('Master '!$A$2:$A$257,MATCH(N450,'Master '!$C$2:$C$257,0))),IF(N450="","-","Not on Roster"),INDEX('Master '!$A$2:$A$257,MATCH(N450,'Master '!$C$2:$C$257,0))),INDEX('Master '!$A$2:$A$257,MATCH(N450,'Master '!$B$2:$B$257,0)))</f>
        <v>-</v>
      </c>
      <c r="N450" s="7"/>
      <c r="O450" s="19" t="str">
        <f t="array" ref="O450">IF(ISERROR(INDEX('Master '!$A$2:$A$257,MATCH(P450,'Master '!$B$2:$B$257,0))),IF(ISERROR(INDEX('Master '!$A$2:$A$257,MATCH(P450,'Master '!$C$2:$C$257,0))),IF(P450="","-","Not on Roster"),INDEX('Master '!$A$2:$A$257,MATCH(P450,'Master '!$C$2:$C$257,0))),INDEX('Master '!$A$2:$A$257,MATCH(P450,'Master '!$B$2:$B$257,0)))</f>
        <v>-</v>
      </c>
      <c r="P450" s="15"/>
      <c r="Q450" s="20" t="str">
        <f t="array" ref="Q450">IF(ISERROR(INDEX('Master '!$A$2:$A$257,MATCH(R450,'Master '!$B$2:$B$257,0))),IF(ISERROR(INDEX('Master '!$A$2:$A$257,MATCH(R450,'Master '!$C$2:$C$257,0))),IF(R450="","-","Not on Roster"),INDEX('Master '!$A$2:$A$257,MATCH(R450,'Master '!$C$2:$C$257,0))),INDEX('Master '!$A$2:$A$257,MATCH(R450,'Master '!$B$2:$B$257,0)))</f>
        <v>-</v>
      </c>
      <c r="R450" s="7"/>
      <c r="S450" s="19" t="str">
        <f t="array" ref="S450">IF(ISERROR(INDEX('Master '!$A$2:$A$257,MATCH(T450,'Master '!$B$2:$B$257,0))),IF(ISERROR(INDEX('Master '!$A$2:$A$257,MATCH(T450,'Master '!$C$2:$C$257,0))),IF(T450="","-","Not on Roster"),INDEX('Master '!$A$2:$A$257,MATCH(T450,'Master '!$C$2:$C$257,0))),INDEX('Master '!$A$2:$A$257,MATCH(T450,'Master '!$B$2:$B$257,0)))</f>
        <v>-</v>
      </c>
      <c r="T450" s="15"/>
      <c r="U450" s="20" t="str">
        <f t="array" ref="U450">IF(ISERROR(INDEX('Master '!$A$2:$A$257,MATCH(V450,'Master '!$B$2:$B$257,0))),IF(ISERROR(INDEX('Master '!$A$2:$A$257,MATCH(V450,'Master '!$C$2:$C$257,0))),IF(V450="","-","Not on Roster"),INDEX('Master '!$A$2:$A$257,MATCH(V450,'Master '!$C$2:$C$257,0))),INDEX('Master '!$A$2:$A$257,MATCH(V450,'Master '!$B$2:$B$257,0)))</f>
        <v>-</v>
      </c>
      <c r="V450" s="7"/>
      <c r="W450" s="19" t="str">
        <f t="array" ref="W450">IF(ISERROR(INDEX('Master '!$A$2:$A$257,MATCH(X450,'Master '!$B$2:$B$257,0))),IF(ISERROR(INDEX('Master '!$A$2:$A$257,MATCH(X450,'Master '!$C$2:$C$257,0))),IF(X450="","-","Not on Roster"),INDEX('Master '!$A$2:$A$257,MATCH(X450,'Master '!$C$2:$C$257,0))),INDEX('Master '!$A$2:$A$257,MATCH(X450,'Master '!$B$2:$B$257,0)))</f>
        <v>-</v>
      </c>
      <c r="X450" s="15"/>
      <c r="Y450" s="20" t="str">
        <f t="array" ref="Y450">IF(ISERROR(INDEX('Master '!$A$2:$A$257,MATCH(Z450,'Master '!$B$2:$B$257,0))),IF(ISERROR(INDEX('Master '!$A$2:$A$257,MATCH(Z450,'Master '!$C$2:$C$257,0))),IF(Z450="","-","Not on Roster"),INDEX('Master '!$A$2:$A$257,MATCH(Z450,'Master '!$C$2:$C$257,0))),INDEX('Master '!$A$2:$A$257,MATCH(Z450,'Master '!$B$2:$B$257,0)))</f>
        <v>-</v>
      </c>
      <c r="Z450" s="7"/>
      <c r="AA450" s="19" t="str">
        <f t="array" ref="AA450">IF(ISERROR(INDEX('Master '!$A$2:$A$257,MATCH(AB450,'Master '!$B$2:$B$257,0))),IF(ISERROR(INDEX('Master '!$A$2:$A$257,MATCH(AB450,'Master '!$C$2:$C$257,0))),IF(AB450="","-","Not on Roster"),INDEX('Master '!$A$2:$A$257,MATCH(AB450,'Master '!$C$2:$C$257,0))),INDEX('Master '!$A$2:$A$257,MATCH(AB450,'Master '!$B$2:$B$257,0)))</f>
        <v>-</v>
      </c>
      <c r="AB450" s="15"/>
      <c r="AC450" s="20" t="str">
        <f t="array" ref="AC450">IF(ISERROR(INDEX('Master '!$A$2:$A$257,MATCH(AD450,'Master '!$B$2:$B$257,0))),IF(ISERROR(INDEX('Master '!$A$2:$A$257,MATCH(AD450,'Master '!$C$2:$C$257,0))),IF(AD450="","-","Not on Roster"),INDEX('Master '!$A$2:$A$257,MATCH(AD450,'Master '!$C$2:$C$257,0))),INDEX('Master '!$A$2:$A$257,MATCH(AD450,'Master '!$B$2:$B$257,0)))</f>
        <v>-</v>
      </c>
      <c r="AD450" s="7"/>
      <c r="AE450" s="19" t="str">
        <f t="array" ref="AE450">IF(ISERROR(INDEX('Master '!$A$2:$A$257,MATCH(AF450,'Master '!$B$2:$B$257,0))),IF(ISERROR(INDEX('Master '!$A$2:$A$257,MATCH(AF450,'Master '!$C$2:$C$257,0))),IF(AF450="","-","Not on Roster"),INDEX('Master '!$A$2:$A$257,MATCH(AF450,'Master '!$C$2:$C$257,0))),INDEX('Master '!$A$2:$A$257,MATCH(AF450,'Master '!$B$2:$B$257,0)))</f>
        <v>-</v>
      </c>
      <c r="AF450" s="15"/>
      <c r="AG450" s="20" t="str">
        <f t="array" ref="AG450">IF(ISERROR(INDEX('Master '!$A$2:$A$257,MATCH(AH450,'Master '!$B$2:$B$257,0))),IF(ISERROR(INDEX('Master '!$A$2:$A$257,MATCH(AH450,'Master '!$C$2:$C$257,0))),IF(AH450="","-","Not on Roster"),INDEX('Master '!$A$2:$A$257,MATCH(AH450,'Master '!$C$2:$C$257,0))),INDEX('Master '!$A$2:$A$257,MATCH(AH450,'Master '!$B$2:$B$257,0)))</f>
        <v>-</v>
      </c>
      <c r="AH450" s="7"/>
      <c r="AI450" s="19" t="str">
        <f t="array" ref="AI450">IF(ISERROR(INDEX('Master '!$A$2:$A$257,MATCH(AJ450,'Master '!$B$2:$B$257,0))),IF(ISERROR(INDEX('Master '!$A$2:$A$257,MATCH(AJ450,'Master '!$C$2:$C$257,0))),IF(AJ450="","-","Not on Roster"),INDEX('Master '!$A$2:$A$257,MATCH(AJ450,'Master '!$C$2:$C$257,0))),INDEX('Master '!$A$2:$A$257,MATCH(AJ450,'Master '!$B$2:$B$257,0)))</f>
        <v>-</v>
      </c>
      <c r="AJ450" s="15"/>
      <c r="AK450" s="20" t="str">
        <f t="array" ref="AK450">IF(ISERROR(INDEX('Master '!$A$2:$A$257,MATCH(AL450,'Master '!$B$2:$B$257,0))),IF(ISERROR(INDEX('Master '!$A$2:$A$257,MATCH(AL450,'Master '!$C$2:$C$257,0))),IF(AL450="","-","Not on Roster"),INDEX('Master '!$A$2:$A$257,MATCH(AL450,'Master '!$C$2:$C$257,0))),INDEX('Master '!$A$2:$A$257,MATCH(AL450,'Master '!$B$2:$B$257,0)))</f>
        <v>-</v>
      </c>
      <c r="AL450" s="7"/>
      <c r="AM450" s="19" t="str">
        <f t="array" ref="AM450">IF(ISERROR(INDEX('Master '!$A$2:$A$257,MATCH(AN450,'Master '!$B$2:$B$257,0))),IF(ISERROR(INDEX('Master '!$A$2:$A$257,MATCH(AN450,'Master '!$C$2:$C$257,0))),IF(AN450="","-","Not on Roster"),INDEX('Master '!$A$2:$A$257,MATCH(AN450,'Master '!$C$2:$C$257,0))),INDEX('Master '!$A$2:$A$257,MATCH(AN450,'Master '!$B$2:$B$257,0)))</f>
        <v>-</v>
      </c>
      <c r="AN450" s="15"/>
    </row>
    <row r="451" spans="1:40" ht="14.25" customHeight="1">
      <c r="A451" s="20" t="str">
        <f t="array" ref="A451">IF(ISERROR(INDEX('Master '!$A$2:$A$257,MATCH(B451,'Master '!$B$2:$B$257,0))),IF(ISERROR(INDEX('Master '!$A$2:$A$257,MATCH(B451,'Master '!$C$2:$C$257,0))),IF(B451="","-","Not on Roster"),INDEX('Master '!$A$2:$A$257,MATCH(B451,'Master '!$C$2:$C$257,0))),INDEX('Master '!$A$2:$A$257,MATCH(B451,'Master '!$B$2:$B$257,0)))</f>
        <v>-</v>
      </c>
      <c r="B451" s="43"/>
      <c r="C451" s="19" t="str">
        <f t="array" ref="C451">IF(ISERROR(INDEX('Master '!$A$2:$A$257,MATCH(D451,'Master '!$B$2:$B$257,0))),IF(ISERROR(INDEX('Master '!$A$2:$A$257,MATCH(D451,'Master '!$C$2:$C$257,0))),IF(D451="","-","Not on Roster"),INDEX('Master '!$A$2:$A$257,MATCH(D451,'Master '!$C$2:$C$257,0))),INDEX('Master '!$A$2:$A$257,MATCH(D451,'Master '!$B$2:$B$257,0)))</f>
        <v>-</v>
      </c>
      <c r="D451" s="15"/>
      <c r="E451" s="20" t="str">
        <f t="array" ref="E451">IF(ISERROR(INDEX('Master '!$A$2:$A$257,MATCH(F451,'Master '!$B$2:$B$257,0))),IF(ISERROR(INDEX('Master '!$A$2:$A$257,MATCH(F451,'Master '!$C$2:$C$257,0))),IF(F451="","-","Not on Roster"),INDEX('Master '!$A$2:$A$257,MATCH(F451,'Master '!$C$2:$C$257,0))),INDEX('Master '!$A$2:$A$257,MATCH(F451,'Master '!$B$2:$B$257,0)))</f>
        <v>-</v>
      </c>
      <c r="F451" s="7"/>
      <c r="G451" s="19" t="str">
        <f t="array" ref="G451">IF(ISERROR(INDEX('Master '!$A$2:$A$257,MATCH(H451,'Master '!$B$2:$B$257,0))),IF(ISERROR(INDEX('Master '!$A$2:$A$257,MATCH(H451,'Master '!$C$2:$C$257,0))),IF(H451="","-","Not on Roster"),INDEX('Master '!$A$2:$A$257,MATCH(H451,'Master '!$C$2:$C$257,0))),INDEX('Master '!$A$2:$A$257,MATCH(H451,'Master '!$B$2:$B$257,0)))</f>
        <v>-</v>
      </c>
      <c r="H451" s="15"/>
      <c r="I451" s="20" t="str">
        <f t="array" ref="I451">IF(ISERROR(INDEX('Master '!$A$2:$A$257,MATCH(J451,'Master '!$B$2:$B$257,0))),IF(ISERROR(INDEX('Master '!$A$2:$A$257,MATCH(J451,'Master '!$C$2:$C$257,0))),IF(J451="","-","Not on Roster"),INDEX('Master '!$A$2:$A$257,MATCH(J451,'Master '!$C$2:$C$257,0))),INDEX('Master '!$A$2:$A$257,MATCH(J451,'Master '!$B$2:$B$257,0)))</f>
        <v>-</v>
      </c>
      <c r="J451" s="51"/>
      <c r="K451" s="19" t="str">
        <f t="array" ref="K451">IF(ISERROR(INDEX('Master '!$A$2:$A$257,MATCH(L451,'Master '!$B$2:$B$257,0))),IF(ISERROR(INDEX('Master '!$A$2:$A$257,MATCH(L451,'Master '!$C$2:$C$257,0))),IF(L451="","-","Not on Roster"),INDEX('Master '!$A$2:$A$257,MATCH(L451,'Master '!$C$2:$C$257,0))),INDEX('Master '!$A$2:$A$257,MATCH(L451,'Master '!$B$2:$B$257,0)))</f>
        <v>-</v>
      </c>
      <c r="L451" s="15"/>
      <c r="M451" s="20" t="str">
        <f t="array" ref="M451">IF(ISERROR(INDEX('Master '!$A$2:$A$257,MATCH(N451,'Master '!$B$2:$B$257,0))),IF(ISERROR(INDEX('Master '!$A$2:$A$257,MATCH(N451,'Master '!$C$2:$C$257,0))),IF(N451="","-","Not on Roster"),INDEX('Master '!$A$2:$A$257,MATCH(N451,'Master '!$C$2:$C$257,0))),INDEX('Master '!$A$2:$A$257,MATCH(N451,'Master '!$B$2:$B$257,0)))</f>
        <v>-</v>
      </c>
      <c r="N451" s="7"/>
      <c r="O451" s="19" t="str">
        <f t="array" ref="O451">IF(ISERROR(INDEX('Master '!$A$2:$A$257,MATCH(P451,'Master '!$B$2:$B$257,0))),IF(ISERROR(INDEX('Master '!$A$2:$A$257,MATCH(P451,'Master '!$C$2:$C$257,0))),IF(P451="","-","Not on Roster"),INDEX('Master '!$A$2:$A$257,MATCH(P451,'Master '!$C$2:$C$257,0))),INDEX('Master '!$A$2:$A$257,MATCH(P451,'Master '!$B$2:$B$257,0)))</f>
        <v>-</v>
      </c>
      <c r="P451" s="15"/>
      <c r="Q451" s="20" t="str">
        <f t="array" ref="Q451">IF(ISERROR(INDEX('Master '!$A$2:$A$257,MATCH(R451,'Master '!$B$2:$B$257,0))),IF(ISERROR(INDEX('Master '!$A$2:$A$257,MATCH(R451,'Master '!$C$2:$C$257,0))),IF(R451="","-","Not on Roster"),INDEX('Master '!$A$2:$A$257,MATCH(R451,'Master '!$C$2:$C$257,0))),INDEX('Master '!$A$2:$A$257,MATCH(R451,'Master '!$B$2:$B$257,0)))</f>
        <v>-</v>
      </c>
      <c r="R451" s="7"/>
      <c r="S451" s="19" t="str">
        <f t="array" ref="S451">IF(ISERROR(INDEX('Master '!$A$2:$A$257,MATCH(T451,'Master '!$B$2:$B$257,0))),IF(ISERROR(INDEX('Master '!$A$2:$A$257,MATCH(T451,'Master '!$C$2:$C$257,0))),IF(T451="","-","Not on Roster"),INDEX('Master '!$A$2:$A$257,MATCH(T451,'Master '!$C$2:$C$257,0))),INDEX('Master '!$A$2:$A$257,MATCH(T451,'Master '!$B$2:$B$257,0)))</f>
        <v>-</v>
      </c>
      <c r="T451" s="15"/>
      <c r="U451" s="20" t="str">
        <f t="array" ref="U451">IF(ISERROR(INDEX('Master '!$A$2:$A$257,MATCH(V451,'Master '!$B$2:$B$257,0))),IF(ISERROR(INDEX('Master '!$A$2:$A$257,MATCH(V451,'Master '!$C$2:$C$257,0))),IF(V451="","-","Not on Roster"),INDEX('Master '!$A$2:$A$257,MATCH(V451,'Master '!$C$2:$C$257,0))),INDEX('Master '!$A$2:$A$257,MATCH(V451,'Master '!$B$2:$B$257,0)))</f>
        <v>-</v>
      </c>
      <c r="V451" s="7"/>
      <c r="W451" s="19" t="str">
        <f t="array" ref="W451">IF(ISERROR(INDEX('Master '!$A$2:$A$257,MATCH(X451,'Master '!$B$2:$B$257,0))),IF(ISERROR(INDEX('Master '!$A$2:$A$257,MATCH(X451,'Master '!$C$2:$C$257,0))),IF(X451="","-","Not on Roster"),INDEX('Master '!$A$2:$A$257,MATCH(X451,'Master '!$C$2:$C$257,0))),INDEX('Master '!$A$2:$A$257,MATCH(X451,'Master '!$B$2:$B$257,0)))</f>
        <v>-</v>
      </c>
      <c r="X451" s="15"/>
      <c r="Y451" s="20" t="str">
        <f t="array" ref="Y451">IF(ISERROR(INDEX('Master '!$A$2:$A$257,MATCH(Z451,'Master '!$B$2:$B$257,0))),IF(ISERROR(INDEX('Master '!$A$2:$A$257,MATCH(Z451,'Master '!$C$2:$C$257,0))),IF(Z451="","-","Not on Roster"),INDEX('Master '!$A$2:$A$257,MATCH(Z451,'Master '!$C$2:$C$257,0))),INDEX('Master '!$A$2:$A$257,MATCH(Z451,'Master '!$B$2:$B$257,0)))</f>
        <v>-</v>
      </c>
      <c r="Z451" s="7"/>
      <c r="AA451" s="19" t="str">
        <f t="array" ref="AA451">IF(ISERROR(INDEX('Master '!$A$2:$A$257,MATCH(AB451,'Master '!$B$2:$B$257,0))),IF(ISERROR(INDEX('Master '!$A$2:$A$257,MATCH(AB451,'Master '!$C$2:$C$257,0))),IF(AB451="","-","Not on Roster"),INDEX('Master '!$A$2:$A$257,MATCH(AB451,'Master '!$C$2:$C$257,0))),INDEX('Master '!$A$2:$A$257,MATCH(AB451,'Master '!$B$2:$B$257,0)))</f>
        <v>-</v>
      </c>
      <c r="AB451" s="15"/>
      <c r="AC451" s="20" t="str">
        <f t="array" ref="AC451">IF(ISERROR(INDEX('Master '!$A$2:$A$257,MATCH(AD451,'Master '!$B$2:$B$257,0))),IF(ISERROR(INDEX('Master '!$A$2:$A$257,MATCH(AD451,'Master '!$C$2:$C$257,0))),IF(AD451="","-","Not on Roster"),INDEX('Master '!$A$2:$A$257,MATCH(AD451,'Master '!$C$2:$C$257,0))),INDEX('Master '!$A$2:$A$257,MATCH(AD451,'Master '!$B$2:$B$257,0)))</f>
        <v>-</v>
      </c>
      <c r="AD451" s="7"/>
      <c r="AE451" s="19" t="str">
        <f t="array" ref="AE451">IF(ISERROR(INDEX('Master '!$A$2:$A$257,MATCH(AF451,'Master '!$B$2:$B$257,0))),IF(ISERROR(INDEX('Master '!$A$2:$A$257,MATCH(AF451,'Master '!$C$2:$C$257,0))),IF(AF451="","-","Not on Roster"),INDEX('Master '!$A$2:$A$257,MATCH(AF451,'Master '!$C$2:$C$257,0))),INDEX('Master '!$A$2:$A$257,MATCH(AF451,'Master '!$B$2:$B$257,0)))</f>
        <v>-</v>
      </c>
      <c r="AF451" s="15"/>
      <c r="AG451" s="20" t="str">
        <f t="array" ref="AG451">IF(ISERROR(INDEX('Master '!$A$2:$A$257,MATCH(AH451,'Master '!$B$2:$B$257,0))),IF(ISERROR(INDEX('Master '!$A$2:$A$257,MATCH(AH451,'Master '!$C$2:$C$257,0))),IF(AH451="","-","Not on Roster"),INDEX('Master '!$A$2:$A$257,MATCH(AH451,'Master '!$C$2:$C$257,0))),INDEX('Master '!$A$2:$A$257,MATCH(AH451,'Master '!$B$2:$B$257,0)))</f>
        <v>-</v>
      </c>
      <c r="AH451" s="7"/>
      <c r="AI451" s="19" t="str">
        <f t="array" ref="AI451">IF(ISERROR(INDEX('Master '!$A$2:$A$257,MATCH(AJ451,'Master '!$B$2:$B$257,0))),IF(ISERROR(INDEX('Master '!$A$2:$A$257,MATCH(AJ451,'Master '!$C$2:$C$257,0))),IF(AJ451="","-","Not on Roster"),INDEX('Master '!$A$2:$A$257,MATCH(AJ451,'Master '!$C$2:$C$257,0))),INDEX('Master '!$A$2:$A$257,MATCH(AJ451,'Master '!$B$2:$B$257,0)))</f>
        <v>-</v>
      </c>
      <c r="AJ451" s="15"/>
      <c r="AK451" s="20" t="str">
        <f t="array" ref="AK451">IF(ISERROR(INDEX('Master '!$A$2:$A$257,MATCH(AL451,'Master '!$B$2:$B$257,0))),IF(ISERROR(INDEX('Master '!$A$2:$A$257,MATCH(AL451,'Master '!$C$2:$C$257,0))),IF(AL451="","-","Not on Roster"),INDEX('Master '!$A$2:$A$257,MATCH(AL451,'Master '!$C$2:$C$257,0))),INDEX('Master '!$A$2:$A$257,MATCH(AL451,'Master '!$B$2:$B$257,0)))</f>
        <v>-</v>
      </c>
      <c r="AL451" s="7"/>
      <c r="AM451" s="19" t="str">
        <f t="array" ref="AM451">IF(ISERROR(INDEX('Master '!$A$2:$A$257,MATCH(AN451,'Master '!$B$2:$B$257,0))),IF(ISERROR(INDEX('Master '!$A$2:$A$257,MATCH(AN451,'Master '!$C$2:$C$257,0))),IF(AN451="","-","Not on Roster"),INDEX('Master '!$A$2:$A$257,MATCH(AN451,'Master '!$C$2:$C$257,0))),INDEX('Master '!$A$2:$A$257,MATCH(AN451,'Master '!$B$2:$B$257,0)))</f>
        <v>-</v>
      </c>
      <c r="AN451" s="15"/>
    </row>
    <row r="452" spans="1:40" ht="14.25" customHeight="1">
      <c r="A452" s="20" t="str">
        <f t="array" ref="A452">IF(ISERROR(INDEX('Master '!$A$2:$A$257,MATCH(B452,'Master '!$B$2:$B$257,0))),IF(ISERROR(INDEX('Master '!$A$2:$A$257,MATCH(B452,'Master '!$C$2:$C$257,0))),IF(B452="","-","Not on Roster"),INDEX('Master '!$A$2:$A$257,MATCH(B452,'Master '!$C$2:$C$257,0))),INDEX('Master '!$A$2:$A$257,MATCH(B452,'Master '!$B$2:$B$257,0)))</f>
        <v>-</v>
      </c>
      <c r="B452" s="43"/>
      <c r="C452" s="19" t="str">
        <f t="array" ref="C452">IF(ISERROR(INDEX('Master '!$A$2:$A$257,MATCH(D452,'Master '!$B$2:$B$257,0))),IF(ISERROR(INDEX('Master '!$A$2:$A$257,MATCH(D452,'Master '!$C$2:$C$257,0))),IF(D452="","-","Not on Roster"),INDEX('Master '!$A$2:$A$257,MATCH(D452,'Master '!$C$2:$C$257,0))),INDEX('Master '!$A$2:$A$257,MATCH(D452,'Master '!$B$2:$B$257,0)))</f>
        <v>-</v>
      </c>
      <c r="D452" s="15"/>
      <c r="E452" s="20" t="str">
        <f t="array" ref="E452">IF(ISERROR(INDEX('Master '!$A$2:$A$257,MATCH(F452,'Master '!$B$2:$B$257,0))),IF(ISERROR(INDEX('Master '!$A$2:$A$257,MATCH(F452,'Master '!$C$2:$C$257,0))),IF(F452="","-","Not on Roster"),INDEX('Master '!$A$2:$A$257,MATCH(F452,'Master '!$C$2:$C$257,0))),INDEX('Master '!$A$2:$A$257,MATCH(F452,'Master '!$B$2:$B$257,0)))</f>
        <v>-</v>
      </c>
      <c r="F452" s="7"/>
      <c r="G452" s="19" t="str">
        <f t="array" ref="G452">IF(ISERROR(INDEX('Master '!$A$2:$A$257,MATCH(H452,'Master '!$B$2:$B$257,0))),IF(ISERROR(INDEX('Master '!$A$2:$A$257,MATCH(H452,'Master '!$C$2:$C$257,0))),IF(H452="","-","Not on Roster"),INDEX('Master '!$A$2:$A$257,MATCH(H452,'Master '!$C$2:$C$257,0))),INDEX('Master '!$A$2:$A$257,MATCH(H452,'Master '!$B$2:$B$257,0)))</f>
        <v>-</v>
      </c>
      <c r="H452" s="15"/>
      <c r="I452" s="20" t="str">
        <f t="array" ref="I452">IF(ISERROR(INDEX('Master '!$A$2:$A$257,MATCH(J452,'Master '!$B$2:$B$257,0))),IF(ISERROR(INDEX('Master '!$A$2:$A$257,MATCH(J452,'Master '!$C$2:$C$257,0))),IF(J452="","-","Not on Roster"),INDEX('Master '!$A$2:$A$257,MATCH(J452,'Master '!$C$2:$C$257,0))),INDEX('Master '!$A$2:$A$257,MATCH(J452,'Master '!$B$2:$B$257,0)))</f>
        <v>-</v>
      </c>
      <c r="J452" s="51"/>
      <c r="K452" s="19" t="str">
        <f t="array" ref="K452">IF(ISERROR(INDEX('Master '!$A$2:$A$257,MATCH(L452,'Master '!$B$2:$B$257,0))),IF(ISERROR(INDEX('Master '!$A$2:$A$257,MATCH(L452,'Master '!$C$2:$C$257,0))),IF(L452="","-","Not on Roster"),INDEX('Master '!$A$2:$A$257,MATCH(L452,'Master '!$C$2:$C$257,0))),INDEX('Master '!$A$2:$A$257,MATCH(L452,'Master '!$B$2:$B$257,0)))</f>
        <v>-</v>
      </c>
      <c r="L452" s="15"/>
      <c r="M452" s="20" t="str">
        <f t="array" ref="M452">IF(ISERROR(INDEX('Master '!$A$2:$A$257,MATCH(N452,'Master '!$B$2:$B$257,0))),IF(ISERROR(INDEX('Master '!$A$2:$A$257,MATCH(N452,'Master '!$C$2:$C$257,0))),IF(N452="","-","Not on Roster"),INDEX('Master '!$A$2:$A$257,MATCH(N452,'Master '!$C$2:$C$257,0))),INDEX('Master '!$A$2:$A$257,MATCH(N452,'Master '!$B$2:$B$257,0)))</f>
        <v>-</v>
      </c>
      <c r="N452" s="7"/>
      <c r="O452" s="19" t="str">
        <f t="array" ref="O452">IF(ISERROR(INDEX('Master '!$A$2:$A$257,MATCH(P452,'Master '!$B$2:$B$257,0))),IF(ISERROR(INDEX('Master '!$A$2:$A$257,MATCH(P452,'Master '!$C$2:$C$257,0))),IF(P452="","-","Not on Roster"),INDEX('Master '!$A$2:$A$257,MATCH(P452,'Master '!$C$2:$C$257,0))),INDEX('Master '!$A$2:$A$257,MATCH(P452,'Master '!$B$2:$B$257,0)))</f>
        <v>-</v>
      </c>
      <c r="P452" s="15"/>
      <c r="Q452" s="20" t="str">
        <f t="array" ref="Q452">IF(ISERROR(INDEX('Master '!$A$2:$A$257,MATCH(R452,'Master '!$B$2:$B$257,0))),IF(ISERROR(INDEX('Master '!$A$2:$A$257,MATCH(R452,'Master '!$C$2:$C$257,0))),IF(R452="","-","Not on Roster"),INDEX('Master '!$A$2:$A$257,MATCH(R452,'Master '!$C$2:$C$257,0))),INDEX('Master '!$A$2:$A$257,MATCH(R452,'Master '!$B$2:$B$257,0)))</f>
        <v>-</v>
      </c>
      <c r="R452" s="7"/>
      <c r="S452" s="19" t="str">
        <f t="array" ref="S452">IF(ISERROR(INDEX('Master '!$A$2:$A$257,MATCH(T452,'Master '!$B$2:$B$257,0))),IF(ISERROR(INDEX('Master '!$A$2:$A$257,MATCH(T452,'Master '!$C$2:$C$257,0))),IF(T452="","-","Not on Roster"),INDEX('Master '!$A$2:$A$257,MATCH(T452,'Master '!$C$2:$C$257,0))),INDEX('Master '!$A$2:$A$257,MATCH(T452,'Master '!$B$2:$B$257,0)))</f>
        <v>-</v>
      </c>
      <c r="T452" s="15"/>
      <c r="U452" s="20" t="str">
        <f t="array" ref="U452">IF(ISERROR(INDEX('Master '!$A$2:$A$257,MATCH(V452,'Master '!$B$2:$B$257,0))),IF(ISERROR(INDEX('Master '!$A$2:$A$257,MATCH(V452,'Master '!$C$2:$C$257,0))),IF(V452="","-","Not on Roster"),INDEX('Master '!$A$2:$A$257,MATCH(V452,'Master '!$C$2:$C$257,0))),INDEX('Master '!$A$2:$A$257,MATCH(V452,'Master '!$B$2:$B$257,0)))</f>
        <v>-</v>
      </c>
      <c r="V452" s="7"/>
      <c r="W452" s="19" t="str">
        <f t="array" ref="W452">IF(ISERROR(INDEX('Master '!$A$2:$A$257,MATCH(X452,'Master '!$B$2:$B$257,0))),IF(ISERROR(INDEX('Master '!$A$2:$A$257,MATCH(X452,'Master '!$C$2:$C$257,0))),IF(X452="","-","Not on Roster"),INDEX('Master '!$A$2:$A$257,MATCH(X452,'Master '!$C$2:$C$257,0))),INDEX('Master '!$A$2:$A$257,MATCH(X452,'Master '!$B$2:$B$257,0)))</f>
        <v>-</v>
      </c>
      <c r="X452" s="15"/>
      <c r="Y452" s="20" t="str">
        <f t="array" ref="Y452">IF(ISERROR(INDEX('Master '!$A$2:$A$257,MATCH(Z452,'Master '!$B$2:$B$257,0))),IF(ISERROR(INDEX('Master '!$A$2:$A$257,MATCH(Z452,'Master '!$C$2:$C$257,0))),IF(Z452="","-","Not on Roster"),INDEX('Master '!$A$2:$A$257,MATCH(Z452,'Master '!$C$2:$C$257,0))),INDEX('Master '!$A$2:$A$257,MATCH(Z452,'Master '!$B$2:$B$257,0)))</f>
        <v>-</v>
      </c>
      <c r="Z452" s="7"/>
      <c r="AA452" s="19" t="str">
        <f t="array" ref="AA452">IF(ISERROR(INDEX('Master '!$A$2:$A$257,MATCH(AB452,'Master '!$B$2:$B$257,0))),IF(ISERROR(INDEX('Master '!$A$2:$A$257,MATCH(AB452,'Master '!$C$2:$C$257,0))),IF(AB452="","-","Not on Roster"),INDEX('Master '!$A$2:$A$257,MATCH(AB452,'Master '!$C$2:$C$257,0))),INDEX('Master '!$A$2:$A$257,MATCH(AB452,'Master '!$B$2:$B$257,0)))</f>
        <v>-</v>
      </c>
      <c r="AB452" s="15"/>
      <c r="AC452" s="20" t="str">
        <f t="array" ref="AC452">IF(ISERROR(INDEX('Master '!$A$2:$A$257,MATCH(AD452,'Master '!$B$2:$B$257,0))),IF(ISERROR(INDEX('Master '!$A$2:$A$257,MATCH(AD452,'Master '!$C$2:$C$257,0))),IF(AD452="","-","Not on Roster"),INDEX('Master '!$A$2:$A$257,MATCH(AD452,'Master '!$C$2:$C$257,0))),INDEX('Master '!$A$2:$A$257,MATCH(AD452,'Master '!$B$2:$B$257,0)))</f>
        <v>-</v>
      </c>
      <c r="AD452" s="7"/>
      <c r="AE452" s="19" t="str">
        <f t="array" ref="AE452">IF(ISERROR(INDEX('Master '!$A$2:$A$257,MATCH(AF452,'Master '!$B$2:$B$257,0))),IF(ISERROR(INDEX('Master '!$A$2:$A$257,MATCH(AF452,'Master '!$C$2:$C$257,0))),IF(AF452="","-","Not on Roster"),INDEX('Master '!$A$2:$A$257,MATCH(AF452,'Master '!$C$2:$C$257,0))),INDEX('Master '!$A$2:$A$257,MATCH(AF452,'Master '!$B$2:$B$257,0)))</f>
        <v>-</v>
      </c>
      <c r="AF452" s="15"/>
      <c r="AG452" s="20" t="str">
        <f t="array" ref="AG452">IF(ISERROR(INDEX('Master '!$A$2:$A$257,MATCH(AH452,'Master '!$B$2:$B$257,0))),IF(ISERROR(INDEX('Master '!$A$2:$A$257,MATCH(AH452,'Master '!$C$2:$C$257,0))),IF(AH452="","-","Not on Roster"),INDEX('Master '!$A$2:$A$257,MATCH(AH452,'Master '!$C$2:$C$257,0))),INDEX('Master '!$A$2:$A$257,MATCH(AH452,'Master '!$B$2:$B$257,0)))</f>
        <v>-</v>
      </c>
      <c r="AH452" s="7"/>
      <c r="AI452" s="19" t="str">
        <f t="array" ref="AI452">IF(ISERROR(INDEX('Master '!$A$2:$A$257,MATCH(AJ452,'Master '!$B$2:$B$257,0))),IF(ISERROR(INDEX('Master '!$A$2:$A$257,MATCH(AJ452,'Master '!$C$2:$C$257,0))),IF(AJ452="","-","Not on Roster"),INDEX('Master '!$A$2:$A$257,MATCH(AJ452,'Master '!$C$2:$C$257,0))),INDEX('Master '!$A$2:$A$257,MATCH(AJ452,'Master '!$B$2:$B$257,0)))</f>
        <v>-</v>
      </c>
      <c r="AJ452" s="15"/>
      <c r="AK452" s="20" t="str">
        <f t="array" ref="AK452">IF(ISERROR(INDEX('Master '!$A$2:$A$257,MATCH(AL452,'Master '!$B$2:$B$257,0))),IF(ISERROR(INDEX('Master '!$A$2:$A$257,MATCH(AL452,'Master '!$C$2:$C$257,0))),IF(AL452="","-","Not on Roster"),INDEX('Master '!$A$2:$A$257,MATCH(AL452,'Master '!$C$2:$C$257,0))),INDEX('Master '!$A$2:$A$257,MATCH(AL452,'Master '!$B$2:$B$257,0)))</f>
        <v>-</v>
      </c>
      <c r="AL452" s="7"/>
      <c r="AM452" s="19" t="str">
        <f t="array" ref="AM452">IF(ISERROR(INDEX('Master '!$A$2:$A$257,MATCH(AN452,'Master '!$B$2:$B$257,0))),IF(ISERROR(INDEX('Master '!$A$2:$A$257,MATCH(AN452,'Master '!$C$2:$C$257,0))),IF(AN452="","-","Not on Roster"),INDEX('Master '!$A$2:$A$257,MATCH(AN452,'Master '!$C$2:$C$257,0))),INDEX('Master '!$A$2:$A$257,MATCH(AN452,'Master '!$B$2:$B$257,0)))</f>
        <v>-</v>
      </c>
      <c r="AN452" s="15"/>
    </row>
    <row r="453" spans="1:40" ht="14.25" customHeight="1">
      <c r="A453" s="20" t="str">
        <f t="array" ref="A453">IF(ISERROR(INDEX('Master '!$A$2:$A$257,MATCH(B453,'Master '!$B$2:$B$257,0))),IF(ISERROR(INDEX('Master '!$A$2:$A$257,MATCH(B453,'Master '!$C$2:$C$257,0))),IF(B453="","-","Not on Roster"),INDEX('Master '!$A$2:$A$257,MATCH(B453,'Master '!$C$2:$C$257,0))),INDEX('Master '!$A$2:$A$257,MATCH(B453,'Master '!$B$2:$B$257,0)))</f>
        <v>-</v>
      </c>
      <c r="B453" s="43"/>
      <c r="C453" s="19" t="str">
        <f t="array" ref="C453">IF(ISERROR(INDEX('Master '!$A$2:$A$257,MATCH(D453,'Master '!$B$2:$B$257,0))),IF(ISERROR(INDEX('Master '!$A$2:$A$257,MATCH(D453,'Master '!$C$2:$C$257,0))),IF(D453="","-","Not on Roster"),INDEX('Master '!$A$2:$A$257,MATCH(D453,'Master '!$C$2:$C$257,0))),INDEX('Master '!$A$2:$A$257,MATCH(D453,'Master '!$B$2:$B$257,0)))</f>
        <v>-</v>
      </c>
      <c r="D453" s="15"/>
      <c r="E453" s="20" t="str">
        <f t="array" ref="E453">IF(ISERROR(INDEX('Master '!$A$2:$A$257,MATCH(F453,'Master '!$B$2:$B$257,0))),IF(ISERROR(INDEX('Master '!$A$2:$A$257,MATCH(F453,'Master '!$C$2:$C$257,0))),IF(F453="","-","Not on Roster"),INDEX('Master '!$A$2:$A$257,MATCH(F453,'Master '!$C$2:$C$257,0))),INDEX('Master '!$A$2:$A$257,MATCH(F453,'Master '!$B$2:$B$257,0)))</f>
        <v>-</v>
      </c>
      <c r="F453" s="7"/>
      <c r="G453" s="19" t="str">
        <f t="array" ref="G453">IF(ISERROR(INDEX('Master '!$A$2:$A$257,MATCH(H453,'Master '!$B$2:$B$257,0))),IF(ISERROR(INDEX('Master '!$A$2:$A$257,MATCH(H453,'Master '!$C$2:$C$257,0))),IF(H453="","-","Not on Roster"),INDEX('Master '!$A$2:$A$257,MATCH(H453,'Master '!$C$2:$C$257,0))),INDEX('Master '!$A$2:$A$257,MATCH(H453,'Master '!$B$2:$B$257,0)))</f>
        <v>-</v>
      </c>
      <c r="H453" s="15"/>
      <c r="I453" s="20" t="str">
        <f t="array" ref="I453">IF(ISERROR(INDEX('Master '!$A$2:$A$257,MATCH(J453,'Master '!$B$2:$B$257,0))),IF(ISERROR(INDEX('Master '!$A$2:$A$257,MATCH(J453,'Master '!$C$2:$C$257,0))),IF(J453="","-","Not on Roster"),INDEX('Master '!$A$2:$A$257,MATCH(J453,'Master '!$C$2:$C$257,0))),INDEX('Master '!$A$2:$A$257,MATCH(J453,'Master '!$B$2:$B$257,0)))</f>
        <v>-</v>
      </c>
      <c r="J453" s="51"/>
      <c r="K453" s="19" t="str">
        <f t="array" ref="K453">IF(ISERROR(INDEX('Master '!$A$2:$A$257,MATCH(L453,'Master '!$B$2:$B$257,0))),IF(ISERROR(INDEX('Master '!$A$2:$A$257,MATCH(L453,'Master '!$C$2:$C$257,0))),IF(L453="","-","Not on Roster"),INDEX('Master '!$A$2:$A$257,MATCH(L453,'Master '!$C$2:$C$257,0))),INDEX('Master '!$A$2:$A$257,MATCH(L453,'Master '!$B$2:$B$257,0)))</f>
        <v>-</v>
      </c>
      <c r="L453" s="15"/>
      <c r="M453" s="20" t="str">
        <f t="array" ref="M453">IF(ISERROR(INDEX('Master '!$A$2:$A$257,MATCH(N453,'Master '!$B$2:$B$257,0))),IF(ISERROR(INDEX('Master '!$A$2:$A$257,MATCH(N453,'Master '!$C$2:$C$257,0))),IF(N453="","-","Not on Roster"),INDEX('Master '!$A$2:$A$257,MATCH(N453,'Master '!$C$2:$C$257,0))),INDEX('Master '!$A$2:$A$257,MATCH(N453,'Master '!$B$2:$B$257,0)))</f>
        <v>-</v>
      </c>
      <c r="N453" s="7"/>
      <c r="O453" s="19" t="str">
        <f t="array" ref="O453">IF(ISERROR(INDEX('Master '!$A$2:$A$257,MATCH(P453,'Master '!$B$2:$B$257,0))),IF(ISERROR(INDEX('Master '!$A$2:$A$257,MATCH(P453,'Master '!$C$2:$C$257,0))),IF(P453="","-","Not on Roster"),INDEX('Master '!$A$2:$A$257,MATCH(P453,'Master '!$C$2:$C$257,0))),INDEX('Master '!$A$2:$A$257,MATCH(P453,'Master '!$B$2:$B$257,0)))</f>
        <v>-</v>
      </c>
      <c r="P453" s="15"/>
      <c r="Q453" s="20" t="str">
        <f t="array" ref="Q453">IF(ISERROR(INDEX('Master '!$A$2:$A$257,MATCH(R453,'Master '!$B$2:$B$257,0))),IF(ISERROR(INDEX('Master '!$A$2:$A$257,MATCH(R453,'Master '!$C$2:$C$257,0))),IF(R453="","-","Not on Roster"),INDEX('Master '!$A$2:$A$257,MATCH(R453,'Master '!$C$2:$C$257,0))),INDEX('Master '!$A$2:$A$257,MATCH(R453,'Master '!$B$2:$B$257,0)))</f>
        <v>-</v>
      </c>
      <c r="R453" s="7"/>
      <c r="S453" s="19" t="str">
        <f t="array" ref="S453">IF(ISERROR(INDEX('Master '!$A$2:$A$257,MATCH(T453,'Master '!$B$2:$B$257,0))),IF(ISERROR(INDEX('Master '!$A$2:$A$257,MATCH(T453,'Master '!$C$2:$C$257,0))),IF(T453="","-","Not on Roster"),INDEX('Master '!$A$2:$A$257,MATCH(T453,'Master '!$C$2:$C$257,0))),INDEX('Master '!$A$2:$A$257,MATCH(T453,'Master '!$B$2:$B$257,0)))</f>
        <v>-</v>
      </c>
      <c r="T453" s="15"/>
      <c r="U453" s="20" t="str">
        <f t="array" ref="U453">IF(ISERROR(INDEX('Master '!$A$2:$A$257,MATCH(V453,'Master '!$B$2:$B$257,0))),IF(ISERROR(INDEX('Master '!$A$2:$A$257,MATCH(V453,'Master '!$C$2:$C$257,0))),IF(V453="","-","Not on Roster"),INDEX('Master '!$A$2:$A$257,MATCH(V453,'Master '!$C$2:$C$257,0))),INDEX('Master '!$A$2:$A$257,MATCH(V453,'Master '!$B$2:$B$257,0)))</f>
        <v>-</v>
      </c>
      <c r="V453" s="7"/>
      <c r="W453" s="19" t="str">
        <f t="array" ref="W453">IF(ISERROR(INDEX('Master '!$A$2:$A$257,MATCH(X453,'Master '!$B$2:$B$257,0))),IF(ISERROR(INDEX('Master '!$A$2:$A$257,MATCH(X453,'Master '!$C$2:$C$257,0))),IF(X453="","-","Not on Roster"),INDEX('Master '!$A$2:$A$257,MATCH(X453,'Master '!$C$2:$C$257,0))),INDEX('Master '!$A$2:$A$257,MATCH(X453,'Master '!$B$2:$B$257,0)))</f>
        <v>-</v>
      </c>
      <c r="X453" s="15"/>
      <c r="Y453" s="20" t="str">
        <f t="array" ref="Y453">IF(ISERROR(INDEX('Master '!$A$2:$A$257,MATCH(Z453,'Master '!$B$2:$B$257,0))),IF(ISERROR(INDEX('Master '!$A$2:$A$257,MATCH(Z453,'Master '!$C$2:$C$257,0))),IF(Z453="","-","Not on Roster"),INDEX('Master '!$A$2:$A$257,MATCH(Z453,'Master '!$C$2:$C$257,0))),INDEX('Master '!$A$2:$A$257,MATCH(Z453,'Master '!$B$2:$B$257,0)))</f>
        <v>-</v>
      </c>
      <c r="Z453" s="7"/>
      <c r="AA453" s="19" t="str">
        <f t="array" ref="AA453">IF(ISERROR(INDEX('Master '!$A$2:$A$257,MATCH(AB453,'Master '!$B$2:$B$257,0))),IF(ISERROR(INDEX('Master '!$A$2:$A$257,MATCH(AB453,'Master '!$C$2:$C$257,0))),IF(AB453="","-","Not on Roster"),INDEX('Master '!$A$2:$A$257,MATCH(AB453,'Master '!$C$2:$C$257,0))),INDEX('Master '!$A$2:$A$257,MATCH(AB453,'Master '!$B$2:$B$257,0)))</f>
        <v>-</v>
      </c>
      <c r="AB453" s="15"/>
      <c r="AC453" s="20" t="str">
        <f t="array" ref="AC453">IF(ISERROR(INDEX('Master '!$A$2:$A$257,MATCH(AD453,'Master '!$B$2:$B$257,0))),IF(ISERROR(INDEX('Master '!$A$2:$A$257,MATCH(AD453,'Master '!$C$2:$C$257,0))),IF(AD453="","-","Not on Roster"),INDEX('Master '!$A$2:$A$257,MATCH(AD453,'Master '!$C$2:$C$257,0))),INDEX('Master '!$A$2:$A$257,MATCH(AD453,'Master '!$B$2:$B$257,0)))</f>
        <v>-</v>
      </c>
      <c r="AD453" s="7"/>
      <c r="AE453" s="19" t="str">
        <f t="array" ref="AE453">IF(ISERROR(INDEX('Master '!$A$2:$A$257,MATCH(AF453,'Master '!$B$2:$B$257,0))),IF(ISERROR(INDEX('Master '!$A$2:$A$257,MATCH(AF453,'Master '!$C$2:$C$257,0))),IF(AF453="","-","Not on Roster"),INDEX('Master '!$A$2:$A$257,MATCH(AF453,'Master '!$C$2:$C$257,0))),INDEX('Master '!$A$2:$A$257,MATCH(AF453,'Master '!$B$2:$B$257,0)))</f>
        <v>-</v>
      </c>
      <c r="AF453" s="15"/>
      <c r="AG453" s="20" t="str">
        <f t="array" ref="AG453">IF(ISERROR(INDEX('Master '!$A$2:$A$257,MATCH(AH453,'Master '!$B$2:$B$257,0))),IF(ISERROR(INDEX('Master '!$A$2:$A$257,MATCH(AH453,'Master '!$C$2:$C$257,0))),IF(AH453="","-","Not on Roster"),INDEX('Master '!$A$2:$A$257,MATCH(AH453,'Master '!$C$2:$C$257,0))),INDEX('Master '!$A$2:$A$257,MATCH(AH453,'Master '!$B$2:$B$257,0)))</f>
        <v>-</v>
      </c>
      <c r="AH453" s="7"/>
      <c r="AI453" s="19" t="str">
        <f t="array" ref="AI453">IF(ISERROR(INDEX('Master '!$A$2:$A$257,MATCH(AJ453,'Master '!$B$2:$B$257,0))),IF(ISERROR(INDEX('Master '!$A$2:$A$257,MATCH(AJ453,'Master '!$C$2:$C$257,0))),IF(AJ453="","-","Not on Roster"),INDEX('Master '!$A$2:$A$257,MATCH(AJ453,'Master '!$C$2:$C$257,0))),INDEX('Master '!$A$2:$A$257,MATCH(AJ453,'Master '!$B$2:$B$257,0)))</f>
        <v>-</v>
      </c>
      <c r="AJ453" s="15"/>
      <c r="AK453" s="20" t="str">
        <f t="array" ref="AK453">IF(ISERROR(INDEX('Master '!$A$2:$A$257,MATCH(AL453,'Master '!$B$2:$B$257,0))),IF(ISERROR(INDEX('Master '!$A$2:$A$257,MATCH(AL453,'Master '!$C$2:$C$257,0))),IF(AL453="","-","Not on Roster"),INDEX('Master '!$A$2:$A$257,MATCH(AL453,'Master '!$C$2:$C$257,0))),INDEX('Master '!$A$2:$A$257,MATCH(AL453,'Master '!$B$2:$B$257,0)))</f>
        <v>-</v>
      </c>
      <c r="AL453" s="7"/>
      <c r="AM453" s="19" t="str">
        <f t="array" ref="AM453">IF(ISERROR(INDEX('Master '!$A$2:$A$257,MATCH(AN453,'Master '!$B$2:$B$257,0))),IF(ISERROR(INDEX('Master '!$A$2:$A$257,MATCH(AN453,'Master '!$C$2:$C$257,0))),IF(AN453="","-","Not on Roster"),INDEX('Master '!$A$2:$A$257,MATCH(AN453,'Master '!$C$2:$C$257,0))),INDEX('Master '!$A$2:$A$257,MATCH(AN453,'Master '!$B$2:$B$257,0)))</f>
        <v>-</v>
      </c>
      <c r="AN453" s="15"/>
    </row>
    <row r="454" spans="1:40" ht="14.25" customHeight="1">
      <c r="A454" s="20" t="str">
        <f t="array" ref="A454">IF(ISERROR(INDEX('Master '!$A$2:$A$257,MATCH(B454,'Master '!$B$2:$B$257,0))),IF(ISERROR(INDEX('Master '!$A$2:$A$257,MATCH(B454,'Master '!$C$2:$C$257,0))),IF(B454="","-","Not on Roster"),INDEX('Master '!$A$2:$A$257,MATCH(B454,'Master '!$C$2:$C$257,0))),INDEX('Master '!$A$2:$A$257,MATCH(B454,'Master '!$B$2:$B$257,0)))</f>
        <v>-</v>
      </c>
      <c r="B454" s="43"/>
      <c r="C454" s="19" t="str">
        <f t="array" ref="C454">IF(ISERROR(INDEX('Master '!$A$2:$A$257,MATCH(D454,'Master '!$B$2:$B$257,0))),IF(ISERROR(INDEX('Master '!$A$2:$A$257,MATCH(D454,'Master '!$C$2:$C$257,0))),IF(D454="","-","Not on Roster"),INDEX('Master '!$A$2:$A$257,MATCH(D454,'Master '!$C$2:$C$257,0))),INDEX('Master '!$A$2:$A$257,MATCH(D454,'Master '!$B$2:$B$257,0)))</f>
        <v>-</v>
      </c>
      <c r="D454" s="15"/>
      <c r="E454" s="20" t="str">
        <f t="array" ref="E454">IF(ISERROR(INDEX('Master '!$A$2:$A$257,MATCH(F454,'Master '!$B$2:$B$257,0))),IF(ISERROR(INDEX('Master '!$A$2:$A$257,MATCH(F454,'Master '!$C$2:$C$257,0))),IF(F454="","-","Not on Roster"),INDEX('Master '!$A$2:$A$257,MATCH(F454,'Master '!$C$2:$C$257,0))),INDEX('Master '!$A$2:$A$257,MATCH(F454,'Master '!$B$2:$B$257,0)))</f>
        <v>-</v>
      </c>
      <c r="F454" s="7"/>
      <c r="G454" s="19" t="str">
        <f t="array" ref="G454">IF(ISERROR(INDEX('Master '!$A$2:$A$257,MATCH(H454,'Master '!$B$2:$B$257,0))),IF(ISERROR(INDEX('Master '!$A$2:$A$257,MATCH(H454,'Master '!$C$2:$C$257,0))),IF(H454="","-","Not on Roster"),INDEX('Master '!$A$2:$A$257,MATCH(H454,'Master '!$C$2:$C$257,0))),INDEX('Master '!$A$2:$A$257,MATCH(H454,'Master '!$B$2:$B$257,0)))</f>
        <v>-</v>
      </c>
      <c r="H454" s="15"/>
      <c r="I454" s="20" t="str">
        <f t="array" ref="I454">IF(ISERROR(INDEX('Master '!$A$2:$A$257,MATCH(J454,'Master '!$B$2:$B$257,0))),IF(ISERROR(INDEX('Master '!$A$2:$A$257,MATCH(J454,'Master '!$C$2:$C$257,0))),IF(J454="","-","Not on Roster"),INDEX('Master '!$A$2:$A$257,MATCH(J454,'Master '!$C$2:$C$257,0))),INDEX('Master '!$A$2:$A$257,MATCH(J454,'Master '!$B$2:$B$257,0)))</f>
        <v>-</v>
      </c>
      <c r="J454" s="51"/>
      <c r="K454" s="19" t="str">
        <f t="array" ref="K454">IF(ISERROR(INDEX('Master '!$A$2:$A$257,MATCH(L454,'Master '!$B$2:$B$257,0))),IF(ISERROR(INDEX('Master '!$A$2:$A$257,MATCH(L454,'Master '!$C$2:$C$257,0))),IF(L454="","-","Not on Roster"),INDEX('Master '!$A$2:$A$257,MATCH(L454,'Master '!$C$2:$C$257,0))),INDEX('Master '!$A$2:$A$257,MATCH(L454,'Master '!$B$2:$B$257,0)))</f>
        <v>-</v>
      </c>
      <c r="L454" s="15"/>
      <c r="M454" s="20" t="str">
        <f t="array" ref="M454">IF(ISERROR(INDEX('Master '!$A$2:$A$257,MATCH(N454,'Master '!$B$2:$B$257,0))),IF(ISERROR(INDEX('Master '!$A$2:$A$257,MATCH(N454,'Master '!$C$2:$C$257,0))),IF(N454="","-","Not on Roster"),INDEX('Master '!$A$2:$A$257,MATCH(N454,'Master '!$C$2:$C$257,0))),INDEX('Master '!$A$2:$A$257,MATCH(N454,'Master '!$B$2:$B$257,0)))</f>
        <v>-</v>
      </c>
      <c r="N454" s="7"/>
      <c r="O454" s="19" t="str">
        <f t="array" ref="O454">IF(ISERROR(INDEX('Master '!$A$2:$A$257,MATCH(P454,'Master '!$B$2:$B$257,0))),IF(ISERROR(INDEX('Master '!$A$2:$A$257,MATCH(P454,'Master '!$C$2:$C$257,0))),IF(P454="","-","Not on Roster"),INDEX('Master '!$A$2:$A$257,MATCH(P454,'Master '!$C$2:$C$257,0))),INDEX('Master '!$A$2:$A$257,MATCH(P454,'Master '!$B$2:$B$257,0)))</f>
        <v>-</v>
      </c>
      <c r="P454" s="15"/>
      <c r="Q454" s="20" t="str">
        <f t="array" ref="Q454">IF(ISERROR(INDEX('Master '!$A$2:$A$257,MATCH(R454,'Master '!$B$2:$B$257,0))),IF(ISERROR(INDEX('Master '!$A$2:$A$257,MATCH(R454,'Master '!$C$2:$C$257,0))),IF(R454="","-","Not on Roster"),INDEX('Master '!$A$2:$A$257,MATCH(R454,'Master '!$C$2:$C$257,0))),INDEX('Master '!$A$2:$A$257,MATCH(R454,'Master '!$B$2:$B$257,0)))</f>
        <v>-</v>
      </c>
      <c r="R454" s="7"/>
      <c r="S454" s="19" t="str">
        <f t="array" ref="S454">IF(ISERROR(INDEX('Master '!$A$2:$A$257,MATCH(T454,'Master '!$B$2:$B$257,0))),IF(ISERROR(INDEX('Master '!$A$2:$A$257,MATCH(T454,'Master '!$C$2:$C$257,0))),IF(T454="","-","Not on Roster"),INDEX('Master '!$A$2:$A$257,MATCH(T454,'Master '!$C$2:$C$257,0))),INDEX('Master '!$A$2:$A$257,MATCH(T454,'Master '!$B$2:$B$257,0)))</f>
        <v>-</v>
      </c>
      <c r="T454" s="15"/>
      <c r="U454" s="20" t="str">
        <f t="array" ref="U454">IF(ISERROR(INDEX('Master '!$A$2:$A$257,MATCH(V454,'Master '!$B$2:$B$257,0))),IF(ISERROR(INDEX('Master '!$A$2:$A$257,MATCH(V454,'Master '!$C$2:$C$257,0))),IF(V454="","-","Not on Roster"),INDEX('Master '!$A$2:$A$257,MATCH(V454,'Master '!$C$2:$C$257,0))),INDEX('Master '!$A$2:$A$257,MATCH(V454,'Master '!$B$2:$B$257,0)))</f>
        <v>-</v>
      </c>
      <c r="V454" s="7"/>
      <c r="W454" s="19" t="str">
        <f t="array" ref="W454">IF(ISERROR(INDEX('Master '!$A$2:$A$257,MATCH(X454,'Master '!$B$2:$B$257,0))),IF(ISERROR(INDEX('Master '!$A$2:$A$257,MATCH(X454,'Master '!$C$2:$C$257,0))),IF(X454="","-","Not on Roster"),INDEX('Master '!$A$2:$A$257,MATCH(X454,'Master '!$C$2:$C$257,0))),INDEX('Master '!$A$2:$A$257,MATCH(X454,'Master '!$B$2:$B$257,0)))</f>
        <v>-</v>
      </c>
      <c r="X454" s="15"/>
      <c r="Y454" s="20" t="str">
        <f t="array" ref="Y454">IF(ISERROR(INDEX('Master '!$A$2:$A$257,MATCH(Z454,'Master '!$B$2:$B$257,0))),IF(ISERROR(INDEX('Master '!$A$2:$A$257,MATCH(Z454,'Master '!$C$2:$C$257,0))),IF(Z454="","-","Not on Roster"),INDEX('Master '!$A$2:$A$257,MATCH(Z454,'Master '!$C$2:$C$257,0))),INDEX('Master '!$A$2:$A$257,MATCH(Z454,'Master '!$B$2:$B$257,0)))</f>
        <v>-</v>
      </c>
      <c r="Z454" s="7"/>
      <c r="AA454" s="19" t="str">
        <f t="array" ref="AA454">IF(ISERROR(INDEX('Master '!$A$2:$A$257,MATCH(AB454,'Master '!$B$2:$B$257,0))),IF(ISERROR(INDEX('Master '!$A$2:$A$257,MATCH(AB454,'Master '!$C$2:$C$257,0))),IF(AB454="","-","Not on Roster"),INDEX('Master '!$A$2:$A$257,MATCH(AB454,'Master '!$C$2:$C$257,0))),INDEX('Master '!$A$2:$A$257,MATCH(AB454,'Master '!$B$2:$B$257,0)))</f>
        <v>-</v>
      </c>
      <c r="AB454" s="15"/>
      <c r="AC454" s="20" t="str">
        <f t="array" ref="AC454">IF(ISERROR(INDEX('Master '!$A$2:$A$257,MATCH(AD454,'Master '!$B$2:$B$257,0))),IF(ISERROR(INDEX('Master '!$A$2:$A$257,MATCH(AD454,'Master '!$C$2:$C$257,0))),IF(AD454="","-","Not on Roster"),INDEX('Master '!$A$2:$A$257,MATCH(AD454,'Master '!$C$2:$C$257,0))),INDEX('Master '!$A$2:$A$257,MATCH(AD454,'Master '!$B$2:$B$257,0)))</f>
        <v>-</v>
      </c>
      <c r="AD454" s="7"/>
      <c r="AE454" s="19" t="str">
        <f t="array" ref="AE454">IF(ISERROR(INDEX('Master '!$A$2:$A$257,MATCH(AF454,'Master '!$B$2:$B$257,0))),IF(ISERROR(INDEX('Master '!$A$2:$A$257,MATCH(AF454,'Master '!$C$2:$C$257,0))),IF(AF454="","-","Not on Roster"),INDEX('Master '!$A$2:$A$257,MATCH(AF454,'Master '!$C$2:$C$257,0))),INDEX('Master '!$A$2:$A$257,MATCH(AF454,'Master '!$B$2:$B$257,0)))</f>
        <v>-</v>
      </c>
      <c r="AF454" s="15"/>
      <c r="AG454" s="20" t="str">
        <f t="array" ref="AG454">IF(ISERROR(INDEX('Master '!$A$2:$A$257,MATCH(AH454,'Master '!$B$2:$B$257,0))),IF(ISERROR(INDEX('Master '!$A$2:$A$257,MATCH(AH454,'Master '!$C$2:$C$257,0))),IF(AH454="","-","Not on Roster"),INDEX('Master '!$A$2:$A$257,MATCH(AH454,'Master '!$C$2:$C$257,0))),INDEX('Master '!$A$2:$A$257,MATCH(AH454,'Master '!$B$2:$B$257,0)))</f>
        <v>-</v>
      </c>
      <c r="AH454" s="7"/>
      <c r="AI454" s="19" t="str">
        <f t="array" ref="AI454">IF(ISERROR(INDEX('Master '!$A$2:$A$257,MATCH(AJ454,'Master '!$B$2:$B$257,0))),IF(ISERROR(INDEX('Master '!$A$2:$A$257,MATCH(AJ454,'Master '!$C$2:$C$257,0))),IF(AJ454="","-","Not on Roster"),INDEX('Master '!$A$2:$A$257,MATCH(AJ454,'Master '!$C$2:$C$257,0))),INDEX('Master '!$A$2:$A$257,MATCH(AJ454,'Master '!$B$2:$B$257,0)))</f>
        <v>-</v>
      </c>
      <c r="AJ454" s="15"/>
      <c r="AK454" s="20" t="str">
        <f t="array" ref="AK454">IF(ISERROR(INDEX('Master '!$A$2:$A$257,MATCH(AL454,'Master '!$B$2:$B$257,0))),IF(ISERROR(INDEX('Master '!$A$2:$A$257,MATCH(AL454,'Master '!$C$2:$C$257,0))),IF(AL454="","-","Not on Roster"),INDEX('Master '!$A$2:$A$257,MATCH(AL454,'Master '!$C$2:$C$257,0))),INDEX('Master '!$A$2:$A$257,MATCH(AL454,'Master '!$B$2:$B$257,0)))</f>
        <v>-</v>
      </c>
      <c r="AL454" s="7"/>
      <c r="AM454" s="19" t="str">
        <f t="array" ref="AM454">IF(ISERROR(INDEX('Master '!$A$2:$A$257,MATCH(AN454,'Master '!$B$2:$B$257,0))),IF(ISERROR(INDEX('Master '!$A$2:$A$257,MATCH(AN454,'Master '!$C$2:$C$257,0))),IF(AN454="","-","Not on Roster"),INDEX('Master '!$A$2:$A$257,MATCH(AN454,'Master '!$C$2:$C$257,0))),INDEX('Master '!$A$2:$A$257,MATCH(AN454,'Master '!$B$2:$B$257,0)))</f>
        <v>-</v>
      </c>
      <c r="AN454" s="15"/>
    </row>
    <row r="455" spans="1:40" ht="14.25" customHeight="1">
      <c r="A455" s="20" t="str">
        <f t="array" ref="A455">IF(ISERROR(INDEX('Master '!$A$2:$A$257,MATCH(B455,'Master '!$B$2:$B$257,0))),IF(ISERROR(INDEX('Master '!$A$2:$A$257,MATCH(B455,'Master '!$C$2:$C$257,0))),IF(B455="","-","Not on Roster"),INDEX('Master '!$A$2:$A$257,MATCH(B455,'Master '!$C$2:$C$257,0))),INDEX('Master '!$A$2:$A$257,MATCH(B455,'Master '!$B$2:$B$257,0)))</f>
        <v>-</v>
      </c>
      <c r="B455" s="43"/>
      <c r="C455" s="19" t="str">
        <f t="array" ref="C455">IF(ISERROR(INDEX('Master '!$A$2:$A$257,MATCH(D455,'Master '!$B$2:$B$257,0))),IF(ISERROR(INDEX('Master '!$A$2:$A$257,MATCH(D455,'Master '!$C$2:$C$257,0))),IF(D455="","-","Not on Roster"),INDEX('Master '!$A$2:$A$257,MATCH(D455,'Master '!$C$2:$C$257,0))),INDEX('Master '!$A$2:$A$257,MATCH(D455,'Master '!$B$2:$B$257,0)))</f>
        <v>-</v>
      </c>
      <c r="D455" s="15"/>
      <c r="E455" s="20" t="str">
        <f t="array" ref="E455">IF(ISERROR(INDEX('Master '!$A$2:$A$257,MATCH(F455,'Master '!$B$2:$B$257,0))),IF(ISERROR(INDEX('Master '!$A$2:$A$257,MATCH(F455,'Master '!$C$2:$C$257,0))),IF(F455="","-","Not on Roster"),INDEX('Master '!$A$2:$A$257,MATCH(F455,'Master '!$C$2:$C$257,0))),INDEX('Master '!$A$2:$A$257,MATCH(F455,'Master '!$B$2:$B$257,0)))</f>
        <v>-</v>
      </c>
      <c r="F455" s="7"/>
      <c r="G455" s="19" t="str">
        <f t="array" ref="G455">IF(ISERROR(INDEX('Master '!$A$2:$A$257,MATCH(H455,'Master '!$B$2:$B$257,0))),IF(ISERROR(INDEX('Master '!$A$2:$A$257,MATCH(H455,'Master '!$C$2:$C$257,0))),IF(H455="","-","Not on Roster"),INDEX('Master '!$A$2:$A$257,MATCH(H455,'Master '!$C$2:$C$257,0))),INDEX('Master '!$A$2:$A$257,MATCH(H455,'Master '!$B$2:$B$257,0)))</f>
        <v>-</v>
      </c>
      <c r="H455" s="15"/>
      <c r="I455" s="20" t="str">
        <f t="array" ref="I455">IF(ISERROR(INDEX('Master '!$A$2:$A$257,MATCH(J455,'Master '!$B$2:$B$257,0))),IF(ISERROR(INDEX('Master '!$A$2:$A$257,MATCH(J455,'Master '!$C$2:$C$257,0))),IF(J455="","-","Not on Roster"),INDEX('Master '!$A$2:$A$257,MATCH(J455,'Master '!$C$2:$C$257,0))),INDEX('Master '!$A$2:$A$257,MATCH(J455,'Master '!$B$2:$B$257,0)))</f>
        <v>-</v>
      </c>
      <c r="J455" s="51"/>
      <c r="K455" s="19" t="str">
        <f t="array" ref="K455">IF(ISERROR(INDEX('Master '!$A$2:$A$257,MATCH(L455,'Master '!$B$2:$B$257,0))),IF(ISERROR(INDEX('Master '!$A$2:$A$257,MATCH(L455,'Master '!$C$2:$C$257,0))),IF(L455="","-","Not on Roster"),INDEX('Master '!$A$2:$A$257,MATCH(L455,'Master '!$C$2:$C$257,0))),INDEX('Master '!$A$2:$A$257,MATCH(L455,'Master '!$B$2:$B$257,0)))</f>
        <v>-</v>
      </c>
      <c r="L455" s="15"/>
      <c r="M455" s="20" t="str">
        <f t="array" ref="M455">IF(ISERROR(INDEX('Master '!$A$2:$A$257,MATCH(N455,'Master '!$B$2:$B$257,0))),IF(ISERROR(INDEX('Master '!$A$2:$A$257,MATCH(N455,'Master '!$C$2:$C$257,0))),IF(N455="","-","Not on Roster"),INDEX('Master '!$A$2:$A$257,MATCH(N455,'Master '!$C$2:$C$257,0))),INDEX('Master '!$A$2:$A$257,MATCH(N455,'Master '!$B$2:$B$257,0)))</f>
        <v>-</v>
      </c>
      <c r="N455" s="7"/>
      <c r="O455" s="19" t="str">
        <f t="array" ref="O455">IF(ISERROR(INDEX('Master '!$A$2:$A$257,MATCH(P455,'Master '!$B$2:$B$257,0))),IF(ISERROR(INDEX('Master '!$A$2:$A$257,MATCH(P455,'Master '!$C$2:$C$257,0))),IF(P455="","-","Not on Roster"),INDEX('Master '!$A$2:$A$257,MATCH(P455,'Master '!$C$2:$C$257,0))),INDEX('Master '!$A$2:$A$257,MATCH(P455,'Master '!$B$2:$B$257,0)))</f>
        <v>-</v>
      </c>
      <c r="P455" s="15"/>
      <c r="Q455" s="20" t="str">
        <f t="array" ref="Q455">IF(ISERROR(INDEX('Master '!$A$2:$A$257,MATCH(R455,'Master '!$B$2:$B$257,0))),IF(ISERROR(INDEX('Master '!$A$2:$A$257,MATCH(R455,'Master '!$C$2:$C$257,0))),IF(R455="","-","Not on Roster"),INDEX('Master '!$A$2:$A$257,MATCH(R455,'Master '!$C$2:$C$257,0))),INDEX('Master '!$A$2:$A$257,MATCH(R455,'Master '!$B$2:$B$257,0)))</f>
        <v>-</v>
      </c>
      <c r="R455" s="7"/>
      <c r="S455" s="19" t="str">
        <f t="array" ref="S455">IF(ISERROR(INDEX('Master '!$A$2:$A$257,MATCH(T455,'Master '!$B$2:$B$257,0))),IF(ISERROR(INDEX('Master '!$A$2:$A$257,MATCH(T455,'Master '!$C$2:$C$257,0))),IF(T455="","-","Not on Roster"),INDEX('Master '!$A$2:$A$257,MATCH(T455,'Master '!$C$2:$C$257,0))),INDEX('Master '!$A$2:$A$257,MATCH(T455,'Master '!$B$2:$B$257,0)))</f>
        <v>-</v>
      </c>
      <c r="T455" s="15"/>
      <c r="U455" s="20" t="str">
        <f t="array" ref="U455">IF(ISERROR(INDEX('Master '!$A$2:$A$257,MATCH(V455,'Master '!$B$2:$B$257,0))),IF(ISERROR(INDEX('Master '!$A$2:$A$257,MATCH(V455,'Master '!$C$2:$C$257,0))),IF(V455="","-","Not on Roster"),INDEX('Master '!$A$2:$A$257,MATCH(V455,'Master '!$C$2:$C$257,0))),INDEX('Master '!$A$2:$A$257,MATCH(V455,'Master '!$B$2:$B$257,0)))</f>
        <v>-</v>
      </c>
      <c r="V455" s="7"/>
      <c r="W455" s="19" t="str">
        <f t="array" ref="W455">IF(ISERROR(INDEX('Master '!$A$2:$A$257,MATCH(X455,'Master '!$B$2:$B$257,0))),IF(ISERROR(INDEX('Master '!$A$2:$A$257,MATCH(X455,'Master '!$C$2:$C$257,0))),IF(X455="","-","Not on Roster"),INDEX('Master '!$A$2:$A$257,MATCH(X455,'Master '!$C$2:$C$257,0))),INDEX('Master '!$A$2:$A$257,MATCH(X455,'Master '!$B$2:$B$257,0)))</f>
        <v>-</v>
      </c>
      <c r="X455" s="15"/>
      <c r="Y455" s="20" t="str">
        <f t="array" ref="Y455">IF(ISERROR(INDEX('Master '!$A$2:$A$257,MATCH(Z455,'Master '!$B$2:$B$257,0))),IF(ISERROR(INDEX('Master '!$A$2:$A$257,MATCH(Z455,'Master '!$C$2:$C$257,0))),IF(Z455="","-","Not on Roster"),INDEX('Master '!$A$2:$A$257,MATCH(Z455,'Master '!$C$2:$C$257,0))),INDEX('Master '!$A$2:$A$257,MATCH(Z455,'Master '!$B$2:$B$257,0)))</f>
        <v>-</v>
      </c>
      <c r="Z455" s="7"/>
      <c r="AA455" s="19" t="str">
        <f t="array" ref="AA455">IF(ISERROR(INDEX('Master '!$A$2:$A$257,MATCH(AB455,'Master '!$B$2:$B$257,0))),IF(ISERROR(INDEX('Master '!$A$2:$A$257,MATCH(AB455,'Master '!$C$2:$C$257,0))),IF(AB455="","-","Not on Roster"),INDEX('Master '!$A$2:$A$257,MATCH(AB455,'Master '!$C$2:$C$257,0))),INDEX('Master '!$A$2:$A$257,MATCH(AB455,'Master '!$B$2:$B$257,0)))</f>
        <v>-</v>
      </c>
      <c r="AB455" s="15"/>
      <c r="AC455" s="20" t="str">
        <f t="array" ref="AC455">IF(ISERROR(INDEX('Master '!$A$2:$A$257,MATCH(AD455,'Master '!$B$2:$B$257,0))),IF(ISERROR(INDEX('Master '!$A$2:$A$257,MATCH(AD455,'Master '!$C$2:$C$257,0))),IF(AD455="","-","Not on Roster"),INDEX('Master '!$A$2:$A$257,MATCH(AD455,'Master '!$C$2:$C$257,0))),INDEX('Master '!$A$2:$A$257,MATCH(AD455,'Master '!$B$2:$B$257,0)))</f>
        <v>-</v>
      </c>
      <c r="AD455" s="7"/>
      <c r="AE455" s="19" t="str">
        <f t="array" ref="AE455">IF(ISERROR(INDEX('Master '!$A$2:$A$257,MATCH(AF455,'Master '!$B$2:$B$257,0))),IF(ISERROR(INDEX('Master '!$A$2:$A$257,MATCH(AF455,'Master '!$C$2:$C$257,0))),IF(AF455="","-","Not on Roster"),INDEX('Master '!$A$2:$A$257,MATCH(AF455,'Master '!$C$2:$C$257,0))),INDEX('Master '!$A$2:$A$257,MATCH(AF455,'Master '!$B$2:$B$257,0)))</f>
        <v>-</v>
      </c>
      <c r="AF455" s="15"/>
      <c r="AG455" s="20" t="str">
        <f t="array" ref="AG455">IF(ISERROR(INDEX('Master '!$A$2:$A$257,MATCH(AH455,'Master '!$B$2:$B$257,0))),IF(ISERROR(INDEX('Master '!$A$2:$A$257,MATCH(AH455,'Master '!$C$2:$C$257,0))),IF(AH455="","-","Not on Roster"),INDEX('Master '!$A$2:$A$257,MATCH(AH455,'Master '!$C$2:$C$257,0))),INDEX('Master '!$A$2:$A$257,MATCH(AH455,'Master '!$B$2:$B$257,0)))</f>
        <v>-</v>
      </c>
      <c r="AH455" s="7"/>
      <c r="AI455" s="19" t="str">
        <f t="array" ref="AI455">IF(ISERROR(INDEX('Master '!$A$2:$A$257,MATCH(AJ455,'Master '!$B$2:$B$257,0))),IF(ISERROR(INDEX('Master '!$A$2:$A$257,MATCH(AJ455,'Master '!$C$2:$C$257,0))),IF(AJ455="","-","Not on Roster"),INDEX('Master '!$A$2:$A$257,MATCH(AJ455,'Master '!$C$2:$C$257,0))),INDEX('Master '!$A$2:$A$257,MATCH(AJ455,'Master '!$B$2:$B$257,0)))</f>
        <v>-</v>
      </c>
      <c r="AJ455" s="15"/>
      <c r="AK455" s="20" t="str">
        <f t="array" ref="AK455">IF(ISERROR(INDEX('Master '!$A$2:$A$257,MATCH(AL455,'Master '!$B$2:$B$257,0))),IF(ISERROR(INDEX('Master '!$A$2:$A$257,MATCH(AL455,'Master '!$C$2:$C$257,0))),IF(AL455="","-","Not on Roster"),INDEX('Master '!$A$2:$A$257,MATCH(AL455,'Master '!$C$2:$C$257,0))),INDEX('Master '!$A$2:$A$257,MATCH(AL455,'Master '!$B$2:$B$257,0)))</f>
        <v>-</v>
      </c>
      <c r="AL455" s="7"/>
      <c r="AM455" s="19" t="str">
        <f t="array" ref="AM455">IF(ISERROR(INDEX('Master '!$A$2:$A$257,MATCH(AN455,'Master '!$B$2:$B$257,0))),IF(ISERROR(INDEX('Master '!$A$2:$A$257,MATCH(AN455,'Master '!$C$2:$C$257,0))),IF(AN455="","-","Not on Roster"),INDEX('Master '!$A$2:$A$257,MATCH(AN455,'Master '!$C$2:$C$257,0))),INDEX('Master '!$A$2:$A$257,MATCH(AN455,'Master '!$B$2:$B$257,0)))</f>
        <v>-</v>
      </c>
      <c r="AN455" s="15"/>
    </row>
    <row r="456" spans="1:40" ht="14.25" customHeight="1">
      <c r="A456" s="20" t="str">
        <f t="array" ref="A456">IF(ISERROR(INDEX('Master '!$A$2:$A$257,MATCH(B456,'Master '!$B$2:$B$257,0))),IF(ISERROR(INDEX('Master '!$A$2:$A$257,MATCH(B456,'Master '!$C$2:$C$257,0))),IF(B456="","-","Not on Roster"),INDEX('Master '!$A$2:$A$257,MATCH(B456,'Master '!$C$2:$C$257,0))),INDEX('Master '!$A$2:$A$257,MATCH(B456,'Master '!$B$2:$B$257,0)))</f>
        <v>-</v>
      </c>
      <c r="B456" s="43"/>
      <c r="C456" s="19" t="str">
        <f t="array" ref="C456">IF(ISERROR(INDEX('Master '!$A$2:$A$257,MATCH(D456,'Master '!$B$2:$B$257,0))),IF(ISERROR(INDEX('Master '!$A$2:$A$257,MATCH(D456,'Master '!$C$2:$C$257,0))),IF(D456="","-","Not on Roster"),INDEX('Master '!$A$2:$A$257,MATCH(D456,'Master '!$C$2:$C$257,0))),INDEX('Master '!$A$2:$A$257,MATCH(D456,'Master '!$B$2:$B$257,0)))</f>
        <v>-</v>
      </c>
      <c r="D456" s="15"/>
      <c r="E456" s="20" t="str">
        <f t="array" ref="E456">IF(ISERROR(INDEX('Master '!$A$2:$A$257,MATCH(F456,'Master '!$B$2:$B$257,0))),IF(ISERROR(INDEX('Master '!$A$2:$A$257,MATCH(F456,'Master '!$C$2:$C$257,0))),IF(F456="","-","Not on Roster"),INDEX('Master '!$A$2:$A$257,MATCH(F456,'Master '!$C$2:$C$257,0))),INDEX('Master '!$A$2:$A$257,MATCH(F456,'Master '!$B$2:$B$257,0)))</f>
        <v>-</v>
      </c>
      <c r="F456" s="7"/>
      <c r="G456" s="19" t="str">
        <f t="array" ref="G456">IF(ISERROR(INDEX('Master '!$A$2:$A$257,MATCH(H456,'Master '!$B$2:$B$257,0))),IF(ISERROR(INDEX('Master '!$A$2:$A$257,MATCH(H456,'Master '!$C$2:$C$257,0))),IF(H456="","-","Not on Roster"),INDEX('Master '!$A$2:$A$257,MATCH(H456,'Master '!$C$2:$C$257,0))),INDEX('Master '!$A$2:$A$257,MATCH(H456,'Master '!$B$2:$B$257,0)))</f>
        <v>-</v>
      </c>
      <c r="H456" s="15"/>
      <c r="I456" s="20" t="str">
        <f t="array" ref="I456">IF(ISERROR(INDEX('Master '!$A$2:$A$257,MATCH(J456,'Master '!$B$2:$B$257,0))),IF(ISERROR(INDEX('Master '!$A$2:$A$257,MATCH(J456,'Master '!$C$2:$C$257,0))),IF(J456="","-","Not on Roster"),INDEX('Master '!$A$2:$A$257,MATCH(J456,'Master '!$C$2:$C$257,0))),INDEX('Master '!$A$2:$A$257,MATCH(J456,'Master '!$B$2:$B$257,0)))</f>
        <v>-</v>
      </c>
      <c r="J456" s="51"/>
      <c r="K456" s="19" t="str">
        <f t="array" ref="K456">IF(ISERROR(INDEX('Master '!$A$2:$A$257,MATCH(L456,'Master '!$B$2:$B$257,0))),IF(ISERROR(INDEX('Master '!$A$2:$A$257,MATCH(L456,'Master '!$C$2:$C$257,0))),IF(L456="","-","Not on Roster"),INDEX('Master '!$A$2:$A$257,MATCH(L456,'Master '!$C$2:$C$257,0))),INDEX('Master '!$A$2:$A$257,MATCH(L456,'Master '!$B$2:$B$257,0)))</f>
        <v>-</v>
      </c>
      <c r="L456" s="15"/>
      <c r="M456" s="20" t="str">
        <f t="array" ref="M456">IF(ISERROR(INDEX('Master '!$A$2:$A$257,MATCH(N456,'Master '!$B$2:$B$257,0))),IF(ISERROR(INDEX('Master '!$A$2:$A$257,MATCH(N456,'Master '!$C$2:$C$257,0))),IF(N456="","-","Not on Roster"),INDEX('Master '!$A$2:$A$257,MATCH(N456,'Master '!$C$2:$C$257,0))),INDEX('Master '!$A$2:$A$257,MATCH(N456,'Master '!$B$2:$B$257,0)))</f>
        <v>-</v>
      </c>
      <c r="N456" s="7"/>
      <c r="O456" s="19" t="str">
        <f t="array" ref="O456">IF(ISERROR(INDEX('Master '!$A$2:$A$257,MATCH(P456,'Master '!$B$2:$B$257,0))),IF(ISERROR(INDEX('Master '!$A$2:$A$257,MATCH(P456,'Master '!$C$2:$C$257,0))),IF(P456="","-","Not on Roster"),INDEX('Master '!$A$2:$A$257,MATCH(P456,'Master '!$C$2:$C$257,0))),INDEX('Master '!$A$2:$A$257,MATCH(P456,'Master '!$B$2:$B$257,0)))</f>
        <v>-</v>
      </c>
      <c r="P456" s="15"/>
      <c r="Q456" s="20" t="str">
        <f t="array" ref="Q456">IF(ISERROR(INDEX('Master '!$A$2:$A$257,MATCH(R456,'Master '!$B$2:$B$257,0))),IF(ISERROR(INDEX('Master '!$A$2:$A$257,MATCH(R456,'Master '!$C$2:$C$257,0))),IF(R456="","-","Not on Roster"),INDEX('Master '!$A$2:$A$257,MATCH(R456,'Master '!$C$2:$C$257,0))),INDEX('Master '!$A$2:$A$257,MATCH(R456,'Master '!$B$2:$B$257,0)))</f>
        <v>-</v>
      </c>
      <c r="R456" s="7"/>
      <c r="S456" s="19" t="str">
        <f t="array" ref="S456">IF(ISERROR(INDEX('Master '!$A$2:$A$257,MATCH(T456,'Master '!$B$2:$B$257,0))),IF(ISERROR(INDEX('Master '!$A$2:$A$257,MATCH(T456,'Master '!$C$2:$C$257,0))),IF(T456="","-","Not on Roster"),INDEX('Master '!$A$2:$A$257,MATCH(T456,'Master '!$C$2:$C$257,0))),INDEX('Master '!$A$2:$A$257,MATCH(T456,'Master '!$B$2:$B$257,0)))</f>
        <v>-</v>
      </c>
      <c r="T456" s="15"/>
      <c r="U456" s="20" t="str">
        <f t="array" ref="U456">IF(ISERROR(INDEX('Master '!$A$2:$A$257,MATCH(V456,'Master '!$B$2:$B$257,0))),IF(ISERROR(INDEX('Master '!$A$2:$A$257,MATCH(V456,'Master '!$C$2:$C$257,0))),IF(V456="","-","Not on Roster"),INDEX('Master '!$A$2:$A$257,MATCH(V456,'Master '!$C$2:$C$257,0))),INDEX('Master '!$A$2:$A$257,MATCH(V456,'Master '!$B$2:$B$257,0)))</f>
        <v>-</v>
      </c>
      <c r="V456" s="7"/>
      <c r="W456" s="19" t="str">
        <f t="array" ref="W456">IF(ISERROR(INDEX('Master '!$A$2:$A$257,MATCH(X456,'Master '!$B$2:$B$257,0))),IF(ISERROR(INDEX('Master '!$A$2:$A$257,MATCH(X456,'Master '!$C$2:$C$257,0))),IF(X456="","-","Not on Roster"),INDEX('Master '!$A$2:$A$257,MATCH(X456,'Master '!$C$2:$C$257,0))),INDEX('Master '!$A$2:$A$257,MATCH(X456,'Master '!$B$2:$B$257,0)))</f>
        <v>-</v>
      </c>
      <c r="X456" s="15"/>
      <c r="Y456" s="20" t="str">
        <f t="array" ref="Y456">IF(ISERROR(INDEX('Master '!$A$2:$A$257,MATCH(Z456,'Master '!$B$2:$B$257,0))),IF(ISERROR(INDEX('Master '!$A$2:$A$257,MATCH(Z456,'Master '!$C$2:$C$257,0))),IF(Z456="","-","Not on Roster"),INDEX('Master '!$A$2:$A$257,MATCH(Z456,'Master '!$C$2:$C$257,0))),INDEX('Master '!$A$2:$A$257,MATCH(Z456,'Master '!$B$2:$B$257,0)))</f>
        <v>-</v>
      </c>
      <c r="Z456" s="7"/>
      <c r="AA456" s="19" t="str">
        <f t="array" ref="AA456">IF(ISERROR(INDEX('Master '!$A$2:$A$257,MATCH(AB456,'Master '!$B$2:$B$257,0))),IF(ISERROR(INDEX('Master '!$A$2:$A$257,MATCH(AB456,'Master '!$C$2:$C$257,0))),IF(AB456="","-","Not on Roster"),INDEX('Master '!$A$2:$A$257,MATCH(AB456,'Master '!$C$2:$C$257,0))),INDEX('Master '!$A$2:$A$257,MATCH(AB456,'Master '!$B$2:$B$257,0)))</f>
        <v>-</v>
      </c>
      <c r="AB456" s="15"/>
      <c r="AC456" s="20" t="str">
        <f t="array" ref="AC456">IF(ISERROR(INDEX('Master '!$A$2:$A$257,MATCH(AD456,'Master '!$B$2:$B$257,0))),IF(ISERROR(INDEX('Master '!$A$2:$A$257,MATCH(AD456,'Master '!$C$2:$C$257,0))),IF(AD456="","-","Not on Roster"),INDEX('Master '!$A$2:$A$257,MATCH(AD456,'Master '!$C$2:$C$257,0))),INDEX('Master '!$A$2:$A$257,MATCH(AD456,'Master '!$B$2:$B$257,0)))</f>
        <v>-</v>
      </c>
      <c r="AD456" s="7"/>
      <c r="AE456" s="19" t="str">
        <f t="array" ref="AE456">IF(ISERROR(INDEX('Master '!$A$2:$A$257,MATCH(AF456,'Master '!$B$2:$B$257,0))),IF(ISERROR(INDEX('Master '!$A$2:$A$257,MATCH(AF456,'Master '!$C$2:$C$257,0))),IF(AF456="","-","Not on Roster"),INDEX('Master '!$A$2:$A$257,MATCH(AF456,'Master '!$C$2:$C$257,0))),INDEX('Master '!$A$2:$A$257,MATCH(AF456,'Master '!$B$2:$B$257,0)))</f>
        <v>-</v>
      </c>
      <c r="AF456" s="15"/>
      <c r="AG456" s="20" t="str">
        <f t="array" ref="AG456">IF(ISERROR(INDEX('Master '!$A$2:$A$257,MATCH(AH456,'Master '!$B$2:$B$257,0))),IF(ISERROR(INDEX('Master '!$A$2:$A$257,MATCH(AH456,'Master '!$C$2:$C$257,0))),IF(AH456="","-","Not on Roster"),INDEX('Master '!$A$2:$A$257,MATCH(AH456,'Master '!$C$2:$C$257,0))),INDEX('Master '!$A$2:$A$257,MATCH(AH456,'Master '!$B$2:$B$257,0)))</f>
        <v>-</v>
      </c>
      <c r="AH456" s="7"/>
      <c r="AI456" s="19" t="str">
        <f t="array" ref="AI456">IF(ISERROR(INDEX('Master '!$A$2:$A$257,MATCH(AJ456,'Master '!$B$2:$B$257,0))),IF(ISERROR(INDEX('Master '!$A$2:$A$257,MATCH(AJ456,'Master '!$C$2:$C$257,0))),IF(AJ456="","-","Not on Roster"),INDEX('Master '!$A$2:$A$257,MATCH(AJ456,'Master '!$C$2:$C$257,0))),INDEX('Master '!$A$2:$A$257,MATCH(AJ456,'Master '!$B$2:$B$257,0)))</f>
        <v>-</v>
      </c>
      <c r="AJ456" s="15"/>
      <c r="AK456" s="20" t="str">
        <f t="array" ref="AK456">IF(ISERROR(INDEX('Master '!$A$2:$A$257,MATCH(AL456,'Master '!$B$2:$B$257,0))),IF(ISERROR(INDEX('Master '!$A$2:$A$257,MATCH(AL456,'Master '!$C$2:$C$257,0))),IF(AL456="","-","Not on Roster"),INDEX('Master '!$A$2:$A$257,MATCH(AL456,'Master '!$C$2:$C$257,0))),INDEX('Master '!$A$2:$A$257,MATCH(AL456,'Master '!$B$2:$B$257,0)))</f>
        <v>-</v>
      </c>
      <c r="AL456" s="7"/>
      <c r="AM456" s="19" t="str">
        <f t="array" ref="AM456">IF(ISERROR(INDEX('Master '!$A$2:$A$257,MATCH(AN456,'Master '!$B$2:$B$257,0))),IF(ISERROR(INDEX('Master '!$A$2:$A$257,MATCH(AN456,'Master '!$C$2:$C$257,0))),IF(AN456="","-","Not on Roster"),INDEX('Master '!$A$2:$A$257,MATCH(AN456,'Master '!$C$2:$C$257,0))),INDEX('Master '!$A$2:$A$257,MATCH(AN456,'Master '!$B$2:$B$257,0)))</f>
        <v>-</v>
      </c>
      <c r="AN456" s="15"/>
    </row>
    <row r="457" spans="1:40" ht="14.25" customHeight="1">
      <c r="A457" s="20" t="str">
        <f t="array" ref="A457">IF(ISERROR(INDEX('Master '!$A$2:$A$257,MATCH(B457,'Master '!$B$2:$B$257,0))),IF(ISERROR(INDEX('Master '!$A$2:$A$257,MATCH(B457,'Master '!$C$2:$C$257,0))),IF(B457="","-","Not on Roster"),INDEX('Master '!$A$2:$A$257,MATCH(B457,'Master '!$C$2:$C$257,0))),INDEX('Master '!$A$2:$A$257,MATCH(B457,'Master '!$B$2:$B$257,0)))</f>
        <v>-</v>
      </c>
      <c r="B457" s="43"/>
      <c r="C457" s="19" t="str">
        <f t="array" ref="C457">IF(ISERROR(INDEX('Master '!$A$2:$A$257,MATCH(D457,'Master '!$B$2:$B$257,0))),IF(ISERROR(INDEX('Master '!$A$2:$A$257,MATCH(D457,'Master '!$C$2:$C$257,0))),IF(D457="","-","Not on Roster"),INDEX('Master '!$A$2:$A$257,MATCH(D457,'Master '!$C$2:$C$257,0))),INDEX('Master '!$A$2:$A$257,MATCH(D457,'Master '!$B$2:$B$257,0)))</f>
        <v>-</v>
      </c>
      <c r="D457" s="15"/>
      <c r="E457" s="20" t="str">
        <f t="array" ref="E457">IF(ISERROR(INDEX('Master '!$A$2:$A$257,MATCH(F457,'Master '!$B$2:$B$257,0))),IF(ISERROR(INDEX('Master '!$A$2:$A$257,MATCH(F457,'Master '!$C$2:$C$257,0))),IF(F457="","-","Not on Roster"),INDEX('Master '!$A$2:$A$257,MATCH(F457,'Master '!$C$2:$C$257,0))),INDEX('Master '!$A$2:$A$257,MATCH(F457,'Master '!$B$2:$B$257,0)))</f>
        <v>-</v>
      </c>
      <c r="F457" s="7"/>
      <c r="G457" s="19" t="str">
        <f t="array" ref="G457">IF(ISERROR(INDEX('Master '!$A$2:$A$257,MATCH(H457,'Master '!$B$2:$B$257,0))),IF(ISERROR(INDEX('Master '!$A$2:$A$257,MATCH(H457,'Master '!$C$2:$C$257,0))),IF(H457="","-","Not on Roster"),INDEX('Master '!$A$2:$A$257,MATCH(H457,'Master '!$C$2:$C$257,0))),INDEX('Master '!$A$2:$A$257,MATCH(H457,'Master '!$B$2:$B$257,0)))</f>
        <v>-</v>
      </c>
      <c r="H457" s="15"/>
      <c r="I457" s="20" t="str">
        <f t="array" ref="I457">IF(ISERROR(INDEX('Master '!$A$2:$A$257,MATCH(J457,'Master '!$B$2:$B$257,0))),IF(ISERROR(INDEX('Master '!$A$2:$A$257,MATCH(J457,'Master '!$C$2:$C$257,0))),IF(J457="","-","Not on Roster"),INDEX('Master '!$A$2:$A$257,MATCH(J457,'Master '!$C$2:$C$257,0))),INDEX('Master '!$A$2:$A$257,MATCH(J457,'Master '!$B$2:$B$257,0)))</f>
        <v>-</v>
      </c>
      <c r="J457" s="51"/>
      <c r="K457" s="19" t="str">
        <f t="array" ref="K457">IF(ISERROR(INDEX('Master '!$A$2:$A$257,MATCH(L457,'Master '!$B$2:$B$257,0))),IF(ISERROR(INDEX('Master '!$A$2:$A$257,MATCH(L457,'Master '!$C$2:$C$257,0))),IF(L457="","-","Not on Roster"),INDEX('Master '!$A$2:$A$257,MATCH(L457,'Master '!$C$2:$C$257,0))),INDEX('Master '!$A$2:$A$257,MATCH(L457,'Master '!$B$2:$B$257,0)))</f>
        <v>-</v>
      </c>
      <c r="L457" s="15"/>
      <c r="M457" s="20" t="str">
        <f t="array" ref="M457">IF(ISERROR(INDEX('Master '!$A$2:$A$257,MATCH(N457,'Master '!$B$2:$B$257,0))),IF(ISERROR(INDEX('Master '!$A$2:$A$257,MATCH(N457,'Master '!$C$2:$C$257,0))),IF(N457="","-","Not on Roster"),INDEX('Master '!$A$2:$A$257,MATCH(N457,'Master '!$C$2:$C$257,0))),INDEX('Master '!$A$2:$A$257,MATCH(N457,'Master '!$B$2:$B$257,0)))</f>
        <v>-</v>
      </c>
      <c r="N457" s="7"/>
      <c r="O457" s="19" t="str">
        <f t="array" ref="O457">IF(ISERROR(INDEX('Master '!$A$2:$A$257,MATCH(P457,'Master '!$B$2:$B$257,0))),IF(ISERROR(INDEX('Master '!$A$2:$A$257,MATCH(P457,'Master '!$C$2:$C$257,0))),IF(P457="","-","Not on Roster"),INDEX('Master '!$A$2:$A$257,MATCH(P457,'Master '!$C$2:$C$257,0))),INDEX('Master '!$A$2:$A$257,MATCH(P457,'Master '!$B$2:$B$257,0)))</f>
        <v>-</v>
      </c>
      <c r="P457" s="15"/>
      <c r="Q457" s="20" t="str">
        <f t="array" ref="Q457">IF(ISERROR(INDEX('Master '!$A$2:$A$257,MATCH(R457,'Master '!$B$2:$B$257,0))),IF(ISERROR(INDEX('Master '!$A$2:$A$257,MATCH(R457,'Master '!$C$2:$C$257,0))),IF(R457="","-","Not on Roster"),INDEX('Master '!$A$2:$A$257,MATCH(R457,'Master '!$C$2:$C$257,0))),INDEX('Master '!$A$2:$A$257,MATCH(R457,'Master '!$B$2:$B$257,0)))</f>
        <v>-</v>
      </c>
      <c r="R457" s="7"/>
      <c r="S457" s="19" t="str">
        <f t="array" ref="S457">IF(ISERROR(INDEX('Master '!$A$2:$A$257,MATCH(T457,'Master '!$B$2:$B$257,0))),IF(ISERROR(INDEX('Master '!$A$2:$A$257,MATCH(T457,'Master '!$C$2:$C$257,0))),IF(T457="","-","Not on Roster"),INDEX('Master '!$A$2:$A$257,MATCH(T457,'Master '!$C$2:$C$257,0))),INDEX('Master '!$A$2:$A$257,MATCH(T457,'Master '!$B$2:$B$257,0)))</f>
        <v>-</v>
      </c>
      <c r="T457" s="15"/>
      <c r="U457" s="20" t="str">
        <f t="array" ref="U457">IF(ISERROR(INDEX('Master '!$A$2:$A$257,MATCH(V457,'Master '!$B$2:$B$257,0))),IF(ISERROR(INDEX('Master '!$A$2:$A$257,MATCH(V457,'Master '!$C$2:$C$257,0))),IF(V457="","-","Not on Roster"),INDEX('Master '!$A$2:$A$257,MATCH(V457,'Master '!$C$2:$C$257,0))),INDEX('Master '!$A$2:$A$257,MATCH(V457,'Master '!$B$2:$B$257,0)))</f>
        <v>-</v>
      </c>
      <c r="V457" s="7"/>
      <c r="W457" s="19" t="str">
        <f t="array" ref="W457">IF(ISERROR(INDEX('Master '!$A$2:$A$257,MATCH(X457,'Master '!$B$2:$B$257,0))),IF(ISERROR(INDEX('Master '!$A$2:$A$257,MATCH(X457,'Master '!$C$2:$C$257,0))),IF(X457="","-","Not on Roster"),INDEX('Master '!$A$2:$A$257,MATCH(X457,'Master '!$C$2:$C$257,0))),INDEX('Master '!$A$2:$A$257,MATCH(X457,'Master '!$B$2:$B$257,0)))</f>
        <v>-</v>
      </c>
      <c r="X457" s="15"/>
      <c r="Y457" s="20" t="str">
        <f t="array" ref="Y457">IF(ISERROR(INDEX('Master '!$A$2:$A$257,MATCH(Z457,'Master '!$B$2:$B$257,0))),IF(ISERROR(INDEX('Master '!$A$2:$A$257,MATCH(Z457,'Master '!$C$2:$C$257,0))),IF(Z457="","-","Not on Roster"),INDEX('Master '!$A$2:$A$257,MATCH(Z457,'Master '!$C$2:$C$257,0))),INDEX('Master '!$A$2:$A$257,MATCH(Z457,'Master '!$B$2:$B$257,0)))</f>
        <v>-</v>
      </c>
      <c r="Z457" s="7"/>
      <c r="AA457" s="19" t="str">
        <f t="array" ref="AA457">IF(ISERROR(INDEX('Master '!$A$2:$A$257,MATCH(AB457,'Master '!$B$2:$B$257,0))),IF(ISERROR(INDEX('Master '!$A$2:$A$257,MATCH(AB457,'Master '!$C$2:$C$257,0))),IF(AB457="","-","Not on Roster"),INDEX('Master '!$A$2:$A$257,MATCH(AB457,'Master '!$C$2:$C$257,0))),INDEX('Master '!$A$2:$A$257,MATCH(AB457,'Master '!$B$2:$B$257,0)))</f>
        <v>-</v>
      </c>
      <c r="AB457" s="15"/>
      <c r="AC457" s="20" t="str">
        <f t="array" ref="AC457">IF(ISERROR(INDEX('Master '!$A$2:$A$257,MATCH(AD457,'Master '!$B$2:$B$257,0))),IF(ISERROR(INDEX('Master '!$A$2:$A$257,MATCH(AD457,'Master '!$C$2:$C$257,0))),IF(AD457="","-","Not on Roster"),INDEX('Master '!$A$2:$A$257,MATCH(AD457,'Master '!$C$2:$C$257,0))),INDEX('Master '!$A$2:$A$257,MATCH(AD457,'Master '!$B$2:$B$257,0)))</f>
        <v>-</v>
      </c>
      <c r="AD457" s="7"/>
      <c r="AE457" s="19" t="str">
        <f t="array" ref="AE457">IF(ISERROR(INDEX('Master '!$A$2:$A$257,MATCH(AF457,'Master '!$B$2:$B$257,0))),IF(ISERROR(INDEX('Master '!$A$2:$A$257,MATCH(AF457,'Master '!$C$2:$C$257,0))),IF(AF457="","-","Not on Roster"),INDEX('Master '!$A$2:$A$257,MATCH(AF457,'Master '!$C$2:$C$257,0))),INDEX('Master '!$A$2:$A$257,MATCH(AF457,'Master '!$B$2:$B$257,0)))</f>
        <v>-</v>
      </c>
      <c r="AF457" s="15"/>
      <c r="AG457" s="20" t="str">
        <f t="array" ref="AG457">IF(ISERROR(INDEX('Master '!$A$2:$A$257,MATCH(AH457,'Master '!$B$2:$B$257,0))),IF(ISERROR(INDEX('Master '!$A$2:$A$257,MATCH(AH457,'Master '!$C$2:$C$257,0))),IF(AH457="","-","Not on Roster"),INDEX('Master '!$A$2:$A$257,MATCH(AH457,'Master '!$C$2:$C$257,0))),INDEX('Master '!$A$2:$A$257,MATCH(AH457,'Master '!$B$2:$B$257,0)))</f>
        <v>-</v>
      </c>
      <c r="AH457" s="7"/>
      <c r="AI457" s="19" t="str">
        <f t="array" ref="AI457">IF(ISERROR(INDEX('Master '!$A$2:$A$257,MATCH(AJ457,'Master '!$B$2:$B$257,0))),IF(ISERROR(INDEX('Master '!$A$2:$A$257,MATCH(AJ457,'Master '!$C$2:$C$257,0))),IF(AJ457="","-","Not on Roster"),INDEX('Master '!$A$2:$A$257,MATCH(AJ457,'Master '!$C$2:$C$257,0))),INDEX('Master '!$A$2:$A$257,MATCH(AJ457,'Master '!$B$2:$B$257,0)))</f>
        <v>-</v>
      </c>
      <c r="AJ457" s="15"/>
      <c r="AK457" s="20" t="str">
        <f t="array" ref="AK457">IF(ISERROR(INDEX('Master '!$A$2:$A$257,MATCH(AL457,'Master '!$B$2:$B$257,0))),IF(ISERROR(INDEX('Master '!$A$2:$A$257,MATCH(AL457,'Master '!$C$2:$C$257,0))),IF(AL457="","-","Not on Roster"),INDEX('Master '!$A$2:$A$257,MATCH(AL457,'Master '!$C$2:$C$257,0))),INDEX('Master '!$A$2:$A$257,MATCH(AL457,'Master '!$B$2:$B$257,0)))</f>
        <v>-</v>
      </c>
      <c r="AL457" s="7"/>
      <c r="AM457" s="19" t="str">
        <f t="array" ref="AM457">IF(ISERROR(INDEX('Master '!$A$2:$A$257,MATCH(AN457,'Master '!$B$2:$B$257,0))),IF(ISERROR(INDEX('Master '!$A$2:$A$257,MATCH(AN457,'Master '!$C$2:$C$257,0))),IF(AN457="","-","Not on Roster"),INDEX('Master '!$A$2:$A$257,MATCH(AN457,'Master '!$C$2:$C$257,0))),INDEX('Master '!$A$2:$A$257,MATCH(AN457,'Master '!$B$2:$B$257,0)))</f>
        <v>-</v>
      </c>
      <c r="AN457" s="15"/>
    </row>
    <row r="458" spans="1:40" ht="14.25" customHeight="1">
      <c r="A458" s="20" t="str">
        <f t="array" ref="A458">IF(ISERROR(INDEX('Master '!$A$2:$A$257,MATCH(B458,'Master '!$B$2:$B$257,0))),IF(ISERROR(INDEX('Master '!$A$2:$A$257,MATCH(B458,'Master '!$C$2:$C$257,0))),IF(B458="","-","Not on Roster"),INDEX('Master '!$A$2:$A$257,MATCH(B458,'Master '!$C$2:$C$257,0))),INDEX('Master '!$A$2:$A$257,MATCH(B458,'Master '!$B$2:$B$257,0)))</f>
        <v>-</v>
      </c>
      <c r="B458" s="43"/>
      <c r="C458" s="19" t="str">
        <f t="array" ref="C458">IF(ISERROR(INDEX('Master '!$A$2:$A$257,MATCH(D458,'Master '!$B$2:$B$257,0))),IF(ISERROR(INDEX('Master '!$A$2:$A$257,MATCH(D458,'Master '!$C$2:$C$257,0))),IF(D458="","-","Not on Roster"),INDEX('Master '!$A$2:$A$257,MATCH(D458,'Master '!$C$2:$C$257,0))),INDEX('Master '!$A$2:$A$257,MATCH(D458,'Master '!$B$2:$B$257,0)))</f>
        <v>-</v>
      </c>
      <c r="D458" s="15"/>
      <c r="E458" s="20" t="str">
        <f t="array" ref="E458">IF(ISERROR(INDEX('Master '!$A$2:$A$257,MATCH(F458,'Master '!$B$2:$B$257,0))),IF(ISERROR(INDEX('Master '!$A$2:$A$257,MATCH(F458,'Master '!$C$2:$C$257,0))),IF(F458="","-","Not on Roster"),INDEX('Master '!$A$2:$A$257,MATCH(F458,'Master '!$C$2:$C$257,0))),INDEX('Master '!$A$2:$A$257,MATCH(F458,'Master '!$B$2:$B$257,0)))</f>
        <v>-</v>
      </c>
      <c r="F458" s="7"/>
      <c r="G458" s="19" t="str">
        <f t="array" ref="G458">IF(ISERROR(INDEX('Master '!$A$2:$A$257,MATCH(H458,'Master '!$B$2:$B$257,0))),IF(ISERROR(INDEX('Master '!$A$2:$A$257,MATCH(H458,'Master '!$C$2:$C$257,0))),IF(H458="","-","Not on Roster"),INDEX('Master '!$A$2:$A$257,MATCH(H458,'Master '!$C$2:$C$257,0))),INDEX('Master '!$A$2:$A$257,MATCH(H458,'Master '!$B$2:$B$257,0)))</f>
        <v>-</v>
      </c>
      <c r="H458" s="15"/>
      <c r="I458" s="20" t="str">
        <f t="array" ref="I458">IF(ISERROR(INDEX('Master '!$A$2:$A$257,MATCH(J458,'Master '!$B$2:$B$257,0))),IF(ISERROR(INDEX('Master '!$A$2:$A$257,MATCH(J458,'Master '!$C$2:$C$257,0))),IF(J458="","-","Not on Roster"),INDEX('Master '!$A$2:$A$257,MATCH(J458,'Master '!$C$2:$C$257,0))),INDEX('Master '!$A$2:$A$257,MATCH(J458,'Master '!$B$2:$B$257,0)))</f>
        <v>-</v>
      </c>
      <c r="J458" s="51"/>
      <c r="K458" s="19" t="str">
        <f t="array" ref="K458">IF(ISERROR(INDEX('Master '!$A$2:$A$257,MATCH(L458,'Master '!$B$2:$B$257,0))),IF(ISERROR(INDEX('Master '!$A$2:$A$257,MATCH(L458,'Master '!$C$2:$C$257,0))),IF(L458="","-","Not on Roster"),INDEX('Master '!$A$2:$A$257,MATCH(L458,'Master '!$C$2:$C$257,0))),INDEX('Master '!$A$2:$A$257,MATCH(L458,'Master '!$B$2:$B$257,0)))</f>
        <v>-</v>
      </c>
      <c r="L458" s="15"/>
      <c r="M458" s="20" t="str">
        <f t="array" ref="M458">IF(ISERROR(INDEX('Master '!$A$2:$A$257,MATCH(N458,'Master '!$B$2:$B$257,0))),IF(ISERROR(INDEX('Master '!$A$2:$A$257,MATCH(N458,'Master '!$C$2:$C$257,0))),IF(N458="","-","Not on Roster"),INDEX('Master '!$A$2:$A$257,MATCH(N458,'Master '!$C$2:$C$257,0))),INDEX('Master '!$A$2:$A$257,MATCH(N458,'Master '!$B$2:$B$257,0)))</f>
        <v>-</v>
      </c>
      <c r="N458" s="7"/>
      <c r="O458" s="19" t="str">
        <f t="array" ref="O458">IF(ISERROR(INDEX('Master '!$A$2:$A$257,MATCH(P458,'Master '!$B$2:$B$257,0))),IF(ISERROR(INDEX('Master '!$A$2:$A$257,MATCH(P458,'Master '!$C$2:$C$257,0))),IF(P458="","-","Not on Roster"),INDEX('Master '!$A$2:$A$257,MATCH(P458,'Master '!$C$2:$C$257,0))),INDEX('Master '!$A$2:$A$257,MATCH(P458,'Master '!$B$2:$B$257,0)))</f>
        <v>-</v>
      </c>
      <c r="P458" s="15"/>
      <c r="Q458" s="20" t="str">
        <f t="array" ref="Q458">IF(ISERROR(INDEX('Master '!$A$2:$A$257,MATCH(R458,'Master '!$B$2:$B$257,0))),IF(ISERROR(INDEX('Master '!$A$2:$A$257,MATCH(R458,'Master '!$C$2:$C$257,0))),IF(R458="","-","Not on Roster"),INDEX('Master '!$A$2:$A$257,MATCH(R458,'Master '!$C$2:$C$257,0))),INDEX('Master '!$A$2:$A$257,MATCH(R458,'Master '!$B$2:$B$257,0)))</f>
        <v>-</v>
      </c>
      <c r="R458" s="7"/>
      <c r="S458" s="19" t="str">
        <f t="array" ref="S458">IF(ISERROR(INDEX('Master '!$A$2:$A$257,MATCH(T458,'Master '!$B$2:$B$257,0))),IF(ISERROR(INDEX('Master '!$A$2:$A$257,MATCH(T458,'Master '!$C$2:$C$257,0))),IF(T458="","-","Not on Roster"),INDEX('Master '!$A$2:$A$257,MATCH(T458,'Master '!$C$2:$C$257,0))),INDEX('Master '!$A$2:$A$257,MATCH(T458,'Master '!$B$2:$B$257,0)))</f>
        <v>-</v>
      </c>
      <c r="T458" s="15"/>
      <c r="U458" s="20" t="str">
        <f t="array" ref="U458">IF(ISERROR(INDEX('Master '!$A$2:$A$257,MATCH(V458,'Master '!$B$2:$B$257,0))),IF(ISERROR(INDEX('Master '!$A$2:$A$257,MATCH(V458,'Master '!$C$2:$C$257,0))),IF(V458="","-","Not on Roster"),INDEX('Master '!$A$2:$A$257,MATCH(V458,'Master '!$C$2:$C$257,0))),INDEX('Master '!$A$2:$A$257,MATCH(V458,'Master '!$B$2:$B$257,0)))</f>
        <v>-</v>
      </c>
      <c r="V458" s="7"/>
      <c r="W458" s="19" t="str">
        <f t="array" ref="W458">IF(ISERROR(INDEX('Master '!$A$2:$A$257,MATCH(X458,'Master '!$B$2:$B$257,0))),IF(ISERROR(INDEX('Master '!$A$2:$A$257,MATCH(X458,'Master '!$C$2:$C$257,0))),IF(X458="","-","Not on Roster"),INDEX('Master '!$A$2:$A$257,MATCH(X458,'Master '!$C$2:$C$257,0))),INDEX('Master '!$A$2:$A$257,MATCH(X458,'Master '!$B$2:$B$257,0)))</f>
        <v>-</v>
      </c>
      <c r="X458" s="15"/>
      <c r="Y458" s="20" t="str">
        <f t="array" ref="Y458">IF(ISERROR(INDEX('Master '!$A$2:$A$257,MATCH(Z458,'Master '!$B$2:$B$257,0))),IF(ISERROR(INDEX('Master '!$A$2:$A$257,MATCH(Z458,'Master '!$C$2:$C$257,0))),IF(Z458="","-","Not on Roster"),INDEX('Master '!$A$2:$A$257,MATCH(Z458,'Master '!$C$2:$C$257,0))),INDEX('Master '!$A$2:$A$257,MATCH(Z458,'Master '!$B$2:$B$257,0)))</f>
        <v>-</v>
      </c>
      <c r="Z458" s="7"/>
      <c r="AA458" s="19" t="str">
        <f t="array" ref="AA458">IF(ISERROR(INDEX('Master '!$A$2:$A$257,MATCH(AB458,'Master '!$B$2:$B$257,0))),IF(ISERROR(INDEX('Master '!$A$2:$A$257,MATCH(AB458,'Master '!$C$2:$C$257,0))),IF(AB458="","-","Not on Roster"),INDEX('Master '!$A$2:$A$257,MATCH(AB458,'Master '!$C$2:$C$257,0))),INDEX('Master '!$A$2:$A$257,MATCH(AB458,'Master '!$B$2:$B$257,0)))</f>
        <v>-</v>
      </c>
      <c r="AB458" s="15"/>
      <c r="AC458" s="20" t="str">
        <f t="array" ref="AC458">IF(ISERROR(INDEX('Master '!$A$2:$A$257,MATCH(AD458,'Master '!$B$2:$B$257,0))),IF(ISERROR(INDEX('Master '!$A$2:$A$257,MATCH(AD458,'Master '!$C$2:$C$257,0))),IF(AD458="","-","Not on Roster"),INDEX('Master '!$A$2:$A$257,MATCH(AD458,'Master '!$C$2:$C$257,0))),INDEX('Master '!$A$2:$A$257,MATCH(AD458,'Master '!$B$2:$B$257,0)))</f>
        <v>-</v>
      </c>
      <c r="AD458" s="7"/>
      <c r="AE458" s="19" t="str">
        <f t="array" ref="AE458">IF(ISERROR(INDEX('Master '!$A$2:$A$257,MATCH(AF458,'Master '!$B$2:$B$257,0))),IF(ISERROR(INDEX('Master '!$A$2:$A$257,MATCH(AF458,'Master '!$C$2:$C$257,0))),IF(AF458="","-","Not on Roster"),INDEX('Master '!$A$2:$A$257,MATCH(AF458,'Master '!$C$2:$C$257,0))),INDEX('Master '!$A$2:$A$257,MATCH(AF458,'Master '!$B$2:$B$257,0)))</f>
        <v>-</v>
      </c>
      <c r="AF458" s="15"/>
      <c r="AG458" s="20" t="str">
        <f t="array" ref="AG458">IF(ISERROR(INDEX('Master '!$A$2:$A$257,MATCH(AH458,'Master '!$B$2:$B$257,0))),IF(ISERROR(INDEX('Master '!$A$2:$A$257,MATCH(AH458,'Master '!$C$2:$C$257,0))),IF(AH458="","-","Not on Roster"),INDEX('Master '!$A$2:$A$257,MATCH(AH458,'Master '!$C$2:$C$257,0))),INDEX('Master '!$A$2:$A$257,MATCH(AH458,'Master '!$B$2:$B$257,0)))</f>
        <v>-</v>
      </c>
      <c r="AH458" s="7"/>
      <c r="AI458" s="19" t="str">
        <f t="array" ref="AI458">IF(ISERROR(INDEX('Master '!$A$2:$A$257,MATCH(AJ458,'Master '!$B$2:$B$257,0))),IF(ISERROR(INDEX('Master '!$A$2:$A$257,MATCH(AJ458,'Master '!$C$2:$C$257,0))),IF(AJ458="","-","Not on Roster"),INDEX('Master '!$A$2:$A$257,MATCH(AJ458,'Master '!$C$2:$C$257,0))),INDEX('Master '!$A$2:$A$257,MATCH(AJ458,'Master '!$B$2:$B$257,0)))</f>
        <v>-</v>
      </c>
      <c r="AJ458" s="15"/>
      <c r="AK458" s="20" t="str">
        <f t="array" ref="AK458">IF(ISERROR(INDEX('Master '!$A$2:$A$257,MATCH(AL458,'Master '!$B$2:$B$257,0))),IF(ISERROR(INDEX('Master '!$A$2:$A$257,MATCH(AL458,'Master '!$C$2:$C$257,0))),IF(AL458="","-","Not on Roster"),INDEX('Master '!$A$2:$A$257,MATCH(AL458,'Master '!$C$2:$C$257,0))),INDEX('Master '!$A$2:$A$257,MATCH(AL458,'Master '!$B$2:$B$257,0)))</f>
        <v>-</v>
      </c>
      <c r="AL458" s="7"/>
      <c r="AM458" s="19" t="str">
        <f t="array" ref="AM458">IF(ISERROR(INDEX('Master '!$A$2:$A$257,MATCH(AN458,'Master '!$B$2:$B$257,0))),IF(ISERROR(INDEX('Master '!$A$2:$A$257,MATCH(AN458,'Master '!$C$2:$C$257,0))),IF(AN458="","-","Not on Roster"),INDEX('Master '!$A$2:$A$257,MATCH(AN458,'Master '!$C$2:$C$257,0))),INDEX('Master '!$A$2:$A$257,MATCH(AN458,'Master '!$B$2:$B$257,0)))</f>
        <v>-</v>
      </c>
      <c r="AN458" s="15"/>
    </row>
    <row r="459" spans="1:40" ht="14.25" customHeight="1">
      <c r="A459" s="20" t="str">
        <f t="array" ref="A459">IF(ISERROR(INDEX('Master '!$A$2:$A$257,MATCH(B459,'Master '!$B$2:$B$257,0))),IF(ISERROR(INDEX('Master '!$A$2:$A$257,MATCH(B459,'Master '!$C$2:$C$257,0))),IF(B459="","-","Not on Roster"),INDEX('Master '!$A$2:$A$257,MATCH(B459,'Master '!$C$2:$C$257,0))),INDEX('Master '!$A$2:$A$257,MATCH(B459,'Master '!$B$2:$B$257,0)))</f>
        <v>-</v>
      </c>
      <c r="B459" s="43"/>
      <c r="C459" s="19" t="str">
        <f t="array" ref="C459">IF(ISERROR(INDEX('Master '!$A$2:$A$257,MATCH(D459,'Master '!$B$2:$B$257,0))),IF(ISERROR(INDEX('Master '!$A$2:$A$257,MATCH(D459,'Master '!$C$2:$C$257,0))),IF(D459="","-","Not on Roster"),INDEX('Master '!$A$2:$A$257,MATCH(D459,'Master '!$C$2:$C$257,0))),INDEX('Master '!$A$2:$A$257,MATCH(D459,'Master '!$B$2:$B$257,0)))</f>
        <v>-</v>
      </c>
      <c r="D459" s="15"/>
      <c r="E459" s="20" t="str">
        <f t="array" ref="E459">IF(ISERROR(INDEX('Master '!$A$2:$A$257,MATCH(F459,'Master '!$B$2:$B$257,0))),IF(ISERROR(INDEX('Master '!$A$2:$A$257,MATCH(F459,'Master '!$C$2:$C$257,0))),IF(F459="","-","Not on Roster"),INDEX('Master '!$A$2:$A$257,MATCH(F459,'Master '!$C$2:$C$257,0))),INDEX('Master '!$A$2:$A$257,MATCH(F459,'Master '!$B$2:$B$257,0)))</f>
        <v>-</v>
      </c>
      <c r="F459" s="7"/>
      <c r="G459" s="19" t="str">
        <f t="array" ref="G459">IF(ISERROR(INDEX('Master '!$A$2:$A$257,MATCH(H459,'Master '!$B$2:$B$257,0))),IF(ISERROR(INDEX('Master '!$A$2:$A$257,MATCH(H459,'Master '!$C$2:$C$257,0))),IF(H459="","-","Not on Roster"),INDEX('Master '!$A$2:$A$257,MATCH(H459,'Master '!$C$2:$C$257,0))),INDEX('Master '!$A$2:$A$257,MATCH(H459,'Master '!$B$2:$B$257,0)))</f>
        <v>-</v>
      </c>
      <c r="H459" s="15"/>
      <c r="I459" s="20" t="str">
        <f t="array" ref="I459">IF(ISERROR(INDEX('Master '!$A$2:$A$257,MATCH(J459,'Master '!$B$2:$B$257,0))),IF(ISERROR(INDEX('Master '!$A$2:$A$257,MATCH(J459,'Master '!$C$2:$C$257,0))),IF(J459="","-","Not on Roster"),INDEX('Master '!$A$2:$A$257,MATCH(J459,'Master '!$C$2:$C$257,0))),INDEX('Master '!$A$2:$A$257,MATCH(J459,'Master '!$B$2:$B$257,0)))</f>
        <v>-</v>
      </c>
      <c r="J459" s="51"/>
      <c r="K459" s="19" t="str">
        <f t="array" ref="K459">IF(ISERROR(INDEX('Master '!$A$2:$A$257,MATCH(L459,'Master '!$B$2:$B$257,0))),IF(ISERROR(INDEX('Master '!$A$2:$A$257,MATCH(L459,'Master '!$C$2:$C$257,0))),IF(L459="","-","Not on Roster"),INDEX('Master '!$A$2:$A$257,MATCH(L459,'Master '!$C$2:$C$257,0))),INDEX('Master '!$A$2:$A$257,MATCH(L459,'Master '!$B$2:$B$257,0)))</f>
        <v>-</v>
      </c>
      <c r="L459" s="15"/>
      <c r="M459" s="20" t="str">
        <f t="array" ref="M459">IF(ISERROR(INDEX('Master '!$A$2:$A$257,MATCH(N459,'Master '!$B$2:$B$257,0))),IF(ISERROR(INDEX('Master '!$A$2:$A$257,MATCH(N459,'Master '!$C$2:$C$257,0))),IF(N459="","-","Not on Roster"),INDEX('Master '!$A$2:$A$257,MATCH(N459,'Master '!$C$2:$C$257,0))),INDEX('Master '!$A$2:$A$257,MATCH(N459,'Master '!$B$2:$B$257,0)))</f>
        <v>-</v>
      </c>
      <c r="N459" s="7"/>
      <c r="O459" s="19" t="str">
        <f t="array" ref="O459">IF(ISERROR(INDEX('Master '!$A$2:$A$257,MATCH(P459,'Master '!$B$2:$B$257,0))),IF(ISERROR(INDEX('Master '!$A$2:$A$257,MATCH(P459,'Master '!$C$2:$C$257,0))),IF(P459="","-","Not on Roster"),INDEX('Master '!$A$2:$A$257,MATCH(P459,'Master '!$C$2:$C$257,0))),INDEX('Master '!$A$2:$A$257,MATCH(P459,'Master '!$B$2:$B$257,0)))</f>
        <v>-</v>
      </c>
      <c r="P459" s="15"/>
      <c r="Q459" s="20" t="str">
        <f t="array" ref="Q459">IF(ISERROR(INDEX('Master '!$A$2:$A$257,MATCH(R459,'Master '!$B$2:$B$257,0))),IF(ISERROR(INDEX('Master '!$A$2:$A$257,MATCH(R459,'Master '!$C$2:$C$257,0))),IF(R459="","-","Not on Roster"),INDEX('Master '!$A$2:$A$257,MATCH(R459,'Master '!$C$2:$C$257,0))),INDEX('Master '!$A$2:$A$257,MATCH(R459,'Master '!$B$2:$B$257,0)))</f>
        <v>-</v>
      </c>
      <c r="R459" s="7"/>
      <c r="S459" s="19" t="str">
        <f t="array" ref="S459">IF(ISERROR(INDEX('Master '!$A$2:$A$257,MATCH(T459,'Master '!$B$2:$B$257,0))),IF(ISERROR(INDEX('Master '!$A$2:$A$257,MATCH(T459,'Master '!$C$2:$C$257,0))),IF(T459="","-","Not on Roster"),INDEX('Master '!$A$2:$A$257,MATCH(T459,'Master '!$C$2:$C$257,0))),INDEX('Master '!$A$2:$A$257,MATCH(T459,'Master '!$B$2:$B$257,0)))</f>
        <v>-</v>
      </c>
      <c r="T459" s="15"/>
      <c r="U459" s="20" t="str">
        <f t="array" ref="U459">IF(ISERROR(INDEX('Master '!$A$2:$A$257,MATCH(V459,'Master '!$B$2:$B$257,0))),IF(ISERROR(INDEX('Master '!$A$2:$A$257,MATCH(V459,'Master '!$C$2:$C$257,0))),IF(V459="","-","Not on Roster"),INDEX('Master '!$A$2:$A$257,MATCH(V459,'Master '!$C$2:$C$257,0))),INDEX('Master '!$A$2:$A$257,MATCH(V459,'Master '!$B$2:$B$257,0)))</f>
        <v>-</v>
      </c>
      <c r="V459" s="7"/>
      <c r="W459" s="19" t="str">
        <f t="array" ref="W459">IF(ISERROR(INDEX('Master '!$A$2:$A$257,MATCH(X459,'Master '!$B$2:$B$257,0))),IF(ISERROR(INDEX('Master '!$A$2:$A$257,MATCH(X459,'Master '!$C$2:$C$257,0))),IF(X459="","-","Not on Roster"),INDEX('Master '!$A$2:$A$257,MATCH(X459,'Master '!$C$2:$C$257,0))),INDEX('Master '!$A$2:$A$257,MATCH(X459,'Master '!$B$2:$B$257,0)))</f>
        <v>-</v>
      </c>
      <c r="X459" s="15"/>
      <c r="Y459" s="20" t="str">
        <f t="array" ref="Y459">IF(ISERROR(INDEX('Master '!$A$2:$A$257,MATCH(Z459,'Master '!$B$2:$B$257,0))),IF(ISERROR(INDEX('Master '!$A$2:$A$257,MATCH(Z459,'Master '!$C$2:$C$257,0))),IF(Z459="","-","Not on Roster"),INDEX('Master '!$A$2:$A$257,MATCH(Z459,'Master '!$C$2:$C$257,0))),INDEX('Master '!$A$2:$A$257,MATCH(Z459,'Master '!$B$2:$B$257,0)))</f>
        <v>-</v>
      </c>
      <c r="Z459" s="7"/>
      <c r="AA459" s="19" t="str">
        <f t="array" ref="AA459">IF(ISERROR(INDEX('Master '!$A$2:$A$257,MATCH(AB459,'Master '!$B$2:$B$257,0))),IF(ISERROR(INDEX('Master '!$A$2:$A$257,MATCH(AB459,'Master '!$C$2:$C$257,0))),IF(AB459="","-","Not on Roster"),INDEX('Master '!$A$2:$A$257,MATCH(AB459,'Master '!$C$2:$C$257,0))),INDEX('Master '!$A$2:$A$257,MATCH(AB459,'Master '!$B$2:$B$257,0)))</f>
        <v>-</v>
      </c>
      <c r="AB459" s="15"/>
      <c r="AC459" s="20" t="str">
        <f t="array" ref="AC459">IF(ISERROR(INDEX('Master '!$A$2:$A$257,MATCH(AD459,'Master '!$B$2:$B$257,0))),IF(ISERROR(INDEX('Master '!$A$2:$A$257,MATCH(AD459,'Master '!$C$2:$C$257,0))),IF(AD459="","-","Not on Roster"),INDEX('Master '!$A$2:$A$257,MATCH(AD459,'Master '!$C$2:$C$257,0))),INDEX('Master '!$A$2:$A$257,MATCH(AD459,'Master '!$B$2:$B$257,0)))</f>
        <v>-</v>
      </c>
      <c r="AD459" s="7"/>
      <c r="AE459" s="19" t="str">
        <f t="array" ref="AE459">IF(ISERROR(INDEX('Master '!$A$2:$A$257,MATCH(AF459,'Master '!$B$2:$B$257,0))),IF(ISERROR(INDEX('Master '!$A$2:$A$257,MATCH(AF459,'Master '!$C$2:$C$257,0))),IF(AF459="","-","Not on Roster"),INDEX('Master '!$A$2:$A$257,MATCH(AF459,'Master '!$C$2:$C$257,0))),INDEX('Master '!$A$2:$A$257,MATCH(AF459,'Master '!$B$2:$B$257,0)))</f>
        <v>-</v>
      </c>
      <c r="AF459" s="15"/>
      <c r="AG459" s="20" t="str">
        <f t="array" ref="AG459">IF(ISERROR(INDEX('Master '!$A$2:$A$257,MATCH(AH459,'Master '!$B$2:$B$257,0))),IF(ISERROR(INDEX('Master '!$A$2:$A$257,MATCH(AH459,'Master '!$C$2:$C$257,0))),IF(AH459="","-","Not on Roster"),INDEX('Master '!$A$2:$A$257,MATCH(AH459,'Master '!$C$2:$C$257,0))),INDEX('Master '!$A$2:$A$257,MATCH(AH459,'Master '!$B$2:$B$257,0)))</f>
        <v>-</v>
      </c>
      <c r="AH459" s="7"/>
      <c r="AI459" s="19" t="str">
        <f t="array" ref="AI459">IF(ISERROR(INDEX('Master '!$A$2:$A$257,MATCH(AJ459,'Master '!$B$2:$B$257,0))),IF(ISERROR(INDEX('Master '!$A$2:$A$257,MATCH(AJ459,'Master '!$C$2:$C$257,0))),IF(AJ459="","-","Not on Roster"),INDEX('Master '!$A$2:$A$257,MATCH(AJ459,'Master '!$C$2:$C$257,0))),INDEX('Master '!$A$2:$A$257,MATCH(AJ459,'Master '!$B$2:$B$257,0)))</f>
        <v>-</v>
      </c>
      <c r="AJ459" s="15"/>
      <c r="AK459" s="20" t="str">
        <f t="array" ref="AK459">IF(ISERROR(INDEX('Master '!$A$2:$A$257,MATCH(AL459,'Master '!$B$2:$B$257,0))),IF(ISERROR(INDEX('Master '!$A$2:$A$257,MATCH(AL459,'Master '!$C$2:$C$257,0))),IF(AL459="","-","Not on Roster"),INDEX('Master '!$A$2:$A$257,MATCH(AL459,'Master '!$C$2:$C$257,0))),INDEX('Master '!$A$2:$A$257,MATCH(AL459,'Master '!$B$2:$B$257,0)))</f>
        <v>-</v>
      </c>
      <c r="AL459" s="7"/>
      <c r="AM459" s="19" t="str">
        <f t="array" ref="AM459">IF(ISERROR(INDEX('Master '!$A$2:$A$257,MATCH(AN459,'Master '!$B$2:$B$257,0))),IF(ISERROR(INDEX('Master '!$A$2:$A$257,MATCH(AN459,'Master '!$C$2:$C$257,0))),IF(AN459="","-","Not on Roster"),INDEX('Master '!$A$2:$A$257,MATCH(AN459,'Master '!$C$2:$C$257,0))),INDEX('Master '!$A$2:$A$257,MATCH(AN459,'Master '!$B$2:$B$257,0)))</f>
        <v>-</v>
      </c>
      <c r="AN459" s="15"/>
    </row>
    <row r="460" spans="1:40" ht="14.25" customHeight="1">
      <c r="A460" s="20" t="str">
        <f t="array" ref="A460">IF(ISERROR(INDEX('Master '!$A$2:$A$257,MATCH(B460,'Master '!$B$2:$B$257,0))),IF(ISERROR(INDEX('Master '!$A$2:$A$257,MATCH(B460,'Master '!$C$2:$C$257,0))),IF(B460="","-","Not on Roster"),INDEX('Master '!$A$2:$A$257,MATCH(B460,'Master '!$C$2:$C$257,0))),INDEX('Master '!$A$2:$A$257,MATCH(B460,'Master '!$B$2:$B$257,0)))</f>
        <v>-</v>
      </c>
      <c r="B460" s="43"/>
      <c r="C460" s="19" t="str">
        <f t="array" ref="C460">IF(ISERROR(INDEX('Master '!$A$2:$A$257,MATCH(D460,'Master '!$B$2:$B$257,0))),IF(ISERROR(INDEX('Master '!$A$2:$A$257,MATCH(D460,'Master '!$C$2:$C$257,0))),IF(D460="","-","Not on Roster"),INDEX('Master '!$A$2:$A$257,MATCH(D460,'Master '!$C$2:$C$257,0))),INDEX('Master '!$A$2:$A$257,MATCH(D460,'Master '!$B$2:$B$257,0)))</f>
        <v>-</v>
      </c>
      <c r="D460" s="15"/>
      <c r="E460" s="20" t="str">
        <f t="array" ref="E460">IF(ISERROR(INDEX('Master '!$A$2:$A$257,MATCH(F460,'Master '!$B$2:$B$257,0))),IF(ISERROR(INDEX('Master '!$A$2:$A$257,MATCH(F460,'Master '!$C$2:$C$257,0))),IF(F460="","-","Not on Roster"),INDEX('Master '!$A$2:$A$257,MATCH(F460,'Master '!$C$2:$C$257,0))),INDEX('Master '!$A$2:$A$257,MATCH(F460,'Master '!$B$2:$B$257,0)))</f>
        <v>-</v>
      </c>
      <c r="F460" s="7"/>
      <c r="G460" s="19" t="str">
        <f t="array" ref="G460">IF(ISERROR(INDEX('Master '!$A$2:$A$257,MATCH(H460,'Master '!$B$2:$B$257,0))),IF(ISERROR(INDEX('Master '!$A$2:$A$257,MATCH(H460,'Master '!$C$2:$C$257,0))),IF(H460="","-","Not on Roster"),INDEX('Master '!$A$2:$A$257,MATCH(H460,'Master '!$C$2:$C$257,0))),INDEX('Master '!$A$2:$A$257,MATCH(H460,'Master '!$B$2:$B$257,0)))</f>
        <v>-</v>
      </c>
      <c r="H460" s="15"/>
      <c r="I460" s="20" t="str">
        <f t="array" ref="I460">IF(ISERROR(INDEX('Master '!$A$2:$A$257,MATCH(J460,'Master '!$B$2:$B$257,0))),IF(ISERROR(INDEX('Master '!$A$2:$A$257,MATCH(J460,'Master '!$C$2:$C$257,0))),IF(J460="","-","Not on Roster"),INDEX('Master '!$A$2:$A$257,MATCH(J460,'Master '!$C$2:$C$257,0))),INDEX('Master '!$A$2:$A$257,MATCH(J460,'Master '!$B$2:$B$257,0)))</f>
        <v>-</v>
      </c>
      <c r="J460" s="51"/>
      <c r="K460" s="19" t="str">
        <f t="array" ref="K460">IF(ISERROR(INDEX('Master '!$A$2:$A$257,MATCH(L460,'Master '!$B$2:$B$257,0))),IF(ISERROR(INDEX('Master '!$A$2:$A$257,MATCH(L460,'Master '!$C$2:$C$257,0))),IF(L460="","-","Not on Roster"),INDEX('Master '!$A$2:$A$257,MATCH(L460,'Master '!$C$2:$C$257,0))),INDEX('Master '!$A$2:$A$257,MATCH(L460,'Master '!$B$2:$B$257,0)))</f>
        <v>-</v>
      </c>
      <c r="L460" s="15"/>
      <c r="M460" s="20" t="str">
        <f t="array" ref="M460">IF(ISERROR(INDEX('Master '!$A$2:$A$257,MATCH(N460,'Master '!$B$2:$B$257,0))),IF(ISERROR(INDEX('Master '!$A$2:$A$257,MATCH(N460,'Master '!$C$2:$C$257,0))),IF(N460="","-","Not on Roster"),INDEX('Master '!$A$2:$A$257,MATCH(N460,'Master '!$C$2:$C$257,0))),INDEX('Master '!$A$2:$A$257,MATCH(N460,'Master '!$B$2:$B$257,0)))</f>
        <v>-</v>
      </c>
      <c r="N460" s="7"/>
      <c r="O460" s="19" t="str">
        <f t="array" ref="O460">IF(ISERROR(INDEX('Master '!$A$2:$A$257,MATCH(P460,'Master '!$B$2:$B$257,0))),IF(ISERROR(INDEX('Master '!$A$2:$A$257,MATCH(P460,'Master '!$C$2:$C$257,0))),IF(P460="","-","Not on Roster"),INDEX('Master '!$A$2:$A$257,MATCH(P460,'Master '!$C$2:$C$257,0))),INDEX('Master '!$A$2:$A$257,MATCH(P460,'Master '!$B$2:$B$257,0)))</f>
        <v>-</v>
      </c>
      <c r="P460" s="15"/>
      <c r="Q460" s="20" t="str">
        <f t="array" ref="Q460">IF(ISERROR(INDEX('Master '!$A$2:$A$257,MATCH(R460,'Master '!$B$2:$B$257,0))),IF(ISERROR(INDEX('Master '!$A$2:$A$257,MATCH(R460,'Master '!$C$2:$C$257,0))),IF(R460="","-","Not on Roster"),INDEX('Master '!$A$2:$A$257,MATCH(R460,'Master '!$C$2:$C$257,0))),INDEX('Master '!$A$2:$A$257,MATCH(R460,'Master '!$B$2:$B$257,0)))</f>
        <v>-</v>
      </c>
      <c r="R460" s="7"/>
      <c r="S460" s="19" t="str">
        <f t="array" ref="S460">IF(ISERROR(INDEX('Master '!$A$2:$A$257,MATCH(T460,'Master '!$B$2:$B$257,0))),IF(ISERROR(INDEX('Master '!$A$2:$A$257,MATCH(T460,'Master '!$C$2:$C$257,0))),IF(T460="","-","Not on Roster"),INDEX('Master '!$A$2:$A$257,MATCH(T460,'Master '!$C$2:$C$257,0))),INDEX('Master '!$A$2:$A$257,MATCH(T460,'Master '!$B$2:$B$257,0)))</f>
        <v>-</v>
      </c>
      <c r="T460" s="15"/>
      <c r="U460" s="20" t="str">
        <f t="array" ref="U460">IF(ISERROR(INDEX('Master '!$A$2:$A$257,MATCH(V460,'Master '!$B$2:$B$257,0))),IF(ISERROR(INDEX('Master '!$A$2:$A$257,MATCH(V460,'Master '!$C$2:$C$257,0))),IF(V460="","-","Not on Roster"),INDEX('Master '!$A$2:$A$257,MATCH(V460,'Master '!$C$2:$C$257,0))),INDEX('Master '!$A$2:$A$257,MATCH(V460,'Master '!$B$2:$B$257,0)))</f>
        <v>-</v>
      </c>
      <c r="V460" s="7"/>
      <c r="W460" s="19" t="str">
        <f t="array" ref="W460">IF(ISERROR(INDEX('Master '!$A$2:$A$257,MATCH(X460,'Master '!$B$2:$B$257,0))),IF(ISERROR(INDEX('Master '!$A$2:$A$257,MATCH(X460,'Master '!$C$2:$C$257,0))),IF(X460="","-","Not on Roster"),INDEX('Master '!$A$2:$A$257,MATCH(X460,'Master '!$C$2:$C$257,0))),INDEX('Master '!$A$2:$A$257,MATCH(X460,'Master '!$B$2:$B$257,0)))</f>
        <v>-</v>
      </c>
      <c r="X460" s="15"/>
      <c r="Y460" s="20" t="str">
        <f t="array" ref="Y460">IF(ISERROR(INDEX('Master '!$A$2:$A$257,MATCH(Z460,'Master '!$B$2:$B$257,0))),IF(ISERROR(INDEX('Master '!$A$2:$A$257,MATCH(Z460,'Master '!$C$2:$C$257,0))),IF(Z460="","-","Not on Roster"),INDEX('Master '!$A$2:$A$257,MATCH(Z460,'Master '!$C$2:$C$257,0))),INDEX('Master '!$A$2:$A$257,MATCH(Z460,'Master '!$B$2:$B$257,0)))</f>
        <v>-</v>
      </c>
      <c r="Z460" s="7"/>
      <c r="AA460" s="19" t="str">
        <f t="array" ref="AA460">IF(ISERROR(INDEX('Master '!$A$2:$A$257,MATCH(AB460,'Master '!$B$2:$B$257,0))),IF(ISERROR(INDEX('Master '!$A$2:$A$257,MATCH(AB460,'Master '!$C$2:$C$257,0))),IF(AB460="","-","Not on Roster"),INDEX('Master '!$A$2:$A$257,MATCH(AB460,'Master '!$C$2:$C$257,0))),INDEX('Master '!$A$2:$A$257,MATCH(AB460,'Master '!$B$2:$B$257,0)))</f>
        <v>-</v>
      </c>
      <c r="AB460" s="15"/>
      <c r="AC460" s="20" t="str">
        <f t="array" ref="AC460">IF(ISERROR(INDEX('Master '!$A$2:$A$257,MATCH(AD460,'Master '!$B$2:$B$257,0))),IF(ISERROR(INDEX('Master '!$A$2:$A$257,MATCH(AD460,'Master '!$C$2:$C$257,0))),IF(AD460="","-","Not on Roster"),INDEX('Master '!$A$2:$A$257,MATCH(AD460,'Master '!$C$2:$C$257,0))),INDEX('Master '!$A$2:$A$257,MATCH(AD460,'Master '!$B$2:$B$257,0)))</f>
        <v>-</v>
      </c>
      <c r="AD460" s="7"/>
      <c r="AE460" s="19" t="str">
        <f t="array" ref="AE460">IF(ISERROR(INDEX('Master '!$A$2:$A$257,MATCH(AF460,'Master '!$B$2:$B$257,0))),IF(ISERROR(INDEX('Master '!$A$2:$A$257,MATCH(AF460,'Master '!$C$2:$C$257,0))),IF(AF460="","-","Not on Roster"),INDEX('Master '!$A$2:$A$257,MATCH(AF460,'Master '!$C$2:$C$257,0))),INDEX('Master '!$A$2:$A$257,MATCH(AF460,'Master '!$B$2:$B$257,0)))</f>
        <v>-</v>
      </c>
      <c r="AF460" s="15"/>
      <c r="AG460" s="20" t="str">
        <f t="array" ref="AG460">IF(ISERROR(INDEX('Master '!$A$2:$A$257,MATCH(AH460,'Master '!$B$2:$B$257,0))),IF(ISERROR(INDEX('Master '!$A$2:$A$257,MATCH(AH460,'Master '!$C$2:$C$257,0))),IF(AH460="","-","Not on Roster"),INDEX('Master '!$A$2:$A$257,MATCH(AH460,'Master '!$C$2:$C$257,0))),INDEX('Master '!$A$2:$A$257,MATCH(AH460,'Master '!$B$2:$B$257,0)))</f>
        <v>-</v>
      </c>
      <c r="AH460" s="7"/>
      <c r="AI460" s="19" t="str">
        <f t="array" ref="AI460">IF(ISERROR(INDEX('Master '!$A$2:$A$257,MATCH(AJ460,'Master '!$B$2:$B$257,0))),IF(ISERROR(INDEX('Master '!$A$2:$A$257,MATCH(AJ460,'Master '!$C$2:$C$257,0))),IF(AJ460="","-","Not on Roster"),INDEX('Master '!$A$2:$A$257,MATCH(AJ460,'Master '!$C$2:$C$257,0))),INDEX('Master '!$A$2:$A$257,MATCH(AJ460,'Master '!$B$2:$B$257,0)))</f>
        <v>-</v>
      </c>
      <c r="AJ460" s="15"/>
      <c r="AK460" s="20" t="str">
        <f t="array" ref="AK460">IF(ISERROR(INDEX('Master '!$A$2:$A$257,MATCH(AL460,'Master '!$B$2:$B$257,0))),IF(ISERROR(INDEX('Master '!$A$2:$A$257,MATCH(AL460,'Master '!$C$2:$C$257,0))),IF(AL460="","-","Not on Roster"),INDEX('Master '!$A$2:$A$257,MATCH(AL460,'Master '!$C$2:$C$257,0))),INDEX('Master '!$A$2:$A$257,MATCH(AL460,'Master '!$B$2:$B$257,0)))</f>
        <v>-</v>
      </c>
      <c r="AL460" s="7"/>
      <c r="AM460" s="19" t="str">
        <f t="array" ref="AM460">IF(ISERROR(INDEX('Master '!$A$2:$A$257,MATCH(AN460,'Master '!$B$2:$B$257,0))),IF(ISERROR(INDEX('Master '!$A$2:$A$257,MATCH(AN460,'Master '!$C$2:$C$257,0))),IF(AN460="","-","Not on Roster"),INDEX('Master '!$A$2:$A$257,MATCH(AN460,'Master '!$C$2:$C$257,0))),INDEX('Master '!$A$2:$A$257,MATCH(AN460,'Master '!$B$2:$B$257,0)))</f>
        <v>-</v>
      </c>
      <c r="AN460" s="15"/>
    </row>
    <row r="461" spans="1:40" ht="14.25" customHeight="1">
      <c r="A461" s="20" t="str">
        <f t="array" ref="A461">IF(ISERROR(INDEX('Master '!$A$2:$A$257,MATCH(B461,'Master '!$B$2:$B$257,0))),IF(ISERROR(INDEX('Master '!$A$2:$A$257,MATCH(B461,'Master '!$C$2:$C$257,0))),IF(B461="","-","Not on Roster"),INDEX('Master '!$A$2:$A$257,MATCH(B461,'Master '!$C$2:$C$257,0))),INDEX('Master '!$A$2:$A$257,MATCH(B461,'Master '!$B$2:$B$257,0)))</f>
        <v>-</v>
      </c>
      <c r="B461" s="43"/>
      <c r="C461" s="19" t="str">
        <f t="array" ref="C461">IF(ISERROR(INDEX('Master '!$A$2:$A$257,MATCH(D461,'Master '!$B$2:$B$257,0))),IF(ISERROR(INDEX('Master '!$A$2:$A$257,MATCH(D461,'Master '!$C$2:$C$257,0))),IF(D461="","-","Not on Roster"),INDEX('Master '!$A$2:$A$257,MATCH(D461,'Master '!$C$2:$C$257,0))),INDEX('Master '!$A$2:$A$257,MATCH(D461,'Master '!$B$2:$B$257,0)))</f>
        <v>-</v>
      </c>
      <c r="D461" s="15"/>
      <c r="E461" s="20" t="str">
        <f t="array" ref="E461">IF(ISERROR(INDEX('Master '!$A$2:$A$257,MATCH(F461,'Master '!$B$2:$B$257,0))),IF(ISERROR(INDEX('Master '!$A$2:$A$257,MATCH(F461,'Master '!$C$2:$C$257,0))),IF(F461="","-","Not on Roster"),INDEX('Master '!$A$2:$A$257,MATCH(F461,'Master '!$C$2:$C$257,0))),INDEX('Master '!$A$2:$A$257,MATCH(F461,'Master '!$B$2:$B$257,0)))</f>
        <v>-</v>
      </c>
      <c r="F461" s="7"/>
      <c r="G461" s="19" t="str">
        <f t="array" ref="G461">IF(ISERROR(INDEX('Master '!$A$2:$A$257,MATCH(H461,'Master '!$B$2:$B$257,0))),IF(ISERROR(INDEX('Master '!$A$2:$A$257,MATCH(H461,'Master '!$C$2:$C$257,0))),IF(H461="","-","Not on Roster"),INDEX('Master '!$A$2:$A$257,MATCH(H461,'Master '!$C$2:$C$257,0))),INDEX('Master '!$A$2:$A$257,MATCH(H461,'Master '!$B$2:$B$257,0)))</f>
        <v>-</v>
      </c>
      <c r="H461" s="15"/>
      <c r="I461" s="20" t="str">
        <f t="array" ref="I461">IF(ISERROR(INDEX('Master '!$A$2:$A$257,MATCH(J461,'Master '!$B$2:$B$257,0))),IF(ISERROR(INDEX('Master '!$A$2:$A$257,MATCH(J461,'Master '!$C$2:$C$257,0))),IF(J461="","-","Not on Roster"),INDEX('Master '!$A$2:$A$257,MATCH(J461,'Master '!$C$2:$C$257,0))),INDEX('Master '!$A$2:$A$257,MATCH(J461,'Master '!$B$2:$B$257,0)))</f>
        <v>-</v>
      </c>
      <c r="J461" s="51"/>
      <c r="K461" s="19" t="str">
        <f t="array" ref="K461">IF(ISERROR(INDEX('Master '!$A$2:$A$257,MATCH(L461,'Master '!$B$2:$B$257,0))),IF(ISERROR(INDEX('Master '!$A$2:$A$257,MATCH(L461,'Master '!$C$2:$C$257,0))),IF(L461="","-","Not on Roster"),INDEX('Master '!$A$2:$A$257,MATCH(L461,'Master '!$C$2:$C$257,0))),INDEX('Master '!$A$2:$A$257,MATCH(L461,'Master '!$B$2:$B$257,0)))</f>
        <v>-</v>
      </c>
      <c r="L461" s="15"/>
      <c r="M461" s="20" t="str">
        <f t="array" ref="M461">IF(ISERROR(INDEX('Master '!$A$2:$A$257,MATCH(N461,'Master '!$B$2:$B$257,0))),IF(ISERROR(INDEX('Master '!$A$2:$A$257,MATCH(N461,'Master '!$C$2:$C$257,0))),IF(N461="","-","Not on Roster"),INDEX('Master '!$A$2:$A$257,MATCH(N461,'Master '!$C$2:$C$257,0))),INDEX('Master '!$A$2:$A$257,MATCH(N461,'Master '!$B$2:$B$257,0)))</f>
        <v>-</v>
      </c>
      <c r="N461" s="7"/>
      <c r="O461" s="19" t="str">
        <f t="array" ref="O461">IF(ISERROR(INDEX('Master '!$A$2:$A$257,MATCH(P461,'Master '!$B$2:$B$257,0))),IF(ISERROR(INDEX('Master '!$A$2:$A$257,MATCH(P461,'Master '!$C$2:$C$257,0))),IF(P461="","-","Not on Roster"),INDEX('Master '!$A$2:$A$257,MATCH(P461,'Master '!$C$2:$C$257,0))),INDEX('Master '!$A$2:$A$257,MATCH(P461,'Master '!$B$2:$B$257,0)))</f>
        <v>-</v>
      </c>
      <c r="P461" s="15"/>
      <c r="Q461" s="20" t="str">
        <f t="array" ref="Q461">IF(ISERROR(INDEX('Master '!$A$2:$A$257,MATCH(R461,'Master '!$B$2:$B$257,0))),IF(ISERROR(INDEX('Master '!$A$2:$A$257,MATCH(R461,'Master '!$C$2:$C$257,0))),IF(R461="","-","Not on Roster"),INDEX('Master '!$A$2:$A$257,MATCH(R461,'Master '!$C$2:$C$257,0))),INDEX('Master '!$A$2:$A$257,MATCH(R461,'Master '!$B$2:$B$257,0)))</f>
        <v>-</v>
      </c>
      <c r="R461" s="7"/>
      <c r="S461" s="19" t="str">
        <f t="array" ref="S461">IF(ISERROR(INDEX('Master '!$A$2:$A$257,MATCH(T461,'Master '!$B$2:$B$257,0))),IF(ISERROR(INDEX('Master '!$A$2:$A$257,MATCH(T461,'Master '!$C$2:$C$257,0))),IF(T461="","-","Not on Roster"),INDEX('Master '!$A$2:$A$257,MATCH(T461,'Master '!$C$2:$C$257,0))),INDEX('Master '!$A$2:$A$257,MATCH(T461,'Master '!$B$2:$B$257,0)))</f>
        <v>-</v>
      </c>
      <c r="T461" s="15"/>
      <c r="U461" s="20" t="str">
        <f t="array" ref="U461">IF(ISERROR(INDEX('Master '!$A$2:$A$257,MATCH(V461,'Master '!$B$2:$B$257,0))),IF(ISERROR(INDEX('Master '!$A$2:$A$257,MATCH(V461,'Master '!$C$2:$C$257,0))),IF(V461="","-","Not on Roster"),INDEX('Master '!$A$2:$A$257,MATCH(V461,'Master '!$C$2:$C$257,0))),INDEX('Master '!$A$2:$A$257,MATCH(V461,'Master '!$B$2:$B$257,0)))</f>
        <v>-</v>
      </c>
      <c r="V461" s="7"/>
      <c r="W461" s="19" t="str">
        <f t="array" ref="W461">IF(ISERROR(INDEX('Master '!$A$2:$A$257,MATCH(X461,'Master '!$B$2:$B$257,0))),IF(ISERROR(INDEX('Master '!$A$2:$A$257,MATCH(X461,'Master '!$C$2:$C$257,0))),IF(X461="","-","Not on Roster"),INDEX('Master '!$A$2:$A$257,MATCH(X461,'Master '!$C$2:$C$257,0))),INDEX('Master '!$A$2:$A$257,MATCH(X461,'Master '!$B$2:$B$257,0)))</f>
        <v>-</v>
      </c>
      <c r="X461" s="15"/>
      <c r="Y461" s="20" t="str">
        <f t="array" ref="Y461">IF(ISERROR(INDEX('Master '!$A$2:$A$257,MATCH(Z461,'Master '!$B$2:$B$257,0))),IF(ISERROR(INDEX('Master '!$A$2:$A$257,MATCH(Z461,'Master '!$C$2:$C$257,0))),IF(Z461="","-","Not on Roster"),INDEX('Master '!$A$2:$A$257,MATCH(Z461,'Master '!$C$2:$C$257,0))),INDEX('Master '!$A$2:$A$257,MATCH(Z461,'Master '!$B$2:$B$257,0)))</f>
        <v>-</v>
      </c>
      <c r="Z461" s="7"/>
      <c r="AA461" s="19" t="str">
        <f t="array" ref="AA461">IF(ISERROR(INDEX('Master '!$A$2:$A$257,MATCH(AB461,'Master '!$B$2:$B$257,0))),IF(ISERROR(INDEX('Master '!$A$2:$A$257,MATCH(AB461,'Master '!$C$2:$C$257,0))),IF(AB461="","-","Not on Roster"),INDEX('Master '!$A$2:$A$257,MATCH(AB461,'Master '!$C$2:$C$257,0))),INDEX('Master '!$A$2:$A$257,MATCH(AB461,'Master '!$B$2:$B$257,0)))</f>
        <v>-</v>
      </c>
      <c r="AB461" s="15"/>
      <c r="AC461" s="20" t="str">
        <f t="array" ref="AC461">IF(ISERROR(INDEX('Master '!$A$2:$A$257,MATCH(AD461,'Master '!$B$2:$B$257,0))),IF(ISERROR(INDEX('Master '!$A$2:$A$257,MATCH(AD461,'Master '!$C$2:$C$257,0))),IF(AD461="","-","Not on Roster"),INDEX('Master '!$A$2:$A$257,MATCH(AD461,'Master '!$C$2:$C$257,0))),INDEX('Master '!$A$2:$A$257,MATCH(AD461,'Master '!$B$2:$B$257,0)))</f>
        <v>-</v>
      </c>
      <c r="AD461" s="7"/>
      <c r="AE461" s="19" t="str">
        <f t="array" ref="AE461">IF(ISERROR(INDEX('Master '!$A$2:$A$257,MATCH(AF461,'Master '!$B$2:$B$257,0))),IF(ISERROR(INDEX('Master '!$A$2:$A$257,MATCH(AF461,'Master '!$C$2:$C$257,0))),IF(AF461="","-","Not on Roster"),INDEX('Master '!$A$2:$A$257,MATCH(AF461,'Master '!$C$2:$C$257,0))),INDEX('Master '!$A$2:$A$257,MATCH(AF461,'Master '!$B$2:$B$257,0)))</f>
        <v>-</v>
      </c>
      <c r="AF461" s="15"/>
      <c r="AG461" s="20" t="str">
        <f t="array" ref="AG461">IF(ISERROR(INDEX('Master '!$A$2:$A$257,MATCH(AH461,'Master '!$B$2:$B$257,0))),IF(ISERROR(INDEX('Master '!$A$2:$A$257,MATCH(AH461,'Master '!$C$2:$C$257,0))),IF(AH461="","-","Not on Roster"),INDEX('Master '!$A$2:$A$257,MATCH(AH461,'Master '!$C$2:$C$257,0))),INDEX('Master '!$A$2:$A$257,MATCH(AH461,'Master '!$B$2:$B$257,0)))</f>
        <v>-</v>
      </c>
      <c r="AH461" s="7"/>
      <c r="AI461" s="19" t="str">
        <f t="array" ref="AI461">IF(ISERROR(INDEX('Master '!$A$2:$A$257,MATCH(AJ461,'Master '!$B$2:$B$257,0))),IF(ISERROR(INDEX('Master '!$A$2:$A$257,MATCH(AJ461,'Master '!$C$2:$C$257,0))),IF(AJ461="","-","Not on Roster"),INDEX('Master '!$A$2:$A$257,MATCH(AJ461,'Master '!$C$2:$C$257,0))),INDEX('Master '!$A$2:$A$257,MATCH(AJ461,'Master '!$B$2:$B$257,0)))</f>
        <v>-</v>
      </c>
      <c r="AJ461" s="15"/>
      <c r="AK461" s="20" t="str">
        <f t="array" ref="AK461">IF(ISERROR(INDEX('Master '!$A$2:$A$257,MATCH(AL461,'Master '!$B$2:$B$257,0))),IF(ISERROR(INDEX('Master '!$A$2:$A$257,MATCH(AL461,'Master '!$C$2:$C$257,0))),IF(AL461="","-","Not on Roster"),INDEX('Master '!$A$2:$A$257,MATCH(AL461,'Master '!$C$2:$C$257,0))),INDEX('Master '!$A$2:$A$257,MATCH(AL461,'Master '!$B$2:$B$257,0)))</f>
        <v>-</v>
      </c>
      <c r="AL461" s="7"/>
      <c r="AM461" s="19" t="str">
        <f t="array" ref="AM461">IF(ISERROR(INDEX('Master '!$A$2:$A$257,MATCH(AN461,'Master '!$B$2:$B$257,0))),IF(ISERROR(INDEX('Master '!$A$2:$A$257,MATCH(AN461,'Master '!$C$2:$C$257,0))),IF(AN461="","-","Not on Roster"),INDEX('Master '!$A$2:$A$257,MATCH(AN461,'Master '!$C$2:$C$257,0))),INDEX('Master '!$A$2:$A$257,MATCH(AN461,'Master '!$B$2:$B$257,0)))</f>
        <v>-</v>
      </c>
      <c r="AN461" s="15"/>
    </row>
    <row r="462" spans="1:40" ht="14.25" customHeight="1">
      <c r="A462" s="20" t="str">
        <f t="array" ref="A462">IF(ISERROR(INDEX('Master '!$A$2:$A$257,MATCH(B462,'Master '!$B$2:$B$257,0))),IF(ISERROR(INDEX('Master '!$A$2:$A$257,MATCH(B462,'Master '!$C$2:$C$257,0))),IF(B462="","-","Not on Roster"),INDEX('Master '!$A$2:$A$257,MATCH(B462,'Master '!$C$2:$C$257,0))),INDEX('Master '!$A$2:$A$257,MATCH(B462,'Master '!$B$2:$B$257,0)))</f>
        <v>-</v>
      </c>
      <c r="B462" s="43"/>
      <c r="C462" s="19" t="str">
        <f t="array" ref="C462">IF(ISERROR(INDEX('Master '!$A$2:$A$257,MATCH(D462,'Master '!$B$2:$B$257,0))),IF(ISERROR(INDEX('Master '!$A$2:$A$257,MATCH(D462,'Master '!$C$2:$C$257,0))),IF(D462="","-","Not on Roster"),INDEX('Master '!$A$2:$A$257,MATCH(D462,'Master '!$C$2:$C$257,0))),INDEX('Master '!$A$2:$A$257,MATCH(D462,'Master '!$B$2:$B$257,0)))</f>
        <v>-</v>
      </c>
      <c r="D462" s="15"/>
      <c r="E462" s="20" t="str">
        <f t="array" ref="E462">IF(ISERROR(INDEX('Master '!$A$2:$A$257,MATCH(F462,'Master '!$B$2:$B$257,0))),IF(ISERROR(INDEX('Master '!$A$2:$A$257,MATCH(F462,'Master '!$C$2:$C$257,0))),IF(F462="","-","Not on Roster"),INDEX('Master '!$A$2:$A$257,MATCH(F462,'Master '!$C$2:$C$257,0))),INDEX('Master '!$A$2:$A$257,MATCH(F462,'Master '!$B$2:$B$257,0)))</f>
        <v>-</v>
      </c>
      <c r="F462" s="7"/>
      <c r="G462" s="19" t="str">
        <f t="array" ref="G462">IF(ISERROR(INDEX('Master '!$A$2:$A$257,MATCH(H462,'Master '!$B$2:$B$257,0))),IF(ISERROR(INDEX('Master '!$A$2:$A$257,MATCH(H462,'Master '!$C$2:$C$257,0))),IF(H462="","-","Not on Roster"),INDEX('Master '!$A$2:$A$257,MATCH(H462,'Master '!$C$2:$C$257,0))),INDEX('Master '!$A$2:$A$257,MATCH(H462,'Master '!$B$2:$B$257,0)))</f>
        <v>-</v>
      </c>
      <c r="H462" s="15"/>
      <c r="I462" s="20" t="str">
        <f t="array" ref="I462">IF(ISERROR(INDEX('Master '!$A$2:$A$257,MATCH(J462,'Master '!$B$2:$B$257,0))),IF(ISERROR(INDEX('Master '!$A$2:$A$257,MATCH(J462,'Master '!$C$2:$C$257,0))),IF(J462="","-","Not on Roster"),INDEX('Master '!$A$2:$A$257,MATCH(J462,'Master '!$C$2:$C$257,0))),INDEX('Master '!$A$2:$A$257,MATCH(J462,'Master '!$B$2:$B$257,0)))</f>
        <v>-</v>
      </c>
      <c r="J462" s="51"/>
      <c r="K462" s="19" t="str">
        <f t="array" ref="K462">IF(ISERROR(INDEX('Master '!$A$2:$A$257,MATCH(L462,'Master '!$B$2:$B$257,0))),IF(ISERROR(INDEX('Master '!$A$2:$A$257,MATCH(L462,'Master '!$C$2:$C$257,0))),IF(L462="","-","Not on Roster"),INDEX('Master '!$A$2:$A$257,MATCH(L462,'Master '!$C$2:$C$257,0))),INDEX('Master '!$A$2:$A$257,MATCH(L462,'Master '!$B$2:$B$257,0)))</f>
        <v>-</v>
      </c>
      <c r="L462" s="15"/>
      <c r="M462" s="20" t="str">
        <f t="array" ref="M462">IF(ISERROR(INDEX('Master '!$A$2:$A$257,MATCH(N462,'Master '!$B$2:$B$257,0))),IF(ISERROR(INDEX('Master '!$A$2:$A$257,MATCH(N462,'Master '!$C$2:$C$257,0))),IF(N462="","-","Not on Roster"),INDEX('Master '!$A$2:$A$257,MATCH(N462,'Master '!$C$2:$C$257,0))),INDEX('Master '!$A$2:$A$257,MATCH(N462,'Master '!$B$2:$B$257,0)))</f>
        <v>-</v>
      </c>
      <c r="N462" s="7"/>
      <c r="O462" s="19" t="str">
        <f t="array" ref="O462">IF(ISERROR(INDEX('Master '!$A$2:$A$257,MATCH(P462,'Master '!$B$2:$B$257,0))),IF(ISERROR(INDEX('Master '!$A$2:$A$257,MATCH(P462,'Master '!$C$2:$C$257,0))),IF(P462="","-","Not on Roster"),INDEX('Master '!$A$2:$A$257,MATCH(P462,'Master '!$C$2:$C$257,0))),INDEX('Master '!$A$2:$A$257,MATCH(P462,'Master '!$B$2:$B$257,0)))</f>
        <v>-</v>
      </c>
      <c r="P462" s="15"/>
      <c r="Q462" s="20" t="str">
        <f t="array" ref="Q462">IF(ISERROR(INDEX('Master '!$A$2:$A$257,MATCH(R462,'Master '!$B$2:$B$257,0))),IF(ISERROR(INDEX('Master '!$A$2:$A$257,MATCH(R462,'Master '!$C$2:$C$257,0))),IF(R462="","-","Not on Roster"),INDEX('Master '!$A$2:$A$257,MATCH(R462,'Master '!$C$2:$C$257,0))),INDEX('Master '!$A$2:$A$257,MATCH(R462,'Master '!$B$2:$B$257,0)))</f>
        <v>-</v>
      </c>
      <c r="R462" s="7"/>
      <c r="S462" s="19" t="str">
        <f t="array" ref="S462">IF(ISERROR(INDEX('Master '!$A$2:$A$257,MATCH(T462,'Master '!$B$2:$B$257,0))),IF(ISERROR(INDEX('Master '!$A$2:$A$257,MATCH(T462,'Master '!$C$2:$C$257,0))),IF(T462="","-","Not on Roster"),INDEX('Master '!$A$2:$A$257,MATCH(T462,'Master '!$C$2:$C$257,0))),INDEX('Master '!$A$2:$A$257,MATCH(T462,'Master '!$B$2:$B$257,0)))</f>
        <v>-</v>
      </c>
      <c r="T462" s="15"/>
      <c r="U462" s="20" t="str">
        <f t="array" ref="U462">IF(ISERROR(INDEX('Master '!$A$2:$A$257,MATCH(V462,'Master '!$B$2:$B$257,0))),IF(ISERROR(INDEX('Master '!$A$2:$A$257,MATCH(V462,'Master '!$C$2:$C$257,0))),IF(V462="","-","Not on Roster"),INDEX('Master '!$A$2:$A$257,MATCH(V462,'Master '!$C$2:$C$257,0))),INDEX('Master '!$A$2:$A$257,MATCH(V462,'Master '!$B$2:$B$257,0)))</f>
        <v>-</v>
      </c>
      <c r="V462" s="7"/>
      <c r="W462" s="19" t="str">
        <f t="array" ref="W462">IF(ISERROR(INDEX('Master '!$A$2:$A$257,MATCH(X462,'Master '!$B$2:$B$257,0))),IF(ISERROR(INDEX('Master '!$A$2:$A$257,MATCH(X462,'Master '!$C$2:$C$257,0))),IF(X462="","-","Not on Roster"),INDEX('Master '!$A$2:$A$257,MATCH(X462,'Master '!$C$2:$C$257,0))),INDEX('Master '!$A$2:$A$257,MATCH(X462,'Master '!$B$2:$B$257,0)))</f>
        <v>-</v>
      </c>
      <c r="X462" s="15"/>
      <c r="Y462" s="20" t="str">
        <f t="array" ref="Y462">IF(ISERROR(INDEX('Master '!$A$2:$A$257,MATCH(Z462,'Master '!$B$2:$B$257,0))),IF(ISERROR(INDEX('Master '!$A$2:$A$257,MATCH(Z462,'Master '!$C$2:$C$257,0))),IF(Z462="","-","Not on Roster"),INDEX('Master '!$A$2:$A$257,MATCH(Z462,'Master '!$C$2:$C$257,0))),INDEX('Master '!$A$2:$A$257,MATCH(Z462,'Master '!$B$2:$B$257,0)))</f>
        <v>-</v>
      </c>
      <c r="Z462" s="7"/>
      <c r="AA462" s="19" t="str">
        <f t="array" ref="AA462">IF(ISERROR(INDEX('Master '!$A$2:$A$257,MATCH(AB462,'Master '!$B$2:$B$257,0))),IF(ISERROR(INDEX('Master '!$A$2:$A$257,MATCH(AB462,'Master '!$C$2:$C$257,0))),IF(AB462="","-","Not on Roster"),INDEX('Master '!$A$2:$A$257,MATCH(AB462,'Master '!$C$2:$C$257,0))),INDEX('Master '!$A$2:$A$257,MATCH(AB462,'Master '!$B$2:$B$257,0)))</f>
        <v>-</v>
      </c>
      <c r="AB462" s="15"/>
      <c r="AC462" s="20" t="str">
        <f t="array" ref="AC462">IF(ISERROR(INDEX('Master '!$A$2:$A$257,MATCH(AD462,'Master '!$B$2:$B$257,0))),IF(ISERROR(INDEX('Master '!$A$2:$A$257,MATCH(AD462,'Master '!$C$2:$C$257,0))),IF(AD462="","-","Not on Roster"),INDEX('Master '!$A$2:$A$257,MATCH(AD462,'Master '!$C$2:$C$257,0))),INDEX('Master '!$A$2:$A$257,MATCH(AD462,'Master '!$B$2:$B$257,0)))</f>
        <v>-</v>
      </c>
      <c r="AD462" s="7"/>
      <c r="AE462" s="19" t="str">
        <f t="array" ref="AE462">IF(ISERROR(INDEX('Master '!$A$2:$A$257,MATCH(AF462,'Master '!$B$2:$B$257,0))),IF(ISERROR(INDEX('Master '!$A$2:$A$257,MATCH(AF462,'Master '!$C$2:$C$257,0))),IF(AF462="","-","Not on Roster"),INDEX('Master '!$A$2:$A$257,MATCH(AF462,'Master '!$C$2:$C$257,0))),INDEX('Master '!$A$2:$A$257,MATCH(AF462,'Master '!$B$2:$B$257,0)))</f>
        <v>-</v>
      </c>
      <c r="AF462" s="15"/>
      <c r="AG462" s="20" t="str">
        <f t="array" ref="AG462">IF(ISERROR(INDEX('Master '!$A$2:$A$257,MATCH(AH462,'Master '!$B$2:$B$257,0))),IF(ISERROR(INDEX('Master '!$A$2:$A$257,MATCH(AH462,'Master '!$C$2:$C$257,0))),IF(AH462="","-","Not on Roster"),INDEX('Master '!$A$2:$A$257,MATCH(AH462,'Master '!$C$2:$C$257,0))),INDEX('Master '!$A$2:$A$257,MATCH(AH462,'Master '!$B$2:$B$257,0)))</f>
        <v>-</v>
      </c>
      <c r="AH462" s="7"/>
      <c r="AI462" s="19" t="str">
        <f t="array" ref="AI462">IF(ISERROR(INDEX('Master '!$A$2:$A$257,MATCH(AJ462,'Master '!$B$2:$B$257,0))),IF(ISERROR(INDEX('Master '!$A$2:$A$257,MATCH(AJ462,'Master '!$C$2:$C$257,0))),IF(AJ462="","-","Not on Roster"),INDEX('Master '!$A$2:$A$257,MATCH(AJ462,'Master '!$C$2:$C$257,0))),INDEX('Master '!$A$2:$A$257,MATCH(AJ462,'Master '!$B$2:$B$257,0)))</f>
        <v>-</v>
      </c>
      <c r="AJ462" s="15"/>
      <c r="AK462" s="20" t="str">
        <f t="array" ref="AK462">IF(ISERROR(INDEX('Master '!$A$2:$A$257,MATCH(AL462,'Master '!$B$2:$B$257,0))),IF(ISERROR(INDEX('Master '!$A$2:$A$257,MATCH(AL462,'Master '!$C$2:$C$257,0))),IF(AL462="","-","Not on Roster"),INDEX('Master '!$A$2:$A$257,MATCH(AL462,'Master '!$C$2:$C$257,0))),INDEX('Master '!$A$2:$A$257,MATCH(AL462,'Master '!$B$2:$B$257,0)))</f>
        <v>-</v>
      </c>
      <c r="AL462" s="7"/>
      <c r="AM462" s="19" t="str">
        <f t="array" ref="AM462">IF(ISERROR(INDEX('Master '!$A$2:$A$257,MATCH(AN462,'Master '!$B$2:$B$257,0))),IF(ISERROR(INDEX('Master '!$A$2:$A$257,MATCH(AN462,'Master '!$C$2:$C$257,0))),IF(AN462="","-","Not on Roster"),INDEX('Master '!$A$2:$A$257,MATCH(AN462,'Master '!$C$2:$C$257,0))),INDEX('Master '!$A$2:$A$257,MATCH(AN462,'Master '!$B$2:$B$257,0)))</f>
        <v>-</v>
      </c>
      <c r="AN462" s="15"/>
    </row>
    <row r="463" spans="1:40" ht="14.25" customHeight="1">
      <c r="A463" s="20" t="str">
        <f t="array" ref="A463">IF(ISERROR(INDEX('Master '!$A$2:$A$257,MATCH(B463,'Master '!$B$2:$B$257,0))),IF(ISERROR(INDEX('Master '!$A$2:$A$257,MATCH(B463,'Master '!$C$2:$C$257,0))),IF(B463="","-","Not on Roster"),INDEX('Master '!$A$2:$A$257,MATCH(B463,'Master '!$C$2:$C$257,0))),INDEX('Master '!$A$2:$A$257,MATCH(B463,'Master '!$B$2:$B$257,0)))</f>
        <v>-</v>
      </c>
      <c r="B463" s="43"/>
      <c r="C463" s="19" t="str">
        <f t="array" ref="C463">IF(ISERROR(INDEX('Master '!$A$2:$A$257,MATCH(D463,'Master '!$B$2:$B$257,0))),IF(ISERROR(INDEX('Master '!$A$2:$A$257,MATCH(D463,'Master '!$C$2:$C$257,0))),IF(D463="","-","Not on Roster"),INDEX('Master '!$A$2:$A$257,MATCH(D463,'Master '!$C$2:$C$257,0))),INDEX('Master '!$A$2:$A$257,MATCH(D463,'Master '!$B$2:$B$257,0)))</f>
        <v>-</v>
      </c>
      <c r="D463" s="15"/>
      <c r="E463" s="20" t="str">
        <f t="array" ref="E463">IF(ISERROR(INDEX('Master '!$A$2:$A$257,MATCH(F463,'Master '!$B$2:$B$257,0))),IF(ISERROR(INDEX('Master '!$A$2:$A$257,MATCH(F463,'Master '!$C$2:$C$257,0))),IF(F463="","-","Not on Roster"),INDEX('Master '!$A$2:$A$257,MATCH(F463,'Master '!$C$2:$C$257,0))),INDEX('Master '!$A$2:$A$257,MATCH(F463,'Master '!$B$2:$B$257,0)))</f>
        <v>-</v>
      </c>
      <c r="F463" s="7"/>
      <c r="G463" s="19" t="str">
        <f t="array" ref="G463">IF(ISERROR(INDEX('Master '!$A$2:$A$257,MATCH(H463,'Master '!$B$2:$B$257,0))),IF(ISERROR(INDEX('Master '!$A$2:$A$257,MATCH(H463,'Master '!$C$2:$C$257,0))),IF(H463="","-","Not on Roster"),INDEX('Master '!$A$2:$A$257,MATCH(H463,'Master '!$C$2:$C$257,0))),INDEX('Master '!$A$2:$A$257,MATCH(H463,'Master '!$B$2:$B$257,0)))</f>
        <v>-</v>
      </c>
      <c r="H463" s="15"/>
      <c r="I463" s="20" t="str">
        <f t="array" ref="I463">IF(ISERROR(INDEX('Master '!$A$2:$A$257,MATCH(J463,'Master '!$B$2:$B$257,0))),IF(ISERROR(INDEX('Master '!$A$2:$A$257,MATCH(J463,'Master '!$C$2:$C$257,0))),IF(J463="","-","Not on Roster"),INDEX('Master '!$A$2:$A$257,MATCH(J463,'Master '!$C$2:$C$257,0))),INDEX('Master '!$A$2:$A$257,MATCH(J463,'Master '!$B$2:$B$257,0)))</f>
        <v>-</v>
      </c>
      <c r="J463" s="51"/>
      <c r="K463" s="19" t="str">
        <f t="array" ref="K463">IF(ISERROR(INDEX('Master '!$A$2:$A$257,MATCH(L463,'Master '!$B$2:$B$257,0))),IF(ISERROR(INDEX('Master '!$A$2:$A$257,MATCH(L463,'Master '!$C$2:$C$257,0))),IF(L463="","-","Not on Roster"),INDEX('Master '!$A$2:$A$257,MATCH(L463,'Master '!$C$2:$C$257,0))),INDEX('Master '!$A$2:$A$257,MATCH(L463,'Master '!$B$2:$B$257,0)))</f>
        <v>-</v>
      </c>
      <c r="L463" s="15"/>
      <c r="M463" s="20" t="str">
        <f t="array" ref="M463">IF(ISERROR(INDEX('Master '!$A$2:$A$257,MATCH(N463,'Master '!$B$2:$B$257,0))),IF(ISERROR(INDEX('Master '!$A$2:$A$257,MATCH(N463,'Master '!$C$2:$C$257,0))),IF(N463="","-","Not on Roster"),INDEX('Master '!$A$2:$A$257,MATCH(N463,'Master '!$C$2:$C$257,0))),INDEX('Master '!$A$2:$A$257,MATCH(N463,'Master '!$B$2:$B$257,0)))</f>
        <v>-</v>
      </c>
      <c r="N463" s="7"/>
      <c r="O463" s="19" t="str">
        <f t="array" ref="O463">IF(ISERROR(INDEX('Master '!$A$2:$A$257,MATCH(P463,'Master '!$B$2:$B$257,0))),IF(ISERROR(INDEX('Master '!$A$2:$A$257,MATCH(P463,'Master '!$C$2:$C$257,0))),IF(P463="","-","Not on Roster"),INDEX('Master '!$A$2:$A$257,MATCH(P463,'Master '!$C$2:$C$257,0))),INDEX('Master '!$A$2:$A$257,MATCH(P463,'Master '!$B$2:$B$257,0)))</f>
        <v>-</v>
      </c>
      <c r="P463" s="15"/>
      <c r="Q463" s="20" t="str">
        <f t="array" ref="Q463">IF(ISERROR(INDEX('Master '!$A$2:$A$257,MATCH(R463,'Master '!$B$2:$B$257,0))),IF(ISERROR(INDEX('Master '!$A$2:$A$257,MATCH(R463,'Master '!$C$2:$C$257,0))),IF(R463="","-","Not on Roster"),INDEX('Master '!$A$2:$A$257,MATCH(R463,'Master '!$C$2:$C$257,0))),INDEX('Master '!$A$2:$A$257,MATCH(R463,'Master '!$B$2:$B$257,0)))</f>
        <v>-</v>
      </c>
      <c r="R463" s="7"/>
      <c r="S463" s="19" t="str">
        <f t="array" ref="S463">IF(ISERROR(INDEX('Master '!$A$2:$A$257,MATCH(T463,'Master '!$B$2:$B$257,0))),IF(ISERROR(INDEX('Master '!$A$2:$A$257,MATCH(T463,'Master '!$C$2:$C$257,0))),IF(T463="","-","Not on Roster"),INDEX('Master '!$A$2:$A$257,MATCH(T463,'Master '!$C$2:$C$257,0))),INDEX('Master '!$A$2:$A$257,MATCH(T463,'Master '!$B$2:$B$257,0)))</f>
        <v>-</v>
      </c>
      <c r="T463" s="15"/>
      <c r="U463" s="20" t="str">
        <f t="array" ref="U463">IF(ISERROR(INDEX('Master '!$A$2:$A$257,MATCH(V463,'Master '!$B$2:$B$257,0))),IF(ISERROR(INDEX('Master '!$A$2:$A$257,MATCH(V463,'Master '!$C$2:$C$257,0))),IF(V463="","-","Not on Roster"),INDEX('Master '!$A$2:$A$257,MATCH(V463,'Master '!$C$2:$C$257,0))),INDEX('Master '!$A$2:$A$257,MATCH(V463,'Master '!$B$2:$B$257,0)))</f>
        <v>-</v>
      </c>
      <c r="V463" s="7"/>
      <c r="W463" s="19" t="str">
        <f t="array" ref="W463">IF(ISERROR(INDEX('Master '!$A$2:$A$257,MATCH(X463,'Master '!$B$2:$B$257,0))),IF(ISERROR(INDEX('Master '!$A$2:$A$257,MATCH(X463,'Master '!$C$2:$C$257,0))),IF(X463="","-","Not on Roster"),INDEX('Master '!$A$2:$A$257,MATCH(X463,'Master '!$C$2:$C$257,0))),INDEX('Master '!$A$2:$A$257,MATCH(X463,'Master '!$B$2:$B$257,0)))</f>
        <v>-</v>
      </c>
      <c r="X463" s="15"/>
      <c r="Y463" s="20" t="str">
        <f t="array" ref="Y463">IF(ISERROR(INDEX('Master '!$A$2:$A$257,MATCH(Z463,'Master '!$B$2:$B$257,0))),IF(ISERROR(INDEX('Master '!$A$2:$A$257,MATCH(Z463,'Master '!$C$2:$C$257,0))),IF(Z463="","-","Not on Roster"),INDEX('Master '!$A$2:$A$257,MATCH(Z463,'Master '!$C$2:$C$257,0))),INDEX('Master '!$A$2:$A$257,MATCH(Z463,'Master '!$B$2:$B$257,0)))</f>
        <v>-</v>
      </c>
      <c r="Z463" s="7"/>
      <c r="AA463" s="19" t="str">
        <f t="array" ref="AA463">IF(ISERROR(INDEX('Master '!$A$2:$A$257,MATCH(AB463,'Master '!$B$2:$B$257,0))),IF(ISERROR(INDEX('Master '!$A$2:$A$257,MATCH(AB463,'Master '!$C$2:$C$257,0))),IF(AB463="","-","Not on Roster"),INDEX('Master '!$A$2:$A$257,MATCH(AB463,'Master '!$C$2:$C$257,0))),INDEX('Master '!$A$2:$A$257,MATCH(AB463,'Master '!$B$2:$B$257,0)))</f>
        <v>-</v>
      </c>
      <c r="AB463" s="15"/>
      <c r="AC463" s="20" t="str">
        <f t="array" ref="AC463">IF(ISERROR(INDEX('Master '!$A$2:$A$257,MATCH(AD463,'Master '!$B$2:$B$257,0))),IF(ISERROR(INDEX('Master '!$A$2:$A$257,MATCH(AD463,'Master '!$C$2:$C$257,0))),IF(AD463="","-","Not on Roster"),INDEX('Master '!$A$2:$A$257,MATCH(AD463,'Master '!$C$2:$C$257,0))),INDEX('Master '!$A$2:$A$257,MATCH(AD463,'Master '!$B$2:$B$257,0)))</f>
        <v>-</v>
      </c>
      <c r="AD463" s="7"/>
      <c r="AE463" s="19" t="str">
        <f t="array" ref="AE463">IF(ISERROR(INDEX('Master '!$A$2:$A$257,MATCH(AF463,'Master '!$B$2:$B$257,0))),IF(ISERROR(INDEX('Master '!$A$2:$A$257,MATCH(AF463,'Master '!$C$2:$C$257,0))),IF(AF463="","-","Not on Roster"),INDEX('Master '!$A$2:$A$257,MATCH(AF463,'Master '!$C$2:$C$257,0))),INDEX('Master '!$A$2:$A$257,MATCH(AF463,'Master '!$B$2:$B$257,0)))</f>
        <v>-</v>
      </c>
      <c r="AF463" s="15"/>
      <c r="AG463" s="20" t="str">
        <f t="array" ref="AG463">IF(ISERROR(INDEX('Master '!$A$2:$A$257,MATCH(AH463,'Master '!$B$2:$B$257,0))),IF(ISERROR(INDEX('Master '!$A$2:$A$257,MATCH(AH463,'Master '!$C$2:$C$257,0))),IF(AH463="","-","Not on Roster"),INDEX('Master '!$A$2:$A$257,MATCH(AH463,'Master '!$C$2:$C$257,0))),INDEX('Master '!$A$2:$A$257,MATCH(AH463,'Master '!$B$2:$B$257,0)))</f>
        <v>-</v>
      </c>
      <c r="AH463" s="7"/>
      <c r="AI463" s="19" t="str">
        <f t="array" ref="AI463">IF(ISERROR(INDEX('Master '!$A$2:$A$257,MATCH(AJ463,'Master '!$B$2:$B$257,0))),IF(ISERROR(INDEX('Master '!$A$2:$A$257,MATCH(AJ463,'Master '!$C$2:$C$257,0))),IF(AJ463="","-","Not on Roster"),INDEX('Master '!$A$2:$A$257,MATCH(AJ463,'Master '!$C$2:$C$257,0))),INDEX('Master '!$A$2:$A$257,MATCH(AJ463,'Master '!$B$2:$B$257,0)))</f>
        <v>-</v>
      </c>
      <c r="AJ463" s="15"/>
      <c r="AK463" s="20" t="str">
        <f t="array" ref="AK463">IF(ISERROR(INDEX('Master '!$A$2:$A$257,MATCH(AL463,'Master '!$B$2:$B$257,0))),IF(ISERROR(INDEX('Master '!$A$2:$A$257,MATCH(AL463,'Master '!$C$2:$C$257,0))),IF(AL463="","-","Not on Roster"),INDEX('Master '!$A$2:$A$257,MATCH(AL463,'Master '!$C$2:$C$257,0))),INDEX('Master '!$A$2:$A$257,MATCH(AL463,'Master '!$B$2:$B$257,0)))</f>
        <v>-</v>
      </c>
      <c r="AL463" s="7"/>
      <c r="AM463" s="19" t="str">
        <f t="array" ref="AM463">IF(ISERROR(INDEX('Master '!$A$2:$A$257,MATCH(AN463,'Master '!$B$2:$B$257,0))),IF(ISERROR(INDEX('Master '!$A$2:$A$257,MATCH(AN463,'Master '!$C$2:$C$257,0))),IF(AN463="","-","Not on Roster"),INDEX('Master '!$A$2:$A$257,MATCH(AN463,'Master '!$C$2:$C$257,0))),INDEX('Master '!$A$2:$A$257,MATCH(AN463,'Master '!$B$2:$B$257,0)))</f>
        <v>-</v>
      </c>
      <c r="AN463" s="15"/>
    </row>
    <row r="464" spans="1:40" ht="14.25" customHeight="1">
      <c r="A464" s="20" t="str">
        <f t="array" ref="A464">IF(ISERROR(INDEX('Master '!$A$2:$A$257,MATCH(B464,'Master '!$B$2:$B$257,0))),IF(ISERROR(INDEX('Master '!$A$2:$A$257,MATCH(B464,'Master '!$C$2:$C$257,0))),IF(B464="","-","Not on Roster"),INDEX('Master '!$A$2:$A$257,MATCH(B464,'Master '!$C$2:$C$257,0))),INDEX('Master '!$A$2:$A$257,MATCH(B464,'Master '!$B$2:$B$257,0)))</f>
        <v>-</v>
      </c>
      <c r="B464" s="43"/>
      <c r="C464" s="19" t="str">
        <f t="array" ref="C464">IF(ISERROR(INDEX('Master '!$A$2:$A$257,MATCH(D464,'Master '!$B$2:$B$257,0))),IF(ISERROR(INDEX('Master '!$A$2:$A$257,MATCH(D464,'Master '!$C$2:$C$257,0))),IF(D464="","-","Not on Roster"),INDEX('Master '!$A$2:$A$257,MATCH(D464,'Master '!$C$2:$C$257,0))),INDEX('Master '!$A$2:$A$257,MATCH(D464,'Master '!$B$2:$B$257,0)))</f>
        <v>-</v>
      </c>
      <c r="D464" s="15"/>
      <c r="E464" s="20" t="str">
        <f t="array" ref="E464">IF(ISERROR(INDEX('Master '!$A$2:$A$257,MATCH(F464,'Master '!$B$2:$B$257,0))),IF(ISERROR(INDEX('Master '!$A$2:$A$257,MATCH(F464,'Master '!$C$2:$C$257,0))),IF(F464="","-","Not on Roster"),INDEX('Master '!$A$2:$A$257,MATCH(F464,'Master '!$C$2:$C$257,0))),INDEX('Master '!$A$2:$A$257,MATCH(F464,'Master '!$B$2:$B$257,0)))</f>
        <v>-</v>
      </c>
      <c r="F464" s="7"/>
      <c r="G464" s="19" t="str">
        <f t="array" ref="G464">IF(ISERROR(INDEX('Master '!$A$2:$A$257,MATCH(H464,'Master '!$B$2:$B$257,0))),IF(ISERROR(INDEX('Master '!$A$2:$A$257,MATCH(H464,'Master '!$C$2:$C$257,0))),IF(H464="","-","Not on Roster"),INDEX('Master '!$A$2:$A$257,MATCH(H464,'Master '!$C$2:$C$257,0))),INDEX('Master '!$A$2:$A$257,MATCH(H464,'Master '!$B$2:$B$257,0)))</f>
        <v>-</v>
      </c>
      <c r="H464" s="15"/>
      <c r="I464" s="20" t="str">
        <f t="array" ref="I464">IF(ISERROR(INDEX('Master '!$A$2:$A$257,MATCH(J464,'Master '!$B$2:$B$257,0))),IF(ISERROR(INDEX('Master '!$A$2:$A$257,MATCH(J464,'Master '!$C$2:$C$257,0))),IF(J464="","-","Not on Roster"),INDEX('Master '!$A$2:$A$257,MATCH(J464,'Master '!$C$2:$C$257,0))),INDEX('Master '!$A$2:$A$257,MATCH(J464,'Master '!$B$2:$B$257,0)))</f>
        <v>-</v>
      </c>
      <c r="J464" s="51"/>
      <c r="K464" s="19" t="str">
        <f t="array" ref="K464">IF(ISERROR(INDEX('Master '!$A$2:$A$257,MATCH(L464,'Master '!$B$2:$B$257,0))),IF(ISERROR(INDEX('Master '!$A$2:$A$257,MATCH(L464,'Master '!$C$2:$C$257,0))),IF(L464="","-","Not on Roster"),INDEX('Master '!$A$2:$A$257,MATCH(L464,'Master '!$C$2:$C$257,0))),INDEX('Master '!$A$2:$A$257,MATCH(L464,'Master '!$B$2:$B$257,0)))</f>
        <v>-</v>
      </c>
      <c r="L464" s="15"/>
      <c r="M464" s="20" t="str">
        <f t="array" ref="M464">IF(ISERROR(INDEX('Master '!$A$2:$A$257,MATCH(N464,'Master '!$B$2:$B$257,0))),IF(ISERROR(INDEX('Master '!$A$2:$A$257,MATCH(N464,'Master '!$C$2:$C$257,0))),IF(N464="","-","Not on Roster"),INDEX('Master '!$A$2:$A$257,MATCH(N464,'Master '!$C$2:$C$257,0))),INDEX('Master '!$A$2:$A$257,MATCH(N464,'Master '!$B$2:$B$257,0)))</f>
        <v>-</v>
      </c>
      <c r="N464" s="7"/>
      <c r="O464" s="19" t="str">
        <f t="array" ref="O464">IF(ISERROR(INDEX('Master '!$A$2:$A$257,MATCH(P464,'Master '!$B$2:$B$257,0))),IF(ISERROR(INDEX('Master '!$A$2:$A$257,MATCH(P464,'Master '!$C$2:$C$257,0))),IF(P464="","-","Not on Roster"),INDEX('Master '!$A$2:$A$257,MATCH(P464,'Master '!$C$2:$C$257,0))),INDEX('Master '!$A$2:$A$257,MATCH(P464,'Master '!$B$2:$B$257,0)))</f>
        <v>-</v>
      </c>
      <c r="P464" s="15"/>
      <c r="Q464" s="20" t="str">
        <f t="array" ref="Q464">IF(ISERROR(INDEX('Master '!$A$2:$A$257,MATCH(R464,'Master '!$B$2:$B$257,0))),IF(ISERROR(INDEX('Master '!$A$2:$A$257,MATCH(R464,'Master '!$C$2:$C$257,0))),IF(R464="","-","Not on Roster"),INDEX('Master '!$A$2:$A$257,MATCH(R464,'Master '!$C$2:$C$257,0))),INDEX('Master '!$A$2:$A$257,MATCH(R464,'Master '!$B$2:$B$257,0)))</f>
        <v>-</v>
      </c>
      <c r="R464" s="7"/>
      <c r="S464" s="19" t="str">
        <f t="array" ref="S464">IF(ISERROR(INDEX('Master '!$A$2:$A$257,MATCH(T464,'Master '!$B$2:$B$257,0))),IF(ISERROR(INDEX('Master '!$A$2:$A$257,MATCH(T464,'Master '!$C$2:$C$257,0))),IF(T464="","-","Not on Roster"),INDEX('Master '!$A$2:$A$257,MATCH(T464,'Master '!$C$2:$C$257,0))),INDEX('Master '!$A$2:$A$257,MATCH(T464,'Master '!$B$2:$B$257,0)))</f>
        <v>-</v>
      </c>
      <c r="T464" s="15"/>
      <c r="U464" s="20" t="str">
        <f t="array" ref="U464">IF(ISERROR(INDEX('Master '!$A$2:$A$257,MATCH(V464,'Master '!$B$2:$B$257,0))),IF(ISERROR(INDEX('Master '!$A$2:$A$257,MATCH(V464,'Master '!$C$2:$C$257,0))),IF(V464="","-","Not on Roster"),INDEX('Master '!$A$2:$A$257,MATCH(V464,'Master '!$C$2:$C$257,0))),INDEX('Master '!$A$2:$A$257,MATCH(V464,'Master '!$B$2:$B$257,0)))</f>
        <v>-</v>
      </c>
      <c r="V464" s="7"/>
      <c r="W464" s="19" t="str">
        <f t="array" ref="W464">IF(ISERROR(INDEX('Master '!$A$2:$A$257,MATCH(X464,'Master '!$B$2:$B$257,0))),IF(ISERROR(INDEX('Master '!$A$2:$A$257,MATCH(X464,'Master '!$C$2:$C$257,0))),IF(X464="","-","Not on Roster"),INDEX('Master '!$A$2:$A$257,MATCH(X464,'Master '!$C$2:$C$257,0))),INDEX('Master '!$A$2:$A$257,MATCH(X464,'Master '!$B$2:$B$257,0)))</f>
        <v>-</v>
      </c>
      <c r="X464" s="15"/>
      <c r="Y464" s="20" t="str">
        <f t="array" ref="Y464">IF(ISERROR(INDEX('Master '!$A$2:$A$257,MATCH(Z464,'Master '!$B$2:$B$257,0))),IF(ISERROR(INDEX('Master '!$A$2:$A$257,MATCH(Z464,'Master '!$C$2:$C$257,0))),IF(Z464="","-","Not on Roster"),INDEX('Master '!$A$2:$A$257,MATCH(Z464,'Master '!$C$2:$C$257,0))),INDEX('Master '!$A$2:$A$257,MATCH(Z464,'Master '!$B$2:$B$257,0)))</f>
        <v>-</v>
      </c>
      <c r="Z464" s="7"/>
      <c r="AA464" s="19" t="str">
        <f t="array" ref="AA464">IF(ISERROR(INDEX('Master '!$A$2:$A$257,MATCH(AB464,'Master '!$B$2:$B$257,0))),IF(ISERROR(INDEX('Master '!$A$2:$A$257,MATCH(AB464,'Master '!$C$2:$C$257,0))),IF(AB464="","-","Not on Roster"),INDEX('Master '!$A$2:$A$257,MATCH(AB464,'Master '!$C$2:$C$257,0))),INDEX('Master '!$A$2:$A$257,MATCH(AB464,'Master '!$B$2:$B$257,0)))</f>
        <v>-</v>
      </c>
      <c r="AB464" s="15"/>
      <c r="AC464" s="20" t="str">
        <f t="array" ref="AC464">IF(ISERROR(INDEX('Master '!$A$2:$A$257,MATCH(AD464,'Master '!$B$2:$B$257,0))),IF(ISERROR(INDEX('Master '!$A$2:$A$257,MATCH(AD464,'Master '!$C$2:$C$257,0))),IF(AD464="","-","Not on Roster"),INDEX('Master '!$A$2:$A$257,MATCH(AD464,'Master '!$C$2:$C$257,0))),INDEX('Master '!$A$2:$A$257,MATCH(AD464,'Master '!$B$2:$B$257,0)))</f>
        <v>-</v>
      </c>
      <c r="AD464" s="7"/>
      <c r="AE464" s="19" t="str">
        <f t="array" ref="AE464">IF(ISERROR(INDEX('Master '!$A$2:$A$257,MATCH(AF464,'Master '!$B$2:$B$257,0))),IF(ISERROR(INDEX('Master '!$A$2:$A$257,MATCH(AF464,'Master '!$C$2:$C$257,0))),IF(AF464="","-","Not on Roster"),INDEX('Master '!$A$2:$A$257,MATCH(AF464,'Master '!$C$2:$C$257,0))),INDEX('Master '!$A$2:$A$257,MATCH(AF464,'Master '!$B$2:$B$257,0)))</f>
        <v>-</v>
      </c>
      <c r="AF464" s="15"/>
      <c r="AG464" s="20" t="str">
        <f t="array" ref="AG464">IF(ISERROR(INDEX('Master '!$A$2:$A$257,MATCH(AH464,'Master '!$B$2:$B$257,0))),IF(ISERROR(INDEX('Master '!$A$2:$A$257,MATCH(AH464,'Master '!$C$2:$C$257,0))),IF(AH464="","-","Not on Roster"),INDEX('Master '!$A$2:$A$257,MATCH(AH464,'Master '!$C$2:$C$257,0))),INDEX('Master '!$A$2:$A$257,MATCH(AH464,'Master '!$B$2:$B$257,0)))</f>
        <v>-</v>
      </c>
      <c r="AH464" s="7"/>
      <c r="AI464" s="19" t="str">
        <f t="array" ref="AI464">IF(ISERROR(INDEX('Master '!$A$2:$A$257,MATCH(AJ464,'Master '!$B$2:$B$257,0))),IF(ISERROR(INDEX('Master '!$A$2:$A$257,MATCH(AJ464,'Master '!$C$2:$C$257,0))),IF(AJ464="","-","Not on Roster"),INDEX('Master '!$A$2:$A$257,MATCH(AJ464,'Master '!$C$2:$C$257,0))),INDEX('Master '!$A$2:$A$257,MATCH(AJ464,'Master '!$B$2:$B$257,0)))</f>
        <v>-</v>
      </c>
      <c r="AJ464" s="15"/>
      <c r="AK464" s="20" t="str">
        <f t="array" ref="AK464">IF(ISERROR(INDEX('Master '!$A$2:$A$257,MATCH(AL464,'Master '!$B$2:$B$257,0))),IF(ISERROR(INDEX('Master '!$A$2:$A$257,MATCH(AL464,'Master '!$C$2:$C$257,0))),IF(AL464="","-","Not on Roster"),INDEX('Master '!$A$2:$A$257,MATCH(AL464,'Master '!$C$2:$C$257,0))),INDEX('Master '!$A$2:$A$257,MATCH(AL464,'Master '!$B$2:$B$257,0)))</f>
        <v>-</v>
      </c>
      <c r="AL464" s="7"/>
      <c r="AM464" s="19" t="str">
        <f t="array" ref="AM464">IF(ISERROR(INDEX('Master '!$A$2:$A$257,MATCH(AN464,'Master '!$B$2:$B$257,0))),IF(ISERROR(INDEX('Master '!$A$2:$A$257,MATCH(AN464,'Master '!$C$2:$C$257,0))),IF(AN464="","-","Not on Roster"),INDEX('Master '!$A$2:$A$257,MATCH(AN464,'Master '!$C$2:$C$257,0))),INDEX('Master '!$A$2:$A$257,MATCH(AN464,'Master '!$B$2:$B$257,0)))</f>
        <v>-</v>
      </c>
      <c r="AN464" s="15"/>
    </row>
    <row r="465" spans="1:40" ht="14.25" customHeight="1">
      <c r="A465" s="20" t="str">
        <f t="array" ref="A465">IF(ISERROR(INDEX('Master '!$A$2:$A$257,MATCH(B465,'Master '!$B$2:$B$257,0))),IF(ISERROR(INDEX('Master '!$A$2:$A$257,MATCH(B465,'Master '!$C$2:$C$257,0))),IF(B465="","-","Not on Roster"),INDEX('Master '!$A$2:$A$257,MATCH(B465,'Master '!$C$2:$C$257,0))),INDEX('Master '!$A$2:$A$257,MATCH(B465,'Master '!$B$2:$B$257,0)))</f>
        <v>-</v>
      </c>
      <c r="B465" s="43"/>
      <c r="C465" s="19" t="str">
        <f t="array" ref="C465">IF(ISERROR(INDEX('Master '!$A$2:$A$257,MATCH(D465,'Master '!$B$2:$B$257,0))),IF(ISERROR(INDEX('Master '!$A$2:$A$257,MATCH(D465,'Master '!$C$2:$C$257,0))),IF(D465="","-","Not on Roster"),INDEX('Master '!$A$2:$A$257,MATCH(D465,'Master '!$C$2:$C$257,0))),INDEX('Master '!$A$2:$A$257,MATCH(D465,'Master '!$B$2:$B$257,0)))</f>
        <v>-</v>
      </c>
      <c r="D465" s="15"/>
      <c r="E465" s="20" t="str">
        <f t="array" ref="E465">IF(ISERROR(INDEX('Master '!$A$2:$A$257,MATCH(F465,'Master '!$B$2:$B$257,0))),IF(ISERROR(INDEX('Master '!$A$2:$A$257,MATCH(F465,'Master '!$C$2:$C$257,0))),IF(F465="","-","Not on Roster"),INDEX('Master '!$A$2:$A$257,MATCH(F465,'Master '!$C$2:$C$257,0))),INDEX('Master '!$A$2:$A$257,MATCH(F465,'Master '!$B$2:$B$257,0)))</f>
        <v>-</v>
      </c>
      <c r="F465" s="7"/>
      <c r="G465" s="19" t="str">
        <f t="array" ref="G465">IF(ISERROR(INDEX('Master '!$A$2:$A$257,MATCH(H465,'Master '!$B$2:$B$257,0))),IF(ISERROR(INDEX('Master '!$A$2:$A$257,MATCH(H465,'Master '!$C$2:$C$257,0))),IF(H465="","-","Not on Roster"),INDEX('Master '!$A$2:$A$257,MATCH(H465,'Master '!$C$2:$C$257,0))),INDEX('Master '!$A$2:$A$257,MATCH(H465,'Master '!$B$2:$B$257,0)))</f>
        <v>-</v>
      </c>
      <c r="H465" s="15"/>
      <c r="I465" s="20" t="str">
        <f t="array" ref="I465">IF(ISERROR(INDEX('Master '!$A$2:$A$257,MATCH(J465,'Master '!$B$2:$B$257,0))),IF(ISERROR(INDEX('Master '!$A$2:$A$257,MATCH(J465,'Master '!$C$2:$C$257,0))),IF(J465="","-","Not on Roster"),INDEX('Master '!$A$2:$A$257,MATCH(J465,'Master '!$C$2:$C$257,0))),INDEX('Master '!$A$2:$A$257,MATCH(J465,'Master '!$B$2:$B$257,0)))</f>
        <v>-</v>
      </c>
      <c r="J465" s="51"/>
      <c r="K465" s="19" t="str">
        <f t="array" ref="K465">IF(ISERROR(INDEX('Master '!$A$2:$A$257,MATCH(L465,'Master '!$B$2:$B$257,0))),IF(ISERROR(INDEX('Master '!$A$2:$A$257,MATCH(L465,'Master '!$C$2:$C$257,0))),IF(L465="","-","Not on Roster"),INDEX('Master '!$A$2:$A$257,MATCH(L465,'Master '!$C$2:$C$257,0))),INDEX('Master '!$A$2:$A$257,MATCH(L465,'Master '!$B$2:$B$257,0)))</f>
        <v>-</v>
      </c>
      <c r="L465" s="15"/>
      <c r="M465" s="20" t="str">
        <f t="array" ref="M465">IF(ISERROR(INDEX('Master '!$A$2:$A$257,MATCH(N465,'Master '!$B$2:$B$257,0))),IF(ISERROR(INDEX('Master '!$A$2:$A$257,MATCH(N465,'Master '!$C$2:$C$257,0))),IF(N465="","-","Not on Roster"),INDEX('Master '!$A$2:$A$257,MATCH(N465,'Master '!$C$2:$C$257,0))),INDEX('Master '!$A$2:$A$257,MATCH(N465,'Master '!$B$2:$B$257,0)))</f>
        <v>-</v>
      </c>
      <c r="N465" s="7"/>
      <c r="O465" s="19" t="str">
        <f t="array" ref="O465">IF(ISERROR(INDEX('Master '!$A$2:$A$257,MATCH(P465,'Master '!$B$2:$B$257,0))),IF(ISERROR(INDEX('Master '!$A$2:$A$257,MATCH(P465,'Master '!$C$2:$C$257,0))),IF(P465="","-","Not on Roster"),INDEX('Master '!$A$2:$A$257,MATCH(P465,'Master '!$C$2:$C$257,0))),INDEX('Master '!$A$2:$A$257,MATCH(P465,'Master '!$B$2:$B$257,0)))</f>
        <v>-</v>
      </c>
      <c r="P465" s="15"/>
      <c r="Q465" s="20" t="str">
        <f t="array" ref="Q465">IF(ISERROR(INDEX('Master '!$A$2:$A$257,MATCH(R465,'Master '!$B$2:$B$257,0))),IF(ISERROR(INDEX('Master '!$A$2:$A$257,MATCH(R465,'Master '!$C$2:$C$257,0))),IF(R465="","-","Not on Roster"),INDEX('Master '!$A$2:$A$257,MATCH(R465,'Master '!$C$2:$C$257,0))),INDEX('Master '!$A$2:$A$257,MATCH(R465,'Master '!$B$2:$B$257,0)))</f>
        <v>-</v>
      </c>
      <c r="R465" s="7"/>
      <c r="S465" s="19" t="str">
        <f t="array" ref="S465">IF(ISERROR(INDEX('Master '!$A$2:$A$257,MATCH(T465,'Master '!$B$2:$B$257,0))),IF(ISERROR(INDEX('Master '!$A$2:$A$257,MATCH(T465,'Master '!$C$2:$C$257,0))),IF(T465="","-","Not on Roster"),INDEX('Master '!$A$2:$A$257,MATCH(T465,'Master '!$C$2:$C$257,0))),INDEX('Master '!$A$2:$A$257,MATCH(T465,'Master '!$B$2:$B$257,0)))</f>
        <v>-</v>
      </c>
      <c r="T465" s="15"/>
      <c r="U465" s="20" t="str">
        <f t="array" ref="U465">IF(ISERROR(INDEX('Master '!$A$2:$A$257,MATCH(V465,'Master '!$B$2:$B$257,0))),IF(ISERROR(INDEX('Master '!$A$2:$A$257,MATCH(V465,'Master '!$C$2:$C$257,0))),IF(V465="","-","Not on Roster"),INDEX('Master '!$A$2:$A$257,MATCH(V465,'Master '!$C$2:$C$257,0))),INDEX('Master '!$A$2:$A$257,MATCH(V465,'Master '!$B$2:$B$257,0)))</f>
        <v>-</v>
      </c>
      <c r="V465" s="7"/>
      <c r="W465" s="19" t="str">
        <f t="array" ref="W465">IF(ISERROR(INDEX('Master '!$A$2:$A$257,MATCH(X465,'Master '!$B$2:$B$257,0))),IF(ISERROR(INDEX('Master '!$A$2:$A$257,MATCH(X465,'Master '!$C$2:$C$257,0))),IF(X465="","-","Not on Roster"),INDEX('Master '!$A$2:$A$257,MATCH(X465,'Master '!$C$2:$C$257,0))),INDEX('Master '!$A$2:$A$257,MATCH(X465,'Master '!$B$2:$B$257,0)))</f>
        <v>-</v>
      </c>
      <c r="X465" s="15"/>
      <c r="Y465" s="20" t="str">
        <f t="array" ref="Y465">IF(ISERROR(INDEX('Master '!$A$2:$A$257,MATCH(Z465,'Master '!$B$2:$B$257,0))),IF(ISERROR(INDEX('Master '!$A$2:$A$257,MATCH(Z465,'Master '!$C$2:$C$257,0))),IF(Z465="","-","Not on Roster"),INDEX('Master '!$A$2:$A$257,MATCH(Z465,'Master '!$C$2:$C$257,0))),INDEX('Master '!$A$2:$A$257,MATCH(Z465,'Master '!$B$2:$B$257,0)))</f>
        <v>-</v>
      </c>
      <c r="Z465" s="7"/>
      <c r="AA465" s="19" t="str">
        <f t="array" ref="AA465">IF(ISERROR(INDEX('Master '!$A$2:$A$257,MATCH(AB465,'Master '!$B$2:$B$257,0))),IF(ISERROR(INDEX('Master '!$A$2:$A$257,MATCH(AB465,'Master '!$C$2:$C$257,0))),IF(AB465="","-","Not on Roster"),INDEX('Master '!$A$2:$A$257,MATCH(AB465,'Master '!$C$2:$C$257,0))),INDEX('Master '!$A$2:$A$257,MATCH(AB465,'Master '!$B$2:$B$257,0)))</f>
        <v>-</v>
      </c>
      <c r="AB465" s="15"/>
      <c r="AC465" s="20" t="str">
        <f t="array" ref="AC465">IF(ISERROR(INDEX('Master '!$A$2:$A$257,MATCH(AD465,'Master '!$B$2:$B$257,0))),IF(ISERROR(INDEX('Master '!$A$2:$A$257,MATCH(AD465,'Master '!$C$2:$C$257,0))),IF(AD465="","-","Not on Roster"),INDEX('Master '!$A$2:$A$257,MATCH(AD465,'Master '!$C$2:$C$257,0))),INDEX('Master '!$A$2:$A$257,MATCH(AD465,'Master '!$B$2:$B$257,0)))</f>
        <v>-</v>
      </c>
      <c r="AD465" s="7"/>
      <c r="AE465" s="19" t="str">
        <f t="array" ref="AE465">IF(ISERROR(INDEX('Master '!$A$2:$A$257,MATCH(AF465,'Master '!$B$2:$B$257,0))),IF(ISERROR(INDEX('Master '!$A$2:$A$257,MATCH(AF465,'Master '!$C$2:$C$257,0))),IF(AF465="","-","Not on Roster"),INDEX('Master '!$A$2:$A$257,MATCH(AF465,'Master '!$C$2:$C$257,0))),INDEX('Master '!$A$2:$A$257,MATCH(AF465,'Master '!$B$2:$B$257,0)))</f>
        <v>-</v>
      </c>
      <c r="AF465" s="15"/>
      <c r="AG465" s="20" t="str">
        <f t="array" ref="AG465">IF(ISERROR(INDEX('Master '!$A$2:$A$257,MATCH(AH465,'Master '!$B$2:$B$257,0))),IF(ISERROR(INDEX('Master '!$A$2:$A$257,MATCH(AH465,'Master '!$C$2:$C$257,0))),IF(AH465="","-","Not on Roster"),INDEX('Master '!$A$2:$A$257,MATCH(AH465,'Master '!$C$2:$C$257,0))),INDEX('Master '!$A$2:$A$257,MATCH(AH465,'Master '!$B$2:$B$257,0)))</f>
        <v>-</v>
      </c>
      <c r="AH465" s="7"/>
      <c r="AI465" s="19" t="str">
        <f t="array" ref="AI465">IF(ISERROR(INDEX('Master '!$A$2:$A$257,MATCH(AJ465,'Master '!$B$2:$B$257,0))),IF(ISERROR(INDEX('Master '!$A$2:$A$257,MATCH(AJ465,'Master '!$C$2:$C$257,0))),IF(AJ465="","-","Not on Roster"),INDEX('Master '!$A$2:$A$257,MATCH(AJ465,'Master '!$C$2:$C$257,0))),INDEX('Master '!$A$2:$A$257,MATCH(AJ465,'Master '!$B$2:$B$257,0)))</f>
        <v>-</v>
      </c>
      <c r="AJ465" s="15"/>
      <c r="AK465" s="20" t="str">
        <f t="array" ref="AK465">IF(ISERROR(INDEX('Master '!$A$2:$A$257,MATCH(AL465,'Master '!$B$2:$B$257,0))),IF(ISERROR(INDEX('Master '!$A$2:$A$257,MATCH(AL465,'Master '!$C$2:$C$257,0))),IF(AL465="","-","Not on Roster"),INDEX('Master '!$A$2:$A$257,MATCH(AL465,'Master '!$C$2:$C$257,0))),INDEX('Master '!$A$2:$A$257,MATCH(AL465,'Master '!$B$2:$B$257,0)))</f>
        <v>-</v>
      </c>
      <c r="AL465" s="7"/>
      <c r="AM465" s="19" t="str">
        <f t="array" ref="AM465">IF(ISERROR(INDEX('Master '!$A$2:$A$257,MATCH(AN465,'Master '!$B$2:$B$257,0))),IF(ISERROR(INDEX('Master '!$A$2:$A$257,MATCH(AN465,'Master '!$C$2:$C$257,0))),IF(AN465="","-","Not on Roster"),INDEX('Master '!$A$2:$A$257,MATCH(AN465,'Master '!$C$2:$C$257,0))),INDEX('Master '!$A$2:$A$257,MATCH(AN465,'Master '!$B$2:$B$257,0)))</f>
        <v>-</v>
      </c>
      <c r="AN465" s="15"/>
    </row>
    <row r="466" spans="1:40" ht="14.25" customHeight="1">
      <c r="A466" s="20" t="str">
        <f t="array" ref="A466">IF(ISERROR(INDEX('Master '!$A$2:$A$257,MATCH(B466,'Master '!$B$2:$B$257,0))),IF(ISERROR(INDEX('Master '!$A$2:$A$257,MATCH(B466,'Master '!$C$2:$C$257,0))),IF(B466="","-","Not on Roster"),INDEX('Master '!$A$2:$A$257,MATCH(B466,'Master '!$C$2:$C$257,0))),INDEX('Master '!$A$2:$A$257,MATCH(B466,'Master '!$B$2:$B$257,0)))</f>
        <v>-</v>
      </c>
      <c r="B466" s="43"/>
      <c r="C466" s="19" t="str">
        <f t="array" ref="C466">IF(ISERROR(INDEX('Master '!$A$2:$A$257,MATCH(D466,'Master '!$B$2:$B$257,0))),IF(ISERROR(INDEX('Master '!$A$2:$A$257,MATCH(D466,'Master '!$C$2:$C$257,0))),IF(D466="","-","Not on Roster"),INDEX('Master '!$A$2:$A$257,MATCH(D466,'Master '!$C$2:$C$257,0))),INDEX('Master '!$A$2:$A$257,MATCH(D466,'Master '!$B$2:$B$257,0)))</f>
        <v>-</v>
      </c>
      <c r="D466" s="15"/>
      <c r="E466" s="20" t="str">
        <f t="array" ref="E466">IF(ISERROR(INDEX('Master '!$A$2:$A$257,MATCH(F466,'Master '!$B$2:$B$257,0))),IF(ISERROR(INDEX('Master '!$A$2:$A$257,MATCH(F466,'Master '!$C$2:$C$257,0))),IF(F466="","-","Not on Roster"),INDEX('Master '!$A$2:$A$257,MATCH(F466,'Master '!$C$2:$C$257,0))),INDEX('Master '!$A$2:$A$257,MATCH(F466,'Master '!$B$2:$B$257,0)))</f>
        <v>-</v>
      </c>
      <c r="F466" s="7"/>
      <c r="G466" s="19" t="str">
        <f t="array" ref="G466">IF(ISERROR(INDEX('Master '!$A$2:$A$257,MATCH(H466,'Master '!$B$2:$B$257,0))),IF(ISERROR(INDEX('Master '!$A$2:$A$257,MATCH(H466,'Master '!$C$2:$C$257,0))),IF(H466="","-","Not on Roster"),INDEX('Master '!$A$2:$A$257,MATCH(H466,'Master '!$C$2:$C$257,0))),INDEX('Master '!$A$2:$A$257,MATCH(H466,'Master '!$B$2:$B$257,0)))</f>
        <v>-</v>
      </c>
      <c r="H466" s="15"/>
      <c r="I466" s="20" t="str">
        <f t="array" ref="I466">IF(ISERROR(INDEX('Master '!$A$2:$A$257,MATCH(J466,'Master '!$B$2:$B$257,0))),IF(ISERROR(INDEX('Master '!$A$2:$A$257,MATCH(J466,'Master '!$C$2:$C$257,0))),IF(J466="","-","Not on Roster"),INDEX('Master '!$A$2:$A$257,MATCH(J466,'Master '!$C$2:$C$257,0))),INDEX('Master '!$A$2:$A$257,MATCH(J466,'Master '!$B$2:$B$257,0)))</f>
        <v>-</v>
      </c>
      <c r="J466" s="51"/>
      <c r="K466" s="19" t="str">
        <f t="array" ref="K466">IF(ISERROR(INDEX('Master '!$A$2:$A$257,MATCH(L466,'Master '!$B$2:$B$257,0))),IF(ISERROR(INDEX('Master '!$A$2:$A$257,MATCH(L466,'Master '!$C$2:$C$257,0))),IF(L466="","-","Not on Roster"),INDEX('Master '!$A$2:$A$257,MATCH(L466,'Master '!$C$2:$C$257,0))),INDEX('Master '!$A$2:$A$257,MATCH(L466,'Master '!$B$2:$B$257,0)))</f>
        <v>-</v>
      </c>
      <c r="L466" s="15"/>
      <c r="M466" s="20" t="str">
        <f t="array" ref="M466">IF(ISERROR(INDEX('Master '!$A$2:$A$257,MATCH(N466,'Master '!$B$2:$B$257,0))),IF(ISERROR(INDEX('Master '!$A$2:$A$257,MATCH(N466,'Master '!$C$2:$C$257,0))),IF(N466="","-","Not on Roster"),INDEX('Master '!$A$2:$A$257,MATCH(N466,'Master '!$C$2:$C$257,0))),INDEX('Master '!$A$2:$A$257,MATCH(N466,'Master '!$B$2:$B$257,0)))</f>
        <v>-</v>
      </c>
      <c r="N466" s="7"/>
      <c r="O466" s="19" t="str">
        <f t="array" ref="O466">IF(ISERROR(INDEX('Master '!$A$2:$A$257,MATCH(P466,'Master '!$B$2:$B$257,0))),IF(ISERROR(INDEX('Master '!$A$2:$A$257,MATCH(P466,'Master '!$C$2:$C$257,0))),IF(P466="","-","Not on Roster"),INDEX('Master '!$A$2:$A$257,MATCH(P466,'Master '!$C$2:$C$257,0))),INDEX('Master '!$A$2:$A$257,MATCH(P466,'Master '!$B$2:$B$257,0)))</f>
        <v>-</v>
      </c>
      <c r="P466" s="15"/>
      <c r="Q466" s="20" t="str">
        <f t="array" ref="Q466">IF(ISERROR(INDEX('Master '!$A$2:$A$257,MATCH(R466,'Master '!$B$2:$B$257,0))),IF(ISERROR(INDEX('Master '!$A$2:$A$257,MATCH(R466,'Master '!$C$2:$C$257,0))),IF(R466="","-","Not on Roster"),INDEX('Master '!$A$2:$A$257,MATCH(R466,'Master '!$C$2:$C$257,0))),INDEX('Master '!$A$2:$A$257,MATCH(R466,'Master '!$B$2:$B$257,0)))</f>
        <v>-</v>
      </c>
      <c r="R466" s="7"/>
      <c r="S466" s="19" t="str">
        <f t="array" ref="S466">IF(ISERROR(INDEX('Master '!$A$2:$A$257,MATCH(T466,'Master '!$B$2:$B$257,0))),IF(ISERROR(INDEX('Master '!$A$2:$A$257,MATCH(T466,'Master '!$C$2:$C$257,0))),IF(T466="","-","Not on Roster"),INDEX('Master '!$A$2:$A$257,MATCH(T466,'Master '!$C$2:$C$257,0))),INDEX('Master '!$A$2:$A$257,MATCH(T466,'Master '!$B$2:$B$257,0)))</f>
        <v>-</v>
      </c>
      <c r="T466" s="15"/>
      <c r="U466" s="20" t="str">
        <f t="array" ref="U466">IF(ISERROR(INDEX('Master '!$A$2:$A$257,MATCH(V466,'Master '!$B$2:$B$257,0))),IF(ISERROR(INDEX('Master '!$A$2:$A$257,MATCH(V466,'Master '!$C$2:$C$257,0))),IF(V466="","-","Not on Roster"),INDEX('Master '!$A$2:$A$257,MATCH(V466,'Master '!$C$2:$C$257,0))),INDEX('Master '!$A$2:$A$257,MATCH(V466,'Master '!$B$2:$B$257,0)))</f>
        <v>-</v>
      </c>
      <c r="V466" s="7"/>
      <c r="W466" s="19" t="str">
        <f t="array" ref="W466">IF(ISERROR(INDEX('Master '!$A$2:$A$257,MATCH(X466,'Master '!$B$2:$B$257,0))),IF(ISERROR(INDEX('Master '!$A$2:$A$257,MATCH(X466,'Master '!$C$2:$C$257,0))),IF(X466="","-","Not on Roster"),INDEX('Master '!$A$2:$A$257,MATCH(X466,'Master '!$C$2:$C$257,0))),INDEX('Master '!$A$2:$A$257,MATCH(X466,'Master '!$B$2:$B$257,0)))</f>
        <v>-</v>
      </c>
      <c r="X466" s="15"/>
      <c r="Y466" s="20" t="str">
        <f t="array" ref="Y466">IF(ISERROR(INDEX('Master '!$A$2:$A$257,MATCH(Z466,'Master '!$B$2:$B$257,0))),IF(ISERROR(INDEX('Master '!$A$2:$A$257,MATCH(Z466,'Master '!$C$2:$C$257,0))),IF(Z466="","-","Not on Roster"),INDEX('Master '!$A$2:$A$257,MATCH(Z466,'Master '!$C$2:$C$257,0))),INDEX('Master '!$A$2:$A$257,MATCH(Z466,'Master '!$B$2:$B$257,0)))</f>
        <v>-</v>
      </c>
      <c r="Z466" s="7"/>
      <c r="AA466" s="19" t="str">
        <f t="array" ref="AA466">IF(ISERROR(INDEX('Master '!$A$2:$A$257,MATCH(AB466,'Master '!$B$2:$B$257,0))),IF(ISERROR(INDEX('Master '!$A$2:$A$257,MATCH(AB466,'Master '!$C$2:$C$257,0))),IF(AB466="","-","Not on Roster"),INDEX('Master '!$A$2:$A$257,MATCH(AB466,'Master '!$C$2:$C$257,0))),INDEX('Master '!$A$2:$A$257,MATCH(AB466,'Master '!$B$2:$B$257,0)))</f>
        <v>-</v>
      </c>
      <c r="AB466" s="15"/>
      <c r="AC466" s="20" t="str">
        <f t="array" ref="AC466">IF(ISERROR(INDEX('Master '!$A$2:$A$257,MATCH(AD466,'Master '!$B$2:$B$257,0))),IF(ISERROR(INDEX('Master '!$A$2:$A$257,MATCH(AD466,'Master '!$C$2:$C$257,0))),IF(AD466="","-","Not on Roster"),INDEX('Master '!$A$2:$A$257,MATCH(AD466,'Master '!$C$2:$C$257,0))),INDEX('Master '!$A$2:$A$257,MATCH(AD466,'Master '!$B$2:$B$257,0)))</f>
        <v>-</v>
      </c>
      <c r="AD466" s="7"/>
      <c r="AE466" s="19" t="str">
        <f t="array" ref="AE466">IF(ISERROR(INDEX('Master '!$A$2:$A$257,MATCH(AF466,'Master '!$B$2:$B$257,0))),IF(ISERROR(INDEX('Master '!$A$2:$A$257,MATCH(AF466,'Master '!$C$2:$C$257,0))),IF(AF466="","-","Not on Roster"),INDEX('Master '!$A$2:$A$257,MATCH(AF466,'Master '!$C$2:$C$257,0))),INDEX('Master '!$A$2:$A$257,MATCH(AF466,'Master '!$B$2:$B$257,0)))</f>
        <v>-</v>
      </c>
      <c r="AF466" s="15"/>
      <c r="AG466" s="20" t="str">
        <f t="array" ref="AG466">IF(ISERROR(INDEX('Master '!$A$2:$A$257,MATCH(AH466,'Master '!$B$2:$B$257,0))),IF(ISERROR(INDEX('Master '!$A$2:$A$257,MATCH(AH466,'Master '!$C$2:$C$257,0))),IF(AH466="","-","Not on Roster"),INDEX('Master '!$A$2:$A$257,MATCH(AH466,'Master '!$C$2:$C$257,0))),INDEX('Master '!$A$2:$A$257,MATCH(AH466,'Master '!$B$2:$B$257,0)))</f>
        <v>-</v>
      </c>
      <c r="AH466" s="7"/>
      <c r="AI466" s="19" t="str">
        <f t="array" ref="AI466">IF(ISERROR(INDEX('Master '!$A$2:$A$257,MATCH(AJ466,'Master '!$B$2:$B$257,0))),IF(ISERROR(INDEX('Master '!$A$2:$A$257,MATCH(AJ466,'Master '!$C$2:$C$257,0))),IF(AJ466="","-","Not on Roster"),INDEX('Master '!$A$2:$A$257,MATCH(AJ466,'Master '!$C$2:$C$257,0))),INDEX('Master '!$A$2:$A$257,MATCH(AJ466,'Master '!$B$2:$B$257,0)))</f>
        <v>-</v>
      </c>
      <c r="AJ466" s="15"/>
      <c r="AK466" s="20" t="str">
        <f t="array" ref="AK466">IF(ISERROR(INDEX('Master '!$A$2:$A$257,MATCH(AL466,'Master '!$B$2:$B$257,0))),IF(ISERROR(INDEX('Master '!$A$2:$A$257,MATCH(AL466,'Master '!$C$2:$C$257,0))),IF(AL466="","-","Not on Roster"),INDEX('Master '!$A$2:$A$257,MATCH(AL466,'Master '!$C$2:$C$257,0))),INDEX('Master '!$A$2:$A$257,MATCH(AL466,'Master '!$B$2:$B$257,0)))</f>
        <v>-</v>
      </c>
      <c r="AL466" s="7"/>
      <c r="AM466" s="19" t="str">
        <f t="array" ref="AM466">IF(ISERROR(INDEX('Master '!$A$2:$A$257,MATCH(AN466,'Master '!$B$2:$B$257,0))),IF(ISERROR(INDEX('Master '!$A$2:$A$257,MATCH(AN466,'Master '!$C$2:$C$257,0))),IF(AN466="","-","Not on Roster"),INDEX('Master '!$A$2:$A$257,MATCH(AN466,'Master '!$C$2:$C$257,0))),INDEX('Master '!$A$2:$A$257,MATCH(AN466,'Master '!$B$2:$B$257,0)))</f>
        <v>-</v>
      </c>
      <c r="AN466" s="15"/>
    </row>
    <row r="467" spans="1:40" ht="14.25" customHeight="1">
      <c r="A467" s="20" t="str">
        <f t="array" ref="A467">IF(ISERROR(INDEX('Master '!$A$2:$A$257,MATCH(B467,'Master '!$B$2:$B$257,0))),IF(ISERROR(INDEX('Master '!$A$2:$A$257,MATCH(B467,'Master '!$C$2:$C$257,0))),IF(B467="","-","Not on Roster"),INDEX('Master '!$A$2:$A$257,MATCH(B467,'Master '!$C$2:$C$257,0))),INDEX('Master '!$A$2:$A$257,MATCH(B467,'Master '!$B$2:$B$257,0)))</f>
        <v>-</v>
      </c>
      <c r="B467" s="43"/>
      <c r="C467" s="19" t="str">
        <f t="array" ref="C467">IF(ISERROR(INDEX('Master '!$A$2:$A$257,MATCH(D467,'Master '!$B$2:$B$257,0))),IF(ISERROR(INDEX('Master '!$A$2:$A$257,MATCH(D467,'Master '!$C$2:$C$257,0))),IF(D467="","-","Not on Roster"),INDEX('Master '!$A$2:$A$257,MATCH(D467,'Master '!$C$2:$C$257,0))),INDEX('Master '!$A$2:$A$257,MATCH(D467,'Master '!$B$2:$B$257,0)))</f>
        <v>-</v>
      </c>
      <c r="D467" s="15"/>
      <c r="E467" s="20" t="str">
        <f t="array" ref="E467">IF(ISERROR(INDEX('Master '!$A$2:$A$257,MATCH(F467,'Master '!$B$2:$B$257,0))),IF(ISERROR(INDEX('Master '!$A$2:$A$257,MATCH(F467,'Master '!$C$2:$C$257,0))),IF(F467="","-","Not on Roster"),INDEX('Master '!$A$2:$A$257,MATCH(F467,'Master '!$C$2:$C$257,0))),INDEX('Master '!$A$2:$A$257,MATCH(F467,'Master '!$B$2:$B$257,0)))</f>
        <v>-</v>
      </c>
      <c r="F467" s="7"/>
      <c r="G467" s="19" t="str">
        <f t="array" ref="G467">IF(ISERROR(INDEX('Master '!$A$2:$A$257,MATCH(H467,'Master '!$B$2:$B$257,0))),IF(ISERROR(INDEX('Master '!$A$2:$A$257,MATCH(H467,'Master '!$C$2:$C$257,0))),IF(H467="","-","Not on Roster"),INDEX('Master '!$A$2:$A$257,MATCH(H467,'Master '!$C$2:$C$257,0))),INDEX('Master '!$A$2:$A$257,MATCH(H467,'Master '!$B$2:$B$257,0)))</f>
        <v>-</v>
      </c>
      <c r="H467" s="15"/>
      <c r="I467" s="20" t="str">
        <f t="array" ref="I467">IF(ISERROR(INDEX('Master '!$A$2:$A$257,MATCH(J467,'Master '!$B$2:$B$257,0))),IF(ISERROR(INDEX('Master '!$A$2:$A$257,MATCH(J467,'Master '!$C$2:$C$257,0))),IF(J467="","-","Not on Roster"),INDEX('Master '!$A$2:$A$257,MATCH(J467,'Master '!$C$2:$C$257,0))),INDEX('Master '!$A$2:$A$257,MATCH(J467,'Master '!$B$2:$B$257,0)))</f>
        <v>-</v>
      </c>
      <c r="J467" s="51"/>
      <c r="K467" s="19" t="str">
        <f t="array" ref="K467">IF(ISERROR(INDEX('Master '!$A$2:$A$257,MATCH(L467,'Master '!$B$2:$B$257,0))),IF(ISERROR(INDEX('Master '!$A$2:$A$257,MATCH(L467,'Master '!$C$2:$C$257,0))),IF(L467="","-","Not on Roster"),INDEX('Master '!$A$2:$A$257,MATCH(L467,'Master '!$C$2:$C$257,0))),INDEX('Master '!$A$2:$A$257,MATCH(L467,'Master '!$B$2:$B$257,0)))</f>
        <v>-</v>
      </c>
      <c r="L467" s="15"/>
      <c r="M467" s="20" t="str">
        <f t="array" ref="M467">IF(ISERROR(INDEX('Master '!$A$2:$A$257,MATCH(N467,'Master '!$B$2:$B$257,0))),IF(ISERROR(INDEX('Master '!$A$2:$A$257,MATCH(N467,'Master '!$C$2:$C$257,0))),IF(N467="","-","Not on Roster"),INDEX('Master '!$A$2:$A$257,MATCH(N467,'Master '!$C$2:$C$257,0))),INDEX('Master '!$A$2:$A$257,MATCH(N467,'Master '!$B$2:$B$257,0)))</f>
        <v>-</v>
      </c>
      <c r="N467" s="7"/>
      <c r="O467" s="19" t="str">
        <f t="array" ref="O467">IF(ISERROR(INDEX('Master '!$A$2:$A$257,MATCH(P467,'Master '!$B$2:$B$257,0))),IF(ISERROR(INDEX('Master '!$A$2:$A$257,MATCH(P467,'Master '!$C$2:$C$257,0))),IF(P467="","-","Not on Roster"),INDEX('Master '!$A$2:$A$257,MATCH(P467,'Master '!$C$2:$C$257,0))),INDEX('Master '!$A$2:$A$257,MATCH(P467,'Master '!$B$2:$B$257,0)))</f>
        <v>-</v>
      </c>
      <c r="P467" s="15"/>
      <c r="Q467" s="20" t="str">
        <f t="array" ref="Q467">IF(ISERROR(INDEX('Master '!$A$2:$A$257,MATCH(R467,'Master '!$B$2:$B$257,0))),IF(ISERROR(INDEX('Master '!$A$2:$A$257,MATCH(R467,'Master '!$C$2:$C$257,0))),IF(R467="","-","Not on Roster"),INDEX('Master '!$A$2:$A$257,MATCH(R467,'Master '!$C$2:$C$257,0))),INDEX('Master '!$A$2:$A$257,MATCH(R467,'Master '!$B$2:$B$257,0)))</f>
        <v>-</v>
      </c>
      <c r="R467" s="7"/>
      <c r="S467" s="19" t="str">
        <f t="array" ref="S467">IF(ISERROR(INDEX('Master '!$A$2:$A$257,MATCH(T467,'Master '!$B$2:$B$257,0))),IF(ISERROR(INDEX('Master '!$A$2:$A$257,MATCH(T467,'Master '!$C$2:$C$257,0))),IF(T467="","-","Not on Roster"),INDEX('Master '!$A$2:$A$257,MATCH(T467,'Master '!$C$2:$C$257,0))),INDEX('Master '!$A$2:$A$257,MATCH(T467,'Master '!$B$2:$B$257,0)))</f>
        <v>-</v>
      </c>
      <c r="T467" s="15"/>
      <c r="U467" s="20" t="str">
        <f t="array" ref="U467">IF(ISERROR(INDEX('Master '!$A$2:$A$257,MATCH(V467,'Master '!$B$2:$B$257,0))),IF(ISERROR(INDEX('Master '!$A$2:$A$257,MATCH(V467,'Master '!$C$2:$C$257,0))),IF(V467="","-","Not on Roster"),INDEX('Master '!$A$2:$A$257,MATCH(V467,'Master '!$C$2:$C$257,0))),INDEX('Master '!$A$2:$A$257,MATCH(V467,'Master '!$B$2:$B$257,0)))</f>
        <v>-</v>
      </c>
      <c r="V467" s="7"/>
      <c r="W467" s="19" t="str">
        <f t="array" ref="W467">IF(ISERROR(INDEX('Master '!$A$2:$A$257,MATCH(X467,'Master '!$B$2:$B$257,0))),IF(ISERROR(INDEX('Master '!$A$2:$A$257,MATCH(X467,'Master '!$C$2:$C$257,0))),IF(X467="","-","Not on Roster"),INDEX('Master '!$A$2:$A$257,MATCH(X467,'Master '!$C$2:$C$257,0))),INDEX('Master '!$A$2:$A$257,MATCH(X467,'Master '!$B$2:$B$257,0)))</f>
        <v>-</v>
      </c>
      <c r="X467" s="15"/>
      <c r="Y467" s="20" t="str">
        <f t="array" ref="Y467">IF(ISERROR(INDEX('Master '!$A$2:$A$257,MATCH(Z467,'Master '!$B$2:$B$257,0))),IF(ISERROR(INDEX('Master '!$A$2:$A$257,MATCH(Z467,'Master '!$C$2:$C$257,0))),IF(Z467="","-","Not on Roster"),INDEX('Master '!$A$2:$A$257,MATCH(Z467,'Master '!$C$2:$C$257,0))),INDEX('Master '!$A$2:$A$257,MATCH(Z467,'Master '!$B$2:$B$257,0)))</f>
        <v>-</v>
      </c>
      <c r="Z467" s="7"/>
      <c r="AA467" s="19" t="str">
        <f t="array" ref="AA467">IF(ISERROR(INDEX('Master '!$A$2:$A$257,MATCH(AB467,'Master '!$B$2:$B$257,0))),IF(ISERROR(INDEX('Master '!$A$2:$A$257,MATCH(AB467,'Master '!$C$2:$C$257,0))),IF(AB467="","-","Not on Roster"),INDEX('Master '!$A$2:$A$257,MATCH(AB467,'Master '!$C$2:$C$257,0))),INDEX('Master '!$A$2:$A$257,MATCH(AB467,'Master '!$B$2:$B$257,0)))</f>
        <v>-</v>
      </c>
      <c r="AB467" s="15"/>
      <c r="AC467" s="20" t="str">
        <f t="array" ref="AC467">IF(ISERROR(INDEX('Master '!$A$2:$A$257,MATCH(AD467,'Master '!$B$2:$B$257,0))),IF(ISERROR(INDEX('Master '!$A$2:$A$257,MATCH(AD467,'Master '!$C$2:$C$257,0))),IF(AD467="","-","Not on Roster"),INDEX('Master '!$A$2:$A$257,MATCH(AD467,'Master '!$C$2:$C$257,0))),INDEX('Master '!$A$2:$A$257,MATCH(AD467,'Master '!$B$2:$B$257,0)))</f>
        <v>-</v>
      </c>
      <c r="AD467" s="7"/>
      <c r="AE467" s="19" t="str">
        <f t="array" ref="AE467">IF(ISERROR(INDEX('Master '!$A$2:$A$257,MATCH(AF467,'Master '!$B$2:$B$257,0))),IF(ISERROR(INDEX('Master '!$A$2:$A$257,MATCH(AF467,'Master '!$C$2:$C$257,0))),IF(AF467="","-","Not on Roster"),INDEX('Master '!$A$2:$A$257,MATCH(AF467,'Master '!$C$2:$C$257,0))),INDEX('Master '!$A$2:$A$257,MATCH(AF467,'Master '!$B$2:$B$257,0)))</f>
        <v>-</v>
      </c>
      <c r="AF467" s="15"/>
      <c r="AG467" s="20" t="str">
        <f t="array" ref="AG467">IF(ISERROR(INDEX('Master '!$A$2:$A$257,MATCH(AH467,'Master '!$B$2:$B$257,0))),IF(ISERROR(INDEX('Master '!$A$2:$A$257,MATCH(AH467,'Master '!$C$2:$C$257,0))),IF(AH467="","-","Not on Roster"),INDEX('Master '!$A$2:$A$257,MATCH(AH467,'Master '!$C$2:$C$257,0))),INDEX('Master '!$A$2:$A$257,MATCH(AH467,'Master '!$B$2:$B$257,0)))</f>
        <v>-</v>
      </c>
      <c r="AH467" s="7"/>
      <c r="AI467" s="19" t="str">
        <f t="array" ref="AI467">IF(ISERROR(INDEX('Master '!$A$2:$A$257,MATCH(AJ467,'Master '!$B$2:$B$257,0))),IF(ISERROR(INDEX('Master '!$A$2:$A$257,MATCH(AJ467,'Master '!$C$2:$C$257,0))),IF(AJ467="","-","Not on Roster"),INDEX('Master '!$A$2:$A$257,MATCH(AJ467,'Master '!$C$2:$C$257,0))),INDEX('Master '!$A$2:$A$257,MATCH(AJ467,'Master '!$B$2:$B$257,0)))</f>
        <v>-</v>
      </c>
      <c r="AJ467" s="15"/>
      <c r="AK467" s="20" t="str">
        <f t="array" ref="AK467">IF(ISERROR(INDEX('Master '!$A$2:$A$257,MATCH(AL467,'Master '!$B$2:$B$257,0))),IF(ISERROR(INDEX('Master '!$A$2:$A$257,MATCH(AL467,'Master '!$C$2:$C$257,0))),IF(AL467="","-","Not on Roster"),INDEX('Master '!$A$2:$A$257,MATCH(AL467,'Master '!$C$2:$C$257,0))),INDEX('Master '!$A$2:$A$257,MATCH(AL467,'Master '!$B$2:$B$257,0)))</f>
        <v>-</v>
      </c>
      <c r="AL467" s="7"/>
      <c r="AM467" s="19" t="str">
        <f t="array" ref="AM467">IF(ISERROR(INDEX('Master '!$A$2:$A$257,MATCH(AN467,'Master '!$B$2:$B$257,0))),IF(ISERROR(INDEX('Master '!$A$2:$A$257,MATCH(AN467,'Master '!$C$2:$C$257,0))),IF(AN467="","-","Not on Roster"),INDEX('Master '!$A$2:$A$257,MATCH(AN467,'Master '!$C$2:$C$257,0))),INDEX('Master '!$A$2:$A$257,MATCH(AN467,'Master '!$B$2:$B$257,0)))</f>
        <v>-</v>
      </c>
      <c r="AN467" s="15"/>
    </row>
    <row r="468" spans="1:40" ht="14.25" customHeight="1">
      <c r="A468" s="20" t="str">
        <f t="array" ref="A468">IF(ISERROR(INDEX('Master '!$A$2:$A$257,MATCH(B468,'Master '!$B$2:$B$257,0))),IF(ISERROR(INDEX('Master '!$A$2:$A$257,MATCH(B468,'Master '!$C$2:$C$257,0))),IF(B468="","-","Not on Roster"),INDEX('Master '!$A$2:$A$257,MATCH(B468,'Master '!$C$2:$C$257,0))),INDEX('Master '!$A$2:$A$257,MATCH(B468,'Master '!$B$2:$B$257,0)))</f>
        <v>-</v>
      </c>
      <c r="B468" s="43"/>
      <c r="C468" s="19" t="str">
        <f t="array" ref="C468">IF(ISERROR(INDEX('Master '!$A$2:$A$257,MATCH(D468,'Master '!$B$2:$B$257,0))),IF(ISERROR(INDEX('Master '!$A$2:$A$257,MATCH(D468,'Master '!$C$2:$C$257,0))),IF(D468="","-","Not on Roster"),INDEX('Master '!$A$2:$A$257,MATCH(D468,'Master '!$C$2:$C$257,0))),INDEX('Master '!$A$2:$A$257,MATCH(D468,'Master '!$B$2:$B$257,0)))</f>
        <v>-</v>
      </c>
      <c r="D468" s="15"/>
      <c r="E468" s="20" t="str">
        <f t="array" ref="E468">IF(ISERROR(INDEX('Master '!$A$2:$A$257,MATCH(F468,'Master '!$B$2:$B$257,0))),IF(ISERROR(INDEX('Master '!$A$2:$A$257,MATCH(F468,'Master '!$C$2:$C$257,0))),IF(F468="","-","Not on Roster"),INDEX('Master '!$A$2:$A$257,MATCH(F468,'Master '!$C$2:$C$257,0))),INDEX('Master '!$A$2:$A$257,MATCH(F468,'Master '!$B$2:$B$257,0)))</f>
        <v>-</v>
      </c>
      <c r="F468" s="7"/>
      <c r="G468" s="19" t="str">
        <f t="array" ref="G468">IF(ISERROR(INDEX('Master '!$A$2:$A$257,MATCH(H468,'Master '!$B$2:$B$257,0))),IF(ISERROR(INDEX('Master '!$A$2:$A$257,MATCH(H468,'Master '!$C$2:$C$257,0))),IF(H468="","-","Not on Roster"),INDEX('Master '!$A$2:$A$257,MATCH(H468,'Master '!$C$2:$C$257,0))),INDEX('Master '!$A$2:$A$257,MATCH(H468,'Master '!$B$2:$B$257,0)))</f>
        <v>-</v>
      </c>
      <c r="H468" s="15"/>
      <c r="I468" s="20" t="str">
        <f t="array" ref="I468">IF(ISERROR(INDEX('Master '!$A$2:$A$257,MATCH(J468,'Master '!$B$2:$B$257,0))),IF(ISERROR(INDEX('Master '!$A$2:$A$257,MATCH(J468,'Master '!$C$2:$C$257,0))),IF(J468="","-","Not on Roster"),INDEX('Master '!$A$2:$A$257,MATCH(J468,'Master '!$C$2:$C$257,0))),INDEX('Master '!$A$2:$A$257,MATCH(J468,'Master '!$B$2:$B$257,0)))</f>
        <v>-</v>
      </c>
      <c r="J468" s="51"/>
      <c r="K468" s="19" t="str">
        <f t="array" ref="K468">IF(ISERROR(INDEX('Master '!$A$2:$A$257,MATCH(L468,'Master '!$B$2:$B$257,0))),IF(ISERROR(INDEX('Master '!$A$2:$A$257,MATCH(L468,'Master '!$C$2:$C$257,0))),IF(L468="","-","Not on Roster"),INDEX('Master '!$A$2:$A$257,MATCH(L468,'Master '!$C$2:$C$257,0))),INDEX('Master '!$A$2:$A$257,MATCH(L468,'Master '!$B$2:$B$257,0)))</f>
        <v>-</v>
      </c>
      <c r="L468" s="15"/>
      <c r="M468" s="20" t="str">
        <f t="array" ref="M468">IF(ISERROR(INDEX('Master '!$A$2:$A$257,MATCH(N468,'Master '!$B$2:$B$257,0))),IF(ISERROR(INDEX('Master '!$A$2:$A$257,MATCH(N468,'Master '!$C$2:$C$257,0))),IF(N468="","-","Not on Roster"),INDEX('Master '!$A$2:$A$257,MATCH(N468,'Master '!$C$2:$C$257,0))),INDEX('Master '!$A$2:$A$257,MATCH(N468,'Master '!$B$2:$B$257,0)))</f>
        <v>-</v>
      </c>
      <c r="N468" s="7"/>
      <c r="O468" s="19" t="str">
        <f t="array" ref="O468">IF(ISERROR(INDEX('Master '!$A$2:$A$257,MATCH(P468,'Master '!$B$2:$B$257,0))),IF(ISERROR(INDEX('Master '!$A$2:$A$257,MATCH(P468,'Master '!$C$2:$C$257,0))),IF(P468="","-","Not on Roster"),INDEX('Master '!$A$2:$A$257,MATCH(P468,'Master '!$C$2:$C$257,0))),INDEX('Master '!$A$2:$A$257,MATCH(P468,'Master '!$B$2:$B$257,0)))</f>
        <v>-</v>
      </c>
      <c r="P468" s="15"/>
      <c r="Q468" s="20" t="str">
        <f t="array" ref="Q468">IF(ISERROR(INDEX('Master '!$A$2:$A$257,MATCH(R468,'Master '!$B$2:$B$257,0))),IF(ISERROR(INDEX('Master '!$A$2:$A$257,MATCH(R468,'Master '!$C$2:$C$257,0))),IF(R468="","-","Not on Roster"),INDEX('Master '!$A$2:$A$257,MATCH(R468,'Master '!$C$2:$C$257,0))),INDEX('Master '!$A$2:$A$257,MATCH(R468,'Master '!$B$2:$B$257,0)))</f>
        <v>-</v>
      </c>
      <c r="R468" s="7"/>
      <c r="S468" s="19" t="str">
        <f t="array" ref="S468">IF(ISERROR(INDEX('Master '!$A$2:$A$257,MATCH(T468,'Master '!$B$2:$B$257,0))),IF(ISERROR(INDEX('Master '!$A$2:$A$257,MATCH(T468,'Master '!$C$2:$C$257,0))),IF(T468="","-","Not on Roster"),INDEX('Master '!$A$2:$A$257,MATCH(T468,'Master '!$C$2:$C$257,0))),INDEX('Master '!$A$2:$A$257,MATCH(T468,'Master '!$B$2:$B$257,0)))</f>
        <v>-</v>
      </c>
      <c r="T468" s="15"/>
      <c r="U468" s="20" t="str">
        <f t="array" ref="U468">IF(ISERROR(INDEX('Master '!$A$2:$A$257,MATCH(V468,'Master '!$B$2:$B$257,0))),IF(ISERROR(INDEX('Master '!$A$2:$A$257,MATCH(V468,'Master '!$C$2:$C$257,0))),IF(V468="","-","Not on Roster"),INDEX('Master '!$A$2:$A$257,MATCH(V468,'Master '!$C$2:$C$257,0))),INDEX('Master '!$A$2:$A$257,MATCH(V468,'Master '!$B$2:$B$257,0)))</f>
        <v>-</v>
      </c>
      <c r="V468" s="7"/>
      <c r="W468" s="19" t="str">
        <f t="array" ref="W468">IF(ISERROR(INDEX('Master '!$A$2:$A$257,MATCH(X468,'Master '!$B$2:$B$257,0))),IF(ISERROR(INDEX('Master '!$A$2:$A$257,MATCH(X468,'Master '!$C$2:$C$257,0))),IF(X468="","-","Not on Roster"),INDEX('Master '!$A$2:$A$257,MATCH(X468,'Master '!$C$2:$C$257,0))),INDEX('Master '!$A$2:$A$257,MATCH(X468,'Master '!$B$2:$B$257,0)))</f>
        <v>-</v>
      </c>
      <c r="X468" s="15"/>
      <c r="Y468" s="20" t="str">
        <f t="array" ref="Y468">IF(ISERROR(INDEX('Master '!$A$2:$A$257,MATCH(Z468,'Master '!$B$2:$B$257,0))),IF(ISERROR(INDEX('Master '!$A$2:$A$257,MATCH(Z468,'Master '!$C$2:$C$257,0))),IF(Z468="","-","Not on Roster"),INDEX('Master '!$A$2:$A$257,MATCH(Z468,'Master '!$C$2:$C$257,0))),INDEX('Master '!$A$2:$A$257,MATCH(Z468,'Master '!$B$2:$B$257,0)))</f>
        <v>-</v>
      </c>
      <c r="Z468" s="7"/>
      <c r="AA468" s="19" t="str">
        <f t="array" ref="AA468">IF(ISERROR(INDEX('Master '!$A$2:$A$257,MATCH(AB468,'Master '!$B$2:$B$257,0))),IF(ISERROR(INDEX('Master '!$A$2:$A$257,MATCH(AB468,'Master '!$C$2:$C$257,0))),IF(AB468="","-","Not on Roster"),INDEX('Master '!$A$2:$A$257,MATCH(AB468,'Master '!$C$2:$C$257,0))),INDEX('Master '!$A$2:$A$257,MATCH(AB468,'Master '!$B$2:$B$257,0)))</f>
        <v>-</v>
      </c>
      <c r="AB468" s="15"/>
      <c r="AC468" s="20" t="str">
        <f t="array" ref="AC468">IF(ISERROR(INDEX('Master '!$A$2:$A$257,MATCH(AD468,'Master '!$B$2:$B$257,0))),IF(ISERROR(INDEX('Master '!$A$2:$A$257,MATCH(AD468,'Master '!$C$2:$C$257,0))),IF(AD468="","-","Not on Roster"),INDEX('Master '!$A$2:$A$257,MATCH(AD468,'Master '!$C$2:$C$257,0))),INDEX('Master '!$A$2:$A$257,MATCH(AD468,'Master '!$B$2:$B$257,0)))</f>
        <v>-</v>
      </c>
      <c r="AD468" s="7"/>
      <c r="AE468" s="19" t="str">
        <f t="array" ref="AE468">IF(ISERROR(INDEX('Master '!$A$2:$A$257,MATCH(AF468,'Master '!$B$2:$B$257,0))),IF(ISERROR(INDEX('Master '!$A$2:$A$257,MATCH(AF468,'Master '!$C$2:$C$257,0))),IF(AF468="","-","Not on Roster"),INDEX('Master '!$A$2:$A$257,MATCH(AF468,'Master '!$C$2:$C$257,0))),INDEX('Master '!$A$2:$A$257,MATCH(AF468,'Master '!$B$2:$B$257,0)))</f>
        <v>-</v>
      </c>
      <c r="AF468" s="15"/>
      <c r="AG468" s="20" t="str">
        <f t="array" ref="AG468">IF(ISERROR(INDEX('Master '!$A$2:$A$257,MATCH(AH468,'Master '!$B$2:$B$257,0))),IF(ISERROR(INDEX('Master '!$A$2:$A$257,MATCH(AH468,'Master '!$C$2:$C$257,0))),IF(AH468="","-","Not on Roster"),INDEX('Master '!$A$2:$A$257,MATCH(AH468,'Master '!$C$2:$C$257,0))),INDEX('Master '!$A$2:$A$257,MATCH(AH468,'Master '!$B$2:$B$257,0)))</f>
        <v>-</v>
      </c>
      <c r="AH468" s="7"/>
      <c r="AI468" s="19" t="str">
        <f t="array" ref="AI468">IF(ISERROR(INDEX('Master '!$A$2:$A$257,MATCH(AJ468,'Master '!$B$2:$B$257,0))),IF(ISERROR(INDEX('Master '!$A$2:$A$257,MATCH(AJ468,'Master '!$C$2:$C$257,0))),IF(AJ468="","-","Not on Roster"),INDEX('Master '!$A$2:$A$257,MATCH(AJ468,'Master '!$C$2:$C$257,0))),INDEX('Master '!$A$2:$A$257,MATCH(AJ468,'Master '!$B$2:$B$257,0)))</f>
        <v>-</v>
      </c>
      <c r="AJ468" s="15"/>
      <c r="AK468" s="20" t="str">
        <f t="array" ref="AK468">IF(ISERROR(INDEX('Master '!$A$2:$A$257,MATCH(AL468,'Master '!$B$2:$B$257,0))),IF(ISERROR(INDEX('Master '!$A$2:$A$257,MATCH(AL468,'Master '!$C$2:$C$257,0))),IF(AL468="","-","Not on Roster"),INDEX('Master '!$A$2:$A$257,MATCH(AL468,'Master '!$C$2:$C$257,0))),INDEX('Master '!$A$2:$A$257,MATCH(AL468,'Master '!$B$2:$B$257,0)))</f>
        <v>-</v>
      </c>
      <c r="AL468" s="7"/>
      <c r="AM468" s="19" t="str">
        <f t="array" ref="AM468">IF(ISERROR(INDEX('Master '!$A$2:$A$257,MATCH(AN468,'Master '!$B$2:$B$257,0))),IF(ISERROR(INDEX('Master '!$A$2:$A$257,MATCH(AN468,'Master '!$C$2:$C$257,0))),IF(AN468="","-","Not on Roster"),INDEX('Master '!$A$2:$A$257,MATCH(AN468,'Master '!$C$2:$C$257,0))),INDEX('Master '!$A$2:$A$257,MATCH(AN468,'Master '!$B$2:$B$257,0)))</f>
        <v>-</v>
      </c>
      <c r="AN468" s="15"/>
    </row>
    <row r="469" spans="1:40" ht="14.25" customHeight="1">
      <c r="A469" s="20" t="str">
        <f t="array" ref="A469">IF(ISERROR(INDEX('Master '!$A$2:$A$257,MATCH(B469,'Master '!$B$2:$B$257,0))),IF(ISERROR(INDEX('Master '!$A$2:$A$257,MATCH(B469,'Master '!$C$2:$C$257,0))),IF(B469="","-","Not on Roster"),INDEX('Master '!$A$2:$A$257,MATCH(B469,'Master '!$C$2:$C$257,0))),INDEX('Master '!$A$2:$A$257,MATCH(B469,'Master '!$B$2:$B$257,0)))</f>
        <v>-</v>
      </c>
      <c r="B469" s="43"/>
      <c r="C469" s="19" t="str">
        <f t="array" ref="C469">IF(ISERROR(INDEX('Master '!$A$2:$A$257,MATCH(D469,'Master '!$B$2:$B$257,0))),IF(ISERROR(INDEX('Master '!$A$2:$A$257,MATCH(D469,'Master '!$C$2:$C$257,0))),IF(D469="","-","Not on Roster"),INDEX('Master '!$A$2:$A$257,MATCH(D469,'Master '!$C$2:$C$257,0))),INDEX('Master '!$A$2:$A$257,MATCH(D469,'Master '!$B$2:$B$257,0)))</f>
        <v>-</v>
      </c>
      <c r="D469" s="15"/>
      <c r="E469" s="20" t="str">
        <f t="array" ref="E469">IF(ISERROR(INDEX('Master '!$A$2:$A$257,MATCH(F469,'Master '!$B$2:$B$257,0))),IF(ISERROR(INDEX('Master '!$A$2:$A$257,MATCH(F469,'Master '!$C$2:$C$257,0))),IF(F469="","-","Not on Roster"),INDEX('Master '!$A$2:$A$257,MATCH(F469,'Master '!$C$2:$C$257,0))),INDEX('Master '!$A$2:$A$257,MATCH(F469,'Master '!$B$2:$B$257,0)))</f>
        <v>-</v>
      </c>
      <c r="F469" s="7"/>
      <c r="G469" s="19" t="str">
        <f t="array" ref="G469">IF(ISERROR(INDEX('Master '!$A$2:$A$257,MATCH(H469,'Master '!$B$2:$B$257,0))),IF(ISERROR(INDEX('Master '!$A$2:$A$257,MATCH(H469,'Master '!$C$2:$C$257,0))),IF(H469="","-","Not on Roster"),INDEX('Master '!$A$2:$A$257,MATCH(H469,'Master '!$C$2:$C$257,0))),INDEX('Master '!$A$2:$A$257,MATCH(H469,'Master '!$B$2:$B$257,0)))</f>
        <v>-</v>
      </c>
      <c r="H469" s="15"/>
      <c r="I469" s="20" t="str">
        <f t="array" ref="I469">IF(ISERROR(INDEX('Master '!$A$2:$A$257,MATCH(J469,'Master '!$B$2:$B$257,0))),IF(ISERROR(INDEX('Master '!$A$2:$A$257,MATCH(J469,'Master '!$C$2:$C$257,0))),IF(J469="","-","Not on Roster"),INDEX('Master '!$A$2:$A$257,MATCH(J469,'Master '!$C$2:$C$257,0))),INDEX('Master '!$A$2:$A$257,MATCH(J469,'Master '!$B$2:$B$257,0)))</f>
        <v>-</v>
      </c>
      <c r="J469" s="51"/>
      <c r="K469" s="19" t="str">
        <f t="array" ref="K469">IF(ISERROR(INDEX('Master '!$A$2:$A$257,MATCH(L469,'Master '!$B$2:$B$257,0))),IF(ISERROR(INDEX('Master '!$A$2:$A$257,MATCH(L469,'Master '!$C$2:$C$257,0))),IF(L469="","-","Not on Roster"),INDEX('Master '!$A$2:$A$257,MATCH(L469,'Master '!$C$2:$C$257,0))),INDEX('Master '!$A$2:$A$257,MATCH(L469,'Master '!$B$2:$B$257,0)))</f>
        <v>-</v>
      </c>
      <c r="L469" s="15"/>
      <c r="M469" s="20" t="str">
        <f t="array" ref="M469">IF(ISERROR(INDEX('Master '!$A$2:$A$257,MATCH(N469,'Master '!$B$2:$B$257,0))),IF(ISERROR(INDEX('Master '!$A$2:$A$257,MATCH(N469,'Master '!$C$2:$C$257,0))),IF(N469="","-","Not on Roster"),INDEX('Master '!$A$2:$A$257,MATCH(N469,'Master '!$C$2:$C$257,0))),INDEX('Master '!$A$2:$A$257,MATCH(N469,'Master '!$B$2:$B$257,0)))</f>
        <v>-</v>
      </c>
      <c r="N469" s="7"/>
      <c r="O469" s="19" t="str">
        <f t="array" ref="O469">IF(ISERROR(INDEX('Master '!$A$2:$A$257,MATCH(P469,'Master '!$B$2:$B$257,0))),IF(ISERROR(INDEX('Master '!$A$2:$A$257,MATCH(P469,'Master '!$C$2:$C$257,0))),IF(P469="","-","Not on Roster"),INDEX('Master '!$A$2:$A$257,MATCH(P469,'Master '!$C$2:$C$257,0))),INDEX('Master '!$A$2:$A$257,MATCH(P469,'Master '!$B$2:$B$257,0)))</f>
        <v>-</v>
      </c>
      <c r="P469" s="15"/>
      <c r="Q469" s="20" t="str">
        <f t="array" ref="Q469">IF(ISERROR(INDEX('Master '!$A$2:$A$257,MATCH(R469,'Master '!$B$2:$B$257,0))),IF(ISERROR(INDEX('Master '!$A$2:$A$257,MATCH(R469,'Master '!$C$2:$C$257,0))),IF(R469="","-","Not on Roster"),INDEX('Master '!$A$2:$A$257,MATCH(R469,'Master '!$C$2:$C$257,0))),INDEX('Master '!$A$2:$A$257,MATCH(R469,'Master '!$B$2:$B$257,0)))</f>
        <v>-</v>
      </c>
      <c r="R469" s="7"/>
      <c r="S469" s="19" t="str">
        <f t="array" ref="S469">IF(ISERROR(INDEX('Master '!$A$2:$A$257,MATCH(T469,'Master '!$B$2:$B$257,0))),IF(ISERROR(INDEX('Master '!$A$2:$A$257,MATCH(T469,'Master '!$C$2:$C$257,0))),IF(T469="","-","Not on Roster"),INDEX('Master '!$A$2:$A$257,MATCH(T469,'Master '!$C$2:$C$257,0))),INDEX('Master '!$A$2:$A$257,MATCH(T469,'Master '!$B$2:$B$257,0)))</f>
        <v>-</v>
      </c>
      <c r="T469" s="15"/>
      <c r="U469" s="20" t="str">
        <f t="array" ref="U469">IF(ISERROR(INDEX('Master '!$A$2:$A$257,MATCH(V469,'Master '!$B$2:$B$257,0))),IF(ISERROR(INDEX('Master '!$A$2:$A$257,MATCH(V469,'Master '!$C$2:$C$257,0))),IF(V469="","-","Not on Roster"),INDEX('Master '!$A$2:$A$257,MATCH(V469,'Master '!$C$2:$C$257,0))),INDEX('Master '!$A$2:$A$257,MATCH(V469,'Master '!$B$2:$B$257,0)))</f>
        <v>-</v>
      </c>
      <c r="V469" s="7"/>
      <c r="W469" s="19" t="str">
        <f t="array" ref="W469">IF(ISERROR(INDEX('Master '!$A$2:$A$257,MATCH(X469,'Master '!$B$2:$B$257,0))),IF(ISERROR(INDEX('Master '!$A$2:$A$257,MATCH(X469,'Master '!$C$2:$C$257,0))),IF(X469="","-","Not on Roster"),INDEX('Master '!$A$2:$A$257,MATCH(X469,'Master '!$C$2:$C$257,0))),INDEX('Master '!$A$2:$A$257,MATCH(X469,'Master '!$B$2:$B$257,0)))</f>
        <v>-</v>
      </c>
      <c r="X469" s="15"/>
      <c r="Y469" s="20" t="str">
        <f t="array" ref="Y469">IF(ISERROR(INDEX('Master '!$A$2:$A$257,MATCH(Z469,'Master '!$B$2:$B$257,0))),IF(ISERROR(INDEX('Master '!$A$2:$A$257,MATCH(Z469,'Master '!$C$2:$C$257,0))),IF(Z469="","-","Not on Roster"),INDEX('Master '!$A$2:$A$257,MATCH(Z469,'Master '!$C$2:$C$257,0))),INDEX('Master '!$A$2:$A$257,MATCH(Z469,'Master '!$B$2:$B$257,0)))</f>
        <v>-</v>
      </c>
      <c r="Z469" s="7"/>
      <c r="AA469" s="19" t="str">
        <f t="array" ref="AA469">IF(ISERROR(INDEX('Master '!$A$2:$A$257,MATCH(AB469,'Master '!$B$2:$B$257,0))),IF(ISERROR(INDEX('Master '!$A$2:$A$257,MATCH(AB469,'Master '!$C$2:$C$257,0))),IF(AB469="","-","Not on Roster"),INDEX('Master '!$A$2:$A$257,MATCH(AB469,'Master '!$C$2:$C$257,0))),INDEX('Master '!$A$2:$A$257,MATCH(AB469,'Master '!$B$2:$B$257,0)))</f>
        <v>-</v>
      </c>
      <c r="AB469" s="15"/>
      <c r="AC469" s="20" t="str">
        <f t="array" ref="AC469">IF(ISERROR(INDEX('Master '!$A$2:$A$257,MATCH(AD469,'Master '!$B$2:$B$257,0))),IF(ISERROR(INDEX('Master '!$A$2:$A$257,MATCH(AD469,'Master '!$C$2:$C$257,0))),IF(AD469="","-","Not on Roster"),INDEX('Master '!$A$2:$A$257,MATCH(AD469,'Master '!$C$2:$C$257,0))),INDEX('Master '!$A$2:$A$257,MATCH(AD469,'Master '!$B$2:$B$257,0)))</f>
        <v>-</v>
      </c>
      <c r="AD469" s="7"/>
      <c r="AE469" s="19" t="str">
        <f t="array" ref="AE469">IF(ISERROR(INDEX('Master '!$A$2:$A$257,MATCH(AF469,'Master '!$B$2:$B$257,0))),IF(ISERROR(INDEX('Master '!$A$2:$A$257,MATCH(AF469,'Master '!$C$2:$C$257,0))),IF(AF469="","-","Not on Roster"),INDEX('Master '!$A$2:$A$257,MATCH(AF469,'Master '!$C$2:$C$257,0))),INDEX('Master '!$A$2:$A$257,MATCH(AF469,'Master '!$B$2:$B$257,0)))</f>
        <v>-</v>
      </c>
      <c r="AF469" s="15"/>
      <c r="AG469" s="20" t="str">
        <f t="array" ref="AG469">IF(ISERROR(INDEX('Master '!$A$2:$A$257,MATCH(AH469,'Master '!$B$2:$B$257,0))),IF(ISERROR(INDEX('Master '!$A$2:$A$257,MATCH(AH469,'Master '!$C$2:$C$257,0))),IF(AH469="","-","Not on Roster"),INDEX('Master '!$A$2:$A$257,MATCH(AH469,'Master '!$C$2:$C$257,0))),INDEX('Master '!$A$2:$A$257,MATCH(AH469,'Master '!$B$2:$B$257,0)))</f>
        <v>-</v>
      </c>
      <c r="AH469" s="7"/>
      <c r="AI469" s="19" t="str">
        <f t="array" ref="AI469">IF(ISERROR(INDEX('Master '!$A$2:$A$257,MATCH(AJ469,'Master '!$B$2:$B$257,0))),IF(ISERROR(INDEX('Master '!$A$2:$A$257,MATCH(AJ469,'Master '!$C$2:$C$257,0))),IF(AJ469="","-","Not on Roster"),INDEX('Master '!$A$2:$A$257,MATCH(AJ469,'Master '!$C$2:$C$257,0))),INDEX('Master '!$A$2:$A$257,MATCH(AJ469,'Master '!$B$2:$B$257,0)))</f>
        <v>-</v>
      </c>
      <c r="AJ469" s="15"/>
      <c r="AK469" s="20" t="str">
        <f t="array" ref="AK469">IF(ISERROR(INDEX('Master '!$A$2:$A$257,MATCH(AL469,'Master '!$B$2:$B$257,0))),IF(ISERROR(INDEX('Master '!$A$2:$A$257,MATCH(AL469,'Master '!$C$2:$C$257,0))),IF(AL469="","-","Not on Roster"),INDEX('Master '!$A$2:$A$257,MATCH(AL469,'Master '!$C$2:$C$257,0))),INDEX('Master '!$A$2:$A$257,MATCH(AL469,'Master '!$B$2:$B$257,0)))</f>
        <v>-</v>
      </c>
      <c r="AL469" s="7"/>
      <c r="AM469" s="19" t="str">
        <f t="array" ref="AM469">IF(ISERROR(INDEX('Master '!$A$2:$A$257,MATCH(AN469,'Master '!$B$2:$B$257,0))),IF(ISERROR(INDEX('Master '!$A$2:$A$257,MATCH(AN469,'Master '!$C$2:$C$257,0))),IF(AN469="","-","Not on Roster"),INDEX('Master '!$A$2:$A$257,MATCH(AN469,'Master '!$C$2:$C$257,0))),INDEX('Master '!$A$2:$A$257,MATCH(AN469,'Master '!$B$2:$B$257,0)))</f>
        <v>-</v>
      </c>
      <c r="AN469" s="15"/>
    </row>
    <row r="470" spans="1:40" ht="14.25" customHeight="1">
      <c r="A470" s="20" t="str">
        <f t="array" ref="A470">IF(ISERROR(INDEX('Master '!$A$2:$A$257,MATCH(B470,'Master '!$B$2:$B$257,0))),IF(ISERROR(INDEX('Master '!$A$2:$A$257,MATCH(B470,'Master '!$C$2:$C$257,0))),IF(B470="","-","Not on Roster"),INDEX('Master '!$A$2:$A$257,MATCH(B470,'Master '!$C$2:$C$257,0))),INDEX('Master '!$A$2:$A$257,MATCH(B470,'Master '!$B$2:$B$257,0)))</f>
        <v>-</v>
      </c>
      <c r="B470" s="43"/>
      <c r="C470" s="19" t="str">
        <f t="array" ref="C470">IF(ISERROR(INDEX('Master '!$A$2:$A$257,MATCH(D470,'Master '!$B$2:$B$257,0))),IF(ISERROR(INDEX('Master '!$A$2:$A$257,MATCH(D470,'Master '!$C$2:$C$257,0))),IF(D470="","-","Not on Roster"),INDEX('Master '!$A$2:$A$257,MATCH(D470,'Master '!$C$2:$C$257,0))),INDEX('Master '!$A$2:$A$257,MATCH(D470,'Master '!$B$2:$B$257,0)))</f>
        <v>-</v>
      </c>
      <c r="D470" s="15"/>
      <c r="E470" s="20" t="str">
        <f t="array" ref="E470">IF(ISERROR(INDEX('Master '!$A$2:$A$257,MATCH(F470,'Master '!$B$2:$B$257,0))),IF(ISERROR(INDEX('Master '!$A$2:$A$257,MATCH(F470,'Master '!$C$2:$C$257,0))),IF(F470="","-","Not on Roster"),INDEX('Master '!$A$2:$A$257,MATCH(F470,'Master '!$C$2:$C$257,0))),INDEX('Master '!$A$2:$A$257,MATCH(F470,'Master '!$B$2:$B$257,0)))</f>
        <v>-</v>
      </c>
      <c r="F470" s="7"/>
      <c r="G470" s="19" t="str">
        <f t="array" ref="G470">IF(ISERROR(INDEX('Master '!$A$2:$A$257,MATCH(H470,'Master '!$B$2:$B$257,0))),IF(ISERROR(INDEX('Master '!$A$2:$A$257,MATCH(H470,'Master '!$C$2:$C$257,0))),IF(H470="","-","Not on Roster"),INDEX('Master '!$A$2:$A$257,MATCH(H470,'Master '!$C$2:$C$257,0))),INDEX('Master '!$A$2:$A$257,MATCH(H470,'Master '!$B$2:$B$257,0)))</f>
        <v>-</v>
      </c>
      <c r="H470" s="15"/>
      <c r="I470" s="20" t="str">
        <f t="array" ref="I470">IF(ISERROR(INDEX('Master '!$A$2:$A$257,MATCH(J470,'Master '!$B$2:$B$257,0))),IF(ISERROR(INDEX('Master '!$A$2:$A$257,MATCH(J470,'Master '!$C$2:$C$257,0))),IF(J470="","-","Not on Roster"),INDEX('Master '!$A$2:$A$257,MATCH(J470,'Master '!$C$2:$C$257,0))),INDEX('Master '!$A$2:$A$257,MATCH(J470,'Master '!$B$2:$B$257,0)))</f>
        <v>-</v>
      </c>
      <c r="J470" s="51"/>
      <c r="K470" s="19" t="str">
        <f t="array" ref="K470">IF(ISERROR(INDEX('Master '!$A$2:$A$257,MATCH(L470,'Master '!$B$2:$B$257,0))),IF(ISERROR(INDEX('Master '!$A$2:$A$257,MATCH(L470,'Master '!$C$2:$C$257,0))),IF(L470="","-","Not on Roster"),INDEX('Master '!$A$2:$A$257,MATCH(L470,'Master '!$C$2:$C$257,0))),INDEX('Master '!$A$2:$A$257,MATCH(L470,'Master '!$B$2:$B$257,0)))</f>
        <v>-</v>
      </c>
      <c r="L470" s="15"/>
      <c r="M470" s="20" t="str">
        <f t="array" ref="M470">IF(ISERROR(INDEX('Master '!$A$2:$A$257,MATCH(N470,'Master '!$B$2:$B$257,0))),IF(ISERROR(INDEX('Master '!$A$2:$A$257,MATCH(N470,'Master '!$C$2:$C$257,0))),IF(N470="","-","Not on Roster"),INDEX('Master '!$A$2:$A$257,MATCH(N470,'Master '!$C$2:$C$257,0))),INDEX('Master '!$A$2:$A$257,MATCH(N470,'Master '!$B$2:$B$257,0)))</f>
        <v>-</v>
      </c>
      <c r="N470" s="7"/>
      <c r="O470" s="19" t="str">
        <f t="array" ref="O470">IF(ISERROR(INDEX('Master '!$A$2:$A$257,MATCH(P470,'Master '!$B$2:$B$257,0))),IF(ISERROR(INDEX('Master '!$A$2:$A$257,MATCH(P470,'Master '!$C$2:$C$257,0))),IF(P470="","-","Not on Roster"),INDEX('Master '!$A$2:$A$257,MATCH(P470,'Master '!$C$2:$C$257,0))),INDEX('Master '!$A$2:$A$257,MATCH(P470,'Master '!$B$2:$B$257,0)))</f>
        <v>-</v>
      </c>
      <c r="P470" s="15"/>
      <c r="Q470" s="20" t="str">
        <f t="array" ref="Q470">IF(ISERROR(INDEX('Master '!$A$2:$A$257,MATCH(R470,'Master '!$B$2:$B$257,0))),IF(ISERROR(INDEX('Master '!$A$2:$A$257,MATCH(R470,'Master '!$C$2:$C$257,0))),IF(R470="","-","Not on Roster"),INDEX('Master '!$A$2:$A$257,MATCH(R470,'Master '!$C$2:$C$257,0))),INDEX('Master '!$A$2:$A$257,MATCH(R470,'Master '!$B$2:$B$257,0)))</f>
        <v>-</v>
      </c>
      <c r="R470" s="7"/>
      <c r="S470" s="19" t="str">
        <f t="array" ref="S470">IF(ISERROR(INDEX('Master '!$A$2:$A$257,MATCH(T470,'Master '!$B$2:$B$257,0))),IF(ISERROR(INDEX('Master '!$A$2:$A$257,MATCH(T470,'Master '!$C$2:$C$257,0))),IF(T470="","-","Not on Roster"),INDEX('Master '!$A$2:$A$257,MATCH(T470,'Master '!$C$2:$C$257,0))),INDEX('Master '!$A$2:$A$257,MATCH(T470,'Master '!$B$2:$B$257,0)))</f>
        <v>-</v>
      </c>
      <c r="T470" s="15"/>
      <c r="U470" s="20" t="str">
        <f t="array" ref="U470">IF(ISERROR(INDEX('Master '!$A$2:$A$257,MATCH(V470,'Master '!$B$2:$B$257,0))),IF(ISERROR(INDEX('Master '!$A$2:$A$257,MATCH(V470,'Master '!$C$2:$C$257,0))),IF(V470="","-","Not on Roster"),INDEX('Master '!$A$2:$A$257,MATCH(V470,'Master '!$C$2:$C$257,0))),INDEX('Master '!$A$2:$A$257,MATCH(V470,'Master '!$B$2:$B$257,0)))</f>
        <v>-</v>
      </c>
      <c r="V470" s="7"/>
      <c r="W470" s="19" t="str">
        <f t="array" ref="W470">IF(ISERROR(INDEX('Master '!$A$2:$A$257,MATCH(X470,'Master '!$B$2:$B$257,0))),IF(ISERROR(INDEX('Master '!$A$2:$A$257,MATCH(X470,'Master '!$C$2:$C$257,0))),IF(X470="","-","Not on Roster"),INDEX('Master '!$A$2:$A$257,MATCH(X470,'Master '!$C$2:$C$257,0))),INDEX('Master '!$A$2:$A$257,MATCH(X470,'Master '!$B$2:$B$257,0)))</f>
        <v>-</v>
      </c>
      <c r="X470" s="15"/>
      <c r="Y470" s="20" t="str">
        <f t="array" ref="Y470">IF(ISERROR(INDEX('Master '!$A$2:$A$257,MATCH(Z470,'Master '!$B$2:$B$257,0))),IF(ISERROR(INDEX('Master '!$A$2:$A$257,MATCH(Z470,'Master '!$C$2:$C$257,0))),IF(Z470="","-","Not on Roster"),INDEX('Master '!$A$2:$A$257,MATCH(Z470,'Master '!$C$2:$C$257,0))),INDEX('Master '!$A$2:$A$257,MATCH(Z470,'Master '!$B$2:$B$257,0)))</f>
        <v>-</v>
      </c>
      <c r="Z470" s="7"/>
      <c r="AA470" s="19" t="str">
        <f t="array" ref="AA470">IF(ISERROR(INDEX('Master '!$A$2:$A$257,MATCH(AB470,'Master '!$B$2:$B$257,0))),IF(ISERROR(INDEX('Master '!$A$2:$A$257,MATCH(AB470,'Master '!$C$2:$C$257,0))),IF(AB470="","-","Not on Roster"),INDEX('Master '!$A$2:$A$257,MATCH(AB470,'Master '!$C$2:$C$257,0))),INDEX('Master '!$A$2:$A$257,MATCH(AB470,'Master '!$B$2:$B$257,0)))</f>
        <v>-</v>
      </c>
      <c r="AB470" s="15"/>
      <c r="AC470" s="20" t="str">
        <f t="array" ref="AC470">IF(ISERROR(INDEX('Master '!$A$2:$A$257,MATCH(AD470,'Master '!$B$2:$B$257,0))),IF(ISERROR(INDEX('Master '!$A$2:$A$257,MATCH(AD470,'Master '!$C$2:$C$257,0))),IF(AD470="","-","Not on Roster"),INDEX('Master '!$A$2:$A$257,MATCH(AD470,'Master '!$C$2:$C$257,0))),INDEX('Master '!$A$2:$A$257,MATCH(AD470,'Master '!$B$2:$B$257,0)))</f>
        <v>-</v>
      </c>
      <c r="AD470" s="7"/>
      <c r="AE470" s="19" t="str">
        <f t="array" ref="AE470">IF(ISERROR(INDEX('Master '!$A$2:$A$257,MATCH(AF470,'Master '!$B$2:$B$257,0))),IF(ISERROR(INDEX('Master '!$A$2:$A$257,MATCH(AF470,'Master '!$C$2:$C$257,0))),IF(AF470="","-","Not on Roster"),INDEX('Master '!$A$2:$A$257,MATCH(AF470,'Master '!$C$2:$C$257,0))),INDEX('Master '!$A$2:$A$257,MATCH(AF470,'Master '!$B$2:$B$257,0)))</f>
        <v>-</v>
      </c>
      <c r="AF470" s="15"/>
      <c r="AG470" s="20" t="str">
        <f t="array" ref="AG470">IF(ISERROR(INDEX('Master '!$A$2:$A$257,MATCH(AH470,'Master '!$B$2:$B$257,0))),IF(ISERROR(INDEX('Master '!$A$2:$A$257,MATCH(AH470,'Master '!$C$2:$C$257,0))),IF(AH470="","-","Not on Roster"),INDEX('Master '!$A$2:$A$257,MATCH(AH470,'Master '!$C$2:$C$257,0))),INDEX('Master '!$A$2:$A$257,MATCH(AH470,'Master '!$B$2:$B$257,0)))</f>
        <v>-</v>
      </c>
      <c r="AH470" s="7"/>
      <c r="AI470" s="19" t="str">
        <f t="array" ref="AI470">IF(ISERROR(INDEX('Master '!$A$2:$A$257,MATCH(AJ470,'Master '!$B$2:$B$257,0))),IF(ISERROR(INDEX('Master '!$A$2:$A$257,MATCH(AJ470,'Master '!$C$2:$C$257,0))),IF(AJ470="","-","Not on Roster"),INDEX('Master '!$A$2:$A$257,MATCH(AJ470,'Master '!$C$2:$C$257,0))),INDEX('Master '!$A$2:$A$257,MATCH(AJ470,'Master '!$B$2:$B$257,0)))</f>
        <v>-</v>
      </c>
      <c r="AJ470" s="15"/>
      <c r="AK470" s="20" t="str">
        <f t="array" ref="AK470">IF(ISERROR(INDEX('Master '!$A$2:$A$257,MATCH(AL470,'Master '!$B$2:$B$257,0))),IF(ISERROR(INDEX('Master '!$A$2:$A$257,MATCH(AL470,'Master '!$C$2:$C$257,0))),IF(AL470="","-","Not on Roster"),INDEX('Master '!$A$2:$A$257,MATCH(AL470,'Master '!$C$2:$C$257,0))),INDEX('Master '!$A$2:$A$257,MATCH(AL470,'Master '!$B$2:$B$257,0)))</f>
        <v>-</v>
      </c>
      <c r="AL470" s="7"/>
      <c r="AM470" s="19" t="str">
        <f t="array" ref="AM470">IF(ISERROR(INDEX('Master '!$A$2:$A$257,MATCH(AN470,'Master '!$B$2:$B$257,0))),IF(ISERROR(INDEX('Master '!$A$2:$A$257,MATCH(AN470,'Master '!$C$2:$C$257,0))),IF(AN470="","-","Not on Roster"),INDEX('Master '!$A$2:$A$257,MATCH(AN470,'Master '!$C$2:$C$257,0))),INDEX('Master '!$A$2:$A$257,MATCH(AN470,'Master '!$B$2:$B$257,0)))</f>
        <v>-</v>
      </c>
      <c r="AN470" s="15"/>
    </row>
    <row r="471" spans="1:40" ht="14.25" customHeight="1">
      <c r="A471" s="20" t="str">
        <f t="array" ref="A471">IF(ISERROR(INDEX('Master '!$A$2:$A$257,MATCH(B471,'Master '!$B$2:$B$257,0))),IF(ISERROR(INDEX('Master '!$A$2:$A$257,MATCH(B471,'Master '!$C$2:$C$257,0))),IF(B471="","-","Not on Roster"),INDEX('Master '!$A$2:$A$257,MATCH(B471,'Master '!$C$2:$C$257,0))),INDEX('Master '!$A$2:$A$257,MATCH(B471,'Master '!$B$2:$B$257,0)))</f>
        <v>-</v>
      </c>
      <c r="B471" s="43"/>
      <c r="C471" s="19" t="str">
        <f t="array" ref="C471">IF(ISERROR(INDEX('Master '!$A$2:$A$257,MATCH(D471,'Master '!$B$2:$B$257,0))),IF(ISERROR(INDEX('Master '!$A$2:$A$257,MATCH(D471,'Master '!$C$2:$C$257,0))),IF(D471="","-","Not on Roster"),INDEX('Master '!$A$2:$A$257,MATCH(D471,'Master '!$C$2:$C$257,0))),INDEX('Master '!$A$2:$A$257,MATCH(D471,'Master '!$B$2:$B$257,0)))</f>
        <v>-</v>
      </c>
      <c r="D471" s="15"/>
      <c r="E471" s="20" t="str">
        <f t="array" ref="E471">IF(ISERROR(INDEX('Master '!$A$2:$A$257,MATCH(F471,'Master '!$B$2:$B$257,0))),IF(ISERROR(INDEX('Master '!$A$2:$A$257,MATCH(F471,'Master '!$C$2:$C$257,0))),IF(F471="","-","Not on Roster"),INDEX('Master '!$A$2:$A$257,MATCH(F471,'Master '!$C$2:$C$257,0))),INDEX('Master '!$A$2:$A$257,MATCH(F471,'Master '!$B$2:$B$257,0)))</f>
        <v>-</v>
      </c>
      <c r="F471" s="7"/>
      <c r="G471" s="19" t="str">
        <f t="array" ref="G471">IF(ISERROR(INDEX('Master '!$A$2:$A$257,MATCH(H471,'Master '!$B$2:$B$257,0))),IF(ISERROR(INDEX('Master '!$A$2:$A$257,MATCH(H471,'Master '!$C$2:$C$257,0))),IF(H471="","-","Not on Roster"),INDEX('Master '!$A$2:$A$257,MATCH(H471,'Master '!$C$2:$C$257,0))),INDEX('Master '!$A$2:$A$257,MATCH(H471,'Master '!$B$2:$B$257,0)))</f>
        <v>-</v>
      </c>
      <c r="H471" s="15"/>
      <c r="I471" s="20" t="str">
        <f t="array" ref="I471">IF(ISERROR(INDEX('Master '!$A$2:$A$257,MATCH(J471,'Master '!$B$2:$B$257,0))),IF(ISERROR(INDEX('Master '!$A$2:$A$257,MATCH(J471,'Master '!$C$2:$C$257,0))),IF(J471="","-","Not on Roster"),INDEX('Master '!$A$2:$A$257,MATCH(J471,'Master '!$C$2:$C$257,0))),INDEX('Master '!$A$2:$A$257,MATCH(J471,'Master '!$B$2:$B$257,0)))</f>
        <v>-</v>
      </c>
      <c r="J471" s="51"/>
      <c r="K471" s="19" t="str">
        <f t="array" ref="K471">IF(ISERROR(INDEX('Master '!$A$2:$A$257,MATCH(L471,'Master '!$B$2:$B$257,0))),IF(ISERROR(INDEX('Master '!$A$2:$A$257,MATCH(L471,'Master '!$C$2:$C$257,0))),IF(L471="","-","Not on Roster"),INDEX('Master '!$A$2:$A$257,MATCH(L471,'Master '!$C$2:$C$257,0))),INDEX('Master '!$A$2:$A$257,MATCH(L471,'Master '!$B$2:$B$257,0)))</f>
        <v>-</v>
      </c>
      <c r="L471" s="15"/>
      <c r="M471" s="20" t="str">
        <f t="array" ref="M471">IF(ISERROR(INDEX('Master '!$A$2:$A$257,MATCH(N471,'Master '!$B$2:$B$257,0))),IF(ISERROR(INDEX('Master '!$A$2:$A$257,MATCH(N471,'Master '!$C$2:$C$257,0))),IF(N471="","-","Not on Roster"),INDEX('Master '!$A$2:$A$257,MATCH(N471,'Master '!$C$2:$C$257,0))),INDEX('Master '!$A$2:$A$257,MATCH(N471,'Master '!$B$2:$B$257,0)))</f>
        <v>-</v>
      </c>
      <c r="N471" s="7"/>
      <c r="O471" s="19" t="str">
        <f t="array" ref="O471">IF(ISERROR(INDEX('Master '!$A$2:$A$257,MATCH(P471,'Master '!$B$2:$B$257,0))),IF(ISERROR(INDEX('Master '!$A$2:$A$257,MATCH(P471,'Master '!$C$2:$C$257,0))),IF(P471="","-","Not on Roster"),INDEX('Master '!$A$2:$A$257,MATCH(P471,'Master '!$C$2:$C$257,0))),INDEX('Master '!$A$2:$A$257,MATCH(P471,'Master '!$B$2:$B$257,0)))</f>
        <v>-</v>
      </c>
      <c r="P471" s="15"/>
      <c r="Q471" s="20" t="str">
        <f t="array" ref="Q471">IF(ISERROR(INDEX('Master '!$A$2:$A$257,MATCH(R471,'Master '!$B$2:$B$257,0))),IF(ISERROR(INDEX('Master '!$A$2:$A$257,MATCH(R471,'Master '!$C$2:$C$257,0))),IF(R471="","-","Not on Roster"),INDEX('Master '!$A$2:$A$257,MATCH(R471,'Master '!$C$2:$C$257,0))),INDEX('Master '!$A$2:$A$257,MATCH(R471,'Master '!$B$2:$B$257,0)))</f>
        <v>-</v>
      </c>
      <c r="R471" s="7"/>
      <c r="S471" s="19" t="str">
        <f t="array" ref="S471">IF(ISERROR(INDEX('Master '!$A$2:$A$257,MATCH(T471,'Master '!$B$2:$B$257,0))),IF(ISERROR(INDEX('Master '!$A$2:$A$257,MATCH(T471,'Master '!$C$2:$C$257,0))),IF(T471="","-","Not on Roster"),INDEX('Master '!$A$2:$A$257,MATCH(T471,'Master '!$C$2:$C$257,0))),INDEX('Master '!$A$2:$A$257,MATCH(T471,'Master '!$B$2:$B$257,0)))</f>
        <v>-</v>
      </c>
      <c r="T471" s="15"/>
      <c r="U471" s="20" t="str">
        <f t="array" ref="U471">IF(ISERROR(INDEX('Master '!$A$2:$A$257,MATCH(V471,'Master '!$B$2:$B$257,0))),IF(ISERROR(INDEX('Master '!$A$2:$A$257,MATCH(V471,'Master '!$C$2:$C$257,0))),IF(V471="","-","Not on Roster"),INDEX('Master '!$A$2:$A$257,MATCH(V471,'Master '!$C$2:$C$257,0))),INDEX('Master '!$A$2:$A$257,MATCH(V471,'Master '!$B$2:$B$257,0)))</f>
        <v>-</v>
      </c>
      <c r="V471" s="7"/>
      <c r="W471" s="19" t="str">
        <f t="array" ref="W471">IF(ISERROR(INDEX('Master '!$A$2:$A$257,MATCH(X471,'Master '!$B$2:$B$257,0))),IF(ISERROR(INDEX('Master '!$A$2:$A$257,MATCH(X471,'Master '!$C$2:$C$257,0))),IF(X471="","-","Not on Roster"),INDEX('Master '!$A$2:$A$257,MATCH(X471,'Master '!$C$2:$C$257,0))),INDEX('Master '!$A$2:$A$257,MATCH(X471,'Master '!$B$2:$B$257,0)))</f>
        <v>-</v>
      </c>
      <c r="X471" s="15"/>
      <c r="Y471" s="20" t="str">
        <f t="array" ref="Y471">IF(ISERROR(INDEX('Master '!$A$2:$A$257,MATCH(Z471,'Master '!$B$2:$B$257,0))),IF(ISERROR(INDEX('Master '!$A$2:$A$257,MATCH(Z471,'Master '!$C$2:$C$257,0))),IF(Z471="","-","Not on Roster"),INDEX('Master '!$A$2:$A$257,MATCH(Z471,'Master '!$C$2:$C$257,0))),INDEX('Master '!$A$2:$A$257,MATCH(Z471,'Master '!$B$2:$B$257,0)))</f>
        <v>-</v>
      </c>
      <c r="Z471" s="7"/>
      <c r="AA471" s="19" t="str">
        <f t="array" ref="AA471">IF(ISERROR(INDEX('Master '!$A$2:$A$257,MATCH(AB471,'Master '!$B$2:$B$257,0))),IF(ISERROR(INDEX('Master '!$A$2:$A$257,MATCH(AB471,'Master '!$C$2:$C$257,0))),IF(AB471="","-","Not on Roster"),INDEX('Master '!$A$2:$A$257,MATCH(AB471,'Master '!$C$2:$C$257,0))),INDEX('Master '!$A$2:$A$257,MATCH(AB471,'Master '!$B$2:$B$257,0)))</f>
        <v>-</v>
      </c>
      <c r="AB471" s="15"/>
      <c r="AC471" s="20" t="str">
        <f t="array" ref="AC471">IF(ISERROR(INDEX('Master '!$A$2:$A$257,MATCH(AD471,'Master '!$B$2:$B$257,0))),IF(ISERROR(INDEX('Master '!$A$2:$A$257,MATCH(AD471,'Master '!$C$2:$C$257,0))),IF(AD471="","-","Not on Roster"),INDEX('Master '!$A$2:$A$257,MATCH(AD471,'Master '!$C$2:$C$257,0))),INDEX('Master '!$A$2:$A$257,MATCH(AD471,'Master '!$B$2:$B$257,0)))</f>
        <v>-</v>
      </c>
      <c r="AD471" s="7"/>
      <c r="AE471" s="19" t="str">
        <f t="array" ref="AE471">IF(ISERROR(INDEX('Master '!$A$2:$A$257,MATCH(AF471,'Master '!$B$2:$B$257,0))),IF(ISERROR(INDEX('Master '!$A$2:$A$257,MATCH(AF471,'Master '!$C$2:$C$257,0))),IF(AF471="","-","Not on Roster"),INDEX('Master '!$A$2:$A$257,MATCH(AF471,'Master '!$C$2:$C$257,0))),INDEX('Master '!$A$2:$A$257,MATCH(AF471,'Master '!$B$2:$B$257,0)))</f>
        <v>-</v>
      </c>
      <c r="AF471" s="15"/>
      <c r="AG471" s="20" t="str">
        <f t="array" ref="AG471">IF(ISERROR(INDEX('Master '!$A$2:$A$257,MATCH(AH471,'Master '!$B$2:$B$257,0))),IF(ISERROR(INDEX('Master '!$A$2:$A$257,MATCH(AH471,'Master '!$C$2:$C$257,0))),IF(AH471="","-","Not on Roster"),INDEX('Master '!$A$2:$A$257,MATCH(AH471,'Master '!$C$2:$C$257,0))),INDEX('Master '!$A$2:$A$257,MATCH(AH471,'Master '!$B$2:$B$257,0)))</f>
        <v>-</v>
      </c>
      <c r="AH471" s="7"/>
      <c r="AI471" s="19" t="str">
        <f t="array" ref="AI471">IF(ISERROR(INDEX('Master '!$A$2:$A$257,MATCH(AJ471,'Master '!$B$2:$B$257,0))),IF(ISERROR(INDEX('Master '!$A$2:$A$257,MATCH(AJ471,'Master '!$C$2:$C$257,0))),IF(AJ471="","-","Not on Roster"),INDEX('Master '!$A$2:$A$257,MATCH(AJ471,'Master '!$C$2:$C$257,0))),INDEX('Master '!$A$2:$A$257,MATCH(AJ471,'Master '!$B$2:$B$257,0)))</f>
        <v>-</v>
      </c>
      <c r="AJ471" s="15"/>
      <c r="AK471" s="20" t="str">
        <f t="array" ref="AK471">IF(ISERROR(INDEX('Master '!$A$2:$A$257,MATCH(AL471,'Master '!$B$2:$B$257,0))),IF(ISERROR(INDEX('Master '!$A$2:$A$257,MATCH(AL471,'Master '!$C$2:$C$257,0))),IF(AL471="","-","Not on Roster"),INDEX('Master '!$A$2:$A$257,MATCH(AL471,'Master '!$C$2:$C$257,0))),INDEX('Master '!$A$2:$A$257,MATCH(AL471,'Master '!$B$2:$B$257,0)))</f>
        <v>-</v>
      </c>
      <c r="AL471" s="7"/>
      <c r="AM471" s="19" t="str">
        <f t="array" ref="AM471">IF(ISERROR(INDEX('Master '!$A$2:$A$257,MATCH(AN471,'Master '!$B$2:$B$257,0))),IF(ISERROR(INDEX('Master '!$A$2:$A$257,MATCH(AN471,'Master '!$C$2:$C$257,0))),IF(AN471="","-","Not on Roster"),INDEX('Master '!$A$2:$A$257,MATCH(AN471,'Master '!$C$2:$C$257,0))),INDEX('Master '!$A$2:$A$257,MATCH(AN471,'Master '!$B$2:$B$257,0)))</f>
        <v>-</v>
      </c>
      <c r="AN471" s="15"/>
    </row>
    <row r="472" spans="1:40" ht="14.25" customHeight="1">
      <c r="A472" s="20" t="str">
        <f t="array" ref="A472">IF(ISERROR(INDEX('Master '!$A$2:$A$257,MATCH(B472,'Master '!$B$2:$B$257,0))),IF(ISERROR(INDEX('Master '!$A$2:$A$257,MATCH(B472,'Master '!$C$2:$C$257,0))),IF(B472="","-","Not on Roster"),INDEX('Master '!$A$2:$A$257,MATCH(B472,'Master '!$C$2:$C$257,0))),INDEX('Master '!$A$2:$A$257,MATCH(B472,'Master '!$B$2:$B$257,0)))</f>
        <v>-</v>
      </c>
      <c r="B472" s="43"/>
      <c r="C472" s="19" t="str">
        <f t="array" ref="C472">IF(ISERROR(INDEX('Master '!$A$2:$A$257,MATCH(D472,'Master '!$B$2:$B$257,0))),IF(ISERROR(INDEX('Master '!$A$2:$A$257,MATCH(D472,'Master '!$C$2:$C$257,0))),IF(D472="","-","Not on Roster"),INDEX('Master '!$A$2:$A$257,MATCH(D472,'Master '!$C$2:$C$257,0))),INDEX('Master '!$A$2:$A$257,MATCH(D472,'Master '!$B$2:$B$257,0)))</f>
        <v>-</v>
      </c>
      <c r="D472" s="15"/>
      <c r="E472" s="20" t="str">
        <f t="array" ref="E472">IF(ISERROR(INDEX('Master '!$A$2:$A$257,MATCH(F472,'Master '!$B$2:$B$257,0))),IF(ISERROR(INDEX('Master '!$A$2:$A$257,MATCH(F472,'Master '!$C$2:$C$257,0))),IF(F472="","-","Not on Roster"),INDEX('Master '!$A$2:$A$257,MATCH(F472,'Master '!$C$2:$C$257,0))),INDEX('Master '!$A$2:$A$257,MATCH(F472,'Master '!$B$2:$B$257,0)))</f>
        <v>-</v>
      </c>
      <c r="F472" s="7"/>
      <c r="G472" s="19" t="str">
        <f t="array" ref="G472">IF(ISERROR(INDEX('Master '!$A$2:$A$257,MATCH(H472,'Master '!$B$2:$B$257,0))),IF(ISERROR(INDEX('Master '!$A$2:$A$257,MATCH(H472,'Master '!$C$2:$C$257,0))),IF(H472="","-","Not on Roster"),INDEX('Master '!$A$2:$A$257,MATCH(H472,'Master '!$C$2:$C$257,0))),INDEX('Master '!$A$2:$A$257,MATCH(H472,'Master '!$B$2:$B$257,0)))</f>
        <v>-</v>
      </c>
      <c r="H472" s="15"/>
      <c r="I472" s="20" t="str">
        <f t="array" ref="I472">IF(ISERROR(INDEX('Master '!$A$2:$A$257,MATCH(J472,'Master '!$B$2:$B$257,0))),IF(ISERROR(INDEX('Master '!$A$2:$A$257,MATCH(J472,'Master '!$C$2:$C$257,0))),IF(J472="","-","Not on Roster"),INDEX('Master '!$A$2:$A$257,MATCH(J472,'Master '!$C$2:$C$257,0))),INDEX('Master '!$A$2:$A$257,MATCH(J472,'Master '!$B$2:$B$257,0)))</f>
        <v>-</v>
      </c>
      <c r="J472" s="51"/>
      <c r="K472" s="19" t="str">
        <f t="array" ref="K472">IF(ISERROR(INDEX('Master '!$A$2:$A$257,MATCH(L472,'Master '!$B$2:$B$257,0))),IF(ISERROR(INDEX('Master '!$A$2:$A$257,MATCH(L472,'Master '!$C$2:$C$257,0))),IF(L472="","-","Not on Roster"),INDEX('Master '!$A$2:$A$257,MATCH(L472,'Master '!$C$2:$C$257,0))),INDEX('Master '!$A$2:$A$257,MATCH(L472,'Master '!$B$2:$B$257,0)))</f>
        <v>-</v>
      </c>
      <c r="L472" s="15"/>
      <c r="M472" s="20" t="str">
        <f t="array" ref="M472">IF(ISERROR(INDEX('Master '!$A$2:$A$257,MATCH(N472,'Master '!$B$2:$B$257,0))),IF(ISERROR(INDEX('Master '!$A$2:$A$257,MATCH(N472,'Master '!$C$2:$C$257,0))),IF(N472="","-","Not on Roster"),INDEX('Master '!$A$2:$A$257,MATCH(N472,'Master '!$C$2:$C$257,0))),INDEX('Master '!$A$2:$A$257,MATCH(N472,'Master '!$B$2:$B$257,0)))</f>
        <v>-</v>
      </c>
      <c r="N472" s="7"/>
      <c r="O472" s="19" t="str">
        <f t="array" ref="O472">IF(ISERROR(INDEX('Master '!$A$2:$A$257,MATCH(P472,'Master '!$B$2:$B$257,0))),IF(ISERROR(INDEX('Master '!$A$2:$A$257,MATCH(P472,'Master '!$C$2:$C$257,0))),IF(P472="","-","Not on Roster"),INDEX('Master '!$A$2:$A$257,MATCH(P472,'Master '!$C$2:$C$257,0))),INDEX('Master '!$A$2:$A$257,MATCH(P472,'Master '!$B$2:$B$257,0)))</f>
        <v>-</v>
      </c>
      <c r="P472" s="15"/>
      <c r="Q472" s="20" t="str">
        <f t="array" ref="Q472">IF(ISERROR(INDEX('Master '!$A$2:$A$257,MATCH(R472,'Master '!$B$2:$B$257,0))),IF(ISERROR(INDEX('Master '!$A$2:$A$257,MATCH(R472,'Master '!$C$2:$C$257,0))),IF(R472="","-","Not on Roster"),INDEX('Master '!$A$2:$A$257,MATCH(R472,'Master '!$C$2:$C$257,0))),INDEX('Master '!$A$2:$A$257,MATCH(R472,'Master '!$B$2:$B$257,0)))</f>
        <v>-</v>
      </c>
      <c r="R472" s="7"/>
      <c r="S472" s="19" t="str">
        <f t="array" ref="S472">IF(ISERROR(INDEX('Master '!$A$2:$A$257,MATCH(T472,'Master '!$B$2:$B$257,0))),IF(ISERROR(INDEX('Master '!$A$2:$A$257,MATCH(T472,'Master '!$C$2:$C$257,0))),IF(T472="","-","Not on Roster"),INDEX('Master '!$A$2:$A$257,MATCH(T472,'Master '!$C$2:$C$257,0))),INDEX('Master '!$A$2:$A$257,MATCH(T472,'Master '!$B$2:$B$257,0)))</f>
        <v>-</v>
      </c>
      <c r="T472" s="15"/>
      <c r="U472" s="20" t="str">
        <f t="array" ref="U472">IF(ISERROR(INDEX('Master '!$A$2:$A$257,MATCH(V472,'Master '!$B$2:$B$257,0))),IF(ISERROR(INDEX('Master '!$A$2:$A$257,MATCH(V472,'Master '!$C$2:$C$257,0))),IF(V472="","-","Not on Roster"),INDEX('Master '!$A$2:$A$257,MATCH(V472,'Master '!$C$2:$C$257,0))),INDEX('Master '!$A$2:$A$257,MATCH(V472,'Master '!$B$2:$B$257,0)))</f>
        <v>-</v>
      </c>
      <c r="V472" s="7"/>
      <c r="W472" s="19" t="str">
        <f t="array" ref="W472">IF(ISERROR(INDEX('Master '!$A$2:$A$257,MATCH(X472,'Master '!$B$2:$B$257,0))),IF(ISERROR(INDEX('Master '!$A$2:$A$257,MATCH(X472,'Master '!$C$2:$C$257,0))),IF(X472="","-","Not on Roster"),INDEX('Master '!$A$2:$A$257,MATCH(X472,'Master '!$C$2:$C$257,0))),INDEX('Master '!$A$2:$A$257,MATCH(X472,'Master '!$B$2:$B$257,0)))</f>
        <v>-</v>
      </c>
      <c r="X472" s="15"/>
      <c r="Y472" s="20" t="str">
        <f t="array" ref="Y472">IF(ISERROR(INDEX('Master '!$A$2:$A$257,MATCH(Z472,'Master '!$B$2:$B$257,0))),IF(ISERROR(INDEX('Master '!$A$2:$A$257,MATCH(Z472,'Master '!$C$2:$C$257,0))),IF(Z472="","-","Not on Roster"),INDEX('Master '!$A$2:$A$257,MATCH(Z472,'Master '!$C$2:$C$257,0))),INDEX('Master '!$A$2:$A$257,MATCH(Z472,'Master '!$B$2:$B$257,0)))</f>
        <v>-</v>
      </c>
      <c r="Z472" s="7"/>
      <c r="AA472" s="19" t="str">
        <f t="array" ref="AA472">IF(ISERROR(INDEX('Master '!$A$2:$A$257,MATCH(AB472,'Master '!$B$2:$B$257,0))),IF(ISERROR(INDEX('Master '!$A$2:$A$257,MATCH(AB472,'Master '!$C$2:$C$257,0))),IF(AB472="","-","Not on Roster"),INDEX('Master '!$A$2:$A$257,MATCH(AB472,'Master '!$C$2:$C$257,0))),INDEX('Master '!$A$2:$A$257,MATCH(AB472,'Master '!$B$2:$B$257,0)))</f>
        <v>-</v>
      </c>
      <c r="AB472" s="15"/>
      <c r="AC472" s="20" t="str">
        <f t="array" ref="AC472">IF(ISERROR(INDEX('Master '!$A$2:$A$257,MATCH(AD472,'Master '!$B$2:$B$257,0))),IF(ISERROR(INDEX('Master '!$A$2:$A$257,MATCH(AD472,'Master '!$C$2:$C$257,0))),IF(AD472="","-","Not on Roster"),INDEX('Master '!$A$2:$A$257,MATCH(AD472,'Master '!$C$2:$C$257,0))),INDEX('Master '!$A$2:$A$257,MATCH(AD472,'Master '!$B$2:$B$257,0)))</f>
        <v>-</v>
      </c>
      <c r="AD472" s="7"/>
      <c r="AE472" s="19" t="str">
        <f t="array" ref="AE472">IF(ISERROR(INDEX('Master '!$A$2:$A$257,MATCH(AF472,'Master '!$B$2:$B$257,0))),IF(ISERROR(INDEX('Master '!$A$2:$A$257,MATCH(AF472,'Master '!$C$2:$C$257,0))),IF(AF472="","-","Not on Roster"),INDEX('Master '!$A$2:$A$257,MATCH(AF472,'Master '!$C$2:$C$257,0))),INDEX('Master '!$A$2:$A$257,MATCH(AF472,'Master '!$B$2:$B$257,0)))</f>
        <v>-</v>
      </c>
      <c r="AF472" s="15"/>
      <c r="AG472" s="20" t="str">
        <f t="array" ref="AG472">IF(ISERROR(INDEX('Master '!$A$2:$A$257,MATCH(AH472,'Master '!$B$2:$B$257,0))),IF(ISERROR(INDEX('Master '!$A$2:$A$257,MATCH(AH472,'Master '!$C$2:$C$257,0))),IF(AH472="","-","Not on Roster"),INDEX('Master '!$A$2:$A$257,MATCH(AH472,'Master '!$C$2:$C$257,0))),INDEX('Master '!$A$2:$A$257,MATCH(AH472,'Master '!$B$2:$B$257,0)))</f>
        <v>-</v>
      </c>
      <c r="AH472" s="7"/>
      <c r="AI472" s="19" t="str">
        <f t="array" ref="AI472">IF(ISERROR(INDEX('Master '!$A$2:$A$257,MATCH(AJ472,'Master '!$B$2:$B$257,0))),IF(ISERROR(INDEX('Master '!$A$2:$A$257,MATCH(AJ472,'Master '!$C$2:$C$257,0))),IF(AJ472="","-","Not on Roster"),INDEX('Master '!$A$2:$A$257,MATCH(AJ472,'Master '!$C$2:$C$257,0))),INDEX('Master '!$A$2:$A$257,MATCH(AJ472,'Master '!$B$2:$B$257,0)))</f>
        <v>-</v>
      </c>
      <c r="AJ472" s="15"/>
      <c r="AK472" s="20" t="str">
        <f t="array" ref="AK472">IF(ISERROR(INDEX('Master '!$A$2:$A$257,MATCH(AL472,'Master '!$B$2:$B$257,0))),IF(ISERROR(INDEX('Master '!$A$2:$A$257,MATCH(AL472,'Master '!$C$2:$C$257,0))),IF(AL472="","-","Not on Roster"),INDEX('Master '!$A$2:$A$257,MATCH(AL472,'Master '!$C$2:$C$257,0))),INDEX('Master '!$A$2:$A$257,MATCH(AL472,'Master '!$B$2:$B$257,0)))</f>
        <v>-</v>
      </c>
      <c r="AL472" s="7"/>
      <c r="AM472" s="19" t="str">
        <f t="array" ref="AM472">IF(ISERROR(INDEX('Master '!$A$2:$A$257,MATCH(AN472,'Master '!$B$2:$B$257,0))),IF(ISERROR(INDEX('Master '!$A$2:$A$257,MATCH(AN472,'Master '!$C$2:$C$257,0))),IF(AN472="","-","Not on Roster"),INDEX('Master '!$A$2:$A$257,MATCH(AN472,'Master '!$C$2:$C$257,0))),INDEX('Master '!$A$2:$A$257,MATCH(AN472,'Master '!$B$2:$B$257,0)))</f>
        <v>-</v>
      </c>
      <c r="AN472" s="15"/>
    </row>
    <row r="473" spans="1:40" ht="14.25" customHeight="1">
      <c r="A473" s="20" t="str">
        <f t="array" ref="A473">IF(ISERROR(INDEX('Master '!$A$2:$A$257,MATCH(B473,'Master '!$B$2:$B$257,0))),IF(ISERROR(INDEX('Master '!$A$2:$A$257,MATCH(B473,'Master '!$C$2:$C$257,0))),IF(B473="","-","Not on Roster"),INDEX('Master '!$A$2:$A$257,MATCH(B473,'Master '!$C$2:$C$257,0))),INDEX('Master '!$A$2:$A$257,MATCH(B473,'Master '!$B$2:$B$257,0)))</f>
        <v>-</v>
      </c>
      <c r="B473" s="43"/>
      <c r="C473" s="19" t="str">
        <f t="array" ref="C473">IF(ISERROR(INDEX('Master '!$A$2:$A$257,MATCH(D473,'Master '!$B$2:$B$257,0))),IF(ISERROR(INDEX('Master '!$A$2:$A$257,MATCH(D473,'Master '!$C$2:$C$257,0))),IF(D473="","-","Not on Roster"),INDEX('Master '!$A$2:$A$257,MATCH(D473,'Master '!$C$2:$C$257,0))),INDEX('Master '!$A$2:$A$257,MATCH(D473,'Master '!$B$2:$B$257,0)))</f>
        <v>-</v>
      </c>
      <c r="D473" s="15"/>
      <c r="E473" s="20" t="str">
        <f t="array" ref="E473">IF(ISERROR(INDEX('Master '!$A$2:$A$257,MATCH(F473,'Master '!$B$2:$B$257,0))),IF(ISERROR(INDEX('Master '!$A$2:$A$257,MATCH(F473,'Master '!$C$2:$C$257,0))),IF(F473="","-","Not on Roster"),INDEX('Master '!$A$2:$A$257,MATCH(F473,'Master '!$C$2:$C$257,0))),INDEX('Master '!$A$2:$A$257,MATCH(F473,'Master '!$B$2:$B$257,0)))</f>
        <v>-</v>
      </c>
      <c r="F473" s="7"/>
      <c r="G473" s="19" t="str">
        <f t="array" ref="G473">IF(ISERROR(INDEX('Master '!$A$2:$A$257,MATCH(H473,'Master '!$B$2:$B$257,0))),IF(ISERROR(INDEX('Master '!$A$2:$A$257,MATCH(H473,'Master '!$C$2:$C$257,0))),IF(H473="","-","Not on Roster"),INDEX('Master '!$A$2:$A$257,MATCH(H473,'Master '!$C$2:$C$257,0))),INDEX('Master '!$A$2:$A$257,MATCH(H473,'Master '!$B$2:$B$257,0)))</f>
        <v>-</v>
      </c>
      <c r="H473" s="15"/>
      <c r="I473" s="20" t="str">
        <f t="array" ref="I473">IF(ISERROR(INDEX('Master '!$A$2:$A$257,MATCH(J473,'Master '!$B$2:$B$257,0))),IF(ISERROR(INDEX('Master '!$A$2:$A$257,MATCH(J473,'Master '!$C$2:$C$257,0))),IF(J473="","-","Not on Roster"),INDEX('Master '!$A$2:$A$257,MATCH(J473,'Master '!$C$2:$C$257,0))),INDEX('Master '!$A$2:$A$257,MATCH(J473,'Master '!$B$2:$B$257,0)))</f>
        <v>-</v>
      </c>
      <c r="J473" s="51"/>
      <c r="K473" s="19" t="str">
        <f t="array" ref="K473">IF(ISERROR(INDEX('Master '!$A$2:$A$257,MATCH(L473,'Master '!$B$2:$B$257,0))),IF(ISERROR(INDEX('Master '!$A$2:$A$257,MATCH(L473,'Master '!$C$2:$C$257,0))),IF(L473="","-","Not on Roster"),INDEX('Master '!$A$2:$A$257,MATCH(L473,'Master '!$C$2:$C$257,0))),INDEX('Master '!$A$2:$A$257,MATCH(L473,'Master '!$B$2:$B$257,0)))</f>
        <v>-</v>
      </c>
      <c r="L473" s="15"/>
      <c r="M473" s="20" t="str">
        <f t="array" ref="M473">IF(ISERROR(INDEX('Master '!$A$2:$A$257,MATCH(N473,'Master '!$B$2:$B$257,0))),IF(ISERROR(INDEX('Master '!$A$2:$A$257,MATCH(N473,'Master '!$C$2:$C$257,0))),IF(N473="","-","Not on Roster"),INDEX('Master '!$A$2:$A$257,MATCH(N473,'Master '!$C$2:$C$257,0))),INDEX('Master '!$A$2:$A$257,MATCH(N473,'Master '!$B$2:$B$257,0)))</f>
        <v>-</v>
      </c>
      <c r="N473" s="7"/>
      <c r="O473" s="19" t="str">
        <f t="array" ref="O473">IF(ISERROR(INDEX('Master '!$A$2:$A$257,MATCH(P473,'Master '!$B$2:$B$257,0))),IF(ISERROR(INDEX('Master '!$A$2:$A$257,MATCH(P473,'Master '!$C$2:$C$257,0))),IF(P473="","-","Not on Roster"),INDEX('Master '!$A$2:$A$257,MATCH(P473,'Master '!$C$2:$C$257,0))),INDEX('Master '!$A$2:$A$257,MATCH(P473,'Master '!$B$2:$B$257,0)))</f>
        <v>-</v>
      </c>
      <c r="P473" s="15"/>
      <c r="Q473" s="20" t="str">
        <f t="array" ref="Q473">IF(ISERROR(INDEX('Master '!$A$2:$A$257,MATCH(R473,'Master '!$B$2:$B$257,0))),IF(ISERROR(INDEX('Master '!$A$2:$A$257,MATCH(R473,'Master '!$C$2:$C$257,0))),IF(R473="","-","Not on Roster"),INDEX('Master '!$A$2:$A$257,MATCH(R473,'Master '!$C$2:$C$257,0))),INDEX('Master '!$A$2:$A$257,MATCH(R473,'Master '!$B$2:$B$257,0)))</f>
        <v>-</v>
      </c>
      <c r="R473" s="7"/>
      <c r="S473" s="19" t="str">
        <f t="array" ref="S473">IF(ISERROR(INDEX('Master '!$A$2:$A$257,MATCH(T473,'Master '!$B$2:$B$257,0))),IF(ISERROR(INDEX('Master '!$A$2:$A$257,MATCH(T473,'Master '!$C$2:$C$257,0))),IF(T473="","-","Not on Roster"),INDEX('Master '!$A$2:$A$257,MATCH(T473,'Master '!$C$2:$C$257,0))),INDEX('Master '!$A$2:$A$257,MATCH(T473,'Master '!$B$2:$B$257,0)))</f>
        <v>-</v>
      </c>
      <c r="T473" s="15"/>
      <c r="U473" s="20" t="str">
        <f t="array" ref="U473">IF(ISERROR(INDEX('Master '!$A$2:$A$257,MATCH(V473,'Master '!$B$2:$B$257,0))),IF(ISERROR(INDEX('Master '!$A$2:$A$257,MATCH(V473,'Master '!$C$2:$C$257,0))),IF(V473="","-","Not on Roster"),INDEX('Master '!$A$2:$A$257,MATCH(V473,'Master '!$C$2:$C$257,0))),INDEX('Master '!$A$2:$A$257,MATCH(V473,'Master '!$B$2:$B$257,0)))</f>
        <v>-</v>
      </c>
      <c r="V473" s="7"/>
      <c r="W473" s="19" t="str">
        <f t="array" ref="W473">IF(ISERROR(INDEX('Master '!$A$2:$A$257,MATCH(X473,'Master '!$B$2:$B$257,0))),IF(ISERROR(INDEX('Master '!$A$2:$A$257,MATCH(X473,'Master '!$C$2:$C$257,0))),IF(X473="","-","Not on Roster"),INDEX('Master '!$A$2:$A$257,MATCH(X473,'Master '!$C$2:$C$257,0))),INDEX('Master '!$A$2:$A$257,MATCH(X473,'Master '!$B$2:$B$257,0)))</f>
        <v>-</v>
      </c>
      <c r="X473" s="15"/>
      <c r="Y473" s="20" t="str">
        <f t="array" ref="Y473">IF(ISERROR(INDEX('Master '!$A$2:$A$257,MATCH(Z473,'Master '!$B$2:$B$257,0))),IF(ISERROR(INDEX('Master '!$A$2:$A$257,MATCH(Z473,'Master '!$C$2:$C$257,0))),IF(Z473="","-","Not on Roster"),INDEX('Master '!$A$2:$A$257,MATCH(Z473,'Master '!$C$2:$C$257,0))),INDEX('Master '!$A$2:$A$257,MATCH(Z473,'Master '!$B$2:$B$257,0)))</f>
        <v>-</v>
      </c>
      <c r="Z473" s="7"/>
      <c r="AA473" s="19" t="str">
        <f t="array" ref="AA473">IF(ISERROR(INDEX('Master '!$A$2:$A$257,MATCH(AB473,'Master '!$B$2:$B$257,0))),IF(ISERROR(INDEX('Master '!$A$2:$A$257,MATCH(AB473,'Master '!$C$2:$C$257,0))),IF(AB473="","-","Not on Roster"),INDEX('Master '!$A$2:$A$257,MATCH(AB473,'Master '!$C$2:$C$257,0))),INDEX('Master '!$A$2:$A$257,MATCH(AB473,'Master '!$B$2:$B$257,0)))</f>
        <v>-</v>
      </c>
      <c r="AB473" s="15"/>
      <c r="AC473" s="20" t="str">
        <f t="array" ref="AC473">IF(ISERROR(INDEX('Master '!$A$2:$A$257,MATCH(AD473,'Master '!$B$2:$B$257,0))),IF(ISERROR(INDEX('Master '!$A$2:$A$257,MATCH(AD473,'Master '!$C$2:$C$257,0))),IF(AD473="","-","Not on Roster"),INDEX('Master '!$A$2:$A$257,MATCH(AD473,'Master '!$C$2:$C$257,0))),INDEX('Master '!$A$2:$A$257,MATCH(AD473,'Master '!$B$2:$B$257,0)))</f>
        <v>-</v>
      </c>
      <c r="AD473" s="7"/>
      <c r="AE473" s="19" t="str">
        <f t="array" ref="AE473">IF(ISERROR(INDEX('Master '!$A$2:$A$257,MATCH(AF473,'Master '!$B$2:$B$257,0))),IF(ISERROR(INDEX('Master '!$A$2:$A$257,MATCH(AF473,'Master '!$C$2:$C$257,0))),IF(AF473="","-","Not on Roster"),INDEX('Master '!$A$2:$A$257,MATCH(AF473,'Master '!$C$2:$C$257,0))),INDEX('Master '!$A$2:$A$257,MATCH(AF473,'Master '!$B$2:$B$257,0)))</f>
        <v>-</v>
      </c>
      <c r="AF473" s="15"/>
      <c r="AG473" s="20" t="str">
        <f t="array" ref="AG473">IF(ISERROR(INDEX('Master '!$A$2:$A$257,MATCH(AH473,'Master '!$B$2:$B$257,0))),IF(ISERROR(INDEX('Master '!$A$2:$A$257,MATCH(AH473,'Master '!$C$2:$C$257,0))),IF(AH473="","-","Not on Roster"),INDEX('Master '!$A$2:$A$257,MATCH(AH473,'Master '!$C$2:$C$257,0))),INDEX('Master '!$A$2:$A$257,MATCH(AH473,'Master '!$B$2:$B$257,0)))</f>
        <v>-</v>
      </c>
      <c r="AH473" s="7"/>
      <c r="AI473" s="19" t="str">
        <f t="array" ref="AI473">IF(ISERROR(INDEX('Master '!$A$2:$A$257,MATCH(AJ473,'Master '!$B$2:$B$257,0))),IF(ISERROR(INDEX('Master '!$A$2:$A$257,MATCH(AJ473,'Master '!$C$2:$C$257,0))),IF(AJ473="","-","Not on Roster"),INDEX('Master '!$A$2:$A$257,MATCH(AJ473,'Master '!$C$2:$C$257,0))),INDEX('Master '!$A$2:$A$257,MATCH(AJ473,'Master '!$B$2:$B$257,0)))</f>
        <v>-</v>
      </c>
      <c r="AJ473" s="15"/>
      <c r="AK473" s="20" t="str">
        <f t="array" ref="AK473">IF(ISERROR(INDEX('Master '!$A$2:$A$257,MATCH(AL473,'Master '!$B$2:$B$257,0))),IF(ISERROR(INDEX('Master '!$A$2:$A$257,MATCH(AL473,'Master '!$C$2:$C$257,0))),IF(AL473="","-","Not on Roster"),INDEX('Master '!$A$2:$A$257,MATCH(AL473,'Master '!$C$2:$C$257,0))),INDEX('Master '!$A$2:$A$257,MATCH(AL473,'Master '!$B$2:$B$257,0)))</f>
        <v>-</v>
      </c>
      <c r="AL473" s="7"/>
      <c r="AM473" s="19" t="str">
        <f t="array" ref="AM473">IF(ISERROR(INDEX('Master '!$A$2:$A$257,MATCH(AN473,'Master '!$B$2:$B$257,0))),IF(ISERROR(INDEX('Master '!$A$2:$A$257,MATCH(AN473,'Master '!$C$2:$C$257,0))),IF(AN473="","-","Not on Roster"),INDEX('Master '!$A$2:$A$257,MATCH(AN473,'Master '!$C$2:$C$257,0))),INDEX('Master '!$A$2:$A$257,MATCH(AN473,'Master '!$B$2:$B$257,0)))</f>
        <v>-</v>
      </c>
      <c r="AN473" s="15"/>
    </row>
    <row r="474" spans="1:40" ht="14.25" customHeight="1">
      <c r="A474" s="20" t="str">
        <f t="array" ref="A474">IF(ISERROR(INDEX('Master '!$A$2:$A$257,MATCH(B474,'Master '!$B$2:$B$257,0))),IF(ISERROR(INDEX('Master '!$A$2:$A$257,MATCH(B474,'Master '!$C$2:$C$257,0))),IF(B474="","-","Not on Roster"),INDEX('Master '!$A$2:$A$257,MATCH(B474,'Master '!$C$2:$C$257,0))),INDEX('Master '!$A$2:$A$257,MATCH(B474,'Master '!$B$2:$B$257,0)))</f>
        <v>-</v>
      </c>
      <c r="B474" s="43"/>
      <c r="C474" s="19" t="str">
        <f t="array" ref="C474">IF(ISERROR(INDEX('Master '!$A$2:$A$257,MATCH(D474,'Master '!$B$2:$B$257,0))),IF(ISERROR(INDEX('Master '!$A$2:$A$257,MATCH(D474,'Master '!$C$2:$C$257,0))),IF(D474="","-","Not on Roster"),INDEX('Master '!$A$2:$A$257,MATCH(D474,'Master '!$C$2:$C$257,0))),INDEX('Master '!$A$2:$A$257,MATCH(D474,'Master '!$B$2:$B$257,0)))</f>
        <v>-</v>
      </c>
      <c r="D474" s="15"/>
      <c r="E474" s="20" t="str">
        <f t="array" ref="E474">IF(ISERROR(INDEX('Master '!$A$2:$A$257,MATCH(F474,'Master '!$B$2:$B$257,0))),IF(ISERROR(INDEX('Master '!$A$2:$A$257,MATCH(F474,'Master '!$C$2:$C$257,0))),IF(F474="","-","Not on Roster"),INDEX('Master '!$A$2:$A$257,MATCH(F474,'Master '!$C$2:$C$257,0))),INDEX('Master '!$A$2:$A$257,MATCH(F474,'Master '!$B$2:$B$257,0)))</f>
        <v>-</v>
      </c>
      <c r="F474" s="7"/>
      <c r="G474" s="19" t="str">
        <f t="array" ref="G474">IF(ISERROR(INDEX('Master '!$A$2:$A$257,MATCH(H474,'Master '!$B$2:$B$257,0))),IF(ISERROR(INDEX('Master '!$A$2:$A$257,MATCH(H474,'Master '!$C$2:$C$257,0))),IF(H474="","-","Not on Roster"),INDEX('Master '!$A$2:$A$257,MATCH(H474,'Master '!$C$2:$C$257,0))),INDEX('Master '!$A$2:$A$257,MATCH(H474,'Master '!$B$2:$B$257,0)))</f>
        <v>-</v>
      </c>
      <c r="H474" s="15"/>
      <c r="I474" s="20" t="str">
        <f t="array" ref="I474">IF(ISERROR(INDEX('Master '!$A$2:$A$257,MATCH(J474,'Master '!$B$2:$B$257,0))),IF(ISERROR(INDEX('Master '!$A$2:$A$257,MATCH(J474,'Master '!$C$2:$C$257,0))),IF(J474="","-","Not on Roster"),INDEX('Master '!$A$2:$A$257,MATCH(J474,'Master '!$C$2:$C$257,0))),INDEX('Master '!$A$2:$A$257,MATCH(J474,'Master '!$B$2:$B$257,0)))</f>
        <v>-</v>
      </c>
      <c r="J474" s="51"/>
      <c r="K474" s="19" t="str">
        <f t="array" ref="K474">IF(ISERROR(INDEX('Master '!$A$2:$A$257,MATCH(L474,'Master '!$B$2:$B$257,0))),IF(ISERROR(INDEX('Master '!$A$2:$A$257,MATCH(L474,'Master '!$C$2:$C$257,0))),IF(L474="","-","Not on Roster"),INDEX('Master '!$A$2:$A$257,MATCH(L474,'Master '!$C$2:$C$257,0))),INDEX('Master '!$A$2:$A$257,MATCH(L474,'Master '!$B$2:$B$257,0)))</f>
        <v>-</v>
      </c>
      <c r="L474" s="15"/>
      <c r="M474" s="20" t="str">
        <f t="array" ref="M474">IF(ISERROR(INDEX('Master '!$A$2:$A$257,MATCH(N474,'Master '!$B$2:$B$257,0))),IF(ISERROR(INDEX('Master '!$A$2:$A$257,MATCH(N474,'Master '!$C$2:$C$257,0))),IF(N474="","-","Not on Roster"),INDEX('Master '!$A$2:$A$257,MATCH(N474,'Master '!$C$2:$C$257,0))),INDEX('Master '!$A$2:$A$257,MATCH(N474,'Master '!$B$2:$B$257,0)))</f>
        <v>-</v>
      </c>
      <c r="N474" s="7"/>
      <c r="O474" s="19" t="str">
        <f t="array" ref="O474">IF(ISERROR(INDEX('Master '!$A$2:$A$257,MATCH(P474,'Master '!$B$2:$B$257,0))),IF(ISERROR(INDEX('Master '!$A$2:$A$257,MATCH(P474,'Master '!$C$2:$C$257,0))),IF(P474="","-","Not on Roster"),INDEX('Master '!$A$2:$A$257,MATCH(P474,'Master '!$C$2:$C$257,0))),INDEX('Master '!$A$2:$A$257,MATCH(P474,'Master '!$B$2:$B$257,0)))</f>
        <v>-</v>
      </c>
      <c r="P474" s="15"/>
      <c r="Q474" s="20" t="str">
        <f t="array" ref="Q474">IF(ISERROR(INDEX('Master '!$A$2:$A$257,MATCH(R474,'Master '!$B$2:$B$257,0))),IF(ISERROR(INDEX('Master '!$A$2:$A$257,MATCH(R474,'Master '!$C$2:$C$257,0))),IF(R474="","-","Not on Roster"),INDEX('Master '!$A$2:$A$257,MATCH(R474,'Master '!$C$2:$C$257,0))),INDEX('Master '!$A$2:$A$257,MATCH(R474,'Master '!$B$2:$B$257,0)))</f>
        <v>-</v>
      </c>
      <c r="R474" s="7"/>
      <c r="S474" s="19" t="str">
        <f t="array" ref="S474">IF(ISERROR(INDEX('Master '!$A$2:$A$257,MATCH(T474,'Master '!$B$2:$B$257,0))),IF(ISERROR(INDEX('Master '!$A$2:$A$257,MATCH(T474,'Master '!$C$2:$C$257,0))),IF(T474="","-","Not on Roster"),INDEX('Master '!$A$2:$A$257,MATCH(T474,'Master '!$C$2:$C$257,0))),INDEX('Master '!$A$2:$A$257,MATCH(T474,'Master '!$B$2:$B$257,0)))</f>
        <v>-</v>
      </c>
      <c r="T474" s="15"/>
      <c r="U474" s="20" t="str">
        <f t="array" ref="U474">IF(ISERROR(INDEX('Master '!$A$2:$A$257,MATCH(V474,'Master '!$B$2:$B$257,0))),IF(ISERROR(INDEX('Master '!$A$2:$A$257,MATCH(V474,'Master '!$C$2:$C$257,0))),IF(V474="","-","Not on Roster"),INDEX('Master '!$A$2:$A$257,MATCH(V474,'Master '!$C$2:$C$257,0))),INDEX('Master '!$A$2:$A$257,MATCH(V474,'Master '!$B$2:$B$257,0)))</f>
        <v>-</v>
      </c>
      <c r="V474" s="7"/>
      <c r="W474" s="19" t="str">
        <f t="array" ref="W474">IF(ISERROR(INDEX('Master '!$A$2:$A$257,MATCH(X474,'Master '!$B$2:$B$257,0))),IF(ISERROR(INDEX('Master '!$A$2:$A$257,MATCH(X474,'Master '!$C$2:$C$257,0))),IF(X474="","-","Not on Roster"),INDEX('Master '!$A$2:$A$257,MATCH(X474,'Master '!$C$2:$C$257,0))),INDEX('Master '!$A$2:$A$257,MATCH(X474,'Master '!$B$2:$B$257,0)))</f>
        <v>-</v>
      </c>
      <c r="X474" s="15"/>
      <c r="Y474" s="20" t="str">
        <f t="array" ref="Y474">IF(ISERROR(INDEX('Master '!$A$2:$A$257,MATCH(Z474,'Master '!$B$2:$B$257,0))),IF(ISERROR(INDEX('Master '!$A$2:$A$257,MATCH(Z474,'Master '!$C$2:$C$257,0))),IF(Z474="","-","Not on Roster"),INDEX('Master '!$A$2:$A$257,MATCH(Z474,'Master '!$C$2:$C$257,0))),INDEX('Master '!$A$2:$A$257,MATCH(Z474,'Master '!$B$2:$B$257,0)))</f>
        <v>-</v>
      </c>
      <c r="Z474" s="7"/>
      <c r="AA474" s="19" t="str">
        <f t="array" ref="AA474">IF(ISERROR(INDEX('Master '!$A$2:$A$257,MATCH(AB474,'Master '!$B$2:$B$257,0))),IF(ISERROR(INDEX('Master '!$A$2:$A$257,MATCH(AB474,'Master '!$C$2:$C$257,0))),IF(AB474="","-","Not on Roster"),INDEX('Master '!$A$2:$A$257,MATCH(AB474,'Master '!$C$2:$C$257,0))),INDEX('Master '!$A$2:$A$257,MATCH(AB474,'Master '!$B$2:$B$257,0)))</f>
        <v>-</v>
      </c>
      <c r="AB474" s="15"/>
      <c r="AC474" s="20" t="str">
        <f t="array" ref="AC474">IF(ISERROR(INDEX('Master '!$A$2:$A$257,MATCH(AD474,'Master '!$B$2:$B$257,0))),IF(ISERROR(INDEX('Master '!$A$2:$A$257,MATCH(AD474,'Master '!$C$2:$C$257,0))),IF(AD474="","-","Not on Roster"),INDEX('Master '!$A$2:$A$257,MATCH(AD474,'Master '!$C$2:$C$257,0))),INDEX('Master '!$A$2:$A$257,MATCH(AD474,'Master '!$B$2:$B$257,0)))</f>
        <v>-</v>
      </c>
      <c r="AD474" s="7"/>
      <c r="AE474" s="19" t="str">
        <f t="array" ref="AE474">IF(ISERROR(INDEX('Master '!$A$2:$A$257,MATCH(AF474,'Master '!$B$2:$B$257,0))),IF(ISERROR(INDEX('Master '!$A$2:$A$257,MATCH(AF474,'Master '!$C$2:$C$257,0))),IF(AF474="","-","Not on Roster"),INDEX('Master '!$A$2:$A$257,MATCH(AF474,'Master '!$C$2:$C$257,0))),INDEX('Master '!$A$2:$A$257,MATCH(AF474,'Master '!$B$2:$B$257,0)))</f>
        <v>-</v>
      </c>
      <c r="AF474" s="15"/>
      <c r="AG474" s="20" t="str">
        <f t="array" ref="AG474">IF(ISERROR(INDEX('Master '!$A$2:$A$257,MATCH(AH474,'Master '!$B$2:$B$257,0))),IF(ISERROR(INDEX('Master '!$A$2:$A$257,MATCH(AH474,'Master '!$C$2:$C$257,0))),IF(AH474="","-","Not on Roster"),INDEX('Master '!$A$2:$A$257,MATCH(AH474,'Master '!$C$2:$C$257,0))),INDEX('Master '!$A$2:$A$257,MATCH(AH474,'Master '!$B$2:$B$257,0)))</f>
        <v>-</v>
      </c>
      <c r="AH474" s="7"/>
      <c r="AI474" s="19" t="str">
        <f t="array" ref="AI474">IF(ISERROR(INDEX('Master '!$A$2:$A$257,MATCH(AJ474,'Master '!$B$2:$B$257,0))),IF(ISERROR(INDEX('Master '!$A$2:$A$257,MATCH(AJ474,'Master '!$C$2:$C$257,0))),IF(AJ474="","-","Not on Roster"),INDEX('Master '!$A$2:$A$257,MATCH(AJ474,'Master '!$C$2:$C$257,0))),INDEX('Master '!$A$2:$A$257,MATCH(AJ474,'Master '!$B$2:$B$257,0)))</f>
        <v>-</v>
      </c>
      <c r="AJ474" s="15"/>
      <c r="AK474" s="20" t="str">
        <f t="array" ref="AK474">IF(ISERROR(INDEX('Master '!$A$2:$A$257,MATCH(AL474,'Master '!$B$2:$B$257,0))),IF(ISERROR(INDEX('Master '!$A$2:$A$257,MATCH(AL474,'Master '!$C$2:$C$257,0))),IF(AL474="","-","Not on Roster"),INDEX('Master '!$A$2:$A$257,MATCH(AL474,'Master '!$C$2:$C$257,0))),INDEX('Master '!$A$2:$A$257,MATCH(AL474,'Master '!$B$2:$B$257,0)))</f>
        <v>-</v>
      </c>
      <c r="AL474" s="7"/>
      <c r="AM474" s="19" t="str">
        <f t="array" ref="AM474">IF(ISERROR(INDEX('Master '!$A$2:$A$257,MATCH(AN474,'Master '!$B$2:$B$257,0))),IF(ISERROR(INDEX('Master '!$A$2:$A$257,MATCH(AN474,'Master '!$C$2:$C$257,0))),IF(AN474="","-","Not on Roster"),INDEX('Master '!$A$2:$A$257,MATCH(AN474,'Master '!$C$2:$C$257,0))),INDEX('Master '!$A$2:$A$257,MATCH(AN474,'Master '!$B$2:$B$257,0)))</f>
        <v>-</v>
      </c>
      <c r="AN474" s="15"/>
    </row>
    <row r="475" spans="1:40" ht="14.25" customHeight="1">
      <c r="A475" s="20" t="str">
        <f t="array" ref="A475">IF(ISERROR(INDEX('Master '!$A$2:$A$257,MATCH(B475,'Master '!$B$2:$B$257,0))),IF(ISERROR(INDEX('Master '!$A$2:$A$257,MATCH(B475,'Master '!$C$2:$C$257,0))),IF(B475="","-","Not on Roster"),INDEX('Master '!$A$2:$A$257,MATCH(B475,'Master '!$C$2:$C$257,0))),INDEX('Master '!$A$2:$A$257,MATCH(B475,'Master '!$B$2:$B$257,0)))</f>
        <v>-</v>
      </c>
      <c r="B475" s="43"/>
      <c r="C475" s="19" t="str">
        <f t="array" ref="C475">IF(ISERROR(INDEX('Master '!$A$2:$A$257,MATCH(D475,'Master '!$B$2:$B$257,0))),IF(ISERROR(INDEX('Master '!$A$2:$A$257,MATCH(D475,'Master '!$C$2:$C$257,0))),IF(D475="","-","Not on Roster"),INDEX('Master '!$A$2:$A$257,MATCH(D475,'Master '!$C$2:$C$257,0))),INDEX('Master '!$A$2:$A$257,MATCH(D475,'Master '!$B$2:$B$257,0)))</f>
        <v>-</v>
      </c>
      <c r="D475" s="15"/>
      <c r="E475" s="20" t="str">
        <f t="array" ref="E475">IF(ISERROR(INDEX('Master '!$A$2:$A$257,MATCH(F475,'Master '!$B$2:$B$257,0))),IF(ISERROR(INDEX('Master '!$A$2:$A$257,MATCH(F475,'Master '!$C$2:$C$257,0))),IF(F475="","-","Not on Roster"),INDEX('Master '!$A$2:$A$257,MATCH(F475,'Master '!$C$2:$C$257,0))),INDEX('Master '!$A$2:$A$257,MATCH(F475,'Master '!$B$2:$B$257,0)))</f>
        <v>-</v>
      </c>
      <c r="F475" s="7"/>
      <c r="G475" s="19" t="str">
        <f t="array" ref="G475">IF(ISERROR(INDEX('Master '!$A$2:$A$257,MATCH(H475,'Master '!$B$2:$B$257,0))),IF(ISERROR(INDEX('Master '!$A$2:$A$257,MATCH(H475,'Master '!$C$2:$C$257,0))),IF(H475="","-","Not on Roster"),INDEX('Master '!$A$2:$A$257,MATCH(H475,'Master '!$C$2:$C$257,0))),INDEX('Master '!$A$2:$A$257,MATCH(H475,'Master '!$B$2:$B$257,0)))</f>
        <v>-</v>
      </c>
      <c r="H475" s="15"/>
      <c r="I475" s="20" t="str">
        <f t="array" ref="I475">IF(ISERROR(INDEX('Master '!$A$2:$A$257,MATCH(J475,'Master '!$B$2:$B$257,0))),IF(ISERROR(INDEX('Master '!$A$2:$A$257,MATCH(J475,'Master '!$C$2:$C$257,0))),IF(J475="","-","Not on Roster"),INDEX('Master '!$A$2:$A$257,MATCH(J475,'Master '!$C$2:$C$257,0))),INDEX('Master '!$A$2:$A$257,MATCH(J475,'Master '!$B$2:$B$257,0)))</f>
        <v>-</v>
      </c>
      <c r="J475" s="51"/>
      <c r="K475" s="19" t="str">
        <f t="array" ref="K475">IF(ISERROR(INDEX('Master '!$A$2:$A$257,MATCH(L475,'Master '!$B$2:$B$257,0))),IF(ISERROR(INDEX('Master '!$A$2:$A$257,MATCH(L475,'Master '!$C$2:$C$257,0))),IF(L475="","-","Not on Roster"),INDEX('Master '!$A$2:$A$257,MATCH(L475,'Master '!$C$2:$C$257,0))),INDEX('Master '!$A$2:$A$257,MATCH(L475,'Master '!$B$2:$B$257,0)))</f>
        <v>-</v>
      </c>
      <c r="L475" s="15"/>
      <c r="M475" s="20" t="str">
        <f t="array" ref="M475">IF(ISERROR(INDEX('Master '!$A$2:$A$257,MATCH(N475,'Master '!$B$2:$B$257,0))),IF(ISERROR(INDEX('Master '!$A$2:$A$257,MATCH(N475,'Master '!$C$2:$C$257,0))),IF(N475="","-","Not on Roster"),INDEX('Master '!$A$2:$A$257,MATCH(N475,'Master '!$C$2:$C$257,0))),INDEX('Master '!$A$2:$A$257,MATCH(N475,'Master '!$B$2:$B$257,0)))</f>
        <v>-</v>
      </c>
      <c r="N475" s="7"/>
      <c r="O475" s="19" t="str">
        <f t="array" ref="O475">IF(ISERROR(INDEX('Master '!$A$2:$A$257,MATCH(P475,'Master '!$B$2:$B$257,0))),IF(ISERROR(INDEX('Master '!$A$2:$A$257,MATCH(P475,'Master '!$C$2:$C$257,0))),IF(P475="","-","Not on Roster"),INDEX('Master '!$A$2:$A$257,MATCH(P475,'Master '!$C$2:$C$257,0))),INDEX('Master '!$A$2:$A$257,MATCH(P475,'Master '!$B$2:$B$257,0)))</f>
        <v>-</v>
      </c>
      <c r="P475" s="15"/>
      <c r="Q475" s="20" t="str">
        <f t="array" ref="Q475">IF(ISERROR(INDEX('Master '!$A$2:$A$257,MATCH(R475,'Master '!$B$2:$B$257,0))),IF(ISERROR(INDEX('Master '!$A$2:$A$257,MATCH(R475,'Master '!$C$2:$C$257,0))),IF(R475="","-","Not on Roster"),INDEX('Master '!$A$2:$A$257,MATCH(R475,'Master '!$C$2:$C$257,0))),INDEX('Master '!$A$2:$A$257,MATCH(R475,'Master '!$B$2:$B$257,0)))</f>
        <v>-</v>
      </c>
      <c r="R475" s="7"/>
      <c r="S475" s="19" t="str">
        <f t="array" ref="S475">IF(ISERROR(INDEX('Master '!$A$2:$A$257,MATCH(T475,'Master '!$B$2:$B$257,0))),IF(ISERROR(INDEX('Master '!$A$2:$A$257,MATCH(T475,'Master '!$C$2:$C$257,0))),IF(T475="","-","Not on Roster"),INDEX('Master '!$A$2:$A$257,MATCH(T475,'Master '!$C$2:$C$257,0))),INDEX('Master '!$A$2:$A$257,MATCH(T475,'Master '!$B$2:$B$257,0)))</f>
        <v>-</v>
      </c>
      <c r="T475" s="15"/>
      <c r="U475" s="20" t="str">
        <f t="array" ref="U475">IF(ISERROR(INDEX('Master '!$A$2:$A$257,MATCH(V475,'Master '!$B$2:$B$257,0))),IF(ISERROR(INDEX('Master '!$A$2:$A$257,MATCH(V475,'Master '!$C$2:$C$257,0))),IF(V475="","-","Not on Roster"),INDEX('Master '!$A$2:$A$257,MATCH(V475,'Master '!$C$2:$C$257,0))),INDEX('Master '!$A$2:$A$257,MATCH(V475,'Master '!$B$2:$B$257,0)))</f>
        <v>-</v>
      </c>
      <c r="V475" s="7"/>
      <c r="W475" s="19" t="str">
        <f t="array" ref="W475">IF(ISERROR(INDEX('Master '!$A$2:$A$257,MATCH(X475,'Master '!$B$2:$B$257,0))),IF(ISERROR(INDEX('Master '!$A$2:$A$257,MATCH(X475,'Master '!$C$2:$C$257,0))),IF(X475="","-","Not on Roster"),INDEX('Master '!$A$2:$A$257,MATCH(X475,'Master '!$C$2:$C$257,0))),INDEX('Master '!$A$2:$A$257,MATCH(X475,'Master '!$B$2:$B$257,0)))</f>
        <v>-</v>
      </c>
      <c r="X475" s="15"/>
      <c r="Y475" s="20" t="str">
        <f t="array" ref="Y475">IF(ISERROR(INDEX('Master '!$A$2:$A$257,MATCH(Z475,'Master '!$B$2:$B$257,0))),IF(ISERROR(INDEX('Master '!$A$2:$A$257,MATCH(Z475,'Master '!$C$2:$C$257,0))),IF(Z475="","-","Not on Roster"),INDEX('Master '!$A$2:$A$257,MATCH(Z475,'Master '!$C$2:$C$257,0))),INDEX('Master '!$A$2:$A$257,MATCH(Z475,'Master '!$B$2:$B$257,0)))</f>
        <v>-</v>
      </c>
      <c r="Z475" s="7"/>
      <c r="AA475" s="19" t="str">
        <f t="array" ref="AA475">IF(ISERROR(INDEX('Master '!$A$2:$A$257,MATCH(AB475,'Master '!$B$2:$B$257,0))),IF(ISERROR(INDEX('Master '!$A$2:$A$257,MATCH(AB475,'Master '!$C$2:$C$257,0))),IF(AB475="","-","Not on Roster"),INDEX('Master '!$A$2:$A$257,MATCH(AB475,'Master '!$C$2:$C$257,0))),INDEX('Master '!$A$2:$A$257,MATCH(AB475,'Master '!$B$2:$B$257,0)))</f>
        <v>-</v>
      </c>
      <c r="AB475" s="15"/>
      <c r="AC475" s="20" t="str">
        <f t="array" ref="AC475">IF(ISERROR(INDEX('Master '!$A$2:$A$257,MATCH(AD475,'Master '!$B$2:$B$257,0))),IF(ISERROR(INDEX('Master '!$A$2:$A$257,MATCH(AD475,'Master '!$C$2:$C$257,0))),IF(AD475="","-","Not on Roster"),INDEX('Master '!$A$2:$A$257,MATCH(AD475,'Master '!$C$2:$C$257,0))),INDEX('Master '!$A$2:$A$257,MATCH(AD475,'Master '!$B$2:$B$257,0)))</f>
        <v>-</v>
      </c>
      <c r="AD475" s="7"/>
      <c r="AE475" s="19" t="str">
        <f t="array" ref="AE475">IF(ISERROR(INDEX('Master '!$A$2:$A$257,MATCH(AF475,'Master '!$B$2:$B$257,0))),IF(ISERROR(INDEX('Master '!$A$2:$A$257,MATCH(AF475,'Master '!$C$2:$C$257,0))),IF(AF475="","-","Not on Roster"),INDEX('Master '!$A$2:$A$257,MATCH(AF475,'Master '!$C$2:$C$257,0))),INDEX('Master '!$A$2:$A$257,MATCH(AF475,'Master '!$B$2:$B$257,0)))</f>
        <v>-</v>
      </c>
      <c r="AF475" s="15"/>
      <c r="AG475" s="20" t="str">
        <f t="array" ref="AG475">IF(ISERROR(INDEX('Master '!$A$2:$A$257,MATCH(AH475,'Master '!$B$2:$B$257,0))),IF(ISERROR(INDEX('Master '!$A$2:$A$257,MATCH(AH475,'Master '!$C$2:$C$257,0))),IF(AH475="","-","Not on Roster"),INDEX('Master '!$A$2:$A$257,MATCH(AH475,'Master '!$C$2:$C$257,0))),INDEX('Master '!$A$2:$A$257,MATCH(AH475,'Master '!$B$2:$B$257,0)))</f>
        <v>-</v>
      </c>
      <c r="AH475" s="7"/>
      <c r="AI475" s="19" t="str">
        <f t="array" ref="AI475">IF(ISERROR(INDEX('Master '!$A$2:$A$257,MATCH(AJ475,'Master '!$B$2:$B$257,0))),IF(ISERROR(INDEX('Master '!$A$2:$A$257,MATCH(AJ475,'Master '!$C$2:$C$257,0))),IF(AJ475="","-","Not on Roster"),INDEX('Master '!$A$2:$A$257,MATCH(AJ475,'Master '!$C$2:$C$257,0))),INDEX('Master '!$A$2:$A$257,MATCH(AJ475,'Master '!$B$2:$B$257,0)))</f>
        <v>-</v>
      </c>
      <c r="AJ475" s="15"/>
      <c r="AK475" s="20" t="str">
        <f t="array" ref="AK475">IF(ISERROR(INDEX('Master '!$A$2:$A$257,MATCH(AL475,'Master '!$B$2:$B$257,0))),IF(ISERROR(INDEX('Master '!$A$2:$A$257,MATCH(AL475,'Master '!$C$2:$C$257,0))),IF(AL475="","-","Not on Roster"),INDEX('Master '!$A$2:$A$257,MATCH(AL475,'Master '!$C$2:$C$257,0))),INDEX('Master '!$A$2:$A$257,MATCH(AL475,'Master '!$B$2:$B$257,0)))</f>
        <v>-</v>
      </c>
      <c r="AL475" s="7"/>
      <c r="AM475" s="19" t="str">
        <f t="array" ref="AM475">IF(ISERROR(INDEX('Master '!$A$2:$A$257,MATCH(AN475,'Master '!$B$2:$B$257,0))),IF(ISERROR(INDEX('Master '!$A$2:$A$257,MATCH(AN475,'Master '!$C$2:$C$257,0))),IF(AN475="","-","Not on Roster"),INDEX('Master '!$A$2:$A$257,MATCH(AN475,'Master '!$C$2:$C$257,0))),INDEX('Master '!$A$2:$A$257,MATCH(AN475,'Master '!$B$2:$B$257,0)))</f>
        <v>-</v>
      </c>
      <c r="AN475" s="15"/>
    </row>
    <row r="476" spans="1:40" ht="14.25" customHeight="1">
      <c r="A476" s="20" t="str">
        <f t="array" ref="A476">IF(ISERROR(INDEX('Master '!$A$2:$A$257,MATCH(B476,'Master '!$B$2:$B$257,0))),IF(ISERROR(INDEX('Master '!$A$2:$A$257,MATCH(B476,'Master '!$C$2:$C$257,0))),IF(B476="","-","Not on Roster"),INDEX('Master '!$A$2:$A$257,MATCH(B476,'Master '!$C$2:$C$257,0))),INDEX('Master '!$A$2:$A$257,MATCH(B476,'Master '!$B$2:$B$257,0)))</f>
        <v>-</v>
      </c>
      <c r="B476" s="43"/>
      <c r="C476" s="19" t="str">
        <f t="array" ref="C476">IF(ISERROR(INDEX('Master '!$A$2:$A$257,MATCH(D476,'Master '!$B$2:$B$257,0))),IF(ISERROR(INDEX('Master '!$A$2:$A$257,MATCH(D476,'Master '!$C$2:$C$257,0))),IF(D476="","-","Not on Roster"),INDEX('Master '!$A$2:$A$257,MATCH(D476,'Master '!$C$2:$C$257,0))),INDEX('Master '!$A$2:$A$257,MATCH(D476,'Master '!$B$2:$B$257,0)))</f>
        <v>-</v>
      </c>
      <c r="D476" s="15"/>
      <c r="E476" s="20" t="str">
        <f t="array" ref="E476">IF(ISERROR(INDEX('Master '!$A$2:$A$257,MATCH(F476,'Master '!$B$2:$B$257,0))),IF(ISERROR(INDEX('Master '!$A$2:$A$257,MATCH(F476,'Master '!$C$2:$C$257,0))),IF(F476="","-","Not on Roster"),INDEX('Master '!$A$2:$A$257,MATCH(F476,'Master '!$C$2:$C$257,0))),INDEX('Master '!$A$2:$A$257,MATCH(F476,'Master '!$B$2:$B$257,0)))</f>
        <v>-</v>
      </c>
      <c r="F476" s="7"/>
      <c r="G476" s="19" t="str">
        <f t="array" ref="G476">IF(ISERROR(INDEX('Master '!$A$2:$A$257,MATCH(H476,'Master '!$B$2:$B$257,0))),IF(ISERROR(INDEX('Master '!$A$2:$A$257,MATCH(H476,'Master '!$C$2:$C$257,0))),IF(H476="","-","Not on Roster"),INDEX('Master '!$A$2:$A$257,MATCH(H476,'Master '!$C$2:$C$257,0))),INDEX('Master '!$A$2:$A$257,MATCH(H476,'Master '!$B$2:$B$257,0)))</f>
        <v>-</v>
      </c>
      <c r="H476" s="15"/>
      <c r="I476" s="20" t="str">
        <f t="array" ref="I476">IF(ISERROR(INDEX('Master '!$A$2:$A$257,MATCH(J476,'Master '!$B$2:$B$257,0))),IF(ISERROR(INDEX('Master '!$A$2:$A$257,MATCH(J476,'Master '!$C$2:$C$257,0))),IF(J476="","-","Not on Roster"),INDEX('Master '!$A$2:$A$257,MATCH(J476,'Master '!$C$2:$C$257,0))),INDEX('Master '!$A$2:$A$257,MATCH(J476,'Master '!$B$2:$B$257,0)))</f>
        <v>-</v>
      </c>
      <c r="J476" s="51"/>
      <c r="K476" s="19" t="str">
        <f t="array" ref="K476">IF(ISERROR(INDEX('Master '!$A$2:$A$257,MATCH(L476,'Master '!$B$2:$B$257,0))),IF(ISERROR(INDEX('Master '!$A$2:$A$257,MATCH(L476,'Master '!$C$2:$C$257,0))),IF(L476="","-","Not on Roster"),INDEX('Master '!$A$2:$A$257,MATCH(L476,'Master '!$C$2:$C$257,0))),INDEX('Master '!$A$2:$A$257,MATCH(L476,'Master '!$B$2:$B$257,0)))</f>
        <v>-</v>
      </c>
      <c r="L476" s="15"/>
      <c r="M476" s="20" t="str">
        <f t="array" ref="M476">IF(ISERROR(INDEX('Master '!$A$2:$A$257,MATCH(N476,'Master '!$B$2:$B$257,0))),IF(ISERROR(INDEX('Master '!$A$2:$A$257,MATCH(N476,'Master '!$C$2:$C$257,0))),IF(N476="","-","Not on Roster"),INDEX('Master '!$A$2:$A$257,MATCH(N476,'Master '!$C$2:$C$257,0))),INDEX('Master '!$A$2:$A$257,MATCH(N476,'Master '!$B$2:$B$257,0)))</f>
        <v>-</v>
      </c>
      <c r="N476" s="7"/>
      <c r="O476" s="19" t="str">
        <f t="array" ref="O476">IF(ISERROR(INDEX('Master '!$A$2:$A$257,MATCH(P476,'Master '!$B$2:$B$257,0))),IF(ISERROR(INDEX('Master '!$A$2:$A$257,MATCH(P476,'Master '!$C$2:$C$257,0))),IF(P476="","-","Not on Roster"),INDEX('Master '!$A$2:$A$257,MATCH(P476,'Master '!$C$2:$C$257,0))),INDEX('Master '!$A$2:$A$257,MATCH(P476,'Master '!$B$2:$B$257,0)))</f>
        <v>-</v>
      </c>
      <c r="P476" s="15"/>
      <c r="Q476" s="20" t="str">
        <f t="array" ref="Q476">IF(ISERROR(INDEX('Master '!$A$2:$A$257,MATCH(R476,'Master '!$B$2:$B$257,0))),IF(ISERROR(INDEX('Master '!$A$2:$A$257,MATCH(R476,'Master '!$C$2:$C$257,0))),IF(R476="","-","Not on Roster"),INDEX('Master '!$A$2:$A$257,MATCH(R476,'Master '!$C$2:$C$257,0))),INDEX('Master '!$A$2:$A$257,MATCH(R476,'Master '!$B$2:$B$257,0)))</f>
        <v>-</v>
      </c>
      <c r="R476" s="7"/>
      <c r="S476" s="19" t="str">
        <f t="array" ref="S476">IF(ISERROR(INDEX('Master '!$A$2:$A$257,MATCH(T476,'Master '!$B$2:$B$257,0))),IF(ISERROR(INDEX('Master '!$A$2:$A$257,MATCH(T476,'Master '!$C$2:$C$257,0))),IF(T476="","-","Not on Roster"),INDEX('Master '!$A$2:$A$257,MATCH(T476,'Master '!$C$2:$C$257,0))),INDEX('Master '!$A$2:$A$257,MATCH(T476,'Master '!$B$2:$B$257,0)))</f>
        <v>-</v>
      </c>
      <c r="T476" s="15"/>
      <c r="U476" s="20" t="str">
        <f t="array" ref="U476">IF(ISERROR(INDEX('Master '!$A$2:$A$257,MATCH(V476,'Master '!$B$2:$B$257,0))),IF(ISERROR(INDEX('Master '!$A$2:$A$257,MATCH(V476,'Master '!$C$2:$C$257,0))),IF(V476="","-","Not on Roster"),INDEX('Master '!$A$2:$A$257,MATCH(V476,'Master '!$C$2:$C$257,0))),INDEX('Master '!$A$2:$A$257,MATCH(V476,'Master '!$B$2:$B$257,0)))</f>
        <v>-</v>
      </c>
      <c r="V476" s="7"/>
      <c r="W476" s="19" t="str">
        <f t="array" ref="W476">IF(ISERROR(INDEX('Master '!$A$2:$A$257,MATCH(X476,'Master '!$B$2:$B$257,0))),IF(ISERROR(INDEX('Master '!$A$2:$A$257,MATCH(X476,'Master '!$C$2:$C$257,0))),IF(X476="","-","Not on Roster"),INDEX('Master '!$A$2:$A$257,MATCH(X476,'Master '!$C$2:$C$257,0))),INDEX('Master '!$A$2:$A$257,MATCH(X476,'Master '!$B$2:$B$257,0)))</f>
        <v>-</v>
      </c>
      <c r="X476" s="15"/>
      <c r="Y476" s="20" t="str">
        <f t="array" ref="Y476">IF(ISERROR(INDEX('Master '!$A$2:$A$257,MATCH(Z476,'Master '!$B$2:$B$257,0))),IF(ISERROR(INDEX('Master '!$A$2:$A$257,MATCH(Z476,'Master '!$C$2:$C$257,0))),IF(Z476="","-","Not on Roster"),INDEX('Master '!$A$2:$A$257,MATCH(Z476,'Master '!$C$2:$C$257,0))),INDEX('Master '!$A$2:$A$257,MATCH(Z476,'Master '!$B$2:$B$257,0)))</f>
        <v>-</v>
      </c>
      <c r="Z476" s="7"/>
      <c r="AA476" s="19" t="str">
        <f t="array" ref="AA476">IF(ISERROR(INDEX('Master '!$A$2:$A$257,MATCH(AB476,'Master '!$B$2:$B$257,0))),IF(ISERROR(INDEX('Master '!$A$2:$A$257,MATCH(AB476,'Master '!$C$2:$C$257,0))),IF(AB476="","-","Not on Roster"),INDEX('Master '!$A$2:$A$257,MATCH(AB476,'Master '!$C$2:$C$257,0))),INDEX('Master '!$A$2:$A$257,MATCH(AB476,'Master '!$B$2:$B$257,0)))</f>
        <v>-</v>
      </c>
      <c r="AB476" s="15"/>
      <c r="AC476" s="20" t="str">
        <f t="array" ref="AC476">IF(ISERROR(INDEX('Master '!$A$2:$A$257,MATCH(AD476,'Master '!$B$2:$B$257,0))),IF(ISERROR(INDEX('Master '!$A$2:$A$257,MATCH(AD476,'Master '!$C$2:$C$257,0))),IF(AD476="","-","Not on Roster"),INDEX('Master '!$A$2:$A$257,MATCH(AD476,'Master '!$C$2:$C$257,0))),INDEX('Master '!$A$2:$A$257,MATCH(AD476,'Master '!$B$2:$B$257,0)))</f>
        <v>-</v>
      </c>
      <c r="AD476" s="7"/>
      <c r="AE476" s="19" t="str">
        <f t="array" ref="AE476">IF(ISERROR(INDEX('Master '!$A$2:$A$257,MATCH(AF476,'Master '!$B$2:$B$257,0))),IF(ISERROR(INDEX('Master '!$A$2:$A$257,MATCH(AF476,'Master '!$C$2:$C$257,0))),IF(AF476="","-","Not on Roster"),INDEX('Master '!$A$2:$A$257,MATCH(AF476,'Master '!$C$2:$C$257,0))),INDEX('Master '!$A$2:$A$257,MATCH(AF476,'Master '!$B$2:$B$257,0)))</f>
        <v>-</v>
      </c>
      <c r="AF476" s="15"/>
      <c r="AG476" s="20" t="str">
        <f t="array" ref="AG476">IF(ISERROR(INDEX('Master '!$A$2:$A$257,MATCH(AH476,'Master '!$B$2:$B$257,0))),IF(ISERROR(INDEX('Master '!$A$2:$A$257,MATCH(AH476,'Master '!$C$2:$C$257,0))),IF(AH476="","-","Not on Roster"),INDEX('Master '!$A$2:$A$257,MATCH(AH476,'Master '!$C$2:$C$257,0))),INDEX('Master '!$A$2:$A$257,MATCH(AH476,'Master '!$B$2:$B$257,0)))</f>
        <v>-</v>
      </c>
      <c r="AH476" s="7"/>
      <c r="AI476" s="19" t="str">
        <f t="array" ref="AI476">IF(ISERROR(INDEX('Master '!$A$2:$A$257,MATCH(AJ476,'Master '!$B$2:$B$257,0))),IF(ISERROR(INDEX('Master '!$A$2:$A$257,MATCH(AJ476,'Master '!$C$2:$C$257,0))),IF(AJ476="","-","Not on Roster"),INDEX('Master '!$A$2:$A$257,MATCH(AJ476,'Master '!$C$2:$C$257,0))),INDEX('Master '!$A$2:$A$257,MATCH(AJ476,'Master '!$B$2:$B$257,0)))</f>
        <v>-</v>
      </c>
      <c r="AJ476" s="15"/>
      <c r="AK476" s="20" t="str">
        <f t="array" ref="AK476">IF(ISERROR(INDEX('Master '!$A$2:$A$257,MATCH(AL476,'Master '!$B$2:$B$257,0))),IF(ISERROR(INDEX('Master '!$A$2:$A$257,MATCH(AL476,'Master '!$C$2:$C$257,0))),IF(AL476="","-","Not on Roster"),INDEX('Master '!$A$2:$A$257,MATCH(AL476,'Master '!$C$2:$C$257,0))),INDEX('Master '!$A$2:$A$257,MATCH(AL476,'Master '!$B$2:$B$257,0)))</f>
        <v>-</v>
      </c>
      <c r="AL476" s="7"/>
      <c r="AM476" s="19" t="str">
        <f t="array" ref="AM476">IF(ISERROR(INDEX('Master '!$A$2:$A$257,MATCH(AN476,'Master '!$B$2:$B$257,0))),IF(ISERROR(INDEX('Master '!$A$2:$A$257,MATCH(AN476,'Master '!$C$2:$C$257,0))),IF(AN476="","-","Not on Roster"),INDEX('Master '!$A$2:$A$257,MATCH(AN476,'Master '!$C$2:$C$257,0))),INDEX('Master '!$A$2:$A$257,MATCH(AN476,'Master '!$B$2:$B$257,0)))</f>
        <v>-</v>
      </c>
      <c r="AN476" s="15"/>
    </row>
    <row r="477" spans="1:40" ht="14.25" customHeight="1">
      <c r="A477" s="20" t="str">
        <f t="array" ref="A477">IF(ISERROR(INDEX('Master '!$A$2:$A$257,MATCH(B477,'Master '!$B$2:$B$257,0))),IF(ISERROR(INDEX('Master '!$A$2:$A$257,MATCH(B477,'Master '!$C$2:$C$257,0))),IF(B477="","-","Not on Roster"),INDEX('Master '!$A$2:$A$257,MATCH(B477,'Master '!$C$2:$C$257,0))),INDEX('Master '!$A$2:$A$257,MATCH(B477,'Master '!$B$2:$B$257,0)))</f>
        <v>-</v>
      </c>
      <c r="B477" s="43"/>
      <c r="C477" s="19" t="str">
        <f t="array" ref="C477">IF(ISERROR(INDEX('Master '!$A$2:$A$257,MATCH(D477,'Master '!$B$2:$B$257,0))),IF(ISERROR(INDEX('Master '!$A$2:$A$257,MATCH(D477,'Master '!$C$2:$C$257,0))),IF(D477="","-","Not on Roster"),INDEX('Master '!$A$2:$A$257,MATCH(D477,'Master '!$C$2:$C$257,0))),INDEX('Master '!$A$2:$A$257,MATCH(D477,'Master '!$B$2:$B$257,0)))</f>
        <v>-</v>
      </c>
      <c r="D477" s="15"/>
      <c r="E477" s="20" t="str">
        <f t="array" ref="E477">IF(ISERROR(INDEX('Master '!$A$2:$A$257,MATCH(F477,'Master '!$B$2:$B$257,0))),IF(ISERROR(INDEX('Master '!$A$2:$A$257,MATCH(F477,'Master '!$C$2:$C$257,0))),IF(F477="","-","Not on Roster"),INDEX('Master '!$A$2:$A$257,MATCH(F477,'Master '!$C$2:$C$257,0))),INDEX('Master '!$A$2:$A$257,MATCH(F477,'Master '!$B$2:$B$257,0)))</f>
        <v>-</v>
      </c>
      <c r="F477" s="7"/>
      <c r="G477" s="19" t="str">
        <f t="array" ref="G477">IF(ISERROR(INDEX('Master '!$A$2:$A$257,MATCH(H477,'Master '!$B$2:$B$257,0))),IF(ISERROR(INDEX('Master '!$A$2:$A$257,MATCH(H477,'Master '!$C$2:$C$257,0))),IF(H477="","-","Not on Roster"),INDEX('Master '!$A$2:$A$257,MATCH(H477,'Master '!$C$2:$C$257,0))),INDEX('Master '!$A$2:$A$257,MATCH(H477,'Master '!$B$2:$B$257,0)))</f>
        <v>-</v>
      </c>
      <c r="H477" s="15"/>
      <c r="I477" s="20" t="str">
        <f t="array" ref="I477">IF(ISERROR(INDEX('Master '!$A$2:$A$257,MATCH(J477,'Master '!$B$2:$B$257,0))),IF(ISERROR(INDEX('Master '!$A$2:$A$257,MATCH(J477,'Master '!$C$2:$C$257,0))),IF(J477="","-","Not on Roster"),INDEX('Master '!$A$2:$A$257,MATCH(J477,'Master '!$C$2:$C$257,0))),INDEX('Master '!$A$2:$A$257,MATCH(J477,'Master '!$B$2:$B$257,0)))</f>
        <v>-</v>
      </c>
      <c r="J477" s="51"/>
      <c r="K477" s="19" t="str">
        <f t="array" ref="K477">IF(ISERROR(INDEX('Master '!$A$2:$A$257,MATCH(L477,'Master '!$B$2:$B$257,0))),IF(ISERROR(INDEX('Master '!$A$2:$A$257,MATCH(L477,'Master '!$C$2:$C$257,0))),IF(L477="","-","Not on Roster"),INDEX('Master '!$A$2:$A$257,MATCH(L477,'Master '!$C$2:$C$257,0))),INDEX('Master '!$A$2:$A$257,MATCH(L477,'Master '!$B$2:$B$257,0)))</f>
        <v>-</v>
      </c>
      <c r="L477" s="15"/>
      <c r="M477" s="20" t="str">
        <f t="array" ref="M477">IF(ISERROR(INDEX('Master '!$A$2:$A$257,MATCH(N477,'Master '!$B$2:$B$257,0))),IF(ISERROR(INDEX('Master '!$A$2:$A$257,MATCH(N477,'Master '!$C$2:$C$257,0))),IF(N477="","-","Not on Roster"),INDEX('Master '!$A$2:$A$257,MATCH(N477,'Master '!$C$2:$C$257,0))),INDEX('Master '!$A$2:$A$257,MATCH(N477,'Master '!$B$2:$B$257,0)))</f>
        <v>-</v>
      </c>
      <c r="N477" s="7"/>
      <c r="O477" s="19" t="str">
        <f t="array" ref="O477">IF(ISERROR(INDEX('Master '!$A$2:$A$257,MATCH(P477,'Master '!$B$2:$B$257,0))),IF(ISERROR(INDEX('Master '!$A$2:$A$257,MATCH(P477,'Master '!$C$2:$C$257,0))),IF(P477="","-","Not on Roster"),INDEX('Master '!$A$2:$A$257,MATCH(P477,'Master '!$C$2:$C$257,0))),INDEX('Master '!$A$2:$A$257,MATCH(P477,'Master '!$B$2:$B$257,0)))</f>
        <v>-</v>
      </c>
      <c r="P477" s="15"/>
      <c r="Q477" s="20" t="str">
        <f t="array" ref="Q477">IF(ISERROR(INDEX('Master '!$A$2:$A$257,MATCH(R477,'Master '!$B$2:$B$257,0))),IF(ISERROR(INDEX('Master '!$A$2:$A$257,MATCH(R477,'Master '!$C$2:$C$257,0))),IF(R477="","-","Not on Roster"),INDEX('Master '!$A$2:$A$257,MATCH(R477,'Master '!$C$2:$C$257,0))),INDEX('Master '!$A$2:$A$257,MATCH(R477,'Master '!$B$2:$B$257,0)))</f>
        <v>-</v>
      </c>
      <c r="R477" s="7"/>
      <c r="S477" s="19" t="str">
        <f t="array" ref="S477">IF(ISERROR(INDEX('Master '!$A$2:$A$257,MATCH(T477,'Master '!$B$2:$B$257,0))),IF(ISERROR(INDEX('Master '!$A$2:$A$257,MATCH(T477,'Master '!$C$2:$C$257,0))),IF(T477="","-","Not on Roster"),INDEX('Master '!$A$2:$A$257,MATCH(T477,'Master '!$C$2:$C$257,0))),INDEX('Master '!$A$2:$A$257,MATCH(T477,'Master '!$B$2:$B$257,0)))</f>
        <v>-</v>
      </c>
      <c r="T477" s="15"/>
      <c r="U477" s="20" t="str">
        <f t="array" ref="U477">IF(ISERROR(INDEX('Master '!$A$2:$A$257,MATCH(V477,'Master '!$B$2:$B$257,0))),IF(ISERROR(INDEX('Master '!$A$2:$A$257,MATCH(V477,'Master '!$C$2:$C$257,0))),IF(V477="","-","Not on Roster"),INDEX('Master '!$A$2:$A$257,MATCH(V477,'Master '!$C$2:$C$257,0))),INDEX('Master '!$A$2:$A$257,MATCH(V477,'Master '!$B$2:$B$257,0)))</f>
        <v>-</v>
      </c>
      <c r="V477" s="7"/>
      <c r="W477" s="19" t="str">
        <f t="array" ref="W477">IF(ISERROR(INDEX('Master '!$A$2:$A$257,MATCH(X477,'Master '!$B$2:$B$257,0))),IF(ISERROR(INDEX('Master '!$A$2:$A$257,MATCH(X477,'Master '!$C$2:$C$257,0))),IF(X477="","-","Not on Roster"),INDEX('Master '!$A$2:$A$257,MATCH(X477,'Master '!$C$2:$C$257,0))),INDEX('Master '!$A$2:$A$257,MATCH(X477,'Master '!$B$2:$B$257,0)))</f>
        <v>-</v>
      </c>
      <c r="X477" s="15"/>
      <c r="Y477" s="20" t="str">
        <f t="array" ref="Y477">IF(ISERROR(INDEX('Master '!$A$2:$A$257,MATCH(Z477,'Master '!$B$2:$B$257,0))),IF(ISERROR(INDEX('Master '!$A$2:$A$257,MATCH(Z477,'Master '!$C$2:$C$257,0))),IF(Z477="","-","Not on Roster"),INDEX('Master '!$A$2:$A$257,MATCH(Z477,'Master '!$C$2:$C$257,0))),INDEX('Master '!$A$2:$A$257,MATCH(Z477,'Master '!$B$2:$B$257,0)))</f>
        <v>-</v>
      </c>
      <c r="Z477" s="7"/>
      <c r="AA477" s="19" t="str">
        <f t="array" ref="AA477">IF(ISERROR(INDEX('Master '!$A$2:$A$257,MATCH(AB477,'Master '!$B$2:$B$257,0))),IF(ISERROR(INDEX('Master '!$A$2:$A$257,MATCH(AB477,'Master '!$C$2:$C$257,0))),IF(AB477="","-","Not on Roster"),INDEX('Master '!$A$2:$A$257,MATCH(AB477,'Master '!$C$2:$C$257,0))),INDEX('Master '!$A$2:$A$257,MATCH(AB477,'Master '!$B$2:$B$257,0)))</f>
        <v>-</v>
      </c>
      <c r="AB477" s="15"/>
      <c r="AC477" s="20" t="str">
        <f t="array" ref="AC477">IF(ISERROR(INDEX('Master '!$A$2:$A$257,MATCH(AD477,'Master '!$B$2:$B$257,0))),IF(ISERROR(INDEX('Master '!$A$2:$A$257,MATCH(AD477,'Master '!$C$2:$C$257,0))),IF(AD477="","-","Not on Roster"),INDEX('Master '!$A$2:$A$257,MATCH(AD477,'Master '!$C$2:$C$257,0))),INDEX('Master '!$A$2:$A$257,MATCH(AD477,'Master '!$B$2:$B$257,0)))</f>
        <v>-</v>
      </c>
      <c r="AD477" s="7"/>
      <c r="AE477" s="19" t="str">
        <f t="array" ref="AE477">IF(ISERROR(INDEX('Master '!$A$2:$A$257,MATCH(AF477,'Master '!$B$2:$B$257,0))),IF(ISERROR(INDEX('Master '!$A$2:$A$257,MATCH(AF477,'Master '!$C$2:$C$257,0))),IF(AF477="","-","Not on Roster"),INDEX('Master '!$A$2:$A$257,MATCH(AF477,'Master '!$C$2:$C$257,0))),INDEX('Master '!$A$2:$A$257,MATCH(AF477,'Master '!$B$2:$B$257,0)))</f>
        <v>-</v>
      </c>
      <c r="AF477" s="15"/>
      <c r="AG477" s="20" t="str">
        <f t="array" ref="AG477">IF(ISERROR(INDEX('Master '!$A$2:$A$257,MATCH(AH477,'Master '!$B$2:$B$257,0))),IF(ISERROR(INDEX('Master '!$A$2:$A$257,MATCH(AH477,'Master '!$C$2:$C$257,0))),IF(AH477="","-","Not on Roster"),INDEX('Master '!$A$2:$A$257,MATCH(AH477,'Master '!$C$2:$C$257,0))),INDEX('Master '!$A$2:$A$257,MATCH(AH477,'Master '!$B$2:$B$257,0)))</f>
        <v>-</v>
      </c>
      <c r="AH477" s="7"/>
      <c r="AI477" s="19" t="str">
        <f t="array" ref="AI477">IF(ISERROR(INDEX('Master '!$A$2:$A$257,MATCH(AJ477,'Master '!$B$2:$B$257,0))),IF(ISERROR(INDEX('Master '!$A$2:$A$257,MATCH(AJ477,'Master '!$C$2:$C$257,0))),IF(AJ477="","-","Not on Roster"),INDEX('Master '!$A$2:$A$257,MATCH(AJ477,'Master '!$C$2:$C$257,0))),INDEX('Master '!$A$2:$A$257,MATCH(AJ477,'Master '!$B$2:$B$257,0)))</f>
        <v>-</v>
      </c>
      <c r="AJ477" s="15"/>
      <c r="AK477" s="20" t="str">
        <f t="array" ref="AK477">IF(ISERROR(INDEX('Master '!$A$2:$A$257,MATCH(AL477,'Master '!$B$2:$B$257,0))),IF(ISERROR(INDEX('Master '!$A$2:$A$257,MATCH(AL477,'Master '!$C$2:$C$257,0))),IF(AL477="","-","Not on Roster"),INDEX('Master '!$A$2:$A$257,MATCH(AL477,'Master '!$C$2:$C$257,0))),INDEX('Master '!$A$2:$A$257,MATCH(AL477,'Master '!$B$2:$B$257,0)))</f>
        <v>-</v>
      </c>
      <c r="AL477" s="7"/>
      <c r="AM477" s="19" t="str">
        <f t="array" ref="AM477">IF(ISERROR(INDEX('Master '!$A$2:$A$257,MATCH(AN477,'Master '!$B$2:$B$257,0))),IF(ISERROR(INDEX('Master '!$A$2:$A$257,MATCH(AN477,'Master '!$C$2:$C$257,0))),IF(AN477="","-","Not on Roster"),INDEX('Master '!$A$2:$A$257,MATCH(AN477,'Master '!$C$2:$C$257,0))),INDEX('Master '!$A$2:$A$257,MATCH(AN477,'Master '!$B$2:$B$257,0)))</f>
        <v>-</v>
      </c>
      <c r="AN477" s="15"/>
    </row>
    <row r="478" spans="1:40" ht="14.25" customHeight="1">
      <c r="A478" s="20" t="str">
        <f t="array" ref="A478">IF(ISERROR(INDEX('Master '!$A$2:$A$257,MATCH(B478,'Master '!$B$2:$B$257,0))),IF(ISERROR(INDEX('Master '!$A$2:$A$257,MATCH(B478,'Master '!$C$2:$C$257,0))),IF(B478="","-","Not on Roster"),INDEX('Master '!$A$2:$A$257,MATCH(B478,'Master '!$C$2:$C$257,0))),INDEX('Master '!$A$2:$A$257,MATCH(B478,'Master '!$B$2:$B$257,0)))</f>
        <v>-</v>
      </c>
      <c r="B478" s="43"/>
      <c r="C478" s="19" t="str">
        <f t="array" ref="C478">IF(ISERROR(INDEX('Master '!$A$2:$A$257,MATCH(D478,'Master '!$B$2:$B$257,0))),IF(ISERROR(INDEX('Master '!$A$2:$A$257,MATCH(D478,'Master '!$C$2:$C$257,0))),IF(D478="","-","Not on Roster"),INDEX('Master '!$A$2:$A$257,MATCH(D478,'Master '!$C$2:$C$257,0))),INDEX('Master '!$A$2:$A$257,MATCH(D478,'Master '!$B$2:$B$257,0)))</f>
        <v>-</v>
      </c>
      <c r="D478" s="15"/>
      <c r="E478" s="20" t="str">
        <f t="array" ref="E478">IF(ISERROR(INDEX('Master '!$A$2:$A$257,MATCH(F478,'Master '!$B$2:$B$257,0))),IF(ISERROR(INDEX('Master '!$A$2:$A$257,MATCH(F478,'Master '!$C$2:$C$257,0))),IF(F478="","-","Not on Roster"),INDEX('Master '!$A$2:$A$257,MATCH(F478,'Master '!$C$2:$C$257,0))),INDEX('Master '!$A$2:$A$257,MATCH(F478,'Master '!$B$2:$B$257,0)))</f>
        <v>-</v>
      </c>
      <c r="F478" s="7"/>
      <c r="G478" s="19" t="str">
        <f t="array" ref="G478">IF(ISERROR(INDEX('Master '!$A$2:$A$257,MATCH(H478,'Master '!$B$2:$B$257,0))),IF(ISERROR(INDEX('Master '!$A$2:$A$257,MATCH(H478,'Master '!$C$2:$C$257,0))),IF(H478="","-","Not on Roster"),INDEX('Master '!$A$2:$A$257,MATCH(H478,'Master '!$C$2:$C$257,0))),INDEX('Master '!$A$2:$A$257,MATCH(H478,'Master '!$B$2:$B$257,0)))</f>
        <v>-</v>
      </c>
      <c r="H478" s="15"/>
      <c r="I478" s="20" t="str">
        <f t="array" ref="I478">IF(ISERROR(INDEX('Master '!$A$2:$A$257,MATCH(J478,'Master '!$B$2:$B$257,0))),IF(ISERROR(INDEX('Master '!$A$2:$A$257,MATCH(J478,'Master '!$C$2:$C$257,0))),IF(J478="","-","Not on Roster"),INDEX('Master '!$A$2:$A$257,MATCH(J478,'Master '!$C$2:$C$257,0))),INDEX('Master '!$A$2:$A$257,MATCH(J478,'Master '!$B$2:$B$257,0)))</f>
        <v>-</v>
      </c>
      <c r="J478" s="51"/>
      <c r="K478" s="19" t="str">
        <f t="array" ref="K478">IF(ISERROR(INDEX('Master '!$A$2:$A$257,MATCH(L478,'Master '!$B$2:$B$257,0))),IF(ISERROR(INDEX('Master '!$A$2:$A$257,MATCH(L478,'Master '!$C$2:$C$257,0))),IF(L478="","-","Not on Roster"),INDEX('Master '!$A$2:$A$257,MATCH(L478,'Master '!$C$2:$C$257,0))),INDEX('Master '!$A$2:$A$257,MATCH(L478,'Master '!$B$2:$B$257,0)))</f>
        <v>-</v>
      </c>
      <c r="L478" s="15"/>
      <c r="M478" s="20" t="str">
        <f t="array" ref="M478">IF(ISERROR(INDEX('Master '!$A$2:$A$257,MATCH(N478,'Master '!$B$2:$B$257,0))),IF(ISERROR(INDEX('Master '!$A$2:$A$257,MATCH(N478,'Master '!$C$2:$C$257,0))),IF(N478="","-","Not on Roster"),INDEX('Master '!$A$2:$A$257,MATCH(N478,'Master '!$C$2:$C$257,0))),INDEX('Master '!$A$2:$A$257,MATCH(N478,'Master '!$B$2:$B$257,0)))</f>
        <v>-</v>
      </c>
      <c r="N478" s="7"/>
      <c r="O478" s="19" t="str">
        <f t="array" ref="O478">IF(ISERROR(INDEX('Master '!$A$2:$A$257,MATCH(P478,'Master '!$B$2:$B$257,0))),IF(ISERROR(INDEX('Master '!$A$2:$A$257,MATCH(P478,'Master '!$C$2:$C$257,0))),IF(P478="","-","Not on Roster"),INDEX('Master '!$A$2:$A$257,MATCH(P478,'Master '!$C$2:$C$257,0))),INDEX('Master '!$A$2:$A$257,MATCH(P478,'Master '!$B$2:$B$257,0)))</f>
        <v>-</v>
      </c>
      <c r="P478" s="15"/>
      <c r="Q478" s="20" t="str">
        <f t="array" ref="Q478">IF(ISERROR(INDEX('Master '!$A$2:$A$257,MATCH(R478,'Master '!$B$2:$B$257,0))),IF(ISERROR(INDEX('Master '!$A$2:$A$257,MATCH(R478,'Master '!$C$2:$C$257,0))),IF(R478="","-","Not on Roster"),INDEX('Master '!$A$2:$A$257,MATCH(R478,'Master '!$C$2:$C$257,0))),INDEX('Master '!$A$2:$A$257,MATCH(R478,'Master '!$B$2:$B$257,0)))</f>
        <v>-</v>
      </c>
      <c r="R478" s="7"/>
      <c r="S478" s="19" t="str">
        <f t="array" ref="S478">IF(ISERROR(INDEX('Master '!$A$2:$A$257,MATCH(T478,'Master '!$B$2:$B$257,0))),IF(ISERROR(INDEX('Master '!$A$2:$A$257,MATCH(T478,'Master '!$C$2:$C$257,0))),IF(T478="","-","Not on Roster"),INDEX('Master '!$A$2:$A$257,MATCH(T478,'Master '!$C$2:$C$257,0))),INDEX('Master '!$A$2:$A$257,MATCH(T478,'Master '!$B$2:$B$257,0)))</f>
        <v>-</v>
      </c>
      <c r="T478" s="15"/>
      <c r="U478" s="20" t="str">
        <f t="array" ref="U478">IF(ISERROR(INDEX('Master '!$A$2:$A$257,MATCH(V478,'Master '!$B$2:$B$257,0))),IF(ISERROR(INDEX('Master '!$A$2:$A$257,MATCH(V478,'Master '!$C$2:$C$257,0))),IF(V478="","-","Not on Roster"),INDEX('Master '!$A$2:$A$257,MATCH(V478,'Master '!$C$2:$C$257,0))),INDEX('Master '!$A$2:$A$257,MATCH(V478,'Master '!$B$2:$B$257,0)))</f>
        <v>-</v>
      </c>
      <c r="V478" s="7"/>
      <c r="W478" s="19" t="str">
        <f t="array" ref="W478">IF(ISERROR(INDEX('Master '!$A$2:$A$257,MATCH(X478,'Master '!$B$2:$B$257,0))),IF(ISERROR(INDEX('Master '!$A$2:$A$257,MATCH(X478,'Master '!$C$2:$C$257,0))),IF(X478="","-","Not on Roster"),INDEX('Master '!$A$2:$A$257,MATCH(X478,'Master '!$C$2:$C$257,0))),INDEX('Master '!$A$2:$A$257,MATCH(X478,'Master '!$B$2:$B$257,0)))</f>
        <v>-</v>
      </c>
      <c r="X478" s="15"/>
      <c r="Y478" s="20" t="str">
        <f t="array" ref="Y478">IF(ISERROR(INDEX('Master '!$A$2:$A$257,MATCH(Z478,'Master '!$B$2:$B$257,0))),IF(ISERROR(INDEX('Master '!$A$2:$A$257,MATCH(Z478,'Master '!$C$2:$C$257,0))),IF(Z478="","-","Not on Roster"),INDEX('Master '!$A$2:$A$257,MATCH(Z478,'Master '!$C$2:$C$257,0))),INDEX('Master '!$A$2:$A$257,MATCH(Z478,'Master '!$B$2:$B$257,0)))</f>
        <v>-</v>
      </c>
      <c r="Z478" s="7"/>
      <c r="AA478" s="19" t="str">
        <f t="array" ref="AA478">IF(ISERROR(INDEX('Master '!$A$2:$A$257,MATCH(AB478,'Master '!$B$2:$B$257,0))),IF(ISERROR(INDEX('Master '!$A$2:$A$257,MATCH(AB478,'Master '!$C$2:$C$257,0))),IF(AB478="","-","Not on Roster"),INDEX('Master '!$A$2:$A$257,MATCH(AB478,'Master '!$C$2:$C$257,0))),INDEX('Master '!$A$2:$A$257,MATCH(AB478,'Master '!$B$2:$B$257,0)))</f>
        <v>-</v>
      </c>
      <c r="AB478" s="15"/>
      <c r="AC478" s="20" t="str">
        <f t="array" ref="AC478">IF(ISERROR(INDEX('Master '!$A$2:$A$257,MATCH(AD478,'Master '!$B$2:$B$257,0))),IF(ISERROR(INDEX('Master '!$A$2:$A$257,MATCH(AD478,'Master '!$C$2:$C$257,0))),IF(AD478="","-","Not on Roster"),INDEX('Master '!$A$2:$A$257,MATCH(AD478,'Master '!$C$2:$C$257,0))),INDEX('Master '!$A$2:$A$257,MATCH(AD478,'Master '!$B$2:$B$257,0)))</f>
        <v>-</v>
      </c>
      <c r="AD478" s="7"/>
      <c r="AE478" s="19" t="str">
        <f t="array" ref="AE478">IF(ISERROR(INDEX('Master '!$A$2:$A$257,MATCH(AF478,'Master '!$B$2:$B$257,0))),IF(ISERROR(INDEX('Master '!$A$2:$A$257,MATCH(AF478,'Master '!$C$2:$C$257,0))),IF(AF478="","-","Not on Roster"),INDEX('Master '!$A$2:$A$257,MATCH(AF478,'Master '!$C$2:$C$257,0))),INDEX('Master '!$A$2:$A$257,MATCH(AF478,'Master '!$B$2:$B$257,0)))</f>
        <v>-</v>
      </c>
      <c r="AF478" s="15"/>
      <c r="AG478" s="20" t="str">
        <f t="array" ref="AG478">IF(ISERROR(INDEX('Master '!$A$2:$A$257,MATCH(AH478,'Master '!$B$2:$B$257,0))),IF(ISERROR(INDEX('Master '!$A$2:$A$257,MATCH(AH478,'Master '!$C$2:$C$257,0))),IF(AH478="","-","Not on Roster"),INDEX('Master '!$A$2:$A$257,MATCH(AH478,'Master '!$C$2:$C$257,0))),INDEX('Master '!$A$2:$A$257,MATCH(AH478,'Master '!$B$2:$B$257,0)))</f>
        <v>-</v>
      </c>
      <c r="AH478" s="7"/>
      <c r="AI478" s="19" t="str">
        <f t="array" ref="AI478">IF(ISERROR(INDEX('Master '!$A$2:$A$257,MATCH(AJ478,'Master '!$B$2:$B$257,0))),IF(ISERROR(INDEX('Master '!$A$2:$A$257,MATCH(AJ478,'Master '!$C$2:$C$257,0))),IF(AJ478="","-","Not on Roster"),INDEX('Master '!$A$2:$A$257,MATCH(AJ478,'Master '!$C$2:$C$257,0))),INDEX('Master '!$A$2:$A$257,MATCH(AJ478,'Master '!$B$2:$B$257,0)))</f>
        <v>-</v>
      </c>
      <c r="AJ478" s="15"/>
      <c r="AK478" s="20" t="str">
        <f t="array" ref="AK478">IF(ISERROR(INDEX('Master '!$A$2:$A$257,MATCH(AL478,'Master '!$B$2:$B$257,0))),IF(ISERROR(INDEX('Master '!$A$2:$A$257,MATCH(AL478,'Master '!$C$2:$C$257,0))),IF(AL478="","-","Not on Roster"),INDEX('Master '!$A$2:$A$257,MATCH(AL478,'Master '!$C$2:$C$257,0))),INDEX('Master '!$A$2:$A$257,MATCH(AL478,'Master '!$B$2:$B$257,0)))</f>
        <v>-</v>
      </c>
      <c r="AL478" s="7"/>
      <c r="AM478" s="19" t="str">
        <f t="array" ref="AM478">IF(ISERROR(INDEX('Master '!$A$2:$A$257,MATCH(AN478,'Master '!$B$2:$B$257,0))),IF(ISERROR(INDEX('Master '!$A$2:$A$257,MATCH(AN478,'Master '!$C$2:$C$257,0))),IF(AN478="","-","Not on Roster"),INDEX('Master '!$A$2:$A$257,MATCH(AN478,'Master '!$C$2:$C$257,0))),INDEX('Master '!$A$2:$A$257,MATCH(AN478,'Master '!$B$2:$B$257,0)))</f>
        <v>-</v>
      </c>
      <c r="AN478" s="15"/>
    </row>
    <row r="479" spans="1:40" ht="14.25" customHeight="1">
      <c r="A479" s="20" t="str">
        <f t="array" ref="A479">IF(ISERROR(INDEX('Master '!$A$2:$A$257,MATCH(B479,'Master '!$B$2:$B$257,0))),IF(ISERROR(INDEX('Master '!$A$2:$A$257,MATCH(B479,'Master '!$C$2:$C$257,0))),IF(B479="","-","Not on Roster"),INDEX('Master '!$A$2:$A$257,MATCH(B479,'Master '!$C$2:$C$257,0))),INDEX('Master '!$A$2:$A$257,MATCH(B479,'Master '!$B$2:$B$257,0)))</f>
        <v>-</v>
      </c>
      <c r="B479" s="43"/>
      <c r="C479" s="19" t="str">
        <f t="array" ref="C479">IF(ISERROR(INDEX('Master '!$A$2:$A$257,MATCH(D479,'Master '!$B$2:$B$257,0))),IF(ISERROR(INDEX('Master '!$A$2:$A$257,MATCH(D479,'Master '!$C$2:$C$257,0))),IF(D479="","-","Not on Roster"),INDEX('Master '!$A$2:$A$257,MATCH(D479,'Master '!$C$2:$C$257,0))),INDEX('Master '!$A$2:$A$257,MATCH(D479,'Master '!$B$2:$B$257,0)))</f>
        <v>-</v>
      </c>
      <c r="D479" s="15"/>
      <c r="E479" s="20" t="str">
        <f t="array" ref="E479">IF(ISERROR(INDEX('Master '!$A$2:$A$257,MATCH(F479,'Master '!$B$2:$B$257,0))),IF(ISERROR(INDEX('Master '!$A$2:$A$257,MATCH(F479,'Master '!$C$2:$C$257,0))),IF(F479="","-","Not on Roster"),INDEX('Master '!$A$2:$A$257,MATCH(F479,'Master '!$C$2:$C$257,0))),INDEX('Master '!$A$2:$A$257,MATCH(F479,'Master '!$B$2:$B$257,0)))</f>
        <v>-</v>
      </c>
      <c r="F479" s="7"/>
      <c r="G479" s="19" t="str">
        <f t="array" ref="G479">IF(ISERROR(INDEX('Master '!$A$2:$A$257,MATCH(H479,'Master '!$B$2:$B$257,0))),IF(ISERROR(INDEX('Master '!$A$2:$A$257,MATCH(H479,'Master '!$C$2:$C$257,0))),IF(H479="","-","Not on Roster"),INDEX('Master '!$A$2:$A$257,MATCH(H479,'Master '!$C$2:$C$257,0))),INDEX('Master '!$A$2:$A$257,MATCH(H479,'Master '!$B$2:$B$257,0)))</f>
        <v>-</v>
      </c>
      <c r="H479" s="15"/>
      <c r="I479" s="20" t="str">
        <f t="array" ref="I479">IF(ISERROR(INDEX('Master '!$A$2:$A$257,MATCH(J479,'Master '!$B$2:$B$257,0))),IF(ISERROR(INDEX('Master '!$A$2:$A$257,MATCH(J479,'Master '!$C$2:$C$257,0))),IF(J479="","-","Not on Roster"),INDEX('Master '!$A$2:$A$257,MATCH(J479,'Master '!$C$2:$C$257,0))),INDEX('Master '!$A$2:$A$257,MATCH(J479,'Master '!$B$2:$B$257,0)))</f>
        <v>-</v>
      </c>
      <c r="J479" s="51"/>
      <c r="K479" s="19" t="str">
        <f t="array" ref="K479">IF(ISERROR(INDEX('Master '!$A$2:$A$257,MATCH(L479,'Master '!$B$2:$B$257,0))),IF(ISERROR(INDEX('Master '!$A$2:$A$257,MATCH(L479,'Master '!$C$2:$C$257,0))),IF(L479="","-","Not on Roster"),INDEX('Master '!$A$2:$A$257,MATCH(L479,'Master '!$C$2:$C$257,0))),INDEX('Master '!$A$2:$A$257,MATCH(L479,'Master '!$B$2:$B$257,0)))</f>
        <v>-</v>
      </c>
      <c r="L479" s="15"/>
      <c r="M479" s="20" t="str">
        <f t="array" ref="M479">IF(ISERROR(INDEX('Master '!$A$2:$A$257,MATCH(N479,'Master '!$B$2:$B$257,0))),IF(ISERROR(INDEX('Master '!$A$2:$A$257,MATCH(N479,'Master '!$C$2:$C$257,0))),IF(N479="","-","Not on Roster"),INDEX('Master '!$A$2:$A$257,MATCH(N479,'Master '!$C$2:$C$257,0))),INDEX('Master '!$A$2:$A$257,MATCH(N479,'Master '!$B$2:$B$257,0)))</f>
        <v>-</v>
      </c>
      <c r="N479" s="7"/>
      <c r="O479" s="19" t="str">
        <f t="array" ref="O479">IF(ISERROR(INDEX('Master '!$A$2:$A$257,MATCH(P479,'Master '!$B$2:$B$257,0))),IF(ISERROR(INDEX('Master '!$A$2:$A$257,MATCH(P479,'Master '!$C$2:$C$257,0))),IF(P479="","-","Not on Roster"),INDEX('Master '!$A$2:$A$257,MATCH(P479,'Master '!$C$2:$C$257,0))),INDEX('Master '!$A$2:$A$257,MATCH(P479,'Master '!$B$2:$B$257,0)))</f>
        <v>-</v>
      </c>
      <c r="P479" s="15"/>
      <c r="Q479" s="20" t="str">
        <f t="array" ref="Q479">IF(ISERROR(INDEX('Master '!$A$2:$A$257,MATCH(R479,'Master '!$B$2:$B$257,0))),IF(ISERROR(INDEX('Master '!$A$2:$A$257,MATCH(R479,'Master '!$C$2:$C$257,0))),IF(R479="","-","Not on Roster"),INDEX('Master '!$A$2:$A$257,MATCH(R479,'Master '!$C$2:$C$257,0))),INDEX('Master '!$A$2:$A$257,MATCH(R479,'Master '!$B$2:$B$257,0)))</f>
        <v>-</v>
      </c>
      <c r="R479" s="7"/>
      <c r="S479" s="19" t="str">
        <f t="array" ref="S479">IF(ISERROR(INDEX('Master '!$A$2:$A$257,MATCH(T479,'Master '!$B$2:$B$257,0))),IF(ISERROR(INDEX('Master '!$A$2:$A$257,MATCH(T479,'Master '!$C$2:$C$257,0))),IF(T479="","-","Not on Roster"),INDEX('Master '!$A$2:$A$257,MATCH(T479,'Master '!$C$2:$C$257,0))),INDEX('Master '!$A$2:$A$257,MATCH(T479,'Master '!$B$2:$B$257,0)))</f>
        <v>-</v>
      </c>
      <c r="T479" s="15"/>
      <c r="U479" s="20" t="str">
        <f t="array" ref="U479">IF(ISERROR(INDEX('Master '!$A$2:$A$257,MATCH(V479,'Master '!$B$2:$B$257,0))),IF(ISERROR(INDEX('Master '!$A$2:$A$257,MATCH(V479,'Master '!$C$2:$C$257,0))),IF(V479="","-","Not on Roster"),INDEX('Master '!$A$2:$A$257,MATCH(V479,'Master '!$C$2:$C$257,0))),INDEX('Master '!$A$2:$A$257,MATCH(V479,'Master '!$B$2:$B$257,0)))</f>
        <v>-</v>
      </c>
      <c r="V479" s="7"/>
      <c r="W479" s="19" t="str">
        <f t="array" ref="W479">IF(ISERROR(INDEX('Master '!$A$2:$A$257,MATCH(X479,'Master '!$B$2:$B$257,0))),IF(ISERROR(INDEX('Master '!$A$2:$A$257,MATCH(X479,'Master '!$C$2:$C$257,0))),IF(X479="","-","Not on Roster"),INDEX('Master '!$A$2:$A$257,MATCH(X479,'Master '!$C$2:$C$257,0))),INDEX('Master '!$A$2:$A$257,MATCH(X479,'Master '!$B$2:$B$257,0)))</f>
        <v>-</v>
      </c>
      <c r="X479" s="15"/>
      <c r="Y479" s="20" t="str">
        <f t="array" ref="Y479">IF(ISERROR(INDEX('Master '!$A$2:$A$257,MATCH(Z479,'Master '!$B$2:$B$257,0))),IF(ISERROR(INDEX('Master '!$A$2:$A$257,MATCH(Z479,'Master '!$C$2:$C$257,0))),IF(Z479="","-","Not on Roster"),INDEX('Master '!$A$2:$A$257,MATCH(Z479,'Master '!$C$2:$C$257,0))),INDEX('Master '!$A$2:$A$257,MATCH(Z479,'Master '!$B$2:$B$257,0)))</f>
        <v>-</v>
      </c>
      <c r="Z479" s="7"/>
      <c r="AA479" s="19" t="str">
        <f t="array" ref="AA479">IF(ISERROR(INDEX('Master '!$A$2:$A$257,MATCH(AB479,'Master '!$B$2:$B$257,0))),IF(ISERROR(INDEX('Master '!$A$2:$A$257,MATCH(AB479,'Master '!$C$2:$C$257,0))),IF(AB479="","-","Not on Roster"),INDEX('Master '!$A$2:$A$257,MATCH(AB479,'Master '!$C$2:$C$257,0))),INDEX('Master '!$A$2:$A$257,MATCH(AB479,'Master '!$B$2:$B$257,0)))</f>
        <v>-</v>
      </c>
      <c r="AB479" s="15"/>
      <c r="AC479" s="20" t="str">
        <f t="array" ref="AC479">IF(ISERROR(INDEX('Master '!$A$2:$A$257,MATCH(AD479,'Master '!$B$2:$B$257,0))),IF(ISERROR(INDEX('Master '!$A$2:$A$257,MATCH(AD479,'Master '!$C$2:$C$257,0))),IF(AD479="","-","Not on Roster"),INDEX('Master '!$A$2:$A$257,MATCH(AD479,'Master '!$C$2:$C$257,0))),INDEX('Master '!$A$2:$A$257,MATCH(AD479,'Master '!$B$2:$B$257,0)))</f>
        <v>-</v>
      </c>
      <c r="AD479" s="7"/>
      <c r="AE479" s="19" t="str">
        <f t="array" ref="AE479">IF(ISERROR(INDEX('Master '!$A$2:$A$257,MATCH(AF479,'Master '!$B$2:$B$257,0))),IF(ISERROR(INDEX('Master '!$A$2:$A$257,MATCH(AF479,'Master '!$C$2:$C$257,0))),IF(AF479="","-","Not on Roster"),INDEX('Master '!$A$2:$A$257,MATCH(AF479,'Master '!$C$2:$C$257,0))),INDEX('Master '!$A$2:$A$257,MATCH(AF479,'Master '!$B$2:$B$257,0)))</f>
        <v>-</v>
      </c>
      <c r="AF479" s="15"/>
      <c r="AG479" s="20" t="str">
        <f t="array" ref="AG479">IF(ISERROR(INDEX('Master '!$A$2:$A$257,MATCH(AH479,'Master '!$B$2:$B$257,0))),IF(ISERROR(INDEX('Master '!$A$2:$A$257,MATCH(AH479,'Master '!$C$2:$C$257,0))),IF(AH479="","-","Not on Roster"),INDEX('Master '!$A$2:$A$257,MATCH(AH479,'Master '!$C$2:$C$257,0))),INDEX('Master '!$A$2:$A$257,MATCH(AH479,'Master '!$B$2:$B$257,0)))</f>
        <v>-</v>
      </c>
      <c r="AH479" s="7"/>
      <c r="AI479" s="19" t="str">
        <f t="array" ref="AI479">IF(ISERROR(INDEX('Master '!$A$2:$A$257,MATCH(AJ479,'Master '!$B$2:$B$257,0))),IF(ISERROR(INDEX('Master '!$A$2:$A$257,MATCH(AJ479,'Master '!$C$2:$C$257,0))),IF(AJ479="","-","Not on Roster"),INDEX('Master '!$A$2:$A$257,MATCH(AJ479,'Master '!$C$2:$C$257,0))),INDEX('Master '!$A$2:$A$257,MATCH(AJ479,'Master '!$B$2:$B$257,0)))</f>
        <v>-</v>
      </c>
      <c r="AJ479" s="15"/>
      <c r="AK479" s="20" t="str">
        <f t="array" ref="AK479">IF(ISERROR(INDEX('Master '!$A$2:$A$257,MATCH(AL479,'Master '!$B$2:$B$257,0))),IF(ISERROR(INDEX('Master '!$A$2:$A$257,MATCH(AL479,'Master '!$C$2:$C$257,0))),IF(AL479="","-","Not on Roster"),INDEX('Master '!$A$2:$A$257,MATCH(AL479,'Master '!$C$2:$C$257,0))),INDEX('Master '!$A$2:$A$257,MATCH(AL479,'Master '!$B$2:$B$257,0)))</f>
        <v>-</v>
      </c>
      <c r="AL479" s="7"/>
      <c r="AM479" s="19" t="str">
        <f t="array" ref="AM479">IF(ISERROR(INDEX('Master '!$A$2:$A$257,MATCH(AN479,'Master '!$B$2:$B$257,0))),IF(ISERROR(INDEX('Master '!$A$2:$A$257,MATCH(AN479,'Master '!$C$2:$C$257,0))),IF(AN479="","-","Not on Roster"),INDEX('Master '!$A$2:$A$257,MATCH(AN479,'Master '!$C$2:$C$257,0))),INDEX('Master '!$A$2:$A$257,MATCH(AN479,'Master '!$B$2:$B$257,0)))</f>
        <v>-</v>
      </c>
      <c r="AN479" s="15"/>
    </row>
    <row r="480" spans="1:40" ht="14.25" customHeight="1">
      <c r="A480" s="20" t="str">
        <f t="array" ref="A480">IF(ISERROR(INDEX('Master '!$A$2:$A$257,MATCH(B480,'Master '!$B$2:$B$257,0))),IF(ISERROR(INDEX('Master '!$A$2:$A$257,MATCH(B480,'Master '!$C$2:$C$257,0))),IF(B480="","-","Not on Roster"),INDEX('Master '!$A$2:$A$257,MATCH(B480,'Master '!$C$2:$C$257,0))),INDEX('Master '!$A$2:$A$257,MATCH(B480,'Master '!$B$2:$B$257,0)))</f>
        <v>-</v>
      </c>
      <c r="B480" s="43"/>
      <c r="C480" s="19" t="str">
        <f t="array" ref="C480">IF(ISERROR(INDEX('Master '!$A$2:$A$257,MATCH(D480,'Master '!$B$2:$B$257,0))),IF(ISERROR(INDEX('Master '!$A$2:$A$257,MATCH(D480,'Master '!$C$2:$C$257,0))),IF(D480="","-","Not on Roster"),INDEX('Master '!$A$2:$A$257,MATCH(D480,'Master '!$C$2:$C$257,0))),INDEX('Master '!$A$2:$A$257,MATCH(D480,'Master '!$B$2:$B$257,0)))</f>
        <v>-</v>
      </c>
      <c r="D480" s="15"/>
      <c r="E480" s="20" t="str">
        <f t="array" ref="E480">IF(ISERROR(INDEX('Master '!$A$2:$A$257,MATCH(F480,'Master '!$B$2:$B$257,0))),IF(ISERROR(INDEX('Master '!$A$2:$A$257,MATCH(F480,'Master '!$C$2:$C$257,0))),IF(F480="","-","Not on Roster"),INDEX('Master '!$A$2:$A$257,MATCH(F480,'Master '!$C$2:$C$257,0))),INDEX('Master '!$A$2:$A$257,MATCH(F480,'Master '!$B$2:$B$257,0)))</f>
        <v>-</v>
      </c>
      <c r="F480" s="7"/>
      <c r="G480" s="19" t="str">
        <f t="array" ref="G480">IF(ISERROR(INDEX('Master '!$A$2:$A$257,MATCH(H480,'Master '!$B$2:$B$257,0))),IF(ISERROR(INDEX('Master '!$A$2:$A$257,MATCH(H480,'Master '!$C$2:$C$257,0))),IF(H480="","-","Not on Roster"),INDEX('Master '!$A$2:$A$257,MATCH(H480,'Master '!$C$2:$C$257,0))),INDEX('Master '!$A$2:$A$257,MATCH(H480,'Master '!$B$2:$B$257,0)))</f>
        <v>-</v>
      </c>
      <c r="H480" s="15"/>
      <c r="I480" s="20" t="str">
        <f t="array" ref="I480">IF(ISERROR(INDEX('Master '!$A$2:$A$257,MATCH(J480,'Master '!$B$2:$B$257,0))),IF(ISERROR(INDEX('Master '!$A$2:$A$257,MATCH(J480,'Master '!$C$2:$C$257,0))),IF(J480="","-","Not on Roster"),INDEX('Master '!$A$2:$A$257,MATCH(J480,'Master '!$C$2:$C$257,0))),INDEX('Master '!$A$2:$A$257,MATCH(J480,'Master '!$B$2:$B$257,0)))</f>
        <v>-</v>
      </c>
      <c r="J480" s="51"/>
      <c r="K480" s="19" t="str">
        <f t="array" ref="K480">IF(ISERROR(INDEX('Master '!$A$2:$A$257,MATCH(L480,'Master '!$B$2:$B$257,0))),IF(ISERROR(INDEX('Master '!$A$2:$A$257,MATCH(L480,'Master '!$C$2:$C$257,0))),IF(L480="","-","Not on Roster"),INDEX('Master '!$A$2:$A$257,MATCH(L480,'Master '!$C$2:$C$257,0))),INDEX('Master '!$A$2:$A$257,MATCH(L480,'Master '!$B$2:$B$257,0)))</f>
        <v>-</v>
      </c>
      <c r="L480" s="15"/>
      <c r="M480" s="20" t="str">
        <f t="array" ref="M480">IF(ISERROR(INDEX('Master '!$A$2:$A$257,MATCH(N480,'Master '!$B$2:$B$257,0))),IF(ISERROR(INDEX('Master '!$A$2:$A$257,MATCH(N480,'Master '!$C$2:$C$257,0))),IF(N480="","-","Not on Roster"),INDEX('Master '!$A$2:$A$257,MATCH(N480,'Master '!$C$2:$C$257,0))),INDEX('Master '!$A$2:$A$257,MATCH(N480,'Master '!$B$2:$B$257,0)))</f>
        <v>-</v>
      </c>
      <c r="N480" s="7"/>
      <c r="O480" s="19" t="str">
        <f t="array" ref="O480">IF(ISERROR(INDEX('Master '!$A$2:$A$257,MATCH(P480,'Master '!$B$2:$B$257,0))),IF(ISERROR(INDEX('Master '!$A$2:$A$257,MATCH(P480,'Master '!$C$2:$C$257,0))),IF(P480="","-","Not on Roster"),INDEX('Master '!$A$2:$A$257,MATCH(P480,'Master '!$C$2:$C$257,0))),INDEX('Master '!$A$2:$A$257,MATCH(P480,'Master '!$B$2:$B$257,0)))</f>
        <v>-</v>
      </c>
      <c r="P480" s="15"/>
      <c r="Q480" s="20" t="str">
        <f t="array" ref="Q480">IF(ISERROR(INDEX('Master '!$A$2:$A$257,MATCH(R480,'Master '!$B$2:$B$257,0))),IF(ISERROR(INDEX('Master '!$A$2:$A$257,MATCH(R480,'Master '!$C$2:$C$257,0))),IF(R480="","-","Not on Roster"),INDEX('Master '!$A$2:$A$257,MATCH(R480,'Master '!$C$2:$C$257,0))),INDEX('Master '!$A$2:$A$257,MATCH(R480,'Master '!$B$2:$B$257,0)))</f>
        <v>-</v>
      </c>
      <c r="R480" s="7"/>
      <c r="S480" s="19" t="str">
        <f t="array" ref="S480">IF(ISERROR(INDEX('Master '!$A$2:$A$257,MATCH(T480,'Master '!$B$2:$B$257,0))),IF(ISERROR(INDEX('Master '!$A$2:$A$257,MATCH(T480,'Master '!$C$2:$C$257,0))),IF(T480="","-","Not on Roster"),INDEX('Master '!$A$2:$A$257,MATCH(T480,'Master '!$C$2:$C$257,0))),INDEX('Master '!$A$2:$A$257,MATCH(T480,'Master '!$B$2:$B$257,0)))</f>
        <v>-</v>
      </c>
      <c r="T480" s="15"/>
      <c r="U480" s="20" t="str">
        <f t="array" ref="U480">IF(ISERROR(INDEX('Master '!$A$2:$A$257,MATCH(V480,'Master '!$B$2:$B$257,0))),IF(ISERROR(INDEX('Master '!$A$2:$A$257,MATCH(V480,'Master '!$C$2:$C$257,0))),IF(V480="","-","Not on Roster"),INDEX('Master '!$A$2:$A$257,MATCH(V480,'Master '!$C$2:$C$257,0))),INDEX('Master '!$A$2:$A$257,MATCH(V480,'Master '!$B$2:$B$257,0)))</f>
        <v>-</v>
      </c>
      <c r="V480" s="7"/>
      <c r="W480" s="19" t="str">
        <f t="array" ref="W480">IF(ISERROR(INDEX('Master '!$A$2:$A$257,MATCH(X480,'Master '!$B$2:$B$257,0))),IF(ISERROR(INDEX('Master '!$A$2:$A$257,MATCH(X480,'Master '!$C$2:$C$257,0))),IF(X480="","-","Not on Roster"),INDEX('Master '!$A$2:$A$257,MATCH(X480,'Master '!$C$2:$C$257,0))),INDEX('Master '!$A$2:$A$257,MATCH(X480,'Master '!$B$2:$B$257,0)))</f>
        <v>-</v>
      </c>
      <c r="X480" s="15"/>
      <c r="Y480" s="20" t="str">
        <f t="array" ref="Y480">IF(ISERROR(INDEX('Master '!$A$2:$A$257,MATCH(Z480,'Master '!$B$2:$B$257,0))),IF(ISERROR(INDEX('Master '!$A$2:$A$257,MATCH(Z480,'Master '!$C$2:$C$257,0))),IF(Z480="","-","Not on Roster"),INDEX('Master '!$A$2:$A$257,MATCH(Z480,'Master '!$C$2:$C$257,0))),INDEX('Master '!$A$2:$A$257,MATCH(Z480,'Master '!$B$2:$B$257,0)))</f>
        <v>-</v>
      </c>
      <c r="Z480" s="7"/>
      <c r="AA480" s="19" t="str">
        <f t="array" ref="AA480">IF(ISERROR(INDEX('Master '!$A$2:$A$257,MATCH(AB480,'Master '!$B$2:$B$257,0))),IF(ISERROR(INDEX('Master '!$A$2:$A$257,MATCH(AB480,'Master '!$C$2:$C$257,0))),IF(AB480="","-","Not on Roster"),INDEX('Master '!$A$2:$A$257,MATCH(AB480,'Master '!$C$2:$C$257,0))),INDEX('Master '!$A$2:$A$257,MATCH(AB480,'Master '!$B$2:$B$257,0)))</f>
        <v>-</v>
      </c>
      <c r="AB480" s="15"/>
      <c r="AC480" s="20" t="str">
        <f t="array" ref="AC480">IF(ISERROR(INDEX('Master '!$A$2:$A$257,MATCH(AD480,'Master '!$B$2:$B$257,0))),IF(ISERROR(INDEX('Master '!$A$2:$A$257,MATCH(AD480,'Master '!$C$2:$C$257,0))),IF(AD480="","-","Not on Roster"),INDEX('Master '!$A$2:$A$257,MATCH(AD480,'Master '!$C$2:$C$257,0))),INDEX('Master '!$A$2:$A$257,MATCH(AD480,'Master '!$B$2:$B$257,0)))</f>
        <v>-</v>
      </c>
      <c r="AD480" s="7"/>
      <c r="AE480" s="19" t="str">
        <f t="array" ref="AE480">IF(ISERROR(INDEX('Master '!$A$2:$A$257,MATCH(AF480,'Master '!$B$2:$B$257,0))),IF(ISERROR(INDEX('Master '!$A$2:$A$257,MATCH(AF480,'Master '!$C$2:$C$257,0))),IF(AF480="","-","Not on Roster"),INDEX('Master '!$A$2:$A$257,MATCH(AF480,'Master '!$C$2:$C$257,0))),INDEX('Master '!$A$2:$A$257,MATCH(AF480,'Master '!$B$2:$B$257,0)))</f>
        <v>-</v>
      </c>
      <c r="AF480" s="15"/>
      <c r="AG480" s="20" t="str">
        <f t="array" ref="AG480">IF(ISERROR(INDEX('Master '!$A$2:$A$257,MATCH(AH480,'Master '!$B$2:$B$257,0))),IF(ISERROR(INDEX('Master '!$A$2:$A$257,MATCH(AH480,'Master '!$C$2:$C$257,0))),IF(AH480="","-","Not on Roster"),INDEX('Master '!$A$2:$A$257,MATCH(AH480,'Master '!$C$2:$C$257,0))),INDEX('Master '!$A$2:$A$257,MATCH(AH480,'Master '!$B$2:$B$257,0)))</f>
        <v>-</v>
      </c>
      <c r="AH480" s="7"/>
      <c r="AI480" s="19" t="str">
        <f t="array" ref="AI480">IF(ISERROR(INDEX('Master '!$A$2:$A$257,MATCH(AJ480,'Master '!$B$2:$B$257,0))),IF(ISERROR(INDEX('Master '!$A$2:$A$257,MATCH(AJ480,'Master '!$C$2:$C$257,0))),IF(AJ480="","-","Not on Roster"),INDEX('Master '!$A$2:$A$257,MATCH(AJ480,'Master '!$C$2:$C$257,0))),INDEX('Master '!$A$2:$A$257,MATCH(AJ480,'Master '!$B$2:$B$257,0)))</f>
        <v>-</v>
      </c>
      <c r="AJ480" s="15"/>
      <c r="AK480" s="20" t="str">
        <f t="array" ref="AK480">IF(ISERROR(INDEX('Master '!$A$2:$A$257,MATCH(AL480,'Master '!$B$2:$B$257,0))),IF(ISERROR(INDEX('Master '!$A$2:$A$257,MATCH(AL480,'Master '!$C$2:$C$257,0))),IF(AL480="","-","Not on Roster"),INDEX('Master '!$A$2:$A$257,MATCH(AL480,'Master '!$C$2:$C$257,0))),INDEX('Master '!$A$2:$A$257,MATCH(AL480,'Master '!$B$2:$B$257,0)))</f>
        <v>-</v>
      </c>
      <c r="AL480" s="7"/>
      <c r="AM480" s="19" t="str">
        <f t="array" ref="AM480">IF(ISERROR(INDEX('Master '!$A$2:$A$257,MATCH(AN480,'Master '!$B$2:$B$257,0))),IF(ISERROR(INDEX('Master '!$A$2:$A$257,MATCH(AN480,'Master '!$C$2:$C$257,0))),IF(AN480="","-","Not on Roster"),INDEX('Master '!$A$2:$A$257,MATCH(AN480,'Master '!$C$2:$C$257,0))),INDEX('Master '!$A$2:$A$257,MATCH(AN480,'Master '!$B$2:$B$257,0)))</f>
        <v>-</v>
      </c>
      <c r="AN480" s="15"/>
    </row>
    <row r="481" spans="1:40" ht="14.25" customHeight="1">
      <c r="A481" s="20" t="str">
        <f t="array" ref="A481">IF(ISERROR(INDEX('Master '!$A$2:$A$257,MATCH(B481,'Master '!$B$2:$B$257,0))),IF(ISERROR(INDEX('Master '!$A$2:$A$257,MATCH(B481,'Master '!$C$2:$C$257,0))),IF(B481="","-","Not on Roster"),INDEX('Master '!$A$2:$A$257,MATCH(B481,'Master '!$C$2:$C$257,0))),INDEX('Master '!$A$2:$A$257,MATCH(B481,'Master '!$B$2:$B$257,0)))</f>
        <v>-</v>
      </c>
      <c r="B481" s="43"/>
      <c r="C481" s="19" t="str">
        <f t="array" ref="C481">IF(ISERROR(INDEX('Master '!$A$2:$A$257,MATCH(D481,'Master '!$B$2:$B$257,0))),IF(ISERROR(INDEX('Master '!$A$2:$A$257,MATCH(D481,'Master '!$C$2:$C$257,0))),IF(D481="","-","Not on Roster"),INDEX('Master '!$A$2:$A$257,MATCH(D481,'Master '!$C$2:$C$257,0))),INDEX('Master '!$A$2:$A$257,MATCH(D481,'Master '!$B$2:$B$257,0)))</f>
        <v>-</v>
      </c>
      <c r="D481" s="15"/>
      <c r="E481" s="20" t="str">
        <f t="array" ref="E481">IF(ISERROR(INDEX('Master '!$A$2:$A$257,MATCH(F481,'Master '!$B$2:$B$257,0))),IF(ISERROR(INDEX('Master '!$A$2:$A$257,MATCH(F481,'Master '!$C$2:$C$257,0))),IF(F481="","-","Not on Roster"),INDEX('Master '!$A$2:$A$257,MATCH(F481,'Master '!$C$2:$C$257,0))),INDEX('Master '!$A$2:$A$257,MATCH(F481,'Master '!$B$2:$B$257,0)))</f>
        <v>-</v>
      </c>
      <c r="F481" s="7"/>
      <c r="G481" s="19" t="str">
        <f t="array" ref="G481">IF(ISERROR(INDEX('Master '!$A$2:$A$257,MATCH(H481,'Master '!$B$2:$B$257,0))),IF(ISERROR(INDEX('Master '!$A$2:$A$257,MATCH(H481,'Master '!$C$2:$C$257,0))),IF(H481="","-","Not on Roster"),INDEX('Master '!$A$2:$A$257,MATCH(H481,'Master '!$C$2:$C$257,0))),INDEX('Master '!$A$2:$A$257,MATCH(H481,'Master '!$B$2:$B$257,0)))</f>
        <v>-</v>
      </c>
      <c r="H481" s="15"/>
      <c r="I481" s="20" t="str">
        <f t="array" ref="I481">IF(ISERROR(INDEX('Master '!$A$2:$A$257,MATCH(J481,'Master '!$B$2:$B$257,0))),IF(ISERROR(INDEX('Master '!$A$2:$A$257,MATCH(J481,'Master '!$C$2:$C$257,0))),IF(J481="","-","Not on Roster"),INDEX('Master '!$A$2:$A$257,MATCH(J481,'Master '!$C$2:$C$257,0))),INDEX('Master '!$A$2:$A$257,MATCH(J481,'Master '!$B$2:$B$257,0)))</f>
        <v>-</v>
      </c>
      <c r="J481" s="51"/>
      <c r="K481" s="19" t="str">
        <f t="array" ref="K481">IF(ISERROR(INDEX('Master '!$A$2:$A$257,MATCH(L481,'Master '!$B$2:$B$257,0))),IF(ISERROR(INDEX('Master '!$A$2:$A$257,MATCH(L481,'Master '!$C$2:$C$257,0))),IF(L481="","-","Not on Roster"),INDEX('Master '!$A$2:$A$257,MATCH(L481,'Master '!$C$2:$C$257,0))),INDEX('Master '!$A$2:$A$257,MATCH(L481,'Master '!$B$2:$B$257,0)))</f>
        <v>-</v>
      </c>
      <c r="L481" s="15"/>
      <c r="M481" s="20" t="str">
        <f t="array" ref="M481">IF(ISERROR(INDEX('Master '!$A$2:$A$257,MATCH(N481,'Master '!$B$2:$B$257,0))),IF(ISERROR(INDEX('Master '!$A$2:$A$257,MATCH(N481,'Master '!$C$2:$C$257,0))),IF(N481="","-","Not on Roster"),INDEX('Master '!$A$2:$A$257,MATCH(N481,'Master '!$C$2:$C$257,0))),INDEX('Master '!$A$2:$A$257,MATCH(N481,'Master '!$B$2:$B$257,0)))</f>
        <v>-</v>
      </c>
      <c r="N481" s="7"/>
      <c r="O481" s="19" t="str">
        <f t="array" ref="O481">IF(ISERROR(INDEX('Master '!$A$2:$A$257,MATCH(P481,'Master '!$B$2:$B$257,0))),IF(ISERROR(INDEX('Master '!$A$2:$A$257,MATCH(P481,'Master '!$C$2:$C$257,0))),IF(P481="","-","Not on Roster"),INDEX('Master '!$A$2:$A$257,MATCH(P481,'Master '!$C$2:$C$257,0))),INDEX('Master '!$A$2:$A$257,MATCH(P481,'Master '!$B$2:$B$257,0)))</f>
        <v>-</v>
      </c>
      <c r="P481" s="15"/>
      <c r="Q481" s="20" t="str">
        <f t="array" ref="Q481">IF(ISERROR(INDEX('Master '!$A$2:$A$257,MATCH(R481,'Master '!$B$2:$B$257,0))),IF(ISERROR(INDEX('Master '!$A$2:$A$257,MATCH(R481,'Master '!$C$2:$C$257,0))),IF(R481="","-","Not on Roster"),INDEX('Master '!$A$2:$A$257,MATCH(R481,'Master '!$C$2:$C$257,0))),INDEX('Master '!$A$2:$A$257,MATCH(R481,'Master '!$B$2:$B$257,0)))</f>
        <v>-</v>
      </c>
      <c r="R481" s="7"/>
      <c r="S481" s="19" t="str">
        <f t="array" ref="S481">IF(ISERROR(INDEX('Master '!$A$2:$A$257,MATCH(T481,'Master '!$B$2:$B$257,0))),IF(ISERROR(INDEX('Master '!$A$2:$A$257,MATCH(T481,'Master '!$C$2:$C$257,0))),IF(T481="","-","Not on Roster"),INDEX('Master '!$A$2:$A$257,MATCH(T481,'Master '!$C$2:$C$257,0))),INDEX('Master '!$A$2:$A$257,MATCH(T481,'Master '!$B$2:$B$257,0)))</f>
        <v>-</v>
      </c>
      <c r="T481" s="15"/>
      <c r="U481" s="20" t="str">
        <f t="array" ref="U481">IF(ISERROR(INDEX('Master '!$A$2:$A$257,MATCH(V481,'Master '!$B$2:$B$257,0))),IF(ISERROR(INDEX('Master '!$A$2:$A$257,MATCH(V481,'Master '!$C$2:$C$257,0))),IF(V481="","-","Not on Roster"),INDEX('Master '!$A$2:$A$257,MATCH(V481,'Master '!$C$2:$C$257,0))),INDEX('Master '!$A$2:$A$257,MATCH(V481,'Master '!$B$2:$B$257,0)))</f>
        <v>-</v>
      </c>
      <c r="V481" s="7"/>
      <c r="W481" s="19" t="str">
        <f t="array" ref="W481">IF(ISERROR(INDEX('Master '!$A$2:$A$257,MATCH(X481,'Master '!$B$2:$B$257,0))),IF(ISERROR(INDEX('Master '!$A$2:$A$257,MATCH(X481,'Master '!$C$2:$C$257,0))),IF(X481="","-","Not on Roster"),INDEX('Master '!$A$2:$A$257,MATCH(X481,'Master '!$C$2:$C$257,0))),INDEX('Master '!$A$2:$A$257,MATCH(X481,'Master '!$B$2:$B$257,0)))</f>
        <v>-</v>
      </c>
      <c r="X481" s="15"/>
      <c r="Y481" s="20" t="str">
        <f t="array" ref="Y481">IF(ISERROR(INDEX('Master '!$A$2:$A$257,MATCH(Z481,'Master '!$B$2:$B$257,0))),IF(ISERROR(INDEX('Master '!$A$2:$A$257,MATCH(Z481,'Master '!$C$2:$C$257,0))),IF(Z481="","-","Not on Roster"),INDEX('Master '!$A$2:$A$257,MATCH(Z481,'Master '!$C$2:$C$257,0))),INDEX('Master '!$A$2:$A$257,MATCH(Z481,'Master '!$B$2:$B$257,0)))</f>
        <v>-</v>
      </c>
      <c r="Z481" s="7"/>
      <c r="AA481" s="19" t="str">
        <f t="array" ref="AA481">IF(ISERROR(INDEX('Master '!$A$2:$A$257,MATCH(AB481,'Master '!$B$2:$B$257,0))),IF(ISERROR(INDEX('Master '!$A$2:$A$257,MATCH(AB481,'Master '!$C$2:$C$257,0))),IF(AB481="","-","Not on Roster"),INDEX('Master '!$A$2:$A$257,MATCH(AB481,'Master '!$C$2:$C$257,0))),INDEX('Master '!$A$2:$A$257,MATCH(AB481,'Master '!$B$2:$B$257,0)))</f>
        <v>-</v>
      </c>
      <c r="AB481" s="15"/>
      <c r="AC481" s="20" t="str">
        <f t="array" ref="AC481">IF(ISERROR(INDEX('Master '!$A$2:$A$257,MATCH(AD481,'Master '!$B$2:$B$257,0))),IF(ISERROR(INDEX('Master '!$A$2:$A$257,MATCH(AD481,'Master '!$C$2:$C$257,0))),IF(AD481="","-","Not on Roster"),INDEX('Master '!$A$2:$A$257,MATCH(AD481,'Master '!$C$2:$C$257,0))),INDEX('Master '!$A$2:$A$257,MATCH(AD481,'Master '!$B$2:$B$257,0)))</f>
        <v>-</v>
      </c>
      <c r="AD481" s="7"/>
      <c r="AE481" s="19" t="str">
        <f t="array" ref="AE481">IF(ISERROR(INDEX('Master '!$A$2:$A$257,MATCH(AF481,'Master '!$B$2:$B$257,0))),IF(ISERROR(INDEX('Master '!$A$2:$A$257,MATCH(AF481,'Master '!$C$2:$C$257,0))),IF(AF481="","-","Not on Roster"),INDEX('Master '!$A$2:$A$257,MATCH(AF481,'Master '!$C$2:$C$257,0))),INDEX('Master '!$A$2:$A$257,MATCH(AF481,'Master '!$B$2:$B$257,0)))</f>
        <v>-</v>
      </c>
      <c r="AF481" s="15"/>
      <c r="AG481" s="20" t="str">
        <f t="array" ref="AG481">IF(ISERROR(INDEX('Master '!$A$2:$A$257,MATCH(AH481,'Master '!$B$2:$B$257,0))),IF(ISERROR(INDEX('Master '!$A$2:$A$257,MATCH(AH481,'Master '!$C$2:$C$257,0))),IF(AH481="","-","Not on Roster"),INDEX('Master '!$A$2:$A$257,MATCH(AH481,'Master '!$C$2:$C$257,0))),INDEX('Master '!$A$2:$A$257,MATCH(AH481,'Master '!$B$2:$B$257,0)))</f>
        <v>-</v>
      </c>
      <c r="AH481" s="7"/>
      <c r="AI481" s="19" t="str">
        <f t="array" ref="AI481">IF(ISERROR(INDEX('Master '!$A$2:$A$257,MATCH(AJ481,'Master '!$B$2:$B$257,0))),IF(ISERROR(INDEX('Master '!$A$2:$A$257,MATCH(AJ481,'Master '!$C$2:$C$257,0))),IF(AJ481="","-","Not on Roster"),INDEX('Master '!$A$2:$A$257,MATCH(AJ481,'Master '!$C$2:$C$257,0))),INDEX('Master '!$A$2:$A$257,MATCH(AJ481,'Master '!$B$2:$B$257,0)))</f>
        <v>-</v>
      </c>
      <c r="AJ481" s="15"/>
      <c r="AK481" s="20" t="str">
        <f t="array" ref="AK481">IF(ISERROR(INDEX('Master '!$A$2:$A$257,MATCH(AL481,'Master '!$B$2:$B$257,0))),IF(ISERROR(INDEX('Master '!$A$2:$A$257,MATCH(AL481,'Master '!$C$2:$C$257,0))),IF(AL481="","-","Not on Roster"),INDEX('Master '!$A$2:$A$257,MATCH(AL481,'Master '!$C$2:$C$257,0))),INDEX('Master '!$A$2:$A$257,MATCH(AL481,'Master '!$B$2:$B$257,0)))</f>
        <v>-</v>
      </c>
      <c r="AL481" s="7"/>
      <c r="AM481" s="19" t="str">
        <f t="array" ref="AM481">IF(ISERROR(INDEX('Master '!$A$2:$A$257,MATCH(AN481,'Master '!$B$2:$B$257,0))),IF(ISERROR(INDEX('Master '!$A$2:$A$257,MATCH(AN481,'Master '!$C$2:$C$257,0))),IF(AN481="","-","Not on Roster"),INDEX('Master '!$A$2:$A$257,MATCH(AN481,'Master '!$C$2:$C$257,0))),INDEX('Master '!$A$2:$A$257,MATCH(AN481,'Master '!$B$2:$B$257,0)))</f>
        <v>-</v>
      </c>
      <c r="AN481" s="15"/>
    </row>
    <row r="482" spans="1:40" ht="14.25" customHeight="1">
      <c r="A482" s="20" t="str">
        <f t="array" ref="A482">IF(ISERROR(INDEX('Master '!$A$2:$A$257,MATCH(B482,'Master '!$B$2:$B$257,0))),IF(ISERROR(INDEX('Master '!$A$2:$A$257,MATCH(B482,'Master '!$C$2:$C$257,0))),IF(B482="","-","Not on Roster"),INDEX('Master '!$A$2:$A$257,MATCH(B482,'Master '!$C$2:$C$257,0))),INDEX('Master '!$A$2:$A$257,MATCH(B482,'Master '!$B$2:$B$257,0)))</f>
        <v>-</v>
      </c>
      <c r="B482" s="43"/>
      <c r="C482" s="19" t="str">
        <f t="array" ref="C482">IF(ISERROR(INDEX('Master '!$A$2:$A$257,MATCH(D482,'Master '!$B$2:$B$257,0))),IF(ISERROR(INDEX('Master '!$A$2:$A$257,MATCH(D482,'Master '!$C$2:$C$257,0))),IF(D482="","-","Not on Roster"),INDEX('Master '!$A$2:$A$257,MATCH(D482,'Master '!$C$2:$C$257,0))),INDEX('Master '!$A$2:$A$257,MATCH(D482,'Master '!$B$2:$B$257,0)))</f>
        <v>-</v>
      </c>
      <c r="D482" s="15"/>
      <c r="E482" s="20" t="str">
        <f t="array" ref="E482">IF(ISERROR(INDEX('Master '!$A$2:$A$257,MATCH(F482,'Master '!$B$2:$B$257,0))),IF(ISERROR(INDEX('Master '!$A$2:$A$257,MATCH(F482,'Master '!$C$2:$C$257,0))),IF(F482="","-","Not on Roster"),INDEX('Master '!$A$2:$A$257,MATCH(F482,'Master '!$C$2:$C$257,0))),INDEX('Master '!$A$2:$A$257,MATCH(F482,'Master '!$B$2:$B$257,0)))</f>
        <v>-</v>
      </c>
      <c r="F482" s="7"/>
      <c r="G482" s="19" t="str">
        <f t="array" ref="G482">IF(ISERROR(INDEX('Master '!$A$2:$A$257,MATCH(H482,'Master '!$B$2:$B$257,0))),IF(ISERROR(INDEX('Master '!$A$2:$A$257,MATCH(H482,'Master '!$C$2:$C$257,0))),IF(H482="","-","Not on Roster"),INDEX('Master '!$A$2:$A$257,MATCH(H482,'Master '!$C$2:$C$257,0))),INDEX('Master '!$A$2:$A$257,MATCH(H482,'Master '!$B$2:$B$257,0)))</f>
        <v>-</v>
      </c>
      <c r="H482" s="15"/>
      <c r="I482" s="20" t="str">
        <f t="array" ref="I482">IF(ISERROR(INDEX('Master '!$A$2:$A$257,MATCH(J482,'Master '!$B$2:$B$257,0))),IF(ISERROR(INDEX('Master '!$A$2:$A$257,MATCH(J482,'Master '!$C$2:$C$257,0))),IF(J482="","-","Not on Roster"),INDEX('Master '!$A$2:$A$257,MATCH(J482,'Master '!$C$2:$C$257,0))),INDEX('Master '!$A$2:$A$257,MATCH(J482,'Master '!$B$2:$B$257,0)))</f>
        <v>-</v>
      </c>
      <c r="J482" s="51"/>
      <c r="K482" s="19" t="str">
        <f t="array" ref="K482">IF(ISERROR(INDEX('Master '!$A$2:$A$257,MATCH(L482,'Master '!$B$2:$B$257,0))),IF(ISERROR(INDEX('Master '!$A$2:$A$257,MATCH(L482,'Master '!$C$2:$C$257,0))),IF(L482="","-","Not on Roster"),INDEX('Master '!$A$2:$A$257,MATCH(L482,'Master '!$C$2:$C$257,0))),INDEX('Master '!$A$2:$A$257,MATCH(L482,'Master '!$B$2:$B$257,0)))</f>
        <v>-</v>
      </c>
      <c r="L482" s="15"/>
      <c r="M482" s="20" t="str">
        <f t="array" ref="M482">IF(ISERROR(INDEX('Master '!$A$2:$A$257,MATCH(N482,'Master '!$B$2:$B$257,0))),IF(ISERROR(INDEX('Master '!$A$2:$A$257,MATCH(N482,'Master '!$C$2:$C$257,0))),IF(N482="","-","Not on Roster"),INDEX('Master '!$A$2:$A$257,MATCH(N482,'Master '!$C$2:$C$257,0))),INDEX('Master '!$A$2:$A$257,MATCH(N482,'Master '!$B$2:$B$257,0)))</f>
        <v>-</v>
      </c>
      <c r="N482" s="7"/>
      <c r="O482" s="19" t="str">
        <f t="array" ref="O482">IF(ISERROR(INDEX('Master '!$A$2:$A$257,MATCH(P482,'Master '!$B$2:$B$257,0))),IF(ISERROR(INDEX('Master '!$A$2:$A$257,MATCH(P482,'Master '!$C$2:$C$257,0))),IF(P482="","-","Not on Roster"),INDEX('Master '!$A$2:$A$257,MATCH(P482,'Master '!$C$2:$C$257,0))),INDEX('Master '!$A$2:$A$257,MATCH(P482,'Master '!$B$2:$B$257,0)))</f>
        <v>-</v>
      </c>
      <c r="P482" s="15"/>
      <c r="Q482" s="20" t="str">
        <f t="array" ref="Q482">IF(ISERROR(INDEX('Master '!$A$2:$A$257,MATCH(R482,'Master '!$B$2:$B$257,0))),IF(ISERROR(INDEX('Master '!$A$2:$A$257,MATCH(R482,'Master '!$C$2:$C$257,0))),IF(R482="","-","Not on Roster"),INDEX('Master '!$A$2:$A$257,MATCH(R482,'Master '!$C$2:$C$257,0))),INDEX('Master '!$A$2:$A$257,MATCH(R482,'Master '!$B$2:$B$257,0)))</f>
        <v>-</v>
      </c>
      <c r="R482" s="7"/>
      <c r="S482" s="19" t="str">
        <f t="array" ref="S482">IF(ISERROR(INDEX('Master '!$A$2:$A$257,MATCH(T482,'Master '!$B$2:$B$257,0))),IF(ISERROR(INDEX('Master '!$A$2:$A$257,MATCH(T482,'Master '!$C$2:$C$257,0))),IF(T482="","-","Not on Roster"),INDEX('Master '!$A$2:$A$257,MATCH(T482,'Master '!$C$2:$C$257,0))),INDEX('Master '!$A$2:$A$257,MATCH(T482,'Master '!$B$2:$B$257,0)))</f>
        <v>-</v>
      </c>
      <c r="T482" s="15"/>
      <c r="U482" s="20" t="str">
        <f t="array" ref="U482">IF(ISERROR(INDEX('Master '!$A$2:$A$257,MATCH(V482,'Master '!$B$2:$B$257,0))),IF(ISERROR(INDEX('Master '!$A$2:$A$257,MATCH(V482,'Master '!$C$2:$C$257,0))),IF(V482="","-","Not on Roster"),INDEX('Master '!$A$2:$A$257,MATCH(V482,'Master '!$C$2:$C$257,0))),INDEX('Master '!$A$2:$A$257,MATCH(V482,'Master '!$B$2:$B$257,0)))</f>
        <v>-</v>
      </c>
      <c r="V482" s="7"/>
      <c r="W482" s="19" t="str">
        <f t="array" ref="W482">IF(ISERROR(INDEX('Master '!$A$2:$A$257,MATCH(X482,'Master '!$B$2:$B$257,0))),IF(ISERROR(INDEX('Master '!$A$2:$A$257,MATCH(X482,'Master '!$C$2:$C$257,0))),IF(X482="","-","Not on Roster"),INDEX('Master '!$A$2:$A$257,MATCH(X482,'Master '!$C$2:$C$257,0))),INDEX('Master '!$A$2:$A$257,MATCH(X482,'Master '!$B$2:$B$257,0)))</f>
        <v>-</v>
      </c>
      <c r="X482" s="15"/>
      <c r="Y482" s="20" t="str">
        <f t="array" ref="Y482">IF(ISERROR(INDEX('Master '!$A$2:$A$257,MATCH(Z482,'Master '!$B$2:$B$257,0))),IF(ISERROR(INDEX('Master '!$A$2:$A$257,MATCH(Z482,'Master '!$C$2:$C$257,0))),IF(Z482="","-","Not on Roster"),INDEX('Master '!$A$2:$A$257,MATCH(Z482,'Master '!$C$2:$C$257,0))),INDEX('Master '!$A$2:$A$257,MATCH(Z482,'Master '!$B$2:$B$257,0)))</f>
        <v>-</v>
      </c>
      <c r="Z482" s="7"/>
      <c r="AA482" s="19" t="str">
        <f t="array" ref="AA482">IF(ISERROR(INDEX('Master '!$A$2:$A$257,MATCH(AB482,'Master '!$B$2:$B$257,0))),IF(ISERROR(INDEX('Master '!$A$2:$A$257,MATCH(AB482,'Master '!$C$2:$C$257,0))),IF(AB482="","-","Not on Roster"),INDEX('Master '!$A$2:$A$257,MATCH(AB482,'Master '!$C$2:$C$257,0))),INDEX('Master '!$A$2:$A$257,MATCH(AB482,'Master '!$B$2:$B$257,0)))</f>
        <v>-</v>
      </c>
      <c r="AB482" s="15"/>
      <c r="AC482" s="20" t="str">
        <f t="array" ref="AC482">IF(ISERROR(INDEX('Master '!$A$2:$A$257,MATCH(AD482,'Master '!$B$2:$B$257,0))),IF(ISERROR(INDEX('Master '!$A$2:$A$257,MATCH(AD482,'Master '!$C$2:$C$257,0))),IF(AD482="","-","Not on Roster"),INDEX('Master '!$A$2:$A$257,MATCH(AD482,'Master '!$C$2:$C$257,0))),INDEX('Master '!$A$2:$A$257,MATCH(AD482,'Master '!$B$2:$B$257,0)))</f>
        <v>-</v>
      </c>
      <c r="AD482" s="7"/>
      <c r="AE482" s="19" t="str">
        <f t="array" ref="AE482">IF(ISERROR(INDEX('Master '!$A$2:$A$257,MATCH(AF482,'Master '!$B$2:$B$257,0))),IF(ISERROR(INDEX('Master '!$A$2:$A$257,MATCH(AF482,'Master '!$C$2:$C$257,0))),IF(AF482="","-","Not on Roster"),INDEX('Master '!$A$2:$A$257,MATCH(AF482,'Master '!$C$2:$C$257,0))),INDEX('Master '!$A$2:$A$257,MATCH(AF482,'Master '!$B$2:$B$257,0)))</f>
        <v>-</v>
      </c>
      <c r="AF482" s="15"/>
      <c r="AG482" s="20" t="str">
        <f t="array" ref="AG482">IF(ISERROR(INDEX('Master '!$A$2:$A$257,MATCH(AH482,'Master '!$B$2:$B$257,0))),IF(ISERROR(INDEX('Master '!$A$2:$A$257,MATCH(AH482,'Master '!$C$2:$C$257,0))),IF(AH482="","-","Not on Roster"),INDEX('Master '!$A$2:$A$257,MATCH(AH482,'Master '!$C$2:$C$257,0))),INDEX('Master '!$A$2:$A$257,MATCH(AH482,'Master '!$B$2:$B$257,0)))</f>
        <v>-</v>
      </c>
      <c r="AH482" s="7"/>
      <c r="AI482" s="19" t="str">
        <f t="array" ref="AI482">IF(ISERROR(INDEX('Master '!$A$2:$A$257,MATCH(AJ482,'Master '!$B$2:$B$257,0))),IF(ISERROR(INDEX('Master '!$A$2:$A$257,MATCH(AJ482,'Master '!$C$2:$C$257,0))),IF(AJ482="","-","Not on Roster"),INDEX('Master '!$A$2:$A$257,MATCH(AJ482,'Master '!$C$2:$C$257,0))),INDEX('Master '!$A$2:$A$257,MATCH(AJ482,'Master '!$B$2:$B$257,0)))</f>
        <v>-</v>
      </c>
      <c r="AJ482" s="15"/>
      <c r="AK482" s="20" t="str">
        <f t="array" ref="AK482">IF(ISERROR(INDEX('Master '!$A$2:$A$257,MATCH(AL482,'Master '!$B$2:$B$257,0))),IF(ISERROR(INDEX('Master '!$A$2:$A$257,MATCH(AL482,'Master '!$C$2:$C$257,0))),IF(AL482="","-","Not on Roster"),INDEX('Master '!$A$2:$A$257,MATCH(AL482,'Master '!$C$2:$C$257,0))),INDEX('Master '!$A$2:$A$257,MATCH(AL482,'Master '!$B$2:$B$257,0)))</f>
        <v>-</v>
      </c>
      <c r="AL482" s="7"/>
      <c r="AM482" s="19" t="str">
        <f t="array" ref="AM482">IF(ISERROR(INDEX('Master '!$A$2:$A$257,MATCH(AN482,'Master '!$B$2:$B$257,0))),IF(ISERROR(INDEX('Master '!$A$2:$A$257,MATCH(AN482,'Master '!$C$2:$C$257,0))),IF(AN482="","-","Not on Roster"),INDEX('Master '!$A$2:$A$257,MATCH(AN482,'Master '!$C$2:$C$257,0))),INDEX('Master '!$A$2:$A$257,MATCH(AN482,'Master '!$B$2:$B$257,0)))</f>
        <v>-</v>
      </c>
      <c r="AN482" s="15"/>
    </row>
    <row r="483" spans="1:40" ht="14.25" customHeight="1">
      <c r="A483" s="20" t="str">
        <f t="array" ref="A483">IF(ISERROR(INDEX('Master '!$A$2:$A$257,MATCH(B483,'Master '!$B$2:$B$257,0))),IF(ISERROR(INDEX('Master '!$A$2:$A$257,MATCH(B483,'Master '!$C$2:$C$257,0))),IF(B483="","-","Not on Roster"),INDEX('Master '!$A$2:$A$257,MATCH(B483,'Master '!$C$2:$C$257,0))),INDEX('Master '!$A$2:$A$257,MATCH(B483,'Master '!$B$2:$B$257,0)))</f>
        <v>-</v>
      </c>
      <c r="B483" s="43"/>
      <c r="C483" s="19" t="str">
        <f t="array" ref="C483">IF(ISERROR(INDEX('Master '!$A$2:$A$257,MATCH(D483,'Master '!$B$2:$B$257,0))),IF(ISERROR(INDEX('Master '!$A$2:$A$257,MATCH(D483,'Master '!$C$2:$C$257,0))),IF(D483="","-","Not on Roster"),INDEX('Master '!$A$2:$A$257,MATCH(D483,'Master '!$C$2:$C$257,0))),INDEX('Master '!$A$2:$A$257,MATCH(D483,'Master '!$B$2:$B$257,0)))</f>
        <v>-</v>
      </c>
      <c r="D483" s="15"/>
      <c r="E483" s="20" t="str">
        <f t="array" ref="E483">IF(ISERROR(INDEX('Master '!$A$2:$A$257,MATCH(F483,'Master '!$B$2:$B$257,0))),IF(ISERROR(INDEX('Master '!$A$2:$A$257,MATCH(F483,'Master '!$C$2:$C$257,0))),IF(F483="","-","Not on Roster"),INDEX('Master '!$A$2:$A$257,MATCH(F483,'Master '!$C$2:$C$257,0))),INDEX('Master '!$A$2:$A$257,MATCH(F483,'Master '!$B$2:$B$257,0)))</f>
        <v>-</v>
      </c>
      <c r="F483" s="7"/>
      <c r="G483" s="19" t="str">
        <f t="array" ref="G483">IF(ISERROR(INDEX('Master '!$A$2:$A$257,MATCH(H483,'Master '!$B$2:$B$257,0))),IF(ISERROR(INDEX('Master '!$A$2:$A$257,MATCH(H483,'Master '!$C$2:$C$257,0))),IF(H483="","-","Not on Roster"),INDEX('Master '!$A$2:$A$257,MATCH(H483,'Master '!$C$2:$C$257,0))),INDEX('Master '!$A$2:$A$257,MATCH(H483,'Master '!$B$2:$B$257,0)))</f>
        <v>-</v>
      </c>
      <c r="H483" s="15"/>
      <c r="I483" s="20" t="str">
        <f t="array" ref="I483">IF(ISERROR(INDEX('Master '!$A$2:$A$257,MATCH(J483,'Master '!$B$2:$B$257,0))),IF(ISERROR(INDEX('Master '!$A$2:$A$257,MATCH(J483,'Master '!$C$2:$C$257,0))),IF(J483="","-","Not on Roster"),INDEX('Master '!$A$2:$A$257,MATCH(J483,'Master '!$C$2:$C$257,0))),INDEX('Master '!$A$2:$A$257,MATCH(J483,'Master '!$B$2:$B$257,0)))</f>
        <v>-</v>
      </c>
      <c r="J483" s="51"/>
      <c r="K483" s="19" t="str">
        <f t="array" ref="K483">IF(ISERROR(INDEX('Master '!$A$2:$A$257,MATCH(L483,'Master '!$B$2:$B$257,0))),IF(ISERROR(INDEX('Master '!$A$2:$A$257,MATCH(L483,'Master '!$C$2:$C$257,0))),IF(L483="","-","Not on Roster"),INDEX('Master '!$A$2:$A$257,MATCH(L483,'Master '!$C$2:$C$257,0))),INDEX('Master '!$A$2:$A$257,MATCH(L483,'Master '!$B$2:$B$257,0)))</f>
        <v>-</v>
      </c>
      <c r="L483" s="15"/>
      <c r="M483" s="20" t="str">
        <f t="array" ref="M483">IF(ISERROR(INDEX('Master '!$A$2:$A$257,MATCH(N483,'Master '!$B$2:$B$257,0))),IF(ISERROR(INDEX('Master '!$A$2:$A$257,MATCH(N483,'Master '!$C$2:$C$257,0))),IF(N483="","-","Not on Roster"),INDEX('Master '!$A$2:$A$257,MATCH(N483,'Master '!$C$2:$C$257,0))),INDEX('Master '!$A$2:$A$257,MATCH(N483,'Master '!$B$2:$B$257,0)))</f>
        <v>-</v>
      </c>
      <c r="N483" s="7"/>
      <c r="O483" s="19" t="str">
        <f t="array" ref="O483">IF(ISERROR(INDEX('Master '!$A$2:$A$257,MATCH(P483,'Master '!$B$2:$B$257,0))),IF(ISERROR(INDEX('Master '!$A$2:$A$257,MATCH(P483,'Master '!$C$2:$C$257,0))),IF(P483="","-","Not on Roster"),INDEX('Master '!$A$2:$A$257,MATCH(P483,'Master '!$C$2:$C$257,0))),INDEX('Master '!$A$2:$A$257,MATCH(P483,'Master '!$B$2:$B$257,0)))</f>
        <v>-</v>
      </c>
      <c r="P483" s="15"/>
      <c r="Q483" s="20" t="str">
        <f t="array" ref="Q483">IF(ISERROR(INDEX('Master '!$A$2:$A$257,MATCH(R483,'Master '!$B$2:$B$257,0))),IF(ISERROR(INDEX('Master '!$A$2:$A$257,MATCH(R483,'Master '!$C$2:$C$257,0))),IF(R483="","-","Not on Roster"),INDEX('Master '!$A$2:$A$257,MATCH(R483,'Master '!$C$2:$C$257,0))),INDEX('Master '!$A$2:$A$257,MATCH(R483,'Master '!$B$2:$B$257,0)))</f>
        <v>-</v>
      </c>
      <c r="R483" s="7"/>
      <c r="S483" s="19" t="str">
        <f t="array" ref="S483">IF(ISERROR(INDEX('Master '!$A$2:$A$257,MATCH(T483,'Master '!$B$2:$B$257,0))),IF(ISERROR(INDEX('Master '!$A$2:$A$257,MATCH(T483,'Master '!$C$2:$C$257,0))),IF(T483="","-","Not on Roster"),INDEX('Master '!$A$2:$A$257,MATCH(T483,'Master '!$C$2:$C$257,0))),INDEX('Master '!$A$2:$A$257,MATCH(T483,'Master '!$B$2:$B$257,0)))</f>
        <v>-</v>
      </c>
      <c r="T483" s="15"/>
      <c r="U483" s="20" t="str">
        <f t="array" ref="U483">IF(ISERROR(INDEX('Master '!$A$2:$A$257,MATCH(V483,'Master '!$B$2:$B$257,0))),IF(ISERROR(INDEX('Master '!$A$2:$A$257,MATCH(V483,'Master '!$C$2:$C$257,0))),IF(V483="","-","Not on Roster"),INDEX('Master '!$A$2:$A$257,MATCH(V483,'Master '!$C$2:$C$257,0))),INDEX('Master '!$A$2:$A$257,MATCH(V483,'Master '!$B$2:$B$257,0)))</f>
        <v>-</v>
      </c>
      <c r="V483" s="7"/>
      <c r="W483" s="19" t="str">
        <f t="array" ref="W483">IF(ISERROR(INDEX('Master '!$A$2:$A$257,MATCH(X483,'Master '!$B$2:$B$257,0))),IF(ISERROR(INDEX('Master '!$A$2:$A$257,MATCH(X483,'Master '!$C$2:$C$257,0))),IF(X483="","-","Not on Roster"),INDEX('Master '!$A$2:$A$257,MATCH(X483,'Master '!$C$2:$C$257,0))),INDEX('Master '!$A$2:$A$257,MATCH(X483,'Master '!$B$2:$B$257,0)))</f>
        <v>-</v>
      </c>
      <c r="X483" s="15"/>
      <c r="Y483" s="20" t="str">
        <f t="array" ref="Y483">IF(ISERROR(INDEX('Master '!$A$2:$A$257,MATCH(Z483,'Master '!$B$2:$B$257,0))),IF(ISERROR(INDEX('Master '!$A$2:$A$257,MATCH(Z483,'Master '!$C$2:$C$257,0))),IF(Z483="","-","Not on Roster"),INDEX('Master '!$A$2:$A$257,MATCH(Z483,'Master '!$C$2:$C$257,0))),INDEX('Master '!$A$2:$A$257,MATCH(Z483,'Master '!$B$2:$B$257,0)))</f>
        <v>-</v>
      </c>
      <c r="Z483" s="7"/>
      <c r="AA483" s="19" t="str">
        <f t="array" ref="AA483">IF(ISERROR(INDEX('Master '!$A$2:$A$257,MATCH(AB483,'Master '!$B$2:$B$257,0))),IF(ISERROR(INDEX('Master '!$A$2:$A$257,MATCH(AB483,'Master '!$C$2:$C$257,0))),IF(AB483="","-","Not on Roster"),INDEX('Master '!$A$2:$A$257,MATCH(AB483,'Master '!$C$2:$C$257,0))),INDEX('Master '!$A$2:$A$257,MATCH(AB483,'Master '!$B$2:$B$257,0)))</f>
        <v>-</v>
      </c>
      <c r="AB483" s="15"/>
      <c r="AC483" s="20" t="str">
        <f t="array" ref="AC483">IF(ISERROR(INDEX('Master '!$A$2:$A$257,MATCH(AD483,'Master '!$B$2:$B$257,0))),IF(ISERROR(INDEX('Master '!$A$2:$A$257,MATCH(AD483,'Master '!$C$2:$C$257,0))),IF(AD483="","-","Not on Roster"),INDEX('Master '!$A$2:$A$257,MATCH(AD483,'Master '!$C$2:$C$257,0))),INDEX('Master '!$A$2:$A$257,MATCH(AD483,'Master '!$B$2:$B$257,0)))</f>
        <v>-</v>
      </c>
      <c r="AD483" s="7"/>
      <c r="AE483" s="19" t="str">
        <f t="array" ref="AE483">IF(ISERROR(INDEX('Master '!$A$2:$A$257,MATCH(AF483,'Master '!$B$2:$B$257,0))),IF(ISERROR(INDEX('Master '!$A$2:$A$257,MATCH(AF483,'Master '!$C$2:$C$257,0))),IF(AF483="","-","Not on Roster"),INDEX('Master '!$A$2:$A$257,MATCH(AF483,'Master '!$C$2:$C$257,0))),INDEX('Master '!$A$2:$A$257,MATCH(AF483,'Master '!$B$2:$B$257,0)))</f>
        <v>-</v>
      </c>
      <c r="AF483" s="15"/>
      <c r="AG483" s="20" t="str">
        <f t="array" ref="AG483">IF(ISERROR(INDEX('Master '!$A$2:$A$257,MATCH(AH483,'Master '!$B$2:$B$257,0))),IF(ISERROR(INDEX('Master '!$A$2:$A$257,MATCH(AH483,'Master '!$C$2:$C$257,0))),IF(AH483="","-","Not on Roster"),INDEX('Master '!$A$2:$A$257,MATCH(AH483,'Master '!$C$2:$C$257,0))),INDEX('Master '!$A$2:$A$257,MATCH(AH483,'Master '!$B$2:$B$257,0)))</f>
        <v>-</v>
      </c>
      <c r="AH483" s="7"/>
      <c r="AI483" s="19" t="str">
        <f t="array" ref="AI483">IF(ISERROR(INDEX('Master '!$A$2:$A$257,MATCH(AJ483,'Master '!$B$2:$B$257,0))),IF(ISERROR(INDEX('Master '!$A$2:$A$257,MATCH(AJ483,'Master '!$C$2:$C$257,0))),IF(AJ483="","-","Not on Roster"),INDEX('Master '!$A$2:$A$257,MATCH(AJ483,'Master '!$C$2:$C$257,0))),INDEX('Master '!$A$2:$A$257,MATCH(AJ483,'Master '!$B$2:$B$257,0)))</f>
        <v>-</v>
      </c>
      <c r="AJ483" s="15"/>
      <c r="AK483" s="20" t="str">
        <f t="array" ref="AK483">IF(ISERROR(INDEX('Master '!$A$2:$A$257,MATCH(AL483,'Master '!$B$2:$B$257,0))),IF(ISERROR(INDEX('Master '!$A$2:$A$257,MATCH(AL483,'Master '!$C$2:$C$257,0))),IF(AL483="","-","Not on Roster"),INDEX('Master '!$A$2:$A$257,MATCH(AL483,'Master '!$C$2:$C$257,0))),INDEX('Master '!$A$2:$A$257,MATCH(AL483,'Master '!$B$2:$B$257,0)))</f>
        <v>-</v>
      </c>
      <c r="AL483" s="7"/>
      <c r="AM483" s="19" t="str">
        <f t="array" ref="AM483">IF(ISERROR(INDEX('Master '!$A$2:$A$257,MATCH(AN483,'Master '!$B$2:$B$257,0))),IF(ISERROR(INDEX('Master '!$A$2:$A$257,MATCH(AN483,'Master '!$C$2:$C$257,0))),IF(AN483="","-","Not on Roster"),INDEX('Master '!$A$2:$A$257,MATCH(AN483,'Master '!$C$2:$C$257,0))),INDEX('Master '!$A$2:$A$257,MATCH(AN483,'Master '!$B$2:$B$257,0)))</f>
        <v>-</v>
      </c>
      <c r="AN483" s="15"/>
    </row>
    <row r="484" spans="1:40" ht="14.25" customHeight="1">
      <c r="A484" s="20" t="str">
        <f t="array" ref="A484">IF(ISERROR(INDEX('Master '!$A$2:$A$257,MATCH(B484,'Master '!$B$2:$B$257,0))),IF(ISERROR(INDEX('Master '!$A$2:$A$257,MATCH(B484,'Master '!$C$2:$C$257,0))),IF(B484="","-","Not on Roster"),INDEX('Master '!$A$2:$A$257,MATCH(B484,'Master '!$C$2:$C$257,0))),INDEX('Master '!$A$2:$A$257,MATCH(B484,'Master '!$B$2:$B$257,0)))</f>
        <v>-</v>
      </c>
      <c r="B484" s="43"/>
      <c r="C484" s="19" t="str">
        <f t="array" ref="C484">IF(ISERROR(INDEX('Master '!$A$2:$A$257,MATCH(D484,'Master '!$B$2:$B$257,0))),IF(ISERROR(INDEX('Master '!$A$2:$A$257,MATCH(D484,'Master '!$C$2:$C$257,0))),IF(D484="","-","Not on Roster"),INDEX('Master '!$A$2:$A$257,MATCH(D484,'Master '!$C$2:$C$257,0))),INDEX('Master '!$A$2:$A$257,MATCH(D484,'Master '!$B$2:$B$257,0)))</f>
        <v>-</v>
      </c>
      <c r="D484" s="15"/>
      <c r="E484" s="20" t="str">
        <f t="array" ref="E484">IF(ISERROR(INDEX('Master '!$A$2:$A$257,MATCH(F484,'Master '!$B$2:$B$257,0))),IF(ISERROR(INDEX('Master '!$A$2:$A$257,MATCH(F484,'Master '!$C$2:$C$257,0))),IF(F484="","-","Not on Roster"),INDEX('Master '!$A$2:$A$257,MATCH(F484,'Master '!$C$2:$C$257,0))),INDEX('Master '!$A$2:$A$257,MATCH(F484,'Master '!$B$2:$B$257,0)))</f>
        <v>-</v>
      </c>
      <c r="F484" s="7"/>
      <c r="G484" s="19" t="str">
        <f t="array" ref="G484">IF(ISERROR(INDEX('Master '!$A$2:$A$257,MATCH(H484,'Master '!$B$2:$B$257,0))),IF(ISERROR(INDEX('Master '!$A$2:$A$257,MATCH(H484,'Master '!$C$2:$C$257,0))),IF(H484="","-","Not on Roster"),INDEX('Master '!$A$2:$A$257,MATCH(H484,'Master '!$C$2:$C$257,0))),INDEX('Master '!$A$2:$A$257,MATCH(H484,'Master '!$B$2:$B$257,0)))</f>
        <v>-</v>
      </c>
      <c r="H484" s="15"/>
      <c r="I484" s="20" t="str">
        <f t="array" ref="I484">IF(ISERROR(INDEX('Master '!$A$2:$A$257,MATCH(J484,'Master '!$B$2:$B$257,0))),IF(ISERROR(INDEX('Master '!$A$2:$A$257,MATCH(J484,'Master '!$C$2:$C$257,0))),IF(J484="","-","Not on Roster"),INDEX('Master '!$A$2:$A$257,MATCH(J484,'Master '!$C$2:$C$257,0))),INDEX('Master '!$A$2:$A$257,MATCH(J484,'Master '!$B$2:$B$257,0)))</f>
        <v>-</v>
      </c>
      <c r="J484" s="51"/>
      <c r="K484" s="19" t="str">
        <f t="array" ref="K484">IF(ISERROR(INDEX('Master '!$A$2:$A$257,MATCH(L484,'Master '!$B$2:$B$257,0))),IF(ISERROR(INDEX('Master '!$A$2:$A$257,MATCH(L484,'Master '!$C$2:$C$257,0))),IF(L484="","-","Not on Roster"),INDEX('Master '!$A$2:$A$257,MATCH(L484,'Master '!$C$2:$C$257,0))),INDEX('Master '!$A$2:$A$257,MATCH(L484,'Master '!$B$2:$B$257,0)))</f>
        <v>-</v>
      </c>
      <c r="L484" s="15"/>
      <c r="M484" s="20" t="str">
        <f t="array" ref="M484">IF(ISERROR(INDEX('Master '!$A$2:$A$257,MATCH(N484,'Master '!$B$2:$B$257,0))),IF(ISERROR(INDEX('Master '!$A$2:$A$257,MATCH(N484,'Master '!$C$2:$C$257,0))),IF(N484="","-","Not on Roster"),INDEX('Master '!$A$2:$A$257,MATCH(N484,'Master '!$C$2:$C$257,0))),INDEX('Master '!$A$2:$A$257,MATCH(N484,'Master '!$B$2:$B$257,0)))</f>
        <v>-</v>
      </c>
      <c r="N484" s="7"/>
      <c r="O484" s="19" t="str">
        <f t="array" ref="O484">IF(ISERROR(INDEX('Master '!$A$2:$A$257,MATCH(P484,'Master '!$B$2:$B$257,0))),IF(ISERROR(INDEX('Master '!$A$2:$A$257,MATCH(P484,'Master '!$C$2:$C$257,0))),IF(P484="","-","Not on Roster"),INDEX('Master '!$A$2:$A$257,MATCH(P484,'Master '!$C$2:$C$257,0))),INDEX('Master '!$A$2:$A$257,MATCH(P484,'Master '!$B$2:$B$257,0)))</f>
        <v>-</v>
      </c>
      <c r="P484" s="15"/>
      <c r="Q484" s="20" t="str">
        <f t="array" ref="Q484">IF(ISERROR(INDEX('Master '!$A$2:$A$257,MATCH(R484,'Master '!$B$2:$B$257,0))),IF(ISERROR(INDEX('Master '!$A$2:$A$257,MATCH(R484,'Master '!$C$2:$C$257,0))),IF(R484="","-","Not on Roster"),INDEX('Master '!$A$2:$A$257,MATCH(R484,'Master '!$C$2:$C$257,0))),INDEX('Master '!$A$2:$A$257,MATCH(R484,'Master '!$B$2:$B$257,0)))</f>
        <v>-</v>
      </c>
      <c r="R484" s="7"/>
      <c r="S484" s="19" t="str">
        <f t="array" ref="S484">IF(ISERROR(INDEX('Master '!$A$2:$A$257,MATCH(T484,'Master '!$B$2:$B$257,0))),IF(ISERROR(INDEX('Master '!$A$2:$A$257,MATCH(T484,'Master '!$C$2:$C$257,0))),IF(T484="","-","Not on Roster"),INDEX('Master '!$A$2:$A$257,MATCH(T484,'Master '!$C$2:$C$257,0))),INDEX('Master '!$A$2:$A$257,MATCH(T484,'Master '!$B$2:$B$257,0)))</f>
        <v>-</v>
      </c>
      <c r="T484" s="15"/>
      <c r="U484" s="20" t="str">
        <f t="array" ref="U484">IF(ISERROR(INDEX('Master '!$A$2:$A$257,MATCH(V484,'Master '!$B$2:$B$257,0))),IF(ISERROR(INDEX('Master '!$A$2:$A$257,MATCH(V484,'Master '!$C$2:$C$257,0))),IF(V484="","-","Not on Roster"),INDEX('Master '!$A$2:$A$257,MATCH(V484,'Master '!$C$2:$C$257,0))),INDEX('Master '!$A$2:$A$257,MATCH(V484,'Master '!$B$2:$B$257,0)))</f>
        <v>-</v>
      </c>
      <c r="V484" s="7"/>
      <c r="W484" s="19" t="str">
        <f t="array" ref="W484">IF(ISERROR(INDEX('Master '!$A$2:$A$257,MATCH(X484,'Master '!$B$2:$B$257,0))),IF(ISERROR(INDEX('Master '!$A$2:$A$257,MATCH(X484,'Master '!$C$2:$C$257,0))),IF(X484="","-","Not on Roster"),INDEX('Master '!$A$2:$A$257,MATCH(X484,'Master '!$C$2:$C$257,0))),INDEX('Master '!$A$2:$A$257,MATCH(X484,'Master '!$B$2:$B$257,0)))</f>
        <v>-</v>
      </c>
      <c r="X484" s="15"/>
      <c r="Y484" s="20" t="str">
        <f t="array" ref="Y484">IF(ISERROR(INDEX('Master '!$A$2:$A$257,MATCH(Z484,'Master '!$B$2:$B$257,0))),IF(ISERROR(INDEX('Master '!$A$2:$A$257,MATCH(Z484,'Master '!$C$2:$C$257,0))),IF(Z484="","-","Not on Roster"),INDEX('Master '!$A$2:$A$257,MATCH(Z484,'Master '!$C$2:$C$257,0))),INDEX('Master '!$A$2:$A$257,MATCH(Z484,'Master '!$B$2:$B$257,0)))</f>
        <v>-</v>
      </c>
      <c r="Z484" s="7"/>
      <c r="AA484" s="19" t="str">
        <f t="array" ref="AA484">IF(ISERROR(INDEX('Master '!$A$2:$A$257,MATCH(AB484,'Master '!$B$2:$B$257,0))),IF(ISERROR(INDEX('Master '!$A$2:$A$257,MATCH(AB484,'Master '!$C$2:$C$257,0))),IF(AB484="","-","Not on Roster"),INDEX('Master '!$A$2:$A$257,MATCH(AB484,'Master '!$C$2:$C$257,0))),INDEX('Master '!$A$2:$A$257,MATCH(AB484,'Master '!$B$2:$B$257,0)))</f>
        <v>-</v>
      </c>
      <c r="AB484" s="15"/>
      <c r="AC484" s="20" t="str">
        <f t="array" ref="AC484">IF(ISERROR(INDEX('Master '!$A$2:$A$257,MATCH(AD484,'Master '!$B$2:$B$257,0))),IF(ISERROR(INDEX('Master '!$A$2:$A$257,MATCH(AD484,'Master '!$C$2:$C$257,0))),IF(AD484="","-","Not on Roster"),INDEX('Master '!$A$2:$A$257,MATCH(AD484,'Master '!$C$2:$C$257,0))),INDEX('Master '!$A$2:$A$257,MATCH(AD484,'Master '!$B$2:$B$257,0)))</f>
        <v>-</v>
      </c>
      <c r="AD484" s="7"/>
      <c r="AE484" s="19" t="str">
        <f t="array" ref="AE484">IF(ISERROR(INDEX('Master '!$A$2:$A$257,MATCH(AF484,'Master '!$B$2:$B$257,0))),IF(ISERROR(INDEX('Master '!$A$2:$A$257,MATCH(AF484,'Master '!$C$2:$C$257,0))),IF(AF484="","-","Not on Roster"),INDEX('Master '!$A$2:$A$257,MATCH(AF484,'Master '!$C$2:$C$257,0))),INDEX('Master '!$A$2:$A$257,MATCH(AF484,'Master '!$B$2:$B$257,0)))</f>
        <v>-</v>
      </c>
      <c r="AF484" s="15"/>
      <c r="AG484" s="20" t="str">
        <f t="array" ref="AG484">IF(ISERROR(INDEX('Master '!$A$2:$A$257,MATCH(AH484,'Master '!$B$2:$B$257,0))),IF(ISERROR(INDEX('Master '!$A$2:$A$257,MATCH(AH484,'Master '!$C$2:$C$257,0))),IF(AH484="","-","Not on Roster"),INDEX('Master '!$A$2:$A$257,MATCH(AH484,'Master '!$C$2:$C$257,0))),INDEX('Master '!$A$2:$A$257,MATCH(AH484,'Master '!$B$2:$B$257,0)))</f>
        <v>-</v>
      </c>
      <c r="AH484" s="7"/>
      <c r="AI484" s="19" t="str">
        <f t="array" ref="AI484">IF(ISERROR(INDEX('Master '!$A$2:$A$257,MATCH(AJ484,'Master '!$B$2:$B$257,0))),IF(ISERROR(INDEX('Master '!$A$2:$A$257,MATCH(AJ484,'Master '!$C$2:$C$257,0))),IF(AJ484="","-","Not on Roster"),INDEX('Master '!$A$2:$A$257,MATCH(AJ484,'Master '!$C$2:$C$257,0))),INDEX('Master '!$A$2:$A$257,MATCH(AJ484,'Master '!$B$2:$B$257,0)))</f>
        <v>-</v>
      </c>
      <c r="AJ484" s="15"/>
      <c r="AK484" s="20" t="str">
        <f t="array" ref="AK484">IF(ISERROR(INDEX('Master '!$A$2:$A$257,MATCH(AL484,'Master '!$B$2:$B$257,0))),IF(ISERROR(INDEX('Master '!$A$2:$A$257,MATCH(AL484,'Master '!$C$2:$C$257,0))),IF(AL484="","-","Not on Roster"),INDEX('Master '!$A$2:$A$257,MATCH(AL484,'Master '!$C$2:$C$257,0))),INDEX('Master '!$A$2:$A$257,MATCH(AL484,'Master '!$B$2:$B$257,0)))</f>
        <v>-</v>
      </c>
      <c r="AL484" s="7"/>
      <c r="AM484" s="19" t="str">
        <f t="array" ref="AM484">IF(ISERROR(INDEX('Master '!$A$2:$A$257,MATCH(AN484,'Master '!$B$2:$B$257,0))),IF(ISERROR(INDEX('Master '!$A$2:$A$257,MATCH(AN484,'Master '!$C$2:$C$257,0))),IF(AN484="","-","Not on Roster"),INDEX('Master '!$A$2:$A$257,MATCH(AN484,'Master '!$C$2:$C$257,0))),INDEX('Master '!$A$2:$A$257,MATCH(AN484,'Master '!$B$2:$B$257,0)))</f>
        <v>-</v>
      </c>
      <c r="AN484" s="15"/>
    </row>
    <row r="485" spans="1:40" ht="14.25" customHeight="1">
      <c r="A485" s="20" t="str">
        <f t="array" ref="A485">IF(ISERROR(INDEX('Master '!$A$2:$A$257,MATCH(B485,'Master '!$B$2:$B$257,0))),IF(ISERROR(INDEX('Master '!$A$2:$A$257,MATCH(B485,'Master '!$C$2:$C$257,0))),IF(B485="","-","Not on Roster"),INDEX('Master '!$A$2:$A$257,MATCH(B485,'Master '!$C$2:$C$257,0))),INDEX('Master '!$A$2:$A$257,MATCH(B485,'Master '!$B$2:$B$257,0)))</f>
        <v>-</v>
      </c>
      <c r="B485" s="43"/>
      <c r="C485" s="19" t="str">
        <f t="array" ref="C485">IF(ISERROR(INDEX('Master '!$A$2:$A$257,MATCH(D485,'Master '!$B$2:$B$257,0))),IF(ISERROR(INDEX('Master '!$A$2:$A$257,MATCH(D485,'Master '!$C$2:$C$257,0))),IF(D485="","-","Not on Roster"),INDEX('Master '!$A$2:$A$257,MATCH(D485,'Master '!$C$2:$C$257,0))),INDEX('Master '!$A$2:$A$257,MATCH(D485,'Master '!$B$2:$B$257,0)))</f>
        <v>-</v>
      </c>
      <c r="D485" s="15"/>
      <c r="E485" s="20" t="str">
        <f t="array" ref="E485">IF(ISERROR(INDEX('Master '!$A$2:$A$257,MATCH(F485,'Master '!$B$2:$B$257,0))),IF(ISERROR(INDEX('Master '!$A$2:$A$257,MATCH(F485,'Master '!$C$2:$C$257,0))),IF(F485="","-","Not on Roster"),INDEX('Master '!$A$2:$A$257,MATCH(F485,'Master '!$C$2:$C$257,0))),INDEX('Master '!$A$2:$A$257,MATCH(F485,'Master '!$B$2:$B$257,0)))</f>
        <v>-</v>
      </c>
      <c r="F485" s="7"/>
      <c r="G485" s="19" t="str">
        <f t="array" ref="G485">IF(ISERROR(INDEX('Master '!$A$2:$A$257,MATCH(H485,'Master '!$B$2:$B$257,0))),IF(ISERROR(INDEX('Master '!$A$2:$A$257,MATCH(H485,'Master '!$C$2:$C$257,0))),IF(H485="","-","Not on Roster"),INDEX('Master '!$A$2:$A$257,MATCH(H485,'Master '!$C$2:$C$257,0))),INDEX('Master '!$A$2:$A$257,MATCH(H485,'Master '!$B$2:$B$257,0)))</f>
        <v>-</v>
      </c>
      <c r="H485" s="15"/>
      <c r="I485" s="20" t="str">
        <f t="array" ref="I485">IF(ISERROR(INDEX('Master '!$A$2:$A$257,MATCH(J485,'Master '!$B$2:$B$257,0))),IF(ISERROR(INDEX('Master '!$A$2:$A$257,MATCH(J485,'Master '!$C$2:$C$257,0))),IF(J485="","-","Not on Roster"),INDEX('Master '!$A$2:$A$257,MATCH(J485,'Master '!$C$2:$C$257,0))),INDEX('Master '!$A$2:$A$257,MATCH(J485,'Master '!$B$2:$B$257,0)))</f>
        <v>-</v>
      </c>
      <c r="J485" s="51"/>
      <c r="K485" s="19" t="str">
        <f t="array" ref="K485">IF(ISERROR(INDEX('Master '!$A$2:$A$257,MATCH(L485,'Master '!$B$2:$B$257,0))),IF(ISERROR(INDEX('Master '!$A$2:$A$257,MATCH(L485,'Master '!$C$2:$C$257,0))),IF(L485="","-","Not on Roster"),INDEX('Master '!$A$2:$A$257,MATCH(L485,'Master '!$C$2:$C$257,0))),INDEX('Master '!$A$2:$A$257,MATCH(L485,'Master '!$B$2:$B$257,0)))</f>
        <v>-</v>
      </c>
      <c r="L485" s="15"/>
      <c r="M485" s="20" t="str">
        <f t="array" ref="M485">IF(ISERROR(INDEX('Master '!$A$2:$A$257,MATCH(N485,'Master '!$B$2:$B$257,0))),IF(ISERROR(INDEX('Master '!$A$2:$A$257,MATCH(N485,'Master '!$C$2:$C$257,0))),IF(N485="","-","Not on Roster"),INDEX('Master '!$A$2:$A$257,MATCH(N485,'Master '!$C$2:$C$257,0))),INDEX('Master '!$A$2:$A$257,MATCH(N485,'Master '!$B$2:$B$257,0)))</f>
        <v>-</v>
      </c>
      <c r="N485" s="7"/>
      <c r="O485" s="19" t="str">
        <f t="array" ref="O485">IF(ISERROR(INDEX('Master '!$A$2:$A$257,MATCH(P485,'Master '!$B$2:$B$257,0))),IF(ISERROR(INDEX('Master '!$A$2:$A$257,MATCH(P485,'Master '!$C$2:$C$257,0))),IF(P485="","-","Not on Roster"),INDEX('Master '!$A$2:$A$257,MATCH(P485,'Master '!$C$2:$C$257,0))),INDEX('Master '!$A$2:$A$257,MATCH(P485,'Master '!$B$2:$B$257,0)))</f>
        <v>-</v>
      </c>
      <c r="P485" s="15"/>
      <c r="Q485" s="20" t="str">
        <f t="array" ref="Q485">IF(ISERROR(INDEX('Master '!$A$2:$A$257,MATCH(R485,'Master '!$B$2:$B$257,0))),IF(ISERROR(INDEX('Master '!$A$2:$A$257,MATCH(R485,'Master '!$C$2:$C$257,0))),IF(R485="","-","Not on Roster"),INDEX('Master '!$A$2:$A$257,MATCH(R485,'Master '!$C$2:$C$257,0))),INDEX('Master '!$A$2:$A$257,MATCH(R485,'Master '!$B$2:$B$257,0)))</f>
        <v>-</v>
      </c>
      <c r="R485" s="7"/>
      <c r="S485" s="19" t="str">
        <f t="array" ref="S485">IF(ISERROR(INDEX('Master '!$A$2:$A$257,MATCH(T485,'Master '!$B$2:$B$257,0))),IF(ISERROR(INDEX('Master '!$A$2:$A$257,MATCH(T485,'Master '!$C$2:$C$257,0))),IF(T485="","-","Not on Roster"),INDEX('Master '!$A$2:$A$257,MATCH(T485,'Master '!$C$2:$C$257,0))),INDEX('Master '!$A$2:$A$257,MATCH(T485,'Master '!$B$2:$B$257,0)))</f>
        <v>-</v>
      </c>
      <c r="T485" s="15"/>
      <c r="U485" s="20" t="str">
        <f t="array" ref="U485">IF(ISERROR(INDEX('Master '!$A$2:$A$257,MATCH(V485,'Master '!$B$2:$B$257,0))),IF(ISERROR(INDEX('Master '!$A$2:$A$257,MATCH(V485,'Master '!$C$2:$C$257,0))),IF(V485="","-","Not on Roster"),INDEX('Master '!$A$2:$A$257,MATCH(V485,'Master '!$C$2:$C$257,0))),INDEX('Master '!$A$2:$A$257,MATCH(V485,'Master '!$B$2:$B$257,0)))</f>
        <v>-</v>
      </c>
      <c r="V485" s="7"/>
      <c r="W485" s="19" t="str">
        <f t="array" ref="W485">IF(ISERROR(INDEX('Master '!$A$2:$A$257,MATCH(X485,'Master '!$B$2:$B$257,0))),IF(ISERROR(INDEX('Master '!$A$2:$A$257,MATCH(X485,'Master '!$C$2:$C$257,0))),IF(X485="","-","Not on Roster"),INDEX('Master '!$A$2:$A$257,MATCH(X485,'Master '!$C$2:$C$257,0))),INDEX('Master '!$A$2:$A$257,MATCH(X485,'Master '!$B$2:$B$257,0)))</f>
        <v>-</v>
      </c>
      <c r="X485" s="15"/>
      <c r="Y485" s="20" t="str">
        <f t="array" ref="Y485">IF(ISERROR(INDEX('Master '!$A$2:$A$257,MATCH(Z485,'Master '!$B$2:$B$257,0))),IF(ISERROR(INDEX('Master '!$A$2:$A$257,MATCH(Z485,'Master '!$C$2:$C$257,0))),IF(Z485="","-","Not on Roster"),INDEX('Master '!$A$2:$A$257,MATCH(Z485,'Master '!$C$2:$C$257,0))),INDEX('Master '!$A$2:$A$257,MATCH(Z485,'Master '!$B$2:$B$257,0)))</f>
        <v>-</v>
      </c>
      <c r="Z485" s="7"/>
      <c r="AA485" s="19" t="str">
        <f t="array" ref="AA485">IF(ISERROR(INDEX('Master '!$A$2:$A$257,MATCH(AB485,'Master '!$B$2:$B$257,0))),IF(ISERROR(INDEX('Master '!$A$2:$A$257,MATCH(AB485,'Master '!$C$2:$C$257,0))),IF(AB485="","-","Not on Roster"),INDEX('Master '!$A$2:$A$257,MATCH(AB485,'Master '!$C$2:$C$257,0))),INDEX('Master '!$A$2:$A$257,MATCH(AB485,'Master '!$B$2:$B$257,0)))</f>
        <v>-</v>
      </c>
      <c r="AB485" s="15"/>
      <c r="AC485" s="20" t="str">
        <f t="array" ref="AC485">IF(ISERROR(INDEX('Master '!$A$2:$A$257,MATCH(AD485,'Master '!$B$2:$B$257,0))),IF(ISERROR(INDEX('Master '!$A$2:$A$257,MATCH(AD485,'Master '!$C$2:$C$257,0))),IF(AD485="","-","Not on Roster"),INDEX('Master '!$A$2:$A$257,MATCH(AD485,'Master '!$C$2:$C$257,0))),INDEX('Master '!$A$2:$A$257,MATCH(AD485,'Master '!$B$2:$B$257,0)))</f>
        <v>-</v>
      </c>
      <c r="AD485" s="7"/>
      <c r="AE485" s="19" t="str">
        <f t="array" ref="AE485">IF(ISERROR(INDEX('Master '!$A$2:$A$257,MATCH(AF485,'Master '!$B$2:$B$257,0))),IF(ISERROR(INDEX('Master '!$A$2:$A$257,MATCH(AF485,'Master '!$C$2:$C$257,0))),IF(AF485="","-","Not on Roster"),INDEX('Master '!$A$2:$A$257,MATCH(AF485,'Master '!$C$2:$C$257,0))),INDEX('Master '!$A$2:$A$257,MATCH(AF485,'Master '!$B$2:$B$257,0)))</f>
        <v>-</v>
      </c>
      <c r="AF485" s="15"/>
      <c r="AG485" s="20" t="str">
        <f t="array" ref="AG485">IF(ISERROR(INDEX('Master '!$A$2:$A$257,MATCH(AH485,'Master '!$B$2:$B$257,0))),IF(ISERROR(INDEX('Master '!$A$2:$A$257,MATCH(AH485,'Master '!$C$2:$C$257,0))),IF(AH485="","-","Not on Roster"),INDEX('Master '!$A$2:$A$257,MATCH(AH485,'Master '!$C$2:$C$257,0))),INDEX('Master '!$A$2:$A$257,MATCH(AH485,'Master '!$B$2:$B$257,0)))</f>
        <v>-</v>
      </c>
      <c r="AH485" s="7"/>
      <c r="AI485" s="19" t="str">
        <f t="array" ref="AI485">IF(ISERROR(INDEX('Master '!$A$2:$A$257,MATCH(AJ485,'Master '!$B$2:$B$257,0))),IF(ISERROR(INDEX('Master '!$A$2:$A$257,MATCH(AJ485,'Master '!$C$2:$C$257,0))),IF(AJ485="","-","Not on Roster"),INDEX('Master '!$A$2:$A$257,MATCH(AJ485,'Master '!$C$2:$C$257,0))),INDEX('Master '!$A$2:$A$257,MATCH(AJ485,'Master '!$B$2:$B$257,0)))</f>
        <v>-</v>
      </c>
      <c r="AJ485" s="15"/>
      <c r="AK485" s="20" t="str">
        <f t="array" ref="AK485">IF(ISERROR(INDEX('Master '!$A$2:$A$257,MATCH(AL485,'Master '!$B$2:$B$257,0))),IF(ISERROR(INDEX('Master '!$A$2:$A$257,MATCH(AL485,'Master '!$C$2:$C$257,0))),IF(AL485="","-","Not on Roster"),INDEX('Master '!$A$2:$A$257,MATCH(AL485,'Master '!$C$2:$C$257,0))),INDEX('Master '!$A$2:$A$257,MATCH(AL485,'Master '!$B$2:$B$257,0)))</f>
        <v>-</v>
      </c>
      <c r="AL485" s="7"/>
      <c r="AM485" s="19" t="str">
        <f t="array" ref="AM485">IF(ISERROR(INDEX('Master '!$A$2:$A$257,MATCH(AN485,'Master '!$B$2:$B$257,0))),IF(ISERROR(INDEX('Master '!$A$2:$A$257,MATCH(AN485,'Master '!$C$2:$C$257,0))),IF(AN485="","-","Not on Roster"),INDEX('Master '!$A$2:$A$257,MATCH(AN485,'Master '!$C$2:$C$257,0))),INDEX('Master '!$A$2:$A$257,MATCH(AN485,'Master '!$B$2:$B$257,0)))</f>
        <v>-</v>
      </c>
      <c r="AN485" s="15"/>
    </row>
    <row r="486" spans="1:40" ht="14.25" customHeight="1">
      <c r="A486" s="20" t="str">
        <f t="array" ref="A486">IF(ISERROR(INDEX('Master '!$A$2:$A$257,MATCH(B486,'Master '!$B$2:$B$257,0))),IF(ISERROR(INDEX('Master '!$A$2:$A$257,MATCH(B486,'Master '!$C$2:$C$257,0))),IF(B486="","-","Not on Roster"),INDEX('Master '!$A$2:$A$257,MATCH(B486,'Master '!$C$2:$C$257,0))),INDEX('Master '!$A$2:$A$257,MATCH(B486,'Master '!$B$2:$B$257,0)))</f>
        <v>-</v>
      </c>
      <c r="B486" s="43"/>
      <c r="C486" s="19" t="str">
        <f t="array" ref="C486">IF(ISERROR(INDEX('Master '!$A$2:$A$257,MATCH(D486,'Master '!$B$2:$B$257,0))),IF(ISERROR(INDEX('Master '!$A$2:$A$257,MATCH(D486,'Master '!$C$2:$C$257,0))),IF(D486="","-","Not on Roster"),INDEX('Master '!$A$2:$A$257,MATCH(D486,'Master '!$C$2:$C$257,0))),INDEX('Master '!$A$2:$A$257,MATCH(D486,'Master '!$B$2:$B$257,0)))</f>
        <v>-</v>
      </c>
      <c r="D486" s="15"/>
      <c r="E486" s="20" t="str">
        <f t="array" ref="E486">IF(ISERROR(INDEX('Master '!$A$2:$A$257,MATCH(F486,'Master '!$B$2:$B$257,0))),IF(ISERROR(INDEX('Master '!$A$2:$A$257,MATCH(F486,'Master '!$C$2:$C$257,0))),IF(F486="","-","Not on Roster"),INDEX('Master '!$A$2:$A$257,MATCH(F486,'Master '!$C$2:$C$257,0))),INDEX('Master '!$A$2:$A$257,MATCH(F486,'Master '!$B$2:$B$257,0)))</f>
        <v>-</v>
      </c>
      <c r="F486" s="7"/>
      <c r="G486" s="19" t="str">
        <f t="array" ref="G486">IF(ISERROR(INDEX('Master '!$A$2:$A$257,MATCH(H486,'Master '!$B$2:$B$257,0))),IF(ISERROR(INDEX('Master '!$A$2:$A$257,MATCH(H486,'Master '!$C$2:$C$257,0))),IF(H486="","-","Not on Roster"),INDEX('Master '!$A$2:$A$257,MATCH(H486,'Master '!$C$2:$C$257,0))),INDEX('Master '!$A$2:$A$257,MATCH(H486,'Master '!$B$2:$B$257,0)))</f>
        <v>-</v>
      </c>
      <c r="H486" s="15"/>
      <c r="I486" s="20" t="str">
        <f t="array" ref="I486">IF(ISERROR(INDEX('Master '!$A$2:$A$257,MATCH(J486,'Master '!$B$2:$B$257,0))),IF(ISERROR(INDEX('Master '!$A$2:$A$257,MATCH(J486,'Master '!$C$2:$C$257,0))),IF(J486="","-","Not on Roster"),INDEX('Master '!$A$2:$A$257,MATCH(J486,'Master '!$C$2:$C$257,0))),INDEX('Master '!$A$2:$A$257,MATCH(J486,'Master '!$B$2:$B$257,0)))</f>
        <v>-</v>
      </c>
      <c r="J486" s="51"/>
      <c r="K486" s="19" t="str">
        <f t="array" ref="K486">IF(ISERROR(INDEX('Master '!$A$2:$A$257,MATCH(L486,'Master '!$B$2:$B$257,0))),IF(ISERROR(INDEX('Master '!$A$2:$A$257,MATCH(L486,'Master '!$C$2:$C$257,0))),IF(L486="","-","Not on Roster"),INDEX('Master '!$A$2:$A$257,MATCH(L486,'Master '!$C$2:$C$257,0))),INDEX('Master '!$A$2:$A$257,MATCH(L486,'Master '!$B$2:$B$257,0)))</f>
        <v>-</v>
      </c>
      <c r="L486" s="15"/>
      <c r="M486" s="20" t="str">
        <f t="array" ref="M486">IF(ISERROR(INDEX('Master '!$A$2:$A$257,MATCH(N486,'Master '!$B$2:$B$257,0))),IF(ISERROR(INDEX('Master '!$A$2:$A$257,MATCH(N486,'Master '!$C$2:$C$257,0))),IF(N486="","-","Not on Roster"),INDEX('Master '!$A$2:$A$257,MATCH(N486,'Master '!$C$2:$C$257,0))),INDEX('Master '!$A$2:$A$257,MATCH(N486,'Master '!$B$2:$B$257,0)))</f>
        <v>-</v>
      </c>
      <c r="N486" s="7"/>
      <c r="O486" s="19" t="str">
        <f t="array" ref="O486">IF(ISERROR(INDEX('Master '!$A$2:$A$257,MATCH(P486,'Master '!$B$2:$B$257,0))),IF(ISERROR(INDEX('Master '!$A$2:$A$257,MATCH(P486,'Master '!$C$2:$C$257,0))),IF(P486="","-","Not on Roster"),INDEX('Master '!$A$2:$A$257,MATCH(P486,'Master '!$C$2:$C$257,0))),INDEX('Master '!$A$2:$A$257,MATCH(P486,'Master '!$B$2:$B$257,0)))</f>
        <v>-</v>
      </c>
      <c r="P486" s="15"/>
      <c r="Q486" s="20" t="str">
        <f t="array" ref="Q486">IF(ISERROR(INDEX('Master '!$A$2:$A$257,MATCH(R486,'Master '!$B$2:$B$257,0))),IF(ISERROR(INDEX('Master '!$A$2:$A$257,MATCH(R486,'Master '!$C$2:$C$257,0))),IF(R486="","-","Not on Roster"),INDEX('Master '!$A$2:$A$257,MATCH(R486,'Master '!$C$2:$C$257,0))),INDEX('Master '!$A$2:$A$257,MATCH(R486,'Master '!$B$2:$B$257,0)))</f>
        <v>-</v>
      </c>
      <c r="R486" s="7"/>
      <c r="S486" s="19" t="str">
        <f t="array" ref="S486">IF(ISERROR(INDEX('Master '!$A$2:$A$257,MATCH(T486,'Master '!$B$2:$B$257,0))),IF(ISERROR(INDEX('Master '!$A$2:$A$257,MATCH(T486,'Master '!$C$2:$C$257,0))),IF(T486="","-","Not on Roster"),INDEX('Master '!$A$2:$A$257,MATCH(T486,'Master '!$C$2:$C$257,0))),INDEX('Master '!$A$2:$A$257,MATCH(T486,'Master '!$B$2:$B$257,0)))</f>
        <v>-</v>
      </c>
      <c r="T486" s="15"/>
      <c r="U486" s="20" t="str">
        <f t="array" ref="U486">IF(ISERROR(INDEX('Master '!$A$2:$A$257,MATCH(V486,'Master '!$B$2:$B$257,0))),IF(ISERROR(INDEX('Master '!$A$2:$A$257,MATCH(V486,'Master '!$C$2:$C$257,0))),IF(V486="","-","Not on Roster"),INDEX('Master '!$A$2:$A$257,MATCH(V486,'Master '!$C$2:$C$257,0))),INDEX('Master '!$A$2:$A$257,MATCH(V486,'Master '!$B$2:$B$257,0)))</f>
        <v>-</v>
      </c>
      <c r="V486" s="7"/>
      <c r="W486" s="19" t="str">
        <f t="array" ref="W486">IF(ISERROR(INDEX('Master '!$A$2:$A$257,MATCH(X486,'Master '!$B$2:$B$257,0))),IF(ISERROR(INDEX('Master '!$A$2:$A$257,MATCH(X486,'Master '!$C$2:$C$257,0))),IF(X486="","-","Not on Roster"),INDEX('Master '!$A$2:$A$257,MATCH(X486,'Master '!$C$2:$C$257,0))),INDEX('Master '!$A$2:$A$257,MATCH(X486,'Master '!$B$2:$B$257,0)))</f>
        <v>-</v>
      </c>
      <c r="X486" s="15"/>
      <c r="Y486" s="20" t="str">
        <f t="array" ref="Y486">IF(ISERROR(INDEX('Master '!$A$2:$A$257,MATCH(Z486,'Master '!$B$2:$B$257,0))),IF(ISERROR(INDEX('Master '!$A$2:$A$257,MATCH(Z486,'Master '!$C$2:$C$257,0))),IF(Z486="","-","Not on Roster"),INDEX('Master '!$A$2:$A$257,MATCH(Z486,'Master '!$C$2:$C$257,0))),INDEX('Master '!$A$2:$A$257,MATCH(Z486,'Master '!$B$2:$B$257,0)))</f>
        <v>-</v>
      </c>
      <c r="Z486" s="7"/>
      <c r="AA486" s="19" t="str">
        <f t="array" ref="AA486">IF(ISERROR(INDEX('Master '!$A$2:$A$257,MATCH(AB486,'Master '!$B$2:$B$257,0))),IF(ISERROR(INDEX('Master '!$A$2:$A$257,MATCH(AB486,'Master '!$C$2:$C$257,0))),IF(AB486="","-","Not on Roster"),INDEX('Master '!$A$2:$A$257,MATCH(AB486,'Master '!$C$2:$C$257,0))),INDEX('Master '!$A$2:$A$257,MATCH(AB486,'Master '!$B$2:$B$257,0)))</f>
        <v>-</v>
      </c>
      <c r="AB486" s="15"/>
      <c r="AC486" s="20" t="str">
        <f t="array" ref="AC486">IF(ISERROR(INDEX('Master '!$A$2:$A$257,MATCH(AD486,'Master '!$B$2:$B$257,0))),IF(ISERROR(INDEX('Master '!$A$2:$A$257,MATCH(AD486,'Master '!$C$2:$C$257,0))),IF(AD486="","-","Not on Roster"),INDEX('Master '!$A$2:$A$257,MATCH(AD486,'Master '!$C$2:$C$257,0))),INDEX('Master '!$A$2:$A$257,MATCH(AD486,'Master '!$B$2:$B$257,0)))</f>
        <v>-</v>
      </c>
      <c r="AD486" s="7"/>
      <c r="AE486" s="19" t="str">
        <f t="array" ref="AE486">IF(ISERROR(INDEX('Master '!$A$2:$A$257,MATCH(AF486,'Master '!$B$2:$B$257,0))),IF(ISERROR(INDEX('Master '!$A$2:$A$257,MATCH(AF486,'Master '!$C$2:$C$257,0))),IF(AF486="","-","Not on Roster"),INDEX('Master '!$A$2:$A$257,MATCH(AF486,'Master '!$C$2:$C$257,0))),INDEX('Master '!$A$2:$A$257,MATCH(AF486,'Master '!$B$2:$B$257,0)))</f>
        <v>-</v>
      </c>
      <c r="AF486" s="15"/>
      <c r="AG486" s="20" t="str">
        <f t="array" ref="AG486">IF(ISERROR(INDEX('Master '!$A$2:$A$257,MATCH(AH486,'Master '!$B$2:$B$257,0))),IF(ISERROR(INDEX('Master '!$A$2:$A$257,MATCH(AH486,'Master '!$C$2:$C$257,0))),IF(AH486="","-","Not on Roster"),INDEX('Master '!$A$2:$A$257,MATCH(AH486,'Master '!$C$2:$C$257,0))),INDEX('Master '!$A$2:$A$257,MATCH(AH486,'Master '!$B$2:$B$257,0)))</f>
        <v>-</v>
      </c>
      <c r="AH486" s="7"/>
      <c r="AI486" s="19" t="str">
        <f t="array" ref="AI486">IF(ISERROR(INDEX('Master '!$A$2:$A$257,MATCH(AJ486,'Master '!$B$2:$B$257,0))),IF(ISERROR(INDEX('Master '!$A$2:$A$257,MATCH(AJ486,'Master '!$C$2:$C$257,0))),IF(AJ486="","-","Not on Roster"),INDEX('Master '!$A$2:$A$257,MATCH(AJ486,'Master '!$C$2:$C$257,0))),INDEX('Master '!$A$2:$A$257,MATCH(AJ486,'Master '!$B$2:$B$257,0)))</f>
        <v>-</v>
      </c>
      <c r="AJ486" s="15"/>
      <c r="AK486" s="20" t="str">
        <f t="array" ref="AK486">IF(ISERROR(INDEX('Master '!$A$2:$A$257,MATCH(AL486,'Master '!$B$2:$B$257,0))),IF(ISERROR(INDEX('Master '!$A$2:$A$257,MATCH(AL486,'Master '!$C$2:$C$257,0))),IF(AL486="","-","Not on Roster"),INDEX('Master '!$A$2:$A$257,MATCH(AL486,'Master '!$C$2:$C$257,0))),INDEX('Master '!$A$2:$A$257,MATCH(AL486,'Master '!$B$2:$B$257,0)))</f>
        <v>-</v>
      </c>
      <c r="AL486" s="7"/>
      <c r="AM486" s="19" t="str">
        <f t="array" ref="AM486">IF(ISERROR(INDEX('Master '!$A$2:$A$257,MATCH(AN486,'Master '!$B$2:$B$257,0))),IF(ISERROR(INDEX('Master '!$A$2:$A$257,MATCH(AN486,'Master '!$C$2:$C$257,0))),IF(AN486="","-","Not on Roster"),INDEX('Master '!$A$2:$A$257,MATCH(AN486,'Master '!$C$2:$C$257,0))),INDEX('Master '!$A$2:$A$257,MATCH(AN486,'Master '!$B$2:$B$257,0)))</f>
        <v>-</v>
      </c>
      <c r="AN486" s="15"/>
    </row>
    <row r="487" spans="1:40" ht="14.25" customHeight="1">
      <c r="A487" s="20" t="str">
        <f t="array" ref="A487">IF(ISERROR(INDEX('Master '!$A$2:$A$257,MATCH(B487,'Master '!$B$2:$B$257,0))),IF(ISERROR(INDEX('Master '!$A$2:$A$257,MATCH(B487,'Master '!$C$2:$C$257,0))),IF(B487="","-","Not on Roster"),INDEX('Master '!$A$2:$A$257,MATCH(B487,'Master '!$C$2:$C$257,0))),INDEX('Master '!$A$2:$A$257,MATCH(B487,'Master '!$B$2:$B$257,0)))</f>
        <v>-</v>
      </c>
      <c r="B487" s="43"/>
      <c r="C487" s="19" t="str">
        <f t="array" ref="C487">IF(ISERROR(INDEX('Master '!$A$2:$A$257,MATCH(D487,'Master '!$B$2:$B$257,0))),IF(ISERROR(INDEX('Master '!$A$2:$A$257,MATCH(D487,'Master '!$C$2:$C$257,0))),IF(D487="","-","Not on Roster"),INDEX('Master '!$A$2:$A$257,MATCH(D487,'Master '!$C$2:$C$257,0))),INDEX('Master '!$A$2:$A$257,MATCH(D487,'Master '!$B$2:$B$257,0)))</f>
        <v>-</v>
      </c>
      <c r="D487" s="15"/>
      <c r="E487" s="20" t="str">
        <f t="array" ref="E487">IF(ISERROR(INDEX('Master '!$A$2:$A$257,MATCH(F487,'Master '!$B$2:$B$257,0))),IF(ISERROR(INDEX('Master '!$A$2:$A$257,MATCH(F487,'Master '!$C$2:$C$257,0))),IF(F487="","-","Not on Roster"),INDEX('Master '!$A$2:$A$257,MATCH(F487,'Master '!$C$2:$C$257,0))),INDEX('Master '!$A$2:$A$257,MATCH(F487,'Master '!$B$2:$B$257,0)))</f>
        <v>-</v>
      </c>
      <c r="F487" s="7"/>
      <c r="G487" s="19" t="str">
        <f t="array" ref="G487">IF(ISERROR(INDEX('Master '!$A$2:$A$257,MATCH(H487,'Master '!$B$2:$B$257,0))),IF(ISERROR(INDEX('Master '!$A$2:$A$257,MATCH(H487,'Master '!$C$2:$C$257,0))),IF(H487="","-","Not on Roster"),INDEX('Master '!$A$2:$A$257,MATCH(H487,'Master '!$C$2:$C$257,0))),INDEX('Master '!$A$2:$A$257,MATCH(H487,'Master '!$B$2:$B$257,0)))</f>
        <v>-</v>
      </c>
      <c r="H487" s="15"/>
      <c r="I487" s="20" t="str">
        <f t="array" ref="I487">IF(ISERROR(INDEX('Master '!$A$2:$A$257,MATCH(J487,'Master '!$B$2:$B$257,0))),IF(ISERROR(INDEX('Master '!$A$2:$A$257,MATCH(J487,'Master '!$C$2:$C$257,0))),IF(J487="","-","Not on Roster"),INDEX('Master '!$A$2:$A$257,MATCH(J487,'Master '!$C$2:$C$257,0))),INDEX('Master '!$A$2:$A$257,MATCH(J487,'Master '!$B$2:$B$257,0)))</f>
        <v>-</v>
      </c>
      <c r="J487" s="51"/>
      <c r="K487" s="19" t="str">
        <f t="array" ref="K487">IF(ISERROR(INDEX('Master '!$A$2:$A$257,MATCH(L487,'Master '!$B$2:$B$257,0))),IF(ISERROR(INDEX('Master '!$A$2:$A$257,MATCH(L487,'Master '!$C$2:$C$257,0))),IF(L487="","-","Not on Roster"),INDEX('Master '!$A$2:$A$257,MATCH(L487,'Master '!$C$2:$C$257,0))),INDEX('Master '!$A$2:$A$257,MATCH(L487,'Master '!$B$2:$B$257,0)))</f>
        <v>-</v>
      </c>
      <c r="L487" s="15"/>
      <c r="M487" s="20" t="str">
        <f t="array" ref="M487">IF(ISERROR(INDEX('Master '!$A$2:$A$257,MATCH(N487,'Master '!$B$2:$B$257,0))),IF(ISERROR(INDEX('Master '!$A$2:$A$257,MATCH(N487,'Master '!$C$2:$C$257,0))),IF(N487="","-","Not on Roster"),INDEX('Master '!$A$2:$A$257,MATCH(N487,'Master '!$C$2:$C$257,0))),INDEX('Master '!$A$2:$A$257,MATCH(N487,'Master '!$B$2:$B$257,0)))</f>
        <v>-</v>
      </c>
      <c r="N487" s="7"/>
      <c r="O487" s="19" t="str">
        <f t="array" ref="O487">IF(ISERROR(INDEX('Master '!$A$2:$A$257,MATCH(P487,'Master '!$B$2:$B$257,0))),IF(ISERROR(INDEX('Master '!$A$2:$A$257,MATCH(P487,'Master '!$C$2:$C$257,0))),IF(P487="","-","Not on Roster"),INDEX('Master '!$A$2:$A$257,MATCH(P487,'Master '!$C$2:$C$257,0))),INDEX('Master '!$A$2:$A$257,MATCH(P487,'Master '!$B$2:$B$257,0)))</f>
        <v>-</v>
      </c>
      <c r="P487" s="15"/>
      <c r="Q487" s="20" t="str">
        <f t="array" ref="Q487">IF(ISERROR(INDEX('Master '!$A$2:$A$257,MATCH(R487,'Master '!$B$2:$B$257,0))),IF(ISERROR(INDEX('Master '!$A$2:$A$257,MATCH(R487,'Master '!$C$2:$C$257,0))),IF(R487="","-","Not on Roster"),INDEX('Master '!$A$2:$A$257,MATCH(R487,'Master '!$C$2:$C$257,0))),INDEX('Master '!$A$2:$A$257,MATCH(R487,'Master '!$B$2:$B$257,0)))</f>
        <v>-</v>
      </c>
      <c r="R487" s="7"/>
      <c r="S487" s="19" t="str">
        <f t="array" ref="S487">IF(ISERROR(INDEX('Master '!$A$2:$A$257,MATCH(T487,'Master '!$B$2:$B$257,0))),IF(ISERROR(INDEX('Master '!$A$2:$A$257,MATCH(T487,'Master '!$C$2:$C$257,0))),IF(T487="","-","Not on Roster"),INDEX('Master '!$A$2:$A$257,MATCH(T487,'Master '!$C$2:$C$257,0))),INDEX('Master '!$A$2:$A$257,MATCH(T487,'Master '!$B$2:$B$257,0)))</f>
        <v>-</v>
      </c>
      <c r="T487" s="15"/>
      <c r="U487" s="20" t="str">
        <f t="array" ref="U487">IF(ISERROR(INDEX('Master '!$A$2:$A$257,MATCH(V487,'Master '!$B$2:$B$257,0))),IF(ISERROR(INDEX('Master '!$A$2:$A$257,MATCH(V487,'Master '!$C$2:$C$257,0))),IF(V487="","-","Not on Roster"),INDEX('Master '!$A$2:$A$257,MATCH(V487,'Master '!$C$2:$C$257,0))),INDEX('Master '!$A$2:$A$257,MATCH(V487,'Master '!$B$2:$B$257,0)))</f>
        <v>-</v>
      </c>
      <c r="V487" s="7"/>
      <c r="W487" s="19" t="str">
        <f t="array" ref="W487">IF(ISERROR(INDEX('Master '!$A$2:$A$257,MATCH(X487,'Master '!$B$2:$B$257,0))),IF(ISERROR(INDEX('Master '!$A$2:$A$257,MATCH(X487,'Master '!$C$2:$C$257,0))),IF(X487="","-","Not on Roster"),INDEX('Master '!$A$2:$A$257,MATCH(X487,'Master '!$C$2:$C$257,0))),INDEX('Master '!$A$2:$A$257,MATCH(X487,'Master '!$B$2:$B$257,0)))</f>
        <v>-</v>
      </c>
      <c r="X487" s="15"/>
      <c r="Y487" s="20" t="str">
        <f t="array" ref="Y487">IF(ISERROR(INDEX('Master '!$A$2:$A$257,MATCH(Z487,'Master '!$B$2:$B$257,0))),IF(ISERROR(INDEX('Master '!$A$2:$A$257,MATCH(Z487,'Master '!$C$2:$C$257,0))),IF(Z487="","-","Not on Roster"),INDEX('Master '!$A$2:$A$257,MATCH(Z487,'Master '!$C$2:$C$257,0))),INDEX('Master '!$A$2:$A$257,MATCH(Z487,'Master '!$B$2:$B$257,0)))</f>
        <v>-</v>
      </c>
      <c r="Z487" s="7"/>
      <c r="AA487" s="19" t="str">
        <f t="array" ref="AA487">IF(ISERROR(INDEX('Master '!$A$2:$A$257,MATCH(AB487,'Master '!$B$2:$B$257,0))),IF(ISERROR(INDEX('Master '!$A$2:$A$257,MATCH(AB487,'Master '!$C$2:$C$257,0))),IF(AB487="","-","Not on Roster"),INDEX('Master '!$A$2:$A$257,MATCH(AB487,'Master '!$C$2:$C$257,0))),INDEX('Master '!$A$2:$A$257,MATCH(AB487,'Master '!$B$2:$B$257,0)))</f>
        <v>-</v>
      </c>
      <c r="AB487" s="15"/>
      <c r="AC487" s="20" t="str">
        <f t="array" ref="AC487">IF(ISERROR(INDEX('Master '!$A$2:$A$257,MATCH(AD487,'Master '!$B$2:$B$257,0))),IF(ISERROR(INDEX('Master '!$A$2:$A$257,MATCH(AD487,'Master '!$C$2:$C$257,0))),IF(AD487="","-","Not on Roster"),INDEX('Master '!$A$2:$A$257,MATCH(AD487,'Master '!$C$2:$C$257,0))),INDEX('Master '!$A$2:$A$257,MATCH(AD487,'Master '!$B$2:$B$257,0)))</f>
        <v>-</v>
      </c>
      <c r="AD487" s="7"/>
      <c r="AE487" s="19" t="str">
        <f t="array" ref="AE487">IF(ISERROR(INDEX('Master '!$A$2:$A$257,MATCH(AF487,'Master '!$B$2:$B$257,0))),IF(ISERROR(INDEX('Master '!$A$2:$A$257,MATCH(AF487,'Master '!$C$2:$C$257,0))),IF(AF487="","-","Not on Roster"),INDEX('Master '!$A$2:$A$257,MATCH(AF487,'Master '!$C$2:$C$257,0))),INDEX('Master '!$A$2:$A$257,MATCH(AF487,'Master '!$B$2:$B$257,0)))</f>
        <v>-</v>
      </c>
      <c r="AF487" s="15"/>
      <c r="AG487" s="20" t="str">
        <f t="array" ref="AG487">IF(ISERROR(INDEX('Master '!$A$2:$A$257,MATCH(AH487,'Master '!$B$2:$B$257,0))),IF(ISERROR(INDEX('Master '!$A$2:$A$257,MATCH(AH487,'Master '!$C$2:$C$257,0))),IF(AH487="","-","Not on Roster"),INDEX('Master '!$A$2:$A$257,MATCH(AH487,'Master '!$C$2:$C$257,0))),INDEX('Master '!$A$2:$A$257,MATCH(AH487,'Master '!$B$2:$B$257,0)))</f>
        <v>-</v>
      </c>
      <c r="AH487" s="7"/>
      <c r="AI487" s="19" t="str">
        <f t="array" ref="AI487">IF(ISERROR(INDEX('Master '!$A$2:$A$257,MATCH(AJ487,'Master '!$B$2:$B$257,0))),IF(ISERROR(INDEX('Master '!$A$2:$A$257,MATCH(AJ487,'Master '!$C$2:$C$257,0))),IF(AJ487="","-","Not on Roster"),INDEX('Master '!$A$2:$A$257,MATCH(AJ487,'Master '!$C$2:$C$257,0))),INDEX('Master '!$A$2:$A$257,MATCH(AJ487,'Master '!$B$2:$B$257,0)))</f>
        <v>-</v>
      </c>
      <c r="AJ487" s="15"/>
      <c r="AK487" s="20" t="str">
        <f t="array" ref="AK487">IF(ISERROR(INDEX('Master '!$A$2:$A$257,MATCH(AL487,'Master '!$B$2:$B$257,0))),IF(ISERROR(INDEX('Master '!$A$2:$A$257,MATCH(AL487,'Master '!$C$2:$C$257,0))),IF(AL487="","-","Not on Roster"),INDEX('Master '!$A$2:$A$257,MATCH(AL487,'Master '!$C$2:$C$257,0))),INDEX('Master '!$A$2:$A$257,MATCH(AL487,'Master '!$B$2:$B$257,0)))</f>
        <v>-</v>
      </c>
      <c r="AL487" s="7"/>
      <c r="AM487" s="19" t="str">
        <f t="array" ref="AM487">IF(ISERROR(INDEX('Master '!$A$2:$A$257,MATCH(AN487,'Master '!$B$2:$B$257,0))),IF(ISERROR(INDEX('Master '!$A$2:$A$257,MATCH(AN487,'Master '!$C$2:$C$257,0))),IF(AN487="","-","Not on Roster"),INDEX('Master '!$A$2:$A$257,MATCH(AN487,'Master '!$C$2:$C$257,0))),INDEX('Master '!$A$2:$A$257,MATCH(AN487,'Master '!$B$2:$B$257,0)))</f>
        <v>-</v>
      </c>
      <c r="AN487" s="15"/>
    </row>
    <row r="488" spans="1:40" ht="14.25" customHeight="1">
      <c r="A488" s="20" t="str">
        <f t="array" ref="A488">IF(ISERROR(INDEX('Master '!$A$2:$A$257,MATCH(B488,'Master '!$B$2:$B$257,0))),IF(ISERROR(INDEX('Master '!$A$2:$A$257,MATCH(B488,'Master '!$C$2:$C$257,0))),IF(B488="","-","Not on Roster"),INDEX('Master '!$A$2:$A$257,MATCH(B488,'Master '!$C$2:$C$257,0))),INDEX('Master '!$A$2:$A$257,MATCH(B488,'Master '!$B$2:$B$257,0)))</f>
        <v>-</v>
      </c>
      <c r="B488" s="43"/>
      <c r="C488" s="19" t="str">
        <f t="array" ref="C488">IF(ISERROR(INDEX('Master '!$A$2:$A$257,MATCH(D488,'Master '!$B$2:$B$257,0))),IF(ISERROR(INDEX('Master '!$A$2:$A$257,MATCH(D488,'Master '!$C$2:$C$257,0))),IF(D488="","-","Not on Roster"),INDEX('Master '!$A$2:$A$257,MATCH(D488,'Master '!$C$2:$C$257,0))),INDEX('Master '!$A$2:$A$257,MATCH(D488,'Master '!$B$2:$B$257,0)))</f>
        <v>-</v>
      </c>
      <c r="D488" s="15"/>
      <c r="E488" s="20" t="str">
        <f t="array" ref="E488">IF(ISERROR(INDEX('Master '!$A$2:$A$257,MATCH(F488,'Master '!$B$2:$B$257,0))),IF(ISERROR(INDEX('Master '!$A$2:$A$257,MATCH(F488,'Master '!$C$2:$C$257,0))),IF(F488="","-","Not on Roster"),INDEX('Master '!$A$2:$A$257,MATCH(F488,'Master '!$C$2:$C$257,0))),INDEX('Master '!$A$2:$A$257,MATCH(F488,'Master '!$B$2:$B$257,0)))</f>
        <v>-</v>
      </c>
      <c r="F488" s="7"/>
      <c r="G488" s="19" t="str">
        <f t="array" ref="G488">IF(ISERROR(INDEX('Master '!$A$2:$A$257,MATCH(H488,'Master '!$B$2:$B$257,0))),IF(ISERROR(INDEX('Master '!$A$2:$A$257,MATCH(H488,'Master '!$C$2:$C$257,0))),IF(H488="","-","Not on Roster"),INDEX('Master '!$A$2:$A$257,MATCH(H488,'Master '!$C$2:$C$257,0))),INDEX('Master '!$A$2:$A$257,MATCH(H488,'Master '!$B$2:$B$257,0)))</f>
        <v>-</v>
      </c>
      <c r="H488" s="15"/>
      <c r="I488" s="20" t="str">
        <f t="array" ref="I488">IF(ISERROR(INDEX('Master '!$A$2:$A$257,MATCH(J488,'Master '!$B$2:$B$257,0))),IF(ISERROR(INDEX('Master '!$A$2:$A$257,MATCH(J488,'Master '!$C$2:$C$257,0))),IF(J488="","-","Not on Roster"),INDEX('Master '!$A$2:$A$257,MATCH(J488,'Master '!$C$2:$C$257,0))),INDEX('Master '!$A$2:$A$257,MATCH(J488,'Master '!$B$2:$B$257,0)))</f>
        <v>-</v>
      </c>
      <c r="J488" s="51"/>
      <c r="K488" s="19" t="str">
        <f t="array" ref="K488">IF(ISERROR(INDEX('Master '!$A$2:$A$257,MATCH(L488,'Master '!$B$2:$B$257,0))),IF(ISERROR(INDEX('Master '!$A$2:$A$257,MATCH(L488,'Master '!$C$2:$C$257,0))),IF(L488="","-","Not on Roster"),INDEX('Master '!$A$2:$A$257,MATCH(L488,'Master '!$C$2:$C$257,0))),INDEX('Master '!$A$2:$A$257,MATCH(L488,'Master '!$B$2:$B$257,0)))</f>
        <v>-</v>
      </c>
      <c r="L488" s="15"/>
      <c r="M488" s="20" t="str">
        <f t="array" ref="M488">IF(ISERROR(INDEX('Master '!$A$2:$A$257,MATCH(N488,'Master '!$B$2:$B$257,0))),IF(ISERROR(INDEX('Master '!$A$2:$A$257,MATCH(N488,'Master '!$C$2:$C$257,0))),IF(N488="","-","Not on Roster"),INDEX('Master '!$A$2:$A$257,MATCH(N488,'Master '!$C$2:$C$257,0))),INDEX('Master '!$A$2:$A$257,MATCH(N488,'Master '!$B$2:$B$257,0)))</f>
        <v>-</v>
      </c>
      <c r="N488" s="7"/>
      <c r="O488" s="19" t="str">
        <f t="array" ref="O488">IF(ISERROR(INDEX('Master '!$A$2:$A$257,MATCH(P488,'Master '!$B$2:$B$257,0))),IF(ISERROR(INDEX('Master '!$A$2:$A$257,MATCH(P488,'Master '!$C$2:$C$257,0))),IF(P488="","-","Not on Roster"),INDEX('Master '!$A$2:$A$257,MATCH(P488,'Master '!$C$2:$C$257,0))),INDEX('Master '!$A$2:$A$257,MATCH(P488,'Master '!$B$2:$B$257,0)))</f>
        <v>-</v>
      </c>
      <c r="P488" s="15"/>
      <c r="Q488" s="20" t="str">
        <f t="array" ref="Q488">IF(ISERROR(INDEX('Master '!$A$2:$A$257,MATCH(R488,'Master '!$B$2:$B$257,0))),IF(ISERROR(INDEX('Master '!$A$2:$A$257,MATCH(R488,'Master '!$C$2:$C$257,0))),IF(R488="","-","Not on Roster"),INDEX('Master '!$A$2:$A$257,MATCH(R488,'Master '!$C$2:$C$257,0))),INDEX('Master '!$A$2:$A$257,MATCH(R488,'Master '!$B$2:$B$257,0)))</f>
        <v>-</v>
      </c>
      <c r="R488" s="7"/>
      <c r="S488" s="19" t="str">
        <f t="array" ref="S488">IF(ISERROR(INDEX('Master '!$A$2:$A$257,MATCH(T488,'Master '!$B$2:$B$257,0))),IF(ISERROR(INDEX('Master '!$A$2:$A$257,MATCH(T488,'Master '!$C$2:$C$257,0))),IF(T488="","-","Not on Roster"),INDEX('Master '!$A$2:$A$257,MATCH(T488,'Master '!$C$2:$C$257,0))),INDEX('Master '!$A$2:$A$257,MATCH(T488,'Master '!$B$2:$B$257,0)))</f>
        <v>-</v>
      </c>
      <c r="T488" s="15"/>
      <c r="U488" s="20" t="str">
        <f t="array" ref="U488">IF(ISERROR(INDEX('Master '!$A$2:$A$257,MATCH(V488,'Master '!$B$2:$B$257,0))),IF(ISERROR(INDEX('Master '!$A$2:$A$257,MATCH(V488,'Master '!$C$2:$C$257,0))),IF(V488="","-","Not on Roster"),INDEX('Master '!$A$2:$A$257,MATCH(V488,'Master '!$C$2:$C$257,0))),INDEX('Master '!$A$2:$A$257,MATCH(V488,'Master '!$B$2:$B$257,0)))</f>
        <v>-</v>
      </c>
      <c r="V488" s="7"/>
      <c r="W488" s="19" t="str">
        <f t="array" ref="W488">IF(ISERROR(INDEX('Master '!$A$2:$A$257,MATCH(X488,'Master '!$B$2:$B$257,0))),IF(ISERROR(INDEX('Master '!$A$2:$A$257,MATCH(X488,'Master '!$C$2:$C$257,0))),IF(X488="","-","Not on Roster"),INDEX('Master '!$A$2:$A$257,MATCH(X488,'Master '!$C$2:$C$257,0))),INDEX('Master '!$A$2:$A$257,MATCH(X488,'Master '!$B$2:$B$257,0)))</f>
        <v>-</v>
      </c>
      <c r="X488" s="15"/>
      <c r="Y488" s="20" t="str">
        <f t="array" ref="Y488">IF(ISERROR(INDEX('Master '!$A$2:$A$257,MATCH(Z488,'Master '!$B$2:$B$257,0))),IF(ISERROR(INDEX('Master '!$A$2:$A$257,MATCH(Z488,'Master '!$C$2:$C$257,0))),IF(Z488="","-","Not on Roster"),INDEX('Master '!$A$2:$A$257,MATCH(Z488,'Master '!$C$2:$C$257,0))),INDEX('Master '!$A$2:$A$257,MATCH(Z488,'Master '!$B$2:$B$257,0)))</f>
        <v>-</v>
      </c>
      <c r="Z488" s="7"/>
      <c r="AA488" s="19" t="str">
        <f t="array" ref="AA488">IF(ISERROR(INDEX('Master '!$A$2:$A$257,MATCH(AB488,'Master '!$B$2:$B$257,0))),IF(ISERROR(INDEX('Master '!$A$2:$A$257,MATCH(AB488,'Master '!$C$2:$C$257,0))),IF(AB488="","-","Not on Roster"),INDEX('Master '!$A$2:$A$257,MATCH(AB488,'Master '!$C$2:$C$257,0))),INDEX('Master '!$A$2:$A$257,MATCH(AB488,'Master '!$B$2:$B$257,0)))</f>
        <v>-</v>
      </c>
      <c r="AB488" s="15"/>
      <c r="AC488" s="20" t="str">
        <f t="array" ref="AC488">IF(ISERROR(INDEX('Master '!$A$2:$A$257,MATCH(AD488,'Master '!$B$2:$B$257,0))),IF(ISERROR(INDEX('Master '!$A$2:$A$257,MATCH(AD488,'Master '!$C$2:$C$257,0))),IF(AD488="","-","Not on Roster"),INDEX('Master '!$A$2:$A$257,MATCH(AD488,'Master '!$C$2:$C$257,0))),INDEX('Master '!$A$2:$A$257,MATCH(AD488,'Master '!$B$2:$B$257,0)))</f>
        <v>-</v>
      </c>
      <c r="AD488" s="7"/>
      <c r="AE488" s="19" t="str">
        <f t="array" ref="AE488">IF(ISERROR(INDEX('Master '!$A$2:$A$257,MATCH(AF488,'Master '!$B$2:$B$257,0))),IF(ISERROR(INDEX('Master '!$A$2:$A$257,MATCH(AF488,'Master '!$C$2:$C$257,0))),IF(AF488="","-","Not on Roster"),INDEX('Master '!$A$2:$A$257,MATCH(AF488,'Master '!$C$2:$C$257,0))),INDEX('Master '!$A$2:$A$257,MATCH(AF488,'Master '!$B$2:$B$257,0)))</f>
        <v>-</v>
      </c>
      <c r="AF488" s="15"/>
      <c r="AG488" s="20" t="str">
        <f t="array" ref="AG488">IF(ISERROR(INDEX('Master '!$A$2:$A$257,MATCH(AH488,'Master '!$B$2:$B$257,0))),IF(ISERROR(INDEX('Master '!$A$2:$A$257,MATCH(AH488,'Master '!$C$2:$C$257,0))),IF(AH488="","-","Not on Roster"),INDEX('Master '!$A$2:$A$257,MATCH(AH488,'Master '!$C$2:$C$257,0))),INDEX('Master '!$A$2:$A$257,MATCH(AH488,'Master '!$B$2:$B$257,0)))</f>
        <v>-</v>
      </c>
      <c r="AH488" s="7"/>
      <c r="AI488" s="19" t="str">
        <f t="array" ref="AI488">IF(ISERROR(INDEX('Master '!$A$2:$A$257,MATCH(AJ488,'Master '!$B$2:$B$257,0))),IF(ISERROR(INDEX('Master '!$A$2:$A$257,MATCH(AJ488,'Master '!$C$2:$C$257,0))),IF(AJ488="","-","Not on Roster"),INDEX('Master '!$A$2:$A$257,MATCH(AJ488,'Master '!$C$2:$C$257,0))),INDEX('Master '!$A$2:$A$257,MATCH(AJ488,'Master '!$B$2:$B$257,0)))</f>
        <v>-</v>
      </c>
      <c r="AJ488" s="15"/>
      <c r="AK488" s="20" t="str">
        <f t="array" ref="AK488">IF(ISERROR(INDEX('Master '!$A$2:$A$257,MATCH(AL488,'Master '!$B$2:$B$257,0))),IF(ISERROR(INDEX('Master '!$A$2:$A$257,MATCH(AL488,'Master '!$C$2:$C$257,0))),IF(AL488="","-","Not on Roster"),INDEX('Master '!$A$2:$A$257,MATCH(AL488,'Master '!$C$2:$C$257,0))),INDEX('Master '!$A$2:$A$257,MATCH(AL488,'Master '!$B$2:$B$257,0)))</f>
        <v>-</v>
      </c>
      <c r="AL488" s="7"/>
      <c r="AM488" s="19" t="str">
        <f t="array" ref="AM488">IF(ISERROR(INDEX('Master '!$A$2:$A$257,MATCH(AN488,'Master '!$B$2:$B$257,0))),IF(ISERROR(INDEX('Master '!$A$2:$A$257,MATCH(AN488,'Master '!$C$2:$C$257,0))),IF(AN488="","-","Not on Roster"),INDEX('Master '!$A$2:$A$257,MATCH(AN488,'Master '!$C$2:$C$257,0))),INDEX('Master '!$A$2:$A$257,MATCH(AN488,'Master '!$B$2:$B$257,0)))</f>
        <v>-</v>
      </c>
      <c r="AN488" s="15"/>
    </row>
    <row r="489" spans="1:40" ht="14.25" customHeight="1">
      <c r="A489" s="20" t="str">
        <f t="array" ref="A489">IF(ISERROR(INDEX('Master '!$A$2:$A$257,MATCH(B489,'Master '!$B$2:$B$257,0))),IF(ISERROR(INDEX('Master '!$A$2:$A$257,MATCH(B489,'Master '!$C$2:$C$257,0))),IF(B489="","-","Not on Roster"),INDEX('Master '!$A$2:$A$257,MATCH(B489,'Master '!$C$2:$C$257,0))),INDEX('Master '!$A$2:$A$257,MATCH(B489,'Master '!$B$2:$B$257,0)))</f>
        <v>-</v>
      </c>
      <c r="B489" s="43"/>
      <c r="C489" s="19" t="str">
        <f t="array" ref="C489">IF(ISERROR(INDEX('Master '!$A$2:$A$257,MATCH(D489,'Master '!$B$2:$B$257,0))),IF(ISERROR(INDEX('Master '!$A$2:$A$257,MATCH(D489,'Master '!$C$2:$C$257,0))),IF(D489="","-","Not on Roster"),INDEX('Master '!$A$2:$A$257,MATCH(D489,'Master '!$C$2:$C$257,0))),INDEX('Master '!$A$2:$A$257,MATCH(D489,'Master '!$B$2:$B$257,0)))</f>
        <v>-</v>
      </c>
      <c r="D489" s="15"/>
      <c r="E489" s="20" t="str">
        <f t="array" ref="E489">IF(ISERROR(INDEX('Master '!$A$2:$A$257,MATCH(F489,'Master '!$B$2:$B$257,0))),IF(ISERROR(INDEX('Master '!$A$2:$A$257,MATCH(F489,'Master '!$C$2:$C$257,0))),IF(F489="","-","Not on Roster"),INDEX('Master '!$A$2:$A$257,MATCH(F489,'Master '!$C$2:$C$257,0))),INDEX('Master '!$A$2:$A$257,MATCH(F489,'Master '!$B$2:$B$257,0)))</f>
        <v>-</v>
      </c>
      <c r="F489" s="7"/>
      <c r="G489" s="19" t="str">
        <f t="array" ref="G489">IF(ISERROR(INDEX('Master '!$A$2:$A$257,MATCH(H489,'Master '!$B$2:$B$257,0))),IF(ISERROR(INDEX('Master '!$A$2:$A$257,MATCH(H489,'Master '!$C$2:$C$257,0))),IF(H489="","-","Not on Roster"),INDEX('Master '!$A$2:$A$257,MATCH(H489,'Master '!$C$2:$C$257,0))),INDEX('Master '!$A$2:$A$257,MATCH(H489,'Master '!$B$2:$B$257,0)))</f>
        <v>-</v>
      </c>
      <c r="H489" s="15"/>
      <c r="I489" s="20" t="str">
        <f t="array" ref="I489">IF(ISERROR(INDEX('Master '!$A$2:$A$257,MATCH(J489,'Master '!$B$2:$B$257,0))),IF(ISERROR(INDEX('Master '!$A$2:$A$257,MATCH(J489,'Master '!$C$2:$C$257,0))),IF(J489="","-","Not on Roster"),INDEX('Master '!$A$2:$A$257,MATCH(J489,'Master '!$C$2:$C$257,0))),INDEX('Master '!$A$2:$A$257,MATCH(J489,'Master '!$B$2:$B$257,0)))</f>
        <v>-</v>
      </c>
      <c r="J489" s="51"/>
      <c r="K489" s="19" t="str">
        <f t="array" ref="K489">IF(ISERROR(INDEX('Master '!$A$2:$A$257,MATCH(L489,'Master '!$B$2:$B$257,0))),IF(ISERROR(INDEX('Master '!$A$2:$A$257,MATCH(L489,'Master '!$C$2:$C$257,0))),IF(L489="","-","Not on Roster"),INDEX('Master '!$A$2:$A$257,MATCH(L489,'Master '!$C$2:$C$257,0))),INDEX('Master '!$A$2:$A$257,MATCH(L489,'Master '!$B$2:$B$257,0)))</f>
        <v>-</v>
      </c>
      <c r="L489" s="15"/>
      <c r="M489" s="20" t="str">
        <f t="array" ref="M489">IF(ISERROR(INDEX('Master '!$A$2:$A$257,MATCH(N489,'Master '!$B$2:$B$257,0))),IF(ISERROR(INDEX('Master '!$A$2:$A$257,MATCH(N489,'Master '!$C$2:$C$257,0))),IF(N489="","-","Not on Roster"),INDEX('Master '!$A$2:$A$257,MATCH(N489,'Master '!$C$2:$C$257,0))),INDEX('Master '!$A$2:$A$257,MATCH(N489,'Master '!$B$2:$B$257,0)))</f>
        <v>-</v>
      </c>
      <c r="N489" s="7"/>
      <c r="O489" s="19" t="str">
        <f t="array" ref="O489">IF(ISERROR(INDEX('Master '!$A$2:$A$257,MATCH(P489,'Master '!$B$2:$B$257,0))),IF(ISERROR(INDEX('Master '!$A$2:$A$257,MATCH(P489,'Master '!$C$2:$C$257,0))),IF(P489="","-","Not on Roster"),INDEX('Master '!$A$2:$A$257,MATCH(P489,'Master '!$C$2:$C$257,0))),INDEX('Master '!$A$2:$A$257,MATCH(P489,'Master '!$B$2:$B$257,0)))</f>
        <v>-</v>
      </c>
      <c r="P489" s="15"/>
      <c r="Q489" s="20" t="str">
        <f t="array" ref="Q489">IF(ISERROR(INDEX('Master '!$A$2:$A$257,MATCH(R489,'Master '!$B$2:$B$257,0))),IF(ISERROR(INDEX('Master '!$A$2:$A$257,MATCH(R489,'Master '!$C$2:$C$257,0))),IF(R489="","-","Not on Roster"),INDEX('Master '!$A$2:$A$257,MATCH(R489,'Master '!$C$2:$C$257,0))),INDEX('Master '!$A$2:$A$257,MATCH(R489,'Master '!$B$2:$B$257,0)))</f>
        <v>-</v>
      </c>
      <c r="R489" s="7"/>
      <c r="S489" s="19" t="str">
        <f t="array" ref="S489">IF(ISERROR(INDEX('Master '!$A$2:$A$257,MATCH(T489,'Master '!$B$2:$B$257,0))),IF(ISERROR(INDEX('Master '!$A$2:$A$257,MATCH(T489,'Master '!$C$2:$C$257,0))),IF(T489="","-","Not on Roster"),INDEX('Master '!$A$2:$A$257,MATCH(T489,'Master '!$C$2:$C$257,0))),INDEX('Master '!$A$2:$A$257,MATCH(T489,'Master '!$B$2:$B$257,0)))</f>
        <v>-</v>
      </c>
      <c r="T489" s="15"/>
      <c r="U489" s="20" t="str">
        <f t="array" ref="U489">IF(ISERROR(INDEX('Master '!$A$2:$A$257,MATCH(V489,'Master '!$B$2:$B$257,0))),IF(ISERROR(INDEX('Master '!$A$2:$A$257,MATCH(V489,'Master '!$C$2:$C$257,0))),IF(V489="","-","Not on Roster"),INDEX('Master '!$A$2:$A$257,MATCH(V489,'Master '!$C$2:$C$257,0))),INDEX('Master '!$A$2:$A$257,MATCH(V489,'Master '!$B$2:$B$257,0)))</f>
        <v>-</v>
      </c>
      <c r="V489" s="7"/>
      <c r="W489" s="19" t="str">
        <f t="array" ref="W489">IF(ISERROR(INDEX('Master '!$A$2:$A$257,MATCH(X489,'Master '!$B$2:$B$257,0))),IF(ISERROR(INDEX('Master '!$A$2:$A$257,MATCH(X489,'Master '!$C$2:$C$257,0))),IF(X489="","-","Not on Roster"),INDEX('Master '!$A$2:$A$257,MATCH(X489,'Master '!$C$2:$C$257,0))),INDEX('Master '!$A$2:$A$257,MATCH(X489,'Master '!$B$2:$B$257,0)))</f>
        <v>-</v>
      </c>
      <c r="X489" s="15"/>
      <c r="Y489" s="20" t="str">
        <f t="array" ref="Y489">IF(ISERROR(INDEX('Master '!$A$2:$A$257,MATCH(Z489,'Master '!$B$2:$B$257,0))),IF(ISERROR(INDEX('Master '!$A$2:$A$257,MATCH(Z489,'Master '!$C$2:$C$257,0))),IF(Z489="","-","Not on Roster"),INDEX('Master '!$A$2:$A$257,MATCH(Z489,'Master '!$C$2:$C$257,0))),INDEX('Master '!$A$2:$A$257,MATCH(Z489,'Master '!$B$2:$B$257,0)))</f>
        <v>-</v>
      </c>
      <c r="Z489" s="7"/>
      <c r="AA489" s="19" t="str">
        <f t="array" ref="AA489">IF(ISERROR(INDEX('Master '!$A$2:$A$257,MATCH(AB489,'Master '!$B$2:$B$257,0))),IF(ISERROR(INDEX('Master '!$A$2:$A$257,MATCH(AB489,'Master '!$C$2:$C$257,0))),IF(AB489="","-","Not on Roster"),INDEX('Master '!$A$2:$A$257,MATCH(AB489,'Master '!$C$2:$C$257,0))),INDEX('Master '!$A$2:$A$257,MATCH(AB489,'Master '!$B$2:$B$257,0)))</f>
        <v>-</v>
      </c>
      <c r="AB489" s="15"/>
      <c r="AC489" s="20" t="str">
        <f t="array" ref="AC489">IF(ISERROR(INDEX('Master '!$A$2:$A$257,MATCH(AD489,'Master '!$B$2:$B$257,0))),IF(ISERROR(INDEX('Master '!$A$2:$A$257,MATCH(AD489,'Master '!$C$2:$C$257,0))),IF(AD489="","-","Not on Roster"),INDEX('Master '!$A$2:$A$257,MATCH(AD489,'Master '!$C$2:$C$257,0))),INDEX('Master '!$A$2:$A$257,MATCH(AD489,'Master '!$B$2:$B$257,0)))</f>
        <v>-</v>
      </c>
      <c r="AD489" s="7"/>
      <c r="AE489" s="19" t="str">
        <f t="array" ref="AE489">IF(ISERROR(INDEX('Master '!$A$2:$A$257,MATCH(AF489,'Master '!$B$2:$B$257,0))),IF(ISERROR(INDEX('Master '!$A$2:$A$257,MATCH(AF489,'Master '!$C$2:$C$257,0))),IF(AF489="","-","Not on Roster"),INDEX('Master '!$A$2:$A$257,MATCH(AF489,'Master '!$C$2:$C$257,0))),INDEX('Master '!$A$2:$A$257,MATCH(AF489,'Master '!$B$2:$B$257,0)))</f>
        <v>-</v>
      </c>
      <c r="AF489" s="15"/>
      <c r="AG489" s="20" t="str">
        <f t="array" ref="AG489">IF(ISERROR(INDEX('Master '!$A$2:$A$257,MATCH(AH489,'Master '!$B$2:$B$257,0))),IF(ISERROR(INDEX('Master '!$A$2:$A$257,MATCH(AH489,'Master '!$C$2:$C$257,0))),IF(AH489="","-","Not on Roster"),INDEX('Master '!$A$2:$A$257,MATCH(AH489,'Master '!$C$2:$C$257,0))),INDEX('Master '!$A$2:$A$257,MATCH(AH489,'Master '!$B$2:$B$257,0)))</f>
        <v>-</v>
      </c>
      <c r="AH489" s="7"/>
      <c r="AI489" s="19" t="str">
        <f t="array" ref="AI489">IF(ISERROR(INDEX('Master '!$A$2:$A$257,MATCH(AJ489,'Master '!$B$2:$B$257,0))),IF(ISERROR(INDEX('Master '!$A$2:$A$257,MATCH(AJ489,'Master '!$C$2:$C$257,0))),IF(AJ489="","-","Not on Roster"),INDEX('Master '!$A$2:$A$257,MATCH(AJ489,'Master '!$C$2:$C$257,0))),INDEX('Master '!$A$2:$A$257,MATCH(AJ489,'Master '!$B$2:$B$257,0)))</f>
        <v>-</v>
      </c>
      <c r="AJ489" s="15"/>
      <c r="AK489" s="20" t="str">
        <f t="array" ref="AK489">IF(ISERROR(INDEX('Master '!$A$2:$A$257,MATCH(AL489,'Master '!$B$2:$B$257,0))),IF(ISERROR(INDEX('Master '!$A$2:$A$257,MATCH(AL489,'Master '!$C$2:$C$257,0))),IF(AL489="","-","Not on Roster"),INDEX('Master '!$A$2:$A$257,MATCH(AL489,'Master '!$C$2:$C$257,0))),INDEX('Master '!$A$2:$A$257,MATCH(AL489,'Master '!$B$2:$B$257,0)))</f>
        <v>-</v>
      </c>
      <c r="AL489" s="7"/>
      <c r="AM489" s="19" t="str">
        <f t="array" ref="AM489">IF(ISERROR(INDEX('Master '!$A$2:$A$257,MATCH(AN489,'Master '!$B$2:$B$257,0))),IF(ISERROR(INDEX('Master '!$A$2:$A$257,MATCH(AN489,'Master '!$C$2:$C$257,0))),IF(AN489="","-","Not on Roster"),INDEX('Master '!$A$2:$A$257,MATCH(AN489,'Master '!$C$2:$C$257,0))),INDEX('Master '!$A$2:$A$257,MATCH(AN489,'Master '!$B$2:$B$257,0)))</f>
        <v>-</v>
      </c>
      <c r="AN489" s="15"/>
    </row>
    <row r="490" spans="1:40" ht="14.25" customHeight="1">
      <c r="A490" s="20" t="str">
        <f t="array" ref="A490">IF(ISERROR(INDEX('Master '!$A$2:$A$257,MATCH(B490,'Master '!$B$2:$B$257,0))),IF(ISERROR(INDEX('Master '!$A$2:$A$257,MATCH(B490,'Master '!$C$2:$C$257,0))),IF(B490="","-","Not on Roster"),INDEX('Master '!$A$2:$A$257,MATCH(B490,'Master '!$C$2:$C$257,0))),INDEX('Master '!$A$2:$A$257,MATCH(B490,'Master '!$B$2:$B$257,0)))</f>
        <v>-</v>
      </c>
      <c r="B490" s="43"/>
      <c r="C490" s="19" t="str">
        <f t="array" ref="C490">IF(ISERROR(INDEX('Master '!$A$2:$A$257,MATCH(D490,'Master '!$B$2:$B$257,0))),IF(ISERROR(INDEX('Master '!$A$2:$A$257,MATCH(D490,'Master '!$C$2:$C$257,0))),IF(D490="","-","Not on Roster"),INDEX('Master '!$A$2:$A$257,MATCH(D490,'Master '!$C$2:$C$257,0))),INDEX('Master '!$A$2:$A$257,MATCH(D490,'Master '!$B$2:$B$257,0)))</f>
        <v>-</v>
      </c>
      <c r="D490" s="15"/>
      <c r="E490" s="20" t="str">
        <f t="array" ref="E490">IF(ISERROR(INDEX('Master '!$A$2:$A$257,MATCH(F490,'Master '!$B$2:$B$257,0))),IF(ISERROR(INDEX('Master '!$A$2:$A$257,MATCH(F490,'Master '!$C$2:$C$257,0))),IF(F490="","-","Not on Roster"),INDEX('Master '!$A$2:$A$257,MATCH(F490,'Master '!$C$2:$C$257,0))),INDEX('Master '!$A$2:$A$257,MATCH(F490,'Master '!$B$2:$B$257,0)))</f>
        <v>-</v>
      </c>
      <c r="F490" s="7"/>
      <c r="G490" s="19" t="str">
        <f t="array" ref="G490">IF(ISERROR(INDEX('Master '!$A$2:$A$257,MATCH(H490,'Master '!$B$2:$B$257,0))),IF(ISERROR(INDEX('Master '!$A$2:$A$257,MATCH(H490,'Master '!$C$2:$C$257,0))),IF(H490="","-","Not on Roster"),INDEX('Master '!$A$2:$A$257,MATCH(H490,'Master '!$C$2:$C$257,0))),INDEX('Master '!$A$2:$A$257,MATCH(H490,'Master '!$B$2:$B$257,0)))</f>
        <v>-</v>
      </c>
      <c r="H490" s="15"/>
      <c r="I490" s="20" t="str">
        <f t="array" ref="I490">IF(ISERROR(INDEX('Master '!$A$2:$A$257,MATCH(J490,'Master '!$B$2:$B$257,0))),IF(ISERROR(INDEX('Master '!$A$2:$A$257,MATCH(J490,'Master '!$C$2:$C$257,0))),IF(J490="","-","Not on Roster"),INDEX('Master '!$A$2:$A$257,MATCH(J490,'Master '!$C$2:$C$257,0))),INDEX('Master '!$A$2:$A$257,MATCH(J490,'Master '!$B$2:$B$257,0)))</f>
        <v>-</v>
      </c>
      <c r="J490" s="51"/>
      <c r="K490" s="19" t="str">
        <f t="array" ref="K490">IF(ISERROR(INDEX('Master '!$A$2:$A$257,MATCH(L490,'Master '!$B$2:$B$257,0))),IF(ISERROR(INDEX('Master '!$A$2:$A$257,MATCH(L490,'Master '!$C$2:$C$257,0))),IF(L490="","-","Not on Roster"),INDEX('Master '!$A$2:$A$257,MATCH(L490,'Master '!$C$2:$C$257,0))),INDEX('Master '!$A$2:$A$257,MATCH(L490,'Master '!$B$2:$B$257,0)))</f>
        <v>-</v>
      </c>
      <c r="L490" s="15"/>
      <c r="M490" s="20" t="str">
        <f t="array" ref="M490">IF(ISERROR(INDEX('Master '!$A$2:$A$257,MATCH(N490,'Master '!$B$2:$B$257,0))),IF(ISERROR(INDEX('Master '!$A$2:$A$257,MATCH(N490,'Master '!$C$2:$C$257,0))),IF(N490="","-","Not on Roster"),INDEX('Master '!$A$2:$A$257,MATCH(N490,'Master '!$C$2:$C$257,0))),INDEX('Master '!$A$2:$A$257,MATCH(N490,'Master '!$B$2:$B$257,0)))</f>
        <v>-</v>
      </c>
      <c r="N490" s="7"/>
      <c r="O490" s="19" t="str">
        <f t="array" ref="O490">IF(ISERROR(INDEX('Master '!$A$2:$A$257,MATCH(P490,'Master '!$B$2:$B$257,0))),IF(ISERROR(INDEX('Master '!$A$2:$A$257,MATCH(P490,'Master '!$C$2:$C$257,0))),IF(P490="","-","Not on Roster"),INDEX('Master '!$A$2:$A$257,MATCH(P490,'Master '!$C$2:$C$257,0))),INDEX('Master '!$A$2:$A$257,MATCH(P490,'Master '!$B$2:$B$257,0)))</f>
        <v>-</v>
      </c>
      <c r="P490" s="15"/>
      <c r="Q490" s="20" t="str">
        <f t="array" ref="Q490">IF(ISERROR(INDEX('Master '!$A$2:$A$257,MATCH(R490,'Master '!$B$2:$B$257,0))),IF(ISERROR(INDEX('Master '!$A$2:$A$257,MATCH(R490,'Master '!$C$2:$C$257,0))),IF(R490="","-","Not on Roster"),INDEX('Master '!$A$2:$A$257,MATCH(R490,'Master '!$C$2:$C$257,0))),INDEX('Master '!$A$2:$A$257,MATCH(R490,'Master '!$B$2:$B$257,0)))</f>
        <v>-</v>
      </c>
      <c r="R490" s="7"/>
      <c r="S490" s="19" t="str">
        <f t="array" ref="S490">IF(ISERROR(INDEX('Master '!$A$2:$A$257,MATCH(T490,'Master '!$B$2:$B$257,0))),IF(ISERROR(INDEX('Master '!$A$2:$A$257,MATCH(T490,'Master '!$C$2:$C$257,0))),IF(T490="","-","Not on Roster"),INDEX('Master '!$A$2:$A$257,MATCH(T490,'Master '!$C$2:$C$257,0))),INDEX('Master '!$A$2:$A$257,MATCH(T490,'Master '!$B$2:$B$257,0)))</f>
        <v>-</v>
      </c>
      <c r="T490" s="15"/>
      <c r="U490" s="20" t="str">
        <f t="array" ref="U490">IF(ISERROR(INDEX('Master '!$A$2:$A$257,MATCH(V490,'Master '!$B$2:$B$257,0))),IF(ISERROR(INDEX('Master '!$A$2:$A$257,MATCH(V490,'Master '!$C$2:$C$257,0))),IF(V490="","-","Not on Roster"),INDEX('Master '!$A$2:$A$257,MATCH(V490,'Master '!$C$2:$C$257,0))),INDEX('Master '!$A$2:$A$257,MATCH(V490,'Master '!$B$2:$B$257,0)))</f>
        <v>-</v>
      </c>
      <c r="V490" s="7"/>
      <c r="W490" s="19" t="str">
        <f t="array" ref="W490">IF(ISERROR(INDEX('Master '!$A$2:$A$257,MATCH(X490,'Master '!$B$2:$B$257,0))),IF(ISERROR(INDEX('Master '!$A$2:$A$257,MATCH(X490,'Master '!$C$2:$C$257,0))),IF(X490="","-","Not on Roster"),INDEX('Master '!$A$2:$A$257,MATCH(X490,'Master '!$C$2:$C$257,0))),INDEX('Master '!$A$2:$A$257,MATCH(X490,'Master '!$B$2:$B$257,0)))</f>
        <v>-</v>
      </c>
      <c r="X490" s="15"/>
      <c r="Y490" s="20" t="str">
        <f t="array" ref="Y490">IF(ISERROR(INDEX('Master '!$A$2:$A$257,MATCH(Z490,'Master '!$B$2:$B$257,0))),IF(ISERROR(INDEX('Master '!$A$2:$A$257,MATCH(Z490,'Master '!$C$2:$C$257,0))),IF(Z490="","-","Not on Roster"),INDEX('Master '!$A$2:$A$257,MATCH(Z490,'Master '!$C$2:$C$257,0))),INDEX('Master '!$A$2:$A$257,MATCH(Z490,'Master '!$B$2:$B$257,0)))</f>
        <v>-</v>
      </c>
      <c r="Z490" s="7"/>
      <c r="AA490" s="19" t="str">
        <f t="array" ref="AA490">IF(ISERROR(INDEX('Master '!$A$2:$A$257,MATCH(AB490,'Master '!$B$2:$B$257,0))),IF(ISERROR(INDEX('Master '!$A$2:$A$257,MATCH(AB490,'Master '!$C$2:$C$257,0))),IF(AB490="","-","Not on Roster"),INDEX('Master '!$A$2:$A$257,MATCH(AB490,'Master '!$C$2:$C$257,0))),INDEX('Master '!$A$2:$A$257,MATCH(AB490,'Master '!$B$2:$B$257,0)))</f>
        <v>-</v>
      </c>
      <c r="AB490" s="15"/>
      <c r="AC490" s="20" t="str">
        <f t="array" ref="AC490">IF(ISERROR(INDEX('Master '!$A$2:$A$257,MATCH(AD490,'Master '!$B$2:$B$257,0))),IF(ISERROR(INDEX('Master '!$A$2:$A$257,MATCH(AD490,'Master '!$C$2:$C$257,0))),IF(AD490="","-","Not on Roster"),INDEX('Master '!$A$2:$A$257,MATCH(AD490,'Master '!$C$2:$C$257,0))),INDEX('Master '!$A$2:$A$257,MATCH(AD490,'Master '!$B$2:$B$257,0)))</f>
        <v>-</v>
      </c>
      <c r="AD490" s="7"/>
      <c r="AE490" s="19" t="str">
        <f t="array" ref="AE490">IF(ISERROR(INDEX('Master '!$A$2:$A$257,MATCH(AF490,'Master '!$B$2:$B$257,0))),IF(ISERROR(INDEX('Master '!$A$2:$A$257,MATCH(AF490,'Master '!$C$2:$C$257,0))),IF(AF490="","-","Not on Roster"),INDEX('Master '!$A$2:$A$257,MATCH(AF490,'Master '!$C$2:$C$257,0))),INDEX('Master '!$A$2:$A$257,MATCH(AF490,'Master '!$B$2:$B$257,0)))</f>
        <v>-</v>
      </c>
      <c r="AF490" s="15"/>
      <c r="AG490" s="20" t="str">
        <f t="array" ref="AG490">IF(ISERROR(INDEX('Master '!$A$2:$A$257,MATCH(AH490,'Master '!$B$2:$B$257,0))),IF(ISERROR(INDEX('Master '!$A$2:$A$257,MATCH(AH490,'Master '!$C$2:$C$257,0))),IF(AH490="","-","Not on Roster"),INDEX('Master '!$A$2:$A$257,MATCH(AH490,'Master '!$C$2:$C$257,0))),INDEX('Master '!$A$2:$A$257,MATCH(AH490,'Master '!$B$2:$B$257,0)))</f>
        <v>-</v>
      </c>
      <c r="AH490" s="7"/>
      <c r="AI490" s="19" t="str">
        <f t="array" ref="AI490">IF(ISERROR(INDEX('Master '!$A$2:$A$257,MATCH(AJ490,'Master '!$B$2:$B$257,0))),IF(ISERROR(INDEX('Master '!$A$2:$A$257,MATCH(AJ490,'Master '!$C$2:$C$257,0))),IF(AJ490="","-","Not on Roster"),INDEX('Master '!$A$2:$A$257,MATCH(AJ490,'Master '!$C$2:$C$257,0))),INDEX('Master '!$A$2:$A$257,MATCH(AJ490,'Master '!$B$2:$B$257,0)))</f>
        <v>-</v>
      </c>
      <c r="AJ490" s="15"/>
      <c r="AK490" s="20" t="str">
        <f t="array" ref="AK490">IF(ISERROR(INDEX('Master '!$A$2:$A$257,MATCH(AL490,'Master '!$B$2:$B$257,0))),IF(ISERROR(INDEX('Master '!$A$2:$A$257,MATCH(AL490,'Master '!$C$2:$C$257,0))),IF(AL490="","-","Not on Roster"),INDEX('Master '!$A$2:$A$257,MATCH(AL490,'Master '!$C$2:$C$257,0))),INDEX('Master '!$A$2:$A$257,MATCH(AL490,'Master '!$B$2:$B$257,0)))</f>
        <v>-</v>
      </c>
      <c r="AL490" s="7"/>
      <c r="AM490" s="19" t="str">
        <f t="array" ref="AM490">IF(ISERROR(INDEX('Master '!$A$2:$A$257,MATCH(AN490,'Master '!$B$2:$B$257,0))),IF(ISERROR(INDEX('Master '!$A$2:$A$257,MATCH(AN490,'Master '!$C$2:$C$257,0))),IF(AN490="","-","Not on Roster"),INDEX('Master '!$A$2:$A$257,MATCH(AN490,'Master '!$C$2:$C$257,0))),INDEX('Master '!$A$2:$A$257,MATCH(AN490,'Master '!$B$2:$B$257,0)))</f>
        <v>-</v>
      </c>
      <c r="AN490" s="15"/>
    </row>
    <row r="491" spans="1:40" ht="14.25" customHeight="1">
      <c r="A491" s="20" t="str">
        <f t="array" ref="A491">IF(ISERROR(INDEX('Master '!$A$2:$A$257,MATCH(B491,'Master '!$B$2:$B$257,0))),IF(ISERROR(INDEX('Master '!$A$2:$A$257,MATCH(B491,'Master '!$C$2:$C$257,0))),IF(B491="","-","Not on Roster"),INDEX('Master '!$A$2:$A$257,MATCH(B491,'Master '!$C$2:$C$257,0))),INDEX('Master '!$A$2:$A$257,MATCH(B491,'Master '!$B$2:$B$257,0)))</f>
        <v>-</v>
      </c>
      <c r="B491" s="43"/>
      <c r="C491" s="19" t="str">
        <f t="array" ref="C491">IF(ISERROR(INDEX('Master '!$A$2:$A$257,MATCH(D491,'Master '!$B$2:$B$257,0))),IF(ISERROR(INDEX('Master '!$A$2:$A$257,MATCH(D491,'Master '!$C$2:$C$257,0))),IF(D491="","-","Not on Roster"),INDEX('Master '!$A$2:$A$257,MATCH(D491,'Master '!$C$2:$C$257,0))),INDEX('Master '!$A$2:$A$257,MATCH(D491,'Master '!$B$2:$B$257,0)))</f>
        <v>-</v>
      </c>
      <c r="D491" s="15"/>
      <c r="E491" s="20" t="str">
        <f t="array" ref="E491">IF(ISERROR(INDEX('Master '!$A$2:$A$257,MATCH(F491,'Master '!$B$2:$B$257,0))),IF(ISERROR(INDEX('Master '!$A$2:$A$257,MATCH(F491,'Master '!$C$2:$C$257,0))),IF(F491="","-","Not on Roster"),INDEX('Master '!$A$2:$A$257,MATCH(F491,'Master '!$C$2:$C$257,0))),INDEX('Master '!$A$2:$A$257,MATCH(F491,'Master '!$B$2:$B$257,0)))</f>
        <v>-</v>
      </c>
      <c r="F491" s="7"/>
      <c r="G491" s="19" t="str">
        <f t="array" ref="G491">IF(ISERROR(INDEX('Master '!$A$2:$A$257,MATCH(H491,'Master '!$B$2:$B$257,0))),IF(ISERROR(INDEX('Master '!$A$2:$A$257,MATCH(H491,'Master '!$C$2:$C$257,0))),IF(H491="","-","Not on Roster"),INDEX('Master '!$A$2:$A$257,MATCH(H491,'Master '!$C$2:$C$257,0))),INDEX('Master '!$A$2:$A$257,MATCH(H491,'Master '!$B$2:$B$257,0)))</f>
        <v>-</v>
      </c>
      <c r="H491" s="15"/>
      <c r="I491" s="20" t="str">
        <f t="array" ref="I491">IF(ISERROR(INDEX('Master '!$A$2:$A$257,MATCH(J491,'Master '!$B$2:$B$257,0))),IF(ISERROR(INDEX('Master '!$A$2:$A$257,MATCH(J491,'Master '!$C$2:$C$257,0))),IF(J491="","-","Not on Roster"),INDEX('Master '!$A$2:$A$257,MATCH(J491,'Master '!$C$2:$C$257,0))),INDEX('Master '!$A$2:$A$257,MATCH(J491,'Master '!$B$2:$B$257,0)))</f>
        <v>-</v>
      </c>
      <c r="J491" s="51"/>
      <c r="K491" s="19" t="str">
        <f t="array" ref="K491">IF(ISERROR(INDEX('Master '!$A$2:$A$257,MATCH(L491,'Master '!$B$2:$B$257,0))),IF(ISERROR(INDEX('Master '!$A$2:$A$257,MATCH(L491,'Master '!$C$2:$C$257,0))),IF(L491="","-","Not on Roster"),INDEX('Master '!$A$2:$A$257,MATCH(L491,'Master '!$C$2:$C$257,0))),INDEX('Master '!$A$2:$A$257,MATCH(L491,'Master '!$B$2:$B$257,0)))</f>
        <v>-</v>
      </c>
      <c r="L491" s="15"/>
      <c r="M491" s="20" t="str">
        <f t="array" ref="M491">IF(ISERROR(INDEX('Master '!$A$2:$A$257,MATCH(N491,'Master '!$B$2:$B$257,0))),IF(ISERROR(INDEX('Master '!$A$2:$A$257,MATCH(N491,'Master '!$C$2:$C$257,0))),IF(N491="","-","Not on Roster"),INDEX('Master '!$A$2:$A$257,MATCH(N491,'Master '!$C$2:$C$257,0))),INDEX('Master '!$A$2:$A$257,MATCH(N491,'Master '!$B$2:$B$257,0)))</f>
        <v>-</v>
      </c>
      <c r="N491" s="7"/>
      <c r="O491" s="19" t="str">
        <f t="array" ref="O491">IF(ISERROR(INDEX('Master '!$A$2:$A$257,MATCH(P491,'Master '!$B$2:$B$257,0))),IF(ISERROR(INDEX('Master '!$A$2:$A$257,MATCH(P491,'Master '!$C$2:$C$257,0))),IF(P491="","-","Not on Roster"),INDEX('Master '!$A$2:$A$257,MATCH(P491,'Master '!$C$2:$C$257,0))),INDEX('Master '!$A$2:$A$257,MATCH(P491,'Master '!$B$2:$B$257,0)))</f>
        <v>-</v>
      </c>
      <c r="P491" s="15"/>
      <c r="Q491" s="20" t="str">
        <f t="array" ref="Q491">IF(ISERROR(INDEX('Master '!$A$2:$A$257,MATCH(R491,'Master '!$B$2:$B$257,0))),IF(ISERROR(INDEX('Master '!$A$2:$A$257,MATCH(R491,'Master '!$C$2:$C$257,0))),IF(R491="","-","Not on Roster"),INDEX('Master '!$A$2:$A$257,MATCH(R491,'Master '!$C$2:$C$257,0))),INDEX('Master '!$A$2:$A$257,MATCH(R491,'Master '!$B$2:$B$257,0)))</f>
        <v>-</v>
      </c>
      <c r="R491" s="7"/>
      <c r="S491" s="19" t="str">
        <f t="array" ref="S491">IF(ISERROR(INDEX('Master '!$A$2:$A$257,MATCH(T491,'Master '!$B$2:$B$257,0))),IF(ISERROR(INDEX('Master '!$A$2:$A$257,MATCH(T491,'Master '!$C$2:$C$257,0))),IF(T491="","-","Not on Roster"),INDEX('Master '!$A$2:$A$257,MATCH(T491,'Master '!$C$2:$C$257,0))),INDEX('Master '!$A$2:$A$257,MATCH(T491,'Master '!$B$2:$B$257,0)))</f>
        <v>-</v>
      </c>
      <c r="T491" s="15"/>
      <c r="U491" s="20" t="str">
        <f t="array" ref="U491">IF(ISERROR(INDEX('Master '!$A$2:$A$257,MATCH(V491,'Master '!$B$2:$B$257,0))),IF(ISERROR(INDEX('Master '!$A$2:$A$257,MATCH(V491,'Master '!$C$2:$C$257,0))),IF(V491="","-","Not on Roster"),INDEX('Master '!$A$2:$A$257,MATCH(V491,'Master '!$C$2:$C$257,0))),INDEX('Master '!$A$2:$A$257,MATCH(V491,'Master '!$B$2:$B$257,0)))</f>
        <v>-</v>
      </c>
      <c r="V491" s="7"/>
      <c r="W491" s="19" t="str">
        <f t="array" ref="W491">IF(ISERROR(INDEX('Master '!$A$2:$A$257,MATCH(X491,'Master '!$B$2:$B$257,0))),IF(ISERROR(INDEX('Master '!$A$2:$A$257,MATCH(X491,'Master '!$C$2:$C$257,0))),IF(X491="","-","Not on Roster"),INDEX('Master '!$A$2:$A$257,MATCH(X491,'Master '!$C$2:$C$257,0))),INDEX('Master '!$A$2:$A$257,MATCH(X491,'Master '!$B$2:$B$257,0)))</f>
        <v>-</v>
      </c>
      <c r="X491" s="15"/>
      <c r="Y491" s="20" t="str">
        <f t="array" ref="Y491">IF(ISERROR(INDEX('Master '!$A$2:$A$257,MATCH(Z491,'Master '!$B$2:$B$257,0))),IF(ISERROR(INDEX('Master '!$A$2:$A$257,MATCH(Z491,'Master '!$C$2:$C$257,0))),IF(Z491="","-","Not on Roster"),INDEX('Master '!$A$2:$A$257,MATCH(Z491,'Master '!$C$2:$C$257,0))),INDEX('Master '!$A$2:$A$257,MATCH(Z491,'Master '!$B$2:$B$257,0)))</f>
        <v>-</v>
      </c>
      <c r="Z491" s="7"/>
      <c r="AA491" s="19" t="str">
        <f t="array" ref="AA491">IF(ISERROR(INDEX('Master '!$A$2:$A$257,MATCH(AB491,'Master '!$B$2:$B$257,0))),IF(ISERROR(INDEX('Master '!$A$2:$A$257,MATCH(AB491,'Master '!$C$2:$C$257,0))),IF(AB491="","-","Not on Roster"),INDEX('Master '!$A$2:$A$257,MATCH(AB491,'Master '!$C$2:$C$257,0))),INDEX('Master '!$A$2:$A$257,MATCH(AB491,'Master '!$B$2:$B$257,0)))</f>
        <v>-</v>
      </c>
      <c r="AB491" s="15"/>
      <c r="AC491" s="20" t="str">
        <f t="array" ref="AC491">IF(ISERROR(INDEX('Master '!$A$2:$A$257,MATCH(AD491,'Master '!$B$2:$B$257,0))),IF(ISERROR(INDEX('Master '!$A$2:$A$257,MATCH(AD491,'Master '!$C$2:$C$257,0))),IF(AD491="","-","Not on Roster"),INDEX('Master '!$A$2:$A$257,MATCH(AD491,'Master '!$C$2:$C$257,0))),INDEX('Master '!$A$2:$A$257,MATCH(AD491,'Master '!$B$2:$B$257,0)))</f>
        <v>-</v>
      </c>
      <c r="AD491" s="7"/>
      <c r="AE491" s="19" t="str">
        <f t="array" ref="AE491">IF(ISERROR(INDEX('Master '!$A$2:$A$257,MATCH(AF491,'Master '!$B$2:$B$257,0))),IF(ISERROR(INDEX('Master '!$A$2:$A$257,MATCH(AF491,'Master '!$C$2:$C$257,0))),IF(AF491="","-","Not on Roster"),INDEX('Master '!$A$2:$A$257,MATCH(AF491,'Master '!$C$2:$C$257,0))),INDEX('Master '!$A$2:$A$257,MATCH(AF491,'Master '!$B$2:$B$257,0)))</f>
        <v>-</v>
      </c>
      <c r="AF491" s="15"/>
      <c r="AG491" s="20" t="str">
        <f t="array" ref="AG491">IF(ISERROR(INDEX('Master '!$A$2:$A$257,MATCH(AH491,'Master '!$B$2:$B$257,0))),IF(ISERROR(INDEX('Master '!$A$2:$A$257,MATCH(AH491,'Master '!$C$2:$C$257,0))),IF(AH491="","-","Not on Roster"),INDEX('Master '!$A$2:$A$257,MATCH(AH491,'Master '!$C$2:$C$257,0))),INDEX('Master '!$A$2:$A$257,MATCH(AH491,'Master '!$B$2:$B$257,0)))</f>
        <v>-</v>
      </c>
      <c r="AH491" s="7"/>
      <c r="AI491" s="19" t="str">
        <f t="array" ref="AI491">IF(ISERROR(INDEX('Master '!$A$2:$A$257,MATCH(AJ491,'Master '!$B$2:$B$257,0))),IF(ISERROR(INDEX('Master '!$A$2:$A$257,MATCH(AJ491,'Master '!$C$2:$C$257,0))),IF(AJ491="","-","Not on Roster"),INDEX('Master '!$A$2:$A$257,MATCH(AJ491,'Master '!$C$2:$C$257,0))),INDEX('Master '!$A$2:$A$257,MATCH(AJ491,'Master '!$B$2:$B$257,0)))</f>
        <v>-</v>
      </c>
      <c r="AJ491" s="15"/>
      <c r="AK491" s="20" t="str">
        <f t="array" ref="AK491">IF(ISERROR(INDEX('Master '!$A$2:$A$257,MATCH(AL491,'Master '!$B$2:$B$257,0))),IF(ISERROR(INDEX('Master '!$A$2:$A$257,MATCH(AL491,'Master '!$C$2:$C$257,0))),IF(AL491="","-","Not on Roster"),INDEX('Master '!$A$2:$A$257,MATCH(AL491,'Master '!$C$2:$C$257,0))),INDEX('Master '!$A$2:$A$257,MATCH(AL491,'Master '!$B$2:$B$257,0)))</f>
        <v>-</v>
      </c>
      <c r="AL491" s="7"/>
      <c r="AM491" s="19" t="str">
        <f t="array" ref="AM491">IF(ISERROR(INDEX('Master '!$A$2:$A$257,MATCH(AN491,'Master '!$B$2:$B$257,0))),IF(ISERROR(INDEX('Master '!$A$2:$A$257,MATCH(AN491,'Master '!$C$2:$C$257,0))),IF(AN491="","-","Not on Roster"),INDEX('Master '!$A$2:$A$257,MATCH(AN491,'Master '!$C$2:$C$257,0))),INDEX('Master '!$A$2:$A$257,MATCH(AN491,'Master '!$B$2:$B$257,0)))</f>
        <v>-</v>
      </c>
      <c r="AN491" s="15"/>
    </row>
    <row r="492" spans="1:40" ht="14.25" customHeight="1">
      <c r="A492" s="20" t="str">
        <f t="array" ref="A492">IF(ISERROR(INDEX('Master '!$A$2:$A$257,MATCH(B492,'Master '!$B$2:$B$257,0))),IF(ISERROR(INDEX('Master '!$A$2:$A$257,MATCH(B492,'Master '!$C$2:$C$257,0))),IF(B492="","-","Not on Roster"),INDEX('Master '!$A$2:$A$257,MATCH(B492,'Master '!$C$2:$C$257,0))),INDEX('Master '!$A$2:$A$257,MATCH(B492,'Master '!$B$2:$B$257,0)))</f>
        <v>-</v>
      </c>
      <c r="B492" s="43"/>
      <c r="C492" s="19" t="str">
        <f t="array" ref="C492">IF(ISERROR(INDEX('Master '!$A$2:$A$257,MATCH(D492,'Master '!$B$2:$B$257,0))),IF(ISERROR(INDEX('Master '!$A$2:$A$257,MATCH(D492,'Master '!$C$2:$C$257,0))),IF(D492="","-","Not on Roster"),INDEX('Master '!$A$2:$A$257,MATCH(D492,'Master '!$C$2:$C$257,0))),INDEX('Master '!$A$2:$A$257,MATCH(D492,'Master '!$B$2:$B$257,0)))</f>
        <v>-</v>
      </c>
      <c r="D492" s="15"/>
      <c r="E492" s="20" t="str">
        <f t="array" ref="E492">IF(ISERROR(INDEX('Master '!$A$2:$A$257,MATCH(F492,'Master '!$B$2:$B$257,0))),IF(ISERROR(INDEX('Master '!$A$2:$A$257,MATCH(F492,'Master '!$C$2:$C$257,0))),IF(F492="","-","Not on Roster"),INDEX('Master '!$A$2:$A$257,MATCH(F492,'Master '!$C$2:$C$257,0))),INDEX('Master '!$A$2:$A$257,MATCH(F492,'Master '!$B$2:$B$257,0)))</f>
        <v>-</v>
      </c>
      <c r="F492" s="7"/>
      <c r="G492" s="19" t="str">
        <f t="array" ref="G492">IF(ISERROR(INDEX('Master '!$A$2:$A$257,MATCH(H492,'Master '!$B$2:$B$257,0))),IF(ISERROR(INDEX('Master '!$A$2:$A$257,MATCH(H492,'Master '!$C$2:$C$257,0))),IF(H492="","-","Not on Roster"),INDEX('Master '!$A$2:$A$257,MATCH(H492,'Master '!$C$2:$C$257,0))),INDEX('Master '!$A$2:$A$257,MATCH(H492,'Master '!$B$2:$B$257,0)))</f>
        <v>-</v>
      </c>
      <c r="H492" s="15"/>
      <c r="I492" s="20" t="str">
        <f t="array" ref="I492">IF(ISERROR(INDEX('Master '!$A$2:$A$257,MATCH(J492,'Master '!$B$2:$B$257,0))),IF(ISERROR(INDEX('Master '!$A$2:$A$257,MATCH(J492,'Master '!$C$2:$C$257,0))),IF(J492="","-","Not on Roster"),INDEX('Master '!$A$2:$A$257,MATCH(J492,'Master '!$C$2:$C$257,0))),INDEX('Master '!$A$2:$A$257,MATCH(J492,'Master '!$B$2:$B$257,0)))</f>
        <v>-</v>
      </c>
      <c r="J492" s="51"/>
      <c r="K492" s="19" t="str">
        <f t="array" ref="K492">IF(ISERROR(INDEX('Master '!$A$2:$A$257,MATCH(L492,'Master '!$B$2:$B$257,0))),IF(ISERROR(INDEX('Master '!$A$2:$A$257,MATCH(L492,'Master '!$C$2:$C$257,0))),IF(L492="","-","Not on Roster"),INDEX('Master '!$A$2:$A$257,MATCH(L492,'Master '!$C$2:$C$257,0))),INDEX('Master '!$A$2:$A$257,MATCH(L492,'Master '!$B$2:$B$257,0)))</f>
        <v>-</v>
      </c>
      <c r="L492" s="15"/>
      <c r="M492" s="20" t="str">
        <f t="array" ref="M492">IF(ISERROR(INDEX('Master '!$A$2:$A$257,MATCH(N492,'Master '!$B$2:$B$257,0))),IF(ISERROR(INDEX('Master '!$A$2:$A$257,MATCH(N492,'Master '!$C$2:$C$257,0))),IF(N492="","-","Not on Roster"),INDEX('Master '!$A$2:$A$257,MATCH(N492,'Master '!$C$2:$C$257,0))),INDEX('Master '!$A$2:$A$257,MATCH(N492,'Master '!$B$2:$B$257,0)))</f>
        <v>-</v>
      </c>
      <c r="N492" s="7"/>
      <c r="O492" s="19" t="str">
        <f t="array" ref="O492">IF(ISERROR(INDEX('Master '!$A$2:$A$257,MATCH(P492,'Master '!$B$2:$B$257,0))),IF(ISERROR(INDEX('Master '!$A$2:$A$257,MATCH(P492,'Master '!$C$2:$C$257,0))),IF(P492="","-","Not on Roster"),INDEX('Master '!$A$2:$A$257,MATCH(P492,'Master '!$C$2:$C$257,0))),INDEX('Master '!$A$2:$A$257,MATCH(P492,'Master '!$B$2:$B$257,0)))</f>
        <v>-</v>
      </c>
      <c r="P492" s="15"/>
      <c r="Q492" s="20" t="str">
        <f t="array" ref="Q492">IF(ISERROR(INDEX('Master '!$A$2:$A$257,MATCH(R492,'Master '!$B$2:$B$257,0))),IF(ISERROR(INDEX('Master '!$A$2:$A$257,MATCH(R492,'Master '!$C$2:$C$257,0))),IF(R492="","-","Not on Roster"),INDEX('Master '!$A$2:$A$257,MATCH(R492,'Master '!$C$2:$C$257,0))),INDEX('Master '!$A$2:$A$257,MATCH(R492,'Master '!$B$2:$B$257,0)))</f>
        <v>-</v>
      </c>
      <c r="R492" s="7"/>
      <c r="S492" s="19" t="str">
        <f t="array" ref="S492">IF(ISERROR(INDEX('Master '!$A$2:$A$257,MATCH(T492,'Master '!$B$2:$B$257,0))),IF(ISERROR(INDEX('Master '!$A$2:$A$257,MATCH(T492,'Master '!$C$2:$C$257,0))),IF(T492="","-","Not on Roster"),INDEX('Master '!$A$2:$A$257,MATCH(T492,'Master '!$C$2:$C$257,0))),INDEX('Master '!$A$2:$A$257,MATCH(T492,'Master '!$B$2:$B$257,0)))</f>
        <v>-</v>
      </c>
      <c r="T492" s="15"/>
      <c r="U492" s="20" t="str">
        <f t="array" ref="U492">IF(ISERROR(INDEX('Master '!$A$2:$A$257,MATCH(V492,'Master '!$B$2:$B$257,0))),IF(ISERROR(INDEX('Master '!$A$2:$A$257,MATCH(V492,'Master '!$C$2:$C$257,0))),IF(V492="","-","Not on Roster"),INDEX('Master '!$A$2:$A$257,MATCH(V492,'Master '!$C$2:$C$257,0))),INDEX('Master '!$A$2:$A$257,MATCH(V492,'Master '!$B$2:$B$257,0)))</f>
        <v>-</v>
      </c>
      <c r="V492" s="7"/>
      <c r="W492" s="19" t="str">
        <f t="array" ref="W492">IF(ISERROR(INDEX('Master '!$A$2:$A$257,MATCH(X492,'Master '!$B$2:$B$257,0))),IF(ISERROR(INDEX('Master '!$A$2:$A$257,MATCH(X492,'Master '!$C$2:$C$257,0))),IF(X492="","-","Not on Roster"),INDEX('Master '!$A$2:$A$257,MATCH(X492,'Master '!$C$2:$C$257,0))),INDEX('Master '!$A$2:$A$257,MATCH(X492,'Master '!$B$2:$B$257,0)))</f>
        <v>-</v>
      </c>
      <c r="X492" s="15"/>
      <c r="Y492" s="20" t="str">
        <f t="array" ref="Y492">IF(ISERROR(INDEX('Master '!$A$2:$A$257,MATCH(Z492,'Master '!$B$2:$B$257,0))),IF(ISERROR(INDEX('Master '!$A$2:$A$257,MATCH(Z492,'Master '!$C$2:$C$257,0))),IF(Z492="","-","Not on Roster"),INDEX('Master '!$A$2:$A$257,MATCH(Z492,'Master '!$C$2:$C$257,0))),INDEX('Master '!$A$2:$A$257,MATCH(Z492,'Master '!$B$2:$B$257,0)))</f>
        <v>-</v>
      </c>
      <c r="Z492" s="7"/>
      <c r="AA492" s="19" t="str">
        <f t="array" ref="AA492">IF(ISERROR(INDEX('Master '!$A$2:$A$257,MATCH(AB492,'Master '!$B$2:$B$257,0))),IF(ISERROR(INDEX('Master '!$A$2:$A$257,MATCH(AB492,'Master '!$C$2:$C$257,0))),IF(AB492="","-","Not on Roster"),INDEX('Master '!$A$2:$A$257,MATCH(AB492,'Master '!$C$2:$C$257,0))),INDEX('Master '!$A$2:$A$257,MATCH(AB492,'Master '!$B$2:$B$257,0)))</f>
        <v>-</v>
      </c>
      <c r="AB492" s="15"/>
      <c r="AC492" s="20" t="str">
        <f t="array" ref="AC492">IF(ISERROR(INDEX('Master '!$A$2:$A$257,MATCH(AD492,'Master '!$B$2:$B$257,0))),IF(ISERROR(INDEX('Master '!$A$2:$A$257,MATCH(AD492,'Master '!$C$2:$C$257,0))),IF(AD492="","-","Not on Roster"),INDEX('Master '!$A$2:$A$257,MATCH(AD492,'Master '!$C$2:$C$257,0))),INDEX('Master '!$A$2:$A$257,MATCH(AD492,'Master '!$B$2:$B$257,0)))</f>
        <v>-</v>
      </c>
      <c r="AD492" s="7"/>
      <c r="AE492" s="19" t="str">
        <f t="array" ref="AE492">IF(ISERROR(INDEX('Master '!$A$2:$A$257,MATCH(AF492,'Master '!$B$2:$B$257,0))),IF(ISERROR(INDEX('Master '!$A$2:$A$257,MATCH(AF492,'Master '!$C$2:$C$257,0))),IF(AF492="","-","Not on Roster"),INDEX('Master '!$A$2:$A$257,MATCH(AF492,'Master '!$C$2:$C$257,0))),INDEX('Master '!$A$2:$A$257,MATCH(AF492,'Master '!$B$2:$B$257,0)))</f>
        <v>-</v>
      </c>
      <c r="AF492" s="15"/>
      <c r="AG492" s="20" t="str">
        <f t="array" ref="AG492">IF(ISERROR(INDEX('Master '!$A$2:$A$257,MATCH(AH492,'Master '!$B$2:$B$257,0))),IF(ISERROR(INDEX('Master '!$A$2:$A$257,MATCH(AH492,'Master '!$C$2:$C$257,0))),IF(AH492="","-","Not on Roster"),INDEX('Master '!$A$2:$A$257,MATCH(AH492,'Master '!$C$2:$C$257,0))),INDEX('Master '!$A$2:$A$257,MATCH(AH492,'Master '!$B$2:$B$257,0)))</f>
        <v>-</v>
      </c>
      <c r="AH492" s="7"/>
      <c r="AI492" s="19" t="str">
        <f t="array" ref="AI492">IF(ISERROR(INDEX('Master '!$A$2:$A$257,MATCH(AJ492,'Master '!$B$2:$B$257,0))),IF(ISERROR(INDEX('Master '!$A$2:$A$257,MATCH(AJ492,'Master '!$C$2:$C$257,0))),IF(AJ492="","-","Not on Roster"),INDEX('Master '!$A$2:$A$257,MATCH(AJ492,'Master '!$C$2:$C$257,0))),INDEX('Master '!$A$2:$A$257,MATCH(AJ492,'Master '!$B$2:$B$257,0)))</f>
        <v>-</v>
      </c>
      <c r="AJ492" s="15"/>
      <c r="AK492" s="20" t="str">
        <f t="array" ref="AK492">IF(ISERROR(INDEX('Master '!$A$2:$A$257,MATCH(AL492,'Master '!$B$2:$B$257,0))),IF(ISERROR(INDEX('Master '!$A$2:$A$257,MATCH(AL492,'Master '!$C$2:$C$257,0))),IF(AL492="","-","Not on Roster"),INDEX('Master '!$A$2:$A$257,MATCH(AL492,'Master '!$C$2:$C$257,0))),INDEX('Master '!$A$2:$A$257,MATCH(AL492,'Master '!$B$2:$B$257,0)))</f>
        <v>-</v>
      </c>
      <c r="AL492" s="7"/>
      <c r="AM492" s="19" t="str">
        <f t="array" ref="AM492">IF(ISERROR(INDEX('Master '!$A$2:$A$257,MATCH(AN492,'Master '!$B$2:$B$257,0))),IF(ISERROR(INDEX('Master '!$A$2:$A$257,MATCH(AN492,'Master '!$C$2:$C$257,0))),IF(AN492="","-","Not on Roster"),INDEX('Master '!$A$2:$A$257,MATCH(AN492,'Master '!$C$2:$C$257,0))),INDEX('Master '!$A$2:$A$257,MATCH(AN492,'Master '!$B$2:$B$257,0)))</f>
        <v>-</v>
      </c>
      <c r="AN492" s="15"/>
    </row>
    <row r="493" spans="1:40" ht="14.25" customHeight="1">
      <c r="A493" s="20" t="str">
        <f t="array" ref="A493">IF(ISERROR(INDEX('Master '!$A$2:$A$257,MATCH(B493,'Master '!$B$2:$B$257,0))),IF(ISERROR(INDEX('Master '!$A$2:$A$257,MATCH(B493,'Master '!$C$2:$C$257,0))),IF(B493="","-","Not on Roster"),INDEX('Master '!$A$2:$A$257,MATCH(B493,'Master '!$C$2:$C$257,0))),INDEX('Master '!$A$2:$A$257,MATCH(B493,'Master '!$B$2:$B$257,0)))</f>
        <v>-</v>
      </c>
      <c r="B493" s="43"/>
      <c r="C493" s="19" t="str">
        <f t="array" ref="C493">IF(ISERROR(INDEX('Master '!$A$2:$A$257,MATCH(D493,'Master '!$B$2:$B$257,0))),IF(ISERROR(INDEX('Master '!$A$2:$A$257,MATCH(D493,'Master '!$C$2:$C$257,0))),IF(D493="","-","Not on Roster"),INDEX('Master '!$A$2:$A$257,MATCH(D493,'Master '!$C$2:$C$257,0))),INDEX('Master '!$A$2:$A$257,MATCH(D493,'Master '!$B$2:$B$257,0)))</f>
        <v>-</v>
      </c>
      <c r="D493" s="15"/>
      <c r="E493" s="20" t="str">
        <f t="array" ref="E493">IF(ISERROR(INDEX('Master '!$A$2:$A$257,MATCH(F493,'Master '!$B$2:$B$257,0))),IF(ISERROR(INDEX('Master '!$A$2:$A$257,MATCH(F493,'Master '!$C$2:$C$257,0))),IF(F493="","-","Not on Roster"),INDEX('Master '!$A$2:$A$257,MATCH(F493,'Master '!$C$2:$C$257,0))),INDEX('Master '!$A$2:$A$257,MATCH(F493,'Master '!$B$2:$B$257,0)))</f>
        <v>-</v>
      </c>
      <c r="F493" s="7"/>
      <c r="G493" s="19" t="str">
        <f t="array" ref="G493">IF(ISERROR(INDEX('Master '!$A$2:$A$257,MATCH(H493,'Master '!$B$2:$B$257,0))),IF(ISERROR(INDEX('Master '!$A$2:$A$257,MATCH(H493,'Master '!$C$2:$C$257,0))),IF(H493="","-","Not on Roster"),INDEX('Master '!$A$2:$A$257,MATCH(H493,'Master '!$C$2:$C$257,0))),INDEX('Master '!$A$2:$A$257,MATCH(H493,'Master '!$B$2:$B$257,0)))</f>
        <v>-</v>
      </c>
      <c r="H493" s="15"/>
      <c r="I493" s="20" t="str">
        <f t="array" ref="I493">IF(ISERROR(INDEX('Master '!$A$2:$A$257,MATCH(J493,'Master '!$B$2:$B$257,0))),IF(ISERROR(INDEX('Master '!$A$2:$A$257,MATCH(J493,'Master '!$C$2:$C$257,0))),IF(J493="","-","Not on Roster"),INDEX('Master '!$A$2:$A$257,MATCH(J493,'Master '!$C$2:$C$257,0))),INDEX('Master '!$A$2:$A$257,MATCH(J493,'Master '!$B$2:$B$257,0)))</f>
        <v>-</v>
      </c>
      <c r="J493" s="51"/>
      <c r="K493" s="19" t="str">
        <f t="array" ref="K493">IF(ISERROR(INDEX('Master '!$A$2:$A$257,MATCH(L493,'Master '!$B$2:$B$257,0))),IF(ISERROR(INDEX('Master '!$A$2:$A$257,MATCH(L493,'Master '!$C$2:$C$257,0))),IF(L493="","-","Not on Roster"),INDEX('Master '!$A$2:$A$257,MATCH(L493,'Master '!$C$2:$C$257,0))),INDEX('Master '!$A$2:$A$257,MATCH(L493,'Master '!$B$2:$B$257,0)))</f>
        <v>-</v>
      </c>
      <c r="L493" s="15"/>
      <c r="M493" s="20" t="str">
        <f t="array" ref="M493">IF(ISERROR(INDEX('Master '!$A$2:$A$257,MATCH(N493,'Master '!$B$2:$B$257,0))),IF(ISERROR(INDEX('Master '!$A$2:$A$257,MATCH(N493,'Master '!$C$2:$C$257,0))),IF(N493="","-","Not on Roster"),INDEX('Master '!$A$2:$A$257,MATCH(N493,'Master '!$C$2:$C$257,0))),INDEX('Master '!$A$2:$A$257,MATCH(N493,'Master '!$B$2:$B$257,0)))</f>
        <v>-</v>
      </c>
      <c r="N493" s="7"/>
      <c r="O493" s="19" t="str">
        <f t="array" ref="O493">IF(ISERROR(INDEX('Master '!$A$2:$A$257,MATCH(P493,'Master '!$B$2:$B$257,0))),IF(ISERROR(INDEX('Master '!$A$2:$A$257,MATCH(P493,'Master '!$C$2:$C$257,0))),IF(P493="","-","Not on Roster"),INDEX('Master '!$A$2:$A$257,MATCH(P493,'Master '!$C$2:$C$257,0))),INDEX('Master '!$A$2:$A$257,MATCH(P493,'Master '!$B$2:$B$257,0)))</f>
        <v>-</v>
      </c>
      <c r="P493" s="15"/>
      <c r="Q493" s="20" t="str">
        <f t="array" ref="Q493">IF(ISERROR(INDEX('Master '!$A$2:$A$257,MATCH(R493,'Master '!$B$2:$B$257,0))),IF(ISERROR(INDEX('Master '!$A$2:$A$257,MATCH(R493,'Master '!$C$2:$C$257,0))),IF(R493="","-","Not on Roster"),INDEX('Master '!$A$2:$A$257,MATCH(R493,'Master '!$C$2:$C$257,0))),INDEX('Master '!$A$2:$A$257,MATCH(R493,'Master '!$B$2:$B$257,0)))</f>
        <v>-</v>
      </c>
      <c r="R493" s="7"/>
      <c r="S493" s="19" t="str">
        <f t="array" ref="S493">IF(ISERROR(INDEX('Master '!$A$2:$A$257,MATCH(T493,'Master '!$B$2:$B$257,0))),IF(ISERROR(INDEX('Master '!$A$2:$A$257,MATCH(T493,'Master '!$C$2:$C$257,0))),IF(T493="","-","Not on Roster"),INDEX('Master '!$A$2:$A$257,MATCH(T493,'Master '!$C$2:$C$257,0))),INDEX('Master '!$A$2:$A$257,MATCH(T493,'Master '!$B$2:$B$257,0)))</f>
        <v>-</v>
      </c>
      <c r="T493" s="15"/>
      <c r="U493" s="20" t="str">
        <f t="array" ref="U493">IF(ISERROR(INDEX('Master '!$A$2:$A$257,MATCH(V493,'Master '!$B$2:$B$257,0))),IF(ISERROR(INDEX('Master '!$A$2:$A$257,MATCH(V493,'Master '!$C$2:$C$257,0))),IF(V493="","-","Not on Roster"),INDEX('Master '!$A$2:$A$257,MATCH(V493,'Master '!$C$2:$C$257,0))),INDEX('Master '!$A$2:$A$257,MATCH(V493,'Master '!$B$2:$B$257,0)))</f>
        <v>-</v>
      </c>
      <c r="V493" s="7"/>
      <c r="W493" s="19" t="str">
        <f t="array" ref="W493">IF(ISERROR(INDEX('Master '!$A$2:$A$257,MATCH(X493,'Master '!$B$2:$B$257,0))),IF(ISERROR(INDEX('Master '!$A$2:$A$257,MATCH(X493,'Master '!$C$2:$C$257,0))),IF(X493="","-","Not on Roster"),INDEX('Master '!$A$2:$A$257,MATCH(X493,'Master '!$C$2:$C$257,0))),INDEX('Master '!$A$2:$A$257,MATCH(X493,'Master '!$B$2:$B$257,0)))</f>
        <v>-</v>
      </c>
      <c r="X493" s="15"/>
      <c r="Y493" s="20" t="str">
        <f t="array" ref="Y493">IF(ISERROR(INDEX('Master '!$A$2:$A$257,MATCH(Z493,'Master '!$B$2:$B$257,0))),IF(ISERROR(INDEX('Master '!$A$2:$A$257,MATCH(Z493,'Master '!$C$2:$C$257,0))),IF(Z493="","-","Not on Roster"),INDEX('Master '!$A$2:$A$257,MATCH(Z493,'Master '!$C$2:$C$257,0))),INDEX('Master '!$A$2:$A$257,MATCH(Z493,'Master '!$B$2:$B$257,0)))</f>
        <v>-</v>
      </c>
      <c r="Z493" s="7"/>
      <c r="AA493" s="19" t="str">
        <f t="array" ref="AA493">IF(ISERROR(INDEX('Master '!$A$2:$A$257,MATCH(AB493,'Master '!$B$2:$B$257,0))),IF(ISERROR(INDEX('Master '!$A$2:$A$257,MATCH(AB493,'Master '!$C$2:$C$257,0))),IF(AB493="","-","Not on Roster"),INDEX('Master '!$A$2:$A$257,MATCH(AB493,'Master '!$C$2:$C$257,0))),INDEX('Master '!$A$2:$A$257,MATCH(AB493,'Master '!$B$2:$B$257,0)))</f>
        <v>-</v>
      </c>
      <c r="AB493" s="15"/>
      <c r="AC493" s="20" t="str">
        <f t="array" ref="AC493">IF(ISERROR(INDEX('Master '!$A$2:$A$257,MATCH(AD493,'Master '!$B$2:$B$257,0))),IF(ISERROR(INDEX('Master '!$A$2:$A$257,MATCH(AD493,'Master '!$C$2:$C$257,0))),IF(AD493="","-","Not on Roster"),INDEX('Master '!$A$2:$A$257,MATCH(AD493,'Master '!$C$2:$C$257,0))),INDEX('Master '!$A$2:$A$257,MATCH(AD493,'Master '!$B$2:$B$257,0)))</f>
        <v>-</v>
      </c>
      <c r="AD493" s="7"/>
      <c r="AE493" s="19" t="str">
        <f t="array" ref="AE493">IF(ISERROR(INDEX('Master '!$A$2:$A$257,MATCH(AF493,'Master '!$B$2:$B$257,0))),IF(ISERROR(INDEX('Master '!$A$2:$A$257,MATCH(AF493,'Master '!$C$2:$C$257,0))),IF(AF493="","-","Not on Roster"),INDEX('Master '!$A$2:$A$257,MATCH(AF493,'Master '!$C$2:$C$257,0))),INDEX('Master '!$A$2:$A$257,MATCH(AF493,'Master '!$B$2:$B$257,0)))</f>
        <v>-</v>
      </c>
      <c r="AF493" s="15"/>
      <c r="AG493" s="20" t="str">
        <f t="array" ref="AG493">IF(ISERROR(INDEX('Master '!$A$2:$A$257,MATCH(AH493,'Master '!$B$2:$B$257,0))),IF(ISERROR(INDEX('Master '!$A$2:$A$257,MATCH(AH493,'Master '!$C$2:$C$257,0))),IF(AH493="","-","Not on Roster"),INDEX('Master '!$A$2:$A$257,MATCH(AH493,'Master '!$C$2:$C$257,0))),INDEX('Master '!$A$2:$A$257,MATCH(AH493,'Master '!$B$2:$B$257,0)))</f>
        <v>-</v>
      </c>
      <c r="AH493" s="7"/>
      <c r="AI493" s="19" t="str">
        <f t="array" ref="AI493">IF(ISERROR(INDEX('Master '!$A$2:$A$257,MATCH(AJ493,'Master '!$B$2:$B$257,0))),IF(ISERROR(INDEX('Master '!$A$2:$A$257,MATCH(AJ493,'Master '!$C$2:$C$257,0))),IF(AJ493="","-","Not on Roster"),INDEX('Master '!$A$2:$A$257,MATCH(AJ493,'Master '!$C$2:$C$257,0))),INDEX('Master '!$A$2:$A$257,MATCH(AJ493,'Master '!$B$2:$B$257,0)))</f>
        <v>-</v>
      </c>
      <c r="AJ493" s="15"/>
      <c r="AK493" s="20" t="str">
        <f t="array" ref="AK493">IF(ISERROR(INDEX('Master '!$A$2:$A$257,MATCH(AL493,'Master '!$B$2:$B$257,0))),IF(ISERROR(INDEX('Master '!$A$2:$A$257,MATCH(AL493,'Master '!$C$2:$C$257,0))),IF(AL493="","-","Not on Roster"),INDEX('Master '!$A$2:$A$257,MATCH(AL493,'Master '!$C$2:$C$257,0))),INDEX('Master '!$A$2:$A$257,MATCH(AL493,'Master '!$B$2:$B$257,0)))</f>
        <v>-</v>
      </c>
      <c r="AL493" s="7"/>
      <c r="AM493" s="19" t="str">
        <f t="array" ref="AM493">IF(ISERROR(INDEX('Master '!$A$2:$A$257,MATCH(AN493,'Master '!$B$2:$B$257,0))),IF(ISERROR(INDEX('Master '!$A$2:$A$257,MATCH(AN493,'Master '!$C$2:$C$257,0))),IF(AN493="","-","Not on Roster"),INDEX('Master '!$A$2:$A$257,MATCH(AN493,'Master '!$C$2:$C$257,0))),INDEX('Master '!$A$2:$A$257,MATCH(AN493,'Master '!$B$2:$B$257,0)))</f>
        <v>-</v>
      </c>
      <c r="AN493" s="15"/>
    </row>
    <row r="494" spans="1:40" ht="14.25" customHeight="1">
      <c r="A494" s="20" t="str">
        <f t="array" ref="A494">IF(ISERROR(INDEX('Master '!$A$2:$A$257,MATCH(B494,'Master '!$B$2:$B$257,0))),IF(ISERROR(INDEX('Master '!$A$2:$A$257,MATCH(B494,'Master '!$C$2:$C$257,0))),IF(B494="","-","Not on Roster"),INDEX('Master '!$A$2:$A$257,MATCH(B494,'Master '!$C$2:$C$257,0))),INDEX('Master '!$A$2:$A$257,MATCH(B494,'Master '!$B$2:$B$257,0)))</f>
        <v>-</v>
      </c>
      <c r="B494" s="43"/>
      <c r="C494" s="19" t="str">
        <f t="array" ref="C494">IF(ISERROR(INDEX('Master '!$A$2:$A$257,MATCH(D494,'Master '!$B$2:$B$257,0))),IF(ISERROR(INDEX('Master '!$A$2:$A$257,MATCH(D494,'Master '!$C$2:$C$257,0))),IF(D494="","-","Not on Roster"),INDEX('Master '!$A$2:$A$257,MATCH(D494,'Master '!$C$2:$C$257,0))),INDEX('Master '!$A$2:$A$257,MATCH(D494,'Master '!$B$2:$B$257,0)))</f>
        <v>-</v>
      </c>
      <c r="D494" s="15"/>
      <c r="E494" s="20" t="str">
        <f t="array" ref="E494">IF(ISERROR(INDEX('Master '!$A$2:$A$257,MATCH(F494,'Master '!$B$2:$B$257,0))),IF(ISERROR(INDEX('Master '!$A$2:$A$257,MATCH(F494,'Master '!$C$2:$C$257,0))),IF(F494="","-","Not on Roster"),INDEX('Master '!$A$2:$A$257,MATCH(F494,'Master '!$C$2:$C$257,0))),INDEX('Master '!$A$2:$A$257,MATCH(F494,'Master '!$B$2:$B$257,0)))</f>
        <v>-</v>
      </c>
      <c r="F494" s="7"/>
      <c r="G494" s="19" t="str">
        <f t="array" ref="G494">IF(ISERROR(INDEX('Master '!$A$2:$A$257,MATCH(H494,'Master '!$B$2:$B$257,0))),IF(ISERROR(INDEX('Master '!$A$2:$A$257,MATCH(H494,'Master '!$C$2:$C$257,0))),IF(H494="","-","Not on Roster"),INDEX('Master '!$A$2:$A$257,MATCH(H494,'Master '!$C$2:$C$257,0))),INDEX('Master '!$A$2:$A$257,MATCH(H494,'Master '!$B$2:$B$257,0)))</f>
        <v>-</v>
      </c>
      <c r="H494" s="15"/>
      <c r="I494" s="20" t="str">
        <f t="array" ref="I494">IF(ISERROR(INDEX('Master '!$A$2:$A$257,MATCH(J494,'Master '!$B$2:$B$257,0))),IF(ISERROR(INDEX('Master '!$A$2:$A$257,MATCH(J494,'Master '!$C$2:$C$257,0))),IF(J494="","-","Not on Roster"),INDEX('Master '!$A$2:$A$257,MATCH(J494,'Master '!$C$2:$C$257,0))),INDEX('Master '!$A$2:$A$257,MATCH(J494,'Master '!$B$2:$B$257,0)))</f>
        <v>-</v>
      </c>
      <c r="J494" s="51"/>
      <c r="K494" s="19" t="str">
        <f t="array" ref="K494">IF(ISERROR(INDEX('Master '!$A$2:$A$257,MATCH(L494,'Master '!$B$2:$B$257,0))),IF(ISERROR(INDEX('Master '!$A$2:$A$257,MATCH(L494,'Master '!$C$2:$C$257,0))),IF(L494="","-","Not on Roster"),INDEX('Master '!$A$2:$A$257,MATCH(L494,'Master '!$C$2:$C$257,0))),INDEX('Master '!$A$2:$A$257,MATCH(L494,'Master '!$B$2:$B$257,0)))</f>
        <v>-</v>
      </c>
      <c r="L494" s="15"/>
      <c r="M494" s="20" t="str">
        <f t="array" ref="M494">IF(ISERROR(INDEX('Master '!$A$2:$A$257,MATCH(N494,'Master '!$B$2:$B$257,0))),IF(ISERROR(INDEX('Master '!$A$2:$A$257,MATCH(N494,'Master '!$C$2:$C$257,0))),IF(N494="","-","Not on Roster"),INDEX('Master '!$A$2:$A$257,MATCH(N494,'Master '!$C$2:$C$257,0))),INDEX('Master '!$A$2:$A$257,MATCH(N494,'Master '!$B$2:$B$257,0)))</f>
        <v>-</v>
      </c>
      <c r="N494" s="7"/>
      <c r="O494" s="19" t="str">
        <f t="array" ref="O494">IF(ISERROR(INDEX('Master '!$A$2:$A$257,MATCH(P494,'Master '!$B$2:$B$257,0))),IF(ISERROR(INDEX('Master '!$A$2:$A$257,MATCH(P494,'Master '!$C$2:$C$257,0))),IF(P494="","-","Not on Roster"),INDEX('Master '!$A$2:$A$257,MATCH(P494,'Master '!$C$2:$C$257,0))),INDEX('Master '!$A$2:$A$257,MATCH(P494,'Master '!$B$2:$B$257,0)))</f>
        <v>-</v>
      </c>
      <c r="P494" s="15"/>
      <c r="Q494" s="20" t="str">
        <f t="array" ref="Q494">IF(ISERROR(INDEX('Master '!$A$2:$A$257,MATCH(R494,'Master '!$B$2:$B$257,0))),IF(ISERROR(INDEX('Master '!$A$2:$A$257,MATCH(R494,'Master '!$C$2:$C$257,0))),IF(R494="","-","Not on Roster"),INDEX('Master '!$A$2:$A$257,MATCH(R494,'Master '!$C$2:$C$257,0))),INDEX('Master '!$A$2:$A$257,MATCH(R494,'Master '!$B$2:$B$257,0)))</f>
        <v>-</v>
      </c>
      <c r="R494" s="7"/>
      <c r="S494" s="19" t="str">
        <f t="array" ref="S494">IF(ISERROR(INDEX('Master '!$A$2:$A$257,MATCH(T494,'Master '!$B$2:$B$257,0))),IF(ISERROR(INDEX('Master '!$A$2:$A$257,MATCH(T494,'Master '!$C$2:$C$257,0))),IF(T494="","-","Not on Roster"),INDEX('Master '!$A$2:$A$257,MATCH(T494,'Master '!$C$2:$C$257,0))),INDEX('Master '!$A$2:$A$257,MATCH(T494,'Master '!$B$2:$B$257,0)))</f>
        <v>-</v>
      </c>
      <c r="T494" s="15"/>
      <c r="U494" s="20" t="str">
        <f t="array" ref="U494">IF(ISERROR(INDEX('Master '!$A$2:$A$257,MATCH(V494,'Master '!$B$2:$B$257,0))),IF(ISERROR(INDEX('Master '!$A$2:$A$257,MATCH(V494,'Master '!$C$2:$C$257,0))),IF(V494="","-","Not on Roster"),INDEX('Master '!$A$2:$A$257,MATCH(V494,'Master '!$C$2:$C$257,0))),INDEX('Master '!$A$2:$A$257,MATCH(V494,'Master '!$B$2:$B$257,0)))</f>
        <v>-</v>
      </c>
      <c r="V494" s="7"/>
      <c r="W494" s="19" t="str">
        <f t="array" ref="W494">IF(ISERROR(INDEX('Master '!$A$2:$A$257,MATCH(X494,'Master '!$B$2:$B$257,0))),IF(ISERROR(INDEX('Master '!$A$2:$A$257,MATCH(X494,'Master '!$C$2:$C$257,0))),IF(X494="","-","Not on Roster"),INDEX('Master '!$A$2:$A$257,MATCH(X494,'Master '!$C$2:$C$257,0))),INDEX('Master '!$A$2:$A$257,MATCH(X494,'Master '!$B$2:$B$257,0)))</f>
        <v>-</v>
      </c>
      <c r="X494" s="15"/>
      <c r="Y494" s="20" t="str">
        <f t="array" ref="Y494">IF(ISERROR(INDEX('Master '!$A$2:$A$257,MATCH(Z494,'Master '!$B$2:$B$257,0))),IF(ISERROR(INDEX('Master '!$A$2:$A$257,MATCH(Z494,'Master '!$C$2:$C$257,0))),IF(Z494="","-","Not on Roster"),INDEX('Master '!$A$2:$A$257,MATCH(Z494,'Master '!$C$2:$C$257,0))),INDEX('Master '!$A$2:$A$257,MATCH(Z494,'Master '!$B$2:$B$257,0)))</f>
        <v>-</v>
      </c>
      <c r="Z494" s="7"/>
      <c r="AA494" s="19" t="str">
        <f t="array" ref="AA494">IF(ISERROR(INDEX('Master '!$A$2:$A$257,MATCH(AB494,'Master '!$B$2:$B$257,0))),IF(ISERROR(INDEX('Master '!$A$2:$A$257,MATCH(AB494,'Master '!$C$2:$C$257,0))),IF(AB494="","-","Not on Roster"),INDEX('Master '!$A$2:$A$257,MATCH(AB494,'Master '!$C$2:$C$257,0))),INDEX('Master '!$A$2:$A$257,MATCH(AB494,'Master '!$B$2:$B$257,0)))</f>
        <v>-</v>
      </c>
      <c r="AB494" s="15"/>
      <c r="AC494" s="20" t="str">
        <f t="array" ref="AC494">IF(ISERROR(INDEX('Master '!$A$2:$A$257,MATCH(AD494,'Master '!$B$2:$B$257,0))),IF(ISERROR(INDEX('Master '!$A$2:$A$257,MATCH(AD494,'Master '!$C$2:$C$257,0))),IF(AD494="","-","Not on Roster"),INDEX('Master '!$A$2:$A$257,MATCH(AD494,'Master '!$C$2:$C$257,0))),INDEX('Master '!$A$2:$A$257,MATCH(AD494,'Master '!$B$2:$B$257,0)))</f>
        <v>-</v>
      </c>
      <c r="AD494" s="7"/>
      <c r="AE494" s="19" t="str">
        <f t="array" ref="AE494">IF(ISERROR(INDEX('Master '!$A$2:$A$257,MATCH(AF494,'Master '!$B$2:$B$257,0))),IF(ISERROR(INDEX('Master '!$A$2:$A$257,MATCH(AF494,'Master '!$C$2:$C$257,0))),IF(AF494="","-","Not on Roster"),INDEX('Master '!$A$2:$A$257,MATCH(AF494,'Master '!$C$2:$C$257,0))),INDEX('Master '!$A$2:$A$257,MATCH(AF494,'Master '!$B$2:$B$257,0)))</f>
        <v>-</v>
      </c>
      <c r="AF494" s="15"/>
      <c r="AG494" s="20" t="str">
        <f t="array" ref="AG494">IF(ISERROR(INDEX('Master '!$A$2:$A$257,MATCH(AH494,'Master '!$B$2:$B$257,0))),IF(ISERROR(INDEX('Master '!$A$2:$A$257,MATCH(AH494,'Master '!$C$2:$C$257,0))),IF(AH494="","-","Not on Roster"),INDEX('Master '!$A$2:$A$257,MATCH(AH494,'Master '!$C$2:$C$257,0))),INDEX('Master '!$A$2:$A$257,MATCH(AH494,'Master '!$B$2:$B$257,0)))</f>
        <v>-</v>
      </c>
      <c r="AH494" s="7"/>
      <c r="AI494" s="19" t="str">
        <f t="array" ref="AI494">IF(ISERROR(INDEX('Master '!$A$2:$A$257,MATCH(AJ494,'Master '!$B$2:$B$257,0))),IF(ISERROR(INDEX('Master '!$A$2:$A$257,MATCH(AJ494,'Master '!$C$2:$C$257,0))),IF(AJ494="","-","Not on Roster"),INDEX('Master '!$A$2:$A$257,MATCH(AJ494,'Master '!$C$2:$C$257,0))),INDEX('Master '!$A$2:$A$257,MATCH(AJ494,'Master '!$B$2:$B$257,0)))</f>
        <v>-</v>
      </c>
      <c r="AJ494" s="15"/>
      <c r="AK494" s="20" t="str">
        <f t="array" ref="AK494">IF(ISERROR(INDEX('Master '!$A$2:$A$257,MATCH(AL494,'Master '!$B$2:$B$257,0))),IF(ISERROR(INDEX('Master '!$A$2:$A$257,MATCH(AL494,'Master '!$C$2:$C$257,0))),IF(AL494="","-","Not on Roster"),INDEX('Master '!$A$2:$A$257,MATCH(AL494,'Master '!$C$2:$C$257,0))),INDEX('Master '!$A$2:$A$257,MATCH(AL494,'Master '!$B$2:$B$257,0)))</f>
        <v>-</v>
      </c>
      <c r="AL494" s="7"/>
      <c r="AM494" s="19" t="str">
        <f t="array" ref="AM494">IF(ISERROR(INDEX('Master '!$A$2:$A$257,MATCH(AN494,'Master '!$B$2:$B$257,0))),IF(ISERROR(INDEX('Master '!$A$2:$A$257,MATCH(AN494,'Master '!$C$2:$C$257,0))),IF(AN494="","-","Not on Roster"),INDEX('Master '!$A$2:$A$257,MATCH(AN494,'Master '!$C$2:$C$257,0))),INDEX('Master '!$A$2:$A$257,MATCH(AN494,'Master '!$B$2:$B$257,0)))</f>
        <v>-</v>
      </c>
      <c r="AN494" s="15"/>
    </row>
    <row r="495" spans="1:40" ht="14.25" customHeight="1">
      <c r="A495" s="20" t="str">
        <f t="array" ref="A495">IF(ISERROR(INDEX('Master '!$A$2:$A$257,MATCH(B495,'Master '!$B$2:$B$257,0))),IF(ISERROR(INDEX('Master '!$A$2:$A$257,MATCH(B495,'Master '!$C$2:$C$257,0))),IF(B495="","-","Not on Roster"),INDEX('Master '!$A$2:$A$257,MATCH(B495,'Master '!$C$2:$C$257,0))),INDEX('Master '!$A$2:$A$257,MATCH(B495,'Master '!$B$2:$B$257,0)))</f>
        <v>-</v>
      </c>
      <c r="B495" s="43"/>
      <c r="C495" s="19" t="str">
        <f t="array" ref="C495">IF(ISERROR(INDEX('Master '!$A$2:$A$257,MATCH(D495,'Master '!$B$2:$B$257,0))),IF(ISERROR(INDEX('Master '!$A$2:$A$257,MATCH(D495,'Master '!$C$2:$C$257,0))),IF(D495="","-","Not on Roster"),INDEX('Master '!$A$2:$A$257,MATCH(D495,'Master '!$C$2:$C$257,0))),INDEX('Master '!$A$2:$A$257,MATCH(D495,'Master '!$B$2:$B$257,0)))</f>
        <v>-</v>
      </c>
      <c r="D495" s="15"/>
      <c r="E495" s="20" t="str">
        <f t="array" ref="E495">IF(ISERROR(INDEX('Master '!$A$2:$A$257,MATCH(F495,'Master '!$B$2:$B$257,0))),IF(ISERROR(INDEX('Master '!$A$2:$A$257,MATCH(F495,'Master '!$C$2:$C$257,0))),IF(F495="","-","Not on Roster"),INDEX('Master '!$A$2:$A$257,MATCH(F495,'Master '!$C$2:$C$257,0))),INDEX('Master '!$A$2:$A$257,MATCH(F495,'Master '!$B$2:$B$257,0)))</f>
        <v>-</v>
      </c>
      <c r="F495" s="7"/>
      <c r="G495" s="19" t="str">
        <f t="array" ref="G495">IF(ISERROR(INDEX('Master '!$A$2:$A$257,MATCH(H495,'Master '!$B$2:$B$257,0))),IF(ISERROR(INDEX('Master '!$A$2:$A$257,MATCH(H495,'Master '!$C$2:$C$257,0))),IF(H495="","-","Not on Roster"),INDEX('Master '!$A$2:$A$257,MATCH(H495,'Master '!$C$2:$C$257,0))),INDEX('Master '!$A$2:$A$257,MATCH(H495,'Master '!$B$2:$B$257,0)))</f>
        <v>-</v>
      </c>
      <c r="H495" s="15"/>
      <c r="I495" s="20" t="str">
        <f t="array" ref="I495">IF(ISERROR(INDEX('Master '!$A$2:$A$257,MATCH(J495,'Master '!$B$2:$B$257,0))),IF(ISERROR(INDEX('Master '!$A$2:$A$257,MATCH(J495,'Master '!$C$2:$C$257,0))),IF(J495="","-","Not on Roster"),INDEX('Master '!$A$2:$A$257,MATCH(J495,'Master '!$C$2:$C$257,0))),INDEX('Master '!$A$2:$A$257,MATCH(J495,'Master '!$B$2:$B$257,0)))</f>
        <v>-</v>
      </c>
      <c r="J495" s="51"/>
      <c r="K495" s="19" t="str">
        <f t="array" ref="K495">IF(ISERROR(INDEX('Master '!$A$2:$A$257,MATCH(L495,'Master '!$B$2:$B$257,0))),IF(ISERROR(INDEX('Master '!$A$2:$A$257,MATCH(L495,'Master '!$C$2:$C$257,0))),IF(L495="","-","Not on Roster"),INDEX('Master '!$A$2:$A$257,MATCH(L495,'Master '!$C$2:$C$257,0))),INDEX('Master '!$A$2:$A$257,MATCH(L495,'Master '!$B$2:$B$257,0)))</f>
        <v>-</v>
      </c>
      <c r="L495" s="15"/>
      <c r="M495" s="20" t="str">
        <f t="array" ref="M495">IF(ISERROR(INDEX('Master '!$A$2:$A$257,MATCH(N495,'Master '!$B$2:$B$257,0))),IF(ISERROR(INDEX('Master '!$A$2:$A$257,MATCH(N495,'Master '!$C$2:$C$257,0))),IF(N495="","-","Not on Roster"),INDEX('Master '!$A$2:$A$257,MATCH(N495,'Master '!$C$2:$C$257,0))),INDEX('Master '!$A$2:$A$257,MATCH(N495,'Master '!$B$2:$B$257,0)))</f>
        <v>-</v>
      </c>
      <c r="N495" s="7"/>
      <c r="O495" s="19" t="str">
        <f t="array" ref="O495">IF(ISERROR(INDEX('Master '!$A$2:$A$257,MATCH(P495,'Master '!$B$2:$B$257,0))),IF(ISERROR(INDEX('Master '!$A$2:$A$257,MATCH(P495,'Master '!$C$2:$C$257,0))),IF(P495="","-","Not on Roster"),INDEX('Master '!$A$2:$A$257,MATCH(P495,'Master '!$C$2:$C$257,0))),INDEX('Master '!$A$2:$A$257,MATCH(P495,'Master '!$B$2:$B$257,0)))</f>
        <v>-</v>
      </c>
      <c r="P495" s="15"/>
      <c r="Q495" s="20" t="str">
        <f t="array" ref="Q495">IF(ISERROR(INDEX('Master '!$A$2:$A$257,MATCH(R495,'Master '!$B$2:$B$257,0))),IF(ISERROR(INDEX('Master '!$A$2:$A$257,MATCH(R495,'Master '!$C$2:$C$257,0))),IF(R495="","-","Not on Roster"),INDEX('Master '!$A$2:$A$257,MATCH(R495,'Master '!$C$2:$C$257,0))),INDEX('Master '!$A$2:$A$257,MATCH(R495,'Master '!$B$2:$B$257,0)))</f>
        <v>-</v>
      </c>
      <c r="R495" s="7"/>
      <c r="S495" s="19" t="str">
        <f t="array" ref="S495">IF(ISERROR(INDEX('Master '!$A$2:$A$257,MATCH(T495,'Master '!$B$2:$B$257,0))),IF(ISERROR(INDEX('Master '!$A$2:$A$257,MATCH(T495,'Master '!$C$2:$C$257,0))),IF(T495="","-","Not on Roster"),INDEX('Master '!$A$2:$A$257,MATCH(T495,'Master '!$C$2:$C$257,0))),INDEX('Master '!$A$2:$A$257,MATCH(T495,'Master '!$B$2:$B$257,0)))</f>
        <v>-</v>
      </c>
      <c r="T495" s="15"/>
      <c r="U495" s="20" t="str">
        <f t="array" ref="U495">IF(ISERROR(INDEX('Master '!$A$2:$A$257,MATCH(V495,'Master '!$B$2:$B$257,0))),IF(ISERROR(INDEX('Master '!$A$2:$A$257,MATCH(V495,'Master '!$C$2:$C$257,0))),IF(V495="","-","Not on Roster"),INDEX('Master '!$A$2:$A$257,MATCH(V495,'Master '!$C$2:$C$257,0))),INDEX('Master '!$A$2:$A$257,MATCH(V495,'Master '!$B$2:$B$257,0)))</f>
        <v>-</v>
      </c>
      <c r="V495" s="7"/>
      <c r="W495" s="19" t="str">
        <f t="array" ref="W495">IF(ISERROR(INDEX('Master '!$A$2:$A$257,MATCH(X495,'Master '!$B$2:$B$257,0))),IF(ISERROR(INDEX('Master '!$A$2:$A$257,MATCH(X495,'Master '!$C$2:$C$257,0))),IF(X495="","-","Not on Roster"),INDEX('Master '!$A$2:$A$257,MATCH(X495,'Master '!$C$2:$C$257,0))),INDEX('Master '!$A$2:$A$257,MATCH(X495,'Master '!$B$2:$B$257,0)))</f>
        <v>-</v>
      </c>
      <c r="X495" s="15"/>
      <c r="Y495" s="20" t="str">
        <f t="array" ref="Y495">IF(ISERROR(INDEX('Master '!$A$2:$A$257,MATCH(Z495,'Master '!$B$2:$B$257,0))),IF(ISERROR(INDEX('Master '!$A$2:$A$257,MATCH(Z495,'Master '!$C$2:$C$257,0))),IF(Z495="","-","Not on Roster"),INDEX('Master '!$A$2:$A$257,MATCH(Z495,'Master '!$C$2:$C$257,0))),INDEX('Master '!$A$2:$A$257,MATCH(Z495,'Master '!$B$2:$B$257,0)))</f>
        <v>-</v>
      </c>
      <c r="Z495" s="7"/>
      <c r="AA495" s="19" t="str">
        <f t="array" ref="AA495">IF(ISERROR(INDEX('Master '!$A$2:$A$257,MATCH(AB495,'Master '!$B$2:$B$257,0))),IF(ISERROR(INDEX('Master '!$A$2:$A$257,MATCH(AB495,'Master '!$C$2:$C$257,0))),IF(AB495="","-","Not on Roster"),INDEX('Master '!$A$2:$A$257,MATCH(AB495,'Master '!$C$2:$C$257,0))),INDEX('Master '!$A$2:$A$257,MATCH(AB495,'Master '!$B$2:$B$257,0)))</f>
        <v>-</v>
      </c>
      <c r="AB495" s="15"/>
      <c r="AC495" s="20" t="str">
        <f t="array" ref="AC495">IF(ISERROR(INDEX('Master '!$A$2:$A$257,MATCH(AD495,'Master '!$B$2:$B$257,0))),IF(ISERROR(INDEX('Master '!$A$2:$A$257,MATCH(AD495,'Master '!$C$2:$C$257,0))),IF(AD495="","-","Not on Roster"),INDEX('Master '!$A$2:$A$257,MATCH(AD495,'Master '!$C$2:$C$257,0))),INDEX('Master '!$A$2:$A$257,MATCH(AD495,'Master '!$B$2:$B$257,0)))</f>
        <v>-</v>
      </c>
      <c r="AD495" s="7"/>
      <c r="AE495" s="19" t="str">
        <f t="array" ref="AE495">IF(ISERROR(INDEX('Master '!$A$2:$A$257,MATCH(AF495,'Master '!$B$2:$B$257,0))),IF(ISERROR(INDEX('Master '!$A$2:$A$257,MATCH(AF495,'Master '!$C$2:$C$257,0))),IF(AF495="","-","Not on Roster"),INDEX('Master '!$A$2:$A$257,MATCH(AF495,'Master '!$C$2:$C$257,0))),INDEX('Master '!$A$2:$A$257,MATCH(AF495,'Master '!$B$2:$B$257,0)))</f>
        <v>-</v>
      </c>
      <c r="AF495" s="15"/>
      <c r="AG495" s="20" t="str">
        <f t="array" ref="AG495">IF(ISERROR(INDEX('Master '!$A$2:$A$257,MATCH(AH495,'Master '!$B$2:$B$257,0))),IF(ISERROR(INDEX('Master '!$A$2:$A$257,MATCH(AH495,'Master '!$C$2:$C$257,0))),IF(AH495="","-","Not on Roster"),INDEX('Master '!$A$2:$A$257,MATCH(AH495,'Master '!$C$2:$C$257,0))),INDEX('Master '!$A$2:$A$257,MATCH(AH495,'Master '!$B$2:$B$257,0)))</f>
        <v>-</v>
      </c>
      <c r="AH495" s="7"/>
      <c r="AI495" s="19" t="str">
        <f t="array" ref="AI495">IF(ISERROR(INDEX('Master '!$A$2:$A$257,MATCH(AJ495,'Master '!$B$2:$B$257,0))),IF(ISERROR(INDEX('Master '!$A$2:$A$257,MATCH(AJ495,'Master '!$C$2:$C$257,0))),IF(AJ495="","-","Not on Roster"),INDEX('Master '!$A$2:$A$257,MATCH(AJ495,'Master '!$C$2:$C$257,0))),INDEX('Master '!$A$2:$A$257,MATCH(AJ495,'Master '!$B$2:$B$257,0)))</f>
        <v>-</v>
      </c>
      <c r="AJ495" s="15"/>
      <c r="AK495" s="20" t="str">
        <f t="array" ref="AK495">IF(ISERROR(INDEX('Master '!$A$2:$A$257,MATCH(AL495,'Master '!$B$2:$B$257,0))),IF(ISERROR(INDEX('Master '!$A$2:$A$257,MATCH(AL495,'Master '!$C$2:$C$257,0))),IF(AL495="","-","Not on Roster"),INDEX('Master '!$A$2:$A$257,MATCH(AL495,'Master '!$C$2:$C$257,0))),INDEX('Master '!$A$2:$A$257,MATCH(AL495,'Master '!$B$2:$B$257,0)))</f>
        <v>-</v>
      </c>
      <c r="AL495" s="7"/>
      <c r="AM495" s="19" t="str">
        <f t="array" ref="AM495">IF(ISERROR(INDEX('Master '!$A$2:$A$257,MATCH(AN495,'Master '!$B$2:$B$257,0))),IF(ISERROR(INDEX('Master '!$A$2:$A$257,MATCH(AN495,'Master '!$C$2:$C$257,0))),IF(AN495="","-","Not on Roster"),INDEX('Master '!$A$2:$A$257,MATCH(AN495,'Master '!$C$2:$C$257,0))),INDEX('Master '!$A$2:$A$257,MATCH(AN495,'Master '!$B$2:$B$257,0)))</f>
        <v>-</v>
      </c>
      <c r="AN495" s="15"/>
    </row>
    <row r="496" spans="1:40" ht="14.25" customHeight="1">
      <c r="A496" s="20" t="str">
        <f t="array" ref="A496">IF(ISERROR(INDEX('Master '!$A$2:$A$257,MATCH(B496,'Master '!$B$2:$B$257,0))),IF(ISERROR(INDEX('Master '!$A$2:$A$257,MATCH(B496,'Master '!$C$2:$C$257,0))),IF(B496="","-","Not on Roster"),INDEX('Master '!$A$2:$A$257,MATCH(B496,'Master '!$C$2:$C$257,0))),INDEX('Master '!$A$2:$A$257,MATCH(B496,'Master '!$B$2:$B$257,0)))</f>
        <v>-</v>
      </c>
      <c r="B496" s="43"/>
      <c r="C496" s="19" t="str">
        <f t="array" ref="C496">IF(ISERROR(INDEX('Master '!$A$2:$A$257,MATCH(D496,'Master '!$B$2:$B$257,0))),IF(ISERROR(INDEX('Master '!$A$2:$A$257,MATCH(D496,'Master '!$C$2:$C$257,0))),IF(D496="","-","Not on Roster"),INDEX('Master '!$A$2:$A$257,MATCH(D496,'Master '!$C$2:$C$257,0))),INDEX('Master '!$A$2:$A$257,MATCH(D496,'Master '!$B$2:$B$257,0)))</f>
        <v>-</v>
      </c>
      <c r="D496" s="15"/>
      <c r="E496" s="20" t="str">
        <f t="array" ref="E496">IF(ISERROR(INDEX('Master '!$A$2:$A$257,MATCH(F496,'Master '!$B$2:$B$257,0))),IF(ISERROR(INDEX('Master '!$A$2:$A$257,MATCH(F496,'Master '!$C$2:$C$257,0))),IF(F496="","-","Not on Roster"),INDEX('Master '!$A$2:$A$257,MATCH(F496,'Master '!$C$2:$C$257,0))),INDEX('Master '!$A$2:$A$257,MATCH(F496,'Master '!$B$2:$B$257,0)))</f>
        <v>-</v>
      </c>
      <c r="F496" s="7"/>
      <c r="G496" s="19" t="str">
        <f t="array" ref="G496">IF(ISERROR(INDEX('Master '!$A$2:$A$257,MATCH(H496,'Master '!$B$2:$B$257,0))),IF(ISERROR(INDEX('Master '!$A$2:$A$257,MATCH(H496,'Master '!$C$2:$C$257,0))),IF(H496="","-","Not on Roster"),INDEX('Master '!$A$2:$A$257,MATCH(H496,'Master '!$C$2:$C$257,0))),INDEX('Master '!$A$2:$A$257,MATCH(H496,'Master '!$B$2:$B$257,0)))</f>
        <v>-</v>
      </c>
      <c r="H496" s="15"/>
      <c r="I496" s="20" t="str">
        <f t="array" ref="I496">IF(ISERROR(INDEX('Master '!$A$2:$A$257,MATCH(J496,'Master '!$B$2:$B$257,0))),IF(ISERROR(INDEX('Master '!$A$2:$A$257,MATCH(J496,'Master '!$C$2:$C$257,0))),IF(J496="","-","Not on Roster"),INDEX('Master '!$A$2:$A$257,MATCH(J496,'Master '!$C$2:$C$257,0))),INDEX('Master '!$A$2:$A$257,MATCH(J496,'Master '!$B$2:$B$257,0)))</f>
        <v>-</v>
      </c>
      <c r="J496" s="51"/>
      <c r="K496" s="19" t="str">
        <f t="array" ref="K496">IF(ISERROR(INDEX('Master '!$A$2:$A$257,MATCH(L496,'Master '!$B$2:$B$257,0))),IF(ISERROR(INDEX('Master '!$A$2:$A$257,MATCH(L496,'Master '!$C$2:$C$257,0))),IF(L496="","-","Not on Roster"),INDEX('Master '!$A$2:$A$257,MATCH(L496,'Master '!$C$2:$C$257,0))),INDEX('Master '!$A$2:$A$257,MATCH(L496,'Master '!$B$2:$B$257,0)))</f>
        <v>-</v>
      </c>
      <c r="L496" s="15"/>
      <c r="M496" s="20" t="str">
        <f t="array" ref="M496">IF(ISERROR(INDEX('Master '!$A$2:$A$257,MATCH(N496,'Master '!$B$2:$B$257,0))),IF(ISERROR(INDEX('Master '!$A$2:$A$257,MATCH(N496,'Master '!$C$2:$C$257,0))),IF(N496="","-","Not on Roster"),INDEX('Master '!$A$2:$A$257,MATCH(N496,'Master '!$C$2:$C$257,0))),INDEX('Master '!$A$2:$A$257,MATCH(N496,'Master '!$B$2:$B$257,0)))</f>
        <v>-</v>
      </c>
      <c r="N496" s="7"/>
      <c r="O496" s="19" t="str">
        <f t="array" ref="O496">IF(ISERROR(INDEX('Master '!$A$2:$A$257,MATCH(P496,'Master '!$B$2:$B$257,0))),IF(ISERROR(INDEX('Master '!$A$2:$A$257,MATCH(P496,'Master '!$C$2:$C$257,0))),IF(P496="","-","Not on Roster"),INDEX('Master '!$A$2:$A$257,MATCH(P496,'Master '!$C$2:$C$257,0))),INDEX('Master '!$A$2:$A$257,MATCH(P496,'Master '!$B$2:$B$257,0)))</f>
        <v>-</v>
      </c>
      <c r="P496" s="15"/>
      <c r="Q496" s="20" t="str">
        <f t="array" ref="Q496">IF(ISERROR(INDEX('Master '!$A$2:$A$257,MATCH(R496,'Master '!$B$2:$B$257,0))),IF(ISERROR(INDEX('Master '!$A$2:$A$257,MATCH(R496,'Master '!$C$2:$C$257,0))),IF(R496="","-","Not on Roster"),INDEX('Master '!$A$2:$A$257,MATCH(R496,'Master '!$C$2:$C$257,0))),INDEX('Master '!$A$2:$A$257,MATCH(R496,'Master '!$B$2:$B$257,0)))</f>
        <v>-</v>
      </c>
      <c r="R496" s="7"/>
      <c r="S496" s="19" t="str">
        <f t="array" ref="S496">IF(ISERROR(INDEX('Master '!$A$2:$A$257,MATCH(T496,'Master '!$B$2:$B$257,0))),IF(ISERROR(INDEX('Master '!$A$2:$A$257,MATCH(T496,'Master '!$C$2:$C$257,0))),IF(T496="","-","Not on Roster"),INDEX('Master '!$A$2:$A$257,MATCH(T496,'Master '!$C$2:$C$257,0))),INDEX('Master '!$A$2:$A$257,MATCH(T496,'Master '!$B$2:$B$257,0)))</f>
        <v>-</v>
      </c>
      <c r="T496" s="15"/>
      <c r="U496" s="20" t="str">
        <f t="array" ref="U496">IF(ISERROR(INDEX('Master '!$A$2:$A$257,MATCH(V496,'Master '!$B$2:$B$257,0))),IF(ISERROR(INDEX('Master '!$A$2:$A$257,MATCH(V496,'Master '!$C$2:$C$257,0))),IF(V496="","-","Not on Roster"),INDEX('Master '!$A$2:$A$257,MATCH(V496,'Master '!$C$2:$C$257,0))),INDEX('Master '!$A$2:$A$257,MATCH(V496,'Master '!$B$2:$B$257,0)))</f>
        <v>-</v>
      </c>
      <c r="V496" s="7"/>
      <c r="W496" s="19" t="str">
        <f t="array" ref="W496">IF(ISERROR(INDEX('Master '!$A$2:$A$257,MATCH(X496,'Master '!$B$2:$B$257,0))),IF(ISERROR(INDEX('Master '!$A$2:$A$257,MATCH(X496,'Master '!$C$2:$C$257,0))),IF(X496="","-","Not on Roster"),INDEX('Master '!$A$2:$A$257,MATCH(X496,'Master '!$C$2:$C$257,0))),INDEX('Master '!$A$2:$A$257,MATCH(X496,'Master '!$B$2:$B$257,0)))</f>
        <v>-</v>
      </c>
      <c r="X496" s="15"/>
      <c r="Y496" s="20" t="str">
        <f t="array" ref="Y496">IF(ISERROR(INDEX('Master '!$A$2:$A$257,MATCH(Z496,'Master '!$B$2:$B$257,0))),IF(ISERROR(INDEX('Master '!$A$2:$A$257,MATCH(Z496,'Master '!$C$2:$C$257,0))),IF(Z496="","-","Not on Roster"),INDEX('Master '!$A$2:$A$257,MATCH(Z496,'Master '!$C$2:$C$257,0))),INDEX('Master '!$A$2:$A$257,MATCH(Z496,'Master '!$B$2:$B$257,0)))</f>
        <v>-</v>
      </c>
      <c r="Z496" s="7"/>
      <c r="AA496" s="19" t="str">
        <f t="array" ref="AA496">IF(ISERROR(INDEX('Master '!$A$2:$A$257,MATCH(AB496,'Master '!$B$2:$B$257,0))),IF(ISERROR(INDEX('Master '!$A$2:$A$257,MATCH(AB496,'Master '!$C$2:$C$257,0))),IF(AB496="","-","Not on Roster"),INDEX('Master '!$A$2:$A$257,MATCH(AB496,'Master '!$C$2:$C$257,0))),INDEX('Master '!$A$2:$A$257,MATCH(AB496,'Master '!$B$2:$B$257,0)))</f>
        <v>-</v>
      </c>
      <c r="AB496" s="15"/>
      <c r="AC496" s="20" t="str">
        <f t="array" ref="AC496">IF(ISERROR(INDEX('Master '!$A$2:$A$257,MATCH(AD496,'Master '!$B$2:$B$257,0))),IF(ISERROR(INDEX('Master '!$A$2:$A$257,MATCH(AD496,'Master '!$C$2:$C$257,0))),IF(AD496="","-","Not on Roster"),INDEX('Master '!$A$2:$A$257,MATCH(AD496,'Master '!$C$2:$C$257,0))),INDEX('Master '!$A$2:$A$257,MATCH(AD496,'Master '!$B$2:$B$257,0)))</f>
        <v>-</v>
      </c>
      <c r="AD496" s="7"/>
      <c r="AE496" s="19" t="str">
        <f t="array" ref="AE496">IF(ISERROR(INDEX('Master '!$A$2:$A$257,MATCH(AF496,'Master '!$B$2:$B$257,0))),IF(ISERROR(INDEX('Master '!$A$2:$A$257,MATCH(AF496,'Master '!$C$2:$C$257,0))),IF(AF496="","-","Not on Roster"),INDEX('Master '!$A$2:$A$257,MATCH(AF496,'Master '!$C$2:$C$257,0))),INDEX('Master '!$A$2:$A$257,MATCH(AF496,'Master '!$B$2:$B$257,0)))</f>
        <v>-</v>
      </c>
      <c r="AF496" s="15"/>
      <c r="AG496" s="20" t="str">
        <f t="array" ref="AG496">IF(ISERROR(INDEX('Master '!$A$2:$A$257,MATCH(AH496,'Master '!$B$2:$B$257,0))),IF(ISERROR(INDEX('Master '!$A$2:$A$257,MATCH(AH496,'Master '!$C$2:$C$257,0))),IF(AH496="","-","Not on Roster"),INDEX('Master '!$A$2:$A$257,MATCH(AH496,'Master '!$C$2:$C$257,0))),INDEX('Master '!$A$2:$A$257,MATCH(AH496,'Master '!$B$2:$B$257,0)))</f>
        <v>-</v>
      </c>
      <c r="AH496" s="7"/>
      <c r="AI496" s="19" t="str">
        <f t="array" ref="AI496">IF(ISERROR(INDEX('Master '!$A$2:$A$257,MATCH(AJ496,'Master '!$B$2:$B$257,0))),IF(ISERROR(INDEX('Master '!$A$2:$A$257,MATCH(AJ496,'Master '!$C$2:$C$257,0))),IF(AJ496="","-","Not on Roster"),INDEX('Master '!$A$2:$A$257,MATCH(AJ496,'Master '!$C$2:$C$257,0))),INDEX('Master '!$A$2:$A$257,MATCH(AJ496,'Master '!$B$2:$B$257,0)))</f>
        <v>-</v>
      </c>
      <c r="AJ496" s="15"/>
      <c r="AK496" s="20" t="str">
        <f t="array" ref="AK496">IF(ISERROR(INDEX('Master '!$A$2:$A$257,MATCH(AL496,'Master '!$B$2:$B$257,0))),IF(ISERROR(INDEX('Master '!$A$2:$A$257,MATCH(AL496,'Master '!$C$2:$C$257,0))),IF(AL496="","-","Not on Roster"),INDEX('Master '!$A$2:$A$257,MATCH(AL496,'Master '!$C$2:$C$257,0))),INDEX('Master '!$A$2:$A$257,MATCH(AL496,'Master '!$B$2:$B$257,0)))</f>
        <v>-</v>
      </c>
      <c r="AL496" s="7"/>
      <c r="AM496" s="19" t="str">
        <f t="array" ref="AM496">IF(ISERROR(INDEX('Master '!$A$2:$A$257,MATCH(AN496,'Master '!$B$2:$B$257,0))),IF(ISERROR(INDEX('Master '!$A$2:$A$257,MATCH(AN496,'Master '!$C$2:$C$257,0))),IF(AN496="","-","Not on Roster"),INDEX('Master '!$A$2:$A$257,MATCH(AN496,'Master '!$C$2:$C$257,0))),INDEX('Master '!$A$2:$A$257,MATCH(AN496,'Master '!$B$2:$B$257,0)))</f>
        <v>-</v>
      </c>
      <c r="AN496" s="15"/>
    </row>
    <row r="497" spans="1:40" ht="14.25" customHeight="1">
      <c r="A497" s="20" t="str">
        <f t="array" ref="A497">IF(ISERROR(INDEX('Master '!$A$2:$A$257,MATCH(B497,'Master '!$B$2:$B$257,0))),IF(ISERROR(INDEX('Master '!$A$2:$A$257,MATCH(B497,'Master '!$C$2:$C$257,0))),IF(B497="","-","Not on Roster"),INDEX('Master '!$A$2:$A$257,MATCH(B497,'Master '!$C$2:$C$257,0))),INDEX('Master '!$A$2:$A$257,MATCH(B497,'Master '!$B$2:$B$257,0)))</f>
        <v>-</v>
      </c>
      <c r="B497" s="43"/>
      <c r="C497" s="19" t="str">
        <f t="array" ref="C497">IF(ISERROR(INDEX('Master '!$A$2:$A$257,MATCH(D497,'Master '!$B$2:$B$257,0))),IF(ISERROR(INDEX('Master '!$A$2:$A$257,MATCH(D497,'Master '!$C$2:$C$257,0))),IF(D497="","-","Not on Roster"),INDEX('Master '!$A$2:$A$257,MATCH(D497,'Master '!$C$2:$C$257,0))),INDEX('Master '!$A$2:$A$257,MATCH(D497,'Master '!$B$2:$B$257,0)))</f>
        <v>-</v>
      </c>
      <c r="D497" s="15"/>
      <c r="E497" s="20" t="str">
        <f t="array" ref="E497">IF(ISERROR(INDEX('Master '!$A$2:$A$257,MATCH(F497,'Master '!$B$2:$B$257,0))),IF(ISERROR(INDEX('Master '!$A$2:$A$257,MATCH(F497,'Master '!$C$2:$C$257,0))),IF(F497="","-","Not on Roster"),INDEX('Master '!$A$2:$A$257,MATCH(F497,'Master '!$C$2:$C$257,0))),INDEX('Master '!$A$2:$A$257,MATCH(F497,'Master '!$B$2:$B$257,0)))</f>
        <v>-</v>
      </c>
      <c r="F497" s="7"/>
      <c r="G497" s="19" t="str">
        <f t="array" ref="G497">IF(ISERROR(INDEX('Master '!$A$2:$A$257,MATCH(H497,'Master '!$B$2:$B$257,0))),IF(ISERROR(INDEX('Master '!$A$2:$A$257,MATCH(H497,'Master '!$C$2:$C$257,0))),IF(H497="","-","Not on Roster"),INDEX('Master '!$A$2:$A$257,MATCH(H497,'Master '!$C$2:$C$257,0))),INDEX('Master '!$A$2:$A$257,MATCH(H497,'Master '!$B$2:$B$257,0)))</f>
        <v>-</v>
      </c>
      <c r="H497" s="15"/>
      <c r="I497" s="20" t="str">
        <f t="array" ref="I497">IF(ISERROR(INDEX('Master '!$A$2:$A$257,MATCH(J497,'Master '!$B$2:$B$257,0))),IF(ISERROR(INDEX('Master '!$A$2:$A$257,MATCH(J497,'Master '!$C$2:$C$257,0))),IF(J497="","-","Not on Roster"),INDEX('Master '!$A$2:$A$257,MATCH(J497,'Master '!$C$2:$C$257,0))),INDEX('Master '!$A$2:$A$257,MATCH(J497,'Master '!$B$2:$B$257,0)))</f>
        <v>-</v>
      </c>
      <c r="J497" s="51"/>
      <c r="K497" s="19" t="str">
        <f t="array" ref="K497">IF(ISERROR(INDEX('Master '!$A$2:$A$257,MATCH(L497,'Master '!$B$2:$B$257,0))),IF(ISERROR(INDEX('Master '!$A$2:$A$257,MATCH(L497,'Master '!$C$2:$C$257,0))),IF(L497="","-","Not on Roster"),INDEX('Master '!$A$2:$A$257,MATCH(L497,'Master '!$C$2:$C$257,0))),INDEX('Master '!$A$2:$A$257,MATCH(L497,'Master '!$B$2:$B$257,0)))</f>
        <v>-</v>
      </c>
      <c r="L497" s="15"/>
      <c r="M497" s="20" t="str">
        <f t="array" ref="M497">IF(ISERROR(INDEX('Master '!$A$2:$A$257,MATCH(N497,'Master '!$B$2:$B$257,0))),IF(ISERROR(INDEX('Master '!$A$2:$A$257,MATCH(N497,'Master '!$C$2:$C$257,0))),IF(N497="","-","Not on Roster"),INDEX('Master '!$A$2:$A$257,MATCH(N497,'Master '!$C$2:$C$257,0))),INDEX('Master '!$A$2:$A$257,MATCH(N497,'Master '!$B$2:$B$257,0)))</f>
        <v>-</v>
      </c>
      <c r="N497" s="7"/>
      <c r="O497" s="19" t="str">
        <f t="array" ref="O497">IF(ISERROR(INDEX('Master '!$A$2:$A$257,MATCH(P497,'Master '!$B$2:$B$257,0))),IF(ISERROR(INDEX('Master '!$A$2:$A$257,MATCH(P497,'Master '!$C$2:$C$257,0))),IF(P497="","-","Not on Roster"),INDEX('Master '!$A$2:$A$257,MATCH(P497,'Master '!$C$2:$C$257,0))),INDEX('Master '!$A$2:$A$257,MATCH(P497,'Master '!$B$2:$B$257,0)))</f>
        <v>-</v>
      </c>
      <c r="P497" s="15"/>
      <c r="Q497" s="20" t="str">
        <f t="array" ref="Q497">IF(ISERROR(INDEX('Master '!$A$2:$A$257,MATCH(R497,'Master '!$B$2:$B$257,0))),IF(ISERROR(INDEX('Master '!$A$2:$A$257,MATCH(R497,'Master '!$C$2:$C$257,0))),IF(R497="","-","Not on Roster"),INDEX('Master '!$A$2:$A$257,MATCH(R497,'Master '!$C$2:$C$257,0))),INDEX('Master '!$A$2:$A$257,MATCH(R497,'Master '!$B$2:$B$257,0)))</f>
        <v>-</v>
      </c>
      <c r="R497" s="7"/>
      <c r="S497" s="19" t="str">
        <f t="array" ref="S497">IF(ISERROR(INDEX('Master '!$A$2:$A$257,MATCH(T497,'Master '!$B$2:$B$257,0))),IF(ISERROR(INDEX('Master '!$A$2:$A$257,MATCH(T497,'Master '!$C$2:$C$257,0))),IF(T497="","-","Not on Roster"),INDEX('Master '!$A$2:$A$257,MATCH(T497,'Master '!$C$2:$C$257,0))),INDEX('Master '!$A$2:$A$257,MATCH(T497,'Master '!$B$2:$B$257,0)))</f>
        <v>-</v>
      </c>
      <c r="T497" s="15"/>
      <c r="U497" s="20" t="str">
        <f t="array" ref="U497">IF(ISERROR(INDEX('Master '!$A$2:$A$257,MATCH(V497,'Master '!$B$2:$B$257,0))),IF(ISERROR(INDEX('Master '!$A$2:$A$257,MATCH(V497,'Master '!$C$2:$C$257,0))),IF(V497="","-","Not on Roster"),INDEX('Master '!$A$2:$A$257,MATCH(V497,'Master '!$C$2:$C$257,0))),INDEX('Master '!$A$2:$A$257,MATCH(V497,'Master '!$B$2:$B$257,0)))</f>
        <v>-</v>
      </c>
      <c r="V497" s="7"/>
      <c r="W497" s="19" t="str">
        <f t="array" ref="W497">IF(ISERROR(INDEX('Master '!$A$2:$A$257,MATCH(X497,'Master '!$B$2:$B$257,0))),IF(ISERROR(INDEX('Master '!$A$2:$A$257,MATCH(X497,'Master '!$C$2:$C$257,0))),IF(X497="","-","Not on Roster"),INDEX('Master '!$A$2:$A$257,MATCH(X497,'Master '!$C$2:$C$257,0))),INDEX('Master '!$A$2:$A$257,MATCH(X497,'Master '!$B$2:$B$257,0)))</f>
        <v>-</v>
      </c>
      <c r="X497" s="15"/>
      <c r="Y497" s="20" t="str">
        <f t="array" ref="Y497">IF(ISERROR(INDEX('Master '!$A$2:$A$257,MATCH(Z497,'Master '!$B$2:$B$257,0))),IF(ISERROR(INDEX('Master '!$A$2:$A$257,MATCH(Z497,'Master '!$C$2:$C$257,0))),IF(Z497="","-","Not on Roster"),INDEX('Master '!$A$2:$A$257,MATCH(Z497,'Master '!$C$2:$C$257,0))),INDEX('Master '!$A$2:$A$257,MATCH(Z497,'Master '!$B$2:$B$257,0)))</f>
        <v>-</v>
      </c>
      <c r="Z497" s="7"/>
      <c r="AA497" s="19" t="str">
        <f t="array" ref="AA497">IF(ISERROR(INDEX('Master '!$A$2:$A$257,MATCH(AB497,'Master '!$B$2:$B$257,0))),IF(ISERROR(INDEX('Master '!$A$2:$A$257,MATCH(AB497,'Master '!$C$2:$C$257,0))),IF(AB497="","-","Not on Roster"),INDEX('Master '!$A$2:$A$257,MATCH(AB497,'Master '!$C$2:$C$257,0))),INDEX('Master '!$A$2:$A$257,MATCH(AB497,'Master '!$B$2:$B$257,0)))</f>
        <v>-</v>
      </c>
      <c r="AB497" s="15"/>
      <c r="AC497" s="20" t="str">
        <f t="array" ref="AC497">IF(ISERROR(INDEX('Master '!$A$2:$A$257,MATCH(AD497,'Master '!$B$2:$B$257,0))),IF(ISERROR(INDEX('Master '!$A$2:$A$257,MATCH(AD497,'Master '!$C$2:$C$257,0))),IF(AD497="","-","Not on Roster"),INDEX('Master '!$A$2:$A$257,MATCH(AD497,'Master '!$C$2:$C$257,0))),INDEX('Master '!$A$2:$A$257,MATCH(AD497,'Master '!$B$2:$B$257,0)))</f>
        <v>-</v>
      </c>
      <c r="AD497" s="7"/>
      <c r="AE497" s="19" t="str">
        <f t="array" ref="AE497">IF(ISERROR(INDEX('Master '!$A$2:$A$257,MATCH(AF497,'Master '!$B$2:$B$257,0))),IF(ISERROR(INDEX('Master '!$A$2:$A$257,MATCH(AF497,'Master '!$C$2:$C$257,0))),IF(AF497="","-","Not on Roster"),INDEX('Master '!$A$2:$A$257,MATCH(AF497,'Master '!$C$2:$C$257,0))),INDEX('Master '!$A$2:$A$257,MATCH(AF497,'Master '!$B$2:$B$257,0)))</f>
        <v>-</v>
      </c>
      <c r="AF497" s="15"/>
      <c r="AG497" s="20" t="str">
        <f t="array" ref="AG497">IF(ISERROR(INDEX('Master '!$A$2:$A$257,MATCH(AH497,'Master '!$B$2:$B$257,0))),IF(ISERROR(INDEX('Master '!$A$2:$A$257,MATCH(AH497,'Master '!$C$2:$C$257,0))),IF(AH497="","-","Not on Roster"),INDEX('Master '!$A$2:$A$257,MATCH(AH497,'Master '!$C$2:$C$257,0))),INDEX('Master '!$A$2:$A$257,MATCH(AH497,'Master '!$B$2:$B$257,0)))</f>
        <v>-</v>
      </c>
      <c r="AH497" s="7"/>
      <c r="AI497" s="19" t="str">
        <f t="array" ref="AI497">IF(ISERROR(INDEX('Master '!$A$2:$A$257,MATCH(AJ497,'Master '!$B$2:$B$257,0))),IF(ISERROR(INDEX('Master '!$A$2:$A$257,MATCH(AJ497,'Master '!$C$2:$C$257,0))),IF(AJ497="","-","Not on Roster"),INDEX('Master '!$A$2:$A$257,MATCH(AJ497,'Master '!$C$2:$C$257,0))),INDEX('Master '!$A$2:$A$257,MATCH(AJ497,'Master '!$B$2:$B$257,0)))</f>
        <v>-</v>
      </c>
      <c r="AJ497" s="15"/>
      <c r="AK497" s="20" t="str">
        <f t="array" ref="AK497">IF(ISERROR(INDEX('Master '!$A$2:$A$257,MATCH(AL497,'Master '!$B$2:$B$257,0))),IF(ISERROR(INDEX('Master '!$A$2:$A$257,MATCH(AL497,'Master '!$C$2:$C$257,0))),IF(AL497="","-","Not on Roster"),INDEX('Master '!$A$2:$A$257,MATCH(AL497,'Master '!$C$2:$C$257,0))),INDEX('Master '!$A$2:$A$257,MATCH(AL497,'Master '!$B$2:$B$257,0)))</f>
        <v>-</v>
      </c>
      <c r="AL497" s="7"/>
      <c r="AM497" s="19" t="str">
        <f t="array" ref="AM497">IF(ISERROR(INDEX('Master '!$A$2:$A$257,MATCH(AN497,'Master '!$B$2:$B$257,0))),IF(ISERROR(INDEX('Master '!$A$2:$A$257,MATCH(AN497,'Master '!$C$2:$C$257,0))),IF(AN497="","-","Not on Roster"),INDEX('Master '!$A$2:$A$257,MATCH(AN497,'Master '!$C$2:$C$257,0))),INDEX('Master '!$A$2:$A$257,MATCH(AN497,'Master '!$B$2:$B$257,0)))</f>
        <v>-</v>
      </c>
      <c r="AN497" s="15"/>
    </row>
    <row r="498" spans="1:40" ht="14.25" customHeight="1">
      <c r="A498" s="20" t="str">
        <f t="array" ref="A498">IF(ISERROR(INDEX('Master '!$A$2:$A$257,MATCH(B498,'Master '!$B$2:$B$257,0))),IF(ISERROR(INDEX('Master '!$A$2:$A$257,MATCH(B498,'Master '!$C$2:$C$257,0))),IF(B498="","-","Not on Roster"),INDEX('Master '!$A$2:$A$257,MATCH(B498,'Master '!$C$2:$C$257,0))),INDEX('Master '!$A$2:$A$257,MATCH(B498,'Master '!$B$2:$B$257,0)))</f>
        <v>-</v>
      </c>
      <c r="B498" s="43"/>
      <c r="C498" s="19" t="str">
        <f t="array" ref="C498">IF(ISERROR(INDEX('Master '!$A$2:$A$257,MATCH(D498,'Master '!$B$2:$B$257,0))),IF(ISERROR(INDEX('Master '!$A$2:$A$257,MATCH(D498,'Master '!$C$2:$C$257,0))),IF(D498="","-","Not on Roster"),INDEX('Master '!$A$2:$A$257,MATCH(D498,'Master '!$C$2:$C$257,0))),INDEX('Master '!$A$2:$A$257,MATCH(D498,'Master '!$B$2:$B$257,0)))</f>
        <v>-</v>
      </c>
      <c r="D498" s="15"/>
      <c r="E498" s="20" t="str">
        <f t="array" ref="E498">IF(ISERROR(INDEX('Master '!$A$2:$A$257,MATCH(F498,'Master '!$B$2:$B$257,0))),IF(ISERROR(INDEX('Master '!$A$2:$A$257,MATCH(F498,'Master '!$C$2:$C$257,0))),IF(F498="","-","Not on Roster"),INDEX('Master '!$A$2:$A$257,MATCH(F498,'Master '!$C$2:$C$257,0))),INDEX('Master '!$A$2:$A$257,MATCH(F498,'Master '!$B$2:$B$257,0)))</f>
        <v>-</v>
      </c>
      <c r="F498" s="7"/>
      <c r="G498" s="19" t="str">
        <f t="array" ref="G498">IF(ISERROR(INDEX('Master '!$A$2:$A$257,MATCH(H498,'Master '!$B$2:$B$257,0))),IF(ISERROR(INDEX('Master '!$A$2:$A$257,MATCH(H498,'Master '!$C$2:$C$257,0))),IF(H498="","-","Not on Roster"),INDEX('Master '!$A$2:$A$257,MATCH(H498,'Master '!$C$2:$C$257,0))),INDEX('Master '!$A$2:$A$257,MATCH(H498,'Master '!$B$2:$B$257,0)))</f>
        <v>-</v>
      </c>
      <c r="H498" s="15"/>
      <c r="I498" s="20" t="str">
        <f t="array" ref="I498">IF(ISERROR(INDEX('Master '!$A$2:$A$257,MATCH(J498,'Master '!$B$2:$B$257,0))),IF(ISERROR(INDEX('Master '!$A$2:$A$257,MATCH(J498,'Master '!$C$2:$C$257,0))),IF(J498="","-","Not on Roster"),INDEX('Master '!$A$2:$A$257,MATCH(J498,'Master '!$C$2:$C$257,0))),INDEX('Master '!$A$2:$A$257,MATCH(J498,'Master '!$B$2:$B$257,0)))</f>
        <v>-</v>
      </c>
      <c r="J498" s="51"/>
      <c r="K498" s="19" t="str">
        <f t="array" ref="K498">IF(ISERROR(INDEX('Master '!$A$2:$A$257,MATCH(L498,'Master '!$B$2:$B$257,0))),IF(ISERROR(INDEX('Master '!$A$2:$A$257,MATCH(L498,'Master '!$C$2:$C$257,0))),IF(L498="","-","Not on Roster"),INDEX('Master '!$A$2:$A$257,MATCH(L498,'Master '!$C$2:$C$257,0))),INDEX('Master '!$A$2:$A$257,MATCH(L498,'Master '!$B$2:$B$257,0)))</f>
        <v>-</v>
      </c>
      <c r="L498" s="15"/>
      <c r="M498" s="20" t="str">
        <f t="array" ref="M498">IF(ISERROR(INDEX('Master '!$A$2:$A$257,MATCH(N498,'Master '!$B$2:$B$257,0))),IF(ISERROR(INDEX('Master '!$A$2:$A$257,MATCH(N498,'Master '!$C$2:$C$257,0))),IF(N498="","-","Not on Roster"),INDEX('Master '!$A$2:$A$257,MATCH(N498,'Master '!$C$2:$C$257,0))),INDEX('Master '!$A$2:$A$257,MATCH(N498,'Master '!$B$2:$B$257,0)))</f>
        <v>-</v>
      </c>
      <c r="N498" s="7"/>
      <c r="O498" s="19" t="str">
        <f t="array" ref="O498">IF(ISERROR(INDEX('Master '!$A$2:$A$257,MATCH(P498,'Master '!$B$2:$B$257,0))),IF(ISERROR(INDEX('Master '!$A$2:$A$257,MATCH(P498,'Master '!$C$2:$C$257,0))),IF(P498="","-","Not on Roster"),INDEX('Master '!$A$2:$A$257,MATCH(P498,'Master '!$C$2:$C$257,0))),INDEX('Master '!$A$2:$A$257,MATCH(P498,'Master '!$B$2:$B$257,0)))</f>
        <v>-</v>
      </c>
      <c r="P498" s="15"/>
      <c r="Q498" s="20" t="str">
        <f t="array" ref="Q498">IF(ISERROR(INDEX('Master '!$A$2:$A$257,MATCH(R498,'Master '!$B$2:$B$257,0))),IF(ISERROR(INDEX('Master '!$A$2:$A$257,MATCH(R498,'Master '!$C$2:$C$257,0))),IF(R498="","-","Not on Roster"),INDEX('Master '!$A$2:$A$257,MATCH(R498,'Master '!$C$2:$C$257,0))),INDEX('Master '!$A$2:$A$257,MATCH(R498,'Master '!$B$2:$B$257,0)))</f>
        <v>-</v>
      </c>
      <c r="R498" s="7"/>
      <c r="S498" s="19" t="str">
        <f t="array" ref="S498">IF(ISERROR(INDEX('Master '!$A$2:$A$257,MATCH(T498,'Master '!$B$2:$B$257,0))),IF(ISERROR(INDEX('Master '!$A$2:$A$257,MATCH(T498,'Master '!$C$2:$C$257,0))),IF(T498="","-","Not on Roster"),INDEX('Master '!$A$2:$A$257,MATCH(T498,'Master '!$C$2:$C$257,0))),INDEX('Master '!$A$2:$A$257,MATCH(T498,'Master '!$B$2:$B$257,0)))</f>
        <v>-</v>
      </c>
      <c r="T498" s="15"/>
      <c r="U498" s="20" t="str">
        <f t="array" ref="U498">IF(ISERROR(INDEX('Master '!$A$2:$A$257,MATCH(V498,'Master '!$B$2:$B$257,0))),IF(ISERROR(INDEX('Master '!$A$2:$A$257,MATCH(V498,'Master '!$C$2:$C$257,0))),IF(V498="","-","Not on Roster"),INDEX('Master '!$A$2:$A$257,MATCH(V498,'Master '!$C$2:$C$257,0))),INDEX('Master '!$A$2:$A$257,MATCH(V498,'Master '!$B$2:$B$257,0)))</f>
        <v>-</v>
      </c>
      <c r="V498" s="7"/>
      <c r="W498" s="19" t="str">
        <f t="array" ref="W498">IF(ISERROR(INDEX('Master '!$A$2:$A$257,MATCH(X498,'Master '!$B$2:$B$257,0))),IF(ISERROR(INDEX('Master '!$A$2:$A$257,MATCH(X498,'Master '!$C$2:$C$257,0))),IF(X498="","-","Not on Roster"),INDEX('Master '!$A$2:$A$257,MATCH(X498,'Master '!$C$2:$C$257,0))),INDEX('Master '!$A$2:$A$257,MATCH(X498,'Master '!$B$2:$B$257,0)))</f>
        <v>-</v>
      </c>
      <c r="X498" s="15"/>
      <c r="Y498" s="20" t="str">
        <f t="array" ref="Y498">IF(ISERROR(INDEX('Master '!$A$2:$A$257,MATCH(Z498,'Master '!$B$2:$B$257,0))),IF(ISERROR(INDEX('Master '!$A$2:$A$257,MATCH(Z498,'Master '!$C$2:$C$257,0))),IF(Z498="","-","Not on Roster"),INDEX('Master '!$A$2:$A$257,MATCH(Z498,'Master '!$C$2:$C$257,0))),INDEX('Master '!$A$2:$A$257,MATCH(Z498,'Master '!$B$2:$B$257,0)))</f>
        <v>-</v>
      </c>
      <c r="Z498" s="7"/>
      <c r="AA498" s="19" t="str">
        <f t="array" ref="AA498">IF(ISERROR(INDEX('Master '!$A$2:$A$257,MATCH(AB498,'Master '!$B$2:$B$257,0))),IF(ISERROR(INDEX('Master '!$A$2:$A$257,MATCH(AB498,'Master '!$C$2:$C$257,0))),IF(AB498="","-","Not on Roster"),INDEX('Master '!$A$2:$A$257,MATCH(AB498,'Master '!$C$2:$C$257,0))),INDEX('Master '!$A$2:$A$257,MATCH(AB498,'Master '!$B$2:$B$257,0)))</f>
        <v>-</v>
      </c>
      <c r="AB498" s="15"/>
      <c r="AC498" s="20" t="str">
        <f t="array" ref="AC498">IF(ISERROR(INDEX('Master '!$A$2:$A$257,MATCH(AD498,'Master '!$B$2:$B$257,0))),IF(ISERROR(INDEX('Master '!$A$2:$A$257,MATCH(AD498,'Master '!$C$2:$C$257,0))),IF(AD498="","-","Not on Roster"),INDEX('Master '!$A$2:$A$257,MATCH(AD498,'Master '!$C$2:$C$257,0))),INDEX('Master '!$A$2:$A$257,MATCH(AD498,'Master '!$B$2:$B$257,0)))</f>
        <v>-</v>
      </c>
      <c r="AD498" s="7"/>
      <c r="AE498" s="19" t="str">
        <f t="array" ref="AE498">IF(ISERROR(INDEX('Master '!$A$2:$A$257,MATCH(AF498,'Master '!$B$2:$B$257,0))),IF(ISERROR(INDEX('Master '!$A$2:$A$257,MATCH(AF498,'Master '!$C$2:$C$257,0))),IF(AF498="","-","Not on Roster"),INDEX('Master '!$A$2:$A$257,MATCH(AF498,'Master '!$C$2:$C$257,0))),INDEX('Master '!$A$2:$A$257,MATCH(AF498,'Master '!$B$2:$B$257,0)))</f>
        <v>-</v>
      </c>
      <c r="AF498" s="15"/>
      <c r="AG498" s="20" t="str">
        <f t="array" ref="AG498">IF(ISERROR(INDEX('Master '!$A$2:$A$257,MATCH(AH498,'Master '!$B$2:$B$257,0))),IF(ISERROR(INDEX('Master '!$A$2:$A$257,MATCH(AH498,'Master '!$C$2:$C$257,0))),IF(AH498="","-","Not on Roster"),INDEX('Master '!$A$2:$A$257,MATCH(AH498,'Master '!$C$2:$C$257,0))),INDEX('Master '!$A$2:$A$257,MATCH(AH498,'Master '!$B$2:$B$257,0)))</f>
        <v>-</v>
      </c>
      <c r="AH498" s="7"/>
      <c r="AI498" s="19" t="str">
        <f t="array" ref="AI498">IF(ISERROR(INDEX('Master '!$A$2:$A$257,MATCH(AJ498,'Master '!$B$2:$B$257,0))),IF(ISERROR(INDEX('Master '!$A$2:$A$257,MATCH(AJ498,'Master '!$C$2:$C$257,0))),IF(AJ498="","-","Not on Roster"),INDEX('Master '!$A$2:$A$257,MATCH(AJ498,'Master '!$C$2:$C$257,0))),INDEX('Master '!$A$2:$A$257,MATCH(AJ498,'Master '!$B$2:$B$257,0)))</f>
        <v>-</v>
      </c>
      <c r="AJ498" s="15"/>
      <c r="AK498" s="20" t="str">
        <f t="array" ref="AK498">IF(ISERROR(INDEX('Master '!$A$2:$A$257,MATCH(AL498,'Master '!$B$2:$B$257,0))),IF(ISERROR(INDEX('Master '!$A$2:$A$257,MATCH(AL498,'Master '!$C$2:$C$257,0))),IF(AL498="","-","Not on Roster"),INDEX('Master '!$A$2:$A$257,MATCH(AL498,'Master '!$C$2:$C$257,0))),INDEX('Master '!$A$2:$A$257,MATCH(AL498,'Master '!$B$2:$B$257,0)))</f>
        <v>-</v>
      </c>
      <c r="AL498" s="7"/>
      <c r="AM498" s="19" t="str">
        <f t="array" ref="AM498">IF(ISERROR(INDEX('Master '!$A$2:$A$257,MATCH(AN498,'Master '!$B$2:$B$257,0))),IF(ISERROR(INDEX('Master '!$A$2:$A$257,MATCH(AN498,'Master '!$C$2:$C$257,0))),IF(AN498="","-","Not on Roster"),INDEX('Master '!$A$2:$A$257,MATCH(AN498,'Master '!$C$2:$C$257,0))),INDEX('Master '!$A$2:$A$257,MATCH(AN498,'Master '!$B$2:$B$257,0)))</f>
        <v>-</v>
      </c>
      <c r="AN498" s="15"/>
    </row>
    <row r="499" spans="1:40" ht="14.25" customHeight="1">
      <c r="A499" s="20" t="str">
        <f t="array" ref="A499">IF(ISERROR(INDEX('Master '!$A$2:$A$257,MATCH(B499,'Master '!$B$2:$B$257,0))),IF(ISERROR(INDEX('Master '!$A$2:$A$257,MATCH(B499,'Master '!$C$2:$C$257,0))),IF(B499="","-","Not on Roster"),INDEX('Master '!$A$2:$A$257,MATCH(B499,'Master '!$C$2:$C$257,0))),INDEX('Master '!$A$2:$A$257,MATCH(B499,'Master '!$B$2:$B$257,0)))</f>
        <v>-</v>
      </c>
      <c r="B499" s="43"/>
      <c r="C499" s="19" t="str">
        <f t="array" ref="C499">IF(ISERROR(INDEX('Master '!$A$2:$A$257,MATCH(D499,'Master '!$B$2:$B$257,0))),IF(ISERROR(INDEX('Master '!$A$2:$A$257,MATCH(D499,'Master '!$C$2:$C$257,0))),IF(D499="","-","Not on Roster"),INDEX('Master '!$A$2:$A$257,MATCH(D499,'Master '!$C$2:$C$257,0))),INDEX('Master '!$A$2:$A$257,MATCH(D499,'Master '!$B$2:$B$257,0)))</f>
        <v>-</v>
      </c>
      <c r="D499" s="15"/>
      <c r="E499" s="20" t="str">
        <f t="array" ref="E499">IF(ISERROR(INDEX('Master '!$A$2:$A$257,MATCH(F499,'Master '!$B$2:$B$257,0))),IF(ISERROR(INDEX('Master '!$A$2:$A$257,MATCH(F499,'Master '!$C$2:$C$257,0))),IF(F499="","-","Not on Roster"),INDEX('Master '!$A$2:$A$257,MATCH(F499,'Master '!$C$2:$C$257,0))),INDEX('Master '!$A$2:$A$257,MATCH(F499,'Master '!$B$2:$B$257,0)))</f>
        <v>-</v>
      </c>
      <c r="F499" s="7"/>
      <c r="G499" s="19" t="str">
        <f t="array" ref="G499">IF(ISERROR(INDEX('Master '!$A$2:$A$257,MATCH(H499,'Master '!$B$2:$B$257,0))),IF(ISERROR(INDEX('Master '!$A$2:$A$257,MATCH(H499,'Master '!$C$2:$C$257,0))),IF(H499="","-","Not on Roster"),INDEX('Master '!$A$2:$A$257,MATCH(H499,'Master '!$C$2:$C$257,0))),INDEX('Master '!$A$2:$A$257,MATCH(H499,'Master '!$B$2:$B$257,0)))</f>
        <v>-</v>
      </c>
      <c r="H499" s="15"/>
      <c r="I499" s="20" t="str">
        <f t="array" ref="I499">IF(ISERROR(INDEX('Master '!$A$2:$A$257,MATCH(J499,'Master '!$B$2:$B$257,0))),IF(ISERROR(INDEX('Master '!$A$2:$A$257,MATCH(J499,'Master '!$C$2:$C$257,0))),IF(J499="","-","Not on Roster"),INDEX('Master '!$A$2:$A$257,MATCH(J499,'Master '!$C$2:$C$257,0))),INDEX('Master '!$A$2:$A$257,MATCH(J499,'Master '!$B$2:$B$257,0)))</f>
        <v>-</v>
      </c>
      <c r="J499" s="51"/>
      <c r="K499" s="19" t="str">
        <f t="array" ref="K499">IF(ISERROR(INDEX('Master '!$A$2:$A$257,MATCH(L499,'Master '!$B$2:$B$257,0))),IF(ISERROR(INDEX('Master '!$A$2:$A$257,MATCH(L499,'Master '!$C$2:$C$257,0))),IF(L499="","-","Not on Roster"),INDEX('Master '!$A$2:$A$257,MATCH(L499,'Master '!$C$2:$C$257,0))),INDEX('Master '!$A$2:$A$257,MATCH(L499,'Master '!$B$2:$B$257,0)))</f>
        <v>-</v>
      </c>
      <c r="L499" s="15"/>
      <c r="M499" s="20" t="str">
        <f t="array" ref="M499">IF(ISERROR(INDEX('Master '!$A$2:$A$257,MATCH(N499,'Master '!$B$2:$B$257,0))),IF(ISERROR(INDEX('Master '!$A$2:$A$257,MATCH(N499,'Master '!$C$2:$C$257,0))),IF(N499="","-","Not on Roster"),INDEX('Master '!$A$2:$A$257,MATCH(N499,'Master '!$C$2:$C$257,0))),INDEX('Master '!$A$2:$A$257,MATCH(N499,'Master '!$B$2:$B$257,0)))</f>
        <v>-</v>
      </c>
      <c r="N499" s="7"/>
      <c r="O499" s="19" t="str">
        <f t="array" ref="O499">IF(ISERROR(INDEX('Master '!$A$2:$A$257,MATCH(P499,'Master '!$B$2:$B$257,0))),IF(ISERROR(INDEX('Master '!$A$2:$A$257,MATCH(P499,'Master '!$C$2:$C$257,0))),IF(P499="","-","Not on Roster"),INDEX('Master '!$A$2:$A$257,MATCH(P499,'Master '!$C$2:$C$257,0))),INDEX('Master '!$A$2:$A$257,MATCH(P499,'Master '!$B$2:$B$257,0)))</f>
        <v>-</v>
      </c>
      <c r="P499" s="15"/>
      <c r="Q499" s="20" t="str">
        <f t="array" ref="Q499">IF(ISERROR(INDEX('Master '!$A$2:$A$257,MATCH(R499,'Master '!$B$2:$B$257,0))),IF(ISERROR(INDEX('Master '!$A$2:$A$257,MATCH(R499,'Master '!$C$2:$C$257,0))),IF(R499="","-","Not on Roster"),INDEX('Master '!$A$2:$A$257,MATCH(R499,'Master '!$C$2:$C$257,0))),INDEX('Master '!$A$2:$A$257,MATCH(R499,'Master '!$B$2:$B$257,0)))</f>
        <v>-</v>
      </c>
      <c r="R499" s="7"/>
      <c r="S499" s="19" t="str">
        <f t="array" ref="S499">IF(ISERROR(INDEX('Master '!$A$2:$A$257,MATCH(T499,'Master '!$B$2:$B$257,0))),IF(ISERROR(INDEX('Master '!$A$2:$A$257,MATCH(T499,'Master '!$C$2:$C$257,0))),IF(T499="","-","Not on Roster"),INDEX('Master '!$A$2:$A$257,MATCH(T499,'Master '!$C$2:$C$257,0))),INDEX('Master '!$A$2:$A$257,MATCH(T499,'Master '!$B$2:$B$257,0)))</f>
        <v>-</v>
      </c>
      <c r="T499" s="15"/>
      <c r="U499" s="20" t="str">
        <f t="array" ref="U499">IF(ISERROR(INDEX('Master '!$A$2:$A$257,MATCH(V499,'Master '!$B$2:$B$257,0))),IF(ISERROR(INDEX('Master '!$A$2:$A$257,MATCH(V499,'Master '!$C$2:$C$257,0))),IF(V499="","-","Not on Roster"),INDEX('Master '!$A$2:$A$257,MATCH(V499,'Master '!$C$2:$C$257,0))),INDEX('Master '!$A$2:$A$257,MATCH(V499,'Master '!$B$2:$B$257,0)))</f>
        <v>-</v>
      </c>
      <c r="V499" s="7"/>
      <c r="W499" s="19" t="str">
        <f t="array" ref="W499">IF(ISERROR(INDEX('Master '!$A$2:$A$257,MATCH(X499,'Master '!$B$2:$B$257,0))),IF(ISERROR(INDEX('Master '!$A$2:$A$257,MATCH(X499,'Master '!$C$2:$C$257,0))),IF(X499="","-","Not on Roster"),INDEX('Master '!$A$2:$A$257,MATCH(X499,'Master '!$C$2:$C$257,0))),INDEX('Master '!$A$2:$A$257,MATCH(X499,'Master '!$B$2:$B$257,0)))</f>
        <v>-</v>
      </c>
      <c r="X499" s="15"/>
      <c r="Y499" s="20" t="str">
        <f t="array" ref="Y499">IF(ISERROR(INDEX('Master '!$A$2:$A$257,MATCH(Z499,'Master '!$B$2:$B$257,0))),IF(ISERROR(INDEX('Master '!$A$2:$A$257,MATCH(Z499,'Master '!$C$2:$C$257,0))),IF(Z499="","-","Not on Roster"),INDEX('Master '!$A$2:$A$257,MATCH(Z499,'Master '!$C$2:$C$257,0))),INDEX('Master '!$A$2:$A$257,MATCH(Z499,'Master '!$B$2:$B$257,0)))</f>
        <v>-</v>
      </c>
      <c r="Z499" s="7"/>
      <c r="AA499" s="19" t="str">
        <f t="array" ref="AA499">IF(ISERROR(INDEX('Master '!$A$2:$A$257,MATCH(AB499,'Master '!$B$2:$B$257,0))),IF(ISERROR(INDEX('Master '!$A$2:$A$257,MATCH(AB499,'Master '!$C$2:$C$257,0))),IF(AB499="","-","Not on Roster"),INDEX('Master '!$A$2:$A$257,MATCH(AB499,'Master '!$C$2:$C$257,0))),INDEX('Master '!$A$2:$A$257,MATCH(AB499,'Master '!$B$2:$B$257,0)))</f>
        <v>-</v>
      </c>
      <c r="AB499" s="15"/>
      <c r="AC499" s="20" t="str">
        <f t="array" ref="AC499">IF(ISERROR(INDEX('Master '!$A$2:$A$257,MATCH(AD499,'Master '!$B$2:$B$257,0))),IF(ISERROR(INDEX('Master '!$A$2:$A$257,MATCH(AD499,'Master '!$C$2:$C$257,0))),IF(AD499="","-","Not on Roster"),INDEX('Master '!$A$2:$A$257,MATCH(AD499,'Master '!$C$2:$C$257,0))),INDEX('Master '!$A$2:$A$257,MATCH(AD499,'Master '!$B$2:$B$257,0)))</f>
        <v>-</v>
      </c>
      <c r="AD499" s="7"/>
      <c r="AE499" s="19" t="str">
        <f t="array" ref="AE499">IF(ISERROR(INDEX('Master '!$A$2:$A$257,MATCH(AF499,'Master '!$B$2:$B$257,0))),IF(ISERROR(INDEX('Master '!$A$2:$A$257,MATCH(AF499,'Master '!$C$2:$C$257,0))),IF(AF499="","-","Not on Roster"),INDEX('Master '!$A$2:$A$257,MATCH(AF499,'Master '!$C$2:$C$257,0))),INDEX('Master '!$A$2:$A$257,MATCH(AF499,'Master '!$B$2:$B$257,0)))</f>
        <v>-</v>
      </c>
      <c r="AF499" s="15"/>
      <c r="AG499" s="20" t="str">
        <f t="array" ref="AG499">IF(ISERROR(INDEX('Master '!$A$2:$A$257,MATCH(AH499,'Master '!$B$2:$B$257,0))),IF(ISERROR(INDEX('Master '!$A$2:$A$257,MATCH(AH499,'Master '!$C$2:$C$257,0))),IF(AH499="","-","Not on Roster"),INDEX('Master '!$A$2:$A$257,MATCH(AH499,'Master '!$C$2:$C$257,0))),INDEX('Master '!$A$2:$A$257,MATCH(AH499,'Master '!$B$2:$B$257,0)))</f>
        <v>-</v>
      </c>
      <c r="AH499" s="7"/>
      <c r="AI499" s="19" t="str">
        <f t="array" ref="AI499">IF(ISERROR(INDEX('Master '!$A$2:$A$257,MATCH(AJ499,'Master '!$B$2:$B$257,0))),IF(ISERROR(INDEX('Master '!$A$2:$A$257,MATCH(AJ499,'Master '!$C$2:$C$257,0))),IF(AJ499="","-","Not on Roster"),INDEX('Master '!$A$2:$A$257,MATCH(AJ499,'Master '!$C$2:$C$257,0))),INDEX('Master '!$A$2:$A$257,MATCH(AJ499,'Master '!$B$2:$B$257,0)))</f>
        <v>-</v>
      </c>
      <c r="AJ499" s="15"/>
      <c r="AK499" s="20" t="str">
        <f t="array" ref="AK499">IF(ISERROR(INDEX('Master '!$A$2:$A$257,MATCH(AL499,'Master '!$B$2:$B$257,0))),IF(ISERROR(INDEX('Master '!$A$2:$A$257,MATCH(AL499,'Master '!$C$2:$C$257,0))),IF(AL499="","-","Not on Roster"),INDEX('Master '!$A$2:$A$257,MATCH(AL499,'Master '!$C$2:$C$257,0))),INDEX('Master '!$A$2:$A$257,MATCH(AL499,'Master '!$B$2:$B$257,0)))</f>
        <v>-</v>
      </c>
      <c r="AL499" s="7"/>
      <c r="AM499" s="19" t="str">
        <f t="array" ref="AM499">IF(ISERROR(INDEX('Master '!$A$2:$A$257,MATCH(AN499,'Master '!$B$2:$B$257,0))),IF(ISERROR(INDEX('Master '!$A$2:$A$257,MATCH(AN499,'Master '!$C$2:$C$257,0))),IF(AN499="","-","Not on Roster"),INDEX('Master '!$A$2:$A$257,MATCH(AN499,'Master '!$C$2:$C$257,0))),INDEX('Master '!$A$2:$A$257,MATCH(AN499,'Master '!$B$2:$B$257,0)))</f>
        <v>-</v>
      </c>
      <c r="AN499" s="15"/>
    </row>
    <row r="500" spans="1:40" ht="14.25" customHeight="1">
      <c r="A500" s="20" t="str">
        <f t="array" ref="A500">IF(ISERROR(INDEX('Master '!$A$2:$A$257,MATCH(B500,'Master '!$B$2:$B$257,0))),IF(ISERROR(INDEX('Master '!$A$2:$A$257,MATCH(B500,'Master '!$C$2:$C$257,0))),IF(B500="","-","Not on Roster"),INDEX('Master '!$A$2:$A$257,MATCH(B500,'Master '!$C$2:$C$257,0))),INDEX('Master '!$A$2:$A$257,MATCH(B500,'Master '!$B$2:$B$257,0)))</f>
        <v>-</v>
      </c>
      <c r="B500" s="43"/>
      <c r="C500" s="19" t="str">
        <f t="array" ref="C500">IF(ISERROR(INDEX('Master '!$A$2:$A$257,MATCH(D500,'Master '!$B$2:$B$257,0))),IF(ISERROR(INDEX('Master '!$A$2:$A$257,MATCH(D500,'Master '!$C$2:$C$257,0))),IF(D500="","-","Not on Roster"),INDEX('Master '!$A$2:$A$257,MATCH(D500,'Master '!$C$2:$C$257,0))),INDEX('Master '!$A$2:$A$257,MATCH(D500,'Master '!$B$2:$B$257,0)))</f>
        <v>-</v>
      </c>
      <c r="D500" s="15"/>
      <c r="E500" s="20" t="str">
        <f t="array" ref="E500">IF(ISERROR(INDEX('Master '!$A$2:$A$257,MATCH(F500,'Master '!$B$2:$B$257,0))),IF(ISERROR(INDEX('Master '!$A$2:$A$257,MATCH(F500,'Master '!$C$2:$C$257,0))),IF(F500="","-","Not on Roster"),INDEX('Master '!$A$2:$A$257,MATCH(F500,'Master '!$C$2:$C$257,0))),INDEX('Master '!$A$2:$A$257,MATCH(F500,'Master '!$B$2:$B$257,0)))</f>
        <v>-</v>
      </c>
      <c r="F500" s="7"/>
      <c r="G500" s="19" t="str">
        <f t="array" ref="G500">IF(ISERROR(INDEX('Master '!$A$2:$A$257,MATCH(H500,'Master '!$B$2:$B$257,0))),IF(ISERROR(INDEX('Master '!$A$2:$A$257,MATCH(H500,'Master '!$C$2:$C$257,0))),IF(H500="","-","Not on Roster"),INDEX('Master '!$A$2:$A$257,MATCH(H500,'Master '!$C$2:$C$257,0))),INDEX('Master '!$A$2:$A$257,MATCH(H500,'Master '!$B$2:$B$257,0)))</f>
        <v>-</v>
      </c>
      <c r="H500" s="15"/>
      <c r="I500" s="20" t="str">
        <f t="array" ref="I500">IF(ISERROR(INDEX('Master '!$A$2:$A$257,MATCH(J500,'Master '!$B$2:$B$257,0))),IF(ISERROR(INDEX('Master '!$A$2:$A$257,MATCH(J500,'Master '!$C$2:$C$257,0))),IF(J500="","-","Not on Roster"),INDEX('Master '!$A$2:$A$257,MATCH(J500,'Master '!$C$2:$C$257,0))),INDEX('Master '!$A$2:$A$257,MATCH(J500,'Master '!$B$2:$B$257,0)))</f>
        <v>-</v>
      </c>
      <c r="J500" s="51"/>
      <c r="K500" s="19" t="str">
        <f t="array" ref="K500">IF(ISERROR(INDEX('Master '!$A$2:$A$257,MATCH(L500,'Master '!$B$2:$B$257,0))),IF(ISERROR(INDEX('Master '!$A$2:$A$257,MATCH(L500,'Master '!$C$2:$C$257,0))),IF(L500="","-","Not on Roster"),INDEX('Master '!$A$2:$A$257,MATCH(L500,'Master '!$C$2:$C$257,0))),INDEX('Master '!$A$2:$A$257,MATCH(L500,'Master '!$B$2:$B$257,0)))</f>
        <v>-</v>
      </c>
      <c r="L500" s="15"/>
      <c r="M500" s="20" t="str">
        <f t="array" ref="M500">IF(ISERROR(INDEX('Master '!$A$2:$A$257,MATCH(N500,'Master '!$B$2:$B$257,0))),IF(ISERROR(INDEX('Master '!$A$2:$A$257,MATCH(N500,'Master '!$C$2:$C$257,0))),IF(N500="","-","Not on Roster"),INDEX('Master '!$A$2:$A$257,MATCH(N500,'Master '!$C$2:$C$257,0))),INDEX('Master '!$A$2:$A$257,MATCH(N500,'Master '!$B$2:$B$257,0)))</f>
        <v>-</v>
      </c>
      <c r="N500" s="7"/>
      <c r="O500" s="19" t="str">
        <f t="array" ref="O500">IF(ISERROR(INDEX('Master '!$A$2:$A$257,MATCH(P500,'Master '!$B$2:$B$257,0))),IF(ISERROR(INDEX('Master '!$A$2:$A$257,MATCH(P500,'Master '!$C$2:$C$257,0))),IF(P500="","-","Not on Roster"),INDEX('Master '!$A$2:$A$257,MATCH(P500,'Master '!$C$2:$C$257,0))),INDEX('Master '!$A$2:$A$257,MATCH(P500,'Master '!$B$2:$B$257,0)))</f>
        <v>-</v>
      </c>
      <c r="P500" s="15"/>
      <c r="Q500" s="20" t="str">
        <f t="array" ref="Q500">IF(ISERROR(INDEX('Master '!$A$2:$A$257,MATCH(R500,'Master '!$B$2:$B$257,0))),IF(ISERROR(INDEX('Master '!$A$2:$A$257,MATCH(R500,'Master '!$C$2:$C$257,0))),IF(R500="","-","Not on Roster"),INDEX('Master '!$A$2:$A$257,MATCH(R500,'Master '!$C$2:$C$257,0))),INDEX('Master '!$A$2:$A$257,MATCH(R500,'Master '!$B$2:$B$257,0)))</f>
        <v>-</v>
      </c>
      <c r="R500" s="7"/>
      <c r="S500" s="19" t="str">
        <f t="array" ref="S500">IF(ISERROR(INDEX('Master '!$A$2:$A$257,MATCH(T500,'Master '!$B$2:$B$257,0))),IF(ISERROR(INDEX('Master '!$A$2:$A$257,MATCH(T500,'Master '!$C$2:$C$257,0))),IF(T500="","-","Not on Roster"),INDEX('Master '!$A$2:$A$257,MATCH(T500,'Master '!$C$2:$C$257,0))),INDEX('Master '!$A$2:$A$257,MATCH(T500,'Master '!$B$2:$B$257,0)))</f>
        <v>-</v>
      </c>
      <c r="T500" s="15"/>
      <c r="U500" s="20" t="str">
        <f t="array" ref="U500">IF(ISERROR(INDEX('Master '!$A$2:$A$257,MATCH(V500,'Master '!$B$2:$B$257,0))),IF(ISERROR(INDEX('Master '!$A$2:$A$257,MATCH(V500,'Master '!$C$2:$C$257,0))),IF(V500="","-","Not on Roster"),INDEX('Master '!$A$2:$A$257,MATCH(V500,'Master '!$C$2:$C$257,0))),INDEX('Master '!$A$2:$A$257,MATCH(V500,'Master '!$B$2:$B$257,0)))</f>
        <v>-</v>
      </c>
      <c r="V500" s="7"/>
      <c r="W500" s="19" t="str">
        <f t="array" ref="W500">IF(ISERROR(INDEX('Master '!$A$2:$A$257,MATCH(X500,'Master '!$B$2:$B$257,0))),IF(ISERROR(INDEX('Master '!$A$2:$A$257,MATCH(X500,'Master '!$C$2:$C$257,0))),IF(X500="","-","Not on Roster"),INDEX('Master '!$A$2:$A$257,MATCH(X500,'Master '!$C$2:$C$257,0))),INDEX('Master '!$A$2:$A$257,MATCH(X500,'Master '!$B$2:$B$257,0)))</f>
        <v>-</v>
      </c>
      <c r="X500" s="15"/>
      <c r="Y500" s="20" t="str">
        <f t="array" ref="Y500">IF(ISERROR(INDEX('Master '!$A$2:$A$257,MATCH(Z500,'Master '!$B$2:$B$257,0))),IF(ISERROR(INDEX('Master '!$A$2:$A$257,MATCH(Z500,'Master '!$C$2:$C$257,0))),IF(Z500="","-","Not on Roster"),INDEX('Master '!$A$2:$A$257,MATCH(Z500,'Master '!$C$2:$C$257,0))),INDEX('Master '!$A$2:$A$257,MATCH(Z500,'Master '!$B$2:$B$257,0)))</f>
        <v>-</v>
      </c>
      <c r="Z500" s="7"/>
      <c r="AA500" s="19" t="str">
        <f t="array" ref="AA500">IF(ISERROR(INDEX('Master '!$A$2:$A$257,MATCH(AB500,'Master '!$B$2:$B$257,0))),IF(ISERROR(INDEX('Master '!$A$2:$A$257,MATCH(AB500,'Master '!$C$2:$C$257,0))),IF(AB500="","-","Not on Roster"),INDEX('Master '!$A$2:$A$257,MATCH(AB500,'Master '!$C$2:$C$257,0))),INDEX('Master '!$A$2:$A$257,MATCH(AB500,'Master '!$B$2:$B$257,0)))</f>
        <v>-</v>
      </c>
      <c r="AB500" s="15"/>
      <c r="AC500" s="20" t="str">
        <f t="array" ref="AC500">IF(ISERROR(INDEX('Master '!$A$2:$A$257,MATCH(AD500,'Master '!$B$2:$B$257,0))),IF(ISERROR(INDEX('Master '!$A$2:$A$257,MATCH(AD500,'Master '!$C$2:$C$257,0))),IF(AD500="","-","Not on Roster"),INDEX('Master '!$A$2:$A$257,MATCH(AD500,'Master '!$C$2:$C$257,0))),INDEX('Master '!$A$2:$A$257,MATCH(AD500,'Master '!$B$2:$B$257,0)))</f>
        <v>-</v>
      </c>
      <c r="AD500" s="7"/>
      <c r="AE500" s="19" t="str">
        <f t="array" ref="AE500">IF(ISERROR(INDEX('Master '!$A$2:$A$257,MATCH(AF500,'Master '!$B$2:$B$257,0))),IF(ISERROR(INDEX('Master '!$A$2:$A$257,MATCH(AF500,'Master '!$C$2:$C$257,0))),IF(AF500="","-","Not on Roster"),INDEX('Master '!$A$2:$A$257,MATCH(AF500,'Master '!$C$2:$C$257,0))),INDEX('Master '!$A$2:$A$257,MATCH(AF500,'Master '!$B$2:$B$257,0)))</f>
        <v>-</v>
      </c>
      <c r="AF500" s="15"/>
      <c r="AG500" s="20" t="str">
        <f t="array" ref="AG500">IF(ISERROR(INDEX('Master '!$A$2:$A$257,MATCH(AH500,'Master '!$B$2:$B$257,0))),IF(ISERROR(INDEX('Master '!$A$2:$A$257,MATCH(AH500,'Master '!$C$2:$C$257,0))),IF(AH500="","-","Not on Roster"),INDEX('Master '!$A$2:$A$257,MATCH(AH500,'Master '!$C$2:$C$257,0))),INDEX('Master '!$A$2:$A$257,MATCH(AH500,'Master '!$B$2:$B$257,0)))</f>
        <v>-</v>
      </c>
      <c r="AH500" s="7"/>
      <c r="AI500" s="19" t="str">
        <f t="array" ref="AI500">IF(ISERROR(INDEX('Master '!$A$2:$A$257,MATCH(AJ500,'Master '!$B$2:$B$257,0))),IF(ISERROR(INDEX('Master '!$A$2:$A$257,MATCH(AJ500,'Master '!$C$2:$C$257,0))),IF(AJ500="","-","Not on Roster"),INDEX('Master '!$A$2:$A$257,MATCH(AJ500,'Master '!$C$2:$C$257,0))),INDEX('Master '!$A$2:$A$257,MATCH(AJ500,'Master '!$B$2:$B$257,0)))</f>
        <v>-</v>
      </c>
      <c r="AJ500" s="15"/>
      <c r="AK500" s="20" t="str">
        <f t="array" ref="AK500">IF(ISERROR(INDEX('Master '!$A$2:$A$257,MATCH(AL500,'Master '!$B$2:$B$257,0))),IF(ISERROR(INDEX('Master '!$A$2:$A$257,MATCH(AL500,'Master '!$C$2:$C$257,0))),IF(AL500="","-","Not on Roster"),INDEX('Master '!$A$2:$A$257,MATCH(AL500,'Master '!$C$2:$C$257,0))),INDEX('Master '!$A$2:$A$257,MATCH(AL500,'Master '!$B$2:$B$257,0)))</f>
        <v>-</v>
      </c>
      <c r="AL500" s="7"/>
      <c r="AM500" s="19" t="str">
        <f t="array" ref="AM500">IF(ISERROR(INDEX('Master '!$A$2:$A$257,MATCH(AN500,'Master '!$B$2:$B$257,0))),IF(ISERROR(INDEX('Master '!$A$2:$A$257,MATCH(AN500,'Master '!$C$2:$C$257,0))),IF(AN500="","-","Not on Roster"),INDEX('Master '!$A$2:$A$257,MATCH(AN500,'Master '!$C$2:$C$257,0))),INDEX('Master '!$A$2:$A$257,MATCH(AN500,'Master '!$B$2:$B$257,0)))</f>
        <v>-</v>
      </c>
      <c r="AN500" s="15"/>
    </row>
    <row r="501" spans="1:40" ht="14.25" customHeight="1">
      <c r="A501" s="20" t="str">
        <f t="array" ref="A501">IF(ISERROR(INDEX('Master '!$A$2:$A$257,MATCH(B501,'Master '!$B$2:$B$257,0))),IF(ISERROR(INDEX('Master '!$A$2:$A$257,MATCH(B501,'Master '!$C$2:$C$257,0))),IF(B501="","-","Not on Roster"),INDEX('Master '!$A$2:$A$257,MATCH(B501,'Master '!$C$2:$C$257,0))),INDEX('Master '!$A$2:$A$257,MATCH(B501,'Master '!$B$2:$B$257,0)))</f>
        <v>-</v>
      </c>
      <c r="B501" s="43"/>
      <c r="C501" s="19" t="str">
        <f t="array" ref="C501">IF(ISERROR(INDEX('Master '!$A$2:$A$257,MATCH(D501,'Master '!$B$2:$B$257,0))),IF(ISERROR(INDEX('Master '!$A$2:$A$257,MATCH(D501,'Master '!$C$2:$C$257,0))),IF(D501="","-","Not on Roster"),INDEX('Master '!$A$2:$A$257,MATCH(D501,'Master '!$C$2:$C$257,0))),INDEX('Master '!$A$2:$A$257,MATCH(D501,'Master '!$B$2:$B$257,0)))</f>
        <v>-</v>
      </c>
      <c r="D501" s="15"/>
      <c r="E501" s="20" t="str">
        <f t="array" ref="E501">IF(ISERROR(INDEX('Master '!$A$2:$A$257,MATCH(F501,'Master '!$B$2:$B$257,0))),IF(ISERROR(INDEX('Master '!$A$2:$A$257,MATCH(F501,'Master '!$C$2:$C$257,0))),IF(F501="","-","Not on Roster"),INDEX('Master '!$A$2:$A$257,MATCH(F501,'Master '!$C$2:$C$257,0))),INDEX('Master '!$A$2:$A$257,MATCH(F501,'Master '!$B$2:$B$257,0)))</f>
        <v>-</v>
      </c>
      <c r="F501" s="7"/>
      <c r="G501" s="19" t="str">
        <f t="array" ref="G501">IF(ISERROR(INDEX('Master '!$A$2:$A$257,MATCH(H501,'Master '!$B$2:$B$257,0))),IF(ISERROR(INDEX('Master '!$A$2:$A$257,MATCH(H501,'Master '!$C$2:$C$257,0))),IF(H501="","-","Not on Roster"),INDEX('Master '!$A$2:$A$257,MATCH(H501,'Master '!$C$2:$C$257,0))),INDEX('Master '!$A$2:$A$257,MATCH(H501,'Master '!$B$2:$B$257,0)))</f>
        <v>-</v>
      </c>
      <c r="H501" s="15"/>
      <c r="I501" s="20" t="str">
        <f t="array" ref="I501">IF(ISERROR(INDEX('Master '!$A$2:$A$257,MATCH(J501,'Master '!$B$2:$B$257,0))),IF(ISERROR(INDEX('Master '!$A$2:$A$257,MATCH(J501,'Master '!$C$2:$C$257,0))),IF(J501="","-","Not on Roster"),INDEX('Master '!$A$2:$A$257,MATCH(J501,'Master '!$C$2:$C$257,0))),INDEX('Master '!$A$2:$A$257,MATCH(J501,'Master '!$B$2:$B$257,0)))</f>
        <v>-</v>
      </c>
      <c r="J501" s="51"/>
      <c r="K501" s="19" t="str">
        <f t="array" ref="K501">IF(ISERROR(INDEX('Master '!$A$2:$A$257,MATCH(L501,'Master '!$B$2:$B$257,0))),IF(ISERROR(INDEX('Master '!$A$2:$A$257,MATCH(L501,'Master '!$C$2:$C$257,0))),IF(L501="","-","Not on Roster"),INDEX('Master '!$A$2:$A$257,MATCH(L501,'Master '!$C$2:$C$257,0))),INDEX('Master '!$A$2:$A$257,MATCH(L501,'Master '!$B$2:$B$257,0)))</f>
        <v>-</v>
      </c>
      <c r="L501" s="15"/>
      <c r="M501" s="20" t="str">
        <f t="array" ref="M501">IF(ISERROR(INDEX('Master '!$A$2:$A$257,MATCH(N501,'Master '!$B$2:$B$257,0))),IF(ISERROR(INDEX('Master '!$A$2:$A$257,MATCH(N501,'Master '!$C$2:$C$257,0))),IF(N501="","-","Not on Roster"),INDEX('Master '!$A$2:$A$257,MATCH(N501,'Master '!$C$2:$C$257,0))),INDEX('Master '!$A$2:$A$257,MATCH(N501,'Master '!$B$2:$B$257,0)))</f>
        <v>-</v>
      </c>
      <c r="N501" s="7"/>
      <c r="O501" s="19" t="str">
        <f t="array" ref="O501">IF(ISERROR(INDEX('Master '!$A$2:$A$257,MATCH(P501,'Master '!$B$2:$B$257,0))),IF(ISERROR(INDEX('Master '!$A$2:$A$257,MATCH(P501,'Master '!$C$2:$C$257,0))),IF(P501="","-","Not on Roster"),INDEX('Master '!$A$2:$A$257,MATCH(P501,'Master '!$C$2:$C$257,0))),INDEX('Master '!$A$2:$A$257,MATCH(P501,'Master '!$B$2:$B$257,0)))</f>
        <v>-</v>
      </c>
      <c r="P501" s="15"/>
      <c r="Q501" s="20" t="str">
        <f t="array" ref="Q501">IF(ISERROR(INDEX('Master '!$A$2:$A$257,MATCH(R501,'Master '!$B$2:$B$257,0))),IF(ISERROR(INDEX('Master '!$A$2:$A$257,MATCH(R501,'Master '!$C$2:$C$257,0))),IF(R501="","-","Not on Roster"),INDEX('Master '!$A$2:$A$257,MATCH(R501,'Master '!$C$2:$C$257,0))),INDEX('Master '!$A$2:$A$257,MATCH(R501,'Master '!$B$2:$B$257,0)))</f>
        <v>-</v>
      </c>
      <c r="R501" s="7"/>
      <c r="S501" s="19" t="str">
        <f t="array" ref="S501">IF(ISERROR(INDEX('Master '!$A$2:$A$257,MATCH(T501,'Master '!$B$2:$B$257,0))),IF(ISERROR(INDEX('Master '!$A$2:$A$257,MATCH(T501,'Master '!$C$2:$C$257,0))),IF(T501="","-","Not on Roster"),INDEX('Master '!$A$2:$A$257,MATCH(T501,'Master '!$C$2:$C$257,0))),INDEX('Master '!$A$2:$A$257,MATCH(T501,'Master '!$B$2:$B$257,0)))</f>
        <v>-</v>
      </c>
      <c r="T501" s="15"/>
      <c r="U501" s="20" t="str">
        <f t="array" ref="U501">IF(ISERROR(INDEX('Master '!$A$2:$A$257,MATCH(V501,'Master '!$B$2:$B$257,0))),IF(ISERROR(INDEX('Master '!$A$2:$A$257,MATCH(V501,'Master '!$C$2:$C$257,0))),IF(V501="","-","Not on Roster"),INDEX('Master '!$A$2:$A$257,MATCH(V501,'Master '!$C$2:$C$257,0))),INDEX('Master '!$A$2:$A$257,MATCH(V501,'Master '!$B$2:$B$257,0)))</f>
        <v>-</v>
      </c>
      <c r="V501" s="7"/>
      <c r="W501" s="19" t="str">
        <f t="array" ref="W501">IF(ISERROR(INDEX('Master '!$A$2:$A$257,MATCH(X501,'Master '!$B$2:$B$257,0))),IF(ISERROR(INDEX('Master '!$A$2:$A$257,MATCH(X501,'Master '!$C$2:$C$257,0))),IF(X501="","-","Not on Roster"),INDEX('Master '!$A$2:$A$257,MATCH(X501,'Master '!$C$2:$C$257,0))),INDEX('Master '!$A$2:$A$257,MATCH(X501,'Master '!$B$2:$B$257,0)))</f>
        <v>-</v>
      </c>
      <c r="X501" s="15"/>
      <c r="Y501" s="20" t="str">
        <f t="array" ref="Y501">IF(ISERROR(INDEX('Master '!$A$2:$A$257,MATCH(Z501,'Master '!$B$2:$B$257,0))),IF(ISERROR(INDEX('Master '!$A$2:$A$257,MATCH(Z501,'Master '!$C$2:$C$257,0))),IF(Z501="","-","Not on Roster"),INDEX('Master '!$A$2:$A$257,MATCH(Z501,'Master '!$C$2:$C$257,0))),INDEX('Master '!$A$2:$A$257,MATCH(Z501,'Master '!$B$2:$B$257,0)))</f>
        <v>-</v>
      </c>
      <c r="Z501" s="7"/>
      <c r="AA501" s="19" t="str">
        <f t="array" ref="AA501">IF(ISERROR(INDEX('Master '!$A$2:$A$257,MATCH(AB501,'Master '!$B$2:$B$257,0))),IF(ISERROR(INDEX('Master '!$A$2:$A$257,MATCH(AB501,'Master '!$C$2:$C$257,0))),IF(AB501="","-","Not on Roster"),INDEX('Master '!$A$2:$A$257,MATCH(AB501,'Master '!$C$2:$C$257,0))),INDEX('Master '!$A$2:$A$257,MATCH(AB501,'Master '!$B$2:$B$257,0)))</f>
        <v>-</v>
      </c>
      <c r="AB501" s="15"/>
      <c r="AC501" s="20" t="str">
        <f t="array" ref="AC501">IF(ISERROR(INDEX('Master '!$A$2:$A$257,MATCH(AD501,'Master '!$B$2:$B$257,0))),IF(ISERROR(INDEX('Master '!$A$2:$A$257,MATCH(AD501,'Master '!$C$2:$C$257,0))),IF(AD501="","-","Not on Roster"),INDEX('Master '!$A$2:$A$257,MATCH(AD501,'Master '!$C$2:$C$257,0))),INDEX('Master '!$A$2:$A$257,MATCH(AD501,'Master '!$B$2:$B$257,0)))</f>
        <v>-</v>
      </c>
      <c r="AD501" s="7"/>
      <c r="AE501" s="19" t="str">
        <f t="array" ref="AE501">IF(ISERROR(INDEX('Master '!$A$2:$A$257,MATCH(AF501,'Master '!$B$2:$B$257,0))),IF(ISERROR(INDEX('Master '!$A$2:$A$257,MATCH(AF501,'Master '!$C$2:$C$257,0))),IF(AF501="","-","Not on Roster"),INDEX('Master '!$A$2:$A$257,MATCH(AF501,'Master '!$C$2:$C$257,0))),INDEX('Master '!$A$2:$A$257,MATCH(AF501,'Master '!$B$2:$B$257,0)))</f>
        <v>-</v>
      </c>
      <c r="AF501" s="15"/>
      <c r="AG501" s="20" t="str">
        <f t="array" ref="AG501">IF(ISERROR(INDEX('Master '!$A$2:$A$257,MATCH(AH501,'Master '!$B$2:$B$257,0))),IF(ISERROR(INDEX('Master '!$A$2:$A$257,MATCH(AH501,'Master '!$C$2:$C$257,0))),IF(AH501="","-","Not on Roster"),INDEX('Master '!$A$2:$A$257,MATCH(AH501,'Master '!$C$2:$C$257,0))),INDEX('Master '!$A$2:$A$257,MATCH(AH501,'Master '!$B$2:$B$257,0)))</f>
        <v>-</v>
      </c>
      <c r="AH501" s="7"/>
      <c r="AI501" s="19" t="str">
        <f t="array" ref="AI501">IF(ISERROR(INDEX('Master '!$A$2:$A$257,MATCH(AJ501,'Master '!$B$2:$B$257,0))),IF(ISERROR(INDEX('Master '!$A$2:$A$257,MATCH(AJ501,'Master '!$C$2:$C$257,0))),IF(AJ501="","-","Not on Roster"),INDEX('Master '!$A$2:$A$257,MATCH(AJ501,'Master '!$C$2:$C$257,0))),INDEX('Master '!$A$2:$A$257,MATCH(AJ501,'Master '!$B$2:$B$257,0)))</f>
        <v>-</v>
      </c>
      <c r="AJ501" s="15"/>
      <c r="AK501" s="20" t="str">
        <f t="array" ref="AK501">IF(ISERROR(INDEX('Master '!$A$2:$A$257,MATCH(AL501,'Master '!$B$2:$B$257,0))),IF(ISERROR(INDEX('Master '!$A$2:$A$257,MATCH(AL501,'Master '!$C$2:$C$257,0))),IF(AL501="","-","Not on Roster"),INDEX('Master '!$A$2:$A$257,MATCH(AL501,'Master '!$C$2:$C$257,0))),INDEX('Master '!$A$2:$A$257,MATCH(AL501,'Master '!$B$2:$B$257,0)))</f>
        <v>-</v>
      </c>
      <c r="AL501" s="7"/>
      <c r="AM501" s="19" t="str">
        <f t="array" ref="AM501">IF(ISERROR(INDEX('Master '!$A$2:$A$257,MATCH(AN501,'Master '!$B$2:$B$257,0))),IF(ISERROR(INDEX('Master '!$A$2:$A$257,MATCH(AN501,'Master '!$C$2:$C$257,0))),IF(AN501="","-","Not on Roster"),INDEX('Master '!$A$2:$A$257,MATCH(AN501,'Master '!$C$2:$C$257,0))),INDEX('Master '!$A$2:$A$257,MATCH(AN501,'Master '!$B$2:$B$257,0)))</f>
        <v>-</v>
      </c>
      <c r="AN501" s="15"/>
    </row>
    <row r="502" spans="1:40" ht="14.25" customHeight="1">
      <c r="A502" s="20" t="str">
        <f t="array" ref="A502">IF(ISERROR(INDEX('Master '!$A$2:$A$257,MATCH(B502,'Master '!$B$2:$B$257,0))),IF(ISERROR(INDEX('Master '!$A$2:$A$257,MATCH(B502,'Master '!$C$2:$C$257,0))),IF(B502="","-","Not on Roster"),INDEX('Master '!$A$2:$A$257,MATCH(B502,'Master '!$C$2:$C$257,0))),INDEX('Master '!$A$2:$A$257,MATCH(B502,'Master '!$B$2:$B$257,0)))</f>
        <v>-</v>
      </c>
      <c r="B502" s="43"/>
      <c r="C502" s="19" t="str">
        <f t="array" ref="C502">IF(ISERROR(INDEX('Master '!$A$2:$A$257,MATCH(D502,'Master '!$B$2:$B$257,0))),IF(ISERROR(INDEX('Master '!$A$2:$A$257,MATCH(D502,'Master '!$C$2:$C$257,0))),IF(D502="","-","Not on Roster"),INDEX('Master '!$A$2:$A$257,MATCH(D502,'Master '!$C$2:$C$257,0))),INDEX('Master '!$A$2:$A$257,MATCH(D502,'Master '!$B$2:$B$257,0)))</f>
        <v>-</v>
      </c>
      <c r="D502" s="15"/>
      <c r="E502" s="20" t="str">
        <f t="array" ref="E502">IF(ISERROR(INDEX('Master '!$A$2:$A$257,MATCH(F502,'Master '!$B$2:$B$257,0))),IF(ISERROR(INDEX('Master '!$A$2:$A$257,MATCH(F502,'Master '!$C$2:$C$257,0))),IF(F502="","-","Not on Roster"),INDEX('Master '!$A$2:$A$257,MATCH(F502,'Master '!$C$2:$C$257,0))),INDEX('Master '!$A$2:$A$257,MATCH(F502,'Master '!$B$2:$B$257,0)))</f>
        <v>-</v>
      </c>
      <c r="F502" s="7"/>
      <c r="G502" s="19" t="str">
        <f t="array" ref="G502">IF(ISERROR(INDEX('Master '!$A$2:$A$257,MATCH(H502,'Master '!$B$2:$B$257,0))),IF(ISERROR(INDEX('Master '!$A$2:$A$257,MATCH(H502,'Master '!$C$2:$C$257,0))),IF(H502="","-","Not on Roster"),INDEX('Master '!$A$2:$A$257,MATCH(H502,'Master '!$C$2:$C$257,0))),INDEX('Master '!$A$2:$A$257,MATCH(H502,'Master '!$B$2:$B$257,0)))</f>
        <v>-</v>
      </c>
      <c r="H502" s="15"/>
      <c r="I502" s="20" t="str">
        <f t="array" ref="I502">IF(ISERROR(INDEX('Master '!$A$2:$A$257,MATCH(J502,'Master '!$B$2:$B$257,0))),IF(ISERROR(INDEX('Master '!$A$2:$A$257,MATCH(J502,'Master '!$C$2:$C$257,0))),IF(J502="","-","Not on Roster"),INDEX('Master '!$A$2:$A$257,MATCH(J502,'Master '!$C$2:$C$257,0))),INDEX('Master '!$A$2:$A$257,MATCH(J502,'Master '!$B$2:$B$257,0)))</f>
        <v>-</v>
      </c>
      <c r="J502" s="51"/>
      <c r="K502" s="19" t="str">
        <f t="array" ref="K502">IF(ISERROR(INDEX('Master '!$A$2:$A$257,MATCH(L502,'Master '!$B$2:$B$257,0))),IF(ISERROR(INDEX('Master '!$A$2:$A$257,MATCH(L502,'Master '!$C$2:$C$257,0))),IF(L502="","-","Not on Roster"),INDEX('Master '!$A$2:$A$257,MATCH(L502,'Master '!$C$2:$C$257,0))),INDEX('Master '!$A$2:$A$257,MATCH(L502,'Master '!$B$2:$B$257,0)))</f>
        <v>-</v>
      </c>
      <c r="L502" s="15"/>
      <c r="M502" s="20" t="str">
        <f t="array" ref="M502">IF(ISERROR(INDEX('Master '!$A$2:$A$257,MATCH(N502,'Master '!$B$2:$B$257,0))),IF(ISERROR(INDEX('Master '!$A$2:$A$257,MATCH(N502,'Master '!$C$2:$C$257,0))),IF(N502="","-","Not on Roster"),INDEX('Master '!$A$2:$A$257,MATCH(N502,'Master '!$C$2:$C$257,0))),INDEX('Master '!$A$2:$A$257,MATCH(N502,'Master '!$B$2:$B$257,0)))</f>
        <v>-</v>
      </c>
      <c r="N502" s="7"/>
      <c r="O502" s="19" t="str">
        <f t="array" ref="O502">IF(ISERROR(INDEX('Master '!$A$2:$A$257,MATCH(P502,'Master '!$B$2:$B$257,0))),IF(ISERROR(INDEX('Master '!$A$2:$A$257,MATCH(P502,'Master '!$C$2:$C$257,0))),IF(P502="","-","Not on Roster"),INDEX('Master '!$A$2:$A$257,MATCH(P502,'Master '!$C$2:$C$257,0))),INDEX('Master '!$A$2:$A$257,MATCH(P502,'Master '!$B$2:$B$257,0)))</f>
        <v>-</v>
      </c>
      <c r="P502" s="15"/>
      <c r="Q502" s="20" t="str">
        <f t="array" ref="Q502">IF(ISERROR(INDEX('Master '!$A$2:$A$257,MATCH(R502,'Master '!$B$2:$B$257,0))),IF(ISERROR(INDEX('Master '!$A$2:$A$257,MATCH(R502,'Master '!$C$2:$C$257,0))),IF(R502="","-","Not on Roster"),INDEX('Master '!$A$2:$A$257,MATCH(R502,'Master '!$C$2:$C$257,0))),INDEX('Master '!$A$2:$A$257,MATCH(R502,'Master '!$B$2:$B$257,0)))</f>
        <v>-</v>
      </c>
      <c r="R502" s="7"/>
      <c r="S502" s="19" t="str">
        <f t="array" ref="S502">IF(ISERROR(INDEX('Master '!$A$2:$A$257,MATCH(T502,'Master '!$B$2:$B$257,0))),IF(ISERROR(INDEX('Master '!$A$2:$A$257,MATCH(T502,'Master '!$C$2:$C$257,0))),IF(T502="","-","Not on Roster"),INDEX('Master '!$A$2:$A$257,MATCH(T502,'Master '!$C$2:$C$257,0))),INDEX('Master '!$A$2:$A$257,MATCH(T502,'Master '!$B$2:$B$257,0)))</f>
        <v>-</v>
      </c>
      <c r="T502" s="15"/>
      <c r="U502" s="20" t="str">
        <f t="array" ref="U502">IF(ISERROR(INDEX('Master '!$A$2:$A$257,MATCH(V502,'Master '!$B$2:$B$257,0))),IF(ISERROR(INDEX('Master '!$A$2:$A$257,MATCH(V502,'Master '!$C$2:$C$257,0))),IF(V502="","-","Not on Roster"),INDEX('Master '!$A$2:$A$257,MATCH(V502,'Master '!$C$2:$C$257,0))),INDEX('Master '!$A$2:$A$257,MATCH(V502,'Master '!$B$2:$B$257,0)))</f>
        <v>-</v>
      </c>
      <c r="V502" s="7"/>
      <c r="W502" s="19" t="str">
        <f t="array" ref="W502">IF(ISERROR(INDEX('Master '!$A$2:$A$257,MATCH(X502,'Master '!$B$2:$B$257,0))),IF(ISERROR(INDEX('Master '!$A$2:$A$257,MATCH(X502,'Master '!$C$2:$C$257,0))),IF(X502="","-","Not on Roster"),INDEX('Master '!$A$2:$A$257,MATCH(X502,'Master '!$C$2:$C$257,0))),INDEX('Master '!$A$2:$A$257,MATCH(X502,'Master '!$B$2:$B$257,0)))</f>
        <v>-</v>
      </c>
      <c r="X502" s="15"/>
      <c r="Y502" s="20" t="str">
        <f t="array" ref="Y502">IF(ISERROR(INDEX('Master '!$A$2:$A$257,MATCH(Z502,'Master '!$B$2:$B$257,0))),IF(ISERROR(INDEX('Master '!$A$2:$A$257,MATCH(Z502,'Master '!$C$2:$C$257,0))),IF(Z502="","-","Not on Roster"),INDEX('Master '!$A$2:$A$257,MATCH(Z502,'Master '!$C$2:$C$257,0))),INDEX('Master '!$A$2:$A$257,MATCH(Z502,'Master '!$B$2:$B$257,0)))</f>
        <v>-</v>
      </c>
      <c r="Z502" s="7"/>
      <c r="AA502" s="19" t="str">
        <f t="array" ref="AA502">IF(ISERROR(INDEX('Master '!$A$2:$A$257,MATCH(AB502,'Master '!$B$2:$B$257,0))),IF(ISERROR(INDEX('Master '!$A$2:$A$257,MATCH(AB502,'Master '!$C$2:$C$257,0))),IF(AB502="","-","Not on Roster"),INDEX('Master '!$A$2:$A$257,MATCH(AB502,'Master '!$C$2:$C$257,0))),INDEX('Master '!$A$2:$A$257,MATCH(AB502,'Master '!$B$2:$B$257,0)))</f>
        <v>-</v>
      </c>
      <c r="AB502" s="15"/>
      <c r="AC502" s="20" t="str">
        <f t="array" ref="AC502">IF(ISERROR(INDEX('Master '!$A$2:$A$257,MATCH(AD502,'Master '!$B$2:$B$257,0))),IF(ISERROR(INDEX('Master '!$A$2:$A$257,MATCH(AD502,'Master '!$C$2:$C$257,0))),IF(AD502="","-","Not on Roster"),INDEX('Master '!$A$2:$A$257,MATCH(AD502,'Master '!$C$2:$C$257,0))),INDEX('Master '!$A$2:$A$257,MATCH(AD502,'Master '!$B$2:$B$257,0)))</f>
        <v>-</v>
      </c>
      <c r="AD502" s="7"/>
      <c r="AE502" s="19" t="str">
        <f t="array" ref="AE502">IF(ISERROR(INDEX('Master '!$A$2:$A$257,MATCH(AF502,'Master '!$B$2:$B$257,0))),IF(ISERROR(INDEX('Master '!$A$2:$A$257,MATCH(AF502,'Master '!$C$2:$C$257,0))),IF(AF502="","-","Not on Roster"),INDEX('Master '!$A$2:$A$257,MATCH(AF502,'Master '!$C$2:$C$257,0))),INDEX('Master '!$A$2:$A$257,MATCH(AF502,'Master '!$B$2:$B$257,0)))</f>
        <v>-</v>
      </c>
      <c r="AF502" s="15"/>
      <c r="AG502" s="20" t="str">
        <f t="array" ref="AG502">IF(ISERROR(INDEX('Master '!$A$2:$A$257,MATCH(AH502,'Master '!$B$2:$B$257,0))),IF(ISERROR(INDEX('Master '!$A$2:$A$257,MATCH(AH502,'Master '!$C$2:$C$257,0))),IF(AH502="","-","Not on Roster"),INDEX('Master '!$A$2:$A$257,MATCH(AH502,'Master '!$C$2:$C$257,0))),INDEX('Master '!$A$2:$A$257,MATCH(AH502,'Master '!$B$2:$B$257,0)))</f>
        <v>-</v>
      </c>
      <c r="AH502" s="7"/>
      <c r="AI502" s="19" t="str">
        <f t="array" ref="AI502">IF(ISERROR(INDEX('Master '!$A$2:$A$257,MATCH(AJ502,'Master '!$B$2:$B$257,0))),IF(ISERROR(INDEX('Master '!$A$2:$A$257,MATCH(AJ502,'Master '!$C$2:$C$257,0))),IF(AJ502="","-","Not on Roster"),INDEX('Master '!$A$2:$A$257,MATCH(AJ502,'Master '!$C$2:$C$257,0))),INDEX('Master '!$A$2:$A$257,MATCH(AJ502,'Master '!$B$2:$B$257,0)))</f>
        <v>-</v>
      </c>
      <c r="AJ502" s="15"/>
      <c r="AK502" s="20" t="str">
        <f t="array" ref="AK502">IF(ISERROR(INDEX('Master '!$A$2:$A$257,MATCH(AL502,'Master '!$B$2:$B$257,0))),IF(ISERROR(INDEX('Master '!$A$2:$A$257,MATCH(AL502,'Master '!$C$2:$C$257,0))),IF(AL502="","-","Not on Roster"),INDEX('Master '!$A$2:$A$257,MATCH(AL502,'Master '!$C$2:$C$257,0))),INDEX('Master '!$A$2:$A$257,MATCH(AL502,'Master '!$B$2:$B$257,0)))</f>
        <v>-</v>
      </c>
      <c r="AL502" s="7"/>
      <c r="AM502" s="19" t="str">
        <f t="array" ref="AM502">IF(ISERROR(INDEX('Master '!$A$2:$A$257,MATCH(AN502,'Master '!$B$2:$B$257,0))),IF(ISERROR(INDEX('Master '!$A$2:$A$257,MATCH(AN502,'Master '!$C$2:$C$257,0))),IF(AN502="","-","Not on Roster"),INDEX('Master '!$A$2:$A$257,MATCH(AN502,'Master '!$C$2:$C$257,0))),INDEX('Master '!$A$2:$A$257,MATCH(AN502,'Master '!$B$2:$B$257,0)))</f>
        <v>-</v>
      </c>
      <c r="AN502" s="15"/>
    </row>
    <row r="503" spans="1:40" ht="14.25" customHeight="1">
      <c r="A503" s="20" t="str">
        <f t="array" ref="A503">IF(ISERROR(INDEX('Master '!$A$2:$A$257,MATCH(B503,'Master '!$B$2:$B$257,0))),IF(ISERROR(INDEX('Master '!$A$2:$A$257,MATCH(B503,'Master '!$C$2:$C$257,0))),IF(B503="","-","Not on Roster"),INDEX('Master '!$A$2:$A$257,MATCH(B503,'Master '!$C$2:$C$257,0))),INDEX('Master '!$A$2:$A$257,MATCH(B503,'Master '!$B$2:$B$257,0)))</f>
        <v>-</v>
      </c>
      <c r="B503" s="43"/>
      <c r="C503" s="19" t="str">
        <f t="array" ref="C503">IF(ISERROR(INDEX('Master '!$A$2:$A$257,MATCH(D503,'Master '!$B$2:$B$257,0))),IF(ISERROR(INDEX('Master '!$A$2:$A$257,MATCH(D503,'Master '!$C$2:$C$257,0))),IF(D503="","-","Not on Roster"),INDEX('Master '!$A$2:$A$257,MATCH(D503,'Master '!$C$2:$C$257,0))),INDEX('Master '!$A$2:$A$257,MATCH(D503,'Master '!$B$2:$B$257,0)))</f>
        <v>-</v>
      </c>
      <c r="D503" s="15"/>
      <c r="E503" s="20" t="str">
        <f t="array" ref="E503">IF(ISERROR(INDEX('Master '!$A$2:$A$257,MATCH(F503,'Master '!$B$2:$B$257,0))),IF(ISERROR(INDEX('Master '!$A$2:$A$257,MATCH(F503,'Master '!$C$2:$C$257,0))),IF(F503="","-","Not on Roster"),INDEX('Master '!$A$2:$A$257,MATCH(F503,'Master '!$C$2:$C$257,0))),INDEX('Master '!$A$2:$A$257,MATCH(F503,'Master '!$B$2:$B$257,0)))</f>
        <v>-</v>
      </c>
      <c r="F503" s="7"/>
      <c r="G503" s="19" t="str">
        <f t="array" ref="G503">IF(ISERROR(INDEX('Master '!$A$2:$A$257,MATCH(H503,'Master '!$B$2:$B$257,0))),IF(ISERROR(INDEX('Master '!$A$2:$A$257,MATCH(H503,'Master '!$C$2:$C$257,0))),IF(H503="","-","Not on Roster"),INDEX('Master '!$A$2:$A$257,MATCH(H503,'Master '!$C$2:$C$257,0))),INDEX('Master '!$A$2:$A$257,MATCH(H503,'Master '!$B$2:$B$257,0)))</f>
        <v>-</v>
      </c>
      <c r="H503" s="15"/>
      <c r="I503" s="20" t="str">
        <f t="array" ref="I503">IF(ISERROR(INDEX('Master '!$A$2:$A$257,MATCH(J503,'Master '!$B$2:$B$257,0))),IF(ISERROR(INDEX('Master '!$A$2:$A$257,MATCH(J503,'Master '!$C$2:$C$257,0))),IF(J503="","-","Not on Roster"),INDEX('Master '!$A$2:$A$257,MATCH(J503,'Master '!$C$2:$C$257,0))),INDEX('Master '!$A$2:$A$257,MATCH(J503,'Master '!$B$2:$B$257,0)))</f>
        <v>-</v>
      </c>
      <c r="J503" s="51"/>
      <c r="K503" s="19" t="str">
        <f t="array" ref="K503">IF(ISERROR(INDEX('Master '!$A$2:$A$257,MATCH(L503,'Master '!$B$2:$B$257,0))),IF(ISERROR(INDEX('Master '!$A$2:$A$257,MATCH(L503,'Master '!$C$2:$C$257,0))),IF(L503="","-","Not on Roster"),INDEX('Master '!$A$2:$A$257,MATCH(L503,'Master '!$C$2:$C$257,0))),INDEX('Master '!$A$2:$A$257,MATCH(L503,'Master '!$B$2:$B$257,0)))</f>
        <v>-</v>
      </c>
      <c r="L503" s="15"/>
      <c r="M503" s="20" t="str">
        <f t="array" ref="M503">IF(ISERROR(INDEX('Master '!$A$2:$A$257,MATCH(N503,'Master '!$B$2:$B$257,0))),IF(ISERROR(INDEX('Master '!$A$2:$A$257,MATCH(N503,'Master '!$C$2:$C$257,0))),IF(N503="","-","Not on Roster"),INDEX('Master '!$A$2:$A$257,MATCH(N503,'Master '!$C$2:$C$257,0))),INDEX('Master '!$A$2:$A$257,MATCH(N503,'Master '!$B$2:$B$257,0)))</f>
        <v>-</v>
      </c>
      <c r="N503" s="7"/>
      <c r="O503" s="19" t="str">
        <f t="array" ref="O503">IF(ISERROR(INDEX('Master '!$A$2:$A$257,MATCH(P503,'Master '!$B$2:$B$257,0))),IF(ISERROR(INDEX('Master '!$A$2:$A$257,MATCH(P503,'Master '!$C$2:$C$257,0))),IF(P503="","-","Not on Roster"),INDEX('Master '!$A$2:$A$257,MATCH(P503,'Master '!$C$2:$C$257,0))),INDEX('Master '!$A$2:$A$257,MATCH(P503,'Master '!$B$2:$B$257,0)))</f>
        <v>-</v>
      </c>
      <c r="P503" s="15"/>
      <c r="Q503" s="20" t="str">
        <f t="array" ref="Q503">IF(ISERROR(INDEX('Master '!$A$2:$A$257,MATCH(R503,'Master '!$B$2:$B$257,0))),IF(ISERROR(INDEX('Master '!$A$2:$A$257,MATCH(R503,'Master '!$C$2:$C$257,0))),IF(R503="","-","Not on Roster"),INDEX('Master '!$A$2:$A$257,MATCH(R503,'Master '!$C$2:$C$257,0))),INDEX('Master '!$A$2:$A$257,MATCH(R503,'Master '!$B$2:$B$257,0)))</f>
        <v>-</v>
      </c>
      <c r="R503" s="7"/>
      <c r="S503" s="19" t="str">
        <f t="array" ref="S503">IF(ISERROR(INDEX('Master '!$A$2:$A$257,MATCH(T503,'Master '!$B$2:$B$257,0))),IF(ISERROR(INDEX('Master '!$A$2:$A$257,MATCH(T503,'Master '!$C$2:$C$257,0))),IF(T503="","-","Not on Roster"),INDEX('Master '!$A$2:$A$257,MATCH(T503,'Master '!$C$2:$C$257,0))),INDEX('Master '!$A$2:$A$257,MATCH(T503,'Master '!$B$2:$B$257,0)))</f>
        <v>-</v>
      </c>
      <c r="T503" s="15"/>
      <c r="U503" s="20" t="str">
        <f t="array" ref="U503">IF(ISERROR(INDEX('Master '!$A$2:$A$257,MATCH(V503,'Master '!$B$2:$B$257,0))),IF(ISERROR(INDEX('Master '!$A$2:$A$257,MATCH(V503,'Master '!$C$2:$C$257,0))),IF(V503="","-","Not on Roster"),INDEX('Master '!$A$2:$A$257,MATCH(V503,'Master '!$C$2:$C$257,0))),INDEX('Master '!$A$2:$A$257,MATCH(V503,'Master '!$B$2:$B$257,0)))</f>
        <v>-</v>
      </c>
      <c r="V503" s="7"/>
      <c r="W503" s="19" t="str">
        <f t="array" ref="W503">IF(ISERROR(INDEX('Master '!$A$2:$A$257,MATCH(X503,'Master '!$B$2:$B$257,0))),IF(ISERROR(INDEX('Master '!$A$2:$A$257,MATCH(X503,'Master '!$C$2:$C$257,0))),IF(X503="","-","Not on Roster"),INDEX('Master '!$A$2:$A$257,MATCH(X503,'Master '!$C$2:$C$257,0))),INDEX('Master '!$A$2:$A$257,MATCH(X503,'Master '!$B$2:$B$257,0)))</f>
        <v>-</v>
      </c>
      <c r="X503" s="15"/>
      <c r="Y503" s="20" t="str">
        <f t="array" ref="Y503">IF(ISERROR(INDEX('Master '!$A$2:$A$257,MATCH(Z503,'Master '!$B$2:$B$257,0))),IF(ISERROR(INDEX('Master '!$A$2:$A$257,MATCH(Z503,'Master '!$C$2:$C$257,0))),IF(Z503="","-","Not on Roster"),INDEX('Master '!$A$2:$A$257,MATCH(Z503,'Master '!$C$2:$C$257,0))),INDEX('Master '!$A$2:$A$257,MATCH(Z503,'Master '!$B$2:$B$257,0)))</f>
        <v>-</v>
      </c>
      <c r="Z503" s="7"/>
      <c r="AA503" s="19" t="str">
        <f t="array" ref="AA503">IF(ISERROR(INDEX('Master '!$A$2:$A$257,MATCH(AB503,'Master '!$B$2:$B$257,0))),IF(ISERROR(INDEX('Master '!$A$2:$A$257,MATCH(AB503,'Master '!$C$2:$C$257,0))),IF(AB503="","-","Not on Roster"),INDEX('Master '!$A$2:$A$257,MATCH(AB503,'Master '!$C$2:$C$257,0))),INDEX('Master '!$A$2:$A$257,MATCH(AB503,'Master '!$B$2:$B$257,0)))</f>
        <v>-</v>
      </c>
      <c r="AB503" s="15"/>
      <c r="AC503" s="20" t="str">
        <f t="array" ref="AC503">IF(ISERROR(INDEX('Master '!$A$2:$A$257,MATCH(AD503,'Master '!$B$2:$B$257,0))),IF(ISERROR(INDEX('Master '!$A$2:$A$257,MATCH(AD503,'Master '!$C$2:$C$257,0))),IF(AD503="","-","Not on Roster"),INDEX('Master '!$A$2:$A$257,MATCH(AD503,'Master '!$C$2:$C$257,0))),INDEX('Master '!$A$2:$A$257,MATCH(AD503,'Master '!$B$2:$B$257,0)))</f>
        <v>-</v>
      </c>
      <c r="AD503" s="7"/>
      <c r="AE503" s="19" t="str">
        <f t="array" ref="AE503">IF(ISERROR(INDEX('Master '!$A$2:$A$257,MATCH(AF503,'Master '!$B$2:$B$257,0))),IF(ISERROR(INDEX('Master '!$A$2:$A$257,MATCH(AF503,'Master '!$C$2:$C$257,0))),IF(AF503="","-","Not on Roster"),INDEX('Master '!$A$2:$A$257,MATCH(AF503,'Master '!$C$2:$C$257,0))),INDEX('Master '!$A$2:$A$257,MATCH(AF503,'Master '!$B$2:$B$257,0)))</f>
        <v>-</v>
      </c>
      <c r="AF503" s="15"/>
      <c r="AG503" s="20" t="str">
        <f t="array" ref="AG503">IF(ISERROR(INDEX('Master '!$A$2:$A$257,MATCH(AH503,'Master '!$B$2:$B$257,0))),IF(ISERROR(INDEX('Master '!$A$2:$A$257,MATCH(AH503,'Master '!$C$2:$C$257,0))),IF(AH503="","-","Not on Roster"),INDEX('Master '!$A$2:$A$257,MATCH(AH503,'Master '!$C$2:$C$257,0))),INDEX('Master '!$A$2:$A$257,MATCH(AH503,'Master '!$B$2:$B$257,0)))</f>
        <v>-</v>
      </c>
      <c r="AH503" s="7"/>
      <c r="AI503" s="19" t="str">
        <f t="array" ref="AI503">IF(ISERROR(INDEX('Master '!$A$2:$A$257,MATCH(AJ503,'Master '!$B$2:$B$257,0))),IF(ISERROR(INDEX('Master '!$A$2:$A$257,MATCH(AJ503,'Master '!$C$2:$C$257,0))),IF(AJ503="","-","Not on Roster"),INDEX('Master '!$A$2:$A$257,MATCH(AJ503,'Master '!$C$2:$C$257,0))),INDEX('Master '!$A$2:$A$257,MATCH(AJ503,'Master '!$B$2:$B$257,0)))</f>
        <v>-</v>
      </c>
      <c r="AJ503" s="15"/>
      <c r="AK503" s="20" t="str">
        <f t="array" ref="AK503">IF(ISERROR(INDEX('Master '!$A$2:$A$257,MATCH(AL503,'Master '!$B$2:$B$257,0))),IF(ISERROR(INDEX('Master '!$A$2:$A$257,MATCH(AL503,'Master '!$C$2:$C$257,0))),IF(AL503="","-","Not on Roster"),INDEX('Master '!$A$2:$A$257,MATCH(AL503,'Master '!$C$2:$C$257,0))),INDEX('Master '!$A$2:$A$257,MATCH(AL503,'Master '!$B$2:$B$257,0)))</f>
        <v>-</v>
      </c>
      <c r="AL503" s="7"/>
      <c r="AM503" s="19" t="str">
        <f t="array" ref="AM503">IF(ISERROR(INDEX('Master '!$A$2:$A$257,MATCH(AN503,'Master '!$B$2:$B$257,0))),IF(ISERROR(INDEX('Master '!$A$2:$A$257,MATCH(AN503,'Master '!$C$2:$C$257,0))),IF(AN503="","-","Not on Roster"),INDEX('Master '!$A$2:$A$257,MATCH(AN503,'Master '!$C$2:$C$257,0))),INDEX('Master '!$A$2:$A$257,MATCH(AN503,'Master '!$B$2:$B$257,0)))</f>
        <v>-</v>
      </c>
      <c r="AN503" s="15"/>
    </row>
    <row r="504" spans="1:40" ht="14.25" customHeight="1">
      <c r="A504" s="20" t="str">
        <f t="array" ref="A504">IF(ISERROR(INDEX('Master '!$A$2:$A$257,MATCH(B504,'Master '!$B$2:$B$257,0))),IF(ISERROR(INDEX('Master '!$A$2:$A$257,MATCH(B504,'Master '!$C$2:$C$257,0))),IF(B504="","-","Not on Roster"),INDEX('Master '!$A$2:$A$257,MATCH(B504,'Master '!$C$2:$C$257,0))),INDEX('Master '!$A$2:$A$257,MATCH(B504,'Master '!$B$2:$B$257,0)))</f>
        <v>-</v>
      </c>
      <c r="B504" s="43"/>
      <c r="C504" s="19" t="str">
        <f t="array" ref="C504">IF(ISERROR(INDEX('Master '!$A$2:$A$257,MATCH(D504,'Master '!$B$2:$B$257,0))),IF(ISERROR(INDEX('Master '!$A$2:$A$257,MATCH(D504,'Master '!$C$2:$C$257,0))),IF(D504="","-","Not on Roster"),INDEX('Master '!$A$2:$A$257,MATCH(D504,'Master '!$C$2:$C$257,0))),INDEX('Master '!$A$2:$A$257,MATCH(D504,'Master '!$B$2:$B$257,0)))</f>
        <v>-</v>
      </c>
      <c r="D504" s="15"/>
      <c r="E504" s="20" t="str">
        <f t="array" ref="E504">IF(ISERROR(INDEX('Master '!$A$2:$A$257,MATCH(F504,'Master '!$B$2:$B$257,0))),IF(ISERROR(INDEX('Master '!$A$2:$A$257,MATCH(F504,'Master '!$C$2:$C$257,0))),IF(F504="","-","Not on Roster"),INDEX('Master '!$A$2:$A$257,MATCH(F504,'Master '!$C$2:$C$257,0))),INDEX('Master '!$A$2:$A$257,MATCH(F504,'Master '!$B$2:$B$257,0)))</f>
        <v>-</v>
      </c>
      <c r="F504" s="7"/>
      <c r="G504" s="19" t="str">
        <f t="array" ref="G504">IF(ISERROR(INDEX('Master '!$A$2:$A$257,MATCH(H504,'Master '!$B$2:$B$257,0))),IF(ISERROR(INDEX('Master '!$A$2:$A$257,MATCH(H504,'Master '!$C$2:$C$257,0))),IF(H504="","-","Not on Roster"),INDEX('Master '!$A$2:$A$257,MATCH(H504,'Master '!$C$2:$C$257,0))),INDEX('Master '!$A$2:$A$257,MATCH(H504,'Master '!$B$2:$B$257,0)))</f>
        <v>-</v>
      </c>
      <c r="H504" s="15"/>
      <c r="I504" s="20" t="str">
        <f t="array" ref="I504">IF(ISERROR(INDEX('Master '!$A$2:$A$257,MATCH(J504,'Master '!$B$2:$B$257,0))),IF(ISERROR(INDEX('Master '!$A$2:$A$257,MATCH(J504,'Master '!$C$2:$C$257,0))),IF(J504="","-","Not on Roster"),INDEX('Master '!$A$2:$A$257,MATCH(J504,'Master '!$C$2:$C$257,0))),INDEX('Master '!$A$2:$A$257,MATCH(J504,'Master '!$B$2:$B$257,0)))</f>
        <v>-</v>
      </c>
      <c r="J504" s="51"/>
      <c r="K504" s="19" t="str">
        <f t="array" ref="K504">IF(ISERROR(INDEX('Master '!$A$2:$A$257,MATCH(L504,'Master '!$B$2:$B$257,0))),IF(ISERROR(INDEX('Master '!$A$2:$A$257,MATCH(L504,'Master '!$C$2:$C$257,0))),IF(L504="","-","Not on Roster"),INDEX('Master '!$A$2:$A$257,MATCH(L504,'Master '!$C$2:$C$257,0))),INDEX('Master '!$A$2:$A$257,MATCH(L504,'Master '!$B$2:$B$257,0)))</f>
        <v>-</v>
      </c>
      <c r="L504" s="15"/>
      <c r="M504" s="20" t="str">
        <f t="array" ref="M504">IF(ISERROR(INDEX('Master '!$A$2:$A$257,MATCH(N504,'Master '!$B$2:$B$257,0))),IF(ISERROR(INDEX('Master '!$A$2:$A$257,MATCH(N504,'Master '!$C$2:$C$257,0))),IF(N504="","-","Not on Roster"),INDEX('Master '!$A$2:$A$257,MATCH(N504,'Master '!$C$2:$C$257,0))),INDEX('Master '!$A$2:$A$257,MATCH(N504,'Master '!$B$2:$B$257,0)))</f>
        <v>-</v>
      </c>
      <c r="N504" s="7"/>
      <c r="O504" s="19" t="str">
        <f t="array" ref="O504">IF(ISERROR(INDEX('Master '!$A$2:$A$257,MATCH(P504,'Master '!$B$2:$B$257,0))),IF(ISERROR(INDEX('Master '!$A$2:$A$257,MATCH(P504,'Master '!$C$2:$C$257,0))),IF(P504="","-","Not on Roster"),INDEX('Master '!$A$2:$A$257,MATCH(P504,'Master '!$C$2:$C$257,0))),INDEX('Master '!$A$2:$A$257,MATCH(P504,'Master '!$B$2:$B$257,0)))</f>
        <v>-</v>
      </c>
      <c r="P504" s="15"/>
      <c r="Q504" s="20" t="str">
        <f t="array" ref="Q504">IF(ISERROR(INDEX('Master '!$A$2:$A$257,MATCH(R504,'Master '!$B$2:$B$257,0))),IF(ISERROR(INDEX('Master '!$A$2:$A$257,MATCH(R504,'Master '!$C$2:$C$257,0))),IF(R504="","-","Not on Roster"),INDEX('Master '!$A$2:$A$257,MATCH(R504,'Master '!$C$2:$C$257,0))),INDEX('Master '!$A$2:$A$257,MATCH(R504,'Master '!$B$2:$B$257,0)))</f>
        <v>-</v>
      </c>
      <c r="R504" s="7"/>
      <c r="S504" s="19" t="str">
        <f t="array" ref="S504">IF(ISERROR(INDEX('Master '!$A$2:$A$257,MATCH(T504,'Master '!$B$2:$B$257,0))),IF(ISERROR(INDEX('Master '!$A$2:$A$257,MATCH(T504,'Master '!$C$2:$C$257,0))),IF(T504="","-","Not on Roster"),INDEX('Master '!$A$2:$A$257,MATCH(T504,'Master '!$C$2:$C$257,0))),INDEX('Master '!$A$2:$A$257,MATCH(T504,'Master '!$B$2:$B$257,0)))</f>
        <v>-</v>
      </c>
      <c r="T504" s="15"/>
      <c r="U504" s="20" t="str">
        <f t="array" ref="U504">IF(ISERROR(INDEX('Master '!$A$2:$A$257,MATCH(V504,'Master '!$B$2:$B$257,0))),IF(ISERROR(INDEX('Master '!$A$2:$A$257,MATCH(V504,'Master '!$C$2:$C$257,0))),IF(V504="","-","Not on Roster"),INDEX('Master '!$A$2:$A$257,MATCH(V504,'Master '!$C$2:$C$257,0))),INDEX('Master '!$A$2:$A$257,MATCH(V504,'Master '!$B$2:$B$257,0)))</f>
        <v>-</v>
      </c>
      <c r="V504" s="7"/>
      <c r="W504" s="19" t="str">
        <f t="array" ref="W504">IF(ISERROR(INDEX('Master '!$A$2:$A$257,MATCH(X504,'Master '!$B$2:$B$257,0))),IF(ISERROR(INDEX('Master '!$A$2:$A$257,MATCH(X504,'Master '!$C$2:$C$257,0))),IF(X504="","-","Not on Roster"),INDEX('Master '!$A$2:$A$257,MATCH(X504,'Master '!$C$2:$C$257,0))),INDEX('Master '!$A$2:$A$257,MATCH(X504,'Master '!$B$2:$B$257,0)))</f>
        <v>-</v>
      </c>
      <c r="X504" s="15"/>
      <c r="Y504" s="20" t="str">
        <f t="array" ref="Y504">IF(ISERROR(INDEX('Master '!$A$2:$A$257,MATCH(Z504,'Master '!$B$2:$B$257,0))),IF(ISERROR(INDEX('Master '!$A$2:$A$257,MATCH(Z504,'Master '!$C$2:$C$257,0))),IF(Z504="","-","Not on Roster"),INDEX('Master '!$A$2:$A$257,MATCH(Z504,'Master '!$C$2:$C$257,0))),INDEX('Master '!$A$2:$A$257,MATCH(Z504,'Master '!$B$2:$B$257,0)))</f>
        <v>-</v>
      </c>
      <c r="Z504" s="7"/>
      <c r="AA504" s="19" t="str">
        <f t="array" ref="AA504">IF(ISERROR(INDEX('Master '!$A$2:$A$257,MATCH(AB504,'Master '!$B$2:$B$257,0))),IF(ISERROR(INDEX('Master '!$A$2:$A$257,MATCH(AB504,'Master '!$C$2:$C$257,0))),IF(AB504="","-","Not on Roster"),INDEX('Master '!$A$2:$A$257,MATCH(AB504,'Master '!$C$2:$C$257,0))),INDEX('Master '!$A$2:$A$257,MATCH(AB504,'Master '!$B$2:$B$257,0)))</f>
        <v>-</v>
      </c>
      <c r="AB504" s="15"/>
      <c r="AC504" s="20" t="str">
        <f t="array" ref="AC504">IF(ISERROR(INDEX('Master '!$A$2:$A$257,MATCH(AD504,'Master '!$B$2:$B$257,0))),IF(ISERROR(INDEX('Master '!$A$2:$A$257,MATCH(AD504,'Master '!$C$2:$C$257,0))),IF(AD504="","-","Not on Roster"),INDEX('Master '!$A$2:$A$257,MATCH(AD504,'Master '!$C$2:$C$257,0))),INDEX('Master '!$A$2:$A$257,MATCH(AD504,'Master '!$B$2:$B$257,0)))</f>
        <v>-</v>
      </c>
      <c r="AD504" s="7"/>
      <c r="AE504" s="19" t="str">
        <f t="array" ref="AE504">IF(ISERROR(INDEX('Master '!$A$2:$A$257,MATCH(AF504,'Master '!$B$2:$B$257,0))),IF(ISERROR(INDEX('Master '!$A$2:$A$257,MATCH(AF504,'Master '!$C$2:$C$257,0))),IF(AF504="","-","Not on Roster"),INDEX('Master '!$A$2:$A$257,MATCH(AF504,'Master '!$C$2:$C$257,0))),INDEX('Master '!$A$2:$A$257,MATCH(AF504,'Master '!$B$2:$B$257,0)))</f>
        <v>-</v>
      </c>
      <c r="AF504" s="15"/>
      <c r="AG504" s="20" t="str">
        <f t="array" ref="AG504">IF(ISERROR(INDEX('Master '!$A$2:$A$257,MATCH(AH504,'Master '!$B$2:$B$257,0))),IF(ISERROR(INDEX('Master '!$A$2:$A$257,MATCH(AH504,'Master '!$C$2:$C$257,0))),IF(AH504="","-","Not on Roster"),INDEX('Master '!$A$2:$A$257,MATCH(AH504,'Master '!$C$2:$C$257,0))),INDEX('Master '!$A$2:$A$257,MATCH(AH504,'Master '!$B$2:$B$257,0)))</f>
        <v>-</v>
      </c>
      <c r="AH504" s="7"/>
      <c r="AI504" s="19" t="str">
        <f t="array" ref="AI504">IF(ISERROR(INDEX('Master '!$A$2:$A$257,MATCH(AJ504,'Master '!$B$2:$B$257,0))),IF(ISERROR(INDEX('Master '!$A$2:$A$257,MATCH(AJ504,'Master '!$C$2:$C$257,0))),IF(AJ504="","-","Not on Roster"),INDEX('Master '!$A$2:$A$257,MATCH(AJ504,'Master '!$C$2:$C$257,0))),INDEX('Master '!$A$2:$A$257,MATCH(AJ504,'Master '!$B$2:$B$257,0)))</f>
        <v>-</v>
      </c>
      <c r="AJ504" s="15"/>
      <c r="AK504" s="20" t="str">
        <f t="array" ref="AK504">IF(ISERROR(INDEX('Master '!$A$2:$A$257,MATCH(AL504,'Master '!$B$2:$B$257,0))),IF(ISERROR(INDEX('Master '!$A$2:$A$257,MATCH(AL504,'Master '!$C$2:$C$257,0))),IF(AL504="","-","Not on Roster"),INDEX('Master '!$A$2:$A$257,MATCH(AL504,'Master '!$C$2:$C$257,0))),INDEX('Master '!$A$2:$A$257,MATCH(AL504,'Master '!$B$2:$B$257,0)))</f>
        <v>-</v>
      </c>
      <c r="AL504" s="7"/>
      <c r="AM504" s="19" t="str">
        <f t="array" ref="AM504">IF(ISERROR(INDEX('Master '!$A$2:$A$257,MATCH(AN504,'Master '!$B$2:$B$257,0))),IF(ISERROR(INDEX('Master '!$A$2:$A$257,MATCH(AN504,'Master '!$C$2:$C$257,0))),IF(AN504="","-","Not on Roster"),INDEX('Master '!$A$2:$A$257,MATCH(AN504,'Master '!$C$2:$C$257,0))),INDEX('Master '!$A$2:$A$257,MATCH(AN504,'Master '!$B$2:$B$257,0)))</f>
        <v>-</v>
      </c>
      <c r="AN504" s="15"/>
    </row>
    <row r="505" spans="1:40" ht="14.25" customHeight="1">
      <c r="A505" s="20" t="str">
        <f t="array" ref="A505">IF(ISERROR(INDEX('Master '!$A$2:$A$257,MATCH(B505,'Master '!$B$2:$B$257,0))),IF(ISERROR(INDEX('Master '!$A$2:$A$257,MATCH(B505,'Master '!$C$2:$C$257,0))),IF(B505="","-","Not on Roster"),INDEX('Master '!$A$2:$A$257,MATCH(B505,'Master '!$C$2:$C$257,0))),INDEX('Master '!$A$2:$A$257,MATCH(B505,'Master '!$B$2:$B$257,0)))</f>
        <v>-</v>
      </c>
      <c r="B505" s="43"/>
      <c r="C505" s="19" t="str">
        <f t="array" ref="C505">IF(ISERROR(INDEX('Master '!$A$2:$A$257,MATCH(D505,'Master '!$B$2:$B$257,0))),IF(ISERROR(INDEX('Master '!$A$2:$A$257,MATCH(D505,'Master '!$C$2:$C$257,0))),IF(D505="","-","Not on Roster"),INDEX('Master '!$A$2:$A$257,MATCH(D505,'Master '!$C$2:$C$257,0))),INDEX('Master '!$A$2:$A$257,MATCH(D505,'Master '!$B$2:$B$257,0)))</f>
        <v>-</v>
      </c>
      <c r="D505" s="15"/>
      <c r="E505" s="20" t="str">
        <f t="array" ref="E505">IF(ISERROR(INDEX('Master '!$A$2:$A$257,MATCH(F505,'Master '!$B$2:$B$257,0))),IF(ISERROR(INDEX('Master '!$A$2:$A$257,MATCH(F505,'Master '!$C$2:$C$257,0))),IF(F505="","-","Not on Roster"),INDEX('Master '!$A$2:$A$257,MATCH(F505,'Master '!$C$2:$C$257,0))),INDEX('Master '!$A$2:$A$257,MATCH(F505,'Master '!$B$2:$B$257,0)))</f>
        <v>-</v>
      </c>
      <c r="F505" s="7"/>
      <c r="G505" s="19" t="str">
        <f t="array" ref="G505">IF(ISERROR(INDEX('Master '!$A$2:$A$257,MATCH(H505,'Master '!$B$2:$B$257,0))),IF(ISERROR(INDEX('Master '!$A$2:$A$257,MATCH(H505,'Master '!$C$2:$C$257,0))),IF(H505="","-","Not on Roster"),INDEX('Master '!$A$2:$A$257,MATCH(H505,'Master '!$C$2:$C$257,0))),INDEX('Master '!$A$2:$A$257,MATCH(H505,'Master '!$B$2:$B$257,0)))</f>
        <v>-</v>
      </c>
      <c r="H505" s="15"/>
      <c r="I505" s="20" t="str">
        <f t="array" ref="I505">IF(ISERROR(INDEX('Master '!$A$2:$A$257,MATCH(J505,'Master '!$B$2:$B$257,0))),IF(ISERROR(INDEX('Master '!$A$2:$A$257,MATCH(J505,'Master '!$C$2:$C$257,0))),IF(J505="","-","Not on Roster"),INDEX('Master '!$A$2:$A$257,MATCH(J505,'Master '!$C$2:$C$257,0))),INDEX('Master '!$A$2:$A$257,MATCH(J505,'Master '!$B$2:$B$257,0)))</f>
        <v>-</v>
      </c>
      <c r="J505" s="51"/>
      <c r="K505" s="19" t="str">
        <f t="array" ref="K505">IF(ISERROR(INDEX('Master '!$A$2:$A$257,MATCH(L505,'Master '!$B$2:$B$257,0))),IF(ISERROR(INDEX('Master '!$A$2:$A$257,MATCH(L505,'Master '!$C$2:$C$257,0))),IF(L505="","-","Not on Roster"),INDEX('Master '!$A$2:$A$257,MATCH(L505,'Master '!$C$2:$C$257,0))),INDEX('Master '!$A$2:$A$257,MATCH(L505,'Master '!$B$2:$B$257,0)))</f>
        <v>-</v>
      </c>
      <c r="L505" s="15"/>
      <c r="M505" s="20" t="str">
        <f t="array" ref="M505">IF(ISERROR(INDEX('Master '!$A$2:$A$257,MATCH(N505,'Master '!$B$2:$B$257,0))),IF(ISERROR(INDEX('Master '!$A$2:$A$257,MATCH(N505,'Master '!$C$2:$C$257,0))),IF(N505="","-","Not on Roster"),INDEX('Master '!$A$2:$A$257,MATCH(N505,'Master '!$C$2:$C$257,0))),INDEX('Master '!$A$2:$A$257,MATCH(N505,'Master '!$B$2:$B$257,0)))</f>
        <v>-</v>
      </c>
      <c r="N505" s="7"/>
      <c r="O505" s="19" t="str">
        <f t="array" ref="O505">IF(ISERROR(INDEX('Master '!$A$2:$A$257,MATCH(P505,'Master '!$B$2:$B$257,0))),IF(ISERROR(INDEX('Master '!$A$2:$A$257,MATCH(P505,'Master '!$C$2:$C$257,0))),IF(P505="","-","Not on Roster"),INDEX('Master '!$A$2:$A$257,MATCH(P505,'Master '!$C$2:$C$257,0))),INDEX('Master '!$A$2:$A$257,MATCH(P505,'Master '!$B$2:$B$257,0)))</f>
        <v>-</v>
      </c>
      <c r="P505" s="15"/>
      <c r="Q505" s="20" t="str">
        <f t="array" ref="Q505">IF(ISERROR(INDEX('Master '!$A$2:$A$257,MATCH(R505,'Master '!$B$2:$B$257,0))),IF(ISERROR(INDEX('Master '!$A$2:$A$257,MATCH(R505,'Master '!$C$2:$C$257,0))),IF(R505="","-","Not on Roster"),INDEX('Master '!$A$2:$A$257,MATCH(R505,'Master '!$C$2:$C$257,0))),INDEX('Master '!$A$2:$A$257,MATCH(R505,'Master '!$B$2:$B$257,0)))</f>
        <v>-</v>
      </c>
      <c r="R505" s="7"/>
      <c r="S505" s="19" t="str">
        <f t="array" ref="S505">IF(ISERROR(INDEX('Master '!$A$2:$A$257,MATCH(T505,'Master '!$B$2:$B$257,0))),IF(ISERROR(INDEX('Master '!$A$2:$A$257,MATCH(T505,'Master '!$C$2:$C$257,0))),IF(T505="","-","Not on Roster"),INDEX('Master '!$A$2:$A$257,MATCH(T505,'Master '!$C$2:$C$257,0))),INDEX('Master '!$A$2:$A$257,MATCH(T505,'Master '!$B$2:$B$257,0)))</f>
        <v>-</v>
      </c>
      <c r="T505" s="15"/>
      <c r="U505" s="20" t="str">
        <f t="array" ref="U505">IF(ISERROR(INDEX('Master '!$A$2:$A$257,MATCH(V505,'Master '!$B$2:$B$257,0))),IF(ISERROR(INDEX('Master '!$A$2:$A$257,MATCH(V505,'Master '!$C$2:$C$257,0))),IF(V505="","-","Not on Roster"),INDEX('Master '!$A$2:$A$257,MATCH(V505,'Master '!$C$2:$C$257,0))),INDEX('Master '!$A$2:$A$257,MATCH(V505,'Master '!$B$2:$B$257,0)))</f>
        <v>-</v>
      </c>
      <c r="V505" s="7"/>
      <c r="W505" s="19" t="str">
        <f t="array" ref="W505">IF(ISERROR(INDEX('Master '!$A$2:$A$257,MATCH(X505,'Master '!$B$2:$B$257,0))),IF(ISERROR(INDEX('Master '!$A$2:$A$257,MATCH(X505,'Master '!$C$2:$C$257,0))),IF(X505="","-","Not on Roster"),INDEX('Master '!$A$2:$A$257,MATCH(X505,'Master '!$C$2:$C$257,0))),INDEX('Master '!$A$2:$A$257,MATCH(X505,'Master '!$B$2:$B$257,0)))</f>
        <v>-</v>
      </c>
      <c r="X505" s="15"/>
      <c r="Y505" s="20" t="str">
        <f t="array" ref="Y505">IF(ISERROR(INDEX('Master '!$A$2:$A$257,MATCH(Z505,'Master '!$B$2:$B$257,0))),IF(ISERROR(INDEX('Master '!$A$2:$A$257,MATCH(Z505,'Master '!$C$2:$C$257,0))),IF(Z505="","-","Not on Roster"),INDEX('Master '!$A$2:$A$257,MATCH(Z505,'Master '!$C$2:$C$257,0))),INDEX('Master '!$A$2:$A$257,MATCH(Z505,'Master '!$B$2:$B$257,0)))</f>
        <v>-</v>
      </c>
      <c r="Z505" s="7"/>
      <c r="AA505" s="19" t="str">
        <f t="array" ref="AA505">IF(ISERROR(INDEX('Master '!$A$2:$A$257,MATCH(AB505,'Master '!$B$2:$B$257,0))),IF(ISERROR(INDEX('Master '!$A$2:$A$257,MATCH(AB505,'Master '!$C$2:$C$257,0))),IF(AB505="","-","Not on Roster"),INDEX('Master '!$A$2:$A$257,MATCH(AB505,'Master '!$C$2:$C$257,0))),INDEX('Master '!$A$2:$A$257,MATCH(AB505,'Master '!$B$2:$B$257,0)))</f>
        <v>-</v>
      </c>
      <c r="AB505" s="15"/>
      <c r="AC505" s="20" t="str">
        <f t="array" ref="AC505">IF(ISERROR(INDEX('Master '!$A$2:$A$257,MATCH(AD505,'Master '!$B$2:$B$257,0))),IF(ISERROR(INDEX('Master '!$A$2:$A$257,MATCH(AD505,'Master '!$C$2:$C$257,0))),IF(AD505="","-","Not on Roster"),INDEX('Master '!$A$2:$A$257,MATCH(AD505,'Master '!$C$2:$C$257,0))),INDEX('Master '!$A$2:$A$257,MATCH(AD505,'Master '!$B$2:$B$257,0)))</f>
        <v>-</v>
      </c>
      <c r="AD505" s="7"/>
      <c r="AE505" s="19" t="str">
        <f t="array" ref="AE505">IF(ISERROR(INDEX('Master '!$A$2:$A$257,MATCH(AF505,'Master '!$B$2:$B$257,0))),IF(ISERROR(INDEX('Master '!$A$2:$A$257,MATCH(AF505,'Master '!$C$2:$C$257,0))),IF(AF505="","-","Not on Roster"),INDEX('Master '!$A$2:$A$257,MATCH(AF505,'Master '!$C$2:$C$257,0))),INDEX('Master '!$A$2:$A$257,MATCH(AF505,'Master '!$B$2:$B$257,0)))</f>
        <v>-</v>
      </c>
      <c r="AF505" s="15"/>
      <c r="AG505" s="20" t="str">
        <f t="array" ref="AG505">IF(ISERROR(INDEX('Master '!$A$2:$A$257,MATCH(AH505,'Master '!$B$2:$B$257,0))),IF(ISERROR(INDEX('Master '!$A$2:$A$257,MATCH(AH505,'Master '!$C$2:$C$257,0))),IF(AH505="","-","Not on Roster"),INDEX('Master '!$A$2:$A$257,MATCH(AH505,'Master '!$C$2:$C$257,0))),INDEX('Master '!$A$2:$A$257,MATCH(AH505,'Master '!$B$2:$B$257,0)))</f>
        <v>-</v>
      </c>
      <c r="AH505" s="7"/>
      <c r="AI505" s="19" t="str">
        <f t="array" ref="AI505">IF(ISERROR(INDEX('Master '!$A$2:$A$257,MATCH(AJ505,'Master '!$B$2:$B$257,0))),IF(ISERROR(INDEX('Master '!$A$2:$A$257,MATCH(AJ505,'Master '!$C$2:$C$257,0))),IF(AJ505="","-","Not on Roster"),INDEX('Master '!$A$2:$A$257,MATCH(AJ505,'Master '!$C$2:$C$257,0))),INDEX('Master '!$A$2:$A$257,MATCH(AJ505,'Master '!$B$2:$B$257,0)))</f>
        <v>-</v>
      </c>
      <c r="AJ505" s="15"/>
      <c r="AK505" s="20" t="str">
        <f t="array" ref="AK505">IF(ISERROR(INDEX('Master '!$A$2:$A$257,MATCH(AL505,'Master '!$B$2:$B$257,0))),IF(ISERROR(INDEX('Master '!$A$2:$A$257,MATCH(AL505,'Master '!$C$2:$C$257,0))),IF(AL505="","-","Not on Roster"),INDEX('Master '!$A$2:$A$257,MATCH(AL505,'Master '!$C$2:$C$257,0))),INDEX('Master '!$A$2:$A$257,MATCH(AL505,'Master '!$B$2:$B$257,0)))</f>
        <v>-</v>
      </c>
      <c r="AL505" s="7"/>
      <c r="AM505" s="19" t="str">
        <f t="array" ref="AM505">IF(ISERROR(INDEX('Master '!$A$2:$A$257,MATCH(AN505,'Master '!$B$2:$B$257,0))),IF(ISERROR(INDEX('Master '!$A$2:$A$257,MATCH(AN505,'Master '!$C$2:$C$257,0))),IF(AN505="","-","Not on Roster"),INDEX('Master '!$A$2:$A$257,MATCH(AN505,'Master '!$C$2:$C$257,0))),INDEX('Master '!$A$2:$A$257,MATCH(AN505,'Master '!$B$2:$B$257,0)))</f>
        <v>-</v>
      </c>
      <c r="AN505" s="15"/>
    </row>
    <row r="506" spans="1:40" ht="14.25" customHeight="1">
      <c r="A506" s="20" t="str">
        <f t="array" ref="A506">IF(ISERROR(INDEX('Master '!$A$2:$A$257,MATCH(B506,'Master '!$B$2:$B$257,0))),IF(ISERROR(INDEX('Master '!$A$2:$A$257,MATCH(B506,'Master '!$C$2:$C$257,0))),IF(B506="","-","Not on Roster"),INDEX('Master '!$A$2:$A$257,MATCH(B506,'Master '!$C$2:$C$257,0))),INDEX('Master '!$A$2:$A$257,MATCH(B506,'Master '!$B$2:$B$257,0)))</f>
        <v>-</v>
      </c>
      <c r="B506" s="43"/>
      <c r="C506" s="19" t="str">
        <f t="array" ref="C506">IF(ISERROR(INDEX('Master '!$A$2:$A$257,MATCH(D506,'Master '!$B$2:$B$257,0))),IF(ISERROR(INDEX('Master '!$A$2:$A$257,MATCH(D506,'Master '!$C$2:$C$257,0))),IF(D506="","-","Not on Roster"),INDEX('Master '!$A$2:$A$257,MATCH(D506,'Master '!$C$2:$C$257,0))),INDEX('Master '!$A$2:$A$257,MATCH(D506,'Master '!$B$2:$B$257,0)))</f>
        <v>-</v>
      </c>
      <c r="D506" s="15"/>
      <c r="E506" s="20" t="str">
        <f t="array" ref="E506">IF(ISERROR(INDEX('Master '!$A$2:$A$257,MATCH(F506,'Master '!$B$2:$B$257,0))),IF(ISERROR(INDEX('Master '!$A$2:$A$257,MATCH(F506,'Master '!$C$2:$C$257,0))),IF(F506="","-","Not on Roster"),INDEX('Master '!$A$2:$A$257,MATCH(F506,'Master '!$C$2:$C$257,0))),INDEX('Master '!$A$2:$A$257,MATCH(F506,'Master '!$B$2:$B$257,0)))</f>
        <v>-</v>
      </c>
      <c r="F506" s="7"/>
      <c r="G506" s="19" t="str">
        <f t="array" ref="G506">IF(ISERROR(INDEX('Master '!$A$2:$A$257,MATCH(H506,'Master '!$B$2:$B$257,0))),IF(ISERROR(INDEX('Master '!$A$2:$A$257,MATCH(H506,'Master '!$C$2:$C$257,0))),IF(H506="","-","Not on Roster"),INDEX('Master '!$A$2:$A$257,MATCH(H506,'Master '!$C$2:$C$257,0))),INDEX('Master '!$A$2:$A$257,MATCH(H506,'Master '!$B$2:$B$257,0)))</f>
        <v>-</v>
      </c>
      <c r="H506" s="15"/>
      <c r="I506" s="20" t="str">
        <f t="array" ref="I506">IF(ISERROR(INDEX('Master '!$A$2:$A$257,MATCH(J506,'Master '!$B$2:$B$257,0))),IF(ISERROR(INDEX('Master '!$A$2:$A$257,MATCH(J506,'Master '!$C$2:$C$257,0))),IF(J506="","-","Not on Roster"),INDEX('Master '!$A$2:$A$257,MATCH(J506,'Master '!$C$2:$C$257,0))),INDEX('Master '!$A$2:$A$257,MATCH(J506,'Master '!$B$2:$B$257,0)))</f>
        <v>-</v>
      </c>
      <c r="J506" s="51"/>
      <c r="K506" s="19" t="str">
        <f t="array" ref="K506">IF(ISERROR(INDEX('Master '!$A$2:$A$257,MATCH(L506,'Master '!$B$2:$B$257,0))),IF(ISERROR(INDEX('Master '!$A$2:$A$257,MATCH(L506,'Master '!$C$2:$C$257,0))),IF(L506="","-","Not on Roster"),INDEX('Master '!$A$2:$A$257,MATCH(L506,'Master '!$C$2:$C$257,0))),INDEX('Master '!$A$2:$A$257,MATCH(L506,'Master '!$B$2:$B$257,0)))</f>
        <v>-</v>
      </c>
      <c r="L506" s="15"/>
      <c r="M506" s="20" t="str">
        <f t="array" ref="M506">IF(ISERROR(INDEX('Master '!$A$2:$A$257,MATCH(N506,'Master '!$B$2:$B$257,0))),IF(ISERROR(INDEX('Master '!$A$2:$A$257,MATCH(N506,'Master '!$C$2:$C$257,0))),IF(N506="","-","Not on Roster"),INDEX('Master '!$A$2:$A$257,MATCH(N506,'Master '!$C$2:$C$257,0))),INDEX('Master '!$A$2:$A$257,MATCH(N506,'Master '!$B$2:$B$257,0)))</f>
        <v>-</v>
      </c>
      <c r="N506" s="7"/>
      <c r="O506" s="19" t="str">
        <f t="array" ref="O506">IF(ISERROR(INDEX('Master '!$A$2:$A$257,MATCH(P506,'Master '!$B$2:$B$257,0))),IF(ISERROR(INDEX('Master '!$A$2:$A$257,MATCH(P506,'Master '!$C$2:$C$257,0))),IF(P506="","-","Not on Roster"),INDEX('Master '!$A$2:$A$257,MATCH(P506,'Master '!$C$2:$C$257,0))),INDEX('Master '!$A$2:$A$257,MATCH(P506,'Master '!$B$2:$B$257,0)))</f>
        <v>-</v>
      </c>
      <c r="P506" s="15"/>
      <c r="Q506" s="20" t="str">
        <f t="array" ref="Q506">IF(ISERROR(INDEX('Master '!$A$2:$A$257,MATCH(R506,'Master '!$B$2:$B$257,0))),IF(ISERROR(INDEX('Master '!$A$2:$A$257,MATCH(R506,'Master '!$C$2:$C$257,0))),IF(R506="","-","Not on Roster"),INDEX('Master '!$A$2:$A$257,MATCH(R506,'Master '!$C$2:$C$257,0))),INDEX('Master '!$A$2:$A$257,MATCH(R506,'Master '!$B$2:$B$257,0)))</f>
        <v>-</v>
      </c>
      <c r="R506" s="7"/>
      <c r="S506" s="19" t="str">
        <f t="array" ref="S506">IF(ISERROR(INDEX('Master '!$A$2:$A$257,MATCH(T506,'Master '!$B$2:$B$257,0))),IF(ISERROR(INDEX('Master '!$A$2:$A$257,MATCH(T506,'Master '!$C$2:$C$257,0))),IF(T506="","-","Not on Roster"),INDEX('Master '!$A$2:$A$257,MATCH(T506,'Master '!$C$2:$C$257,0))),INDEX('Master '!$A$2:$A$257,MATCH(T506,'Master '!$B$2:$B$257,0)))</f>
        <v>-</v>
      </c>
      <c r="T506" s="15"/>
      <c r="U506" s="20" t="str">
        <f t="array" ref="U506">IF(ISERROR(INDEX('Master '!$A$2:$A$257,MATCH(V506,'Master '!$B$2:$B$257,0))),IF(ISERROR(INDEX('Master '!$A$2:$A$257,MATCH(V506,'Master '!$C$2:$C$257,0))),IF(V506="","-","Not on Roster"),INDEX('Master '!$A$2:$A$257,MATCH(V506,'Master '!$C$2:$C$257,0))),INDEX('Master '!$A$2:$A$257,MATCH(V506,'Master '!$B$2:$B$257,0)))</f>
        <v>-</v>
      </c>
      <c r="V506" s="7"/>
      <c r="W506" s="19" t="str">
        <f t="array" ref="W506">IF(ISERROR(INDEX('Master '!$A$2:$A$257,MATCH(X506,'Master '!$B$2:$B$257,0))),IF(ISERROR(INDEX('Master '!$A$2:$A$257,MATCH(X506,'Master '!$C$2:$C$257,0))),IF(X506="","-","Not on Roster"),INDEX('Master '!$A$2:$A$257,MATCH(X506,'Master '!$C$2:$C$257,0))),INDEX('Master '!$A$2:$A$257,MATCH(X506,'Master '!$B$2:$B$257,0)))</f>
        <v>-</v>
      </c>
      <c r="X506" s="15"/>
      <c r="Y506" s="20" t="str">
        <f t="array" ref="Y506">IF(ISERROR(INDEX('Master '!$A$2:$A$257,MATCH(Z506,'Master '!$B$2:$B$257,0))),IF(ISERROR(INDEX('Master '!$A$2:$A$257,MATCH(Z506,'Master '!$C$2:$C$257,0))),IF(Z506="","-","Not on Roster"),INDEX('Master '!$A$2:$A$257,MATCH(Z506,'Master '!$C$2:$C$257,0))),INDEX('Master '!$A$2:$A$257,MATCH(Z506,'Master '!$B$2:$B$257,0)))</f>
        <v>-</v>
      </c>
      <c r="Z506" s="7"/>
      <c r="AA506" s="19" t="str">
        <f t="array" ref="AA506">IF(ISERROR(INDEX('Master '!$A$2:$A$257,MATCH(AB506,'Master '!$B$2:$B$257,0))),IF(ISERROR(INDEX('Master '!$A$2:$A$257,MATCH(AB506,'Master '!$C$2:$C$257,0))),IF(AB506="","-","Not on Roster"),INDEX('Master '!$A$2:$A$257,MATCH(AB506,'Master '!$C$2:$C$257,0))),INDEX('Master '!$A$2:$A$257,MATCH(AB506,'Master '!$B$2:$B$257,0)))</f>
        <v>-</v>
      </c>
      <c r="AB506" s="15"/>
      <c r="AC506" s="20" t="str">
        <f t="array" ref="AC506">IF(ISERROR(INDEX('Master '!$A$2:$A$257,MATCH(AD506,'Master '!$B$2:$B$257,0))),IF(ISERROR(INDEX('Master '!$A$2:$A$257,MATCH(AD506,'Master '!$C$2:$C$257,0))),IF(AD506="","-","Not on Roster"),INDEX('Master '!$A$2:$A$257,MATCH(AD506,'Master '!$C$2:$C$257,0))),INDEX('Master '!$A$2:$A$257,MATCH(AD506,'Master '!$B$2:$B$257,0)))</f>
        <v>-</v>
      </c>
      <c r="AD506" s="7"/>
      <c r="AE506" s="19" t="str">
        <f t="array" ref="AE506">IF(ISERROR(INDEX('Master '!$A$2:$A$257,MATCH(AF506,'Master '!$B$2:$B$257,0))),IF(ISERROR(INDEX('Master '!$A$2:$A$257,MATCH(AF506,'Master '!$C$2:$C$257,0))),IF(AF506="","-","Not on Roster"),INDEX('Master '!$A$2:$A$257,MATCH(AF506,'Master '!$C$2:$C$257,0))),INDEX('Master '!$A$2:$A$257,MATCH(AF506,'Master '!$B$2:$B$257,0)))</f>
        <v>-</v>
      </c>
      <c r="AF506" s="15"/>
      <c r="AG506" s="20" t="str">
        <f t="array" ref="AG506">IF(ISERROR(INDEX('Master '!$A$2:$A$257,MATCH(AH506,'Master '!$B$2:$B$257,0))),IF(ISERROR(INDEX('Master '!$A$2:$A$257,MATCH(AH506,'Master '!$C$2:$C$257,0))),IF(AH506="","-","Not on Roster"),INDEX('Master '!$A$2:$A$257,MATCH(AH506,'Master '!$C$2:$C$257,0))),INDEX('Master '!$A$2:$A$257,MATCH(AH506,'Master '!$B$2:$B$257,0)))</f>
        <v>-</v>
      </c>
      <c r="AH506" s="7"/>
      <c r="AI506" s="19" t="str">
        <f t="array" ref="AI506">IF(ISERROR(INDEX('Master '!$A$2:$A$257,MATCH(AJ506,'Master '!$B$2:$B$257,0))),IF(ISERROR(INDEX('Master '!$A$2:$A$257,MATCH(AJ506,'Master '!$C$2:$C$257,0))),IF(AJ506="","-","Not on Roster"),INDEX('Master '!$A$2:$A$257,MATCH(AJ506,'Master '!$C$2:$C$257,0))),INDEX('Master '!$A$2:$A$257,MATCH(AJ506,'Master '!$B$2:$B$257,0)))</f>
        <v>-</v>
      </c>
      <c r="AJ506" s="15"/>
      <c r="AK506" s="20" t="str">
        <f t="array" ref="AK506">IF(ISERROR(INDEX('Master '!$A$2:$A$257,MATCH(AL506,'Master '!$B$2:$B$257,0))),IF(ISERROR(INDEX('Master '!$A$2:$A$257,MATCH(AL506,'Master '!$C$2:$C$257,0))),IF(AL506="","-","Not on Roster"),INDEX('Master '!$A$2:$A$257,MATCH(AL506,'Master '!$C$2:$C$257,0))),INDEX('Master '!$A$2:$A$257,MATCH(AL506,'Master '!$B$2:$B$257,0)))</f>
        <v>-</v>
      </c>
      <c r="AL506" s="7"/>
      <c r="AM506" s="19" t="str">
        <f t="array" ref="AM506">IF(ISERROR(INDEX('Master '!$A$2:$A$257,MATCH(AN506,'Master '!$B$2:$B$257,0))),IF(ISERROR(INDEX('Master '!$A$2:$A$257,MATCH(AN506,'Master '!$C$2:$C$257,0))),IF(AN506="","-","Not on Roster"),INDEX('Master '!$A$2:$A$257,MATCH(AN506,'Master '!$C$2:$C$257,0))),INDEX('Master '!$A$2:$A$257,MATCH(AN506,'Master '!$B$2:$B$257,0)))</f>
        <v>-</v>
      </c>
      <c r="AN506" s="15"/>
    </row>
    <row r="507" spans="1:40" ht="14.25" customHeight="1">
      <c r="A507" s="20" t="str">
        <f t="array" ref="A507">IF(ISERROR(INDEX('Master '!$A$2:$A$257,MATCH(B507,'Master '!$B$2:$B$257,0))),IF(ISERROR(INDEX('Master '!$A$2:$A$257,MATCH(B507,'Master '!$C$2:$C$257,0))),IF(B507="","-","Not on Roster"),INDEX('Master '!$A$2:$A$257,MATCH(B507,'Master '!$C$2:$C$257,0))),INDEX('Master '!$A$2:$A$257,MATCH(B507,'Master '!$B$2:$B$257,0)))</f>
        <v>-</v>
      </c>
      <c r="B507" s="43"/>
      <c r="C507" s="19" t="str">
        <f t="array" ref="C507">IF(ISERROR(INDEX('Master '!$A$2:$A$257,MATCH(D507,'Master '!$B$2:$B$257,0))),IF(ISERROR(INDEX('Master '!$A$2:$A$257,MATCH(D507,'Master '!$C$2:$C$257,0))),IF(D507="","-","Not on Roster"),INDEX('Master '!$A$2:$A$257,MATCH(D507,'Master '!$C$2:$C$257,0))),INDEX('Master '!$A$2:$A$257,MATCH(D507,'Master '!$B$2:$B$257,0)))</f>
        <v>-</v>
      </c>
      <c r="D507" s="15"/>
      <c r="E507" s="20" t="str">
        <f t="array" ref="E507">IF(ISERROR(INDEX('Master '!$A$2:$A$257,MATCH(F507,'Master '!$B$2:$B$257,0))),IF(ISERROR(INDEX('Master '!$A$2:$A$257,MATCH(F507,'Master '!$C$2:$C$257,0))),IF(F507="","-","Not on Roster"),INDEX('Master '!$A$2:$A$257,MATCH(F507,'Master '!$C$2:$C$257,0))),INDEX('Master '!$A$2:$A$257,MATCH(F507,'Master '!$B$2:$B$257,0)))</f>
        <v>-</v>
      </c>
      <c r="F507" s="7"/>
      <c r="G507" s="19" t="str">
        <f t="array" ref="G507">IF(ISERROR(INDEX('Master '!$A$2:$A$257,MATCH(H507,'Master '!$B$2:$B$257,0))),IF(ISERROR(INDEX('Master '!$A$2:$A$257,MATCH(H507,'Master '!$C$2:$C$257,0))),IF(H507="","-","Not on Roster"),INDEX('Master '!$A$2:$A$257,MATCH(H507,'Master '!$C$2:$C$257,0))),INDEX('Master '!$A$2:$A$257,MATCH(H507,'Master '!$B$2:$B$257,0)))</f>
        <v>-</v>
      </c>
      <c r="H507" s="15"/>
      <c r="I507" s="20" t="str">
        <f t="array" ref="I507">IF(ISERROR(INDEX('Master '!$A$2:$A$257,MATCH(J507,'Master '!$B$2:$B$257,0))),IF(ISERROR(INDEX('Master '!$A$2:$A$257,MATCH(J507,'Master '!$C$2:$C$257,0))),IF(J507="","-","Not on Roster"),INDEX('Master '!$A$2:$A$257,MATCH(J507,'Master '!$C$2:$C$257,0))),INDEX('Master '!$A$2:$A$257,MATCH(J507,'Master '!$B$2:$B$257,0)))</f>
        <v>-</v>
      </c>
      <c r="J507" s="51"/>
      <c r="K507" s="19" t="str">
        <f t="array" ref="K507">IF(ISERROR(INDEX('Master '!$A$2:$A$257,MATCH(L507,'Master '!$B$2:$B$257,0))),IF(ISERROR(INDEX('Master '!$A$2:$A$257,MATCH(L507,'Master '!$C$2:$C$257,0))),IF(L507="","-","Not on Roster"),INDEX('Master '!$A$2:$A$257,MATCH(L507,'Master '!$C$2:$C$257,0))),INDEX('Master '!$A$2:$A$257,MATCH(L507,'Master '!$B$2:$B$257,0)))</f>
        <v>-</v>
      </c>
      <c r="L507" s="15"/>
      <c r="M507" s="20" t="str">
        <f t="array" ref="M507">IF(ISERROR(INDEX('Master '!$A$2:$A$257,MATCH(N507,'Master '!$B$2:$B$257,0))),IF(ISERROR(INDEX('Master '!$A$2:$A$257,MATCH(N507,'Master '!$C$2:$C$257,0))),IF(N507="","-","Not on Roster"),INDEX('Master '!$A$2:$A$257,MATCH(N507,'Master '!$C$2:$C$257,0))),INDEX('Master '!$A$2:$A$257,MATCH(N507,'Master '!$B$2:$B$257,0)))</f>
        <v>-</v>
      </c>
      <c r="N507" s="7"/>
      <c r="O507" s="19" t="str">
        <f t="array" ref="O507">IF(ISERROR(INDEX('Master '!$A$2:$A$257,MATCH(P507,'Master '!$B$2:$B$257,0))),IF(ISERROR(INDEX('Master '!$A$2:$A$257,MATCH(P507,'Master '!$C$2:$C$257,0))),IF(P507="","-","Not on Roster"),INDEX('Master '!$A$2:$A$257,MATCH(P507,'Master '!$C$2:$C$257,0))),INDEX('Master '!$A$2:$A$257,MATCH(P507,'Master '!$B$2:$B$257,0)))</f>
        <v>-</v>
      </c>
      <c r="P507" s="15"/>
      <c r="Q507" s="20" t="str">
        <f t="array" ref="Q507">IF(ISERROR(INDEX('Master '!$A$2:$A$257,MATCH(R507,'Master '!$B$2:$B$257,0))),IF(ISERROR(INDEX('Master '!$A$2:$A$257,MATCH(R507,'Master '!$C$2:$C$257,0))),IF(R507="","-","Not on Roster"),INDEX('Master '!$A$2:$A$257,MATCH(R507,'Master '!$C$2:$C$257,0))),INDEX('Master '!$A$2:$A$257,MATCH(R507,'Master '!$B$2:$B$257,0)))</f>
        <v>-</v>
      </c>
      <c r="R507" s="7"/>
      <c r="S507" s="19" t="str">
        <f t="array" ref="S507">IF(ISERROR(INDEX('Master '!$A$2:$A$257,MATCH(T507,'Master '!$B$2:$B$257,0))),IF(ISERROR(INDEX('Master '!$A$2:$A$257,MATCH(T507,'Master '!$C$2:$C$257,0))),IF(T507="","-","Not on Roster"),INDEX('Master '!$A$2:$A$257,MATCH(T507,'Master '!$C$2:$C$257,0))),INDEX('Master '!$A$2:$A$257,MATCH(T507,'Master '!$B$2:$B$257,0)))</f>
        <v>-</v>
      </c>
      <c r="T507" s="15"/>
      <c r="U507" s="20" t="str">
        <f t="array" ref="U507">IF(ISERROR(INDEX('Master '!$A$2:$A$257,MATCH(V507,'Master '!$B$2:$B$257,0))),IF(ISERROR(INDEX('Master '!$A$2:$A$257,MATCH(V507,'Master '!$C$2:$C$257,0))),IF(V507="","-","Not on Roster"),INDEX('Master '!$A$2:$A$257,MATCH(V507,'Master '!$C$2:$C$257,0))),INDEX('Master '!$A$2:$A$257,MATCH(V507,'Master '!$B$2:$B$257,0)))</f>
        <v>-</v>
      </c>
      <c r="V507" s="7"/>
      <c r="W507" s="19" t="str">
        <f t="array" ref="W507">IF(ISERROR(INDEX('Master '!$A$2:$A$257,MATCH(X507,'Master '!$B$2:$B$257,0))),IF(ISERROR(INDEX('Master '!$A$2:$A$257,MATCH(X507,'Master '!$C$2:$C$257,0))),IF(X507="","-","Not on Roster"),INDEX('Master '!$A$2:$A$257,MATCH(X507,'Master '!$C$2:$C$257,0))),INDEX('Master '!$A$2:$A$257,MATCH(X507,'Master '!$B$2:$B$257,0)))</f>
        <v>-</v>
      </c>
      <c r="X507" s="15"/>
      <c r="Y507" s="20" t="str">
        <f t="array" ref="Y507">IF(ISERROR(INDEX('Master '!$A$2:$A$257,MATCH(Z507,'Master '!$B$2:$B$257,0))),IF(ISERROR(INDEX('Master '!$A$2:$A$257,MATCH(Z507,'Master '!$C$2:$C$257,0))),IF(Z507="","-","Not on Roster"),INDEX('Master '!$A$2:$A$257,MATCH(Z507,'Master '!$C$2:$C$257,0))),INDEX('Master '!$A$2:$A$257,MATCH(Z507,'Master '!$B$2:$B$257,0)))</f>
        <v>-</v>
      </c>
      <c r="Z507" s="7"/>
      <c r="AA507" s="19" t="str">
        <f t="array" ref="AA507">IF(ISERROR(INDEX('Master '!$A$2:$A$257,MATCH(AB507,'Master '!$B$2:$B$257,0))),IF(ISERROR(INDEX('Master '!$A$2:$A$257,MATCH(AB507,'Master '!$C$2:$C$257,0))),IF(AB507="","-","Not on Roster"),INDEX('Master '!$A$2:$A$257,MATCH(AB507,'Master '!$C$2:$C$257,0))),INDEX('Master '!$A$2:$A$257,MATCH(AB507,'Master '!$B$2:$B$257,0)))</f>
        <v>-</v>
      </c>
      <c r="AB507" s="15"/>
      <c r="AC507" s="20" t="str">
        <f t="array" ref="AC507">IF(ISERROR(INDEX('Master '!$A$2:$A$257,MATCH(AD507,'Master '!$B$2:$B$257,0))),IF(ISERROR(INDEX('Master '!$A$2:$A$257,MATCH(AD507,'Master '!$C$2:$C$257,0))),IF(AD507="","-","Not on Roster"),INDEX('Master '!$A$2:$A$257,MATCH(AD507,'Master '!$C$2:$C$257,0))),INDEX('Master '!$A$2:$A$257,MATCH(AD507,'Master '!$B$2:$B$257,0)))</f>
        <v>-</v>
      </c>
      <c r="AD507" s="7"/>
      <c r="AE507" s="19" t="str">
        <f t="array" ref="AE507">IF(ISERROR(INDEX('Master '!$A$2:$A$257,MATCH(AF507,'Master '!$B$2:$B$257,0))),IF(ISERROR(INDEX('Master '!$A$2:$A$257,MATCH(AF507,'Master '!$C$2:$C$257,0))),IF(AF507="","-","Not on Roster"),INDEX('Master '!$A$2:$A$257,MATCH(AF507,'Master '!$C$2:$C$257,0))),INDEX('Master '!$A$2:$A$257,MATCH(AF507,'Master '!$B$2:$B$257,0)))</f>
        <v>-</v>
      </c>
      <c r="AF507" s="15"/>
      <c r="AG507" s="20" t="str">
        <f t="array" ref="AG507">IF(ISERROR(INDEX('Master '!$A$2:$A$257,MATCH(AH507,'Master '!$B$2:$B$257,0))),IF(ISERROR(INDEX('Master '!$A$2:$A$257,MATCH(AH507,'Master '!$C$2:$C$257,0))),IF(AH507="","-","Not on Roster"),INDEX('Master '!$A$2:$A$257,MATCH(AH507,'Master '!$C$2:$C$257,0))),INDEX('Master '!$A$2:$A$257,MATCH(AH507,'Master '!$B$2:$B$257,0)))</f>
        <v>-</v>
      </c>
      <c r="AH507" s="7"/>
      <c r="AI507" s="19" t="str">
        <f t="array" ref="AI507">IF(ISERROR(INDEX('Master '!$A$2:$A$257,MATCH(AJ507,'Master '!$B$2:$B$257,0))),IF(ISERROR(INDEX('Master '!$A$2:$A$257,MATCH(AJ507,'Master '!$C$2:$C$257,0))),IF(AJ507="","-","Not on Roster"),INDEX('Master '!$A$2:$A$257,MATCH(AJ507,'Master '!$C$2:$C$257,0))),INDEX('Master '!$A$2:$A$257,MATCH(AJ507,'Master '!$B$2:$B$257,0)))</f>
        <v>-</v>
      </c>
      <c r="AJ507" s="15"/>
      <c r="AK507" s="20" t="str">
        <f t="array" ref="AK507">IF(ISERROR(INDEX('Master '!$A$2:$A$257,MATCH(AL507,'Master '!$B$2:$B$257,0))),IF(ISERROR(INDEX('Master '!$A$2:$A$257,MATCH(AL507,'Master '!$C$2:$C$257,0))),IF(AL507="","-","Not on Roster"),INDEX('Master '!$A$2:$A$257,MATCH(AL507,'Master '!$C$2:$C$257,0))),INDEX('Master '!$A$2:$A$257,MATCH(AL507,'Master '!$B$2:$B$257,0)))</f>
        <v>-</v>
      </c>
      <c r="AL507" s="7"/>
      <c r="AM507" s="19" t="str">
        <f t="array" ref="AM507">IF(ISERROR(INDEX('Master '!$A$2:$A$257,MATCH(AN507,'Master '!$B$2:$B$257,0))),IF(ISERROR(INDEX('Master '!$A$2:$A$257,MATCH(AN507,'Master '!$C$2:$C$257,0))),IF(AN507="","-","Not on Roster"),INDEX('Master '!$A$2:$A$257,MATCH(AN507,'Master '!$C$2:$C$257,0))),INDEX('Master '!$A$2:$A$257,MATCH(AN507,'Master '!$B$2:$B$257,0)))</f>
        <v>-</v>
      </c>
      <c r="AN507" s="15"/>
    </row>
    <row r="508" spans="1:40" ht="14.25" customHeight="1">
      <c r="A508" s="20" t="str">
        <f t="array" ref="A508">IF(ISERROR(INDEX('Master '!$A$2:$A$257,MATCH(B508,'Master '!$B$2:$B$257,0))),IF(ISERROR(INDEX('Master '!$A$2:$A$257,MATCH(B508,'Master '!$C$2:$C$257,0))),IF(B508="","-","Not on Roster"),INDEX('Master '!$A$2:$A$257,MATCH(B508,'Master '!$C$2:$C$257,0))),INDEX('Master '!$A$2:$A$257,MATCH(B508,'Master '!$B$2:$B$257,0)))</f>
        <v>-</v>
      </c>
      <c r="B508" s="43"/>
      <c r="C508" s="19" t="str">
        <f t="array" ref="C508">IF(ISERROR(INDEX('Master '!$A$2:$A$257,MATCH(D508,'Master '!$B$2:$B$257,0))),IF(ISERROR(INDEX('Master '!$A$2:$A$257,MATCH(D508,'Master '!$C$2:$C$257,0))),IF(D508="","-","Not on Roster"),INDEX('Master '!$A$2:$A$257,MATCH(D508,'Master '!$C$2:$C$257,0))),INDEX('Master '!$A$2:$A$257,MATCH(D508,'Master '!$B$2:$B$257,0)))</f>
        <v>-</v>
      </c>
      <c r="D508" s="15"/>
      <c r="E508" s="20" t="str">
        <f t="array" ref="E508">IF(ISERROR(INDEX('Master '!$A$2:$A$257,MATCH(F508,'Master '!$B$2:$B$257,0))),IF(ISERROR(INDEX('Master '!$A$2:$A$257,MATCH(F508,'Master '!$C$2:$C$257,0))),IF(F508="","-","Not on Roster"),INDEX('Master '!$A$2:$A$257,MATCH(F508,'Master '!$C$2:$C$257,0))),INDEX('Master '!$A$2:$A$257,MATCH(F508,'Master '!$B$2:$B$257,0)))</f>
        <v>-</v>
      </c>
      <c r="F508" s="7"/>
      <c r="G508" s="19" t="str">
        <f t="array" ref="G508">IF(ISERROR(INDEX('Master '!$A$2:$A$257,MATCH(H508,'Master '!$B$2:$B$257,0))),IF(ISERROR(INDEX('Master '!$A$2:$A$257,MATCH(H508,'Master '!$C$2:$C$257,0))),IF(H508="","-","Not on Roster"),INDEX('Master '!$A$2:$A$257,MATCH(H508,'Master '!$C$2:$C$257,0))),INDEX('Master '!$A$2:$A$257,MATCH(H508,'Master '!$B$2:$B$257,0)))</f>
        <v>-</v>
      </c>
      <c r="H508" s="15"/>
      <c r="I508" s="20" t="str">
        <f t="array" ref="I508">IF(ISERROR(INDEX('Master '!$A$2:$A$257,MATCH(J508,'Master '!$B$2:$B$257,0))),IF(ISERROR(INDEX('Master '!$A$2:$A$257,MATCH(J508,'Master '!$C$2:$C$257,0))),IF(J508="","-","Not on Roster"),INDEX('Master '!$A$2:$A$257,MATCH(J508,'Master '!$C$2:$C$257,0))),INDEX('Master '!$A$2:$A$257,MATCH(J508,'Master '!$B$2:$B$257,0)))</f>
        <v>-</v>
      </c>
      <c r="J508" s="51"/>
      <c r="K508" s="19" t="str">
        <f t="array" ref="K508">IF(ISERROR(INDEX('Master '!$A$2:$A$257,MATCH(L508,'Master '!$B$2:$B$257,0))),IF(ISERROR(INDEX('Master '!$A$2:$A$257,MATCH(L508,'Master '!$C$2:$C$257,0))),IF(L508="","-","Not on Roster"),INDEX('Master '!$A$2:$A$257,MATCH(L508,'Master '!$C$2:$C$257,0))),INDEX('Master '!$A$2:$A$257,MATCH(L508,'Master '!$B$2:$B$257,0)))</f>
        <v>-</v>
      </c>
      <c r="L508" s="15"/>
      <c r="M508" s="20" t="str">
        <f t="array" ref="M508">IF(ISERROR(INDEX('Master '!$A$2:$A$257,MATCH(N508,'Master '!$B$2:$B$257,0))),IF(ISERROR(INDEX('Master '!$A$2:$A$257,MATCH(N508,'Master '!$C$2:$C$257,0))),IF(N508="","-","Not on Roster"),INDEX('Master '!$A$2:$A$257,MATCH(N508,'Master '!$C$2:$C$257,0))),INDEX('Master '!$A$2:$A$257,MATCH(N508,'Master '!$B$2:$B$257,0)))</f>
        <v>-</v>
      </c>
      <c r="N508" s="7"/>
      <c r="O508" s="19" t="str">
        <f t="array" ref="O508">IF(ISERROR(INDEX('Master '!$A$2:$A$257,MATCH(P508,'Master '!$B$2:$B$257,0))),IF(ISERROR(INDEX('Master '!$A$2:$A$257,MATCH(P508,'Master '!$C$2:$C$257,0))),IF(P508="","-","Not on Roster"),INDEX('Master '!$A$2:$A$257,MATCH(P508,'Master '!$C$2:$C$257,0))),INDEX('Master '!$A$2:$A$257,MATCH(P508,'Master '!$B$2:$B$257,0)))</f>
        <v>-</v>
      </c>
      <c r="P508" s="15"/>
      <c r="Q508" s="20" t="str">
        <f t="array" ref="Q508">IF(ISERROR(INDEX('Master '!$A$2:$A$257,MATCH(R508,'Master '!$B$2:$B$257,0))),IF(ISERROR(INDEX('Master '!$A$2:$A$257,MATCH(R508,'Master '!$C$2:$C$257,0))),IF(R508="","-","Not on Roster"),INDEX('Master '!$A$2:$A$257,MATCH(R508,'Master '!$C$2:$C$257,0))),INDEX('Master '!$A$2:$A$257,MATCH(R508,'Master '!$B$2:$B$257,0)))</f>
        <v>-</v>
      </c>
      <c r="R508" s="7"/>
      <c r="S508" s="19" t="str">
        <f t="array" ref="S508">IF(ISERROR(INDEX('Master '!$A$2:$A$257,MATCH(T508,'Master '!$B$2:$B$257,0))),IF(ISERROR(INDEX('Master '!$A$2:$A$257,MATCH(T508,'Master '!$C$2:$C$257,0))),IF(T508="","-","Not on Roster"),INDEX('Master '!$A$2:$A$257,MATCH(T508,'Master '!$C$2:$C$257,0))),INDEX('Master '!$A$2:$A$257,MATCH(T508,'Master '!$B$2:$B$257,0)))</f>
        <v>-</v>
      </c>
      <c r="T508" s="15"/>
      <c r="U508" s="20" t="str">
        <f t="array" ref="U508">IF(ISERROR(INDEX('Master '!$A$2:$A$257,MATCH(V508,'Master '!$B$2:$B$257,0))),IF(ISERROR(INDEX('Master '!$A$2:$A$257,MATCH(V508,'Master '!$C$2:$C$257,0))),IF(V508="","-","Not on Roster"),INDEX('Master '!$A$2:$A$257,MATCH(V508,'Master '!$C$2:$C$257,0))),INDEX('Master '!$A$2:$A$257,MATCH(V508,'Master '!$B$2:$B$257,0)))</f>
        <v>-</v>
      </c>
      <c r="V508" s="7"/>
      <c r="W508" s="19" t="str">
        <f t="array" ref="W508">IF(ISERROR(INDEX('Master '!$A$2:$A$257,MATCH(X508,'Master '!$B$2:$B$257,0))),IF(ISERROR(INDEX('Master '!$A$2:$A$257,MATCH(X508,'Master '!$C$2:$C$257,0))),IF(X508="","-","Not on Roster"),INDEX('Master '!$A$2:$A$257,MATCH(X508,'Master '!$C$2:$C$257,0))),INDEX('Master '!$A$2:$A$257,MATCH(X508,'Master '!$B$2:$B$257,0)))</f>
        <v>-</v>
      </c>
      <c r="X508" s="15"/>
      <c r="Y508" s="20" t="str">
        <f t="array" ref="Y508">IF(ISERROR(INDEX('Master '!$A$2:$A$257,MATCH(Z508,'Master '!$B$2:$B$257,0))),IF(ISERROR(INDEX('Master '!$A$2:$A$257,MATCH(Z508,'Master '!$C$2:$C$257,0))),IF(Z508="","-","Not on Roster"),INDEX('Master '!$A$2:$A$257,MATCH(Z508,'Master '!$C$2:$C$257,0))),INDEX('Master '!$A$2:$A$257,MATCH(Z508,'Master '!$B$2:$B$257,0)))</f>
        <v>-</v>
      </c>
      <c r="Z508" s="7"/>
      <c r="AA508" s="19" t="str">
        <f t="array" ref="AA508">IF(ISERROR(INDEX('Master '!$A$2:$A$257,MATCH(AB508,'Master '!$B$2:$B$257,0))),IF(ISERROR(INDEX('Master '!$A$2:$A$257,MATCH(AB508,'Master '!$C$2:$C$257,0))),IF(AB508="","-","Not on Roster"),INDEX('Master '!$A$2:$A$257,MATCH(AB508,'Master '!$C$2:$C$257,0))),INDEX('Master '!$A$2:$A$257,MATCH(AB508,'Master '!$B$2:$B$257,0)))</f>
        <v>-</v>
      </c>
      <c r="AB508" s="15"/>
      <c r="AC508" s="20" t="str">
        <f t="array" ref="AC508">IF(ISERROR(INDEX('Master '!$A$2:$A$257,MATCH(AD508,'Master '!$B$2:$B$257,0))),IF(ISERROR(INDEX('Master '!$A$2:$A$257,MATCH(AD508,'Master '!$C$2:$C$257,0))),IF(AD508="","-","Not on Roster"),INDEX('Master '!$A$2:$A$257,MATCH(AD508,'Master '!$C$2:$C$257,0))),INDEX('Master '!$A$2:$A$257,MATCH(AD508,'Master '!$B$2:$B$257,0)))</f>
        <v>-</v>
      </c>
      <c r="AD508" s="7"/>
      <c r="AE508" s="19" t="str">
        <f t="array" ref="AE508">IF(ISERROR(INDEX('Master '!$A$2:$A$257,MATCH(AF508,'Master '!$B$2:$B$257,0))),IF(ISERROR(INDEX('Master '!$A$2:$A$257,MATCH(AF508,'Master '!$C$2:$C$257,0))),IF(AF508="","-","Not on Roster"),INDEX('Master '!$A$2:$A$257,MATCH(AF508,'Master '!$C$2:$C$257,0))),INDEX('Master '!$A$2:$A$257,MATCH(AF508,'Master '!$B$2:$B$257,0)))</f>
        <v>-</v>
      </c>
      <c r="AF508" s="15"/>
      <c r="AG508" s="20" t="str">
        <f t="array" ref="AG508">IF(ISERROR(INDEX('Master '!$A$2:$A$257,MATCH(AH508,'Master '!$B$2:$B$257,0))),IF(ISERROR(INDEX('Master '!$A$2:$A$257,MATCH(AH508,'Master '!$C$2:$C$257,0))),IF(AH508="","-","Not on Roster"),INDEX('Master '!$A$2:$A$257,MATCH(AH508,'Master '!$C$2:$C$257,0))),INDEX('Master '!$A$2:$A$257,MATCH(AH508,'Master '!$B$2:$B$257,0)))</f>
        <v>-</v>
      </c>
      <c r="AH508" s="7"/>
      <c r="AI508" s="19" t="str">
        <f t="array" ref="AI508">IF(ISERROR(INDEX('Master '!$A$2:$A$257,MATCH(AJ508,'Master '!$B$2:$B$257,0))),IF(ISERROR(INDEX('Master '!$A$2:$A$257,MATCH(AJ508,'Master '!$C$2:$C$257,0))),IF(AJ508="","-","Not on Roster"),INDEX('Master '!$A$2:$A$257,MATCH(AJ508,'Master '!$C$2:$C$257,0))),INDEX('Master '!$A$2:$A$257,MATCH(AJ508,'Master '!$B$2:$B$257,0)))</f>
        <v>-</v>
      </c>
      <c r="AJ508" s="15"/>
      <c r="AK508" s="20" t="str">
        <f t="array" ref="AK508">IF(ISERROR(INDEX('Master '!$A$2:$A$257,MATCH(AL508,'Master '!$B$2:$B$257,0))),IF(ISERROR(INDEX('Master '!$A$2:$A$257,MATCH(AL508,'Master '!$C$2:$C$257,0))),IF(AL508="","-","Not on Roster"),INDEX('Master '!$A$2:$A$257,MATCH(AL508,'Master '!$C$2:$C$257,0))),INDEX('Master '!$A$2:$A$257,MATCH(AL508,'Master '!$B$2:$B$257,0)))</f>
        <v>-</v>
      </c>
      <c r="AL508" s="7"/>
      <c r="AM508" s="19" t="str">
        <f t="array" ref="AM508">IF(ISERROR(INDEX('Master '!$A$2:$A$257,MATCH(AN508,'Master '!$B$2:$B$257,0))),IF(ISERROR(INDEX('Master '!$A$2:$A$257,MATCH(AN508,'Master '!$C$2:$C$257,0))),IF(AN508="","-","Not on Roster"),INDEX('Master '!$A$2:$A$257,MATCH(AN508,'Master '!$C$2:$C$257,0))),INDEX('Master '!$A$2:$A$257,MATCH(AN508,'Master '!$B$2:$B$257,0)))</f>
        <v>-</v>
      </c>
      <c r="AN508" s="15"/>
    </row>
    <row r="509" spans="1:40" ht="14.25" customHeight="1">
      <c r="A509" s="20" t="str">
        <f t="array" ref="A509">IF(ISERROR(INDEX('Master '!$A$2:$A$257,MATCH(B509,'Master '!$B$2:$B$257,0))),IF(ISERROR(INDEX('Master '!$A$2:$A$257,MATCH(B509,'Master '!$C$2:$C$257,0))),IF(B509="","-","Not on Roster"),INDEX('Master '!$A$2:$A$257,MATCH(B509,'Master '!$C$2:$C$257,0))),INDEX('Master '!$A$2:$A$257,MATCH(B509,'Master '!$B$2:$B$257,0)))</f>
        <v>-</v>
      </c>
      <c r="B509" s="43"/>
      <c r="C509" s="19" t="str">
        <f t="array" ref="C509">IF(ISERROR(INDEX('Master '!$A$2:$A$257,MATCH(D509,'Master '!$B$2:$B$257,0))),IF(ISERROR(INDEX('Master '!$A$2:$A$257,MATCH(D509,'Master '!$C$2:$C$257,0))),IF(D509="","-","Not on Roster"),INDEX('Master '!$A$2:$A$257,MATCH(D509,'Master '!$C$2:$C$257,0))),INDEX('Master '!$A$2:$A$257,MATCH(D509,'Master '!$B$2:$B$257,0)))</f>
        <v>-</v>
      </c>
      <c r="D509" s="15"/>
      <c r="E509" s="20" t="str">
        <f t="array" ref="E509">IF(ISERROR(INDEX('Master '!$A$2:$A$257,MATCH(F509,'Master '!$B$2:$B$257,0))),IF(ISERROR(INDEX('Master '!$A$2:$A$257,MATCH(F509,'Master '!$C$2:$C$257,0))),IF(F509="","-","Not on Roster"),INDEX('Master '!$A$2:$A$257,MATCH(F509,'Master '!$C$2:$C$257,0))),INDEX('Master '!$A$2:$A$257,MATCH(F509,'Master '!$B$2:$B$257,0)))</f>
        <v>-</v>
      </c>
      <c r="F509" s="7"/>
      <c r="G509" s="19" t="str">
        <f t="array" ref="G509">IF(ISERROR(INDEX('Master '!$A$2:$A$257,MATCH(H509,'Master '!$B$2:$B$257,0))),IF(ISERROR(INDEX('Master '!$A$2:$A$257,MATCH(H509,'Master '!$C$2:$C$257,0))),IF(H509="","-","Not on Roster"),INDEX('Master '!$A$2:$A$257,MATCH(H509,'Master '!$C$2:$C$257,0))),INDEX('Master '!$A$2:$A$257,MATCH(H509,'Master '!$B$2:$B$257,0)))</f>
        <v>-</v>
      </c>
      <c r="H509" s="15"/>
      <c r="I509" s="20" t="str">
        <f t="array" ref="I509">IF(ISERROR(INDEX('Master '!$A$2:$A$257,MATCH(J509,'Master '!$B$2:$B$257,0))),IF(ISERROR(INDEX('Master '!$A$2:$A$257,MATCH(J509,'Master '!$C$2:$C$257,0))),IF(J509="","-","Not on Roster"),INDEX('Master '!$A$2:$A$257,MATCH(J509,'Master '!$C$2:$C$257,0))),INDEX('Master '!$A$2:$A$257,MATCH(J509,'Master '!$B$2:$B$257,0)))</f>
        <v>-</v>
      </c>
      <c r="J509" s="51"/>
      <c r="K509" s="19" t="str">
        <f t="array" ref="K509">IF(ISERROR(INDEX('Master '!$A$2:$A$257,MATCH(L509,'Master '!$B$2:$B$257,0))),IF(ISERROR(INDEX('Master '!$A$2:$A$257,MATCH(L509,'Master '!$C$2:$C$257,0))),IF(L509="","-","Not on Roster"),INDEX('Master '!$A$2:$A$257,MATCH(L509,'Master '!$C$2:$C$257,0))),INDEX('Master '!$A$2:$A$257,MATCH(L509,'Master '!$B$2:$B$257,0)))</f>
        <v>-</v>
      </c>
      <c r="L509" s="15"/>
      <c r="M509" s="20" t="str">
        <f t="array" ref="M509">IF(ISERROR(INDEX('Master '!$A$2:$A$257,MATCH(N509,'Master '!$B$2:$B$257,0))),IF(ISERROR(INDEX('Master '!$A$2:$A$257,MATCH(N509,'Master '!$C$2:$C$257,0))),IF(N509="","-","Not on Roster"),INDEX('Master '!$A$2:$A$257,MATCH(N509,'Master '!$C$2:$C$257,0))),INDEX('Master '!$A$2:$A$257,MATCH(N509,'Master '!$B$2:$B$257,0)))</f>
        <v>-</v>
      </c>
      <c r="N509" s="7"/>
      <c r="O509" s="19" t="str">
        <f t="array" ref="O509">IF(ISERROR(INDEX('Master '!$A$2:$A$257,MATCH(P509,'Master '!$B$2:$B$257,0))),IF(ISERROR(INDEX('Master '!$A$2:$A$257,MATCH(P509,'Master '!$C$2:$C$257,0))),IF(P509="","-","Not on Roster"),INDEX('Master '!$A$2:$A$257,MATCH(P509,'Master '!$C$2:$C$257,0))),INDEX('Master '!$A$2:$A$257,MATCH(P509,'Master '!$B$2:$B$257,0)))</f>
        <v>-</v>
      </c>
      <c r="P509" s="15"/>
      <c r="Q509" s="20" t="str">
        <f t="array" ref="Q509">IF(ISERROR(INDEX('Master '!$A$2:$A$257,MATCH(R509,'Master '!$B$2:$B$257,0))),IF(ISERROR(INDEX('Master '!$A$2:$A$257,MATCH(R509,'Master '!$C$2:$C$257,0))),IF(R509="","-","Not on Roster"),INDEX('Master '!$A$2:$A$257,MATCH(R509,'Master '!$C$2:$C$257,0))),INDEX('Master '!$A$2:$A$257,MATCH(R509,'Master '!$B$2:$B$257,0)))</f>
        <v>-</v>
      </c>
      <c r="R509" s="7"/>
      <c r="S509" s="19" t="str">
        <f t="array" ref="S509">IF(ISERROR(INDEX('Master '!$A$2:$A$257,MATCH(T509,'Master '!$B$2:$B$257,0))),IF(ISERROR(INDEX('Master '!$A$2:$A$257,MATCH(T509,'Master '!$C$2:$C$257,0))),IF(T509="","-","Not on Roster"),INDEX('Master '!$A$2:$A$257,MATCH(T509,'Master '!$C$2:$C$257,0))),INDEX('Master '!$A$2:$A$257,MATCH(T509,'Master '!$B$2:$B$257,0)))</f>
        <v>-</v>
      </c>
      <c r="T509" s="15"/>
      <c r="U509" s="20" t="str">
        <f t="array" ref="U509">IF(ISERROR(INDEX('Master '!$A$2:$A$257,MATCH(V509,'Master '!$B$2:$B$257,0))),IF(ISERROR(INDEX('Master '!$A$2:$A$257,MATCH(V509,'Master '!$C$2:$C$257,0))),IF(V509="","-","Not on Roster"),INDEX('Master '!$A$2:$A$257,MATCH(V509,'Master '!$C$2:$C$257,0))),INDEX('Master '!$A$2:$A$257,MATCH(V509,'Master '!$B$2:$B$257,0)))</f>
        <v>-</v>
      </c>
      <c r="V509" s="7"/>
      <c r="W509" s="19" t="str">
        <f t="array" ref="W509">IF(ISERROR(INDEX('Master '!$A$2:$A$257,MATCH(X509,'Master '!$B$2:$B$257,0))),IF(ISERROR(INDEX('Master '!$A$2:$A$257,MATCH(X509,'Master '!$C$2:$C$257,0))),IF(X509="","-","Not on Roster"),INDEX('Master '!$A$2:$A$257,MATCH(X509,'Master '!$C$2:$C$257,0))),INDEX('Master '!$A$2:$A$257,MATCH(X509,'Master '!$B$2:$B$257,0)))</f>
        <v>-</v>
      </c>
      <c r="X509" s="15"/>
      <c r="Y509" s="20" t="str">
        <f t="array" ref="Y509">IF(ISERROR(INDEX('Master '!$A$2:$A$257,MATCH(Z509,'Master '!$B$2:$B$257,0))),IF(ISERROR(INDEX('Master '!$A$2:$A$257,MATCH(Z509,'Master '!$C$2:$C$257,0))),IF(Z509="","-","Not on Roster"),INDEX('Master '!$A$2:$A$257,MATCH(Z509,'Master '!$C$2:$C$257,0))),INDEX('Master '!$A$2:$A$257,MATCH(Z509,'Master '!$B$2:$B$257,0)))</f>
        <v>-</v>
      </c>
      <c r="Z509" s="7"/>
      <c r="AA509" s="19" t="str">
        <f t="array" ref="AA509">IF(ISERROR(INDEX('Master '!$A$2:$A$257,MATCH(AB509,'Master '!$B$2:$B$257,0))),IF(ISERROR(INDEX('Master '!$A$2:$A$257,MATCH(AB509,'Master '!$C$2:$C$257,0))),IF(AB509="","-","Not on Roster"),INDEX('Master '!$A$2:$A$257,MATCH(AB509,'Master '!$C$2:$C$257,0))),INDEX('Master '!$A$2:$A$257,MATCH(AB509,'Master '!$B$2:$B$257,0)))</f>
        <v>-</v>
      </c>
      <c r="AB509" s="15"/>
      <c r="AC509" s="20" t="str">
        <f t="array" ref="AC509">IF(ISERROR(INDEX('Master '!$A$2:$A$257,MATCH(AD509,'Master '!$B$2:$B$257,0))),IF(ISERROR(INDEX('Master '!$A$2:$A$257,MATCH(AD509,'Master '!$C$2:$C$257,0))),IF(AD509="","-","Not on Roster"),INDEX('Master '!$A$2:$A$257,MATCH(AD509,'Master '!$C$2:$C$257,0))),INDEX('Master '!$A$2:$A$257,MATCH(AD509,'Master '!$B$2:$B$257,0)))</f>
        <v>-</v>
      </c>
      <c r="AD509" s="7"/>
      <c r="AE509" s="19" t="str">
        <f t="array" ref="AE509">IF(ISERROR(INDEX('Master '!$A$2:$A$257,MATCH(AF509,'Master '!$B$2:$B$257,0))),IF(ISERROR(INDEX('Master '!$A$2:$A$257,MATCH(AF509,'Master '!$C$2:$C$257,0))),IF(AF509="","-","Not on Roster"),INDEX('Master '!$A$2:$A$257,MATCH(AF509,'Master '!$C$2:$C$257,0))),INDEX('Master '!$A$2:$A$257,MATCH(AF509,'Master '!$B$2:$B$257,0)))</f>
        <v>-</v>
      </c>
      <c r="AF509" s="15"/>
      <c r="AG509" s="20" t="str">
        <f t="array" ref="AG509">IF(ISERROR(INDEX('Master '!$A$2:$A$257,MATCH(AH509,'Master '!$B$2:$B$257,0))),IF(ISERROR(INDEX('Master '!$A$2:$A$257,MATCH(AH509,'Master '!$C$2:$C$257,0))),IF(AH509="","-","Not on Roster"),INDEX('Master '!$A$2:$A$257,MATCH(AH509,'Master '!$C$2:$C$257,0))),INDEX('Master '!$A$2:$A$257,MATCH(AH509,'Master '!$B$2:$B$257,0)))</f>
        <v>-</v>
      </c>
      <c r="AH509" s="7"/>
      <c r="AI509" s="19" t="str">
        <f t="array" ref="AI509">IF(ISERROR(INDEX('Master '!$A$2:$A$257,MATCH(AJ509,'Master '!$B$2:$B$257,0))),IF(ISERROR(INDEX('Master '!$A$2:$A$257,MATCH(AJ509,'Master '!$C$2:$C$257,0))),IF(AJ509="","-","Not on Roster"),INDEX('Master '!$A$2:$A$257,MATCH(AJ509,'Master '!$C$2:$C$257,0))),INDEX('Master '!$A$2:$A$257,MATCH(AJ509,'Master '!$B$2:$B$257,0)))</f>
        <v>-</v>
      </c>
      <c r="AJ509" s="15"/>
      <c r="AK509" s="20" t="str">
        <f t="array" ref="AK509">IF(ISERROR(INDEX('Master '!$A$2:$A$257,MATCH(AL509,'Master '!$B$2:$B$257,0))),IF(ISERROR(INDEX('Master '!$A$2:$A$257,MATCH(AL509,'Master '!$C$2:$C$257,0))),IF(AL509="","-","Not on Roster"),INDEX('Master '!$A$2:$A$257,MATCH(AL509,'Master '!$C$2:$C$257,0))),INDEX('Master '!$A$2:$A$257,MATCH(AL509,'Master '!$B$2:$B$257,0)))</f>
        <v>-</v>
      </c>
      <c r="AL509" s="7"/>
      <c r="AM509" s="19" t="str">
        <f t="array" ref="AM509">IF(ISERROR(INDEX('Master '!$A$2:$A$257,MATCH(AN509,'Master '!$B$2:$B$257,0))),IF(ISERROR(INDEX('Master '!$A$2:$A$257,MATCH(AN509,'Master '!$C$2:$C$257,0))),IF(AN509="","-","Not on Roster"),INDEX('Master '!$A$2:$A$257,MATCH(AN509,'Master '!$C$2:$C$257,0))),INDEX('Master '!$A$2:$A$257,MATCH(AN509,'Master '!$B$2:$B$257,0)))</f>
        <v>-</v>
      </c>
      <c r="AN509" s="15"/>
    </row>
    <row r="510" spans="1:40" ht="14.25" customHeight="1">
      <c r="A510" s="20" t="str">
        <f t="array" ref="A510">IF(ISERROR(INDEX('Master '!$A$2:$A$257,MATCH(B510,'Master '!$B$2:$B$257,0))),IF(ISERROR(INDEX('Master '!$A$2:$A$257,MATCH(B510,'Master '!$C$2:$C$257,0))),IF(B510="","-","Not on Roster"),INDEX('Master '!$A$2:$A$257,MATCH(B510,'Master '!$C$2:$C$257,0))),INDEX('Master '!$A$2:$A$257,MATCH(B510,'Master '!$B$2:$B$257,0)))</f>
        <v>-</v>
      </c>
      <c r="B510" s="43"/>
      <c r="C510" s="19" t="str">
        <f t="array" ref="C510">IF(ISERROR(INDEX('Master '!$A$2:$A$257,MATCH(D510,'Master '!$B$2:$B$257,0))),IF(ISERROR(INDEX('Master '!$A$2:$A$257,MATCH(D510,'Master '!$C$2:$C$257,0))),IF(D510="","-","Not on Roster"),INDEX('Master '!$A$2:$A$257,MATCH(D510,'Master '!$C$2:$C$257,0))),INDEX('Master '!$A$2:$A$257,MATCH(D510,'Master '!$B$2:$B$257,0)))</f>
        <v>-</v>
      </c>
      <c r="D510" s="15"/>
      <c r="E510" s="20" t="str">
        <f t="array" ref="E510">IF(ISERROR(INDEX('Master '!$A$2:$A$257,MATCH(F510,'Master '!$B$2:$B$257,0))),IF(ISERROR(INDEX('Master '!$A$2:$A$257,MATCH(F510,'Master '!$C$2:$C$257,0))),IF(F510="","-","Not on Roster"),INDEX('Master '!$A$2:$A$257,MATCH(F510,'Master '!$C$2:$C$257,0))),INDEX('Master '!$A$2:$A$257,MATCH(F510,'Master '!$B$2:$B$257,0)))</f>
        <v>-</v>
      </c>
      <c r="F510" s="7"/>
      <c r="G510" s="19" t="str">
        <f t="array" ref="G510">IF(ISERROR(INDEX('Master '!$A$2:$A$257,MATCH(H510,'Master '!$B$2:$B$257,0))),IF(ISERROR(INDEX('Master '!$A$2:$A$257,MATCH(H510,'Master '!$C$2:$C$257,0))),IF(H510="","-","Not on Roster"),INDEX('Master '!$A$2:$A$257,MATCH(H510,'Master '!$C$2:$C$257,0))),INDEX('Master '!$A$2:$A$257,MATCH(H510,'Master '!$B$2:$B$257,0)))</f>
        <v>-</v>
      </c>
      <c r="H510" s="15"/>
      <c r="I510" s="20" t="str">
        <f t="array" ref="I510">IF(ISERROR(INDEX('Master '!$A$2:$A$257,MATCH(J510,'Master '!$B$2:$B$257,0))),IF(ISERROR(INDEX('Master '!$A$2:$A$257,MATCH(J510,'Master '!$C$2:$C$257,0))),IF(J510="","-","Not on Roster"),INDEX('Master '!$A$2:$A$257,MATCH(J510,'Master '!$C$2:$C$257,0))),INDEX('Master '!$A$2:$A$257,MATCH(J510,'Master '!$B$2:$B$257,0)))</f>
        <v>-</v>
      </c>
      <c r="J510" s="51"/>
      <c r="K510" s="19" t="str">
        <f t="array" ref="K510">IF(ISERROR(INDEX('Master '!$A$2:$A$257,MATCH(L510,'Master '!$B$2:$B$257,0))),IF(ISERROR(INDEX('Master '!$A$2:$A$257,MATCH(L510,'Master '!$C$2:$C$257,0))),IF(L510="","-","Not on Roster"),INDEX('Master '!$A$2:$A$257,MATCH(L510,'Master '!$C$2:$C$257,0))),INDEX('Master '!$A$2:$A$257,MATCH(L510,'Master '!$B$2:$B$257,0)))</f>
        <v>-</v>
      </c>
      <c r="L510" s="15"/>
      <c r="M510" s="20" t="str">
        <f t="array" ref="M510">IF(ISERROR(INDEX('Master '!$A$2:$A$257,MATCH(N510,'Master '!$B$2:$B$257,0))),IF(ISERROR(INDEX('Master '!$A$2:$A$257,MATCH(N510,'Master '!$C$2:$C$257,0))),IF(N510="","-","Not on Roster"),INDEX('Master '!$A$2:$A$257,MATCH(N510,'Master '!$C$2:$C$257,0))),INDEX('Master '!$A$2:$A$257,MATCH(N510,'Master '!$B$2:$B$257,0)))</f>
        <v>-</v>
      </c>
      <c r="N510" s="7"/>
      <c r="O510" s="19" t="str">
        <f t="array" ref="O510">IF(ISERROR(INDEX('Master '!$A$2:$A$257,MATCH(P510,'Master '!$B$2:$B$257,0))),IF(ISERROR(INDEX('Master '!$A$2:$A$257,MATCH(P510,'Master '!$C$2:$C$257,0))),IF(P510="","-","Not on Roster"),INDEX('Master '!$A$2:$A$257,MATCH(P510,'Master '!$C$2:$C$257,0))),INDEX('Master '!$A$2:$A$257,MATCH(P510,'Master '!$B$2:$B$257,0)))</f>
        <v>-</v>
      </c>
      <c r="P510" s="15"/>
      <c r="Q510" s="20" t="str">
        <f t="array" ref="Q510">IF(ISERROR(INDEX('Master '!$A$2:$A$257,MATCH(R510,'Master '!$B$2:$B$257,0))),IF(ISERROR(INDEX('Master '!$A$2:$A$257,MATCH(R510,'Master '!$C$2:$C$257,0))),IF(R510="","-","Not on Roster"),INDEX('Master '!$A$2:$A$257,MATCH(R510,'Master '!$C$2:$C$257,0))),INDEX('Master '!$A$2:$A$257,MATCH(R510,'Master '!$B$2:$B$257,0)))</f>
        <v>-</v>
      </c>
      <c r="R510" s="7"/>
      <c r="S510" s="19" t="str">
        <f t="array" ref="S510">IF(ISERROR(INDEX('Master '!$A$2:$A$257,MATCH(T510,'Master '!$B$2:$B$257,0))),IF(ISERROR(INDEX('Master '!$A$2:$A$257,MATCH(T510,'Master '!$C$2:$C$257,0))),IF(T510="","-","Not on Roster"),INDEX('Master '!$A$2:$A$257,MATCH(T510,'Master '!$C$2:$C$257,0))),INDEX('Master '!$A$2:$A$257,MATCH(T510,'Master '!$B$2:$B$257,0)))</f>
        <v>-</v>
      </c>
      <c r="T510" s="15"/>
      <c r="U510" s="20" t="str">
        <f t="array" ref="U510">IF(ISERROR(INDEX('Master '!$A$2:$A$257,MATCH(V510,'Master '!$B$2:$B$257,0))),IF(ISERROR(INDEX('Master '!$A$2:$A$257,MATCH(V510,'Master '!$C$2:$C$257,0))),IF(V510="","-","Not on Roster"),INDEX('Master '!$A$2:$A$257,MATCH(V510,'Master '!$C$2:$C$257,0))),INDEX('Master '!$A$2:$A$257,MATCH(V510,'Master '!$B$2:$B$257,0)))</f>
        <v>-</v>
      </c>
      <c r="V510" s="7"/>
      <c r="W510" s="19" t="str">
        <f t="array" ref="W510">IF(ISERROR(INDEX('Master '!$A$2:$A$257,MATCH(X510,'Master '!$B$2:$B$257,0))),IF(ISERROR(INDEX('Master '!$A$2:$A$257,MATCH(X510,'Master '!$C$2:$C$257,0))),IF(X510="","-","Not on Roster"),INDEX('Master '!$A$2:$A$257,MATCH(X510,'Master '!$C$2:$C$257,0))),INDEX('Master '!$A$2:$A$257,MATCH(X510,'Master '!$B$2:$B$257,0)))</f>
        <v>-</v>
      </c>
      <c r="X510" s="15"/>
      <c r="Y510" s="20" t="str">
        <f t="array" ref="Y510">IF(ISERROR(INDEX('Master '!$A$2:$A$257,MATCH(Z510,'Master '!$B$2:$B$257,0))),IF(ISERROR(INDEX('Master '!$A$2:$A$257,MATCH(Z510,'Master '!$C$2:$C$257,0))),IF(Z510="","-","Not on Roster"),INDEX('Master '!$A$2:$A$257,MATCH(Z510,'Master '!$C$2:$C$257,0))),INDEX('Master '!$A$2:$A$257,MATCH(Z510,'Master '!$B$2:$B$257,0)))</f>
        <v>-</v>
      </c>
      <c r="Z510" s="7"/>
      <c r="AA510" s="19" t="str">
        <f t="array" ref="AA510">IF(ISERROR(INDEX('Master '!$A$2:$A$257,MATCH(AB510,'Master '!$B$2:$B$257,0))),IF(ISERROR(INDEX('Master '!$A$2:$A$257,MATCH(AB510,'Master '!$C$2:$C$257,0))),IF(AB510="","-","Not on Roster"),INDEX('Master '!$A$2:$A$257,MATCH(AB510,'Master '!$C$2:$C$257,0))),INDEX('Master '!$A$2:$A$257,MATCH(AB510,'Master '!$B$2:$B$257,0)))</f>
        <v>-</v>
      </c>
      <c r="AB510" s="15"/>
      <c r="AC510" s="20" t="str">
        <f t="array" ref="AC510">IF(ISERROR(INDEX('Master '!$A$2:$A$257,MATCH(AD510,'Master '!$B$2:$B$257,0))),IF(ISERROR(INDEX('Master '!$A$2:$A$257,MATCH(AD510,'Master '!$C$2:$C$257,0))),IF(AD510="","-","Not on Roster"),INDEX('Master '!$A$2:$A$257,MATCH(AD510,'Master '!$C$2:$C$257,0))),INDEX('Master '!$A$2:$A$257,MATCH(AD510,'Master '!$B$2:$B$257,0)))</f>
        <v>-</v>
      </c>
      <c r="AD510" s="7"/>
      <c r="AE510" s="19" t="str">
        <f t="array" ref="AE510">IF(ISERROR(INDEX('Master '!$A$2:$A$257,MATCH(AF510,'Master '!$B$2:$B$257,0))),IF(ISERROR(INDEX('Master '!$A$2:$A$257,MATCH(AF510,'Master '!$C$2:$C$257,0))),IF(AF510="","-","Not on Roster"),INDEX('Master '!$A$2:$A$257,MATCH(AF510,'Master '!$C$2:$C$257,0))),INDEX('Master '!$A$2:$A$257,MATCH(AF510,'Master '!$B$2:$B$257,0)))</f>
        <v>-</v>
      </c>
      <c r="AF510" s="15"/>
      <c r="AG510" s="20" t="str">
        <f t="array" ref="AG510">IF(ISERROR(INDEX('Master '!$A$2:$A$257,MATCH(AH510,'Master '!$B$2:$B$257,0))),IF(ISERROR(INDEX('Master '!$A$2:$A$257,MATCH(AH510,'Master '!$C$2:$C$257,0))),IF(AH510="","-","Not on Roster"),INDEX('Master '!$A$2:$A$257,MATCH(AH510,'Master '!$C$2:$C$257,0))),INDEX('Master '!$A$2:$A$257,MATCH(AH510,'Master '!$B$2:$B$257,0)))</f>
        <v>-</v>
      </c>
      <c r="AH510" s="7"/>
      <c r="AI510" s="19" t="str">
        <f t="array" ref="AI510">IF(ISERROR(INDEX('Master '!$A$2:$A$257,MATCH(AJ510,'Master '!$B$2:$B$257,0))),IF(ISERROR(INDEX('Master '!$A$2:$A$257,MATCH(AJ510,'Master '!$C$2:$C$257,0))),IF(AJ510="","-","Not on Roster"),INDEX('Master '!$A$2:$A$257,MATCH(AJ510,'Master '!$C$2:$C$257,0))),INDEX('Master '!$A$2:$A$257,MATCH(AJ510,'Master '!$B$2:$B$257,0)))</f>
        <v>-</v>
      </c>
      <c r="AJ510" s="15"/>
      <c r="AK510" s="20" t="str">
        <f t="array" ref="AK510">IF(ISERROR(INDEX('Master '!$A$2:$A$257,MATCH(AL510,'Master '!$B$2:$B$257,0))),IF(ISERROR(INDEX('Master '!$A$2:$A$257,MATCH(AL510,'Master '!$C$2:$C$257,0))),IF(AL510="","-","Not on Roster"),INDEX('Master '!$A$2:$A$257,MATCH(AL510,'Master '!$C$2:$C$257,0))),INDEX('Master '!$A$2:$A$257,MATCH(AL510,'Master '!$B$2:$B$257,0)))</f>
        <v>-</v>
      </c>
      <c r="AL510" s="7"/>
      <c r="AM510" s="19" t="str">
        <f t="array" ref="AM510">IF(ISERROR(INDEX('Master '!$A$2:$A$257,MATCH(AN510,'Master '!$B$2:$B$257,0))),IF(ISERROR(INDEX('Master '!$A$2:$A$257,MATCH(AN510,'Master '!$C$2:$C$257,0))),IF(AN510="","-","Not on Roster"),INDEX('Master '!$A$2:$A$257,MATCH(AN510,'Master '!$C$2:$C$257,0))),INDEX('Master '!$A$2:$A$257,MATCH(AN510,'Master '!$B$2:$B$257,0)))</f>
        <v>-</v>
      </c>
      <c r="AN510" s="15"/>
    </row>
    <row r="511" spans="1:40" ht="14.25" customHeight="1">
      <c r="A511" s="20" t="str">
        <f t="array" ref="A511">IF(ISERROR(INDEX('Master '!$A$2:$A$257,MATCH(B511,'Master '!$B$2:$B$257,0))),IF(ISERROR(INDEX('Master '!$A$2:$A$257,MATCH(B511,'Master '!$C$2:$C$257,0))),IF(B511="","-","Not on Roster"),INDEX('Master '!$A$2:$A$257,MATCH(B511,'Master '!$C$2:$C$257,0))),INDEX('Master '!$A$2:$A$257,MATCH(B511,'Master '!$B$2:$B$257,0)))</f>
        <v>-</v>
      </c>
      <c r="B511" s="43"/>
      <c r="C511" s="19" t="str">
        <f t="array" ref="C511">IF(ISERROR(INDEX('Master '!$A$2:$A$257,MATCH(D511,'Master '!$B$2:$B$257,0))),IF(ISERROR(INDEX('Master '!$A$2:$A$257,MATCH(D511,'Master '!$C$2:$C$257,0))),IF(D511="","-","Not on Roster"),INDEX('Master '!$A$2:$A$257,MATCH(D511,'Master '!$C$2:$C$257,0))),INDEX('Master '!$A$2:$A$257,MATCH(D511,'Master '!$B$2:$B$257,0)))</f>
        <v>-</v>
      </c>
      <c r="D511" s="15"/>
      <c r="E511" s="20" t="str">
        <f t="array" ref="E511">IF(ISERROR(INDEX('Master '!$A$2:$A$257,MATCH(F511,'Master '!$B$2:$B$257,0))),IF(ISERROR(INDEX('Master '!$A$2:$A$257,MATCH(F511,'Master '!$C$2:$C$257,0))),IF(F511="","-","Not on Roster"),INDEX('Master '!$A$2:$A$257,MATCH(F511,'Master '!$C$2:$C$257,0))),INDEX('Master '!$A$2:$A$257,MATCH(F511,'Master '!$B$2:$B$257,0)))</f>
        <v>-</v>
      </c>
      <c r="F511" s="7"/>
      <c r="G511" s="19" t="str">
        <f t="array" ref="G511">IF(ISERROR(INDEX('Master '!$A$2:$A$257,MATCH(H511,'Master '!$B$2:$B$257,0))),IF(ISERROR(INDEX('Master '!$A$2:$A$257,MATCH(H511,'Master '!$C$2:$C$257,0))),IF(H511="","-","Not on Roster"),INDEX('Master '!$A$2:$A$257,MATCH(H511,'Master '!$C$2:$C$257,0))),INDEX('Master '!$A$2:$A$257,MATCH(H511,'Master '!$B$2:$B$257,0)))</f>
        <v>-</v>
      </c>
      <c r="H511" s="15"/>
      <c r="I511" s="20" t="str">
        <f t="array" ref="I511">IF(ISERROR(INDEX('Master '!$A$2:$A$257,MATCH(J511,'Master '!$B$2:$B$257,0))),IF(ISERROR(INDEX('Master '!$A$2:$A$257,MATCH(J511,'Master '!$C$2:$C$257,0))),IF(J511="","-","Not on Roster"),INDEX('Master '!$A$2:$A$257,MATCH(J511,'Master '!$C$2:$C$257,0))),INDEX('Master '!$A$2:$A$257,MATCH(J511,'Master '!$B$2:$B$257,0)))</f>
        <v>-</v>
      </c>
      <c r="J511" s="51"/>
      <c r="K511" s="19" t="str">
        <f t="array" ref="K511">IF(ISERROR(INDEX('Master '!$A$2:$A$257,MATCH(L511,'Master '!$B$2:$B$257,0))),IF(ISERROR(INDEX('Master '!$A$2:$A$257,MATCH(L511,'Master '!$C$2:$C$257,0))),IF(L511="","-","Not on Roster"),INDEX('Master '!$A$2:$A$257,MATCH(L511,'Master '!$C$2:$C$257,0))),INDEX('Master '!$A$2:$A$257,MATCH(L511,'Master '!$B$2:$B$257,0)))</f>
        <v>-</v>
      </c>
      <c r="L511" s="15"/>
      <c r="M511" s="20" t="str">
        <f t="array" ref="M511">IF(ISERROR(INDEX('Master '!$A$2:$A$257,MATCH(N511,'Master '!$B$2:$B$257,0))),IF(ISERROR(INDEX('Master '!$A$2:$A$257,MATCH(N511,'Master '!$C$2:$C$257,0))),IF(N511="","-","Not on Roster"),INDEX('Master '!$A$2:$A$257,MATCH(N511,'Master '!$C$2:$C$257,0))),INDEX('Master '!$A$2:$A$257,MATCH(N511,'Master '!$B$2:$B$257,0)))</f>
        <v>-</v>
      </c>
      <c r="N511" s="7"/>
      <c r="O511" s="19" t="str">
        <f t="array" ref="O511">IF(ISERROR(INDEX('Master '!$A$2:$A$257,MATCH(P511,'Master '!$B$2:$B$257,0))),IF(ISERROR(INDEX('Master '!$A$2:$A$257,MATCH(P511,'Master '!$C$2:$C$257,0))),IF(P511="","-","Not on Roster"),INDEX('Master '!$A$2:$A$257,MATCH(P511,'Master '!$C$2:$C$257,0))),INDEX('Master '!$A$2:$A$257,MATCH(P511,'Master '!$B$2:$B$257,0)))</f>
        <v>-</v>
      </c>
      <c r="P511" s="15"/>
      <c r="Q511" s="20" t="str">
        <f t="array" ref="Q511">IF(ISERROR(INDEX('Master '!$A$2:$A$257,MATCH(R511,'Master '!$B$2:$B$257,0))),IF(ISERROR(INDEX('Master '!$A$2:$A$257,MATCH(R511,'Master '!$C$2:$C$257,0))),IF(R511="","-","Not on Roster"),INDEX('Master '!$A$2:$A$257,MATCH(R511,'Master '!$C$2:$C$257,0))),INDEX('Master '!$A$2:$A$257,MATCH(R511,'Master '!$B$2:$B$257,0)))</f>
        <v>-</v>
      </c>
      <c r="R511" s="7"/>
      <c r="S511" s="19" t="str">
        <f t="array" ref="S511">IF(ISERROR(INDEX('Master '!$A$2:$A$257,MATCH(T511,'Master '!$B$2:$B$257,0))),IF(ISERROR(INDEX('Master '!$A$2:$A$257,MATCH(T511,'Master '!$C$2:$C$257,0))),IF(T511="","-","Not on Roster"),INDEX('Master '!$A$2:$A$257,MATCH(T511,'Master '!$C$2:$C$257,0))),INDEX('Master '!$A$2:$A$257,MATCH(T511,'Master '!$B$2:$B$257,0)))</f>
        <v>-</v>
      </c>
      <c r="T511" s="15"/>
      <c r="U511" s="20" t="str">
        <f t="array" ref="U511">IF(ISERROR(INDEX('Master '!$A$2:$A$257,MATCH(V511,'Master '!$B$2:$B$257,0))),IF(ISERROR(INDEX('Master '!$A$2:$A$257,MATCH(V511,'Master '!$C$2:$C$257,0))),IF(V511="","-","Not on Roster"),INDEX('Master '!$A$2:$A$257,MATCH(V511,'Master '!$C$2:$C$257,0))),INDEX('Master '!$A$2:$A$257,MATCH(V511,'Master '!$B$2:$B$257,0)))</f>
        <v>-</v>
      </c>
      <c r="V511" s="7"/>
      <c r="W511" s="19" t="str">
        <f t="array" ref="W511">IF(ISERROR(INDEX('Master '!$A$2:$A$257,MATCH(X511,'Master '!$B$2:$B$257,0))),IF(ISERROR(INDEX('Master '!$A$2:$A$257,MATCH(X511,'Master '!$C$2:$C$257,0))),IF(X511="","-","Not on Roster"),INDEX('Master '!$A$2:$A$257,MATCH(X511,'Master '!$C$2:$C$257,0))),INDEX('Master '!$A$2:$A$257,MATCH(X511,'Master '!$B$2:$B$257,0)))</f>
        <v>-</v>
      </c>
      <c r="X511" s="15"/>
      <c r="Y511" s="20" t="str">
        <f t="array" ref="Y511">IF(ISERROR(INDEX('Master '!$A$2:$A$257,MATCH(Z511,'Master '!$B$2:$B$257,0))),IF(ISERROR(INDEX('Master '!$A$2:$A$257,MATCH(Z511,'Master '!$C$2:$C$257,0))),IF(Z511="","-","Not on Roster"),INDEX('Master '!$A$2:$A$257,MATCH(Z511,'Master '!$C$2:$C$257,0))),INDEX('Master '!$A$2:$A$257,MATCH(Z511,'Master '!$B$2:$B$257,0)))</f>
        <v>-</v>
      </c>
      <c r="Z511" s="7"/>
      <c r="AA511" s="19" t="str">
        <f t="array" ref="AA511">IF(ISERROR(INDEX('Master '!$A$2:$A$257,MATCH(AB511,'Master '!$B$2:$B$257,0))),IF(ISERROR(INDEX('Master '!$A$2:$A$257,MATCH(AB511,'Master '!$C$2:$C$257,0))),IF(AB511="","-","Not on Roster"),INDEX('Master '!$A$2:$A$257,MATCH(AB511,'Master '!$C$2:$C$257,0))),INDEX('Master '!$A$2:$A$257,MATCH(AB511,'Master '!$B$2:$B$257,0)))</f>
        <v>-</v>
      </c>
      <c r="AB511" s="15"/>
      <c r="AC511" s="20" t="str">
        <f t="array" ref="AC511">IF(ISERROR(INDEX('Master '!$A$2:$A$257,MATCH(AD511,'Master '!$B$2:$B$257,0))),IF(ISERROR(INDEX('Master '!$A$2:$A$257,MATCH(AD511,'Master '!$C$2:$C$257,0))),IF(AD511="","-","Not on Roster"),INDEX('Master '!$A$2:$A$257,MATCH(AD511,'Master '!$C$2:$C$257,0))),INDEX('Master '!$A$2:$A$257,MATCH(AD511,'Master '!$B$2:$B$257,0)))</f>
        <v>-</v>
      </c>
      <c r="AD511" s="7"/>
      <c r="AE511" s="19" t="str">
        <f t="array" ref="AE511">IF(ISERROR(INDEX('Master '!$A$2:$A$257,MATCH(AF511,'Master '!$B$2:$B$257,0))),IF(ISERROR(INDEX('Master '!$A$2:$A$257,MATCH(AF511,'Master '!$C$2:$C$257,0))),IF(AF511="","-","Not on Roster"),INDEX('Master '!$A$2:$A$257,MATCH(AF511,'Master '!$C$2:$C$257,0))),INDEX('Master '!$A$2:$A$257,MATCH(AF511,'Master '!$B$2:$B$257,0)))</f>
        <v>-</v>
      </c>
      <c r="AF511" s="15"/>
      <c r="AG511" s="20" t="str">
        <f t="array" ref="AG511">IF(ISERROR(INDEX('Master '!$A$2:$A$257,MATCH(AH511,'Master '!$B$2:$B$257,0))),IF(ISERROR(INDEX('Master '!$A$2:$A$257,MATCH(AH511,'Master '!$C$2:$C$257,0))),IF(AH511="","-","Not on Roster"),INDEX('Master '!$A$2:$A$257,MATCH(AH511,'Master '!$C$2:$C$257,0))),INDEX('Master '!$A$2:$A$257,MATCH(AH511,'Master '!$B$2:$B$257,0)))</f>
        <v>-</v>
      </c>
      <c r="AH511" s="7"/>
      <c r="AI511" s="19" t="str">
        <f t="array" ref="AI511">IF(ISERROR(INDEX('Master '!$A$2:$A$257,MATCH(AJ511,'Master '!$B$2:$B$257,0))),IF(ISERROR(INDEX('Master '!$A$2:$A$257,MATCH(AJ511,'Master '!$C$2:$C$257,0))),IF(AJ511="","-","Not on Roster"),INDEX('Master '!$A$2:$A$257,MATCH(AJ511,'Master '!$C$2:$C$257,0))),INDEX('Master '!$A$2:$A$257,MATCH(AJ511,'Master '!$B$2:$B$257,0)))</f>
        <v>-</v>
      </c>
      <c r="AJ511" s="15"/>
      <c r="AK511" s="20" t="str">
        <f t="array" ref="AK511">IF(ISERROR(INDEX('Master '!$A$2:$A$257,MATCH(AL511,'Master '!$B$2:$B$257,0))),IF(ISERROR(INDEX('Master '!$A$2:$A$257,MATCH(AL511,'Master '!$C$2:$C$257,0))),IF(AL511="","-","Not on Roster"),INDEX('Master '!$A$2:$A$257,MATCH(AL511,'Master '!$C$2:$C$257,0))),INDEX('Master '!$A$2:$A$257,MATCH(AL511,'Master '!$B$2:$B$257,0)))</f>
        <v>-</v>
      </c>
      <c r="AL511" s="7"/>
      <c r="AM511" s="19" t="str">
        <f t="array" ref="AM511">IF(ISERROR(INDEX('Master '!$A$2:$A$257,MATCH(AN511,'Master '!$B$2:$B$257,0))),IF(ISERROR(INDEX('Master '!$A$2:$A$257,MATCH(AN511,'Master '!$C$2:$C$257,0))),IF(AN511="","-","Not on Roster"),INDEX('Master '!$A$2:$A$257,MATCH(AN511,'Master '!$C$2:$C$257,0))),INDEX('Master '!$A$2:$A$257,MATCH(AN511,'Master '!$B$2:$B$257,0)))</f>
        <v>-</v>
      </c>
      <c r="AN511" s="15"/>
    </row>
    <row r="512" spans="1:40" ht="14.25" customHeight="1">
      <c r="A512" s="20" t="str">
        <f t="array" ref="A512">IF(ISERROR(INDEX('Master '!$A$2:$A$257,MATCH(B512,'Master '!$B$2:$B$257,0))),IF(ISERROR(INDEX('Master '!$A$2:$A$257,MATCH(B512,'Master '!$C$2:$C$257,0))),IF(B512="","-","Not on Roster"),INDEX('Master '!$A$2:$A$257,MATCH(B512,'Master '!$C$2:$C$257,0))),INDEX('Master '!$A$2:$A$257,MATCH(B512,'Master '!$B$2:$B$257,0)))</f>
        <v>-</v>
      </c>
      <c r="B512" s="43"/>
      <c r="C512" s="19" t="str">
        <f t="array" ref="C512">IF(ISERROR(INDEX('Master '!$A$2:$A$257,MATCH(D512,'Master '!$B$2:$B$257,0))),IF(ISERROR(INDEX('Master '!$A$2:$A$257,MATCH(D512,'Master '!$C$2:$C$257,0))),IF(D512="","-","Not on Roster"),INDEX('Master '!$A$2:$A$257,MATCH(D512,'Master '!$C$2:$C$257,0))),INDEX('Master '!$A$2:$A$257,MATCH(D512,'Master '!$B$2:$B$257,0)))</f>
        <v>-</v>
      </c>
      <c r="D512" s="15"/>
      <c r="E512" s="20" t="str">
        <f t="array" ref="E512">IF(ISERROR(INDEX('Master '!$A$2:$A$257,MATCH(F512,'Master '!$B$2:$B$257,0))),IF(ISERROR(INDEX('Master '!$A$2:$A$257,MATCH(F512,'Master '!$C$2:$C$257,0))),IF(F512="","-","Not on Roster"),INDEX('Master '!$A$2:$A$257,MATCH(F512,'Master '!$C$2:$C$257,0))),INDEX('Master '!$A$2:$A$257,MATCH(F512,'Master '!$B$2:$B$257,0)))</f>
        <v>-</v>
      </c>
      <c r="F512" s="7"/>
      <c r="G512" s="19" t="str">
        <f t="array" ref="G512">IF(ISERROR(INDEX('Master '!$A$2:$A$257,MATCH(H512,'Master '!$B$2:$B$257,0))),IF(ISERROR(INDEX('Master '!$A$2:$A$257,MATCH(H512,'Master '!$C$2:$C$257,0))),IF(H512="","-","Not on Roster"),INDEX('Master '!$A$2:$A$257,MATCH(H512,'Master '!$C$2:$C$257,0))),INDEX('Master '!$A$2:$A$257,MATCH(H512,'Master '!$B$2:$B$257,0)))</f>
        <v>-</v>
      </c>
      <c r="H512" s="15"/>
      <c r="I512" s="20" t="str">
        <f t="array" ref="I512">IF(ISERROR(INDEX('Master '!$A$2:$A$257,MATCH(J512,'Master '!$B$2:$B$257,0))),IF(ISERROR(INDEX('Master '!$A$2:$A$257,MATCH(J512,'Master '!$C$2:$C$257,0))),IF(J512="","-","Not on Roster"),INDEX('Master '!$A$2:$A$257,MATCH(J512,'Master '!$C$2:$C$257,0))),INDEX('Master '!$A$2:$A$257,MATCH(J512,'Master '!$B$2:$B$257,0)))</f>
        <v>-</v>
      </c>
      <c r="J512" s="51"/>
      <c r="K512" s="19" t="str">
        <f t="array" ref="K512">IF(ISERROR(INDEX('Master '!$A$2:$A$257,MATCH(L512,'Master '!$B$2:$B$257,0))),IF(ISERROR(INDEX('Master '!$A$2:$A$257,MATCH(L512,'Master '!$C$2:$C$257,0))),IF(L512="","-","Not on Roster"),INDEX('Master '!$A$2:$A$257,MATCH(L512,'Master '!$C$2:$C$257,0))),INDEX('Master '!$A$2:$A$257,MATCH(L512,'Master '!$B$2:$B$257,0)))</f>
        <v>-</v>
      </c>
      <c r="L512" s="15"/>
      <c r="M512" s="20" t="str">
        <f t="array" ref="M512">IF(ISERROR(INDEX('Master '!$A$2:$A$257,MATCH(N512,'Master '!$B$2:$B$257,0))),IF(ISERROR(INDEX('Master '!$A$2:$A$257,MATCH(N512,'Master '!$C$2:$C$257,0))),IF(N512="","-","Not on Roster"),INDEX('Master '!$A$2:$A$257,MATCH(N512,'Master '!$C$2:$C$257,0))),INDEX('Master '!$A$2:$A$257,MATCH(N512,'Master '!$B$2:$B$257,0)))</f>
        <v>-</v>
      </c>
      <c r="N512" s="7"/>
      <c r="O512" s="19" t="str">
        <f t="array" ref="O512">IF(ISERROR(INDEX('Master '!$A$2:$A$257,MATCH(P512,'Master '!$B$2:$B$257,0))),IF(ISERROR(INDEX('Master '!$A$2:$A$257,MATCH(P512,'Master '!$C$2:$C$257,0))),IF(P512="","-","Not on Roster"),INDEX('Master '!$A$2:$A$257,MATCH(P512,'Master '!$C$2:$C$257,0))),INDEX('Master '!$A$2:$A$257,MATCH(P512,'Master '!$B$2:$B$257,0)))</f>
        <v>-</v>
      </c>
      <c r="P512" s="15"/>
      <c r="Q512" s="20" t="str">
        <f t="array" ref="Q512">IF(ISERROR(INDEX('Master '!$A$2:$A$257,MATCH(R512,'Master '!$B$2:$B$257,0))),IF(ISERROR(INDEX('Master '!$A$2:$A$257,MATCH(R512,'Master '!$C$2:$C$257,0))),IF(R512="","-","Not on Roster"),INDEX('Master '!$A$2:$A$257,MATCH(R512,'Master '!$C$2:$C$257,0))),INDEX('Master '!$A$2:$A$257,MATCH(R512,'Master '!$B$2:$B$257,0)))</f>
        <v>-</v>
      </c>
      <c r="R512" s="7"/>
      <c r="S512" s="19" t="str">
        <f t="array" ref="S512">IF(ISERROR(INDEX('Master '!$A$2:$A$257,MATCH(T512,'Master '!$B$2:$B$257,0))),IF(ISERROR(INDEX('Master '!$A$2:$A$257,MATCH(T512,'Master '!$C$2:$C$257,0))),IF(T512="","-","Not on Roster"),INDEX('Master '!$A$2:$A$257,MATCH(T512,'Master '!$C$2:$C$257,0))),INDEX('Master '!$A$2:$A$257,MATCH(T512,'Master '!$B$2:$B$257,0)))</f>
        <v>-</v>
      </c>
      <c r="T512" s="15"/>
      <c r="U512" s="20" t="str">
        <f t="array" ref="U512">IF(ISERROR(INDEX('Master '!$A$2:$A$257,MATCH(V512,'Master '!$B$2:$B$257,0))),IF(ISERROR(INDEX('Master '!$A$2:$A$257,MATCH(V512,'Master '!$C$2:$C$257,0))),IF(V512="","-","Not on Roster"),INDEX('Master '!$A$2:$A$257,MATCH(V512,'Master '!$C$2:$C$257,0))),INDEX('Master '!$A$2:$A$257,MATCH(V512,'Master '!$B$2:$B$257,0)))</f>
        <v>-</v>
      </c>
      <c r="V512" s="7"/>
      <c r="W512" s="19" t="str">
        <f t="array" ref="W512">IF(ISERROR(INDEX('Master '!$A$2:$A$257,MATCH(X512,'Master '!$B$2:$B$257,0))),IF(ISERROR(INDEX('Master '!$A$2:$A$257,MATCH(X512,'Master '!$C$2:$C$257,0))),IF(X512="","-","Not on Roster"),INDEX('Master '!$A$2:$A$257,MATCH(X512,'Master '!$C$2:$C$257,0))),INDEX('Master '!$A$2:$A$257,MATCH(X512,'Master '!$B$2:$B$257,0)))</f>
        <v>-</v>
      </c>
      <c r="X512" s="15"/>
      <c r="Y512" s="20" t="str">
        <f t="array" ref="Y512">IF(ISERROR(INDEX('Master '!$A$2:$A$257,MATCH(Z512,'Master '!$B$2:$B$257,0))),IF(ISERROR(INDEX('Master '!$A$2:$A$257,MATCH(Z512,'Master '!$C$2:$C$257,0))),IF(Z512="","-","Not on Roster"),INDEX('Master '!$A$2:$A$257,MATCH(Z512,'Master '!$C$2:$C$257,0))),INDEX('Master '!$A$2:$A$257,MATCH(Z512,'Master '!$B$2:$B$257,0)))</f>
        <v>-</v>
      </c>
      <c r="Z512" s="7"/>
      <c r="AA512" s="19" t="str">
        <f t="array" ref="AA512">IF(ISERROR(INDEX('Master '!$A$2:$A$257,MATCH(AB512,'Master '!$B$2:$B$257,0))),IF(ISERROR(INDEX('Master '!$A$2:$A$257,MATCH(AB512,'Master '!$C$2:$C$257,0))),IF(AB512="","-","Not on Roster"),INDEX('Master '!$A$2:$A$257,MATCH(AB512,'Master '!$C$2:$C$257,0))),INDEX('Master '!$A$2:$A$257,MATCH(AB512,'Master '!$B$2:$B$257,0)))</f>
        <v>-</v>
      </c>
      <c r="AB512" s="15"/>
      <c r="AC512" s="20" t="str">
        <f t="array" ref="AC512">IF(ISERROR(INDEX('Master '!$A$2:$A$257,MATCH(AD512,'Master '!$B$2:$B$257,0))),IF(ISERROR(INDEX('Master '!$A$2:$A$257,MATCH(AD512,'Master '!$C$2:$C$257,0))),IF(AD512="","-","Not on Roster"),INDEX('Master '!$A$2:$A$257,MATCH(AD512,'Master '!$C$2:$C$257,0))),INDEX('Master '!$A$2:$A$257,MATCH(AD512,'Master '!$B$2:$B$257,0)))</f>
        <v>-</v>
      </c>
      <c r="AD512" s="7"/>
      <c r="AE512" s="19" t="str">
        <f t="array" ref="AE512">IF(ISERROR(INDEX('Master '!$A$2:$A$257,MATCH(AF512,'Master '!$B$2:$B$257,0))),IF(ISERROR(INDEX('Master '!$A$2:$A$257,MATCH(AF512,'Master '!$C$2:$C$257,0))),IF(AF512="","-","Not on Roster"),INDEX('Master '!$A$2:$A$257,MATCH(AF512,'Master '!$C$2:$C$257,0))),INDEX('Master '!$A$2:$A$257,MATCH(AF512,'Master '!$B$2:$B$257,0)))</f>
        <v>-</v>
      </c>
      <c r="AF512" s="15"/>
      <c r="AG512" s="20" t="str">
        <f t="array" ref="AG512">IF(ISERROR(INDEX('Master '!$A$2:$A$257,MATCH(AH512,'Master '!$B$2:$B$257,0))),IF(ISERROR(INDEX('Master '!$A$2:$A$257,MATCH(AH512,'Master '!$C$2:$C$257,0))),IF(AH512="","-","Not on Roster"),INDEX('Master '!$A$2:$A$257,MATCH(AH512,'Master '!$C$2:$C$257,0))),INDEX('Master '!$A$2:$A$257,MATCH(AH512,'Master '!$B$2:$B$257,0)))</f>
        <v>-</v>
      </c>
      <c r="AH512" s="7"/>
      <c r="AI512" s="19" t="str">
        <f t="array" ref="AI512">IF(ISERROR(INDEX('Master '!$A$2:$A$257,MATCH(AJ512,'Master '!$B$2:$B$257,0))),IF(ISERROR(INDEX('Master '!$A$2:$A$257,MATCH(AJ512,'Master '!$C$2:$C$257,0))),IF(AJ512="","-","Not on Roster"),INDEX('Master '!$A$2:$A$257,MATCH(AJ512,'Master '!$C$2:$C$257,0))),INDEX('Master '!$A$2:$A$257,MATCH(AJ512,'Master '!$B$2:$B$257,0)))</f>
        <v>-</v>
      </c>
      <c r="AJ512" s="15"/>
      <c r="AK512" s="20" t="str">
        <f t="array" ref="AK512">IF(ISERROR(INDEX('Master '!$A$2:$A$257,MATCH(AL512,'Master '!$B$2:$B$257,0))),IF(ISERROR(INDEX('Master '!$A$2:$A$257,MATCH(AL512,'Master '!$C$2:$C$257,0))),IF(AL512="","-","Not on Roster"),INDEX('Master '!$A$2:$A$257,MATCH(AL512,'Master '!$C$2:$C$257,0))),INDEX('Master '!$A$2:$A$257,MATCH(AL512,'Master '!$B$2:$B$257,0)))</f>
        <v>-</v>
      </c>
      <c r="AL512" s="7"/>
      <c r="AM512" s="19" t="str">
        <f t="array" ref="AM512">IF(ISERROR(INDEX('Master '!$A$2:$A$257,MATCH(AN512,'Master '!$B$2:$B$257,0))),IF(ISERROR(INDEX('Master '!$A$2:$A$257,MATCH(AN512,'Master '!$C$2:$C$257,0))),IF(AN512="","-","Not on Roster"),INDEX('Master '!$A$2:$A$257,MATCH(AN512,'Master '!$C$2:$C$257,0))),INDEX('Master '!$A$2:$A$257,MATCH(AN512,'Master '!$B$2:$B$257,0)))</f>
        <v>-</v>
      </c>
      <c r="AN512" s="15"/>
    </row>
    <row r="513" spans="1:40" ht="14.25" customHeight="1">
      <c r="A513" s="20" t="str">
        <f t="array" ref="A513">IF(ISERROR(INDEX('Master '!$A$2:$A$257,MATCH(B513,'Master '!$B$2:$B$257,0))),IF(ISERROR(INDEX('Master '!$A$2:$A$257,MATCH(B513,'Master '!$C$2:$C$257,0))),IF(B513="","-","Not on Roster"),INDEX('Master '!$A$2:$A$257,MATCH(B513,'Master '!$C$2:$C$257,0))),INDEX('Master '!$A$2:$A$257,MATCH(B513,'Master '!$B$2:$B$257,0)))</f>
        <v>-</v>
      </c>
      <c r="B513" s="43"/>
      <c r="C513" s="19" t="str">
        <f t="array" ref="C513">IF(ISERROR(INDEX('Master '!$A$2:$A$257,MATCH(D513,'Master '!$B$2:$B$257,0))),IF(ISERROR(INDEX('Master '!$A$2:$A$257,MATCH(D513,'Master '!$C$2:$C$257,0))),IF(D513="","-","Not on Roster"),INDEX('Master '!$A$2:$A$257,MATCH(D513,'Master '!$C$2:$C$257,0))),INDEX('Master '!$A$2:$A$257,MATCH(D513,'Master '!$B$2:$B$257,0)))</f>
        <v>-</v>
      </c>
      <c r="D513" s="15"/>
      <c r="E513" s="20" t="str">
        <f t="array" ref="E513">IF(ISERROR(INDEX('Master '!$A$2:$A$257,MATCH(F513,'Master '!$B$2:$B$257,0))),IF(ISERROR(INDEX('Master '!$A$2:$A$257,MATCH(F513,'Master '!$C$2:$C$257,0))),IF(F513="","-","Not on Roster"),INDEX('Master '!$A$2:$A$257,MATCH(F513,'Master '!$C$2:$C$257,0))),INDEX('Master '!$A$2:$A$257,MATCH(F513,'Master '!$B$2:$B$257,0)))</f>
        <v>-</v>
      </c>
      <c r="F513" s="7"/>
      <c r="G513" s="19" t="str">
        <f t="array" ref="G513">IF(ISERROR(INDEX('Master '!$A$2:$A$257,MATCH(H513,'Master '!$B$2:$B$257,0))),IF(ISERROR(INDEX('Master '!$A$2:$A$257,MATCH(H513,'Master '!$C$2:$C$257,0))),IF(H513="","-","Not on Roster"),INDEX('Master '!$A$2:$A$257,MATCH(H513,'Master '!$C$2:$C$257,0))),INDEX('Master '!$A$2:$A$257,MATCH(H513,'Master '!$B$2:$B$257,0)))</f>
        <v>-</v>
      </c>
      <c r="H513" s="15"/>
      <c r="I513" s="20" t="str">
        <f t="array" ref="I513">IF(ISERROR(INDEX('Master '!$A$2:$A$257,MATCH(J513,'Master '!$B$2:$B$257,0))),IF(ISERROR(INDEX('Master '!$A$2:$A$257,MATCH(J513,'Master '!$C$2:$C$257,0))),IF(J513="","-","Not on Roster"),INDEX('Master '!$A$2:$A$257,MATCH(J513,'Master '!$C$2:$C$257,0))),INDEX('Master '!$A$2:$A$257,MATCH(J513,'Master '!$B$2:$B$257,0)))</f>
        <v>-</v>
      </c>
      <c r="J513" s="51"/>
      <c r="K513" s="19" t="str">
        <f t="array" ref="K513">IF(ISERROR(INDEX('Master '!$A$2:$A$257,MATCH(L513,'Master '!$B$2:$B$257,0))),IF(ISERROR(INDEX('Master '!$A$2:$A$257,MATCH(L513,'Master '!$C$2:$C$257,0))),IF(L513="","-","Not on Roster"),INDEX('Master '!$A$2:$A$257,MATCH(L513,'Master '!$C$2:$C$257,0))),INDEX('Master '!$A$2:$A$257,MATCH(L513,'Master '!$B$2:$B$257,0)))</f>
        <v>-</v>
      </c>
      <c r="L513" s="15"/>
      <c r="M513" s="20" t="str">
        <f t="array" ref="M513">IF(ISERROR(INDEX('Master '!$A$2:$A$257,MATCH(N513,'Master '!$B$2:$B$257,0))),IF(ISERROR(INDEX('Master '!$A$2:$A$257,MATCH(N513,'Master '!$C$2:$C$257,0))),IF(N513="","-","Not on Roster"),INDEX('Master '!$A$2:$A$257,MATCH(N513,'Master '!$C$2:$C$257,0))),INDEX('Master '!$A$2:$A$257,MATCH(N513,'Master '!$B$2:$B$257,0)))</f>
        <v>-</v>
      </c>
      <c r="N513" s="7"/>
      <c r="O513" s="19" t="str">
        <f t="array" ref="O513">IF(ISERROR(INDEX('Master '!$A$2:$A$257,MATCH(P513,'Master '!$B$2:$B$257,0))),IF(ISERROR(INDEX('Master '!$A$2:$A$257,MATCH(P513,'Master '!$C$2:$C$257,0))),IF(P513="","-","Not on Roster"),INDEX('Master '!$A$2:$A$257,MATCH(P513,'Master '!$C$2:$C$257,0))),INDEX('Master '!$A$2:$A$257,MATCH(P513,'Master '!$B$2:$B$257,0)))</f>
        <v>-</v>
      </c>
      <c r="P513" s="15"/>
      <c r="Q513" s="20" t="str">
        <f t="array" ref="Q513">IF(ISERROR(INDEX('Master '!$A$2:$A$257,MATCH(R513,'Master '!$B$2:$B$257,0))),IF(ISERROR(INDEX('Master '!$A$2:$A$257,MATCH(R513,'Master '!$C$2:$C$257,0))),IF(R513="","-","Not on Roster"),INDEX('Master '!$A$2:$A$257,MATCH(R513,'Master '!$C$2:$C$257,0))),INDEX('Master '!$A$2:$A$257,MATCH(R513,'Master '!$B$2:$B$257,0)))</f>
        <v>-</v>
      </c>
      <c r="R513" s="7"/>
      <c r="S513" s="19" t="str">
        <f t="array" ref="S513">IF(ISERROR(INDEX('Master '!$A$2:$A$257,MATCH(T513,'Master '!$B$2:$B$257,0))),IF(ISERROR(INDEX('Master '!$A$2:$A$257,MATCH(T513,'Master '!$C$2:$C$257,0))),IF(T513="","-","Not on Roster"),INDEX('Master '!$A$2:$A$257,MATCH(T513,'Master '!$C$2:$C$257,0))),INDEX('Master '!$A$2:$A$257,MATCH(T513,'Master '!$B$2:$B$257,0)))</f>
        <v>-</v>
      </c>
      <c r="T513" s="15"/>
      <c r="U513" s="20" t="str">
        <f t="array" ref="U513">IF(ISERROR(INDEX('Master '!$A$2:$A$257,MATCH(V513,'Master '!$B$2:$B$257,0))),IF(ISERROR(INDEX('Master '!$A$2:$A$257,MATCH(V513,'Master '!$C$2:$C$257,0))),IF(V513="","-","Not on Roster"),INDEX('Master '!$A$2:$A$257,MATCH(V513,'Master '!$C$2:$C$257,0))),INDEX('Master '!$A$2:$A$257,MATCH(V513,'Master '!$B$2:$B$257,0)))</f>
        <v>-</v>
      </c>
      <c r="V513" s="7"/>
      <c r="W513" s="19" t="str">
        <f t="array" ref="W513">IF(ISERROR(INDEX('Master '!$A$2:$A$257,MATCH(X513,'Master '!$B$2:$B$257,0))),IF(ISERROR(INDEX('Master '!$A$2:$A$257,MATCH(X513,'Master '!$C$2:$C$257,0))),IF(X513="","-","Not on Roster"),INDEX('Master '!$A$2:$A$257,MATCH(X513,'Master '!$C$2:$C$257,0))),INDEX('Master '!$A$2:$A$257,MATCH(X513,'Master '!$B$2:$B$257,0)))</f>
        <v>-</v>
      </c>
      <c r="X513" s="15"/>
      <c r="Y513" s="20" t="str">
        <f t="array" ref="Y513">IF(ISERROR(INDEX('Master '!$A$2:$A$257,MATCH(Z513,'Master '!$B$2:$B$257,0))),IF(ISERROR(INDEX('Master '!$A$2:$A$257,MATCH(Z513,'Master '!$C$2:$C$257,0))),IF(Z513="","-","Not on Roster"),INDEX('Master '!$A$2:$A$257,MATCH(Z513,'Master '!$C$2:$C$257,0))),INDEX('Master '!$A$2:$A$257,MATCH(Z513,'Master '!$B$2:$B$257,0)))</f>
        <v>-</v>
      </c>
      <c r="Z513" s="7"/>
      <c r="AA513" s="19" t="str">
        <f t="array" ref="AA513">IF(ISERROR(INDEX('Master '!$A$2:$A$257,MATCH(AB513,'Master '!$B$2:$B$257,0))),IF(ISERROR(INDEX('Master '!$A$2:$A$257,MATCH(AB513,'Master '!$C$2:$C$257,0))),IF(AB513="","-","Not on Roster"),INDEX('Master '!$A$2:$A$257,MATCH(AB513,'Master '!$C$2:$C$257,0))),INDEX('Master '!$A$2:$A$257,MATCH(AB513,'Master '!$B$2:$B$257,0)))</f>
        <v>-</v>
      </c>
      <c r="AB513" s="15"/>
      <c r="AC513" s="20" t="str">
        <f t="array" ref="AC513">IF(ISERROR(INDEX('Master '!$A$2:$A$257,MATCH(AD513,'Master '!$B$2:$B$257,0))),IF(ISERROR(INDEX('Master '!$A$2:$A$257,MATCH(AD513,'Master '!$C$2:$C$257,0))),IF(AD513="","-","Not on Roster"),INDEX('Master '!$A$2:$A$257,MATCH(AD513,'Master '!$C$2:$C$257,0))),INDEX('Master '!$A$2:$A$257,MATCH(AD513,'Master '!$B$2:$B$257,0)))</f>
        <v>-</v>
      </c>
      <c r="AD513" s="7"/>
      <c r="AE513" s="19" t="str">
        <f t="array" ref="AE513">IF(ISERROR(INDEX('Master '!$A$2:$A$257,MATCH(AF513,'Master '!$B$2:$B$257,0))),IF(ISERROR(INDEX('Master '!$A$2:$A$257,MATCH(AF513,'Master '!$C$2:$C$257,0))),IF(AF513="","-","Not on Roster"),INDEX('Master '!$A$2:$A$257,MATCH(AF513,'Master '!$C$2:$C$257,0))),INDEX('Master '!$A$2:$A$257,MATCH(AF513,'Master '!$B$2:$B$257,0)))</f>
        <v>-</v>
      </c>
      <c r="AF513" s="15"/>
      <c r="AG513" s="20" t="str">
        <f t="array" ref="AG513">IF(ISERROR(INDEX('Master '!$A$2:$A$257,MATCH(AH513,'Master '!$B$2:$B$257,0))),IF(ISERROR(INDEX('Master '!$A$2:$A$257,MATCH(AH513,'Master '!$C$2:$C$257,0))),IF(AH513="","-","Not on Roster"),INDEX('Master '!$A$2:$A$257,MATCH(AH513,'Master '!$C$2:$C$257,0))),INDEX('Master '!$A$2:$A$257,MATCH(AH513,'Master '!$B$2:$B$257,0)))</f>
        <v>-</v>
      </c>
      <c r="AH513" s="7"/>
      <c r="AI513" s="19" t="str">
        <f t="array" ref="AI513">IF(ISERROR(INDEX('Master '!$A$2:$A$257,MATCH(AJ513,'Master '!$B$2:$B$257,0))),IF(ISERROR(INDEX('Master '!$A$2:$A$257,MATCH(AJ513,'Master '!$C$2:$C$257,0))),IF(AJ513="","-","Not on Roster"),INDEX('Master '!$A$2:$A$257,MATCH(AJ513,'Master '!$C$2:$C$257,0))),INDEX('Master '!$A$2:$A$257,MATCH(AJ513,'Master '!$B$2:$B$257,0)))</f>
        <v>-</v>
      </c>
      <c r="AJ513" s="15"/>
      <c r="AK513" s="20" t="str">
        <f t="array" ref="AK513">IF(ISERROR(INDEX('Master '!$A$2:$A$257,MATCH(AL513,'Master '!$B$2:$B$257,0))),IF(ISERROR(INDEX('Master '!$A$2:$A$257,MATCH(AL513,'Master '!$C$2:$C$257,0))),IF(AL513="","-","Not on Roster"),INDEX('Master '!$A$2:$A$257,MATCH(AL513,'Master '!$C$2:$C$257,0))),INDEX('Master '!$A$2:$A$257,MATCH(AL513,'Master '!$B$2:$B$257,0)))</f>
        <v>-</v>
      </c>
      <c r="AL513" s="7"/>
      <c r="AM513" s="19" t="str">
        <f t="array" ref="AM513">IF(ISERROR(INDEX('Master '!$A$2:$A$257,MATCH(AN513,'Master '!$B$2:$B$257,0))),IF(ISERROR(INDEX('Master '!$A$2:$A$257,MATCH(AN513,'Master '!$C$2:$C$257,0))),IF(AN513="","-","Not on Roster"),INDEX('Master '!$A$2:$A$257,MATCH(AN513,'Master '!$C$2:$C$257,0))),INDEX('Master '!$A$2:$A$257,MATCH(AN513,'Master '!$B$2:$B$257,0)))</f>
        <v>-</v>
      </c>
      <c r="AN513" s="15"/>
    </row>
    <row r="514" spans="1:40" ht="14.25" customHeight="1">
      <c r="A514" s="20" t="str">
        <f t="array" ref="A514">IF(ISERROR(INDEX('Master '!$A$2:$A$257,MATCH(B514,'Master '!$B$2:$B$257,0))),IF(ISERROR(INDEX('Master '!$A$2:$A$257,MATCH(B514,'Master '!$C$2:$C$257,0))),IF(B514="","-","Not on Roster"),INDEX('Master '!$A$2:$A$257,MATCH(B514,'Master '!$C$2:$C$257,0))),INDEX('Master '!$A$2:$A$257,MATCH(B514,'Master '!$B$2:$B$257,0)))</f>
        <v>-</v>
      </c>
      <c r="B514" s="43"/>
      <c r="C514" s="19" t="str">
        <f t="array" ref="C514">IF(ISERROR(INDEX('Master '!$A$2:$A$257,MATCH(D514,'Master '!$B$2:$B$257,0))),IF(ISERROR(INDEX('Master '!$A$2:$A$257,MATCH(D514,'Master '!$C$2:$C$257,0))),IF(D514="","-","Not on Roster"),INDEX('Master '!$A$2:$A$257,MATCH(D514,'Master '!$C$2:$C$257,0))),INDEX('Master '!$A$2:$A$257,MATCH(D514,'Master '!$B$2:$B$257,0)))</f>
        <v>-</v>
      </c>
      <c r="D514" s="15"/>
      <c r="E514" s="20" t="str">
        <f t="array" ref="E514">IF(ISERROR(INDEX('Master '!$A$2:$A$257,MATCH(F514,'Master '!$B$2:$B$257,0))),IF(ISERROR(INDEX('Master '!$A$2:$A$257,MATCH(F514,'Master '!$C$2:$C$257,0))),IF(F514="","-","Not on Roster"),INDEX('Master '!$A$2:$A$257,MATCH(F514,'Master '!$C$2:$C$257,0))),INDEX('Master '!$A$2:$A$257,MATCH(F514,'Master '!$B$2:$B$257,0)))</f>
        <v>-</v>
      </c>
      <c r="F514" s="7"/>
      <c r="G514" s="19" t="str">
        <f t="array" ref="G514">IF(ISERROR(INDEX('Master '!$A$2:$A$257,MATCH(H514,'Master '!$B$2:$B$257,0))),IF(ISERROR(INDEX('Master '!$A$2:$A$257,MATCH(H514,'Master '!$C$2:$C$257,0))),IF(H514="","-","Not on Roster"),INDEX('Master '!$A$2:$A$257,MATCH(H514,'Master '!$C$2:$C$257,0))),INDEX('Master '!$A$2:$A$257,MATCH(H514,'Master '!$B$2:$B$257,0)))</f>
        <v>-</v>
      </c>
      <c r="H514" s="15"/>
      <c r="I514" s="20" t="str">
        <f t="array" ref="I514">IF(ISERROR(INDEX('Master '!$A$2:$A$257,MATCH(J514,'Master '!$B$2:$B$257,0))),IF(ISERROR(INDEX('Master '!$A$2:$A$257,MATCH(J514,'Master '!$C$2:$C$257,0))),IF(J514="","-","Not on Roster"),INDEX('Master '!$A$2:$A$257,MATCH(J514,'Master '!$C$2:$C$257,0))),INDEX('Master '!$A$2:$A$257,MATCH(J514,'Master '!$B$2:$B$257,0)))</f>
        <v>-</v>
      </c>
      <c r="J514" s="51"/>
      <c r="K514" s="19" t="str">
        <f t="array" ref="K514">IF(ISERROR(INDEX('Master '!$A$2:$A$257,MATCH(L514,'Master '!$B$2:$B$257,0))),IF(ISERROR(INDEX('Master '!$A$2:$A$257,MATCH(L514,'Master '!$C$2:$C$257,0))),IF(L514="","-","Not on Roster"),INDEX('Master '!$A$2:$A$257,MATCH(L514,'Master '!$C$2:$C$257,0))),INDEX('Master '!$A$2:$A$257,MATCH(L514,'Master '!$B$2:$B$257,0)))</f>
        <v>-</v>
      </c>
      <c r="L514" s="15"/>
      <c r="M514" s="20" t="str">
        <f t="array" ref="M514">IF(ISERROR(INDEX('Master '!$A$2:$A$257,MATCH(N514,'Master '!$B$2:$B$257,0))),IF(ISERROR(INDEX('Master '!$A$2:$A$257,MATCH(N514,'Master '!$C$2:$C$257,0))),IF(N514="","-","Not on Roster"),INDEX('Master '!$A$2:$A$257,MATCH(N514,'Master '!$C$2:$C$257,0))),INDEX('Master '!$A$2:$A$257,MATCH(N514,'Master '!$B$2:$B$257,0)))</f>
        <v>-</v>
      </c>
      <c r="N514" s="7"/>
      <c r="O514" s="19" t="str">
        <f t="array" ref="O514">IF(ISERROR(INDEX('Master '!$A$2:$A$257,MATCH(P514,'Master '!$B$2:$B$257,0))),IF(ISERROR(INDEX('Master '!$A$2:$A$257,MATCH(P514,'Master '!$C$2:$C$257,0))),IF(P514="","-","Not on Roster"),INDEX('Master '!$A$2:$A$257,MATCH(P514,'Master '!$C$2:$C$257,0))),INDEX('Master '!$A$2:$A$257,MATCH(P514,'Master '!$B$2:$B$257,0)))</f>
        <v>-</v>
      </c>
      <c r="P514" s="15"/>
      <c r="Q514" s="20" t="str">
        <f t="array" ref="Q514">IF(ISERROR(INDEX('Master '!$A$2:$A$257,MATCH(R514,'Master '!$B$2:$B$257,0))),IF(ISERROR(INDEX('Master '!$A$2:$A$257,MATCH(R514,'Master '!$C$2:$C$257,0))),IF(R514="","-","Not on Roster"),INDEX('Master '!$A$2:$A$257,MATCH(R514,'Master '!$C$2:$C$257,0))),INDEX('Master '!$A$2:$A$257,MATCH(R514,'Master '!$B$2:$B$257,0)))</f>
        <v>-</v>
      </c>
      <c r="R514" s="7"/>
      <c r="S514" s="19" t="str">
        <f t="array" ref="S514">IF(ISERROR(INDEX('Master '!$A$2:$A$257,MATCH(T514,'Master '!$B$2:$B$257,0))),IF(ISERROR(INDEX('Master '!$A$2:$A$257,MATCH(T514,'Master '!$C$2:$C$257,0))),IF(T514="","-","Not on Roster"),INDEX('Master '!$A$2:$A$257,MATCH(T514,'Master '!$C$2:$C$257,0))),INDEX('Master '!$A$2:$A$257,MATCH(T514,'Master '!$B$2:$B$257,0)))</f>
        <v>-</v>
      </c>
      <c r="T514" s="15"/>
      <c r="U514" s="20" t="str">
        <f t="array" ref="U514">IF(ISERROR(INDEX('Master '!$A$2:$A$257,MATCH(V514,'Master '!$B$2:$B$257,0))),IF(ISERROR(INDEX('Master '!$A$2:$A$257,MATCH(V514,'Master '!$C$2:$C$257,0))),IF(V514="","-","Not on Roster"),INDEX('Master '!$A$2:$A$257,MATCH(V514,'Master '!$C$2:$C$257,0))),INDEX('Master '!$A$2:$A$257,MATCH(V514,'Master '!$B$2:$B$257,0)))</f>
        <v>-</v>
      </c>
      <c r="V514" s="7"/>
      <c r="W514" s="19" t="str">
        <f t="array" ref="W514">IF(ISERROR(INDEX('Master '!$A$2:$A$257,MATCH(X514,'Master '!$B$2:$B$257,0))),IF(ISERROR(INDEX('Master '!$A$2:$A$257,MATCH(X514,'Master '!$C$2:$C$257,0))),IF(X514="","-","Not on Roster"),INDEX('Master '!$A$2:$A$257,MATCH(X514,'Master '!$C$2:$C$257,0))),INDEX('Master '!$A$2:$A$257,MATCH(X514,'Master '!$B$2:$B$257,0)))</f>
        <v>-</v>
      </c>
      <c r="X514" s="15"/>
      <c r="Y514" s="20" t="str">
        <f t="array" ref="Y514">IF(ISERROR(INDEX('Master '!$A$2:$A$257,MATCH(Z514,'Master '!$B$2:$B$257,0))),IF(ISERROR(INDEX('Master '!$A$2:$A$257,MATCH(Z514,'Master '!$C$2:$C$257,0))),IF(Z514="","-","Not on Roster"),INDEX('Master '!$A$2:$A$257,MATCH(Z514,'Master '!$C$2:$C$257,0))),INDEX('Master '!$A$2:$A$257,MATCH(Z514,'Master '!$B$2:$B$257,0)))</f>
        <v>-</v>
      </c>
      <c r="Z514" s="7"/>
      <c r="AA514" s="19" t="str">
        <f t="array" ref="AA514">IF(ISERROR(INDEX('Master '!$A$2:$A$257,MATCH(AB514,'Master '!$B$2:$B$257,0))),IF(ISERROR(INDEX('Master '!$A$2:$A$257,MATCH(AB514,'Master '!$C$2:$C$257,0))),IF(AB514="","-","Not on Roster"),INDEX('Master '!$A$2:$A$257,MATCH(AB514,'Master '!$C$2:$C$257,0))),INDEX('Master '!$A$2:$A$257,MATCH(AB514,'Master '!$B$2:$B$257,0)))</f>
        <v>-</v>
      </c>
      <c r="AB514" s="15"/>
      <c r="AC514" s="20" t="str">
        <f t="array" ref="AC514">IF(ISERROR(INDEX('Master '!$A$2:$A$257,MATCH(AD514,'Master '!$B$2:$B$257,0))),IF(ISERROR(INDEX('Master '!$A$2:$A$257,MATCH(AD514,'Master '!$C$2:$C$257,0))),IF(AD514="","-","Not on Roster"),INDEX('Master '!$A$2:$A$257,MATCH(AD514,'Master '!$C$2:$C$257,0))),INDEX('Master '!$A$2:$A$257,MATCH(AD514,'Master '!$B$2:$B$257,0)))</f>
        <v>-</v>
      </c>
      <c r="AD514" s="7"/>
      <c r="AE514" s="19" t="str">
        <f t="array" ref="AE514">IF(ISERROR(INDEX('Master '!$A$2:$A$257,MATCH(AF514,'Master '!$B$2:$B$257,0))),IF(ISERROR(INDEX('Master '!$A$2:$A$257,MATCH(AF514,'Master '!$C$2:$C$257,0))),IF(AF514="","-","Not on Roster"),INDEX('Master '!$A$2:$A$257,MATCH(AF514,'Master '!$C$2:$C$257,0))),INDEX('Master '!$A$2:$A$257,MATCH(AF514,'Master '!$B$2:$B$257,0)))</f>
        <v>-</v>
      </c>
      <c r="AF514" s="15"/>
      <c r="AG514" s="20" t="str">
        <f t="array" ref="AG514">IF(ISERROR(INDEX('Master '!$A$2:$A$257,MATCH(AH514,'Master '!$B$2:$B$257,0))),IF(ISERROR(INDEX('Master '!$A$2:$A$257,MATCH(AH514,'Master '!$C$2:$C$257,0))),IF(AH514="","-","Not on Roster"),INDEX('Master '!$A$2:$A$257,MATCH(AH514,'Master '!$C$2:$C$257,0))),INDEX('Master '!$A$2:$A$257,MATCH(AH514,'Master '!$B$2:$B$257,0)))</f>
        <v>-</v>
      </c>
      <c r="AH514" s="7"/>
      <c r="AI514" s="19" t="str">
        <f t="array" ref="AI514">IF(ISERROR(INDEX('Master '!$A$2:$A$257,MATCH(AJ514,'Master '!$B$2:$B$257,0))),IF(ISERROR(INDEX('Master '!$A$2:$A$257,MATCH(AJ514,'Master '!$C$2:$C$257,0))),IF(AJ514="","-","Not on Roster"),INDEX('Master '!$A$2:$A$257,MATCH(AJ514,'Master '!$C$2:$C$257,0))),INDEX('Master '!$A$2:$A$257,MATCH(AJ514,'Master '!$B$2:$B$257,0)))</f>
        <v>-</v>
      </c>
      <c r="AJ514" s="15"/>
      <c r="AK514" s="20" t="str">
        <f t="array" ref="AK514">IF(ISERROR(INDEX('Master '!$A$2:$A$257,MATCH(AL514,'Master '!$B$2:$B$257,0))),IF(ISERROR(INDEX('Master '!$A$2:$A$257,MATCH(AL514,'Master '!$C$2:$C$257,0))),IF(AL514="","-","Not on Roster"),INDEX('Master '!$A$2:$A$257,MATCH(AL514,'Master '!$C$2:$C$257,0))),INDEX('Master '!$A$2:$A$257,MATCH(AL514,'Master '!$B$2:$B$257,0)))</f>
        <v>-</v>
      </c>
      <c r="AL514" s="7"/>
      <c r="AM514" s="19" t="str">
        <f t="array" ref="AM514">IF(ISERROR(INDEX('Master '!$A$2:$A$257,MATCH(AN514,'Master '!$B$2:$B$257,0))),IF(ISERROR(INDEX('Master '!$A$2:$A$257,MATCH(AN514,'Master '!$C$2:$C$257,0))),IF(AN514="","-","Not on Roster"),INDEX('Master '!$A$2:$A$257,MATCH(AN514,'Master '!$C$2:$C$257,0))),INDEX('Master '!$A$2:$A$257,MATCH(AN514,'Master '!$B$2:$B$257,0)))</f>
        <v>-</v>
      </c>
      <c r="AN514" s="15"/>
    </row>
    <row r="515" spans="1:40" ht="14.25" customHeight="1">
      <c r="A515" s="20" t="str">
        <f t="array" ref="A515">IF(ISERROR(INDEX('Master '!$A$2:$A$257,MATCH(B515,'Master '!$B$2:$B$257,0))),IF(ISERROR(INDEX('Master '!$A$2:$A$257,MATCH(B515,'Master '!$C$2:$C$257,0))),IF(B515="","-","Not on Roster"),INDEX('Master '!$A$2:$A$257,MATCH(B515,'Master '!$C$2:$C$257,0))),INDEX('Master '!$A$2:$A$257,MATCH(B515,'Master '!$B$2:$B$257,0)))</f>
        <v>-</v>
      </c>
      <c r="B515" s="43"/>
      <c r="C515" s="19" t="str">
        <f t="array" ref="C515">IF(ISERROR(INDEX('Master '!$A$2:$A$257,MATCH(D515,'Master '!$B$2:$B$257,0))),IF(ISERROR(INDEX('Master '!$A$2:$A$257,MATCH(D515,'Master '!$C$2:$C$257,0))),IF(D515="","-","Not on Roster"),INDEX('Master '!$A$2:$A$257,MATCH(D515,'Master '!$C$2:$C$257,0))),INDEX('Master '!$A$2:$A$257,MATCH(D515,'Master '!$B$2:$B$257,0)))</f>
        <v>-</v>
      </c>
      <c r="D515" s="15"/>
      <c r="E515" s="20" t="str">
        <f t="array" ref="E515">IF(ISERROR(INDEX('Master '!$A$2:$A$257,MATCH(F515,'Master '!$B$2:$B$257,0))),IF(ISERROR(INDEX('Master '!$A$2:$A$257,MATCH(F515,'Master '!$C$2:$C$257,0))),IF(F515="","-","Not on Roster"),INDEX('Master '!$A$2:$A$257,MATCH(F515,'Master '!$C$2:$C$257,0))),INDEX('Master '!$A$2:$A$257,MATCH(F515,'Master '!$B$2:$B$257,0)))</f>
        <v>-</v>
      </c>
      <c r="F515" s="7"/>
      <c r="G515" s="19" t="str">
        <f t="array" ref="G515">IF(ISERROR(INDEX('Master '!$A$2:$A$257,MATCH(H515,'Master '!$B$2:$B$257,0))),IF(ISERROR(INDEX('Master '!$A$2:$A$257,MATCH(H515,'Master '!$C$2:$C$257,0))),IF(H515="","-","Not on Roster"),INDEX('Master '!$A$2:$A$257,MATCH(H515,'Master '!$C$2:$C$257,0))),INDEX('Master '!$A$2:$A$257,MATCH(H515,'Master '!$B$2:$B$257,0)))</f>
        <v>-</v>
      </c>
      <c r="H515" s="15"/>
      <c r="I515" s="20" t="str">
        <f t="array" ref="I515">IF(ISERROR(INDEX('Master '!$A$2:$A$257,MATCH(J515,'Master '!$B$2:$B$257,0))),IF(ISERROR(INDEX('Master '!$A$2:$A$257,MATCH(J515,'Master '!$C$2:$C$257,0))),IF(J515="","-","Not on Roster"),INDEX('Master '!$A$2:$A$257,MATCH(J515,'Master '!$C$2:$C$257,0))),INDEX('Master '!$A$2:$A$257,MATCH(J515,'Master '!$B$2:$B$257,0)))</f>
        <v>-</v>
      </c>
      <c r="J515" s="51"/>
      <c r="K515" s="19" t="str">
        <f t="array" ref="K515">IF(ISERROR(INDEX('Master '!$A$2:$A$257,MATCH(L515,'Master '!$B$2:$B$257,0))),IF(ISERROR(INDEX('Master '!$A$2:$A$257,MATCH(L515,'Master '!$C$2:$C$257,0))),IF(L515="","-","Not on Roster"),INDEX('Master '!$A$2:$A$257,MATCH(L515,'Master '!$C$2:$C$257,0))),INDEX('Master '!$A$2:$A$257,MATCH(L515,'Master '!$B$2:$B$257,0)))</f>
        <v>-</v>
      </c>
      <c r="L515" s="15"/>
      <c r="M515" s="20" t="str">
        <f t="array" ref="M515">IF(ISERROR(INDEX('Master '!$A$2:$A$257,MATCH(N515,'Master '!$B$2:$B$257,0))),IF(ISERROR(INDEX('Master '!$A$2:$A$257,MATCH(N515,'Master '!$C$2:$C$257,0))),IF(N515="","-","Not on Roster"),INDEX('Master '!$A$2:$A$257,MATCH(N515,'Master '!$C$2:$C$257,0))),INDEX('Master '!$A$2:$A$257,MATCH(N515,'Master '!$B$2:$B$257,0)))</f>
        <v>-</v>
      </c>
      <c r="N515" s="7"/>
      <c r="O515" s="19" t="str">
        <f t="array" ref="O515">IF(ISERROR(INDEX('Master '!$A$2:$A$257,MATCH(P515,'Master '!$B$2:$B$257,0))),IF(ISERROR(INDEX('Master '!$A$2:$A$257,MATCH(P515,'Master '!$C$2:$C$257,0))),IF(P515="","-","Not on Roster"),INDEX('Master '!$A$2:$A$257,MATCH(P515,'Master '!$C$2:$C$257,0))),INDEX('Master '!$A$2:$A$257,MATCH(P515,'Master '!$B$2:$B$257,0)))</f>
        <v>-</v>
      </c>
      <c r="P515" s="15"/>
      <c r="Q515" s="20" t="str">
        <f t="array" ref="Q515">IF(ISERROR(INDEX('Master '!$A$2:$A$257,MATCH(R515,'Master '!$B$2:$B$257,0))),IF(ISERROR(INDEX('Master '!$A$2:$A$257,MATCH(R515,'Master '!$C$2:$C$257,0))),IF(R515="","-","Not on Roster"),INDEX('Master '!$A$2:$A$257,MATCH(R515,'Master '!$C$2:$C$257,0))),INDEX('Master '!$A$2:$A$257,MATCH(R515,'Master '!$B$2:$B$257,0)))</f>
        <v>-</v>
      </c>
      <c r="R515" s="7"/>
      <c r="S515" s="19" t="str">
        <f t="array" ref="S515">IF(ISERROR(INDEX('Master '!$A$2:$A$257,MATCH(T515,'Master '!$B$2:$B$257,0))),IF(ISERROR(INDEX('Master '!$A$2:$A$257,MATCH(T515,'Master '!$C$2:$C$257,0))),IF(T515="","-","Not on Roster"),INDEX('Master '!$A$2:$A$257,MATCH(T515,'Master '!$C$2:$C$257,0))),INDEX('Master '!$A$2:$A$257,MATCH(T515,'Master '!$B$2:$B$257,0)))</f>
        <v>-</v>
      </c>
      <c r="T515" s="15"/>
      <c r="U515" s="20" t="str">
        <f t="array" ref="U515">IF(ISERROR(INDEX('Master '!$A$2:$A$257,MATCH(V515,'Master '!$B$2:$B$257,0))),IF(ISERROR(INDEX('Master '!$A$2:$A$257,MATCH(V515,'Master '!$C$2:$C$257,0))),IF(V515="","-","Not on Roster"),INDEX('Master '!$A$2:$A$257,MATCH(V515,'Master '!$C$2:$C$257,0))),INDEX('Master '!$A$2:$A$257,MATCH(V515,'Master '!$B$2:$B$257,0)))</f>
        <v>-</v>
      </c>
      <c r="V515" s="7"/>
      <c r="W515" s="19" t="str">
        <f t="array" ref="W515">IF(ISERROR(INDEX('Master '!$A$2:$A$257,MATCH(X515,'Master '!$B$2:$B$257,0))),IF(ISERROR(INDEX('Master '!$A$2:$A$257,MATCH(X515,'Master '!$C$2:$C$257,0))),IF(X515="","-","Not on Roster"),INDEX('Master '!$A$2:$A$257,MATCH(X515,'Master '!$C$2:$C$257,0))),INDEX('Master '!$A$2:$A$257,MATCH(X515,'Master '!$B$2:$B$257,0)))</f>
        <v>-</v>
      </c>
      <c r="X515" s="15"/>
      <c r="Y515" s="20" t="str">
        <f t="array" ref="Y515">IF(ISERROR(INDEX('Master '!$A$2:$A$257,MATCH(Z515,'Master '!$B$2:$B$257,0))),IF(ISERROR(INDEX('Master '!$A$2:$A$257,MATCH(Z515,'Master '!$C$2:$C$257,0))),IF(Z515="","-","Not on Roster"),INDEX('Master '!$A$2:$A$257,MATCH(Z515,'Master '!$C$2:$C$257,0))),INDEX('Master '!$A$2:$A$257,MATCH(Z515,'Master '!$B$2:$B$257,0)))</f>
        <v>-</v>
      </c>
      <c r="Z515" s="7"/>
      <c r="AA515" s="19" t="str">
        <f t="array" ref="AA515">IF(ISERROR(INDEX('Master '!$A$2:$A$257,MATCH(AB515,'Master '!$B$2:$B$257,0))),IF(ISERROR(INDEX('Master '!$A$2:$A$257,MATCH(AB515,'Master '!$C$2:$C$257,0))),IF(AB515="","-","Not on Roster"),INDEX('Master '!$A$2:$A$257,MATCH(AB515,'Master '!$C$2:$C$257,0))),INDEX('Master '!$A$2:$A$257,MATCH(AB515,'Master '!$B$2:$B$257,0)))</f>
        <v>-</v>
      </c>
      <c r="AB515" s="15"/>
      <c r="AC515" s="20" t="str">
        <f t="array" ref="AC515">IF(ISERROR(INDEX('Master '!$A$2:$A$257,MATCH(AD515,'Master '!$B$2:$B$257,0))),IF(ISERROR(INDEX('Master '!$A$2:$A$257,MATCH(AD515,'Master '!$C$2:$C$257,0))),IF(AD515="","-","Not on Roster"),INDEX('Master '!$A$2:$A$257,MATCH(AD515,'Master '!$C$2:$C$257,0))),INDEX('Master '!$A$2:$A$257,MATCH(AD515,'Master '!$B$2:$B$257,0)))</f>
        <v>-</v>
      </c>
      <c r="AD515" s="7"/>
      <c r="AE515" s="19" t="str">
        <f t="array" ref="AE515">IF(ISERROR(INDEX('Master '!$A$2:$A$257,MATCH(AF515,'Master '!$B$2:$B$257,0))),IF(ISERROR(INDEX('Master '!$A$2:$A$257,MATCH(AF515,'Master '!$C$2:$C$257,0))),IF(AF515="","-","Not on Roster"),INDEX('Master '!$A$2:$A$257,MATCH(AF515,'Master '!$C$2:$C$257,0))),INDEX('Master '!$A$2:$A$257,MATCH(AF515,'Master '!$B$2:$B$257,0)))</f>
        <v>-</v>
      </c>
      <c r="AF515" s="15"/>
      <c r="AG515" s="20" t="str">
        <f t="array" ref="AG515">IF(ISERROR(INDEX('Master '!$A$2:$A$257,MATCH(AH515,'Master '!$B$2:$B$257,0))),IF(ISERROR(INDEX('Master '!$A$2:$A$257,MATCH(AH515,'Master '!$C$2:$C$257,0))),IF(AH515="","-","Not on Roster"),INDEX('Master '!$A$2:$A$257,MATCH(AH515,'Master '!$C$2:$C$257,0))),INDEX('Master '!$A$2:$A$257,MATCH(AH515,'Master '!$B$2:$B$257,0)))</f>
        <v>-</v>
      </c>
      <c r="AH515" s="7"/>
      <c r="AI515" s="19" t="str">
        <f t="array" ref="AI515">IF(ISERROR(INDEX('Master '!$A$2:$A$257,MATCH(AJ515,'Master '!$B$2:$B$257,0))),IF(ISERROR(INDEX('Master '!$A$2:$A$257,MATCH(AJ515,'Master '!$C$2:$C$257,0))),IF(AJ515="","-","Not on Roster"),INDEX('Master '!$A$2:$A$257,MATCH(AJ515,'Master '!$C$2:$C$257,0))),INDEX('Master '!$A$2:$A$257,MATCH(AJ515,'Master '!$B$2:$B$257,0)))</f>
        <v>-</v>
      </c>
      <c r="AJ515" s="15"/>
      <c r="AK515" s="20" t="str">
        <f t="array" ref="AK515">IF(ISERROR(INDEX('Master '!$A$2:$A$257,MATCH(AL515,'Master '!$B$2:$B$257,0))),IF(ISERROR(INDEX('Master '!$A$2:$A$257,MATCH(AL515,'Master '!$C$2:$C$257,0))),IF(AL515="","-","Not on Roster"),INDEX('Master '!$A$2:$A$257,MATCH(AL515,'Master '!$C$2:$C$257,0))),INDEX('Master '!$A$2:$A$257,MATCH(AL515,'Master '!$B$2:$B$257,0)))</f>
        <v>-</v>
      </c>
      <c r="AL515" s="7"/>
      <c r="AM515" s="19" t="str">
        <f t="array" ref="AM515">IF(ISERROR(INDEX('Master '!$A$2:$A$257,MATCH(AN515,'Master '!$B$2:$B$257,0))),IF(ISERROR(INDEX('Master '!$A$2:$A$257,MATCH(AN515,'Master '!$C$2:$C$257,0))),IF(AN515="","-","Not on Roster"),INDEX('Master '!$A$2:$A$257,MATCH(AN515,'Master '!$C$2:$C$257,0))),INDEX('Master '!$A$2:$A$257,MATCH(AN515,'Master '!$B$2:$B$257,0)))</f>
        <v>-</v>
      </c>
      <c r="AN515" s="15"/>
    </row>
    <row r="516" spans="1:40" ht="14.25" customHeight="1">
      <c r="A516" s="20" t="str">
        <f t="array" ref="A516">IF(ISERROR(INDEX('Master '!$A$2:$A$257,MATCH(B516,'Master '!$B$2:$B$257,0))),IF(ISERROR(INDEX('Master '!$A$2:$A$257,MATCH(B516,'Master '!$C$2:$C$257,0))),IF(B516="","-","Not on Roster"),INDEX('Master '!$A$2:$A$257,MATCH(B516,'Master '!$C$2:$C$257,0))),INDEX('Master '!$A$2:$A$257,MATCH(B516,'Master '!$B$2:$B$257,0)))</f>
        <v>-</v>
      </c>
      <c r="B516" s="43"/>
      <c r="C516" s="19" t="str">
        <f t="array" ref="C516">IF(ISERROR(INDEX('Master '!$A$2:$A$257,MATCH(D516,'Master '!$B$2:$B$257,0))),IF(ISERROR(INDEX('Master '!$A$2:$A$257,MATCH(D516,'Master '!$C$2:$C$257,0))),IF(D516="","-","Not on Roster"),INDEX('Master '!$A$2:$A$257,MATCH(D516,'Master '!$C$2:$C$257,0))),INDEX('Master '!$A$2:$A$257,MATCH(D516,'Master '!$B$2:$B$257,0)))</f>
        <v>-</v>
      </c>
      <c r="D516" s="15"/>
      <c r="E516" s="20" t="str">
        <f t="array" ref="E516">IF(ISERROR(INDEX('Master '!$A$2:$A$257,MATCH(F516,'Master '!$B$2:$B$257,0))),IF(ISERROR(INDEX('Master '!$A$2:$A$257,MATCH(F516,'Master '!$C$2:$C$257,0))),IF(F516="","-","Not on Roster"),INDEX('Master '!$A$2:$A$257,MATCH(F516,'Master '!$C$2:$C$257,0))),INDEX('Master '!$A$2:$A$257,MATCH(F516,'Master '!$B$2:$B$257,0)))</f>
        <v>-</v>
      </c>
      <c r="F516" s="7"/>
      <c r="G516" s="19" t="str">
        <f t="array" ref="G516">IF(ISERROR(INDEX('Master '!$A$2:$A$257,MATCH(H516,'Master '!$B$2:$B$257,0))),IF(ISERROR(INDEX('Master '!$A$2:$A$257,MATCH(H516,'Master '!$C$2:$C$257,0))),IF(H516="","-","Not on Roster"),INDEX('Master '!$A$2:$A$257,MATCH(H516,'Master '!$C$2:$C$257,0))),INDEX('Master '!$A$2:$A$257,MATCH(H516,'Master '!$B$2:$B$257,0)))</f>
        <v>-</v>
      </c>
      <c r="H516" s="15"/>
      <c r="I516" s="20" t="str">
        <f t="array" ref="I516">IF(ISERROR(INDEX('Master '!$A$2:$A$257,MATCH(J516,'Master '!$B$2:$B$257,0))),IF(ISERROR(INDEX('Master '!$A$2:$A$257,MATCH(J516,'Master '!$C$2:$C$257,0))),IF(J516="","-","Not on Roster"),INDEX('Master '!$A$2:$A$257,MATCH(J516,'Master '!$C$2:$C$257,0))),INDEX('Master '!$A$2:$A$257,MATCH(J516,'Master '!$B$2:$B$257,0)))</f>
        <v>-</v>
      </c>
      <c r="J516" s="51"/>
      <c r="K516" s="19" t="str">
        <f t="array" ref="K516">IF(ISERROR(INDEX('Master '!$A$2:$A$257,MATCH(L516,'Master '!$B$2:$B$257,0))),IF(ISERROR(INDEX('Master '!$A$2:$A$257,MATCH(L516,'Master '!$C$2:$C$257,0))),IF(L516="","-","Not on Roster"),INDEX('Master '!$A$2:$A$257,MATCH(L516,'Master '!$C$2:$C$257,0))),INDEX('Master '!$A$2:$A$257,MATCH(L516,'Master '!$B$2:$B$257,0)))</f>
        <v>-</v>
      </c>
      <c r="L516" s="15"/>
      <c r="M516" s="20" t="str">
        <f t="array" ref="M516">IF(ISERROR(INDEX('Master '!$A$2:$A$257,MATCH(N516,'Master '!$B$2:$B$257,0))),IF(ISERROR(INDEX('Master '!$A$2:$A$257,MATCH(N516,'Master '!$C$2:$C$257,0))),IF(N516="","-","Not on Roster"),INDEX('Master '!$A$2:$A$257,MATCH(N516,'Master '!$C$2:$C$257,0))),INDEX('Master '!$A$2:$A$257,MATCH(N516,'Master '!$B$2:$B$257,0)))</f>
        <v>-</v>
      </c>
      <c r="N516" s="7"/>
      <c r="O516" s="19" t="str">
        <f t="array" ref="O516">IF(ISERROR(INDEX('Master '!$A$2:$A$257,MATCH(P516,'Master '!$B$2:$B$257,0))),IF(ISERROR(INDEX('Master '!$A$2:$A$257,MATCH(P516,'Master '!$C$2:$C$257,0))),IF(P516="","-","Not on Roster"),INDEX('Master '!$A$2:$A$257,MATCH(P516,'Master '!$C$2:$C$257,0))),INDEX('Master '!$A$2:$A$257,MATCH(P516,'Master '!$B$2:$B$257,0)))</f>
        <v>-</v>
      </c>
      <c r="P516" s="15"/>
      <c r="Q516" s="20" t="str">
        <f t="array" ref="Q516">IF(ISERROR(INDEX('Master '!$A$2:$A$257,MATCH(R516,'Master '!$B$2:$B$257,0))),IF(ISERROR(INDEX('Master '!$A$2:$A$257,MATCH(R516,'Master '!$C$2:$C$257,0))),IF(R516="","-","Not on Roster"),INDEX('Master '!$A$2:$A$257,MATCH(R516,'Master '!$C$2:$C$257,0))),INDEX('Master '!$A$2:$A$257,MATCH(R516,'Master '!$B$2:$B$257,0)))</f>
        <v>-</v>
      </c>
      <c r="R516" s="7"/>
      <c r="S516" s="19" t="str">
        <f t="array" ref="S516">IF(ISERROR(INDEX('Master '!$A$2:$A$257,MATCH(T516,'Master '!$B$2:$B$257,0))),IF(ISERROR(INDEX('Master '!$A$2:$A$257,MATCH(T516,'Master '!$C$2:$C$257,0))),IF(T516="","-","Not on Roster"),INDEX('Master '!$A$2:$A$257,MATCH(T516,'Master '!$C$2:$C$257,0))),INDEX('Master '!$A$2:$A$257,MATCH(T516,'Master '!$B$2:$B$257,0)))</f>
        <v>-</v>
      </c>
      <c r="T516" s="15"/>
      <c r="U516" s="20" t="str">
        <f t="array" ref="U516">IF(ISERROR(INDEX('Master '!$A$2:$A$257,MATCH(V516,'Master '!$B$2:$B$257,0))),IF(ISERROR(INDEX('Master '!$A$2:$A$257,MATCH(V516,'Master '!$C$2:$C$257,0))),IF(V516="","-","Not on Roster"),INDEX('Master '!$A$2:$A$257,MATCH(V516,'Master '!$C$2:$C$257,0))),INDEX('Master '!$A$2:$A$257,MATCH(V516,'Master '!$B$2:$B$257,0)))</f>
        <v>-</v>
      </c>
      <c r="V516" s="7"/>
      <c r="W516" s="19" t="str">
        <f t="array" ref="W516">IF(ISERROR(INDEX('Master '!$A$2:$A$257,MATCH(X516,'Master '!$B$2:$B$257,0))),IF(ISERROR(INDEX('Master '!$A$2:$A$257,MATCH(X516,'Master '!$C$2:$C$257,0))),IF(X516="","-","Not on Roster"),INDEX('Master '!$A$2:$A$257,MATCH(X516,'Master '!$C$2:$C$257,0))),INDEX('Master '!$A$2:$A$257,MATCH(X516,'Master '!$B$2:$B$257,0)))</f>
        <v>-</v>
      </c>
      <c r="X516" s="15"/>
      <c r="Y516" s="20" t="str">
        <f t="array" ref="Y516">IF(ISERROR(INDEX('Master '!$A$2:$A$257,MATCH(Z516,'Master '!$B$2:$B$257,0))),IF(ISERROR(INDEX('Master '!$A$2:$A$257,MATCH(Z516,'Master '!$C$2:$C$257,0))),IF(Z516="","-","Not on Roster"),INDEX('Master '!$A$2:$A$257,MATCH(Z516,'Master '!$C$2:$C$257,0))),INDEX('Master '!$A$2:$A$257,MATCH(Z516,'Master '!$B$2:$B$257,0)))</f>
        <v>-</v>
      </c>
      <c r="Z516" s="7"/>
      <c r="AA516" s="19" t="str">
        <f t="array" ref="AA516">IF(ISERROR(INDEX('Master '!$A$2:$A$257,MATCH(AB516,'Master '!$B$2:$B$257,0))),IF(ISERROR(INDEX('Master '!$A$2:$A$257,MATCH(AB516,'Master '!$C$2:$C$257,0))),IF(AB516="","-","Not on Roster"),INDEX('Master '!$A$2:$A$257,MATCH(AB516,'Master '!$C$2:$C$257,0))),INDEX('Master '!$A$2:$A$257,MATCH(AB516,'Master '!$B$2:$B$257,0)))</f>
        <v>-</v>
      </c>
      <c r="AB516" s="15"/>
      <c r="AC516" s="20" t="str">
        <f t="array" ref="AC516">IF(ISERROR(INDEX('Master '!$A$2:$A$257,MATCH(AD516,'Master '!$B$2:$B$257,0))),IF(ISERROR(INDEX('Master '!$A$2:$A$257,MATCH(AD516,'Master '!$C$2:$C$257,0))),IF(AD516="","-","Not on Roster"),INDEX('Master '!$A$2:$A$257,MATCH(AD516,'Master '!$C$2:$C$257,0))),INDEX('Master '!$A$2:$A$257,MATCH(AD516,'Master '!$B$2:$B$257,0)))</f>
        <v>-</v>
      </c>
      <c r="AD516" s="7"/>
      <c r="AE516" s="19" t="str">
        <f t="array" ref="AE516">IF(ISERROR(INDEX('Master '!$A$2:$A$257,MATCH(AF516,'Master '!$B$2:$B$257,0))),IF(ISERROR(INDEX('Master '!$A$2:$A$257,MATCH(AF516,'Master '!$C$2:$C$257,0))),IF(AF516="","-","Not on Roster"),INDEX('Master '!$A$2:$A$257,MATCH(AF516,'Master '!$C$2:$C$257,0))),INDEX('Master '!$A$2:$A$257,MATCH(AF516,'Master '!$B$2:$B$257,0)))</f>
        <v>-</v>
      </c>
      <c r="AF516" s="15"/>
      <c r="AG516" s="20" t="str">
        <f t="array" ref="AG516">IF(ISERROR(INDEX('Master '!$A$2:$A$257,MATCH(AH516,'Master '!$B$2:$B$257,0))),IF(ISERROR(INDEX('Master '!$A$2:$A$257,MATCH(AH516,'Master '!$C$2:$C$257,0))),IF(AH516="","-","Not on Roster"),INDEX('Master '!$A$2:$A$257,MATCH(AH516,'Master '!$C$2:$C$257,0))),INDEX('Master '!$A$2:$A$257,MATCH(AH516,'Master '!$B$2:$B$257,0)))</f>
        <v>-</v>
      </c>
      <c r="AH516" s="7"/>
      <c r="AI516" s="19" t="str">
        <f t="array" ref="AI516">IF(ISERROR(INDEX('Master '!$A$2:$A$257,MATCH(AJ516,'Master '!$B$2:$B$257,0))),IF(ISERROR(INDEX('Master '!$A$2:$A$257,MATCH(AJ516,'Master '!$C$2:$C$257,0))),IF(AJ516="","-","Not on Roster"),INDEX('Master '!$A$2:$A$257,MATCH(AJ516,'Master '!$C$2:$C$257,0))),INDEX('Master '!$A$2:$A$257,MATCH(AJ516,'Master '!$B$2:$B$257,0)))</f>
        <v>-</v>
      </c>
      <c r="AJ516" s="15"/>
      <c r="AK516" s="20" t="str">
        <f t="array" ref="AK516">IF(ISERROR(INDEX('Master '!$A$2:$A$257,MATCH(AL516,'Master '!$B$2:$B$257,0))),IF(ISERROR(INDEX('Master '!$A$2:$A$257,MATCH(AL516,'Master '!$C$2:$C$257,0))),IF(AL516="","-","Not on Roster"),INDEX('Master '!$A$2:$A$257,MATCH(AL516,'Master '!$C$2:$C$257,0))),INDEX('Master '!$A$2:$A$257,MATCH(AL516,'Master '!$B$2:$B$257,0)))</f>
        <v>-</v>
      </c>
      <c r="AL516" s="7"/>
      <c r="AM516" s="19" t="str">
        <f t="array" ref="AM516">IF(ISERROR(INDEX('Master '!$A$2:$A$257,MATCH(AN516,'Master '!$B$2:$B$257,0))),IF(ISERROR(INDEX('Master '!$A$2:$A$257,MATCH(AN516,'Master '!$C$2:$C$257,0))),IF(AN516="","-","Not on Roster"),INDEX('Master '!$A$2:$A$257,MATCH(AN516,'Master '!$C$2:$C$257,0))),INDEX('Master '!$A$2:$A$257,MATCH(AN516,'Master '!$B$2:$B$257,0)))</f>
        <v>-</v>
      </c>
      <c r="AN516" s="15"/>
    </row>
    <row r="517" spans="1:40" ht="14.25" customHeight="1">
      <c r="A517" s="20" t="str">
        <f t="array" ref="A517">IF(ISERROR(INDEX('Master '!$A$2:$A$257,MATCH(B517,'Master '!$B$2:$B$257,0))),IF(ISERROR(INDEX('Master '!$A$2:$A$257,MATCH(B517,'Master '!$C$2:$C$257,0))),IF(B517="","-","Not on Roster"),INDEX('Master '!$A$2:$A$257,MATCH(B517,'Master '!$C$2:$C$257,0))),INDEX('Master '!$A$2:$A$257,MATCH(B517,'Master '!$B$2:$B$257,0)))</f>
        <v>-</v>
      </c>
      <c r="B517" s="43"/>
      <c r="C517" s="19" t="str">
        <f t="array" ref="C517">IF(ISERROR(INDEX('Master '!$A$2:$A$257,MATCH(D517,'Master '!$B$2:$B$257,0))),IF(ISERROR(INDEX('Master '!$A$2:$A$257,MATCH(D517,'Master '!$C$2:$C$257,0))),IF(D517="","-","Not on Roster"),INDEX('Master '!$A$2:$A$257,MATCH(D517,'Master '!$C$2:$C$257,0))),INDEX('Master '!$A$2:$A$257,MATCH(D517,'Master '!$B$2:$B$257,0)))</f>
        <v>-</v>
      </c>
      <c r="D517" s="15"/>
      <c r="E517" s="20" t="str">
        <f t="array" ref="E517">IF(ISERROR(INDEX('Master '!$A$2:$A$257,MATCH(F517,'Master '!$B$2:$B$257,0))),IF(ISERROR(INDEX('Master '!$A$2:$A$257,MATCH(F517,'Master '!$C$2:$C$257,0))),IF(F517="","-","Not on Roster"),INDEX('Master '!$A$2:$A$257,MATCH(F517,'Master '!$C$2:$C$257,0))),INDEX('Master '!$A$2:$A$257,MATCH(F517,'Master '!$B$2:$B$257,0)))</f>
        <v>-</v>
      </c>
      <c r="F517" s="7"/>
      <c r="G517" s="19" t="str">
        <f t="array" ref="G517">IF(ISERROR(INDEX('Master '!$A$2:$A$257,MATCH(H517,'Master '!$B$2:$B$257,0))),IF(ISERROR(INDEX('Master '!$A$2:$A$257,MATCH(H517,'Master '!$C$2:$C$257,0))),IF(H517="","-","Not on Roster"),INDEX('Master '!$A$2:$A$257,MATCH(H517,'Master '!$C$2:$C$257,0))),INDEX('Master '!$A$2:$A$257,MATCH(H517,'Master '!$B$2:$B$257,0)))</f>
        <v>-</v>
      </c>
      <c r="H517" s="15"/>
      <c r="I517" s="20" t="str">
        <f t="array" ref="I517">IF(ISERROR(INDEX('Master '!$A$2:$A$257,MATCH(J517,'Master '!$B$2:$B$257,0))),IF(ISERROR(INDEX('Master '!$A$2:$A$257,MATCH(J517,'Master '!$C$2:$C$257,0))),IF(J517="","-","Not on Roster"),INDEX('Master '!$A$2:$A$257,MATCH(J517,'Master '!$C$2:$C$257,0))),INDEX('Master '!$A$2:$A$257,MATCH(J517,'Master '!$B$2:$B$257,0)))</f>
        <v>-</v>
      </c>
      <c r="J517" s="51"/>
      <c r="K517" s="19" t="str">
        <f t="array" ref="K517">IF(ISERROR(INDEX('Master '!$A$2:$A$257,MATCH(L517,'Master '!$B$2:$B$257,0))),IF(ISERROR(INDEX('Master '!$A$2:$A$257,MATCH(L517,'Master '!$C$2:$C$257,0))),IF(L517="","-","Not on Roster"),INDEX('Master '!$A$2:$A$257,MATCH(L517,'Master '!$C$2:$C$257,0))),INDEX('Master '!$A$2:$A$257,MATCH(L517,'Master '!$B$2:$B$257,0)))</f>
        <v>-</v>
      </c>
      <c r="L517" s="15"/>
      <c r="M517" s="20" t="str">
        <f t="array" ref="M517">IF(ISERROR(INDEX('Master '!$A$2:$A$257,MATCH(N517,'Master '!$B$2:$B$257,0))),IF(ISERROR(INDEX('Master '!$A$2:$A$257,MATCH(N517,'Master '!$C$2:$C$257,0))),IF(N517="","-","Not on Roster"),INDEX('Master '!$A$2:$A$257,MATCH(N517,'Master '!$C$2:$C$257,0))),INDEX('Master '!$A$2:$A$257,MATCH(N517,'Master '!$B$2:$B$257,0)))</f>
        <v>-</v>
      </c>
      <c r="N517" s="7"/>
      <c r="O517" s="19" t="str">
        <f t="array" ref="O517">IF(ISERROR(INDEX('Master '!$A$2:$A$257,MATCH(P517,'Master '!$B$2:$B$257,0))),IF(ISERROR(INDEX('Master '!$A$2:$A$257,MATCH(P517,'Master '!$C$2:$C$257,0))),IF(P517="","-","Not on Roster"),INDEX('Master '!$A$2:$A$257,MATCH(P517,'Master '!$C$2:$C$257,0))),INDEX('Master '!$A$2:$A$257,MATCH(P517,'Master '!$B$2:$B$257,0)))</f>
        <v>-</v>
      </c>
      <c r="P517" s="15"/>
      <c r="Q517" s="20" t="str">
        <f t="array" ref="Q517">IF(ISERROR(INDEX('Master '!$A$2:$A$257,MATCH(R517,'Master '!$B$2:$B$257,0))),IF(ISERROR(INDEX('Master '!$A$2:$A$257,MATCH(R517,'Master '!$C$2:$C$257,0))),IF(R517="","-","Not on Roster"),INDEX('Master '!$A$2:$A$257,MATCH(R517,'Master '!$C$2:$C$257,0))),INDEX('Master '!$A$2:$A$257,MATCH(R517,'Master '!$B$2:$B$257,0)))</f>
        <v>-</v>
      </c>
      <c r="R517" s="7"/>
      <c r="S517" s="19" t="str">
        <f t="array" ref="S517">IF(ISERROR(INDEX('Master '!$A$2:$A$257,MATCH(T517,'Master '!$B$2:$B$257,0))),IF(ISERROR(INDEX('Master '!$A$2:$A$257,MATCH(T517,'Master '!$C$2:$C$257,0))),IF(T517="","-","Not on Roster"),INDEX('Master '!$A$2:$A$257,MATCH(T517,'Master '!$C$2:$C$257,0))),INDEX('Master '!$A$2:$A$257,MATCH(T517,'Master '!$B$2:$B$257,0)))</f>
        <v>-</v>
      </c>
      <c r="T517" s="15"/>
      <c r="U517" s="20" t="str">
        <f t="array" ref="U517">IF(ISERROR(INDEX('Master '!$A$2:$A$257,MATCH(V517,'Master '!$B$2:$B$257,0))),IF(ISERROR(INDEX('Master '!$A$2:$A$257,MATCH(V517,'Master '!$C$2:$C$257,0))),IF(V517="","-","Not on Roster"),INDEX('Master '!$A$2:$A$257,MATCH(V517,'Master '!$C$2:$C$257,0))),INDEX('Master '!$A$2:$A$257,MATCH(V517,'Master '!$B$2:$B$257,0)))</f>
        <v>-</v>
      </c>
      <c r="V517" s="7"/>
      <c r="W517" s="19" t="str">
        <f t="array" ref="W517">IF(ISERROR(INDEX('Master '!$A$2:$A$257,MATCH(X517,'Master '!$B$2:$B$257,0))),IF(ISERROR(INDEX('Master '!$A$2:$A$257,MATCH(X517,'Master '!$C$2:$C$257,0))),IF(X517="","-","Not on Roster"),INDEX('Master '!$A$2:$A$257,MATCH(X517,'Master '!$C$2:$C$257,0))),INDEX('Master '!$A$2:$A$257,MATCH(X517,'Master '!$B$2:$B$257,0)))</f>
        <v>-</v>
      </c>
      <c r="X517" s="15"/>
      <c r="Y517" s="20" t="str">
        <f t="array" ref="Y517">IF(ISERROR(INDEX('Master '!$A$2:$A$257,MATCH(Z517,'Master '!$B$2:$B$257,0))),IF(ISERROR(INDEX('Master '!$A$2:$A$257,MATCH(Z517,'Master '!$C$2:$C$257,0))),IF(Z517="","-","Not on Roster"),INDEX('Master '!$A$2:$A$257,MATCH(Z517,'Master '!$C$2:$C$257,0))),INDEX('Master '!$A$2:$A$257,MATCH(Z517,'Master '!$B$2:$B$257,0)))</f>
        <v>-</v>
      </c>
      <c r="Z517" s="7"/>
      <c r="AA517" s="19" t="str">
        <f t="array" ref="AA517">IF(ISERROR(INDEX('Master '!$A$2:$A$257,MATCH(AB517,'Master '!$B$2:$B$257,0))),IF(ISERROR(INDEX('Master '!$A$2:$A$257,MATCH(AB517,'Master '!$C$2:$C$257,0))),IF(AB517="","-","Not on Roster"),INDEX('Master '!$A$2:$A$257,MATCH(AB517,'Master '!$C$2:$C$257,0))),INDEX('Master '!$A$2:$A$257,MATCH(AB517,'Master '!$B$2:$B$257,0)))</f>
        <v>-</v>
      </c>
      <c r="AB517" s="15"/>
      <c r="AC517" s="20" t="str">
        <f t="array" ref="AC517">IF(ISERROR(INDEX('Master '!$A$2:$A$257,MATCH(AD517,'Master '!$B$2:$B$257,0))),IF(ISERROR(INDEX('Master '!$A$2:$A$257,MATCH(AD517,'Master '!$C$2:$C$257,0))),IF(AD517="","-","Not on Roster"),INDEX('Master '!$A$2:$A$257,MATCH(AD517,'Master '!$C$2:$C$257,0))),INDEX('Master '!$A$2:$A$257,MATCH(AD517,'Master '!$B$2:$B$257,0)))</f>
        <v>-</v>
      </c>
      <c r="AD517" s="7"/>
      <c r="AE517" s="19" t="str">
        <f t="array" ref="AE517">IF(ISERROR(INDEX('Master '!$A$2:$A$257,MATCH(AF517,'Master '!$B$2:$B$257,0))),IF(ISERROR(INDEX('Master '!$A$2:$A$257,MATCH(AF517,'Master '!$C$2:$C$257,0))),IF(AF517="","-","Not on Roster"),INDEX('Master '!$A$2:$A$257,MATCH(AF517,'Master '!$C$2:$C$257,0))),INDEX('Master '!$A$2:$A$257,MATCH(AF517,'Master '!$B$2:$B$257,0)))</f>
        <v>-</v>
      </c>
      <c r="AF517" s="15"/>
      <c r="AG517" s="20" t="str">
        <f t="array" ref="AG517">IF(ISERROR(INDEX('Master '!$A$2:$A$257,MATCH(AH517,'Master '!$B$2:$B$257,0))),IF(ISERROR(INDEX('Master '!$A$2:$A$257,MATCH(AH517,'Master '!$C$2:$C$257,0))),IF(AH517="","-","Not on Roster"),INDEX('Master '!$A$2:$A$257,MATCH(AH517,'Master '!$C$2:$C$257,0))),INDEX('Master '!$A$2:$A$257,MATCH(AH517,'Master '!$B$2:$B$257,0)))</f>
        <v>-</v>
      </c>
      <c r="AH517" s="7"/>
      <c r="AI517" s="19" t="str">
        <f t="array" ref="AI517">IF(ISERROR(INDEX('Master '!$A$2:$A$257,MATCH(AJ517,'Master '!$B$2:$B$257,0))),IF(ISERROR(INDEX('Master '!$A$2:$A$257,MATCH(AJ517,'Master '!$C$2:$C$257,0))),IF(AJ517="","-","Not on Roster"),INDEX('Master '!$A$2:$A$257,MATCH(AJ517,'Master '!$C$2:$C$257,0))),INDEX('Master '!$A$2:$A$257,MATCH(AJ517,'Master '!$B$2:$B$257,0)))</f>
        <v>-</v>
      </c>
      <c r="AJ517" s="15"/>
      <c r="AK517" s="20" t="str">
        <f t="array" ref="AK517">IF(ISERROR(INDEX('Master '!$A$2:$A$257,MATCH(AL517,'Master '!$B$2:$B$257,0))),IF(ISERROR(INDEX('Master '!$A$2:$A$257,MATCH(AL517,'Master '!$C$2:$C$257,0))),IF(AL517="","-","Not on Roster"),INDEX('Master '!$A$2:$A$257,MATCH(AL517,'Master '!$C$2:$C$257,0))),INDEX('Master '!$A$2:$A$257,MATCH(AL517,'Master '!$B$2:$B$257,0)))</f>
        <v>-</v>
      </c>
      <c r="AL517" s="7"/>
      <c r="AM517" s="19" t="str">
        <f t="array" ref="AM517">IF(ISERROR(INDEX('Master '!$A$2:$A$257,MATCH(AN517,'Master '!$B$2:$B$257,0))),IF(ISERROR(INDEX('Master '!$A$2:$A$257,MATCH(AN517,'Master '!$C$2:$C$257,0))),IF(AN517="","-","Not on Roster"),INDEX('Master '!$A$2:$A$257,MATCH(AN517,'Master '!$C$2:$C$257,0))),INDEX('Master '!$A$2:$A$257,MATCH(AN517,'Master '!$B$2:$B$257,0)))</f>
        <v>-</v>
      </c>
      <c r="AN517" s="15"/>
    </row>
    <row r="518" spans="1:40" ht="14.25" customHeight="1">
      <c r="A518" s="20" t="str">
        <f t="array" ref="A518">IF(ISERROR(INDEX('Master '!$A$2:$A$257,MATCH(B518,'Master '!$B$2:$B$257,0))),IF(ISERROR(INDEX('Master '!$A$2:$A$257,MATCH(B518,'Master '!$C$2:$C$257,0))),IF(B518="","-","Not on Roster"),INDEX('Master '!$A$2:$A$257,MATCH(B518,'Master '!$C$2:$C$257,0))),INDEX('Master '!$A$2:$A$257,MATCH(B518,'Master '!$B$2:$B$257,0)))</f>
        <v>-</v>
      </c>
      <c r="B518" s="43"/>
      <c r="C518" s="19" t="str">
        <f t="array" ref="C518">IF(ISERROR(INDEX('Master '!$A$2:$A$257,MATCH(D518,'Master '!$B$2:$B$257,0))),IF(ISERROR(INDEX('Master '!$A$2:$A$257,MATCH(D518,'Master '!$C$2:$C$257,0))),IF(D518="","-","Not on Roster"),INDEX('Master '!$A$2:$A$257,MATCH(D518,'Master '!$C$2:$C$257,0))),INDEX('Master '!$A$2:$A$257,MATCH(D518,'Master '!$B$2:$B$257,0)))</f>
        <v>-</v>
      </c>
      <c r="D518" s="15"/>
      <c r="E518" s="20" t="str">
        <f t="array" ref="E518">IF(ISERROR(INDEX('Master '!$A$2:$A$257,MATCH(F518,'Master '!$B$2:$B$257,0))),IF(ISERROR(INDEX('Master '!$A$2:$A$257,MATCH(F518,'Master '!$C$2:$C$257,0))),IF(F518="","-","Not on Roster"),INDEX('Master '!$A$2:$A$257,MATCH(F518,'Master '!$C$2:$C$257,0))),INDEX('Master '!$A$2:$A$257,MATCH(F518,'Master '!$B$2:$B$257,0)))</f>
        <v>-</v>
      </c>
      <c r="F518" s="7"/>
      <c r="G518" s="19" t="str">
        <f t="array" ref="G518">IF(ISERROR(INDEX('Master '!$A$2:$A$257,MATCH(H518,'Master '!$B$2:$B$257,0))),IF(ISERROR(INDEX('Master '!$A$2:$A$257,MATCH(H518,'Master '!$C$2:$C$257,0))),IF(H518="","-","Not on Roster"),INDEX('Master '!$A$2:$A$257,MATCH(H518,'Master '!$C$2:$C$257,0))),INDEX('Master '!$A$2:$A$257,MATCH(H518,'Master '!$B$2:$B$257,0)))</f>
        <v>-</v>
      </c>
      <c r="H518" s="15"/>
      <c r="I518" s="20" t="str">
        <f t="array" ref="I518">IF(ISERROR(INDEX('Master '!$A$2:$A$257,MATCH(J518,'Master '!$B$2:$B$257,0))),IF(ISERROR(INDEX('Master '!$A$2:$A$257,MATCH(J518,'Master '!$C$2:$C$257,0))),IF(J518="","-","Not on Roster"),INDEX('Master '!$A$2:$A$257,MATCH(J518,'Master '!$C$2:$C$257,0))),INDEX('Master '!$A$2:$A$257,MATCH(J518,'Master '!$B$2:$B$257,0)))</f>
        <v>-</v>
      </c>
      <c r="J518" s="51"/>
      <c r="K518" s="19" t="str">
        <f t="array" ref="K518">IF(ISERROR(INDEX('Master '!$A$2:$A$257,MATCH(L518,'Master '!$B$2:$B$257,0))),IF(ISERROR(INDEX('Master '!$A$2:$A$257,MATCH(L518,'Master '!$C$2:$C$257,0))),IF(L518="","-","Not on Roster"),INDEX('Master '!$A$2:$A$257,MATCH(L518,'Master '!$C$2:$C$257,0))),INDEX('Master '!$A$2:$A$257,MATCH(L518,'Master '!$B$2:$B$257,0)))</f>
        <v>-</v>
      </c>
      <c r="L518" s="15"/>
      <c r="M518" s="20" t="str">
        <f t="array" ref="M518">IF(ISERROR(INDEX('Master '!$A$2:$A$257,MATCH(N518,'Master '!$B$2:$B$257,0))),IF(ISERROR(INDEX('Master '!$A$2:$A$257,MATCH(N518,'Master '!$C$2:$C$257,0))),IF(N518="","-","Not on Roster"),INDEX('Master '!$A$2:$A$257,MATCH(N518,'Master '!$C$2:$C$257,0))),INDEX('Master '!$A$2:$A$257,MATCH(N518,'Master '!$B$2:$B$257,0)))</f>
        <v>-</v>
      </c>
      <c r="N518" s="7"/>
      <c r="O518" s="19" t="str">
        <f t="array" ref="O518">IF(ISERROR(INDEX('Master '!$A$2:$A$257,MATCH(P518,'Master '!$B$2:$B$257,0))),IF(ISERROR(INDEX('Master '!$A$2:$A$257,MATCH(P518,'Master '!$C$2:$C$257,0))),IF(P518="","-","Not on Roster"),INDEX('Master '!$A$2:$A$257,MATCH(P518,'Master '!$C$2:$C$257,0))),INDEX('Master '!$A$2:$A$257,MATCH(P518,'Master '!$B$2:$B$257,0)))</f>
        <v>-</v>
      </c>
      <c r="P518" s="15"/>
      <c r="Q518" s="20" t="str">
        <f t="array" ref="Q518">IF(ISERROR(INDEX('Master '!$A$2:$A$257,MATCH(R518,'Master '!$B$2:$B$257,0))),IF(ISERROR(INDEX('Master '!$A$2:$A$257,MATCH(R518,'Master '!$C$2:$C$257,0))),IF(R518="","-","Not on Roster"),INDEX('Master '!$A$2:$A$257,MATCH(R518,'Master '!$C$2:$C$257,0))),INDEX('Master '!$A$2:$A$257,MATCH(R518,'Master '!$B$2:$B$257,0)))</f>
        <v>-</v>
      </c>
      <c r="R518" s="7"/>
      <c r="S518" s="19" t="str">
        <f t="array" ref="S518">IF(ISERROR(INDEX('Master '!$A$2:$A$257,MATCH(T518,'Master '!$B$2:$B$257,0))),IF(ISERROR(INDEX('Master '!$A$2:$A$257,MATCH(T518,'Master '!$C$2:$C$257,0))),IF(T518="","-","Not on Roster"),INDEX('Master '!$A$2:$A$257,MATCH(T518,'Master '!$C$2:$C$257,0))),INDEX('Master '!$A$2:$A$257,MATCH(T518,'Master '!$B$2:$B$257,0)))</f>
        <v>-</v>
      </c>
      <c r="T518" s="15"/>
      <c r="U518" s="20" t="str">
        <f t="array" ref="U518">IF(ISERROR(INDEX('Master '!$A$2:$A$257,MATCH(V518,'Master '!$B$2:$B$257,0))),IF(ISERROR(INDEX('Master '!$A$2:$A$257,MATCH(V518,'Master '!$C$2:$C$257,0))),IF(V518="","-","Not on Roster"),INDEX('Master '!$A$2:$A$257,MATCH(V518,'Master '!$C$2:$C$257,0))),INDEX('Master '!$A$2:$A$257,MATCH(V518,'Master '!$B$2:$B$257,0)))</f>
        <v>-</v>
      </c>
      <c r="V518" s="7"/>
      <c r="W518" s="19" t="str">
        <f t="array" ref="W518">IF(ISERROR(INDEX('Master '!$A$2:$A$257,MATCH(X518,'Master '!$B$2:$B$257,0))),IF(ISERROR(INDEX('Master '!$A$2:$A$257,MATCH(X518,'Master '!$C$2:$C$257,0))),IF(X518="","-","Not on Roster"),INDEX('Master '!$A$2:$A$257,MATCH(X518,'Master '!$C$2:$C$257,0))),INDEX('Master '!$A$2:$A$257,MATCH(X518,'Master '!$B$2:$B$257,0)))</f>
        <v>-</v>
      </c>
      <c r="X518" s="15"/>
      <c r="Y518" s="20" t="str">
        <f t="array" ref="Y518">IF(ISERROR(INDEX('Master '!$A$2:$A$257,MATCH(Z518,'Master '!$B$2:$B$257,0))),IF(ISERROR(INDEX('Master '!$A$2:$A$257,MATCH(Z518,'Master '!$C$2:$C$257,0))),IF(Z518="","-","Not on Roster"),INDEX('Master '!$A$2:$A$257,MATCH(Z518,'Master '!$C$2:$C$257,0))),INDEX('Master '!$A$2:$A$257,MATCH(Z518,'Master '!$B$2:$B$257,0)))</f>
        <v>-</v>
      </c>
      <c r="Z518" s="7"/>
      <c r="AA518" s="19" t="str">
        <f t="array" ref="AA518">IF(ISERROR(INDEX('Master '!$A$2:$A$257,MATCH(AB518,'Master '!$B$2:$B$257,0))),IF(ISERROR(INDEX('Master '!$A$2:$A$257,MATCH(AB518,'Master '!$C$2:$C$257,0))),IF(AB518="","-","Not on Roster"),INDEX('Master '!$A$2:$A$257,MATCH(AB518,'Master '!$C$2:$C$257,0))),INDEX('Master '!$A$2:$A$257,MATCH(AB518,'Master '!$B$2:$B$257,0)))</f>
        <v>-</v>
      </c>
      <c r="AB518" s="15"/>
      <c r="AC518" s="20" t="str">
        <f t="array" ref="AC518">IF(ISERROR(INDEX('Master '!$A$2:$A$257,MATCH(AD518,'Master '!$B$2:$B$257,0))),IF(ISERROR(INDEX('Master '!$A$2:$A$257,MATCH(AD518,'Master '!$C$2:$C$257,0))),IF(AD518="","-","Not on Roster"),INDEX('Master '!$A$2:$A$257,MATCH(AD518,'Master '!$C$2:$C$257,0))),INDEX('Master '!$A$2:$A$257,MATCH(AD518,'Master '!$B$2:$B$257,0)))</f>
        <v>-</v>
      </c>
      <c r="AD518" s="7"/>
      <c r="AE518" s="19" t="str">
        <f t="array" ref="AE518">IF(ISERROR(INDEX('Master '!$A$2:$A$257,MATCH(AF518,'Master '!$B$2:$B$257,0))),IF(ISERROR(INDEX('Master '!$A$2:$A$257,MATCH(AF518,'Master '!$C$2:$C$257,0))),IF(AF518="","-","Not on Roster"),INDEX('Master '!$A$2:$A$257,MATCH(AF518,'Master '!$C$2:$C$257,0))),INDEX('Master '!$A$2:$A$257,MATCH(AF518,'Master '!$B$2:$B$257,0)))</f>
        <v>-</v>
      </c>
      <c r="AF518" s="15"/>
      <c r="AG518" s="20" t="str">
        <f t="array" ref="AG518">IF(ISERROR(INDEX('Master '!$A$2:$A$257,MATCH(AH518,'Master '!$B$2:$B$257,0))),IF(ISERROR(INDEX('Master '!$A$2:$A$257,MATCH(AH518,'Master '!$C$2:$C$257,0))),IF(AH518="","-","Not on Roster"),INDEX('Master '!$A$2:$A$257,MATCH(AH518,'Master '!$C$2:$C$257,0))),INDEX('Master '!$A$2:$A$257,MATCH(AH518,'Master '!$B$2:$B$257,0)))</f>
        <v>-</v>
      </c>
      <c r="AH518" s="7"/>
      <c r="AI518" s="19" t="str">
        <f t="array" ref="AI518">IF(ISERROR(INDEX('Master '!$A$2:$A$257,MATCH(AJ518,'Master '!$B$2:$B$257,0))),IF(ISERROR(INDEX('Master '!$A$2:$A$257,MATCH(AJ518,'Master '!$C$2:$C$257,0))),IF(AJ518="","-","Not on Roster"),INDEX('Master '!$A$2:$A$257,MATCH(AJ518,'Master '!$C$2:$C$257,0))),INDEX('Master '!$A$2:$A$257,MATCH(AJ518,'Master '!$B$2:$B$257,0)))</f>
        <v>-</v>
      </c>
      <c r="AJ518" s="15"/>
      <c r="AK518" s="20" t="str">
        <f t="array" ref="AK518">IF(ISERROR(INDEX('Master '!$A$2:$A$257,MATCH(AL518,'Master '!$B$2:$B$257,0))),IF(ISERROR(INDEX('Master '!$A$2:$A$257,MATCH(AL518,'Master '!$C$2:$C$257,0))),IF(AL518="","-","Not on Roster"),INDEX('Master '!$A$2:$A$257,MATCH(AL518,'Master '!$C$2:$C$257,0))),INDEX('Master '!$A$2:$A$257,MATCH(AL518,'Master '!$B$2:$B$257,0)))</f>
        <v>-</v>
      </c>
      <c r="AL518" s="7"/>
      <c r="AM518" s="19" t="str">
        <f t="array" ref="AM518">IF(ISERROR(INDEX('Master '!$A$2:$A$257,MATCH(AN518,'Master '!$B$2:$B$257,0))),IF(ISERROR(INDEX('Master '!$A$2:$A$257,MATCH(AN518,'Master '!$C$2:$C$257,0))),IF(AN518="","-","Not on Roster"),INDEX('Master '!$A$2:$A$257,MATCH(AN518,'Master '!$C$2:$C$257,0))),INDEX('Master '!$A$2:$A$257,MATCH(AN518,'Master '!$B$2:$B$257,0)))</f>
        <v>-</v>
      </c>
      <c r="AN518" s="15"/>
    </row>
    <row r="519" spans="1:40" ht="14.25" customHeight="1">
      <c r="A519" s="20" t="str">
        <f t="array" ref="A519">IF(ISERROR(INDEX('Master '!$A$2:$A$257,MATCH(B519,'Master '!$B$2:$B$257,0))),IF(ISERROR(INDEX('Master '!$A$2:$A$257,MATCH(B519,'Master '!$C$2:$C$257,0))),IF(B519="","-","Not on Roster"),INDEX('Master '!$A$2:$A$257,MATCH(B519,'Master '!$C$2:$C$257,0))),INDEX('Master '!$A$2:$A$257,MATCH(B519,'Master '!$B$2:$B$257,0)))</f>
        <v>-</v>
      </c>
      <c r="B519" s="43"/>
      <c r="C519" s="19" t="str">
        <f t="array" ref="C519">IF(ISERROR(INDEX('Master '!$A$2:$A$257,MATCH(D519,'Master '!$B$2:$B$257,0))),IF(ISERROR(INDEX('Master '!$A$2:$A$257,MATCH(D519,'Master '!$C$2:$C$257,0))),IF(D519="","-","Not on Roster"),INDEX('Master '!$A$2:$A$257,MATCH(D519,'Master '!$C$2:$C$257,0))),INDEX('Master '!$A$2:$A$257,MATCH(D519,'Master '!$B$2:$B$257,0)))</f>
        <v>-</v>
      </c>
      <c r="D519" s="15"/>
      <c r="E519" s="20" t="str">
        <f t="array" ref="E519">IF(ISERROR(INDEX('Master '!$A$2:$A$257,MATCH(F519,'Master '!$B$2:$B$257,0))),IF(ISERROR(INDEX('Master '!$A$2:$A$257,MATCH(F519,'Master '!$C$2:$C$257,0))),IF(F519="","-","Not on Roster"),INDEX('Master '!$A$2:$A$257,MATCH(F519,'Master '!$C$2:$C$257,0))),INDEX('Master '!$A$2:$A$257,MATCH(F519,'Master '!$B$2:$B$257,0)))</f>
        <v>-</v>
      </c>
      <c r="F519" s="7"/>
      <c r="G519" s="19" t="str">
        <f t="array" ref="G519">IF(ISERROR(INDEX('Master '!$A$2:$A$257,MATCH(H519,'Master '!$B$2:$B$257,0))),IF(ISERROR(INDEX('Master '!$A$2:$A$257,MATCH(H519,'Master '!$C$2:$C$257,0))),IF(H519="","-","Not on Roster"),INDEX('Master '!$A$2:$A$257,MATCH(H519,'Master '!$C$2:$C$257,0))),INDEX('Master '!$A$2:$A$257,MATCH(H519,'Master '!$B$2:$B$257,0)))</f>
        <v>-</v>
      </c>
      <c r="H519" s="15"/>
      <c r="I519" s="20" t="str">
        <f t="array" ref="I519">IF(ISERROR(INDEX('Master '!$A$2:$A$257,MATCH(J519,'Master '!$B$2:$B$257,0))),IF(ISERROR(INDEX('Master '!$A$2:$A$257,MATCH(J519,'Master '!$C$2:$C$257,0))),IF(J519="","-","Not on Roster"),INDEX('Master '!$A$2:$A$257,MATCH(J519,'Master '!$C$2:$C$257,0))),INDEX('Master '!$A$2:$A$257,MATCH(J519,'Master '!$B$2:$B$257,0)))</f>
        <v>-</v>
      </c>
      <c r="J519" s="51"/>
      <c r="K519" s="19" t="str">
        <f t="array" ref="K519">IF(ISERROR(INDEX('Master '!$A$2:$A$257,MATCH(L519,'Master '!$B$2:$B$257,0))),IF(ISERROR(INDEX('Master '!$A$2:$A$257,MATCH(L519,'Master '!$C$2:$C$257,0))),IF(L519="","-","Not on Roster"),INDEX('Master '!$A$2:$A$257,MATCH(L519,'Master '!$C$2:$C$257,0))),INDEX('Master '!$A$2:$A$257,MATCH(L519,'Master '!$B$2:$B$257,0)))</f>
        <v>-</v>
      </c>
      <c r="L519" s="15"/>
      <c r="M519" s="20" t="str">
        <f t="array" ref="M519">IF(ISERROR(INDEX('Master '!$A$2:$A$257,MATCH(N519,'Master '!$B$2:$B$257,0))),IF(ISERROR(INDEX('Master '!$A$2:$A$257,MATCH(N519,'Master '!$C$2:$C$257,0))),IF(N519="","-","Not on Roster"),INDEX('Master '!$A$2:$A$257,MATCH(N519,'Master '!$C$2:$C$257,0))),INDEX('Master '!$A$2:$A$257,MATCH(N519,'Master '!$B$2:$B$257,0)))</f>
        <v>-</v>
      </c>
      <c r="N519" s="7"/>
      <c r="O519" s="19" t="str">
        <f t="array" ref="O519">IF(ISERROR(INDEX('Master '!$A$2:$A$257,MATCH(P519,'Master '!$B$2:$B$257,0))),IF(ISERROR(INDEX('Master '!$A$2:$A$257,MATCH(P519,'Master '!$C$2:$C$257,0))),IF(P519="","-","Not on Roster"),INDEX('Master '!$A$2:$A$257,MATCH(P519,'Master '!$C$2:$C$257,0))),INDEX('Master '!$A$2:$A$257,MATCH(P519,'Master '!$B$2:$B$257,0)))</f>
        <v>-</v>
      </c>
      <c r="P519" s="15"/>
      <c r="Q519" s="20" t="str">
        <f t="array" ref="Q519">IF(ISERROR(INDEX('Master '!$A$2:$A$257,MATCH(R519,'Master '!$B$2:$B$257,0))),IF(ISERROR(INDEX('Master '!$A$2:$A$257,MATCH(R519,'Master '!$C$2:$C$257,0))),IF(R519="","-","Not on Roster"),INDEX('Master '!$A$2:$A$257,MATCH(R519,'Master '!$C$2:$C$257,0))),INDEX('Master '!$A$2:$A$257,MATCH(R519,'Master '!$B$2:$B$257,0)))</f>
        <v>-</v>
      </c>
      <c r="R519" s="7"/>
      <c r="S519" s="19" t="str">
        <f t="array" ref="S519">IF(ISERROR(INDEX('Master '!$A$2:$A$257,MATCH(T519,'Master '!$B$2:$B$257,0))),IF(ISERROR(INDEX('Master '!$A$2:$A$257,MATCH(T519,'Master '!$C$2:$C$257,0))),IF(T519="","-","Not on Roster"),INDEX('Master '!$A$2:$A$257,MATCH(T519,'Master '!$C$2:$C$257,0))),INDEX('Master '!$A$2:$A$257,MATCH(T519,'Master '!$B$2:$B$257,0)))</f>
        <v>-</v>
      </c>
      <c r="T519" s="15"/>
      <c r="U519" s="20" t="str">
        <f t="array" ref="U519">IF(ISERROR(INDEX('Master '!$A$2:$A$257,MATCH(V519,'Master '!$B$2:$B$257,0))),IF(ISERROR(INDEX('Master '!$A$2:$A$257,MATCH(V519,'Master '!$C$2:$C$257,0))),IF(V519="","-","Not on Roster"),INDEX('Master '!$A$2:$A$257,MATCH(V519,'Master '!$C$2:$C$257,0))),INDEX('Master '!$A$2:$A$257,MATCH(V519,'Master '!$B$2:$B$257,0)))</f>
        <v>-</v>
      </c>
      <c r="V519" s="7"/>
      <c r="W519" s="19" t="str">
        <f t="array" ref="W519">IF(ISERROR(INDEX('Master '!$A$2:$A$257,MATCH(X519,'Master '!$B$2:$B$257,0))),IF(ISERROR(INDEX('Master '!$A$2:$A$257,MATCH(X519,'Master '!$C$2:$C$257,0))),IF(X519="","-","Not on Roster"),INDEX('Master '!$A$2:$A$257,MATCH(X519,'Master '!$C$2:$C$257,0))),INDEX('Master '!$A$2:$A$257,MATCH(X519,'Master '!$B$2:$B$257,0)))</f>
        <v>-</v>
      </c>
      <c r="X519" s="15"/>
      <c r="Y519" s="20" t="str">
        <f t="array" ref="Y519">IF(ISERROR(INDEX('Master '!$A$2:$A$257,MATCH(Z519,'Master '!$B$2:$B$257,0))),IF(ISERROR(INDEX('Master '!$A$2:$A$257,MATCH(Z519,'Master '!$C$2:$C$257,0))),IF(Z519="","-","Not on Roster"),INDEX('Master '!$A$2:$A$257,MATCH(Z519,'Master '!$C$2:$C$257,0))),INDEX('Master '!$A$2:$A$257,MATCH(Z519,'Master '!$B$2:$B$257,0)))</f>
        <v>-</v>
      </c>
      <c r="Z519" s="7"/>
      <c r="AA519" s="19" t="str">
        <f t="array" ref="AA519">IF(ISERROR(INDEX('Master '!$A$2:$A$257,MATCH(AB519,'Master '!$B$2:$B$257,0))),IF(ISERROR(INDEX('Master '!$A$2:$A$257,MATCH(AB519,'Master '!$C$2:$C$257,0))),IF(AB519="","-","Not on Roster"),INDEX('Master '!$A$2:$A$257,MATCH(AB519,'Master '!$C$2:$C$257,0))),INDEX('Master '!$A$2:$A$257,MATCH(AB519,'Master '!$B$2:$B$257,0)))</f>
        <v>-</v>
      </c>
      <c r="AB519" s="15"/>
      <c r="AC519" s="20" t="str">
        <f t="array" ref="AC519">IF(ISERROR(INDEX('Master '!$A$2:$A$257,MATCH(AD519,'Master '!$B$2:$B$257,0))),IF(ISERROR(INDEX('Master '!$A$2:$A$257,MATCH(AD519,'Master '!$C$2:$C$257,0))),IF(AD519="","-","Not on Roster"),INDEX('Master '!$A$2:$A$257,MATCH(AD519,'Master '!$C$2:$C$257,0))),INDEX('Master '!$A$2:$A$257,MATCH(AD519,'Master '!$B$2:$B$257,0)))</f>
        <v>-</v>
      </c>
      <c r="AD519" s="7"/>
      <c r="AE519" s="19" t="str">
        <f t="array" ref="AE519">IF(ISERROR(INDEX('Master '!$A$2:$A$257,MATCH(AF519,'Master '!$B$2:$B$257,0))),IF(ISERROR(INDEX('Master '!$A$2:$A$257,MATCH(AF519,'Master '!$C$2:$C$257,0))),IF(AF519="","-","Not on Roster"),INDEX('Master '!$A$2:$A$257,MATCH(AF519,'Master '!$C$2:$C$257,0))),INDEX('Master '!$A$2:$A$257,MATCH(AF519,'Master '!$B$2:$B$257,0)))</f>
        <v>-</v>
      </c>
      <c r="AF519" s="15"/>
      <c r="AG519" s="20" t="str">
        <f t="array" ref="AG519">IF(ISERROR(INDEX('Master '!$A$2:$A$257,MATCH(AH519,'Master '!$B$2:$B$257,0))),IF(ISERROR(INDEX('Master '!$A$2:$A$257,MATCH(AH519,'Master '!$C$2:$C$257,0))),IF(AH519="","-","Not on Roster"),INDEX('Master '!$A$2:$A$257,MATCH(AH519,'Master '!$C$2:$C$257,0))),INDEX('Master '!$A$2:$A$257,MATCH(AH519,'Master '!$B$2:$B$257,0)))</f>
        <v>-</v>
      </c>
      <c r="AH519" s="7"/>
      <c r="AI519" s="19" t="str">
        <f t="array" ref="AI519">IF(ISERROR(INDEX('Master '!$A$2:$A$257,MATCH(AJ519,'Master '!$B$2:$B$257,0))),IF(ISERROR(INDEX('Master '!$A$2:$A$257,MATCH(AJ519,'Master '!$C$2:$C$257,0))),IF(AJ519="","-","Not on Roster"),INDEX('Master '!$A$2:$A$257,MATCH(AJ519,'Master '!$C$2:$C$257,0))),INDEX('Master '!$A$2:$A$257,MATCH(AJ519,'Master '!$B$2:$B$257,0)))</f>
        <v>-</v>
      </c>
      <c r="AJ519" s="15"/>
      <c r="AK519" s="20" t="str">
        <f t="array" ref="AK519">IF(ISERROR(INDEX('Master '!$A$2:$A$257,MATCH(AL519,'Master '!$B$2:$B$257,0))),IF(ISERROR(INDEX('Master '!$A$2:$A$257,MATCH(AL519,'Master '!$C$2:$C$257,0))),IF(AL519="","-","Not on Roster"),INDEX('Master '!$A$2:$A$257,MATCH(AL519,'Master '!$C$2:$C$257,0))),INDEX('Master '!$A$2:$A$257,MATCH(AL519,'Master '!$B$2:$B$257,0)))</f>
        <v>-</v>
      </c>
      <c r="AL519" s="7"/>
      <c r="AM519" s="19" t="str">
        <f t="array" ref="AM519">IF(ISERROR(INDEX('Master '!$A$2:$A$257,MATCH(AN519,'Master '!$B$2:$B$257,0))),IF(ISERROR(INDEX('Master '!$A$2:$A$257,MATCH(AN519,'Master '!$C$2:$C$257,0))),IF(AN519="","-","Not on Roster"),INDEX('Master '!$A$2:$A$257,MATCH(AN519,'Master '!$C$2:$C$257,0))),INDEX('Master '!$A$2:$A$257,MATCH(AN519,'Master '!$B$2:$B$257,0)))</f>
        <v>-</v>
      </c>
      <c r="AN519" s="15"/>
    </row>
    <row r="520" spans="1:40" ht="14.25" customHeight="1">
      <c r="A520" s="20" t="str">
        <f t="array" ref="A520">IF(ISERROR(INDEX('Master '!$A$2:$A$257,MATCH(B520,'Master '!$B$2:$B$257,0))),IF(ISERROR(INDEX('Master '!$A$2:$A$257,MATCH(B520,'Master '!$C$2:$C$257,0))),IF(B520="","-","Not on Roster"),INDEX('Master '!$A$2:$A$257,MATCH(B520,'Master '!$C$2:$C$257,0))),INDEX('Master '!$A$2:$A$257,MATCH(B520,'Master '!$B$2:$B$257,0)))</f>
        <v>-</v>
      </c>
      <c r="B520" s="43"/>
      <c r="C520" s="19" t="str">
        <f t="array" ref="C520">IF(ISERROR(INDEX('Master '!$A$2:$A$257,MATCH(D520,'Master '!$B$2:$B$257,0))),IF(ISERROR(INDEX('Master '!$A$2:$A$257,MATCH(D520,'Master '!$C$2:$C$257,0))),IF(D520="","-","Not on Roster"),INDEX('Master '!$A$2:$A$257,MATCH(D520,'Master '!$C$2:$C$257,0))),INDEX('Master '!$A$2:$A$257,MATCH(D520,'Master '!$B$2:$B$257,0)))</f>
        <v>-</v>
      </c>
      <c r="D520" s="15"/>
      <c r="E520" s="20" t="str">
        <f t="array" ref="E520">IF(ISERROR(INDEX('Master '!$A$2:$A$257,MATCH(F520,'Master '!$B$2:$B$257,0))),IF(ISERROR(INDEX('Master '!$A$2:$A$257,MATCH(F520,'Master '!$C$2:$C$257,0))),IF(F520="","-","Not on Roster"),INDEX('Master '!$A$2:$A$257,MATCH(F520,'Master '!$C$2:$C$257,0))),INDEX('Master '!$A$2:$A$257,MATCH(F520,'Master '!$B$2:$B$257,0)))</f>
        <v>-</v>
      </c>
      <c r="F520" s="7"/>
      <c r="G520" s="19" t="str">
        <f t="array" ref="G520">IF(ISERROR(INDEX('Master '!$A$2:$A$257,MATCH(H520,'Master '!$B$2:$B$257,0))),IF(ISERROR(INDEX('Master '!$A$2:$A$257,MATCH(H520,'Master '!$C$2:$C$257,0))),IF(H520="","-","Not on Roster"),INDEX('Master '!$A$2:$A$257,MATCH(H520,'Master '!$C$2:$C$257,0))),INDEX('Master '!$A$2:$A$257,MATCH(H520,'Master '!$B$2:$B$257,0)))</f>
        <v>-</v>
      </c>
      <c r="H520" s="15"/>
      <c r="I520" s="20" t="str">
        <f t="array" ref="I520">IF(ISERROR(INDEX('Master '!$A$2:$A$257,MATCH(J520,'Master '!$B$2:$B$257,0))),IF(ISERROR(INDEX('Master '!$A$2:$A$257,MATCH(J520,'Master '!$C$2:$C$257,0))),IF(J520="","-","Not on Roster"),INDEX('Master '!$A$2:$A$257,MATCH(J520,'Master '!$C$2:$C$257,0))),INDEX('Master '!$A$2:$A$257,MATCH(J520,'Master '!$B$2:$B$257,0)))</f>
        <v>-</v>
      </c>
      <c r="J520" s="51"/>
      <c r="K520" s="19" t="str">
        <f t="array" ref="K520">IF(ISERROR(INDEX('Master '!$A$2:$A$257,MATCH(L520,'Master '!$B$2:$B$257,0))),IF(ISERROR(INDEX('Master '!$A$2:$A$257,MATCH(L520,'Master '!$C$2:$C$257,0))),IF(L520="","-","Not on Roster"),INDEX('Master '!$A$2:$A$257,MATCH(L520,'Master '!$C$2:$C$257,0))),INDEX('Master '!$A$2:$A$257,MATCH(L520,'Master '!$B$2:$B$257,0)))</f>
        <v>-</v>
      </c>
      <c r="L520" s="15"/>
      <c r="M520" s="20" t="str">
        <f t="array" ref="M520">IF(ISERROR(INDEX('Master '!$A$2:$A$257,MATCH(N520,'Master '!$B$2:$B$257,0))),IF(ISERROR(INDEX('Master '!$A$2:$A$257,MATCH(N520,'Master '!$C$2:$C$257,0))),IF(N520="","-","Not on Roster"),INDEX('Master '!$A$2:$A$257,MATCH(N520,'Master '!$C$2:$C$257,0))),INDEX('Master '!$A$2:$A$257,MATCH(N520,'Master '!$B$2:$B$257,0)))</f>
        <v>-</v>
      </c>
      <c r="N520" s="7"/>
      <c r="O520" s="19" t="str">
        <f t="array" ref="O520">IF(ISERROR(INDEX('Master '!$A$2:$A$257,MATCH(P520,'Master '!$B$2:$B$257,0))),IF(ISERROR(INDEX('Master '!$A$2:$A$257,MATCH(P520,'Master '!$C$2:$C$257,0))),IF(P520="","-","Not on Roster"),INDEX('Master '!$A$2:$A$257,MATCH(P520,'Master '!$C$2:$C$257,0))),INDEX('Master '!$A$2:$A$257,MATCH(P520,'Master '!$B$2:$B$257,0)))</f>
        <v>-</v>
      </c>
      <c r="P520" s="15"/>
      <c r="Q520" s="20" t="str">
        <f t="array" ref="Q520">IF(ISERROR(INDEX('Master '!$A$2:$A$257,MATCH(R520,'Master '!$B$2:$B$257,0))),IF(ISERROR(INDEX('Master '!$A$2:$A$257,MATCH(R520,'Master '!$C$2:$C$257,0))),IF(R520="","-","Not on Roster"),INDEX('Master '!$A$2:$A$257,MATCH(R520,'Master '!$C$2:$C$257,0))),INDEX('Master '!$A$2:$A$257,MATCH(R520,'Master '!$B$2:$B$257,0)))</f>
        <v>-</v>
      </c>
      <c r="R520" s="7"/>
      <c r="S520" s="19" t="str">
        <f t="array" ref="S520">IF(ISERROR(INDEX('Master '!$A$2:$A$257,MATCH(T520,'Master '!$B$2:$B$257,0))),IF(ISERROR(INDEX('Master '!$A$2:$A$257,MATCH(T520,'Master '!$C$2:$C$257,0))),IF(T520="","-","Not on Roster"),INDEX('Master '!$A$2:$A$257,MATCH(T520,'Master '!$C$2:$C$257,0))),INDEX('Master '!$A$2:$A$257,MATCH(T520,'Master '!$B$2:$B$257,0)))</f>
        <v>-</v>
      </c>
      <c r="T520" s="15"/>
      <c r="U520" s="20" t="str">
        <f t="array" ref="U520">IF(ISERROR(INDEX('Master '!$A$2:$A$257,MATCH(V520,'Master '!$B$2:$B$257,0))),IF(ISERROR(INDEX('Master '!$A$2:$A$257,MATCH(V520,'Master '!$C$2:$C$257,0))),IF(V520="","-","Not on Roster"),INDEX('Master '!$A$2:$A$257,MATCH(V520,'Master '!$C$2:$C$257,0))),INDEX('Master '!$A$2:$A$257,MATCH(V520,'Master '!$B$2:$B$257,0)))</f>
        <v>-</v>
      </c>
      <c r="V520" s="7"/>
      <c r="W520" s="19" t="str">
        <f t="array" ref="W520">IF(ISERROR(INDEX('Master '!$A$2:$A$257,MATCH(X520,'Master '!$B$2:$B$257,0))),IF(ISERROR(INDEX('Master '!$A$2:$A$257,MATCH(X520,'Master '!$C$2:$C$257,0))),IF(X520="","-","Not on Roster"),INDEX('Master '!$A$2:$A$257,MATCH(X520,'Master '!$C$2:$C$257,0))),INDEX('Master '!$A$2:$A$257,MATCH(X520,'Master '!$B$2:$B$257,0)))</f>
        <v>-</v>
      </c>
      <c r="X520" s="15"/>
      <c r="Y520" s="20" t="str">
        <f t="array" ref="Y520">IF(ISERROR(INDEX('Master '!$A$2:$A$257,MATCH(Z520,'Master '!$B$2:$B$257,0))),IF(ISERROR(INDEX('Master '!$A$2:$A$257,MATCH(Z520,'Master '!$C$2:$C$257,0))),IF(Z520="","-","Not on Roster"),INDEX('Master '!$A$2:$A$257,MATCH(Z520,'Master '!$C$2:$C$257,0))),INDEX('Master '!$A$2:$A$257,MATCH(Z520,'Master '!$B$2:$B$257,0)))</f>
        <v>-</v>
      </c>
      <c r="Z520" s="7"/>
      <c r="AA520" s="19" t="str">
        <f t="array" ref="AA520">IF(ISERROR(INDEX('Master '!$A$2:$A$257,MATCH(AB520,'Master '!$B$2:$B$257,0))),IF(ISERROR(INDEX('Master '!$A$2:$A$257,MATCH(AB520,'Master '!$C$2:$C$257,0))),IF(AB520="","-","Not on Roster"),INDEX('Master '!$A$2:$A$257,MATCH(AB520,'Master '!$C$2:$C$257,0))),INDEX('Master '!$A$2:$A$257,MATCH(AB520,'Master '!$B$2:$B$257,0)))</f>
        <v>-</v>
      </c>
      <c r="AB520" s="15"/>
      <c r="AC520" s="20" t="str">
        <f t="array" ref="AC520">IF(ISERROR(INDEX('Master '!$A$2:$A$257,MATCH(AD520,'Master '!$B$2:$B$257,0))),IF(ISERROR(INDEX('Master '!$A$2:$A$257,MATCH(AD520,'Master '!$C$2:$C$257,0))),IF(AD520="","-","Not on Roster"),INDEX('Master '!$A$2:$A$257,MATCH(AD520,'Master '!$C$2:$C$257,0))),INDEX('Master '!$A$2:$A$257,MATCH(AD520,'Master '!$B$2:$B$257,0)))</f>
        <v>-</v>
      </c>
      <c r="AD520" s="7"/>
      <c r="AE520" s="19" t="str">
        <f t="array" ref="AE520">IF(ISERROR(INDEX('Master '!$A$2:$A$257,MATCH(AF520,'Master '!$B$2:$B$257,0))),IF(ISERROR(INDEX('Master '!$A$2:$A$257,MATCH(AF520,'Master '!$C$2:$C$257,0))),IF(AF520="","-","Not on Roster"),INDEX('Master '!$A$2:$A$257,MATCH(AF520,'Master '!$C$2:$C$257,0))),INDEX('Master '!$A$2:$A$257,MATCH(AF520,'Master '!$B$2:$B$257,0)))</f>
        <v>-</v>
      </c>
      <c r="AF520" s="15"/>
      <c r="AG520" s="20" t="str">
        <f t="array" ref="AG520">IF(ISERROR(INDEX('Master '!$A$2:$A$257,MATCH(AH520,'Master '!$B$2:$B$257,0))),IF(ISERROR(INDEX('Master '!$A$2:$A$257,MATCH(AH520,'Master '!$C$2:$C$257,0))),IF(AH520="","-","Not on Roster"),INDEX('Master '!$A$2:$A$257,MATCH(AH520,'Master '!$C$2:$C$257,0))),INDEX('Master '!$A$2:$A$257,MATCH(AH520,'Master '!$B$2:$B$257,0)))</f>
        <v>-</v>
      </c>
      <c r="AH520" s="7"/>
      <c r="AI520" s="19" t="str">
        <f t="array" ref="AI520">IF(ISERROR(INDEX('Master '!$A$2:$A$257,MATCH(AJ520,'Master '!$B$2:$B$257,0))),IF(ISERROR(INDEX('Master '!$A$2:$A$257,MATCH(AJ520,'Master '!$C$2:$C$257,0))),IF(AJ520="","-","Not on Roster"),INDEX('Master '!$A$2:$A$257,MATCH(AJ520,'Master '!$C$2:$C$257,0))),INDEX('Master '!$A$2:$A$257,MATCH(AJ520,'Master '!$B$2:$B$257,0)))</f>
        <v>-</v>
      </c>
      <c r="AJ520" s="15"/>
      <c r="AK520" s="20" t="str">
        <f t="array" ref="AK520">IF(ISERROR(INDEX('Master '!$A$2:$A$257,MATCH(AL520,'Master '!$B$2:$B$257,0))),IF(ISERROR(INDEX('Master '!$A$2:$A$257,MATCH(AL520,'Master '!$C$2:$C$257,0))),IF(AL520="","-","Not on Roster"),INDEX('Master '!$A$2:$A$257,MATCH(AL520,'Master '!$C$2:$C$257,0))),INDEX('Master '!$A$2:$A$257,MATCH(AL520,'Master '!$B$2:$B$257,0)))</f>
        <v>-</v>
      </c>
      <c r="AL520" s="7"/>
      <c r="AM520" s="19" t="str">
        <f t="array" ref="AM520">IF(ISERROR(INDEX('Master '!$A$2:$A$257,MATCH(AN520,'Master '!$B$2:$B$257,0))),IF(ISERROR(INDEX('Master '!$A$2:$A$257,MATCH(AN520,'Master '!$C$2:$C$257,0))),IF(AN520="","-","Not on Roster"),INDEX('Master '!$A$2:$A$257,MATCH(AN520,'Master '!$C$2:$C$257,0))),INDEX('Master '!$A$2:$A$257,MATCH(AN520,'Master '!$B$2:$B$257,0)))</f>
        <v>-</v>
      </c>
      <c r="AN520" s="15"/>
    </row>
    <row r="521" spans="1:40" ht="14.25" customHeight="1">
      <c r="A521" s="20" t="str">
        <f t="array" ref="A521">IF(ISERROR(INDEX('Master '!$A$2:$A$257,MATCH(B521,'Master '!$B$2:$B$257,0))),IF(ISERROR(INDEX('Master '!$A$2:$A$257,MATCH(B521,'Master '!$C$2:$C$257,0))),IF(B521="","-","Not on Roster"),INDEX('Master '!$A$2:$A$257,MATCH(B521,'Master '!$C$2:$C$257,0))),INDEX('Master '!$A$2:$A$257,MATCH(B521,'Master '!$B$2:$B$257,0)))</f>
        <v>-</v>
      </c>
      <c r="B521" s="43"/>
      <c r="C521" s="19" t="str">
        <f t="array" ref="C521">IF(ISERROR(INDEX('Master '!$A$2:$A$257,MATCH(D521,'Master '!$B$2:$B$257,0))),IF(ISERROR(INDEX('Master '!$A$2:$A$257,MATCH(D521,'Master '!$C$2:$C$257,0))),IF(D521="","-","Not on Roster"),INDEX('Master '!$A$2:$A$257,MATCH(D521,'Master '!$C$2:$C$257,0))),INDEX('Master '!$A$2:$A$257,MATCH(D521,'Master '!$B$2:$B$257,0)))</f>
        <v>-</v>
      </c>
      <c r="D521" s="15"/>
      <c r="E521" s="20" t="str">
        <f t="array" ref="E521">IF(ISERROR(INDEX('Master '!$A$2:$A$257,MATCH(F521,'Master '!$B$2:$B$257,0))),IF(ISERROR(INDEX('Master '!$A$2:$A$257,MATCH(F521,'Master '!$C$2:$C$257,0))),IF(F521="","-","Not on Roster"),INDEX('Master '!$A$2:$A$257,MATCH(F521,'Master '!$C$2:$C$257,0))),INDEX('Master '!$A$2:$A$257,MATCH(F521,'Master '!$B$2:$B$257,0)))</f>
        <v>-</v>
      </c>
      <c r="F521" s="7"/>
      <c r="G521" s="19" t="str">
        <f t="array" ref="G521">IF(ISERROR(INDEX('Master '!$A$2:$A$257,MATCH(H521,'Master '!$B$2:$B$257,0))),IF(ISERROR(INDEX('Master '!$A$2:$A$257,MATCH(H521,'Master '!$C$2:$C$257,0))),IF(H521="","-","Not on Roster"),INDEX('Master '!$A$2:$A$257,MATCH(H521,'Master '!$C$2:$C$257,0))),INDEX('Master '!$A$2:$A$257,MATCH(H521,'Master '!$B$2:$B$257,0)))</f>
        <v>-</v>
      </c>
      <c r="H521" s="15"/>
      <c r="I521" s="20" t="str">
        <f t="array" ref="I521">IF(ISERROR(INDEX('Master '!$A$2:$A$257,MATCH(J521,'Master '!$B$2:$B$257,0))),IF(ISERROR(INDEX('Master '!$A$2:$A$257,MATCH(J521,'Master '!$C$2:$C$257,0))),IF(J521="","-","Not on Roster"),INDEX('Master '!$A$2:$A$257,MATCH(J521,'Master '!$C$2:$C$257,0))),INDEX('Master '!$A$2:$A$257,MATCH(J521,'Master '!$B$2:$B$257,0)))</f>
        <v>-</v>
      </c>
      <c r="J521" s="51"/>
      <c r="K521" s="19" t="str">
        <f t="array" ref="K521">IF(ISERROR(INDEX('Master '!$A$2:$A$257,MATCH(L521,'Master '!$B$2:$B$257,0))),IF(ISERROR(INDEX('Master '!$A$2:$A$257,MATCH(L521,'Master '!$C$2:$C$257,0))),IF(L521="","-","Not on Roster"),INDEX('Master '!$A$2:$A$257,MATCH(L521,'Master '!$C$2:$C$257,0))),INDEX('Master '!$A$2:$A$257,MATCH(L521,'Master '!$B$2:$B$257,0)))</f>
        <v>-</v>
      </c>
      <c r="L521" s="15"/>
      <c r="M521" s="20" t="str">
        <f t="array" ref="M521">IF(ISERROR(INDEX('Master '!$A$2:$A$257,MATCH(N521,'Master '!$B$2:$B$257,0))),IF(ISERROR(INDEX('Master '!$A$2:$A$257,MATCH(N521,'Master '!$C$2:$C$257,0))),IF(N521="","-","Not on Roster"),INDEX('Master '!$A$2:$A$257,MATCH(N521,'Master '!$C$2:$C$257,0))),INDEX('Master '!$A$2:$A$257,MATCH(N521,'Master '!$B$2:$B$257,0)))</f>
        <v>-</v>
      </c>
      <c r="N521" s="7"/>
      <c r="O521" s="19" t="str">
        <f t="array" ref="O521">IF(ISERROR(INDEX('Master '!$A$2:$A$257,MATCH(P521,'Master '!$B$2:$B$257,0))),IF(ISERROR(INDEX('Master '!$A$2:$A$257,MATCH(P521,'Master '!$C$2:$C$257,0))),IF(P521="","-","Not on Roster"),INDEX('Master '!$A$2:$A$257,MATCH(P521,'Master '!$C$2:$C$257,0))),INDEX('Master '!$A$2:$A$257,MATCH(P521,'Master '!$B$2:$B$257,0)))</f>
        <v>-</v>
      </c>
      <c r="P521" s="15"/>
      <c r="Q521" s="20" t="str">
        <f t="array" ref="Q521">IF(ISERROR(INDEX('Master '!$A$2:$A$257,MATCH(R521,'Master '!$B$2:$B$257,0))),IF(ISERROR(INDEX('Master '!$A$2:$A$257,MATCH(R521,'Master '!$C$2:$C$257,0))),IF(R521="","-","Not on Roster"),INDEX('Master '!$A$2:$A$257,MATCH(R521,'Master '!$C$2:$C$257,0))),INDEX('Master '!$A$2:$A$257,MATCH(R521,'Master '!$B$2:$B$257,0)))</f>
        <v>-</v>
      </c>
      <c r="R521" s="7"/>
      <c r="S521" s="19" t="str">
        <f t="array" ref="S521">IF(ISERROR(INDEX('Master '!$A$2:$A$257,MATCH(T521,'Master '!$B$2:$B$257,0))),IF(ISERROR(INDEX('Master '!$A$2:$A$257,MATCH(T521,'Master '!$C$2:$C$257,0))),IF(T521="","-","Not on Roster"),INDEX('Master '!$A$2:$A$257,MATCH(T521,'Master '!$C$2:$C$257,0))),INDEX('Master '!$A$2:$A$257,MATCH(T521,'Master '!$B$2:$B$257,0)))</f>
        <v>-</v>
      </c>
      <c r="T521" s="15"/>
      <c r="U521" s="20" t="str">
        <f t="array" ref="U521">IF(ISERROR(INDEX('Master '!$A$2:$A$257,MATCH(V521,'Master '!$B$2:$B$257,0))),IF(ISERROR(INDEX('Master '!$A$2:$A$257,MATCH(V521,'Master '!$C$2:$C$257,0))),IF(V521="","-","Not on Roster"),INDEX('Master '!$A$2:$A$257,MATCH(V521,'Master '!$C$2:$C$257,0))),INDEX('Master '!$A$2:$A$257,MATCH(V521,'Master '!$B$2:$B$257,0)))</f>
        <v>-</v>
      </c>
      <c r="V521" s="7"/>
      <c r="W521" s="19" t="str">
        <f t="array" ref="W521">IF(ISERROR(INDEX('Master '!$A$2:$A$257,MATCH(X521,'Master '!$B$2:$B$257,0))),IF(ISERROR(INDEX('Master '!$A$2:$A$257,MATCH(X521,'Master '!$C$2:$C$257,0))),IF(X521="","-","Not on Roster"),INDEX('Master '!$A$2:$A$257,MATCH(X521,'Master '!$C$2:$C$257,0))),INDEX('Master '!$A$2:$A$257,MATCH(X521,'Master '!$B$2:$B$257,0)))</f>
        <v>-</v>
      </c>
      <c r="X521" s="15"/>
      <c r="Y521" s="20" t="str">
        <f t="array" ref="Y521">IF(ISERROR(INDEX('Master '!$A$2:$A$257,MATCH(Z521,'Master '!$B$2:$B$257,0))),IF(ISERROR(INDEX('Master '!$A$2:$A$257,MATCH(Z521,'Master '!$C$2:$C$257,0))),IF(Z521="","-","Not on Roster"),INDEX('Master '!$A$2:$A$257,MATCH(Z521,'Master '!$C$2:$C$257,0))),INDEX('Master '!$A$2:$A$257,MATCH(Z521,'Master '!$B$2:$B$257,0)))</f>
        <v>-</v>
      </c>
      <c r="Z521" s="7"/>
      <c r="AA521" s="19" t="str">
        <f t="array" ref="AA521">IF(ISERROR(INDEX('Master '!$A$2:$A$257,MATCH(AB521,'Master '!$B$2:$B$257,0))),IF(ISERROR(INDEX('Master '!$A$2:$A$257,MATCH(AB521,'Master '!$C$2:$C$257,0))),IF(AB521="","-","Not on Roster"),INDEX('Master '!$A$2:$A$257,MATCH(AB521,'Master '!$C$2:$C$257,0))),INDEX('Master '!$A$2:$A$257,MATCH(AB521,'Master '!$B$2:$B$257,0)))</f>
        <v>-</v>
      </c>
      <c r="AB521" s="15"/>
      <c r="AC521" s="20" t="str">
        <f t="array" ref="AC521">IF(ISERROR(INDEX('Master '!$A$2:$A$257,MATCH(AD521,'Master '!$B$2:$B$257,0))),IF(ISERROR(INDEX('Master '!$A$2:$A$257,MATCH(AD521,'Master '!$C$2:$C$257,0))),IF(AD521="","-","Not on Roster"),INDEX('Master '!$A$2:$A$257,MATCH(AD521,'Master '!$C$2:$C$257,0))),INDEX('Master '!$A$2:$A$257,MATCH(AD521,'Master '!$B$2:$B$257,0)))</f>
        <v>-</v>
      </c>
      <c r="AD521" s="7"/>
      <c r="AE521" s="19" t="str">
        <f t="array" ref="AE521">IF(ISERROR(INDEX('Master '!$A$2:$A$257,MATCH(AF521,'Master '!$B$2:$B$257,0))),IF(ISERROR(INDEX('Master '!$A$2:$A$257,MATCH(AF521,'Master '!$C$2:$C$257,0))),IF(AF521="","-","Not on Roster"),INDEX('Master '!$A$2:$A$257,MATCH(AF521,'Master '!$C$2:$C$257,0))),INDEX('Master '!$A$2:$A$257,MATCH(AF521,'Master '!$B$2:$B$257,0)))</f>
        <v>-</v>
      </c>
      <c r="AF521" s="15"/>
      <c r="AG521" s="20" t="str">
        <f t="array" ref="AG521">IF(ISERROR(INDEX('Master '!$A$2:$A$257,MATCH(AH521,'Master '!$B$2:$B$257,0))),IF(ISERROR(INDEX('Master '!$A$2:$A$257,MATCH(AH521,'Master '!$C$2:$C$257,0))),IF(AH521="","-","Not on Roster"),INDEX('Master '!$A$2:$A$257,MATCH(AH521,'Master '!$C$2:$C$257,0))),INDEX('Master '!$A$2:$A$257,MATCH(AH521,'Master '!$B$2:$B$257,0)))</f>
        <v>-</v>
      </c>
      <c r="AH521" s="7"/>
      <c r="AI521" s="19" t="str">
        <f t="array" ref="AI521">IF(ISERROR(INDEX('Master '!$A$2:$A$257,MATCH(AJ521,'Master '!$B$2:$B$257,0))),IF(ISERROR(INDEX('Master '!$A$2:$A$257,MATCH(AJ521,'Master '!$C$2:$C$257,0))),IF(AJ521="","-","Not on Roster"),INDEX('Master '!$A$2:$A$257,MATCH(AJ521,'Master '!$C$2:$C$257,0))),INDEX('Master '!$A$2:$A$257,MATCH(AJ521,'Master '!$B$2:$B$257,0)))</f>
        <v>-</v>
      </c>
      <c r="AJ521" s="15"/>
      <c r="AK521" s="20" t="str">
        <f t="array" ref="AK521">IF(ISERROR(INDEX('Master '!$A$2:$A$257,MATCH(AL521,'Master '!$B$2:$B$257,0))),IF(ISERROR(INDEX('Master '!$A$2:$A$257,MATCH(AL521,'Master '!$C$2:$C$257,0))),IF(AL521="","-","Not on Roster"),INDEX('Master '!$A$2:$A$257,MATCH(AL521,'Master '!$C$2:$C$257,0))),INDEX('Master '!$A$2:$A$257,MATCH(AL521,'Master '!$B$2:$B$257,0)))</f>
        <v>-</v>
      </c>
      <c r="AL521" s="7"/>
      <c r="AM521" s="19" t="str">
        <f t="array" ref="AM521">IF(ISERROR(INDEX('Master '!$A$2:$A$257,MATCH(AN521,'Master '!$B$2:$B$257,0))),IF(ISERROR(INDEX('Master '!$A$2:$A$257,MATCH(AN521,'Master '!$C$2:$C$257,0))),IF(AN521="","-","Not on Roster"),INDEX('Master '!$A$2:$A$257,MATCH(AN521,'Master '!$C$2:$C$257,0))),INDEX('Master '!$A$2:$A$257,MATCH(AN521,'Master '!$B$2:$B$257,0)))</f>
        <v>-</v>
      </c>
      <c r="AN521" s="15"/>
    </row>
    <row r="522" spans="1:40" ht="14.25" customHeight="1">
      <c r="A522" s="20" t="str">
        <f t="array" ref="A522">IF(ISERROR(INDEX('Master '!$A$2:$A$257,MATCH(B522,'Master '!$B$2:$B$257,0))),IF(ISERROR(INDEX('Master '!$A$2:$A$257,MATCH(B522,'Master '!$C$2:$C$257,0))),IF(B522="","-","Not on Roster"),INDEX('Master '!$A$2:$A$257,MATCH(B522,'Master '!$C$2:$C$257,0))),INDEX('Master '!$A$2:$A$257,MATCH(B522,'Master '!$B$2:$B$257,0)))</f>
        <v>-</v>
      </c>
      <c r="B522" s="43"/>
      <c r="C522" s="19" t="str">
        <f t="array" ref="C522">IF(ISERROR(INDEX('Master '!$A$2:$A$257,MATCH(D522,'Master '!$B$2:$B$257,0))),IF(ISERROR(INDEX('Master '!$A$2:$A$257,MATCH(D522,'Master '!$C$2:$C$257,0))),IF(D522="","-","Not on Roster"),INDEX('Master '!$A$2:$A$257,MATCH(D522,'Master '!$C$2:$C$257,0))),INDEX('Master '!$A$2:$A$257,MATCH(D522,'Master '!$B$2:$B$257,0)))</f>
        <v>-</v>
      </c>
      <c r="D522" s="15"/>
      <c r="E522" s="20" t="str">
        <f t="array" ref="E522">IF(ISERROR(INDEX('Master '!$A$2:$A$257,MATCH(F522,'Master '!$B$2:$B$257,0))),IF(ISERROR(INDEX('Master '!$A$2:$A$257,MATCH(F522,'Master '!$C$2:$C$257,0))),IF(F522="","-","Not on Roster"),INDEX('Master '!$A$2:$A$257,MATCH(F522,'Master '!$C$2:$C$257,0))),INDEX('Master '!$A$2:$A$257,MATCH(F522,'Master '!$B$2:$B$257,0)))</f>
        <v>-</v>
      </c>
      <c r="F522" s="7"/>
      <c r="G522" s="19" t="str">
        <f t="array" ref="G522">IF(ISERROR(INDEX('Master '!$A$2:$A$257,MATCH(H522,'Master '!$B$2:$B$257,0))),IF(ISERROR(INDEX('Master '!$A$2:$A$257,MATCH(H522,'Master '!$C$2:$C$257,0))),IF(H522="","-","Not on Roster"),INDEX('Master '!$A$2:$A$257,MATCH(H522,'Master '!$C$2:$C$257,0))),INDEX('Master '!$A$2:$A$257,MATCH(H522,'Master '!$B$2:$B$257,0)))</f>
        <v>-</v>
      </c>
      <c r="H522" s="15"/>
      <c r="I522" s="20" t="str">
        <f t="array" ref="I522">IF(ISERROR(INDEX('Master '!$A$2:$A$257,MATCH(J522,'Master '!$B$2:$B$257,0))),IF(ISERROR(INDEX('Master '!$A$2:$A$257,MATCH(J522,'Master '!$C$2:$C$257,0))),IF(J522="","-","Not on Roster"),INDEX('Master '!$A$2:$A$257,MATCH(J522,'Master '!$C$2:$C$257,0))),INDEX('Master '!$A$2:$A$257,MATCH(J522,'Master '!$B$2:$B$257,0)))</f>
        <v>-</v>
      </c>
      <c r="J522" s="51"/>
      <c r="K522" s="19" t="str">
        <f t="array" ref="K522">IF(ISERROR(INDEX('Master '!$A$2:$A$257,MATCH(L522,'Master '!$B$2:$B$257,0))),IF(ISERROR(INDEX('Master '!$A$2:$A$257,MATCH(L522,'Master '!$C$2:$C$257,0))),IF(L522="","-","Not on Roster"),INDEX('Master '!$A$2:$A$257,MATCH(L522,'Master '!$C$2:$C$257,0))),INDEX('Master '!$A$2:$A$257,MATCH(L522,'Master '!$B$2:$B$257,0)))</f>
        <v>-</v>
      </c>
      <c r="L522" s="15"/>
      <c r="M522" s="20" t="str">
        <f t="array" ref="M522">IF(ISERROR(INDEX('Master '!$A$2:$A$257,MATCH(N522,'Master '!$B$2:$B$257,0))),IF(ISERROR(INDEX('Master '!$A$2:$A$257,MATCH(N522,'Master '!$C$2:$C$257,0))),IF(N522="","-","Not on Roster"),INDEX('Master '!$A$2:$A$257,MATCH(N522,'Master '!$C$2:$C$257,0))),INDEX('Master '!$A$2:$A$257,MATCH(N522,'Master '!$B$2:$B$257,0)))</f>
        <v>-</v>
      </c>
      <c r="N522" s="7"/>
      <c r="O522" s="19" t="str">
        <f t="array" ref="O522">IF(ISERROR(INDEX('Master '!$A$2:$A$257,MATCH(P522,'Master '!$B$2:$B$257,0))),IF(ISERROR(INDEX('Master '!$A$2:$A$257,MATCH(P522,'Master '!$C$2:$C$257,0))),IF(P522="","-","Not on Roster"),INDEX('Master '!$A$2:$A$257,MATCH(P522,'Master '!$C$2:$C$257,0))),INDEX('Master '!$A$2:$A$257,MATCH(P522,'Master '!$B$2:$B$257,0)))</f>
        <v>-</v>
      </c>
      <c r="P522" s="15"/>
      <c r="Q522" s="20" t="str">
        <f t="array" ref="Q522">IF(ISERROR(INDEX('Master '!$A$2:$A$257,MATCH(R522,'Master '!$B$2:$B$257,0))),IF(ISERROR(INDEX('Master '!$A$2:$A$257,MATCH(R522,'Master '!$C$2:$C$257,0))),IF(R522="","-","Not on Roster"),INDEX('Master '!$A$2:$A$257,MATCH(R522,'Master '!$C$2:$C$257,0))),INDEX('Master '!$A$2:$A$257,MATCH(R522,'Master '!$B$2:$B$257,0)))</f>
        <v>-</v>
      </c>
      <c r="R522" s="7"/>
      <c r="S522" s="19" t="str">
        <f t="array" ref="S522">IF(ISERROR(INDEX('Master '!$A$2:$A$257,MATCH(T522,'Master '!$B$2:$B$257,0))),IF(ISERROR(INDEX('Master '!$A$2:$A$257,MATCH(T522,'Master '!$C$2:$C$257,0))),IF(T522="","-","Not on Roster"),INDEX('Master '!$A$2:$A$257,MATCH(T522,'Master '!$C$2:$C$257,0))),INDEX('Master '!$A$2:$A$257,MATCH(T522,'Master '!$B$2:$B$257,0)))</f>
        <v>-</v>
      </c>
      <c r="T522" s="15"/>
      <c r="U522" s="20" t="str">
        <f t="array" ref="U522">IF(ISERROR(INDEX('Master '!$A$2:$A$257,MATCH(V522,'Master '!$B$2:$B$257,0))),IF(ISERROR(INDEX('Master '!$A$2:$A$257,MATCH(V522,'Master '!$C$2:$C$257,0))),IF(V522="","-","Not on Roster"),INDEX('Master '!$A$2:$A$257,MATCH(V522,'Master '!$C$2:$C$257,0))),INDEX('Master '!$A$2:$A$257,MATCH(V522,'Master '!$B$2:$B$257,0)))</f>
        <v>-</v>
      </c>
      <c r="V522" s="7"/>
      <c r="W522" s="19" t="str">
        <f t="array" ref="W522">IF(ISERROR(INDEX('Master '!$A$2:$A$257,MATCH(X522,'Master '!$B$2:$B$257,0))),IF(ISERROR(INDEX('Master '!$A$2:$A$257,MATCH(X522,'Master '!$C$2:$C$257,0))),IF(X522="","-","Not on Roster"),INDEX('Master '!$A$2:$A$257,MATCH(X522,'Master '!$C$2:$C$257,0))),INDEX('Master '!$A$2:$A$257,MATCH(X522,'Master '!$B$2:$B$257,0)))</f>
        <v>-</v>
      </c>
      <c r="X522" s="15"/>
      <c r="Y522" s="20" t="str">
        <f t="array" ref="Y522">IF(ISERROR(INDEX('Master '!$A$2:$A$257,MATCH(Z522,'Master '!$B$2:$B$257,0))),IF(ISERROR(INDEX('Master '!$A$2:$A$257,MATCH(Z522,'Master '!$C$2:$C$257,0))),IF(Z522="","-","Not on Roster"),INDEX('Master '!$A$2:$A$257,MATCH(Z522,'Master '!$C$2:$C$257,0))),INDEX('Master '!$A$2:$A$257,MATCH(Z522,'Master '!$B$2:$B$257,0)))</f>
        <v>-</v>
      </c>
      <c r="Z522" s="7"/>
      <c r="AA522" s="19" t="str">
        <f t="array" ref="AA522">IF(ISERROR(INDEX('Master '!$A$2:$A$257,MATCH(AB522,'Master '!$B$2:$B$257,0))),IF(ISERROR(INDEX('Master '!$A$2:$A$257,MATCH(AB522,'Master '!$C$2:$C$257,0))),IF(AB522="","-","Not on Roster"),INDEX('Master '!$A$2:$A$257,MATCH(AB522,'Master '!$C$2:$C$257,0))),INDEX('Master '!$A$2:$A$257,MATCH(AB522,'Master '!$B$2:$B$257,0)))</f>
        <v>-</v>
      </c>
      <c r="AB522" s="15"/>
      <c r="AC522" s="20" t="str">
        <f t="array" ref="AC522">IF(ISERROR(INDEX('Master '!$A$2:$A$257,MATCH(AD522,'Master '!$B$2:$B$257,0))),IF(ISERROR(INDEX('Master '!$A$2:$A$257,MATCH(AD522,'Master '!$C$2:$C$257,0))),IF(AD522="","-","Not on Roster"),INDEX('Master '!$A$2:$A$257,MATCH(AD522,'Master '!$C$2:$C$257,0))),INDEX('Master '!$A$2:$A$257,MATCH(AD522,'Master '!$B$2:$B$257,0)))</f>
        <v>-</v>
      </c>
      <c r="AD522" s="7"/>
      <c r="AE522" s="19" t="str">
        <f t="array" ref="AE522">IF(ISERROR(INDEX('Master '!$A$2:$A$257,MATCH(AF522,'Master '!$B$2:$B$257,0))),IF(ISERROR(INDEX('Master '!$A$2:$A$257,MATCH(AF522,'Master '!$C$2:$C$257,0))),IF(AF522="","-","Not on Roster"),INDEX('Master '!$A$2:$A$257,MATCH(AF522,'Master '!$C$2:$C$257,0))),INDEX('Master '!$A$2:$A$257,MATCH(AF522,'Master '!$B$2:$B$257,0)))</f>
        <v>-</v>
      </c>
      <c r="AF522" s="15"/>
      <c r="AG522" s="20" t="str">
        <f t="array" ref="AG522">IF(ISERROR(INDEX('Master '!$A$2:$A$257,MATCH(AH522,'Master '!$B$2:$B$257,0))),IF(ISERROR(INDEX('Master '!$A$2:$A$257,MATCH(AH522,'Master '!$C$2:$C$257,0))),IF(AH522="","-","Not on Roster"),INDEX('Master '!$A$2:$A$257,MATCH(AH522,'Master '!$C$2:$C$257,0))),INDEX('Master '!$A$2:$A$257,MATCH(AH522,'Master '!$B$2:$B$257,0)))</f>
        <v>-</v>
      </c>
      <c r="AH522" s="7"/>
      <c r="AI522" s="19" t="str">
        <f t="array" ref="AI522">IF(ISERROR(INDEX('Master '!$A$2:$A$257,MATCH(AJ522,'Master '!$B$2:$B$257,0))),IF(ISERROR(INDEX('Master '!$A$2:$A$257,MATCH(AJ522,'Master '!$C$2:$C$257,0))),IF(AJ522="","-","Not on Roster"),INDEX('Master '!$A$2:$A$257,MATCH(AJ522,'Master '!$C$2:$C$257,0))),INDEX('Master '!$A$2:$A$257,MATCH(AJ522,'Master '!$B$2:$B$257,0)))</f>
        <v>-</v>
      </c>
      <c r="AJ522" s="15"/>
      <c r="AK522" s="20" t="str">
        <f t="array" ref="AK522">IF(ISERROR(INDEX('Master '!$A$2:$A$257,MATCH(AL522,'Master '!$B$2:$B$257,0))),IF(ISERROR(INDEX('Master '!$A$2:$A$257,MATCH(AL522,'Master '!$C$2:$C$257,0))),IF(AL522="","-","Not on Roster"),INDEX('Master '!$A$2:$A$257,MATCH(AL522,'Master '!$C$2:$C$257,0))),INDEX('Master '!$A$2:$A$257,MATCH(AL522,'Master '!$B$2:$B$257,0)))</f>
        <v>-</v>
      </c>
      <c r="AL522" s="7"/>
      <c r="AM522" s="19" t="str">
        <f t="array" ref="AM522">IF(ISERROR(INDEX('Master '!$A$2:$A$257,MATCH(AN522,'Master '!$B$2:$B$257,0))),IF(ISERROR(INDEX('Master '!$A$2:$A$257,MATCH(AN522,'Master '!$C$2:$C$257,0))),IF(AN522="","-","Not on Roster"),INDEX('Master '!$A$2:$A$257,MATCH(AN522,'Master '!$C$2:$C$257,0))),INDEX('Master '!$A$2:$A$257,MATCH(AN522,'Master '!$B$2:$B$257,0)))</f>
        <v>-</v>
      </c>
      <c r="AN522" s="15"/>
    </row>
    <row r="523" spans="1:40" ht="14.25" customHeight="1">
      <c r="A523" s="20" t="str">
        <f t="array" ref="A523">IF(ISERROR(INDEX('Master '!$A$2:$A$257,MATCH(B523,'Master '!$B$2:$B$257,0))),IF(ISERROR(INDEX('Master '!$A$2:$A$257,MATCH(B523,'Master '!$C$2:$C$257,0))),IF(B523="","-","Not on Roster"),INDEX('Master '!$A$2:$A$257,MATCH(B523,'Master '!$C$2:$C$257,0))),INDEX('Master '!$A$2:$A$257,MATCH(B523,'Master '!$B$2:$B$257,0)))</f>
        <v>-</v>
      </c>
      <c r="B523" s="43"/>
      <c r="C523" s="19" t="str">
        <f t="array" ref="C523">IF(ISERROR(INDEX('Master '!$A$2:$A$257,MATCH(D523,'Master '!$B$2:$B$257,0))),IF(ISERROR(INDEX('Master '!$A$2:$A$257,MATCH(D523,'Master '!$C$2:$C$257,0))),IF(D523="","-","Not on Roster"),INDEX('Master '!$A$2:$A$257,MATCH(D523,'Master '!$C$2:$C$257,0))),INDEX('Master '!$A$2:$A$257,MATCH(D523,'Master '!$B$2:$B$257,0)))</f>
        <v>-</v>
      </c>
      <c r="D523" s="15"/>
      <c r="E523" s="20" t="str">
        <f t="array" ref="E523">IF(ISERROR(INDEX('Master '!$A$2:$A$257,MATCH(F523,'Master '!$B$2:$B$257,0))),IF(ISERROR(INDEX('Master '!$A$2:$A$257,MATCH(F523,'Master '!$C$2:$C$257,0))),IF(F523="","-","Not on Roster"),INDEX('Master '!$A$2:$A$257,MATCH(F523,'Master '!$C$2:$C$257,0))),INDEX('Master '!$A$2:$A$257,MATCH(F523,'Master '!$B$2:$B$257,0)))</f>
        <v>-</v>
      </c>
      <c r="F523" s="7"/>
      <c r="G523" s="19" t="str">
        <f t="array" ref="G523">IF(ISERROR(INDEX('Master '!$A$2:$A$257,MATCH(H523,'Master '!$B$2:$B$257,0))),IF(ISERROR(INDEX('Master '!$A$2:$A$257,MATCH(H523,'Master '!$C$2:$C$257,0))),IF(H523="","-","Not on Roster"),INDEX('Master '!$A$2:$A$257,MATCH(H523,'Master '!$C$2:$C$257,0))),INDEX('Master '!$A$2:$A$257,MATCH(H523,'Master '!$B$2:$B$257,0)))</f>
        <v>-</v>
      </c>
      <c r="H523" s="15"/>
      <c r="I523" s="20" t="str">
        <f t="array" ref="I523">IF(ISERROR(INDEX('Master '!$A$2:$A$257,MATCH(J523,'Master '!$B$2:$B$257,0))),IF(ISERROR(INDEX('Master '!$A$2:$A$257,MATCH(J523,'Master '!$C$2:$C$257,0))),IF(J523="","-","Not on Roster"),INDEX('Master '!$A$2:$A$257,MATCH(J523,'Master '!$C$2:$C$257,0))),INDEX('Master '!$A$2:$A$257,MATCH(J523,'Master '!$B$2:$B$257,0)))</f>
        <v>-</v>
      </c>
      <c r="J523" s="51"/>
      <c r="K523" s="19" t="str">
        <f t="array" ref="K523">IF(ISERROR(INDEX('Master '!$A$2:$A$257,MATCH(L523,'Master '!$B$2:$B$257,0))),IF(ISERROR(INDEX('Master '!$A$2:$A$257,MATCH(L523,'Master '!$C$2:$C$257,0))),IF(L523="","-","Not on Roster"),INDEX('Master '!$A$2:$A$257,MATCH(L523,'Master '!$C$2:$C$257,0))),INDEX('Master '!$A$2:$A$257,MATCH(L523,'Master '!$B$2:$B$257,0)))</f>
        <v>-</v>
      </c>
      <c r="L523" s="15"/>
      <c r="M523" s="20" t="str">
        <f t="array" ref="M523">IF(ISERROR(INDEX('Master '!$A$2:$A$257,MATCH(N523,'Master '!$B$2:$B$257,0))),IF(ISERROR(INDEX('Master '!$A$2:$A$257,MATCH(N523,'Master '!$C$2:$C$257,0))),IF(N523="","-","Not on Roster"),INDEX('Master '!$A$2:$A$257,MATCH(N523,'Master '!$C$2:$C$257,0))),INDEX('Master '!$A$2:$A$257,MATCH(N523,'Master '!$B$2:$B$257,0)))</f>
        <v>-</v>
      </c>
      <c r="N523" s="7"/>
      <c r="O523" s="19" t="str">
        <f t="array" ref="O523">IF(ISERROR(INDEX('Master '!$A$2:$A$257,MATCH(P523,'Master '!$B$2:$B$257,0))),IF(ISERROR(INDEX('Master '!$A$2:$A$257,MATCH(P523,'Master '!$C$2:$C$257,0))),IF(P523="","-","Not on Roster"),INDEX('Master '!$A$2:$A$257,MATCH(P523,'Master '!$C$2:$C$257,0))),INDEX('Master '!$A$2:$A$257,MATCH(P523,'Master '!$B$2:$B$257,0)))</f>
        <v>-</v>
      </c>
      <c r="P523" s="15"/>
      <c r="Q523" s="20" t="str">
        <f t="array" ref="Q523">IF(ISERROR(INDEX('Master '!$A$2:$A$257,MATCH(R523,'Master '!$B$2:$B$257,0))),IF(ISERROR(INDEX('Master '!$A$2:$A$257,MATCH(R523,'Master '!$C$2:$C$257,0))),IF(R523="","-","Not on Roster"),INDEX('Master '!$A$2:$A$257,MATCH(R523,'Master '!$C$2:$C$257,0))),INDEX('Master '!$A$2:$A$257,MATCH(R523,'Master '!$B$2:$B$257,0)))</f>
        <v>-</v>
      </c>
      <c r="R523" s="7"/>
      <c r="S523" s="19" t="str">
        <f t="array" ref="S523">IF(ISERROR(INDEX('Master '!$A$2:$A$257,MATCH(T523,'Master '!$B$2:$B$257,0))),IF(ISERROR(INDEX('Master '!$A$2:$A$257,MATCH(T523,'Master '!$C$2:$C$257,0))),IF(T523="","-","Not on Roster"),INDEX('Master '!$A$2:$A$257,MATCH(T523,'Master '!$C$2:$C$257,0))),INDEX('Master '!$A$2:$A$257,MATCH(T523,'Master '!$B$2:$B$257,0)))</f>
        <v>-</v>
      </c>
      <c r="T523" s="15"/>
      <c r="U523" s="20" t="str">
        <f t="array" ref="U523">IF(ISERROR(INDEX('Master '!$A$2:$A$257,MATCH(V523,'Master '!$B$2:$B$257,0))),IF(ISERROR(INDEX('Master '!$A$2:$A$257,MATCH(V523,'Master '!$C$2:$C$257,0))),IF(V523="","-","Not on Roster"),INDEX('Master '!$A$2:$A$257,MATCH(V523,'Master '!$C$2:$C$257,0))),INDEX('Master '!$A$2:$A$257,MATCH(V523,'Master '!$B$2:$B$257,0)))</f>
        <v>-</v>
      </c>
      <c r="V523" s="7"/>
      <c r="W523" s="19" t="str">
        <f t="array" ref="W523">IF(ISERROR(INDEX('Master '!$A$2:$A$257,MATCH(X523,'Master '!$B$2:$B$257,0))),IF(ISERROR(INDEX('Master '!$A$2:$A$257,MATCH(X523,'Master '!$C$2:$C$257,0))),IF(X523="","-","Not on Roster"),INDEX('Master '!$A$2:$A$257,MATCH(X523,'Master '!$C$2:$C$257,0))),INDEX('Master '!$A$2:$A$257,MATCH(X523,'Master '!$B$2:$B$257,0)))</f>
        <v>-</v>
      </c>
      <c r="X523" s="15"/>
      <c r="Y523" s="20" t="str">
        <f t="array" ref="Y523">IF(ISERROR(INDEX('Master '!$A$2:$A$257,MATCH(Z523,'Master '!$B$2:$B$257,0))),IF(ISERROR(INDEX('Master '!$A$2:$A$257,MATCH(Z523,'Master '!$C$2:$C$257,0))),IF(Z523="","-","Not on Roster"),INDEX('Master '!$A$2:$A$257,MATCH(Z523,'Master '!$C$2:$C$257,0))),INDEX('Master '!$A$2:$A$257,MATCH(Z523,'Master '!$B$2:$B$257,0)))</f>
        <v>-</v>
      </c>
      <c r="Z523" s="7"/>
      <c r="AA523" s="19" t="str">
        <f t="array" ref="AA523">IF(ISERROR(INDEX('Master '!$A$2:$A$257,MATCH(AB523,'Master '!$B$2:$B$257,0))),IF(ISERROR(INDEX('Master '!$A$2:$A$257,MATCH(AB523,'Master '!$C$2:$C$257,0))),IF(AB523="","-","Not on Roster"),INDEX('Master '!$A$2:$A$257,MATCH(AB523,'Master '!$C$2:$C$257,0))),INDEX('Master '!$A$2:$A$257,MATCH(AB523,'Master '!$B$2:$B$257,0)))</f>
        <v>-</v>
      </c>
      <c r="AB523" s="15"/>
      <c r="AC523" s="20" t="str">
        <f t="array" ref="AC523">IF(ISERROR(INDEX('Master '!$A$2:$A$257,MATCH(AD523,'Master '!$B$2:$B$257,0))),IF(ISERROR(INDEX('Master '!$A$2:$A$257,MATCH(AD523,'Master '!$C$2:$C$257,0))),IF(AD523="","-","Not on Roster"),INDEX('Master '!$A$2:$A$257,MATCH(AD523,'Master '!$C$2:$C$257,0))),INDEX('Master '!$A$2:$A$257,MATCH(AD523,'Master '!$B$2:$B$257,0)))</f>
        <v>-</v>
      </c>
      <c r="AD523" s="7"/>
      <c r="AE523" s="19" t="str">
        <f t="array" ref="AE523">IF(ISERROR(INDEX('Master '!$A$2:$A$257,MATCH(AF523,'Master '!$B$2:$B$257,0))),IF(ISERROR(INDEX('Master '!$A$2:$A$257,MATCH(AF523,'Master '!$C$2:$C$257,0))),IF(AF523="","-","Not on Roster"),INDEX('Master '!$A$2:$A$257,MATCH(AF523,'Master '!$C$2:$C$257,0))),INDEX('Master '!$A$2:$A$257,MATCH(AF523,'Master '!$B$2:$B$257,0)))</f>
        <v>-</v>
      </c>
      <c r="AF523" s="15"/>
      <c r="AG523" s="20" t="str">
        <f t="array" ref="AG523">IF(ISERROR(INDEX('Master '!$A$2:$A$257,MATCH(AH523,'Master '!$B$2:$B$257,0))),IF(ISERROR(INDEX('Master '!$A$2:$A$257,MATCH(AH523,'Master '!$C$2:$C$257,0))),IF(AH523="","-","Not on Roster"),INDEX('Master '!$A$2:$A$257,MATCH(AH523,'Master '!$C$2:$C$257,0))),INDEX('Master '!$A$2:$A$257,MATCH(AH523,'Master '!$B$2:$B$257,0)))</f>
        <v>-</v>
      </c>
      <c r="AH523" s="7"/>
      <c r="AI523" s="19" t="str">
        <f t="array" ref="AI523">IF(ISERROR(INDEX('Master '!$A$2:$A$257,MATCH(AJ523,'Master '!$B$2:$B$257,0))),IF(ISERROR(INDEX('Master '!$A$2:$A$257,MATCH(AJ523,'Master '!$C$2:$C$257,0))),IF(AJ523="","-","Not on Roster"),INDEX('Master '!$A$2:$A$257,MATCH(AJ523,'Master '!$C$2:$C$257,0))),INDEX('Master '!$A$2:$A$257,MATCH(AJ523,'Master '!$B$2:$B$257,0)))</f>
        <v>-</v>
      </c>
      <c r="AJ523" s="15"/>
      <c r="AK523" s="20" t="str">
        <f t="array" ref="AK523">IF(ISERROR(INDEX('Master '!$A$2:$A$257,MATCH(AL523,'Master '!$B$2:$B$257,0))),IF(ISERROR(INDEX('Master '!$A$2:$A$257,MATCH(AL523,'Master '!$C$2:$C$257,0))),IF(AL523="","-","Not on Roster"),INDEX('Master '!$A$2:$A$257,MATCH(AL523,'Master '!$C$2:$C$257,0))),INDEX('Master '!$A$2:$A$257,MATCH(AL523,'Master '!$B$2:$B$257,0)))</f>
        <v>-</v>
      </c>
      <c r="AL523" s="7"/>
      <c r="AM523" s="19" t="str">
        <f t="array" ref="AM523">IF(ISERROR(INDEX('Master '!$A$2:$A$257,MATCH(AN523,'Master '!$B$2:$B$257,0))),IF(ISERROR(INDEX('Master '!$A$2:$A$257,MATCH(AN523,'Master '!$C$2:$C$257,0))),IF(AN523="","-","Not on Roster"),INDEX('Master '!$A$2:$A$257,MATCH(AN523,'Master '!$C$2:$C$257,0))),INDEX('Master '!$A$2:$A$257,MATCH(AN523,'Master '!$B$2:$B$257,0)))</f>
        <v>-</v>
      </c>
      <c r="AN523" s="15"/>
    </row>
    <row r="524" spans="1:40" ht="14.25" customHeight="1">
      <c r="A524" s="20" t="str">
        <f t="array" ref="A524">IF(ISERROR(INDEX('Master '!$A$2:$A$257,MATCH(B524,'Master '!$B$2:$B$257,0))),IF(ISERROR(INDEX('Master '!$A$2:$A$257,MATCH(B524,'Master '!$C$2:$C$257,0))),IF(B524="","-","Not on Roster"),INDEX('Master '!$A$2:$A$257,MATCH(B524,'Master '!$C$2:$C$257,0))),INDEX('Master '!$A$2:$A$257,MATCH(B524,'Master '!$B$2:$B$257,0)))</f>
        <v>-</v>
      </c>
      <c r="B524" s="43"/>
      <c r="C524" s="19" t="str">
        <f t="array" ref="C524">IF(ISERROR(INDEX('Master '!$A$2:$A$257,MATCH(D524,'Master '!$B$2:$B$257,0))),IF(ISERROR(INDEX('Master '!$A$2:$A$257,MATCH(D524,'Master '!$C$2:$C$257,0))),IF(D524="","-","Not on Roster"),INDEX('Master '!$A$2:$A$257,MATCH(D524,'Master '!$C$2:$C$257,0))),INDEX('Master '!$A$2:$A$257,MATCH(D524,'Master '!$B$2:$B$257,0)))</f>
        <v>-</v>
      </c>
      <c r="D524" s="15"/>
      <c r="E524" s="20" t="str">
        <f t="array" ref="E524">IF(ISERROR(INDEX('Master '!$A$2:$A$257,MATCH(F524,'Master '!$B$2:$B$257,0))),IF(ISERROR(INDEX('Master '!$A$2:$A$257,MATCH(F524,'Master '!$C$2:$C$257,0))),IF(F524="","-","Not on Roster"),INDEX('Master '!$A$2:$A$257,MATCH(F524,'Master '!$C$2:$C$257,0))),INDEX('Master '!$A$2:$A$257,MATCH(F524,'Master '!$B$2:$B$257,0)))</f>
        <v>-</v>
      </c>
      <c r="F524" s="7"/>
      <c r="G524" s="19" t="str">
        <f t="array" ref="G524">IF(ISERROR(INDEX('Master '!$A$2:$A$257,MATCH(H524,'Master '!$B$2:$B$257,0))),IF(ISERROR(INDEX('Master '!$A$2:$A$257,MATCH(H524,'Master '!$C$2:$C$257,0))),IF(H524="","-","Not on Roster"),INDEX('Master '!$A$2:$A$257,MATCH(H524,'Master '!$C$2:$C$257,0))),INDEX('Master '!$A$2:$A$257,MATCH(H524,'Master '!$B$2:$B$257,0)))</f>
        <v>-</v>
      </c>
      <c r="H524" s="15"/>
      <c r="I524" s="20" t="str">
        <f t="array" ref="I524">IF(ISERROR(INDEX('Master '!$A$2:$A$257,MATCH(J524,'Master '!$B$2:$B$257,0))),IF(ISERROR(INDEX('Master '!$A$2:$A$257,MATCH(J524,'Master '!$C$2:$C$257,0))),IF(J524="","-","Not on Roster"),INDEX('Master '!$A$2:$A$257,MATCH(J524,'Master '!$C$2:$C$257,0))),INDEX('Master '!$A$2:$A$257,MATCH(J524,'Master '!$B$2:$B$257,0)))</f>
        <v>-</v>
      </c>
      <c r="J524" s="51"/>
      <c r="K524" s="19" t="str">
        <f t="array" ref="K524">IF(ISERROR(INDEX('Master '!$A$2:$A$257,MATCH(L524,'Master '!$B$2:$B$257,0))),IF(ISERROR(INDEX('Master '!$A$2:$A$257,MATCH(L524,'Master '!$C$2:$C$257,0))),IF(L524="","-","Not on Roster"),INDEX('Master '!$A$2:$A$257,MATCH(L524,'Master '!$C$2:$C$257,0))),INDEX('Master '!$A$2:$A$257,MATCH(L524,'Master '!$B$2:$B$257,0)))</f>
        <v>-</v>
      </c>
      <c r="L524" s="15"/>
      <c r="M524" s="20" t="str">
        <f t="array" ref="M524">IF(ISERROR(INDEX('Master '!$A$2:$A$257,MATCH(N524,'Master '!$B$2:$B$257,0))),IF(ISERROR(INDEX('Master '!$A$2:$A$257,MATCH(N524,'Master '!$C$2:$C$257,0))),IF(N524="","-","Not on Roster"),INDEX('Master '!$A$2:$A$257,MATCH(N524,'Master '!$C$2:$C$257,0))),INDEX('Master '!$A$2:$A$257,MATCH(N524,'Master '!$B$2:$B$257,0)))</f>
        <v>-</v>
      </c>
      <c r="N524" s="7"/>
      <c r="O524" s="19" t="str">
        <f t="array" ref="O524">IF(ISERROR(INDEX('Master '!$A$2:$A$257,MATCH(P524,'Master '!$B$2:$B$257,0))),IF(ISERROR(INDEX('Master '!$A$2:$A$257,MATCH(P524,'Master '!$C$2:$C$257,0))),IF(P524="","-","Not on Roster"),INDEX('Master '!$A$2:$A$257,MATCH(P524,'Master '!$C$2:$C$257,0))),INDEX('Master '!$A$2:$A$257,MATCH(P524,'Master '!$B$2:$B$257,0)))</f>
        <v>-</v>
      </c>
      <c r="P524" s="15"/>
      <c r="Q524" s="20" t="str">
        <f t="array" ref="Q524">IF(ISERROR(INDEX('Master '!$A$2:$A$257,MATCH(R524,'Master '!$B$2:$B$257,0))),IF(ISERROR(INDEX('Master '!$A$2:$A$257,MATCH(R524,'Master '!$C$2:$C$257,0))),IF(R524="","-","Not on Roster"),INDEX('Master '!$A$2:$A$257,MATCH(R524,'Master '!$C$2:$C$257,0))),INDEX('Master '!$A$2:$A$257,MATCH(R524,'Master '!$B$2:$B$257,0)))</f>
        <v>-</v>
      </c>
      <c r="R524" s="7"/>
      <c r="S524" s="19" t="str">
        <f t="array" ref="S524">IF(ISERROR(INDEX('Master '!$A$2:$A$257,MATCH(T524,'Master '!$B$2:$B$257,0))),IF(ISERROR(INDEX('Master '!$A$2:$A$257,MATCH(T524,'Master '!$C$2:$C$257,0))),IF(T524="","-","Not on Roster"),INDEX('Master '!$A$2:$A$257,MATCH(T524,'Master '!$C$2:$C$257,0))),INDEX('Master '!$A$2:$A$257,MATCH(T524,'Master '!$B$2:$B$257,0)))</f>
        <v>-</v>
      </c>
      <c r="T524" s="15"/>
      <c r="U524" s="20" t="str">
        <f t="array" ref="U524">IF(ISERROR(INDEX('Master '!$A$2:$A$257,MATCH(V524,'Master '!$B$2:$B$257,0))),IF(ISERROR(INDEX('Master '!$A$2:$A$257,MATCH(V524,'Master '!$C$2:$C$257,0))),IF(V524="","-","Not on Roster"),INDEX('Master '!$A$2:$A$257,MATCH(V524,'Master '!$C$2:$C$257,0))),INDEX('Master '!$A$2:$A$257,MATCH(V524,'Master '!$B$2:$B$257,0)))</f>
        <v>-</v>
      </c>
      <c r="V524" s="7"/>
      <c r="W524" s="19" t="str">
        <f t="array" ref="W524">IF(ISERROR(INDEX('Master '!$A$2:$A$257,MATCH(X524,'Master '!$B$2:$B$257,0))),IF(ISERROR(INDEX('Master '!$A$2:$A$257,MATCH(X524,'Master '!$C$2:$C$257,0))),IF(X524="","-","Not on Roster"),INDEX('Master '!$A$2:$A$257,MATCH(X524,'Master '!$C$2:$C$257,0))),INDEX('Master '!$A$2:$A$257,MATCH(X524,'Master '!$B$2:$B$257,0)))</f>
        <v>-</v>
      </c>
      <c r="X524" s="15"/>
      <c r="Y524" s="20" t="str">
        <f t="array" ref="Y524">IF(ISERROR(INDEX('Master '!$A$2:$A$257,MATCH(Z524,'Master '!$B$2:$B$257,0))),IF(ISERROR(INDEX('Master '!$A$2:$A$257,MATCH(Z524,'Master '!$C$2:$C$257,0))),IF(Z524="","-","Not on Roster"),INDEX('Master '!$A$2:$A$257,MATCH(Z524,'Master '!$C$2:$C$257,0))),INDEX('Master '!$A$2:$A$257,MATCH(Z524,'Master '!$B$2:$B$257,0)))</f>
        <v>-</v>
      </c>
      <c r="Z524" s="7"/>
      <c r="AA524" s="19" t="str">
        <f t="array" ref="AA524">IF(ISERROR(INDEX('Master '!$A$2:$A$257,MATCH(AB524,'Master '!$B$2:$B$257,0))),IF(ISERROR(INDEX('Master '!$A$2:$A$257,MATCH(AB524,'Master '!$C$2:$C$257,0))),IF(AB524="","-","Not on Roster"),INDEX('Master '!$A$2:$A$257,MATCH(AB524,'Master '!$C$2:$C$257,0))),INDEX('Master '!$A$2:$A$257,MATCH(AB524,'Master '!$B$2:$B$257,0)))</f>
        <v>-</v>
      </c>
      <c r="AB524" s="15"/>
      <c r="AC524" s="20" t="str">
        <f t="array" ref="AC524">IF(ISERROR(INDEX('Master '!$A$2:$A$257,MATCH(AD524,'Master '!$B$2:$B$257,0))),IF(ISERROR(INDEX('Master '!$A$2:$A$257,MATCH(AD524,'Master '!$C$2:$C$257,0))),IF(AD524="","-","Not on Roster"),INDEX('Master '!$A$2:$A$257,MATCH(AD524,'Master '!$C$2:$C$257,0))),INDEX('Master '!$A$2:$A$257,MATCH(AD524,'Master '!$B$2:$B$257,0)))</f>
        <v>-</v>
      </c>
      <c r="AD524" s="7"/>
      <c r="AE524" s="19" t="str">
        <f t="array" ref="AE524">IF(ISERROR(INDEX('Master '!$A$2:$A$257,MATCH(AF524,'Master '!$B$2:$B$257,0))),IF(ISERROR(INDEX('Master '!$A$2:$A$257,MATCH(AF524,'Master '!$C$2:$C$257,0))),IF(AF524="","-","Not on Roster"),INDEX('Master '!$A$2:$A$257,MATCH(AF524,'Master '!$C$2:$C$257,0))),INDEX('Master '!$A$2:$A$257,MATCH(AF524,'Master '!$B$2:$B$257,0)))</f>
        <v>-</v>
      </c>
      <c r="AF524" s="15"/>
      <c r="AG524" s="20" t="str">
        <f t="array" ref="AG524">IF(ISERROR(INDEX('Master '!$A$2:$A$257,MATCH(AH524,'Master '!$B$2:$B$257,0))),IF(ISERROR(INDEX('Master '!$A$2:$A$257,MATCH(AH524,'Master '!$C$2:$C$257,0))),IF(AH524="","-","Not on Roster"),INDEX('Master '!$A$2:$A$257,MATCH(AH524,'Master '!$C$2:$C$257,0))),INDEX('Master '!$A$2:$A$257,MATCH(AH524,'Master '!$B$2:$B$257,0)))</f>
        <v>-</v>
      </c>
      <c r="AH524" s="7"/>
      <c r="AI524" s="19" t="str">
        <f t="array" ref="AI524">IF(ISERROR(INDEX('Master '!$A$2:$A$257,MATCH(AJ524,'Master '!$B$2:$B$257,0))),IF(ISERROR(INDEX('Master '!$A$2:$A$257,MATCH(AJ524,'Master '!$C$2:$C$257,0))),IF(AJ524="","-","Not on Roster"),INDEX('Master '!$A$2:$A$257,MATCH(AJ524,'Master '!$C$2:$C$257,0))),INDEX('Master '!$A$2:$A$257,MATCH(AJ524,'Master '!$B$2:$B$257,0)))</f>
        <v>-</v>
      </c>
      <c r="AJ524" s="15"/>
      <c r="AK524" s="20" t="str">
        <f t="array" ref="AK524">IF(ISERROR(INDEX('Master '!$A$2:$A$257,MATCH(AL524,'Master '!$B$2:$B$257,0))),IF(ISERROR(INDEX('Master '!$A$2:$A$257,MATCH(AL524,'Master '!$C$2:$C$257,0))),IF(AL524="","-","Not on Roster"),INDEX('Master '!$A$2:$A$257,MATCH(AL524,'Master '!$C$2:$C$257,0))),INDEX('Master '!$A$2:$A$257,MATCH(AL524,'Master '!$B$2:$B$257,0)))</f>
        <v>-</v>
      </c>
      <c r="AL524" s="7"/>
      <c r="AM524" s="19" t="str">
        <f t="array" ref="AM524">IF(ISERROR(INDEX('Master '!$A$2:$A$257,MATCH(AN524,'Master '!$B$2:$B$257,0))),IF(ISERROR(INDEX('Master '!$A$2:$A$257,MATCH(AN524,'Master '!$C$2:$C$257,0))),IF(AN524="","-","Not on Roster"),INDEX('Master '!$A$2:$A$257,MATCH(AN524,'Master '!$C$2:$C$257,0))),INDEX('Master '!$A$2:$A$257,MATCH(AN524,'Master '!$B$2:$B$257,0)))</f>
        <v>-</v>
      </c>
      <c r="AN524" s="15"/>
    </row>
    <row r="525" spans="1:40" ht="14.25" customHeight="1">
      <c r="A525" s="20" t="str">
        <f t="array" ref="A525">IF(ISERROR(INDEX('Master '!$A$2:$A$257,MATCH(B525,'Master '!$B$2:$B$257,0))),IF(ISERROR(INDEX('Master '!$A$2:$A$257,MATCH(B525,'Master '!$C$2:$C$257,0))),IF(B525="","-","Not on Roster"),INDEX('Master '!$A$2:$A$257,MATCH(B525,'Master '!$C$2:$C$257,0))),INDEX('Master '!$A$2:$A$257,MATCH(B525,'Master '!$B$2:$B$257,0)))</f>
        <v>-</v>
      </c>
      <c r="B525" s="43"/>
      <c r="C525" s="19" t="str">
        <f t="array" ref="C525">IF(ISERROR(INDEX('Master '!$A$2:$A$257,MATCH(D525,'Master '!$B$2:$B$257,0))),IF(ISERROR(INDEX('Master '!$A$2:$A$257,MATCH(D525,'Master '!$C$2:$C$257,0))),IF(D525="","-","Not on Roster"),INDEX('Master '!$A$2:$A$257,MATCH(D525,'Master '!$C$2:$C$257,0))),INDEX('Master '!$A$2:$A$257,MATCH(D525,'Master '!$B$2:$B$257,0)))</f>
        <v>-</v>
      </c>
      <c r="D525" s="15"/>
      <c r="E525" s="20" t="str">
        <f t="array" ref="E525">IF(ISERROR(INDEX('Master '!$A$2:$A$257,MATCH(F525,'Master '!$B$2:$B$257,0))),IF(ISERROR(INDEX('Master '!$A$2:$A$257,MATCH(F525,'Master '!$C$2:$C$257,0))),IF(F525="","-","Not on Roster"),INDEX('Master '!$A$2:$A$257,MATCH(F525,'Master '!$C$2:$C$257,0))),INDEX('Master '!$A$2:$A$257,MATCH(F525,'Master '!$B$2:$B$257,0)))</f>
        <v>-</v>
      </c>
      <c r="F525" s="7"/>
      <c r="G525" s="19" t="str">
        <f t="array" ref="G525">IF(ISERROR(INDEX('Master '!$A$2:$A$257,MATCH(H525,'Master '!$B$2:$B$257,0))),IF(ISERROR(INDEX('Master '!$A$2:$A$257,MATCH(H525,'Master '!$C$2:$C$257,0))),IF(H525="","-","Not on Roster"),INDEX('Master '!$A$2:$A$257,MATCH(H525,'Master '!$C$2:$C$257,0))),INDEX('Master '!$A$2:$A$257,MATCH(H525,'Master '!$B$2:$B$257,0)))</f>
        <v>-</v>
      </c>
      <c r="H525" s="15"/>
      <c r="I525" s="20" t="str">
        <f t="array" ref="I525">IF(ISERROR(INDEX('Master '!$A$2:$A$257,MATCH(J525,'Master '!$B$2:$B$257,0))),IF(ISERROR(INDEX('Master '!$A$2:$A$257,MATCH(J525,'Master '!$C$2:$C$257,0))),IF(J525="","-","Not on Roster"),INDEX('Master '!$A$2:$A$257,MATCH(J525,'Master '!$C$2:$C$257,0))),INDEX('Master '!$A$2:$A$257,MATCH(J525,'Master '!$B$2:$B$257,0)))</f>
        <v>-</v>
      </c>
      <c r="J525" s="51"/>
      <c r="K525" s="19" t="str">
        <f t="array" ref="K525">IF(ISERROR(INDEX('Master '!$A$2:$A$257,MATCH(L525,'Master '!$B$2:$B$257,0))),IF(ISERROR(INDEX('Master '!$A$2:$A$257,MATCH(L525,'Master '!$C$2:$C$257,0))),IF(L525="","-","Not on Roster"),INDEX('Master '!$A$2:$A$257,MATCH(L525,'Master '!$C$2:$C$257,0))),INDEX('Master '!$A$2:$A$257,MATCH(L525,'Master '!$B$2:$B$257,0)))</f>
        <v>-</v>
      </c>
      <c r="L525" s="15"/>
      <c r="M525" s="20" t="str">
        <f t="array" ref="M525">IF(ISERROR(INDEX('Master '!$A$2:$A$257,MATCH(N525,'Master '!$B$2:$B$257,0))),IF(ISERROR(INDEX('Master '!$A$2:$A$257,MATCH(N525,'Master '!$C$2:$C$257,0))),IF(N525="","-","Not on Roster"),INDEX('Master '!$A$2:$A$257,MATCH(N525,'Master '!$C$2:$C$257,0))),INDEX('Master '!$A$2:$A$257,MATCH(N525,'Master '!$B$2:$B$257,0)))</f>
        <v>-</v>
      </c>
      <c r="N525" s="7"/>
      <c r="O525" s="19" t="str">
        <f t="array" ref="O525">IF(ISERROR(INDEX('Master '!$A$2:$A$257,MATCH(P525,'Master '!$B$2:$B$257,0))),IF(ISERROR(INDEX('Master '!$A$2:$A$257,MATCH(P525,'Master '!$C$2:$C$257,0))),IF(P525="","-","Not on Roster"),INDEX('Master '!$A$2:$A$257,MATCH(P525,'Master '!$C$2:$C$257,0))),INDEX('Master '!$A$2:$A$257,MATCH(P525,'Master '!$B$2:$B$257,0)))</f>
        <v>-</v>
      </c>
      <c r="P525" s="15"/>
      <c r="Q525" s="20" t="str">
        <f t="array" ref="Q525">IF(ISERROR(INDEX('Master '!$A$2:$A$257,MATCH(R525,'Master '!$B$2:$B$257,0))),IF(ISERROR(INDEX('Master '!$A$2:$A$257,MATCH(R525,'Master '!$C$2:$C$257,0))),IF(R525="","-","Not on Roster"),INDEX('Master '!$A$2:$A$257,MATCH(R525,'Master '!$C$2:$C$257,0))),INDEX('Master '!$A$2:$A$257,MATCH(R525,'Master '!$B$2:$B$257,0)))</f>
        <v>-</v>
      </c>
      <c r="R525" s="7"/>
      <c r="S525" s="19" t="str">
        <f t="array" ref="S525">IF(ISERROR(INDEX('Master '!$A$2:$A$257,MATCH(T525,'Master '!$B$2:$B$257,0))),IF(ISERROR(INDEX('Master '!$A$2:$A$257,MATCH(T525,'Master '!$C$2:$C$257,0))),IF(T525="","-","Not on Roster"),INDEX('Master '!$A$2:$A$257,MATCH(T525,'Master '!$C$2:$C$257,0))),INDEX('Master '!$A$2:$A$257,MATCH(T525,'Master '!$B$2:$B$257,0)))</f>
        <v>-</v>
      </c>
      <c r="T525" s="15"/>
      <c r="U525" s="20" t="str">
        <f t="array" ref="U525">IF(ISERROR(INDEX('Master '!$A$2:$A$257,MATCH(V525,'Master '!$B$2:$B$257,0))),IF(ISERROR(INDEX('Master '!$A$2:$A$257,MATCH(V525,'Master '!$C$2:$C$257,0))),IF(V525="","-","Not on Roster"),INDEX('Master '!$A$2:$A$257,MATCH(V525,'Master '!$C$2:$C$257,0))),INDEX('Master '!$A$2:$A$257,MATCH(V525,'Master '!$B$2:$B$257,0)))</f>
        <v>-</v>
      </c>
      <c r="V525" s="7"/>
      <c r="W525" s="19" t="str">
        <f t="array" ref="W525">IF(ISERROR(INDEX('Master '!$A$2:$A$257,MATCH(X525,'Master '!$B$2:$B$257,0))),IF(ISERROR(INDEX('Master '!$A$2:$A$257,MATCH(X525,'Master '!$C$2:$C$257,0))),IF(X525="","-","Not on Roster"),INDEX('Master '!$A$2:$A$257,MATCH(X525,'Master '!$C$2:$C$257,0))),INDEX('Master '!$A$2:$A$257,MATCH(X525,'Master '!$B$2:$B$257,0)))</f>
        <v>-</v>
      </c>
      <c r="X525" s="15"/>
      <c r="Y525" s="20" t="str">
        <f t="array" ref="Y525">IF(ISERROR(INDEX('Master '!$A$2:$A$257,MATCH(Z525,'Master '!$B$2:$B$257,0))),IF(ISERROR(INDEX('Master '!$A$2:$A$257,MATCH(Z525,'Master '!$C$2:$C$257,0))),IF(Z525="","-","Not on Roster"),INDEX('Master '!$A$2:$A$257,MATCH(Z525,'Master '!$C$2:$C$257,0))),INDEX('Master '!$A$2:$A$257,MATCH(Z525,'Master '!$B$2:$B$257,0)))</f>
        <v>-</v>
      </c>
      <c r="Z525" s="7"/>
      <c r="AA525" s="19" t="str">
        <f t="array" ref="AA525">IF(ISERROR(INDEX('Master '!$A$2:$A$257,MATCH(AB525,'Master '!$B$2:$B$257,0))),IF(ISERROR(INDEX('Master '!$A$2:$A$257,MATCH(AB525,'Master '!$C$2:$C$257,0))),IF(AB525="","-","Not on Roster"),INDEX('Master '!$A$2:$A$257,MATCH(AB525,'Master '!$C$2:$C$257,0))),INDEX('Master '!$A$2:$A$257,MATCH(AB525,'Master '!$B$2:$B$257,0)))</f>
        <v>-</v>
      </c>
      <c r="AB525" s="15"/>
      <c r="AC525" s="20" t="str">
        <f t="array" ref="AC525">IF(ISERROR(INDEX('Master '!$A$2:$A$257,MATCH(AD525,'Master '!$B$2:$B$257,0))),IF(ISERROR(INDEX('Master '!$A$2:$A$257,MATCH(AD525,'Master '!$C$2:$C$257,0))),IF(AD525="","-","Not on Roster"),INDEX('Master '!$A$2:$A$257,MATCH(AD525,'Master '!$C$2:$C$257,0))),INDEX('Master '!$A$2:$A$257,MATCH(AD525,'Master '!$B$2:$B$257,0)))</f>
        <v>-</v>
      </c>
      <c r="AD525" s="7"/>
      <c r="AE525" s="19" t="str">
        <f t="array" ref="AE525">IF(ISERROR(INDEX('Master '!$A$2:$A$257,MATCH(AF525,'Master '!$B$2:$B$257,0))),IF(ISERROR(INDEX('Master '!$A$2:$A$257,MATCH(AF525,'Master '!$C$2:$C$257,0))),IF(AF525="","-","Not on Roster"),INDEX('Master '!$A$2:$A$257,MATCH(AF525,'Master '!$C$2:$C$257,0))),INDEX('Master '!$A$2:$A$257,MATCH(AF525,'Master '!$B$2:$B$257,0)))</f>
        <v>-</v>
      </c>
      <c r="AF525" s="15"/>
      <c r="AG525" s="20" t="str">
        <f t="array" ref="AG525">IF(ISERROR(INDEX('Master '!$A$2:$A$257,MATCH(AH525,'Master '!$B$2:$B$257,0))),IF(ISERROR(INDEX('Master '!$A$2:$A$257,MATCH(AH525,'Master '!$C$2:$C$257,0))),IF(AH525="","-","Not on Roster"),INDEX('Master '!$A$2:$A$257,MATCH(AH525,'Master '!$C$2:$C$257,0))),INDEX('Master '!$A$2:$A$257,MATCH(AH525,'Master '!$B$2:$B$257,0)))</f>
        <v>-</v>
      </c>
      <c r="AH525" s="7"/>
      <c r="AI525" s="19" t="str">
        <f t="array" ref="AI525">IF(ISERROR(INDEX('Master '!$A$2:$A$257,MATCH(AJ525,'Master '!$B$2:$B$257,0))),IF(ISERROR(INDEX('Master '!$A$2:$A$257,MATCH(AJ525,'Master '!$C$2:$C$257,0))),IF(AJ525="","-","Not on Roster"),INDEX('Master '!$A$2:$A$257,MATCH(AJ525,'Master '!$C$2:$C$257,0))),INDEX('Master '!$A$2:$A$257,MATCH(AJ525,'Master '!$B$2:$B$257,0)))</f>
        <v>-</v>
      </c>
      <c r="AJ525" s="15"/>
      <c r="AK525" s="20" t="str">
        <f t="array" ref="AK525">IF(ISERROR(INDEX('Master '!$A$2:$A$257,MATCH(AL525,'Master '!$B$2:$B$257,0))),IF(ISERROR(INDEX('Master '!$A$2:$A$257,MATCH(AL525,'Master '!$C$2:$C$257,0))),IF(AL525="","-","Not on Roster"),INDEX('Master '!$A$2:$A$257,MATCH(AL525,'Master '!$C$2:$C$257,0))),INDEX('Master '!$A$2:$A$257,MATCH(AL525,'Master '!$B$2:$B$257,0)))</f>
        <v>-</v>
      </c>
      <c r="AL525" s="7"/>
      <c r="AM525" s="19" t="str">
        <f t="array" ref="AM525">IF(ISERROR(INDEX('Master '!$A$2:$A$257,MATCH(AN525,'Master '!$B$2:$B$257,0))),IF(ISERROR(INDEX('Master '!$A$2:$A$257,MATCH(AN525,'Master '!$C$2:$C$257,0))),IF(AN525="","-","Not on Roster"),INDEX('Master '!$A$2:$A$257,MATCH(AN525,'Master '!$C$2:$C$257,0))),INDEX('Master '!$A$2:$A$257,MATCH(AN525,'Master '!$B$2:$B$257,0)))</f>
        <v>-</v>
      </c>
      <c r="AN525" s="15"/>
    </row>
    <row r="526" spans="1:40" ht="14.25" customHeight="1">
      <c r="A526" s="20" t="str">
        <f t="array" ref="A526">IF(ISERROR(INDEX('Master '!$A$2:$A$257,MATCH(B526,'Master '!$B$2:$B$257,0))),IF(ISERROR(INDEX('Master '!$A$2:$A$257,MATCH(B526,'Master '!$C$2:$C$257,0))),IF(B526="","-","Not on Roster"),INDEX('Master '!$A$2:$A$257,MATCH(B526,'Master '!$C$2:$C$257,0))),INDEX('Master '!$A$2:$A$257,MATCH(B526,'Master '!$B$2:$B$257,0)))</f>
        <v>-</v>
      </c>
      <c r="B526" s="43"/>
      <c r="C526" s="19" t="str">
        <f t="array" ref="C526">IF(ISERROR(INDEX('Master '!$A$2:$A$257,MATCH(D526,'Master '!$B$2:$B$257,0))),IF(ISERROR(INDEX('Master '!$A$2:$A$257,MATCH(D526,'Master '!$C$2:$C$257,0))),IF(D526="","-","Not on Roster"),INDEX('Master '!$A$2:$A$257,MATCH(D526,'Master '!$C$2:$C$257,0))),INDEX('Master '!$A$2:$A$257,MATCH(D526,'Master '!$B$2:$B$257,0)))</f>
        <v>-</v>
      </c>
      <c r="D526" s="15"/>
      <c r="E526" s="20" t="str">
        <f t="array" ref="E526">IF(ISERROR(INDEX('Master '!$A$2:$A$257,MATCH(F526,'Master '!$B$2:$B$257,0))),IF(ISERROR(INDEX('Master '!$A$2:$A$257,MATCH(F526,'Master '!$C$2:$C$257,0))),IF(F526="","-","Not on Roster"),INDEX('Master '!$A$2:$A$257,MATCH(F526,'Master '!$C$2:$C$257,0))),INDEX('Master '!$A$2:$A$257,MATCH(F526,'Master '!$B$2:$B$257,0)))</f>
        <v>-</v>
      </c>
      <c r="F526" s="7"/>
      <c r="G526" s="19" t="str">
        <f t="array" ref="G526">IF(ISERROR(INDEX('Master '!$A$2:$A$257,MATCH(H526,'Master '!$B$2:$B$257,0))),IF(ISERROR(INDEX('Master '!$A$2:$A$257,MATCH(H526,'Master '!$C$2:$C$257,0))),IF(H526="","-","Not on Roster"),INDEX('Master '!$A$2:$A$257,MATCH(H526,'Master '!$C$2:$C$257,0))),INDEX('Master '!$A$2:$A$257,MATCH(H526,'Master '!$B$2:$B$257,0)))</f>
        <v>-</v>
      </c>
      <c r="H526" s="15"/>
      <c r="I526" s="20" t="str">
        <f t="array" ref="I526">IF(ISERROR(INDEX('Master '!$A$2:$A$257,MATCH(J526,'Master '!$B$2:$B$257,0))),IF(ISERROR(INDEX('Master '!$A$2:$A$257,MATCH(J526,'Master '!$C$2:$C$257,0))),IF(J526="","-","Not on Roster"),INDEX('Master '!$A$2:$A$257,MATCH(J526,'Master '!$C$2:$C$257,0))),INDEX('Master '!$A$2:$A$257,MATCH(J526,'Master '!$B$2:$B$257,0)))</f>
        <v>-</v>
      </c>
      <c r="J526" s="51"/>
      <c r="K526" s="19" t="str">
        <f t="array" ref="K526">IF(ISERROR(INDEX('Master '!$A$2:$A$257,MATCH(L526,'Master '!$B$2:$B$257,0))),IF(ISERROR(INDEX('Master '!$A$2:$A$257,MATCH(L526,'Master '!$C$2:$C$257,0))),IF(L526="","-","Not on Roster"),INDEX('Master '!$A$2:$A$257,MATCH(L526,'Master '!$C$2:$C$257,0))),INDEX('Master '!$A$2:$A$257,MATCH(L526,'Master '!$B$2:$B$257,0)))</f>
        <v>-</v>
      </c>
      <c r="L526" s="15"/>
      <c r="M526" s="20" t="str">
        <f t="array" ref="M526">IF(ISERROR(INDEX('Master '!$A$2:$A$257,MATCH(N526,'Master '!$B$2:$B$257,0))),IF(ISERROR(INDEX('Master '!$A$2:$A$257,MATCH(N526,'Master '!$C$2:$C$257,0))),IF(N526="","-","Not on Roster"),INDEX('Master '!$A$2:$A$257,MATCH(N526,'Master '!$C$2:$C$257,0))),INDEX('Master '!$A$2:$A$257,MATCH(N526,'Master '!$B$2:$B$257,0)))</f>
        <v>-</v>
      </c>
      <c r="N526" s="7"/>
      <c r="O526" s="19" t="str">
        <f t="array" ref="O526">IF(ISERROR(INDEX('Master '!$A$2:$A$257,MATCH(P526,'Master '!$B$2:$B$257,0))),IF(ISERROR(INDEX('Master '!$A$2:$A$257,MATCH(P526,'Master '!$C$2:$C$257,0))),IF(P526="","-","Not on Roster"),INDEX('Master '!$A$2:$A$257,MATCH(P526,'Master '!$C$2:$C$257,0))),INDEX('Master '!$A$2:$A$257,MATCH(P526,'Master '!$B$2:$B$257,0)))</f>
        <v>-</v>
      </c>
      <c r="P526" s="15"/>
      <c r="Q526" s="20" t="str">
        <f t="array" ref="Q526">IF(ISERROR(INDEX('Master '!$A$2:$A$257,MATCH(R526,'Master '!$B$2:$B$257,0))),IF(ISERROR(INDEX('Master '!$A$2:$A$257,MATCH(R526,'Master '!$C$2:$C$257,0))),IF(R526="","-","Not on Roster"),INDEX('Master '!$A$2:$A$257,MATCH(R526,'Master '!$C$2:$C$257,0))),INDEX('Master '!$A$2:$A$257,MATCH(R526,'Master '!$B$2:$B$257,0)))</f>
        <v>-</v>
      </c>
      <c r="R526" s="7"/>
      <c r="S526" s="19" t="str">
        <f t="array" ref="S526">IF(ISERROR(INDEX('Master '!$A$2:$A$257,MATCH(T526,'Master '!$B$2:$B$257,0))),IF(ISERROR(INDEX('Master '!$A$2:$A$257,MATCH(T526,'Master '!$C$2:$C$257,0))),IF(T526="","-","Not on Roster"),INDEX('Master '!$A$2:$A$257,MATCH(T526,'Master '!$C$2:$C$257,0))),INDEX('Master '!$A$2:$A$257,MATCH(T526,'Master '!$B$2:$B$257,0)))</f>
        <v>-</v>
      </c>
      <c r="T526" s="15"/>
      <c r="U526" s="20" t="str">
        <f t="array" ref="U526">IF(ISERROR(INDEX('Master '!$A$2:$A$257,MATCH(V526,'Master '!$B$2:$B$257,0))),IF(ISERROR(INDEX('Master '!$A$2:$A$257,MATCH(V526,'Master '!$C$2:$C$257,0))),IF(V526="","-","Not on Roster"),INDEX('Master '!$A$2:$A$257,MATCH(V526,'Master '!$C$2:$C$257,0))),INDEX('Master '!$A$2:$A$257,MATCH(V526,'Master '!$B$2:$B$257,0)))</f>
        <v>-</v>
      </c>
      <c r="V526" s="7"/>
      <c r="W526" s="19" t="str">
        <f t="array" ref="W526">IF(ISERROR(INDEX('Master '!$A$2:$A$257,MATCH(X526,'Master '!$B$2:$B$257,0))),IF(ISERROR(INDEX('Master '!$A$2:$A$257,MATCH(X526,'Master '!$C$2:$C$257,0))),IF(X526="","-","Not on Roster"),INDEX('Master '!$A$2:$A$257,MATCH(X526,'Master '!$C$2:$C$257,0))),INDEX('Master '!$A$2:$A$257,MATCH(X526,'Master '!$B$2:$B$257,0)))</f>
        <v>-</v>
      </c>
      <c r="X526" s="15"/>
      <c r="Y526" s="20" t="str">
        <f t="array" ref="Y526">IF(ISERROR(INDEX('Master '!$A$2:$A$257,MATCH(Z526,'Master '!$B$2:$B$257,0))),IF(ISERROR(INDEX('Master '!$A$2:$A$257,MATCH(Z526,'Master '!$C$2:$C$257,0))),IF(Z526="","-","Not on Roster"),INDEX('Master '!$A$2:$A$257,MATCH(Z526,'Master '!$C$2:$C$257,0))),INDEX('Master '!$A$2:$A$257,MATCH(Z526,'Master '!$B$2:$B$257,0)))</f>
        <v>-</v>
      </c>
      <c r="Z526" s="7"/>
      <c r="AA526" s="19" t="str">
        <f t="array" ref="AA526">IF(ISERROR(INDEX('Master '!$A$2:$A$257,MATCH(AB526,'Master '!$B$2:$B$257,0))),IF(ISERROR(INDEX('Master '!$A$2:$A$257,MATCH(AB526,'Master '!$C$2:$C$257,0))),IF(AB526="","-","Not on Roster"),INDEX('Master '!$A$2:$A$257,MATCH(AB526,'Master '!$C$2:$C$257,0))),INDEX('Master '!$A$2:$A$257,MATCH(AB526,'Master '!$B$2:$B$257,0)))</f>
        <v>-</v>
      </c>
      <c r="AB526" s="15"/>
      <c r="AC526" s="20" t="str">
        <f t="array" ref="AC526">IF(ISERROR(INDEX('Master '!$A$2:$A$257,MATCH(AD526,'Master '!$B$2:$B$257,0))),IF(ISERROR(INDEX('Master '!$A$2:$A$257,MATCH(AD526,'Master '!$C$2:$C$257,0))),IF(AD526="","-","Not on Roster"),INDEX('Master '!$A$2:$A$257,MATCH(AD526,'Master '!$C$2:$C$257,0))),INDEX('Master '!$A$2:$A$257,MATCH(AD526,'Master '!$B$2:$B$257,0)))</f>
        <v>-</v>
      </c>
      <c r="AD526" s="7"/>
      <c r="AE526" s="19" t="str">
        <f t="array" ref="AE526">IF(ISERROR(INDEX('Master '!$A$2:$A$257,MATCH(AF526,'Master '!$B$2:$B$257,0))),IF(ISERROR(INDEX('Master '!$A$2:$A$257,MATCH(AF526,'Master '!$C$2:$C$257,0))),IF(AF526="","-","Not on Roster"),INDEX('Master '!$A$2:$A$257,MATCH(AF526,'Master '!$C$2:$C$257,0))),INDEX('Master '!$A$2:$A$257,MATCH(AF526,'Master '!$B$2:$B$257,0)))</f>
        <v>-</v>
      </c>
      <c r="AF526" s="15"/>
      <c r="AG526" s="20" t="str">
        <f t="array" ref="AG526">IF(ISERROR(INDEX('Master '!$A$2:$A$257,MATCH(AH526,'Master '!$B$2:$B$257,0))),IF(ISERROR(INDEX('Master '!$A$2:$A$257,MATCH(AH526,'Master '!$C$2:$C$257,0))),IF(AH526="","-","Not on Roster"),INDEX('Master '!$A$2:$A$257,MATCH(AH526,'Master '!$C$2:$C$257,0))),INDEX('Master '!$A$2:$A$257,MATCH(AH526,'Master '!$B$2:$B$257,0)))</f>
        <v>-</v>
      </c>
      <c r="AH526" s="7"/>
      <c r="AI526" s="19" t="str">
        <f t="array" ref="AI526">IF(ISERROR(INDEX('Master '!$A$2:$A$257,MATCH(AJ526,'Master '!$B$2:$B$257,0))),IF(ISERROR(INDEX('Master '!$A$2:$A$257,MATCH(AJ526,'Master '!$C$2:$C$257,0))),IF(AJ526="","-","Not on Roster"),INDEX('Master '!$A$2:$A$257,MATCH(AJ526,'Master '!$C$2:$C$257,0))),INDEX('Master '!$A$2:$A$257,MATCH(AJ526,'Master '!$B$2:$B$257,0)))</f>
        <v>-</v>
      </c>
      <c r="AJ526" s="15"/>
      <c r="AK526" s="20" t="str">
        <f t="array" ref="AK526">IF(ISERROR(INDEX('Master '!$A$2:$A$257,MATCH(AL526,'Master '!$B$2:$B$257,0))),IF(ISERROR(INDEX('Master '!$A$2:$A$257,MATCH(AL526,'Master '!$C$2:$C$257,0))),IF(AL526="","-","Not on Roster"),INDEX('Master '!$A$2:$A$257,MATCH(AL526,'Master '!$C$2:$C$257,0))),INDEX('Master '!$A$2:$A$257,MATCH(AL526,'Master '!$B$2:$B$257,0)))</f>
        <v>-</v>
      </c>
      <c r="AL526" s="7"/>
      <c r="AM526" s="19" t="str">
        <f t="array" ref="AM526">IF(ISERROR(INDEX('Master '!$A$2:$A$257,MATCH(AN526,'Master '!$B$2:$B$257,0))),IF(ISERROR(INDEX('Master '!$A$2:$A$257,MATCH(AN526,'Master '!$C$2:$C$257,0))),IF(AN526="","-","Not on Roster"),INDEX('Master '!$A$2:$A$257,MATCH(AN526,'Master '!$C$2:$C$257,0))),INDEX('Master '!$A$2:$A$257,MATCH(AN526,'Master '!$B$2:$B$257,0)))</f>
        <v>-</v>
      </c>
      <c r="AN526" s="15"/>
    </row>
    <row r="527" spans="1:40" ht="14.25" customHeight="1">
      <c r="A527" s="20" t="str">
        <f t="array" ref="A527">IF(ISERROR(INDEX('Master '!$A$2:$A$257,MATCH(B527,'Master '!$B$2:$B$257,0))),IF(ISERROR(INDEX('Master '!$A$2:$A$257,MATCH(B527,'Master '!$C$2:$C$257,0))),IF(B527="","-","Not on Roster"),INDEX('Master '!$A$2:$A$257,MATCH(B527,'Master '!$C$2:$C$257,0))),INDEX('Master '!$A$2:$A$257,MATCH(B527,'Master '!$B$2:$B$257,0)))</f>
        <v>-</v>
      </c>
      <c r="B527" s="43"/>
      <c r="C527" s="19" t="str">
        <f t="array" ref="C527">IF(ISERROR(INDEX('Master '!$A$2:$A$257,MATCH(D527,'Master '!$B$2:$B$257,0))),IF(ISERROR(INDEX('Master '!$A$2:$A$257,MATCH(D527,'Master '!$C$2:$C$257,0))),IF(D527="","-","Not on Roster"),INDEX('Master '!$A$2:$A$257,MATCH(D527,'Master '!$C$2:$C$257,0))),INDEX('Master '!$A$2:$A$257,MATCH(D527,'Master '!$B$2:$B$257,0)))</f>
        <v>-</v>
      </c>
      <c r="D527" s="15"/>
      <c r="E527" s="20" t="str">
        <f t="array" ref="E527">IF(ISERROR(INDEX('Master '!$A$2:$A$257,MATCH(F527,'Master '!$B$2:$B$257,0))),IF(ISERROR(INDEX('Master '!$A$2:$A$257,MATCH(F527,'Master '!$C$2:$C$257,0))),IF(F527="","-","Not on Roster"),INDEX('Master '!$A$2:$A$257,MATCH(F527,'Master '!$C$2:$C$257,0))),INDEX('Master '!$A$2:$A$257,MATCH(F527,'Master '!$B$2:$B$257,0)))</f>
        <v>-</v>
      </c>
      <c r="F527" s="7"/>
      <c r="G527" s="19" t="str">
        <f t="array" ref="G527">IF(ISERROR(INDEX('Master '!$A$2:$A$257,MATCH(H527,'Master '!$B$2:$B$257,0))),IF(ISERROR(INDEX('Master '!$A$2:$A$257,MATCH(H527,'Master '!$C$2:$C$257,0))),IF(H527="","-","Not on Roster"),INDEX('Master '!$A$2:$A$257,MATCH(H527,'Master '!$C$2:$C$257,0))),INDEX('Master '!$A$2:$A$257,MATCH(H527,'Master '!$B$2:$B$257,0)))</f>
        <v>-</v>
      </c>
      <c r="H527" s="15"/>
      <c r="I527" s="20" t="str">
        <f t="array" ref="I527">IF(ISERROR(INDEX('Master '!$A$2:$A$257,MATCH(J527,'Master '!$B$2:$B$257,0))),IF(ISERROR(INDEX('Master '!$A$2:$A$257,MATCH(J527,'Master '!$C$2:$C$257,0))),IF(J527="","-","Not on Roster"),INDEX('Master '!$A$2:$A$257,MATCH(J527,'Master '!$C$2:$C$257,0))),INDEX('Master '!$A$2:$A$257,MATCH(J527,'Master '!$B$2:$B$257,0)))</f>
        <v>-</v>
      </c>
      <c r="J527" s="51"/>
      <c r="K527" s="19" t="str">
        <f t="array" ref="K527">IF(ISERROR(INDEX('Master '!$A$2:$A$257,MATCH(L527,'Master '!$B$2:$B$257,0))),IF(ISERROR(INDEX('Master '!$A$2:$A$257,MATCH(L527,'Master '!$C$2:$C$257,0))),IF(L527="","-","Not on Roster"),INDEX('Master '!$A$2:$A$257,MATCH(L527,'Master '!$C$2:$C$257,0))),INDEX('Master '!$A$2:$A$257,MATCH(L527,'Master '!$B$2:$B$257,0)))</f>
        <v>-</v>
      </c>
      <c r="L527" s="15"/>
      <c r="M527" s="20" t="str">
        <f t="array" ref="M527">IF(ISERROR(INDEX('Master '!$A$2:$A$257,MATCH(N527,'Master '!$B$2:$B$257,0))),IF(ISERROR(INDEX('Master '!$A$2:$A$257,MATCH(N527,'Master '!$C$2:$C$257,0))),IF(N527="","-","Not on Roster"),INDEX('Master '!$A$2:$A$257,MATCH(N527,'Master '!$C$2:$C$257,0))),INDEX('Master '!$A$2:$A$257,MATCH(N527,'Master '!$B$2:$B$257,0)))</f>
        <v>-</v>
      </c>
      <c r="N527" s="7"/>
      <c r="O527" s="19" t="str">
        <f t="array" ref="O527">IF(ISERROR(INDEX('Master '!$A$2:$A$257,MATCH(P527,'Master '!$B$2:$B$257,0))),IF(ISERROR(INDEX('Master '!$A$2:$A$257,MATCH(P527,'Master '!$C$2:$C$257,0))),IF(P527="","-","Not on Roster"),INDEX('Master '!$A$2:$A$257,MATCH(P527,'Master '!$C$2:$C$257,0))),INDEX('Master '!$A$2:$A$257,MATCH(P527,'Master '!$B$2:$B$257,0)))</f>
        <v>-</v>
      </c>
      <c r="P527" s="15"/>
      <c r="Q527" s="20" t="str">
        <f t="array" ref="Q527">IF(ISERROR(INDEX('Master '!$A$2:$A$257,MATCH(R527,'Master '!$B$2:$B$257,0))),IF(ISERROR(INDEX('Master '!$A$2:$A$257,MATCH(R527,'Master '!$C$2:$C$257,0))),IF(R527="","-","Not on Roster"),INDEX('Master '!$A$2:$A$257,MATCH(R527,'Master '!$C$2:$C$257,0))),INDEX('Master '!$A$2:$A$257,MATCH(R527,'Master '!$B$2:$B$257,0)))</f>
        <v>-</v>
      </c>
      <c r="R527" s="7"/>
      <c r="S527" s="19" t="str">
        <f t="array" ref="S527">IF(ISERROR(INDEX('Master '!$A$2:$A$257,MATCH(T527,'Master '!$B$2:$B$257,0))),IF(ISERROR(INDEX('Master '!$A$2:$A$257,MATCH(T527,'Master '!$C$2:$C$257,0))),IF(T527="","-","Not on Roster"),INDEX('Master '!$A$2:$A$257,MATCH(T527,'Master '!$C$2:$C$257,0))),INDEX('Master '!$A$2:$A$257,MATCH(T527,'Master '!$B$2:$B$257,0)))</f>
        <v>-</v>
      </c>
      <c r="T527" s="15"/>
      <c r="U527" s="20" t="str">
        <f t="array" ref="U527">IF(ISERROR(INDEX('Master '!$A$2:$A$257,MATCH(V527,'Master '!$B$2:$B$257,0))),IF(ISERROR(INDEX('Master '!$A$2:$A$257,MATCH(V527,'Master '!$C$2:$C$257,0))),IF(V527="","-","Not on Roster"),INDEX('Master '!$A$2:$A$257,MATCH(V527,'Master '!$C$2:$C$257,0))),INDEX('Master '!$A$2:$A$257,MATCH(V527,'Master '!$B$2:$B$257,0)))</f>
        <v>-</v>
      </c>
      <c r="V527" s="7"/>
      <c r="W527" s="19" t="str">
        <f t="array" ref="W527">IF(ISERROR(INDEX('Master '!$A$2:$A$257,MATCH(X527,'Master '!$B$2:$B$257,0))),IF(ISERROR(INDEX('Master '!$A$2:$A$257,MATCH(X527,'Master '!$C$2:$C$257,0))),IF(X527="","-","Not on Roster"),INDEX('Master '!$A$2:$A$257,MATCH(X527,'Master '!$C$2:$C$257,0))),INDEX('Master '!$A$2:$A$257,MATCH(X527,'Master '!$B$2:$B$257,0)))</f>
        <v>-</v>
      </c>
      <c r="X527" s="15"/>
      <c r="Y527" s="20" t="str">
        <f t="array" ref="Y527">IF(ISERROR(INDEX('Master '!$A$2:$A$257,MATCH(Z527,'Master '!$B$2:$B$257,0))),IF(ISERROR(INDEX('Master '!$A$2:$A$257,MATCH(Z527,'Master '!$C$2:$C$257,0))),IF(Z527="","-","Not on Roster"),INDEX('Master '!$A$2:$A$257,MATCH(Z527,'Master '!$C$2:$C$257,0))),INDEX('Master '!$A$2:$A$257,MATCH(Z527,'Master '!$B$2:$B$257,0)))</f>
        <v>-</v>
      </c>
      <c r="Z527" s="7"/>
      <c r="AA527" s="19" t="str">
        <f t="array" ref="AA527">IF(ISERROR(INDEX('Master '!$A$2:$A$257,MATCH(AB527,'Master '!$B$2:$B$257,0))),IF(ISERROR(INDEX('Master '!$A$2:$A$257,MATCH(AB527,'Master '!$C$2:$C$257,0))),IF(AB527="","-","Not on Roster"),INDEX('Master '!$A$2:$A$257,MATCH(AB527,'Master '!$C$2:$C$257,0))),INDEX('Master '!$A$2:$A$257,MATCH(AB527,'Master '!$B$2:$B$257,0)))</f>
        <v>-</v>
      </c>
      <c r="AB527" s="15"/>
      <c r="AC527" s="20" t="str">
        <f t="array" ref="AC527">IF(ISERROR(INDEX('Master '!$A$2:$A$257,MATCH(AD527,'Master '!$B$2:$B$257,0))),IF(ISERROR(INDEX('Master '!$A$2:$A$257,MATCH(AD527,'Master '!$C$2:$C$257,0))),IF(AD527="","-","Not on Roster"),INDEX('Master '!$A$2:$A$257,MATCH(AD527,'Master '!$C$2:$C$257,0))),INDEX('Master '!$A$2:$A$257,MATCH(AD527,'Master '!$B$2:$B$257,0)))</f>
        <v>-</v>
      </c>
      <c r="AD527" s="7"/>
      <c r="AE527" s="19" t="str">
        <f t="array" ref="AE527">IF(ISERROR(INDEX('Master '!$A$2:$A$257,MATCH(AF527,'Master '!$B$2:$B$257,0))),IF(ISERROR(INDEX('Master '!$A$2:$A$257,MATCH(AF527,'Master '!$C$2:$C$257,0))),IF(AF527="","-","Not on Roster"),INDEX('Master '!$A$2:$A$257,MATCH(AF527,'Master '!$C$2:$C$257,0))),INDEX('Master '!$A$2:$A$257,MATCH(AF527,'Master '!$B$2:$B$257,0)))</f>
        <v>-</v>
      </c>
      <c r="AF527" s="15"/>
      <c r="AG527" s="20" t="str">
        <f t="array" ref="AG527">IF(ISERROR(INDEX('Master '!$A$2:$A$257,MATCH(AH527,'Master '!$B$2:$B$257,0))),IF(ISERROR(INDEX('Master '!$A$2:$A$257,MATCH(AH527,'Master '!$C$2:$C$257,0))),IF(AH527="","-","Not on Roster"),INDEX('Master '!$A$2:$A$257,MATCH(AH527,'Master '!$C$2:$C$257,0))),INDEX('Master '!$A$2:$A$257,MATCH(AH527,'Master '!$B$2:$B$257,0)))</f>
        <v>-</v>
      </c>
      <c r="AH527" s="7"/>
      <c r="AI527" s="19" t="str">
        <f t="array" ref="AI527">IF(ISERROR(INDEX('Master '!$A$2:$A$257,MATCH(AJ527,'Master '!$B$2:$B$257,0))),IF(ISERROR(INDEX('Master '!$A$2:$A$257,MATCH(AJ527,'Master '!$C$2:$C$257,0))),IF(AJ527="","-","Not on Roster"),INDEX('Master '!$A$2:$A$257,MATCH(AJ527,'Master '!$C$2:$C$257,0))),INDEX('Master '!$A$2:$A$257,MATCH(AJ527,'Master '!$B$2:$B$257,0)))</f>
        <v>-</v>
      </c>
      <c r="AJ527" s="15"/>
      <c r="AK527" s="20" t="str">
        <f t="array" ref="AK527">IF(ISERROR(INDEX('Master '!$A$2:$A$257,MATCH(AL527,'Master '!$B$2:$B$257,0))),IF(ISERROR(INDEX('Master '!$A$2:$A$257,MATCH(AL527,'Master '!$C$2:$C$257,0))),IF(AL527="","-","Not on Roster"),INDEX('Master '!$A$2:$A$257,MATCH(AL527,'Master '!$C$2:$C$257,0))),INDEX('Master '!$A$2:$A$257,MATCH(AL527,'Master '!$B$2:$B$257,0)))</f>
        <v>-</v>
      </c>
      <c r="AL527" s="7"/>
      <c r="AM527" s="19" t="str">
        <f t="array" ref="AM527">IF(ISERROR(INDEX('Master '!$A$2:$A$257,MATCH(AN527,'Master '!$B$2:$B$257,0))),IF(ISERROR(INDEX('Master '!$A$2:$A$257,MATCH(AN527,'Master '!$C$2:$C$257,0))),IF(AN527="","-","Not on Roster"),INDEX('Master '!$A$2:$A$257,MATCH(AN527,'Master '!$C$2:$C$257,0))),INDEX('Master '!$A$2:$A$257,MATCH(AN527,'Master '!$B$2:$B$257,0)))</f>
        <v>-</v>
      </c>
      <c r="AN527" s="15"/>
    </row>
    <row r="528" spans="1:40" ht="14.25" customHeight="1">
      <c r="A528" s="20" t="str">
        <f t="array" ref="A528">IF(ISERROR(INDEX('Master '!$A$2:$A$257,MATCH(B528,'Master '!$B$2:$B$257,0))),IF(ISERROR(INDEX('Master '!$A$2:$A$257,MATCH(B528,'Master '!$C$2:$C$257,0))),IF(B528="","-","Not on Roster"),INDEX('Master '!$A$2:$A$257,MATCH(B528,'Master '!$C$2:$C$257,0))),INDEX('Master '!$A$2:$A$257,MATCH(B528,'Master '!$B$2:$B$257,0)))</f>
        <v>-</v>
      </c>
      <c r="B528" s="43"/>
      <c r="C528" s="19" t="str">
        <f t="array" ref="C528">IF(ISERROR(INDEX('Master '!$A$2:$A$257,MATCH(D528,'Master '!$B$2:$B$257,0))),IF(ISERROR(INDEX('Master '!$A$2:$A$257,MATCH(D528,'Master '!$C$2:$C$257,0))),IF(D528="","-","Not on Roster"),INDEX('Master '!$A$2:$A$257,MATCH(D528,'Master '!$C$2:$C$257,0))),INDEX('Master '!$A$2:$A$257,MATCH(D528,'Master '!$B$2:$B$257,0)))</f>
        <v>-</v>
      </c>
      <c r="D528" s="15"/>
      <c r="E528" s="20" t="str">
        <f t="array" ref="E528">IF(ISERROR(INDEX('Master '!$A$2:$A$257,MATCH(F528,'Master '!$B$2:$B$257,0))),IF(ISERROR(INDEX('Master '!$A$2:$A$257,MATCH(F528,'Master '!$C$2:$C$257,0))),IF(F528="","-","Not on Roster"),INDEX('Master '!$A$2:$A$257,MATCH(F528,'Master '!$C$2:$C$257,0))),INDEX('Master '!$A$2:$A$257,MATCH(F528,'Master '!$B$2:$B$257,0)))</f>
        <v>-</v>
      </c>
      <c r="F528" s="7"/>
      <c r="G528" s="19" t="str">
        <f t="array" ref="G528">IF(ISERROR(INDEX('Master '!$A$2:$A$257,MATCH(H528,'Master '!$B$2:$B$257,0))),IF(ISERROR(INDEX('Master '!$A$2:$A$257,MATCH(H528,'Master '!$C$2:$C$257,0))),IF(H528="","-","Not on Roster"),INDEX('Master '!$A$2:$A$257,MATCH(H528,'Master '!$C$2:$C$257,0))),INDEX('Master '!$A$2:$A$257,MATCH(H528,'Master '!$B$2:$B$257,0)))</f>
        <v>-</v>
      </c>
      <c r="H528" s="15"/>
      <c r="I528" s="20" t="str">
        <f t="array" ref="I528">IF(ISERROR(INDEX('Master '!$A$2:$A$257,MATCH(J528,'Master '!$B$2:$B$257,0))),IF(ISERROR(INDEX('Master '!$A$2:$A$257,MATCH(J528,'Master '!$C$2:$C$257,0))),IF(J528="","-","Not on Roster"),INDEX('Master '!$A$2:$A$257,MATCH(J528,'Master '!$C$2:$C$257,0))),INDEX('Master '!$A$2:$A$257,MATCH(J528,'Master '!$B$2:$B$257,0)))</f>
        <v>-</v>
      </c>
      <c r="J528" s="51"/>
      <c r="K528" s="19" t="str">
        <f t="array" ref="K528">IF(ISERROR(INDEX('Master '!$A$2:$A$257,MATCH(L528,'Master '!$B$2:$B$257,0))),IF(ISERROR(INDEX('Master '!$A$2:$A$257,MATCH(L528,'Master '!$C$2:$C$257,0))),IF(L528="","-","Not on Roster"),INDEX('Master '!$A$2:$A$257,MATCH(L528,'Master '!$C$2:$C$257,0))),INDEX('Master '!$A$2:$A$257,MATCH(L528,'Master '!$B$2:$B$257,0)))</f>
        <v>-</v>
      </c>
      <c r="L528" s="15"/>
      <c r="M528" s="20" t="str">
        <f t="array" ref="M528">IF(ISERROR(INDEX('Master '!$A$2:$A$257,MATCH(N528,'Master '!$B$2:$B$257,0))),IF(ISERROR(INDEX('Master '!$A$2:$A$257,MATCH(N528,'Master '!$C$2:$C$257,0))),IF(N528="","-","Not on Roster"),INDEX('Master '!$A$2:$A$257,MATCH(N528,'Master '!$C$2:$C$257,0))),INDEX('Master '!$A$2:$A$257,MATCH(N528,'Master '!$B$2:$B$257,0)))</f>
        <v>-</v>
      </c>
      <c r="N528" s="7"/>
      <c r="O528" s="19" t="str">
        <f t="array" ref="O528">IF(ISERROR(INDEX('Master '!$A$2:$A$257,MATCH(P528,'Master '!$B$2:$B$257,0))),IF(ISERROR(INDEX('Master '!$A$2:$A$257,MATCH(P528,'Master '!$C$2:$C$257,0))),IF(P528="","-","Not on Roster"),INDEX('Master '!$A$2:$A$257,MATCH(P528,'Master '!$C$2:$C$257,0))),INDEX('Master '!$A$2:$A$257,MATCH(P528,'Master '!$B$2:$B$257,0)))</f>
        <v>-</v>
      </c>
      <c r="P528" s="15"/>
      <c r="Q528" s="20" t="str">
        <f t="array" ref="Q528">IF(ISERROR(INDEX('Master '!$A$2:$A$257,MATCH(R528,'Master '!$B$2:$B$257,0))),IF(ISERROR(INDEX('Master '!$A$2:$A$257,MATCH(R528,'Master '!$C$2:$C$257,0))),IF(R528="","-","Not on Roster"),INDEX('Master '!$A$2:$A$257,MATCH(R528,'Master '!$C$2:$C$257,0))),INDEX('Master '!$A$2:$A$257,MATCH(R528,'Master '!$B$2:$B$257,0)))</f>
        <v>-</v>
      </c>
      <c r="R528" s="7"/>
      <c r="S528" s="19" t="str">
        <f t="array" ref="S528">IF(ISERROR(INDEX('Master '!$A$2:$A$257,MATCH(T528,'Master '!$B$2:$B$257,0))),IF(ISERROR(INDEX('Master '!$A$2:$A$257,MATCH(T528,'Master '!$C$2:$C$257,0))),IF(T528="","-","Not on Roster"),INDEX('Master '!$A$2:$A$257,MATCH(T528,'Master '!$C$2:$C$257,0))),INDEX('Master '!$A$2:$A$257,MATCH(T528,'Master '!$B$2:$B$257,0)))</f>
        <v>-</v>
      </c>
      <c r="T528" s="15"/>
      <c r="U528" s="20" t="str">
        <f t="array" ref="U528">IF(ISERROR(INDEX('Master '!$A$2:$A$257,MATCH(V528,'Master '!$B$2:$B$257,0))),IF(ISERROR(INDEX('Master '!$A$2:$A$257,MATCH(V528,'Master '!$C$2:$C$257,0))),IF(V528="","-","Not on Roster"),INDEX('Master '!$A$2:$A$257,MATCH(V528,'Master '!$C$2:$C$257,0))),INDEX('Master '!$A$2:$A$257,MATCH(V528,'Master '!$B$2:$B$257,0)))</f>
        <v>-</v>
      </c>
      <c r="V528" s="7"/>
      <c r="W528" s="19" t="str">
        <f t="array" ref="W528">IF(ISERROR(INDEX('Master '!$A$2:$A$257,MATCH(X528,'Master '!$B$2:$B$257,0))),IF(ISERROR(INDEX('Master '!$A$2:$A$257,MATCH(X528,'Master '!$C$2:$C$257,0))),IF(X528="","-","Not on Roster"),INDEX('Master '!$A$2:$A$257,MATCH(X528,'Master '!$C$2:$C$257,0))),INDEX('Master '!$A$2:$A$257,MATCH(X528,'Master '!$B$2:$B$257,0)))</f>
        <v>-</v>
      </c>
      <c r="X528" s="15"/>
      <c r="Y528" s="20" t="str">
        <f t="array" ref="Y528">IF(ISERROR(INDEX('Master '!$A$2:$A$257,MATCH(Z528,'Master '!$B$2:$B$257,0))),IF(ISERROR(INDEX('Master '!$A$2:$A$257,MATCH(Z528,'Master '!$C$2:$C$257,0))),IF(Z528="","-","Not on Roster"),INDEX('Master '!$A$2:$A$257,MATCH(Z528,'Master '!$C$2:$C$257,0))),INDEX('Master '!$A$2:$A$257,MATCH(Z528,'Master '!$B$2:$B$257,0)))</f>
        <v>-</v>
      </c>
      <c r="Z528" s="7"/>
      <c r="AA528" s="19" t="str">
        <f t="array" ref="AA528">IF(ISERROR(INDEX('Master '!$A$2:$A$257,MATCH(AB528,'Master '!$B$2:$B$257,0))),IF(ISERROR(INDEX('Master '!$A$2:$A$257,MATCH(AB528,'Master '!$C$2:$C$257,0))),IF(AB528="","-","Not on Roster"),INDEX('Master '!$A$2:$A$257,MATCH(AB528,'Master '!$C$2:$C$257,0))),INDEX('Master '!$A$2:$A$257,MATCH(AB528,'Master '!$B$2:$B$257,0)))</f>
        <v>-</v>
      </c>
      <c r="AB528" s="15"/>
      <c r="AC528" s="20" t="str">
        <f t="array" ref="AC528">IF(ISERROR(INDEX('Master '!$A$2:$A$257,MATCH(AD528,'Master '!$B$2:$B$257,0))),IF(ISERROR(INDEX('Master '!$A$2:$A$257,MATCH(AD528,'Master '!$C$2:$C$257,0))),IF(AD528="","-","Not on Roster"),INDEX('Master '!$A$2:$A$257,MATCH(AD528,'Master '!$C$2:$C$257,0))),INDEX('Master '!$A$2:$A$257,MATCH(AD528,'Master '!$B$2:$B$257,0)))</f>
        <v>-</v>
      </c>
      <c r="AD528" s="7"/>
      <c r="AE528" s="19" t="str">
        <f t="array" ref="AE528">IF(ISERROR(INDEX('Master '!$A$2:$A$257,MATCH(AF528,'Master '!$B$2:$B$257,0))),IF(ISERROR(INDEX('Master '!$A$2:$A$257,MATCH(AF528,'Master '!$C$2:$C$257,0))),IF(AF528="","-","Not on Roster"),INDEX('Master '!$A$2:$A$257,MATCH(AF528,'Master '!$C$2:$C$257,0))),INDEX('Master '!$A$2:$A$257,MATCH(AF528,'Master '!$B$2:$B$257,0)))</f>
        <v>-</v>
      </c>
      <c r="AF528" s="15"/>
      <c r="AG528" s="20" t="str">
        <f t="array" ref="AG528">IF(ISERROR(INDEX('Master '!$A$2:$A$257,MATCH(AH528,'Master '!$B$2:$B$257,0))),IF(ISERROR(INDEX('Master '!$A$2:$A$257,MATCH(AH528,'Master '!$C$2:$C$257,0))),IF(AH528="","-","Not on Roster"),INDEX('Master '!$A$2:$A$257,MATCH(AH528,'Master '!$C$2:$C$257,0))),INDEX('Master '!$A$2:$A$257,MATCH(AH528,'Master '!$B$2:$B$257,0)))</f>
        <v>-</v>
      </c>
      <c r="AH528" s="7"/>
      <c r="AI528" s="19" t="str">
        <f t="array" ref="AI528">IF(ISERROR(INDEX('Master '!$A$2:$A$257,MATCH(AJ528,'Master '!$B$2:$B$257,0))),IF(ISERROR(INDEX('Master '!$A$2:$A$257,MATCH(AJ528,'Master '!$C$2:$C$257,0))),IF(AJ528="","-","Not on Roster"),INDEX('Master '!$A$2:$A$257,MATCH(AJ528,'Master '!$C$2:$C$257,0))),INDEX('Master '!$A$2:$A$257,MATCH(AJ528,'Master '!$B$2:$B$257,0)))</f>
        <v>-</v>
      </c>
      <c r="AJ528" s="15"/>
      <c r="AK528" s="20" t="str">
        <f t="array" ref="AK528">IF(ISERROR(INDEX('Master '!$A$2:$A$257,MATCH(AL528,'Master '!$B$2:$B$257,0))),IF(ISERROR(INDEX('Master '!$A$2:$A$257,MATCH(AL528,'Master '!$C$2:$C$257,0))),IF(AL528="","-","Not on Roster"),INDEX('Master '!$A$2:$A$257,MATCH(AL528,'Master '!$C$2:$C$257,0))),INDEX('Master '!$A$2:$A$257,MATCH(AL528,'Master '!$B$2:$B$257,0)))</f>
        <v>-</v>
      </c>
      <c r="AL528" s="7"/>
      <c r="AM528" s="19" t="str">
        <f t="array" ref="AM528">IF(ISERROR(INDEX('Master '!$A$2:$A$257,MATCH(AN528,'Master '!$B$2:$B$257,0))),IF(ISERROR(INDEX('Master '!$A$2:$A$257,MATCH(AN528,'Master '!$C$2:$C$257,0))),IF(AN528="","-","Not on Roster"),INDEX('Master '!$A$2:$A$257,MATCH(AN528,'Master '!$C$2:$C$257,0))),INDEX('Master '!$A$2:$A$257,MATCH(AN528,'Master '!$B$2:$B$257,0)))</f>
        <v>-</v>
      </c>
      <c r="AN528" s="15"/>
    </row>
    <row r="529" spans="1:40" ht="14.25" customHeight="1">
      <c r="A529" s="20" t="str">
        <f t="array" ref="A529">IF(ISERROR(INDEX('Master '!$A$2:$A$257,MATCH(B529,'Master '!$B$2:$B$257,0))),IF(ISERROR(INDEX('Master '!$A$2:$A$257,MATCH(B529,'Master '!$C$2:$C$257,0))),IF(B529="","-","Not on Roster"),INDEX('Master '!$A$2:$A$257,MATCH(B529,'Master '!$C$2:$C$257,0))),INDEX('Master '!$A$2:$A$257,MATCH(B529,'Master '!$B$2:$B$257,0)))</f>
        <v>-</v>
      </c>
      <c r="B529" s="43"/>
      <c r="C529" s="19" t="str">
        <f t="array" ref="C529">IF(ISERROR(INDEX('Master '!$A$2:$A$257,MATCH(D529,'Master '!$B$2:$B$257,0))),IF(ISERROR(INDEX('Master '!$A$2:$A$257,MATCH(D529,'Master '!$C$2:$C$257,0))),IF(D529="","-","Not on Roster"),INDEX('Master '!$A$2:$A$257,MATCH(D529,'Master '!$C$2:$C$257,0))),INDEX('Master '!$A$2:$A$257,MATCH(D529,'Master '!$B$2:$B$257,0)))</f>
        <v>-</v>
      </c>
      <c r="D529" s="15"/>
      <c r="E529" s="20" t="str">
        <f t="array" ref="E529">IF(ISERROR(INDEX('Master '!$A$2:$A$257,MATCH(F529,'Master '!$B$2:$B$257,0))),IF(ISERROR(INDEX('Master '!$A$2:$A$257,MATCH(F529,'Master '!$C$2:$C$257,0))),IF(F529="","-","Not on Roster"),INDEX('Master '!$A$2:$A$257,MATCH(F529,'Master '!$C$2:$C$257,0))),INDEX('Master '!$A$2:$A$257,MATCH(F529,'Master '!$B$2:$B$257,0)))</f>
        <v>-</v>
      </c>
      <c r="F529" s="7"/>
      <c r="G529" s="19" t="str">
        <f t="array" ref="G529">IF(ISERROR(INDEX('Master '!$A$2:$A$257,MATCH(H529,'Master '!$B$2:$B$257,0))),IF(ISERROR(INDEX('Master '!$A$2:$A$257,MATCH(H529,'Master '!$C$2:$C$257,0))),IF(H529="","-","Not on Roster"),INDEX('Master '!$A$2:$A$257,MATCH(H529,'Master '!$C$2:$C$257,0))),INDEX('Master '!$A$2:$A$257,MATCH(H529,'Master '!$B$2:$B$257,0)))</f>
        <v>-</v>
      </c>
      <c r="H529" s="15"/>
      <c r="I529" s="20" t="str">
        <f t="array" ref="I529">IF(ISERROR(INDEX('Master '!$A$2:$A$257,MATCH(J529,'Master '!$B$2:$B$257,0))),IF(ISERROR(INDEX('Master '!$A$2:$A$257,MATCH(J529,'Master '!$C$2:$C$257,0))),IF(J529="","-","Not on Roster"),INDEX('Master '!$A$2:$A$257,MATCH(J529,'Master '!$C$2:$C$257,0))),INDEX('Master '!$A$2:$A$257,MATCH(J529,'Master '!$B$2:$B$257,0)))</f>
        <v>-</v>
      </c>
      <c r="J529" s="51"/>
      <c r="K529" s="19" t="str">
        <f t="array" ref="K529">IF(ISERROR(INDEX('Master '!$A$2:$A$257,MATCH(L529,'Master '!$B$2:$B$257,0))),IF(ISERROR(INDEX('Master '!$A$2:$A$257,MATCH(L529,'Master '!$C$2:$C$257,0))),IF(L529="","-","Not on Roster"),INDEX('Master '!$A$2:$A$257,MATCH(L529,'Master '!$C$2:$C$257,0))),INDEX('Master '!$A$2:$A$257,MATCH(L529,'Master '!$B$2:$B$257,0)))</f>
        <v>-</v>
      </c>
      <c r="L529" s="15"/>
      <c r="M529" s="20" t="str">
        <f t="array" ref="M529">IF(ISERROR(INDEX('Master '!$A$2:$A$257,MATCH(N529,'Master '!$B$2:$B$257,0))),IF(ISERROR(INDEX('Master '!$A$2:$A$257,MATCH(N529,'Master '!$C$2:$C$257,0))),IF(N529="","-","Not on Roster"),INDEX('Master '!$A$2:$A$257,MATCH(N529,'Master '!$C$2:$C$257,0))),INDEX('Master '!$A$2:$A$257,MATCH(N529,'Master '!$B$2:$B$257,0)))</f>
        <v>-</v>
      </c>
      <c r="N529" s="7"/>
      <c r="O529" s="19" t="str">
        <f t="array" ref="O529">IF(ISERROR(INDEX('Master '!$A$2:$A$257,MATCH(P529,'Master '!$B$2:$B$257,0))),IF(ISERROR(INDEX('Master '!$A$2:$A$257,MATCH(P529,'Master '!$C$2:$C$257,0))),IF(P529="","-","Not on Roster"),INDEX('Master '!$A$2:$A$257,MATCH(P529,'Master '!$C$2:$C$257,0))),INDEX('Master '!$A$2:$A$257,MATCH(P529,'Master '!$B$2:$B$257,0)))</f>
        <v>-</v>
      </c>
      <c r="P529" s="15"/>
      <c r="Q529" s="20" t="str">
        <f t="array" ref="Q529">IF(ISERROR(INDEX('Master '!$A$2:$A$257,MATCH(R529,'Master '!$B$2:$B$257,0))),IF(ISERROR(INDEX('Master '!$A$2:$A$257,MATCH(R529,'Master '!$C$2:$C$257,0))),IF(R529="","-","Not on Roster"),INDEX('Master '!$A$2:$A$257,MATCH(R529,'Master '!$C$2:$C$257,0))),INDEX('Master '!$A$2:$A$257,MATCH(R529,'Master '!$B$2:$B$257,0)))</f>
        <v>-</v>
      </c>
      <c r="R529" s="7"/>
      <c r="S529" s="19" t="str">
        <f t="array" ref="S529">IF(ISERROR(INDEX('Master '!$A$2:$A$257,MATCH(T529,'Master '!$B$2:$B$257,0))),IF(ISERROR(INDEX('Master '!$A$2:$A$257,MATCH(T529,'Master '!$C$2:$C$257,0))),IF(T529="","-","Not on Roster"),INDEX('Master '!$A$2:$A$257,MATCH(T529,'Master '!$C$2:$C$257,0))),INDEX('Master '!$A$2:$A$257,MATCH(T529,'Master '!$B$2:$B$257,0)))</f>
        <v>-</v>
      </c>
      <c r="T529" s="15"/>
      <c r="U529" s="20" t="str">
        <f t="array" ref="U529">IF(ISERROR(INDEX('Master '!$A$2:$A$257,MATCH(V529,'Master '!$B$2:$B$257,0))),IF(ISERROR(INDEX('Master '!$A$2:$A$257,MATCH(V529,'Master '!$C$2:$C$257,0))),IF(V529="","-","Not on Roster"),INDEX('Master '!$A$2:$A$257,MATCH(V529,'Master '!$C$2:$C$257,0))),INDEX('Master '!$A$2:$A$257,MATCH(V529,'Master '!$B$2:$B$257,0)))</f>
        <v>-</v>
      </c>
      <c r="V529" s="7"/>
      <c r="W529" s="19" t="str">
        <f t="array" ref="W529">IF(ISERROR(INDEX('Master '!$A$2:$A$257,MATCH(X529,'Master '!$B$2:$B$257,0))),IF(ISERROR(INDEX('Master '!$A$2:$A$257,MATCH(X529,'Master '!$C$2:$C$257,0))),IF(X529="","-","Not on Roster"),INDEX('Master '!$A$2:$A$257,MATCH(X529,'Master '!$C$2:$C$257,0))),INDEX('Master '!$A$2:$A$257,MATCH(X529,'Master '!$B$2:$B$257,0)))</f>
        <v>-</v>
      </c>
      <c r="X529" s="15"/>
      <c r="Y529" s="20" t="str">
        <f t="array" ref="Y529">IF(ISERROR(INDEX('Master '!$A$2:$A$257,MATCH(Z529,'Master '!$B$2:$B$257,0))),IF(ISERROR(INDEX('Master '!$A$2:$A$257,MATCH(Z529,'Master '!$C$2:$C$257,0))),IF(Z529="","-","Not on Roster"),INDEX('Master '!$A$2:$A$257,MATCH(Z529,'Master '!$C$2:$C$257,0))),INDEX('Master '!$A$2:$A$257,MATCH(Z529,'Master '!$B$2:$B$257,0)))</f>
        <v>-</v>
      </c>
      <c r="Z529" s="7"/>
      <c r="AA529" s="19" t="str">
        <f t="array" ref="AA529">IF(ISERROR(INDEX('Master '!$A$2:$A$257,MATCH(AB529,'Master '!$B$2:$B$257,0))),IF(ISERROR(INDEX('Master '!$A$2:$A$257,MATCH(AB529,'Master '!$C$2:$C$257,0))),IF(AB529="","-","Not on Roster"),INDEX('Master '!$A$2:$A$257,MATCH(AB529,'Master '!$C$2:$C$257,0))),INDEX('Master '!$A$2:$A$257,MATCH(AB529,'Master '!$B$2:$B$257,0)))</f>
        <v>-</v>
      </c>
      <c r="AB529" s="15"/>
      <c r="AC529" s="20" t="str">
        <f t="array" ref="AC529">IF(ISERROR(INDEX('Master '!$A$2:$A$257,MATCH(AD529,'Master '!$B$2:$B$257,0))),IF(ISERROR(INDEX('Master '!$A$2:$A$257,MATCH(AD529,'Master '!$C$2:$C$257,0))),IF(AD529="","-","Not on Roster"),INDEX('Master '!$A$2:$A$257,MATCH(AD529,'Master '!$C$2:$C$257,0))),INDEX('Master '!$A$2:$A$257,MATCH(AD529,'Master '!$B$2:$B$257,0)))</f>
        <v>-</v>
      </c>
      <c r="AD529" s="7"/>
      <c r="AE529" s="19" t="str">
        <f t="array" ref="AE529">IF(ISERROR(INDEX('Master '!$A$2:$A$257,MATCH(AF529,'Master '!$B$2:$B$257,0))),IF(ISERROR(INDEX('Master '!$A$2:$A$257,MATCH(AF529,'Master '!$C$2:$C$257,0))),IF(AF529="","-","Not on Roster"),INDEX('Master '!$A$2:$A$257,MATCH(AF529,'Master '!$C$2:$C$257,0))),INDEX('Master '!$A$2:$A$257,MATCH(AF529,'Master '!$B$2:$B$257,0)))</f>
        <v>-</v>
      </c>
      <c r="AF529" s="15"/>
      <c r="AG529" s="20" t="str">
        <f t="array" ref="AG529">IF(ISERROR(INDEX('Master '!$A$2:$A$257,MATCH(AH529,'Master '!$B$2:$B$257,0))),IF(ISERROR(INDEX('Master '!$A$2:$A$257,MATCH(AH529,'Master '!$C$2:$C$257,0))),IF(AH529="","-","Not on Roster"),INDEX('Master '!$A$2:$A$257,MATCH(AH529,'Master '!$C$2:$C$257,0))),INDEX('Master '!$A$2:$A$257,MATCH(AH529,'Master '!$B$2:$B$257,0)))</f>
        <v>-</v>
      </c>
      <c r="AH529" s="7"/>
      <c r="AI529" s="19" t="str">
        <f t="array" ref="AI529">IF(ISERROR(INDEX('Master '!$A$2:$A$257,MATCH(AJ529,'Master '!$B$2:$B$257,0))),IF(ISERROR(INDEX('Master '!$A$2:$A$257,MATCH(AJ529,'Master '!$C$2:$C$257,0))),IF(AJ529="","-","Not on Roster"),INDEX('Master '!$A$2:$A$257,MATCH(AJ529,'Master '!$C$2:$C$257,0))),INDEX('Master '!$A$2:$A$257,MATCH(AJ529,'Master '!$B$2:$B$257,0)))</f>
        <v>-</v>
      </c>
      <c r="AJ529" s="15"/>
      <c r="AK529" s="20" t="str">
        <f t="array" ref="AK529">IF(ISERROR(INDEX('Master '!$A$2:$A$257,MATCH(AL529,'Master '!$B$2:$B$257,0))),IF(ISERROR(INDEX('Master '!$A$2:$A$257,MATCH(AL529,'Master '!$C$2:$C$257,0))),IF(AL529="","-","Not on Roster"),INDEX('Master '!$A$2:$A$257,MATCH(AL529,'Master '!$C$2:$C$257,0))),INDEX('Master '!$A$2:$A$257,MATCH(AL529,'Master '!$B$2:$B$257,0)))</f>
        <v>-</v>
      </c>
      <c r="AL529" s="7"/>
      <c r="AM529" s="19" t="str">
        <f t="array" ref="AM529">IF(ISERROR(INDEX('Master '!$A$2:$A$257,MATCH(AN529,'Master '!$B$2:$B$257,0))),IF(ISERROR(INDEX('Master '!$A$2:$A$257,MATCH(AN529,'Master '!$C$2:$C$257,0))),IF(AN529="","-","Not on Roster"),INDEX('Master '!$A$2:$A$257,MATCH(AN529,'Master '!$C$2:$C$257,0))),INDEX('Master '!$A$2:$A$257,MATCH(AN529,'Master '!$B$2:$B$257,0)))</f>
        <v>-</v>
      </c>
      <c r="AN529" s="15"/>
    </row>
    <row r="530" spans="1:40" ht="14.25" customHeight="1">
      <c r="A530" s="20" t="str">
        <f t="array" ref="A530">IF(ISERROR(INDEX('Master '!$A$2:$A$257,MATCH(B530,'Master '!$B$2:$B$257,0))),IF(ISERROR(INDEX('Master '!$A$2:$A$257,MATCH(B530,'Master '!$C$2:$C$257,0))),IF(B530="","-","Not on Roster"),INDEX('Master '!$A$2:$A$257,MATCH(B530,'Master '!$C$2:$C$257,0))),INDEX('Master '!$A$2:$A$257,MATCH(B530,'Master '!$B$2:$B$257,0)))</f>
        <v>-</v>
      </c>
      <c r="B530" s="43"/>
      <c r="C530" s="19" t="str">
        <f t="array" ref="C530">IF(ISERROR(INDEX('Master '!$A$2:$A$257,MATCH(D530,'Master '!$B$2:$B$257,0))),IF(ISERROR(INDEX('Master '!$A$2:$A$257,MATCH(D530,'Master '!$C$2:$C$257,0))),IF(D530="","-","Not on Roster"),INDEX('Master '!$A$2:$A$257,MATCH(D530,'Master '!$C$2:$C$257,0))),INDEX('Master '!$A$2:$A$257,MATCH(D530,'Master '!$B$2:$B$257,0)))</f>
        <v>-</v>
      </c>
      <c r="D530" s="15"/>
      <c r="E530" s="20" t="str">
        <f t="array" ref="E530">IF(ISERROR(INDEX('Master '!$A$2:$A$257,MATCH(F530,'Master '!$B$2:$B$257,0))),IF(ISERROR(INDEX('Master '!$A$2:$A$257,MATCH(F530,'Master '!$C$2:$C$257,0))),IF(F530="","-","Not on Roster"),INDEX('Master '!$A$2:$A$257,MATCH(F530,'Master '!$C$2:$C$257,0))),INDEX('Master '!$A$2:$A$257,MATCH(F530,'Master '!$B$2:$B$257,0)))</f>
        <v>-</v>
      </c>
      <c r="F530" s="7"/>
      <c r="G530" s="19" t="str">
        <f t="array" ref="G530">IF(ISERROR(INDEX('Master '!$A$2:$A$257,MATCH(H530,'Master '!$B$2:$B$257,0))),IF(ISERROR(INDEX('Master '!$A$2:$A$257,MATCH(H530,'Master '!$C$2:$C$257,0))),IF(H530="","-","Not on Roster"),INDEX('Master '!$A$2:$A$257,MATCH(H530,'Master '!$C$2:$C$257,0))),INDEX('Master '!$A$2:$A$257,MATCH(H530,'Master '!$B$2:$B$257,0)))</f>
        <v>-</v>
      </c>
      <c r="H530" s="15"/>
      <c r="I530" s="20" t="str">
        <f t="array" ref="I530">IF(ISERROR(INDEX('Master '!$A$2:$A$257,MATCH(J530,'Master '!$B$2:$B$257,0))),IF(ISERROR(INDEX('Master '!$A$2:$A$257,MATCH(J530,'Master '!$C$2:$C$257,0))),IF(J530="","-","Not on Roster"),INDEX('Master '!$A$2:$A$257,MATCH(J530,'Master '!$C$2:$C$257,0))),INDEX('Master '!$A$2:$A$257,MATCH(J530,'Master '!$B$2:$B$257,0)))</f>
        <v>-</v>
      </c>
      <c r="J530" s="51"/>
      <c r="K530" s="19" t="str">
        <f t="array" ref="K530">IF(ISERROR(INDEX('Master '!$A$2:$A$257,MATCH(L530,'Master '!$B$2:$B$257,0))),IF(ISERROR(INDEX('Master '!$A$2:$A$257,MATCH(L530,'Master '!$C$2:$C$257,0))),IF(L530="","-","Not on Roster"),INDEX('Master '!$A$2:$A$257,MATCH(L530,'Master '!$C$2:$C$257,0))),INDEX('Master '!$A$2:$A$257,MATCH(L530,'Master '!$B$2:$B$257,0)))</f>
        <v>-</v>
      </c>
      <c r="L530" s="15"/>
      <c r="M530" s="20" t="str">
        <f t="array" ref="M530">IF(ISERROR(INDEX('Master '!$A$2:$A$257,MATCH(N530,'Master '!$B$2:$B$257,0))),IF(ISERROR(INDEX('Master '!$A$2:$A$257,MATCH(N530,'Master '!$C$2:$C$257,0))),IF(N530="","-","Not on Roster"),INDEX('Master '!$A$2:$A$257,MATCH(N530,'Master '!$C$2:$C$257,0))),INDEX('Master '!$A$2:$A$257,MATCH(N530,'Master '!$B$2:$B$257,0)))</f>
        <v>-</v>
      </c>
      <c r="N530" s="7"/>
      <c r="O530" s="19" t="str">
        <f t="array" ref="O530">IF(ISERROR(INDEX('Master '!$A$2:$A$257,MATCH(P530,'Master '!$B$2:$B$257,0))),IF(ISERROR(INDEX('Master '!$A$2:$A$257,MATCH(P530,'Master '!$C$2:$C$257,0))),IF(P530="","-","Not on Roster"),INDEX('Master '!$A$2:$A$257,MATCH(P530,'Master '!$C$2:$C$257,0))),INDEX('Master '!$A$2:$A$257,MATCH(P530,'Master '!$B$2:$B$257,0)))</f>
        <v>-</v>
      </c>
      <c r="P530" s="15"/>
      <c r="Q530" s="20" t="str">
        <f t="array" ref="Q530">IF(ISERROR(INDEX('Master '!$A$2:$A$257,MATCH(R530,'Master '!$B$2:$B$257,0))),IF(ISERROR(INDEX('Master '!$A$2:$A$257,MATCH(R530,'Master '!$C$2:$C$257,0))),IF(R530="","-","Not on Roster"),INDEX('Master '!$A$2:$A$257,MATCH(R530,'Master '!$C$2:$C$257,0))),INDEX('Master '!$A$2:$A$257,MATCH(R530,'Master '!$B$2:$B$257,0)))</f>
        <v>-</v>
      </c>
      <c r="R530" s="7"/>
      <c r="S530" s="19" t="str">
        <f t="array" ref="S530">IF(ISERROR(INDEX('Master '!$A$2:$A$257,MATCH(T530,'Master '!$B$2:$B$257,0))),IF(ISERROR(INDEX('Master '!$A$2:$A$257,MATCH(T530,'Master '!$C$2:$C$257,0))),IF(T530="","-","Not on Roster"),INDEX('Master '!$A$2:$A$257,MATCH(T530,'Master '!$C$2:$C$257,0))),INDEX('Master '!$A$2:$A$257,MATCH(T530,'Master '!$B$2:$B$257,0)))</f>
        <v>-</v>
      </c>
      <c r="T530" s="15"/>
      <c r="U530" s="20" t="str">
        <f t="array" ref="U530">IF(ISERROR(INDEX('Master '!$A$2:$A$257,MATCH(V530,'Master '!$B$2:$B$257,0))),IF(ISERROR(INDEX('Master '!$A$2:$A$257,MATCH(V530,'Master '!$C$2:$C$257,0))),IF(V530="","-","Not on Roster"),INDEX('Master '!$A$2:$A$257,MATCH(V530,'Master '!$C$2:$C$257,0))),INDEX('Master '!$A$2:$A$257,MATCH(V530,'Master '!$B$2:$B$257,0)))</f>
        <v>-</v>
      </c>
      <c r="V530" s="7"/>
      <c r="W530" s="19" t="str">
        <f t="array" ref="W530">IF(ISERROR(INDEX('Master '!$A$2:$A$257,MATCH(X530,'Master '!$B$2:$B$257,0))),IF(ISERROR(INDEX('Master '!$A$2:$A$257,MATCH(X530,'Master '!$C$2:$C$257,0))),IF(X530="","-","Not on Roster"),INDEX('Master '!$A$2:$A$257,MATCH(X530,'Master '!$C$2:$C$257,0))),INDEX('Master '!$A$2:$A$257,MATCH(X530,'Master '!$B$2:$B$257,0)))</f>
        <v>-</v>
      </c>
      <c r="X530" s="15"/>
      <c r="Y530" s="20" t="str">
        <f t="array" ref="Y530">IF(ISERROR(INDEX('Master '!$A$2:$A$257,MATCH(Z530,'Master '!$B$2:$B$257,0))),IF(ISERROR(INDEX('Master '!$A$2:$A$257,MATCH(Z530,'Master '!$C$2:$C$257,0))),IF(Z530="","-","Not on Roster"),INDEX('Master '!$A$2:$A$257,MATCH(Z530,'Master '!$C$2:$C$257,0))),INDEX('Master '!$A$2:$A$257,MATCH(Z530,'Master '!$B$2:$B$257,0)))</f>
        <v>-</v>
      </c>
      <c r="Z530" s="7"/>
      <c r="AA530" s="19" t="str">
        <f t="array" ref="AA530">IF(ISERROR(INDEX('Master '!$A$2:$A$257,MATCH(AB530,'Master '!$B$2:$B$257,0))),IF(ISERROR(INDEX('Master '!$A$2:$A$257,MATCH(AB530,'Master '!$C$2:$C$257,0))),IF(AB530="","-","Not on Roster"),INDEX('Master '!$A$2:$A$257,MATCH(AB530,'Master '!$C$2:$C$257,0))),INDEX('Master '!$A$2:$A$257,MATCH(AB530,'Master '!$B$2:$B$257,0)))</f>
        <v>-</v>
      </c>
      <c r="AB530" s="15"/>
      <c r="AC530" s="20" t="str">
        <f t="array" ref="AC530">IF(ISERROR(INDEX('Master '!$A$2:$A$257,MATCH(AD530,'Master '!$B$2:$B$257,0))),IF(ISERROR(INDEX('Master '!$A$2:$A$257,MATCH(AD530,'Master '!$C$2:$C$257,0))),IF(AD530="","-","Not on Roster"),INDEX('Master '!$A$2:$A$257,MATCH(AD530,'Master '!$C$2:$C$257,0))),INDEX('Master '!$A$2:$A$257,MATCH(AD530,'Master '!$B$2:$B$257,0)))</f>
        <v>-</v>
      </c>
      <c r="AD530" s="7"/>
      <c r="AE530" s="19" t="str">
        <f t="array" ref="AE530">IF(ISERROR(INDEX('Master '!$A$2:$A$257,MATCH(AF530,'Master '!$B$2:$B$257,0))),IF(ISERROR(INDEX('Master '!$A$2:$A$257,MATCH(AF530,'Master '!$C$2:$C$257,0))),IF(AF530="","-","Not on Roster"),INDEX('Master '!$A$2:$A$257,MATCH(AF530,'Master '!$C$2:$C$257,0))),INDEX('Master '!$A$2:$A$257,MATCH(AF530,'Master '!$B$2:$B$257,0)))</f>
        <v>-</v>
      </c>
      <c r="AF530" s="15"/>
      <c r="AG530" s="20" t="str">
        <f t="array" ref="AG530">IF(ISERROR(INDEX('Master '!$A$2:$A$257,MATCH(AH530,'Master '!$B$2:$B$257,0))),IF(ISERROR(INDEX('Master '!$A$2:$A$257,MATCH(AH530,'Master '!$C$2:$C$257,0))),IF(AH530="","-","Not on Roster"),INDEX('Master '!$A$2:$A$257,MATCH(AH530,'Master '!$C$2:$C$257,0))),INDEX('Master '!$A$2:$A$257,MATCH(AH530,'Master '!$B$2:$B$257,0)))</f>
        <v>-</v>
      </c>
      <c r="AH530" s="7"/>
      <c r="AI530" s="19" t="str">
        <f t="array" ref="AI530">IF(ISERROR(INDEX('Master '!$A$2:$A$257,MATCH(AJ530,'Master '!$B$2:$B$257,0))),IF(ISERROR(INDEX('Master '!$A$2:$A$257,MATCH(AJ530,'Master '!$C$2:$C$257,0))),IF(AJ530="","-","Not on Roster"),INDEX('Master '!$A$2:$A$257,MATCH(AJ530,'Master '!$C$2:$C$257,0))),INDEX('Master '!$A$2:$A$257,MATCH(AJ530,'Master '!$B$2:$B$257,0)))</f>
        <v>-</v>
      </c>
      <c r="AJ530" s="15"/>
      <c r="AK530" s="20" t="str">
        <f t="array" ref="AK530">IF(ISERROR(INDEX('Master '!$A$2:$A$257,MATCH(AL530,'Master '!$B$2:$B$257,0))),IF(ISERROR(INDEX('Master '!$A$2:$A$257,MATCH(AL530,'Master '!$C$2:$C$257,0))),IF(AL530="","-","Not on Roster"),INDEX('Master '!$A$2:$A$257,MATCH(AL530,'Master '!$C$2:$C$257,0))),INDEX('Master '!$A$2:$A$257,MATCH(AL530,'Master '!$B$2:$B$257,0)))</f>
        <v>-</v>
      </c>
      <c r="AL530" s="7"/>
      <c r="AM530" s="19" t="str">
        <f t="array" ref="AM530">IF(ISERROR(INDEX('Master '!$A$2:$A$257,MATCH(AN530,'Master '!$B$2:$B$257,0))),IF(ISERROR(INDEX('Master '!$A$2:$A$257,MATCH(AN530,'Master '!$C$2:$C$257,0))),IF(AN530="","-","Not on Roster"),INDEX('Master '!$A$2:$A$257,MATCH(AN530,'Master '!$C$2:$C$257,0))),INDEX('Master '!$A$2:$A$257,MATCH(AN530,'Master '!$B$2:$B$257,0)))</f>
        <v>-</v>
      </c>
      <c r="AN530" s="15"/>
    </row>
    <row r="531" spans="1:40" ht="14.25" customHeight="1">
      <c r="A531" s="20" t="str">
        <f t="array" ref="A531">IF(ISERROR(INDEX('Master '!$A$2:$A$257,MATCH(B531,'Master '!$B$2:$B$257,0))),IF(ISERROR(INDEX('Master '!$A$2:$A$257,MATCH(B531,'Master '!$C$2:$C$257,0))),IF(B531="","-","Not on Roster"),INDEX('Master '!$A$2:$A$257,MATCH(B531,'Master '!$C$2:$C$257,0))),INDEX('Master '!$A$2:$A$257,MATCH(B531,'Master '!$B$2:$B$257,0)))</f>
        <v>-</v>
      </c>
      <c r="B531" s="43"/>
      <c r="C531" s="19" t="str">
        <f t="array" ref="C531">IF(ISERROR(INDEX('Master '!$A$2:$A$257,MATCH(D531,'Master '!$B$2:$B$257,0))),IF(ISERROR(INDEX('Master '!$A$2:$A$257,MATCH(D531,'Master '!$C$2:$C$257,0))),IF(D531="","-","Not on Roster"),INDEX('Master '!$A$2:$A$257,MATCH(D531,'Master '!$C$2:$C$257,0))),INDEX('Master '!$A$2:$A$257,MATCH(D531,'Master '!$B$2:$B$257,0)))</f>
        <v>-</v>
      </c>
      <c r="D531" s="15"/>
      <c r="E531" s="20" t="str">
        <f t="array" ref="E531">IF(ISERROR(INDEX('Master '!$A$2:$A$257,MATCH(F531,'Master '!$B$2:$B$257,0))),IF(ISERROR(INDEX('Master '!$A$2:$A$257,MATCH(F531,'Master '!$C$2:$C$257,0))),IF(F531="","-","Not on Roster"),INDEX('Master '!$A$2:$A$257,MATCH(F531,'Master '!$C$2:$C$257,0))),INDEX('Master '!$A$2:$A$257,MATCH(F531,'Master '!$B$2:$B$257,0)))</f>
        <v>-</v>
      </c>
      <c r="F531" s="7"/>
      <c r="G531" s="19" t="str">
        <f t="array" ref="G531">IF(ISERROR(INDEX('Master '!$A$2:$A$257,MATCH(H531,'Master '!$B$2:$B$257,0))),IF(ISERROR(INDEX('Master '!$A$2:$A$257,MATCH(H531,'Master '!$C$2:$C$257,0))),IF(H531="","-","Not on Roster"),INDEX('Master '!$A$2:$A$257,MATCH(H531,'Master '!$C$2:$C$257,0))),INDEX('Master '!$A$2:$A$257,MATCH(H531,'Master '!$B$2:$B$257,0)))</f>
        <v>-</v>
      </c>
      <c r="H531" s="15"/>
      <c r="I531" s="20" t="str">
        <f t="array" ref="I531">IF(ISERROR(INDEX('Master '!$A$2:$A$257,MATCH(J531,'Master '!$B$2:$B$257,0))),IF(ISERROR(INDEX('Master '!$A$2:$A$257,MATCH(J531,'Master '!$C$2:$C$257,0))),IF(J531="","-","Not on Roster"),INDEX('Master '!$A$2:$A$257,MATCH(J531,'Master '!$C$2:$C$257,0))),INDEX('Master '!$A$2:$A$257,MATCH(J531,'Master '!$B$2:$B$257,0)))</f>
        <v>-</v>
      </c>
      <c r="J531" s="51"/>
      <c r="K531" s="19" t="str">
        <f t="array" ref="K531">IF(ISERROR(INDEX('Master '!$A$2:$A$257,MATCH(L531,'Master '!$B$2:$B$257,0))),IF(ISERROR(INDEX('Master '!$A$2:$A$257,MATCH(L531,'Master '!$C$2:$C$257,0))),IF(L531="","-","Not on Roster"),INDEX('Master '!$A$2:$A$257,MATCH(L531,'Master '!$C$2:$C$257,0))),INDEX('Master '!$A$2:$A$257,MATCH(L531,'Master '!$B$2:$B$257,0)))</f>
        <v>-</v>
      </c>
      <c r="L531" s="15"/>
      <c r="M531" s="20" t="str">
        <f t="array" ref="M531">IF(ISERROR(INDEX('Master '!$A$2:$A$257,MATCH(N531,'Master '!$B$2:$B$257,0))),IF(ISERROR(INDEX('Master '!$A$2:$A$257,MATCH(N531,'Master '!$C$2:$C$257,0))),IF(N531="","-","Not on Roster"),INDEX('Master '!$A$2:$A$257,MATCH(N531,'Master '!$C$2:$C$257,0))),INDEX('Master '!$A$2:$A$257,MATCH(N531,'Master '!$B$2:$B$257,0)))</f>
        <v>-</v>
      </c>
      <c r="N531" s="7"/>
      <c r="O531" s="19" t="str">
        <f t="array" ref="O531">IF(ISERROR(INDEX('Master '!$A$2:$A$257,MATCH(P531,'Master '!$B$2:$B$257,0))),IF(ISERROR(INDEX('Master '!$A$2:$A$257,MATCH(P531,'Master '!$C$2:$C$257,0))),IF(P531="","-","Not on Roster"),INDEX('Master '!$A$2:$A$257,MATCH(P531,'Master '!$C$2:$C$257,0))),INDEX('Master '!$A$2:$A$257,MATCH(P531,'Master '!$B$2:$B$257,0)))</f>
        <v>-</v>
      </c>
      <c r="P531" s="15"/>
      <c r="Q531" s="20" t="str">
        <f t="array" ref="Q531">IF(ISERROR(INDEX('Master '!$A$2:$A$257,MATCH(R531,'Master '!$B$2:$B$257,0))),IF(ISERROR(INDEX('Master '!$A$2:$A$257,MATCH(R531,'Master '!$C$2:$C$257,0))),IF(R531="","-","Not on Roster"),INDEX('Master '!$A$2:$A$257,MATCH(R531,'Master '!$C$2:$C$257,0))),INDEX('Master '!$A$2:$A$257,MATCH(R531,'Master '!$B$2:$B$257,0)))</f>
        <v>-</v>
      </c>
      <c r="R531" s="7"/>
      <c r="S531" s="19" t="str">
        <f t="array" ref="S531">IF(ISERROR(INDEX('Master '!$A$2:$A$257,MATCH(T531,'Master '!$B$2:$B$257,0))),IF(ISERROR(INDEX('Master '!$A$2:$A$257,MATCH(T531,'Master '!$C$2:$C$257,0))),IF(T531="","-","Not on Roster"),INDEX('Master '!$A$2:$A$257,MATCH(T531,'Master '!$C$2:$C$257,0))),INDEX('Master '!$A$2:$A$257,MATCH(T531,'Master '!$B$2:$B$257,0)))</f>
        <v>-</v>
      </c>
      <c r="T531" s="15"/>
      <c r="U531" s="20" t="str">
        <f t="array" ref="U531">IF(ISERROR(INDEX('Master '!$A$2:$A$257,MATCH(V531,'Master '!$B$2:$B$257,0))),IF(ISERROR(INDEX('Master '!$A$2:$A$257,MATCH(V531,'Master '!$C$2:$C$257,0))),IF(V531="","-","Not on Roster"),INDEX('Master '!$A$2:$A$257,MATCH(V531,'Master '!$C$2:$C$257,0))),INDEX('Master '!$A$2:$A$257,MATCH(V531,'Master '!$B$2:$B$257,0)))</f>
        <v>-</v>
      </c>
      <c r="V531" s="7"/>
      <c r="W531" s="19" t="str">
        <f t="array" ref="W531">IF(ISERROR(INDEX('Master '!$A$2:$A$257,MATCH(X531,'Master '!$B$2:$B$257,0))),IF(ISERROR(INDEX('Master '!$A$2:$A$257,MATCH(X531,'Master '!$C$2:$C$257,0))),IF(X531="","-","Not on Roster"),INDEX('Master '!$A$2:$A$257,MATCH(X531,'Master '!$C$2:$C$257,0))),INDEX('Master '!$A$2:$A$257,MATCH(X531,'Master '!$B$2:$B$257,0)))</f>
        <v>-</v>
      </c>
      <c r="X531" s="15"/>
      <c r="Y531" s="20" t="str">
        <f t="array" ref="Y531">IF(ISERROR(INDEX('Master '!$A$2:$A$257,MATCH(Z531,'Master '!$B$2:$B$257,0))),IF(ISERROR(INDEX('Master '!$A$2:$A$257,MATCH(Z531,'Master '!$C$2:$C$257,0))),IF(Z531="","-","Not on Roster"),INDEX('Master '!$A$2:$A$257,MATCH(Z531,'Master '!$C$2:$C$257,0))),INDEX('Master '!$A$2:$A$257,MATCH(Z531,'Master '!$B$2:$B$257,0)))</f>
        <v>-</v>
      </c>
      <c r="Z531" s="7"/>
      <c r="AA531" s="19" t="str">
        <f t="array" ref="AA531">IF(ISERROR(INDEX('Master '!$A$2:$A$257,MATCH(AB531,'Master '!$B$2:$B$257,0))),IF(ISERROR(INDEX('Master '!$A$2:$A$257,MATCH(AB531,'Master '!$C$2:$C$257,0))),IF(AB531="","-","Not on Roster"),INDEX('Master '!$A$2:$A$257,MATCH(AB531,'Master '!$C$2:$C$257,0))),INDEX('Master '!$A$2:$A$257,MATCH(AB531,'Master '!$B$2:$B$257,0)))</f>
        <v>-</v>
      </c>
      <c r="AB531" s="15"/>
      <c r="AC531" s="20" t="str">
        <f t="array" ref="AC531">IF(ISERROR(INDEX('Master '!$A$2:$A$257,MATCH(AD531,'Master '!$B$2:$B$257,0))),IF(ISERROR(INDEX('Master '!$A$2:$A$257,MATCH(AD531,'Master '!$C$2:$C$257,0))),IF(AD531="","-","Not on Roster"),INDEX('Master '!$A$2:$A$257,MATCH(AD531,'Master '!$C$2:$C$257,0))),INDEX('Master '!$A$2:$A$257,MATCH(AD531,'Master '!$B$2:$B$257,0)))</f>
        <v>-</v>
      </c>
      <c r="AD531" s="7"/>
      <c r="AE531" s="19" t="str">
        <f t="array" ref="AE531">IF(ISERROR(INDEX('Master '!$A$2:$A$257,MATCH(AF531,'Master '!$B$2:$B$257,0))),IF(ISERROR(INDEX('Master '!$A$2:$A$257,MATCH(AF531,'Master '!$C$2:$C$257,0))),IF(AF531="","-","Not on Roster"),INDEX('Master '!$A$2:$A$257,MATCH(AF531,'Master '!$C$2:$C$257,0))),INDEX('Master '!$A$2:$A$257,MATCH(AF531,'Master '!$B$2:$B$257,0)))</f>
        <v>-</v>
      </c>
      <c r="AF531" s="15"/>
      <c r="AG531" s="20" t="str">
        <f t="array" ref="AG531">IF(ISERROR(INDEX('Master '!$A$2:$A$257,MATCH(AH531,'Master '!$B$2:$B$257,0))),IF(ISERROR(INDEX('Master '!$A$2:$A$257,MATCH(AH531,'Master '!$C$2:$C$257,0))),IF(AH531="","-","Not on Roster"),INDEX('Master '!$A$2:$A$257,MATCH(AH531,'Master '!$C$2:$C$257,0))),INDEX('Master '!$A$2:$A$257,MATCH(AH531,'Master '!$B$2:$B$257,0)))</f>
        <v>-</v>
      </c>
      <c r="AH531" s="7"/>
      <c r="AI531" s="19" t="str">
        <f t="array" ref="AI531">IF(ISERROR(INDEX('Master '!$A$2:$A$257,MATCH(AJ531,'Master '!$B$2:$B$257,0))),IF(ISERROR(INDEX('Master '!$A$2:$A$257,MATCH(AJ531,'Master '!$C$2:$C$257,0))),IF(AJ531="","-","Not on Roster"),INDEX('Master '!$A$2:$A$257,MATCH(AJ531,'Master '!$C$2:$C$257,0))),INDEX('Master '!$A$2:$A$257,MATCH(AJ531,'Master '!$B$2:$B$257,0)))</f>
        <v>-</v>
      </c>
      <c r="AJ531" s="15"/>
      <c r="AK531" s="20" t="str">
        <f t="array" ref="AK531">IF(ISERROR(INDEX('Master '!$A$2:$A$257,MATCH(AL531,'Master '!$B$2:$B$257,0))),IF(ISERROR(INDEX('Master '!$A$2:$A$257,MATCH(AL531,'Master '!$C$2:$C$257,0))),IF(AL531="","-","Not on Roster"),INDEX('Master '!$A$2:$A$257,MATCH(AL531,'Master '!$C$2:$C$257,0))),INDEX('Master '!$A$2:$A$257,MATCH(AL531,'Master '!$B$2:$B$257,0)))</f>
        <v>-</v>
      </c>
      <c r="AL531" s="7"/>
      <c r="AM531" s="19" t="str">
        <f t="array" ref="AM531">IF(ISERROR(INDEX('Master '!$A$2:$A$257,MATCH(AN531,'Master '!$B$2:$B$257,0))),IF(ISERROR(INDEX('Master '!$A$2:$A$257,MATCH(AN531,'Master '!$C$2:$C$257,0))),IF(AN531="","-","Not on Roster"),INDEX('Master '!$A$2:$A$257,MATCH(AN531,'Master '!$C$2:$C$257,0))),INDEX('Master '!$A$2:$A$257,MATCH(AN531,'Master '!$B$2:$B$257,0)))</f>
        <v>-</v>
      </c>
      <c r="AN531" s="15"/>
    </row>
    <row r="532" spans="1:40" ht="14.25" customHeight="1">
      <c r="A532" s="20" t="str">
        <f t="array" ref="A532">IF(ISERROR(INDEX('Master '!$A$2:$A$257,MATCH(B532,'Master '!$B$2:$B$257,0))),IF(ISERROR(INDEX('Master '!$A$2:$A$257,MATCH(B532,'Master '!$C$2:$C$257,0))),IF(B532="","-","Not on Roster"),INDEX('Master '!$A$2:$A$257,MATCH(B532,'Master '!$C$2:$C$257,0))),INDEX('Master '!$A$2:$A$257,MATCH(B532,'Master '!$B$2:$B$257,0)))</f>
        <v>-</v>
      </c>
      <c r="B532" s="43"/>
      <c r="C532" s="19" t="str">
        <f t="array" ref="C532">IF(ISERROR(INDEX('Master '!$A$2:$A$257,MATCH(D532,'Master '!$B$2:$B$257,0))),IF(ISERROR(INDEX('Master '!$A$2:$A$257,MATCH(D532,'Master '!$C$2:$C$257,0))),IF(D532="","-","Not on Roster"),INDEX('Master '!$A$2:$A$257,MATCH(D532,'Master '!$C$2:$C$257,0))),INDEX('Master '!$A$2:$A$257,MATCH(D532,'Master '!$B$2:$B$257,0)))</f>
        <v>-</v>
      </c>
      <c r="D532" s="15"/>
      <c r="E532" s="20" t="str">
        <f t="array" ref="E532">IF(ISERROR(INDEX('Master '!$A$2:$A$257,MATCH(F532,'Master '!$B$2:$B$257,0))),IF(ISERROR(INDEX('Master '!$A$2:$A$257,MATCH(F532,'Master '!$C$2:$C$257,0))),IF(F532="","-","Not on Roster"),INDEX('Master '!$A$2:$A$257,MATCH(F532,'Master '!$C$2:$C$257,0))),INDEX('Master '!$A$2:$A$257,MATCH(F532,'Master '!$B$2:$B$257,0)))</f>
        <v>-</v>
      </c>
      <c r="F532" s="7"/>
      <c r="G532" s="19" t="str">
        <f t="array" ref="G532">IF(ISERROR(INDEX('Master '!$A$2:$A$257,MATCH(H532,'Master '!$B$2:$B$257,0))),IF(ISERROR(INDEX('Master '!$A$2:$A$257,MATCH(H532,'Master '!$C$2:$C$257,0))),IF(H532="","-","Not on Roster"),INDEX('Master '!$A$2:$A$257,MATCH(H532,'Master '!$C$2:$C$257,0))),INDEX('Master '!$A$2:$A$257,MATCH(H532,'Master '!$B$2:$B$257,0)))</f>
        <v>-</v>
      </c>
      <c r="H532" s="15"/>
      <c r="I532" s="20" t="str">
        <f t="array" ref="I532">IF(ISERROR(INDEX('Master '!$A$2:$A$257,MATCH(J532,'Master '!$B$2:$B$257,0))),IF(ISERROR(INDEX('Master '!$A$2:$A$257,MATCH(J532,'Master '!$C$2:$C$257,0))),IF(J532="","-","Not on Roster"),INDEX('Master '!$A$2:$A$257,MATCH(J532,'Master '!$C$2:$C$257,0))),INDEX('Master '!$A$2:$A$257,MATCH(J532,'Master '!$B$2:$B$257,0)))</f>
        <v>-</v>
      </c>
      <c r="J532" s="51"/>
      <c r="K532" s="19" t="str">
        <f t="array" ref="K532">IF(ISERROR(INDEX('Master '!$A$2:$A$257,MATCH(L532,'Master '!$B$2:$B$257,0))),IF(ISERROR(INDEX('Master '!$A$2:$A$257,MATCH(L532,'Master '!$C$2:$C$257,0))),IF(L532="","-","Not on Roster"),INDEX('Master '!$A$2:$A$257,MATCH(L532,'Master '!$C$2:$C$257,0))),INDEX('Master '!$A$2:$A$257,MATCH(L532,'Master '!$B$2:$B$257,0)))</f>
        <v>-</v>
      </c>
      <c r="L532" s="15"/>
      <c r="M532" s="20" t="str">
        <f t="array" ref="M532">IF(ISERROR(INDEX('Master '!$A$2:$A$257,MATCH(N532,'Master '!$B$2:$B$257,0))),IF(ISERROR(INDEX('Master '!$A$2:$A$257,MATCH(N532,'Master '!$C$2:$C$257,0))),IF(N532="","-","Not on Roster"),INDEX('Master '!$A$2:$A$257,MATCH(N532,'Master '!$C$2:$C$257,0))),INDEX('Master '!$A$2:$A$257,MATCH(N532,'Master '!$B$2:$B$257,0)))</f>
        <v>-</v>
      </c>
      <c r="N532" s="7"/>
      <c r="O532" s="19" t="str">
        <f t="array" ref="O532">IF(ISERROR(INDEX('Master '!$A$2:$A$257,MATCH(P532,'Master '!$B$2:$B$257,0))),IF(ISERROR(INDEX('Master '!$A$2:$A$257,MATCH(P532,'Master '!$C$2:$C$257,0))),IF(P532="","-","Not on Roster"),INDEX('Master '!$A$2:$A$257,MATCH(P532,'Master '!$C$2:$C$257,0))),INDEX('Master '!$A$2:$A$257,MATCH(P532,'Master '!$B$2:$B$257,0)))</f>
        <v>-</v>
      </c>
      <c r="P532" s="15"/>
      <c r="Q532" s="20" t="str">
        <f t="array" ref="Q532">IF(ISERROR(INDEX('Master '!$A$2:$A$257,MATCH(R532,'Master '!$B$2:$B$257,0))),IF(ISERROR(INDEX('Master '!$A$2:$A$257,MATCH(R532,'Master '!$C$2:$C$257,0))),IF(R532="","-","Not on Roster"),INDEX('Master '!$A$2:$A$257,MATCH(R532,'Master '!$C$2:$C$257,0))),INDEX('Master '!$A$2:$A$257,MATCH(R532,'Master '!$B$2:$B$257,0)))</f>
        <v>-</v>
      </c>
      <c r="R532" s="7"/>
      <c r="S532" s="19" t="str">
        <f t="array" ref="S532">IF(ISERROR(INDEX('Master '!$A$2:$A$257,MATCH(T532,'Master '!$B$2:$B$257,0))),IF(ISERROR(INDEX('Master '!$A$2:$A$257,MATCH(T532,'Master '!$C$2:$C$257,0))),IF(T532="","-","Not on Roster"),INDEX('Master '!$A$2:$A$257,MATCH(T532,'Master '!$C$2:$C$257,0))),INDEX('Master '!$A$2:$A$257,MATCH(T532,'Master '!$B$2:$B$257,0)))</f>
        <v>-</v>
      </c>
      <c r="T532" s="15"/>
      <c r="U532" s="20" t="str">
        <f t="array" ref="U532">IF(ISERROR(INDEX('Master '!$A$2:$A$257,MATCH(V532,'Master '!$B$2:$B$257,0))),IF(ISERROR(INDEX('Master '!$A$2:$A$257,MATCH(V532,'Master '!$C$2:$C$257,0))),IF(V532="","-","Not on Roster"),INDEX('Master '!$A$2:$A$257,MATCH(V532,'Master '!$C$2:$C$257,0))),INDEX('Master '!$A$2:$A$257,MATCH(V532,'Master '!$B$2:$B$257,0)))</f>
        <v>-</v>
      </c>
      <c r="V532" s="7"/>
      <c r="W532" s="19" t="str">
        <f t="array" ref="W532">IF(ISERROR(INDEX('Master '!$A$2:$A$257,MATCH(X532,'Master '!$B$2:$B$257,0))),IF(ISERROR(INDEX('Master '!$A$2:$A$257,MATCH(X532,'Master '!$C$2:$C$257,0))),IF(X532="","-","Not on Roster"),INDEX('Master '!$A$2:$A$257,MATCH(X532,'Master '!$C$2:$C$257,0))),INDEX('Master '!$A$2:$A$257,MATCH(X532,'Master '!$B$2:$B$257,0)))</f>
        <v>-</v>
      </c>
      <c r="X532" s="15"/>
      <c r="Y532" s="20" t="str">
        <f t="array" ref="Y532">IF(ISERROR(INDEX('Master '!$A$2:$A$257,MATCH(Z532,'Master '!$B$2:$B$257,0))),IF(ISERROR(INDEX('Master '!$A$2:$A$257,MATCH(Z532,'Master '!$C$2:$C$257,0))),IF(Z532="","-","Not on Roster"),INDEX('Master '!$A$2:$A$257,MATCH(Z532,'Master '!$C$2:$C$257,0))),INDEX('Master '!$A$2:$A$257,MATCH(Z532,'Master '!$B$2:$B$257,0)))</f>
        <v>-</v>
      </c>
      <c r="Z532" s="7"/>
      <c r="AA532" s="19" t="str">
        <f t="array" ref="AA532">IF(ISERROR(INDEX('Master '!$A$2:$A$257,MATCH(AB532,'Master '!$B$2:$B$257,0))),IF(ISERROR(INDEX('Master '!$A$2:$A$257,MATCH(AB532,'Master '!$C$2:$C$257,0))),IF(AB532="","-","Not on Roster"),INDEX('Master '!$A$2:$A$257,MATCH(AB532,'Master '!$C$2:$C$257,0))),INDEX('Master '!$A$2:$A$257,MATCH(AB532,'Master '!$B$2:$B$257,0)))</f>
        <v>-</v>
      </c>
      <c r="AB532" s="15"/>
      <c r="AC532" s="20" t="str">
        <f t="array" ref="AC532">IF(ISERROR(INDEX('Master '!$A$2:$A$257,MATCH(AD532,'Master '!$B$2:$B$257,0))),IF(ISERROR(INDEX('Master '!$A$2:$A$257,MATCH(AD532,'Master '!$C$2:$C$257,0))),IF(AD532="","-","Not on Roster"),INDEX('Master '!$A$2:$A$257,MATCH(AD532,'Master '!$C$2:$C$257,0))),INDEX('Master '!$A$2:$A$257,MATCH(AD532,'Master '!$B$2:$B$257,0)))</f>
        <v>-</v>
      </c>
      <c r="AD532" s="7"/>
      <c r="AE532" s="19" t="str">
        <f t="array" ref="AE532">IF(ISERROR(INDEX('Master '!$A$2:$A$257,MATCH(AF532,'Master '!$B$2:$B$257,0))),IF(ISERROR(INDEX('Master '!$A$2:$A$257,MATCH(AF532,'Master '!$C$2:$C$257,0))),IF(AF532="","-","Not on Roster"),INDEX('Master '!$A$2:$A$257,MATCH(AF532,'Master '!$C$2:$C$257,0))),INDEX('Master '!$A$2:$A$257,MATCH(AF532,'Master '!$B$2:$B$257,0)))</f>
        <v>-</v>
      </c>
      <c r="AF532" s="15"/>
      <c r="AG532" s="20" t="str">
        <f t="array" ref="AG532">IF(ISERROR(INDEX('Master '!$A$2:$A$257,MATCH(AH532,'Master '!$B$2:$B$257,0))),IF(ISERROR(INDEX('Master '!$A$2:$A$257,MATCH(AH532,'Master '!$C$2:$C$257,0))),IF(AH532="","-","Not on Roster"),INDEX('Master '!$A$2:$A$257,MATCH(AH532,'Master '!$C$2:$C$257,0))),INDEX('Master '!$A$2:$A$257,MATCH(AH532,'Master '!$B$2:$B$257,0)))</f>
        <v>-</v>
      </c>
      <c r="AH532" s="7"/>
      <c r="AI532" s="19" t="str">
        <f t="array" ref="AI532">IF(ISERROR(INDEX('Master '!$A$2:$A$257,MATCH(AJ532,'Master '!$B$2:$B$257,0))),IF(ISERROR(INDEX('Master '!$A$2:$A$257,MATCH(AJ532,'Master '!$C$2:$C$257,0))),IF(AJ532="","-","Not on Roster"),INDEX('Master '!$A$2:$A$257,MATCH(AJ532,'Master '!$C$2:$C$257,0))),INDEX('Master '!$A$2:$A$257,MATCH(AJ532,'Master '!$B$2:$B$257,0)))</f>
        <v>-</v>
      </c>
      <c r="AJ532" s="15"/>
      <c r="AK532" s="20" t="str">
        <f t="array" ref="AK532">IF(ISERROR(INDEX('Master '!$A$2:$A$257,MATCH(AL532,'Master '!$B$2:$B$257,0))),IF(ISERROR(INDEX('Master '!$A$2:$A$257,MATCH(AL532,'Master '!$C$2:$C$257,0))),IF(AL532="","-","Not on Roster"),INDEX('Master '!$A$2:$A$257,MATCH(AL532,'Master '!$C$2:$C$257,0))),INDEX('Master '!$A$2:$A$257,MATCH(AL532,'Master '!$B$2:$B$257,0)))</f>
        <v>-</v>
      </c>
      <c r="AL532" s="7"/>
      <c r="AM532" s="19" t="str">
        <f t="array" ref="AM532">IF(ISERROR(INDEX('Master '!$A$2:$A$257,MATCH(AN532,'Master '!$B$2:$B$257,0))),IF(ISERROR(INDEX('Master '!$A$2:$A$257,MATCH(AN532,'Master '!$C$2:$C$257,0))),IF(AN532="","-","Not on Roster"),INDEX('Master '!$A$2:$A$257,MATCH(AN532,'Master '!$C$2:$C$257,0))),INDEX('Master '!$A$2:$A$257,MATCH(AN532,'Master '!$B$2:$B$257,0)))</f>
        <v>-</v>
      </c>
      <c r="AN532" s="15"/>
    </row>
    <row r="533" spans="1:40" ht="14.25" customHeight="1">
      <c r="A533" s="20" t="str">
        <f t="array" ref="A533">IF(ISERROR(INDEX('Master '!$A$2:$A$257,MATCH(B533,'Master '!$B$2:$B$257,0))),IF(ISERROR(INDEX('Master '!$A$2:$A$257,MATCH(B533,'Master '!$C$2:$C$257,0))),IF(B533="","-","Not on Roster"),INDEX('Master '!$A$2:$A$257,MATCH(B533,'Master '!$C$2:$C$257,0))),INDEX('Master '!$A$2:$A$257,MATCH(B533,'Master '!$B$2:$B$257,0)))</f>
        <v>-</v>
      </c>
      <c r="B533" s="43"/>
      <c r="C533" s="19" t="str">
        <f t="array" ref="C533">IF(ISERROR(INDEX('Master '!$A$2:$A$257,MATCH(D533,'Master '!$B$2:$B$257,0))),IF(ISERROR(INDEX('Master '!$A$2:$A$257,MATCH(D533,'Master '!$C$2:$C$257,0))),IF(D533="","-","Not on Roster"),INDEX('Master '!$A$2:$A$257,MATCH(D533,'Master '!$C$2:$C$257,0))),INDEX('Master '!$A$2:$A$257,MATCH(D533,'Master '!$B$2:$B$257,0)))</f>
        <v>-</v>
      </c>
      <c r="D533" s="15"/>
      <c r="E533" s="20" t="str">
        <f t="array" ref="E533">IF(ISERROR(INDEX('Master '!$A$2:$A$257,MATCH(F533,'Master '!$B$2:$B$257,0))),IF(ISERROR(INDEX('Master '!$A$2:$A$257,MATCH(F533,'Master '!$C$2:$C$257,0))),IF(F533="","-","Not on Roster"),INDEX('Master '!$A$2:$A$257,MATCH(F533,'Master '!$C$2:$C$257,0))),INDEX('Master '!$A$2:$A$257,MATCH(F533,'Master '!$B$2:$B$257,0)))</f>
        <v>-</v>
      </c>
      <c r="F533" s="7"/>
      <c r="G533" s="19" t="str">
        <f t="array" ref="G533">IF(ISERROR(INDEX('Master '!$A$2:$A$257,MATCH(H533,'Master '!$B$2:$B$257,0))),IF(ISERROR(INDEX('Master '!$A$2:$A$257,MATCH(H533,'Master '!$C$2:$C$257,0))),IF(H533="","-","Not on Roster"),INDEX('Master '!$A$2:$A$257,MATCH(H533,'Master '!$C$2:$C$257,0))),INDEX('Master '!$A$2:$A$257,MATCH(H533,'Master '!$B$2:$B$257,0)))</f>
        <v>-</v>
      </c>
      <c r="H533" s="15"/>
      <c r="I533" s="20" t="str">
        <f t="array" ref="I533">IF(ISERROR(INDEX('Master '!$A$2:$A$257,MATCH(J533,'Master '!$B$2:$B$257,0))),IF(ISERROR(INDEX('Master '!$A$2:$A$257,MATCH(J533,'Master '!$C$2:$C$257,0))),IF(J533="","-","Not on Roster"),INDEX('Master '!$A$2:$A$257,MATCH(J533,'Master '!$C$2:$C$257,0))),INDEX('Master '!$A$2:$A$257,MATCH(J533,'Master '!$B$2:$B$257,0)))</f>
        <v>-</v>
      </c>
      <c r="J533" s="51"/>
      <c r="K533" s="19" t="str">
        <f t="array" ref="K533">IF(ISERROR(INDEX('Master '!$A$2:$A$257,MATCH(L533,'Master '!$B$2:$B$257,0))),IF(ISERROR(INDEX('Master '!$A$2:$A$257,MATCH(L533,'Master '!$C$2:$C$257,0))),IF(L533="","-","Not on Roster"),INDEX('Master '!$A$2:$A$257,MATCH(L533,'Master '!$C$2:$C$257,0))),INDEX('Master '!$A$2:$A$257,MATCH(L533,'Master '!$B$2:$B$257,0)))</f>
        <v>-</v>
      </c>
      <c r="L533" s="15"/>
      <c r="M533" s="20" t="str">
        <f t="array" ref="M533">IF(ISERROR(INDEX('Master '!$A$2:$A$257,MATCH(N533,'Master '!$B$2:$B$257,0))),IF(ISERROR(INDEX('Master '!$A$2:$A$257,MATCH(N533,'Master '!$C$2:$C$257,0))),IF(N533="","-","Not on Roster"),INDEX('Master '!$A$2:$A$257,MATCH(N533,'Master '!$C$2:$C$257,0))),INDEX('Master '!$A$2:$A$257,MATCH(N533,'Master '!$B$2:$B$257,0)))</f>
        <v>-</v>
      </c>
      <c r="N533" s="7"/>
      <c r="O533" s="19" t="str">
        <f t="array" ref="O533">IF(ISERROR(INDEX('Master '!$A$2:$A$257,MATCH(P533,'Master '!$B$2:$B$257,0))),IF(ISERROR(INDEX('Master '!$A$2:$A$257,MATCH(P533,'Master '!$C$2:$C$257,0))),IF(P533="","-","Not on Roster"),INDEX('Master '!$A$2:$A$257,MATCH(P533,'Master '!$C$2:$C$257,0))),INDEX('Master '!$A$2:$A$257,MATCH(P533,'Master '!$B$2:$B$257,0)))</f>
        <v>-</v>
      </c>
      <c r="P533" s="15"/>
      <c r="Q533" s="20" t="str">
        <f t="array" ref="Q533">IF(ISERROR(INDEX('Master '!$A$2:$A$257,MATCH(R533,'Master '!$B$2:$B$257,0))),IF(ISERROR(INDEX('Master '!$A$2:$A$257,MATCH(R533,'Master '!$C$2:$C$257,0))),IF(R533="","-","Not on Roster"),INDEX('Master '!$A$2:$A$257,MATCH(R533,'Master '!$C$2:$C$257,0))),INDEX('Master '!$A$2:$A$257,MATCH(R533,'Master '!$B$2:$B$257,0)))</f>
        <v>-</v>
      </c>
      <c r="R533" s="7"/>
      <c r="S533" s="19" t="str">
        <f t="array" ref="S533">IF(ISERROR(INDEX('Master '!$A$2:$A$257,MATCH(T533,'Master '!$B$2:$B$257,0))),IF(ISERROR(INDEX('Master '!$A$2:$A$257,MATCH(T533,'Master '!$C$2:$C$257,0))),IF(T533="","-","Not on Roster"),INDEX('Master '!$A$2:$A$257,MATCH(T533,'Master '!$C$2:$C$257,0))),INDEX('Master '!$A$2:$A$257,MATCH(T533,'Master '!$B$2:$B$257,0)))</f>
        <v>-</v>
      </c>
      <c r="T533" s="15"/>
      <c r="U533" s="20" t="str">
        <f t="array" ref="U533">IF(ISERROR(INDEX('Master '!$A$2:$A$257,MATCH(V533,'Master '!$B$2:$B$257,0))),IF(ISERROR(INDEX('Master '!$A$2:$A$257,MATCH(V533,'Master '!$C$2:$C$257,0))),IF(V533="","-","Not on Roster"),INDEX('Master '!$A$2:$A$257,MATCH(V533,'Master '!$C$2:$C$257,0))),INDEX('Master '!$A$2:$A$257,MATCH(V533,'Master '!$B$2:$B$257,0)))</f>
        <v>-</v>
      </c>
      <c r="V533" s="7"/>
      <c r="W533" s="19" t="str">
        <f t="array" ref="W533">IF(ISERROR(INDEX('Master '!$A$2:$A$257,MATCH(X533,'Master '!$B$2:$B$257,0))),IF(ISERROR(INDEX('Master '!$A$2:$A$257,MATCH(X533,'Master '!$C$2:$C$257,0))),IF(X533="","-","Not on Roster"),INDEX('Master '!$A$2:$A$257,MATCH(X533,'Master '!$C$2:$C$257,0))),INDEX('Master '!$A$2:$A$257,MATCH(X533,'Master '!$B$2:$B$257,0)))</f>
        <v>-</v>
      </c>
      <c r="X533" s="15"/>
      <c r="Y533" s="20" t="str">
        <f t="array" ref="Y533">IF(ISERROR(INDEX('Master '!$A$2:$A$257,MATCH(Z533,'Master '!$B$2:$B$257,0))),IF(ISERROR(INDEX('Master '!$A$2:$A$257,MATCH(Z533,'Master '!$C$2:$C$257,0))),IF(Z533="","-","Not on Roster"),INDEX('Master '!$A$2:$A$257,MATCH(Z533,'Master '!$C$2:$C$257,0))),INDEX('Master '!$A$2:$A$257,MATCH(Z533,'Master '!$B$2:$B$257,0)))</f>
        <v>-</v>
      </c>
      <c r="Z533" s="7"/>
      <c r="AA533" s="19" t="str">
        <f t="array" ref="AA533">IF(ISERROR(INDEX('Master '!$A$2:$A$257,MATCH(AB533,'Master '!$B$2:$B$257,0))),IF(ISERROR(INDEX('Master '!$A$2:$A$257,MATCH(AB533,'Master '!$C$2:$C$257,0))),IF(AB533="","-","Not on Roster"),INDEX('Master '!$A$2:$A$257,MATCH(AB533,'Master '!$C$2:$C$257,0))),INDEX('Master '!$A$2:$A$257,MATCH(AB533,'Master '!$B$2:$B$257,0)))</f>
        <v>-</v>
      </c>
      <c r="AB533" s="15"/>
      <c r="AC533" s="20" t="str">
        <f t="array" ref="AC533">IF(ISERROR(INDEX('Master '!$A$2:$A$257,MATCH(AD533,'Master '!$B$2:$B$257,0))),IF(ISERROR(INDEX('Master '!$A$2:$A$257,MATCH(AD533,'Master '!$C$2:$C$257,0))),IF(AD533="","-","Not on Roster"),INDEX('Master '!$A$2:$A$257,MATCH(AD533,'Master '!$C$2:$C$257,0))),INDEX('Master '!$A$2:$A$257,MATCH(AD533,'Master '!$B$2:$B$257,0)))</f>
        <v>-</v>
      </c>
      <c r="AD533" s="7"/>
      <c r="AE533" s="19" t="str">
        <f t="array" ref="AE533">IF(ISERROR(INDEX('Master '!$A$2:$A$257,MATCH(AF533,'Master '!$B$2:$B$257,0))),IF(ISERROR(INDEX('Master '!$A$2:$A$257,MATCH(AF533,'Master '!$C$2:$C$257,0))),IF(AF533="","-","Not on Roster"),INDEX('Master '!$A$2:$A$257,MATCH(AF533,'Master '!$C$2:$C$257,0))),INDEX('Master '!$A$2:$A$257,MATCH(AF533,'Master '!$B$2:$B$257,0)))</f>
        <v>-</v>
      </c>
      <c r="AF533" s="15"/>
      <c r="AG533" s="20" t="str">
        <f t="array" ref="AG533">IF(ISERROR(INDEX('Master '!$A$2:$A$257,MATCH(AH533,'Master '!$B$2:$B$257,0))),IF(ISERROR(INDEX('Master '!$A$2:$A$257,MATCH(AH533,'Master '!$C$2:$C$257,0))),IF(AH533="","-","Not on Roster"),INDEX('Master '!$A$2:$A$257,MATCH(AH533,'Master '!$C$2:$C$257,0))),INDEX('Master '!$A$2:$A$257,MATCH(AH533,'Master '!$B$2:$B$257,0)))</f>
        <v>-</v>
      </c>
      <c r="AH533" s="7"/>
      <c r="AI533" s="19" t="str">
        <f t="array" ref="AI533">IF(ISERROR(INDEX('Master '!$A$2:$A$257,MATCH(AJ533,'Master '!$B$2:$B$257,0))),IF(ISERROR(INDEX('Master '!$A$2:$A$257,MATCH(AJ533,'Master '!$C$2:$C$257,0))),IF(AJ533="","-","Not on Roster"),INDEX('Master '!$A$2:$A$257,MATCH(AJ533,'Master '!$C$2:$C$257,0))),INDEX('Master '!$A$2:$A$257,MATCH(AJ533,'Master '!$B$2:$B$257,0)))</f>
        <v>-</v>
      </c>
      <c r="AJ533" s="15"/>
      <c r="AK533" s="20" t="str">
        <f t="array" ref="AK533">IF(ISERROR(INDEX('Master '!$A$2:$A$257,MATCH(AL533,'Master '!$B$2:$B$257,0))),IF(ISERROR(INDEX('Master '!$A$2:$A$257,MATCH(AL533,'Master '!$C$2:$C$257,0))),IF(AL533="","-","Not on Roster"),INDEX('Master '!$A$2:$A$257,MATCH(AL533,'Master '!$C$2:$C$257,0))),INDEX('Master '!$A$2:$A$257,MATCH(AL533,'Master '!$B$2:$B$257,0)))</f>
        <v>-</v>
      </c>
      <c r="AL533" s="7"/>
      <c r="AM533" s="19" t="str">
        <f t="array" ref="AM533">IF(ISERROR(INDEX('Master '!$A$2:$A$257,MATCH(AN533,'Master '!$B$2:$B$257,0))),IF(ISERROR(INDEX('Master '!$A$2:$A$257,MATCH(AN533,'Master '!$C$2:$C$257,0))),IF(AN533="","-","Not on Roster"),INDEX('Master '!$A$2:$A$257,MATCH(AN533,'Master '!$C$2:$C$257,0))),INDEX('Master '!$A$2:$A$257,MATCH(AN533,'Master '!$B$2:$B$257,0)))</f>
        <v>-</v>
      </c>
      <c r="AN533" s="15"/>
    </row>
    <row r="534" spans="1:40" ht="14.25" customHeight="1">
      <c r="A534" s="20" t="str">
        <f t="array" ref="A534">IF(ISERROR(INDEX('Master '!$A$2:$A$257,MATCH(B534,'Master '!$B$2:$B$257,0))),IF(ISERROR(INDEX('Master '!$A$2:$A$257,MATCH(B534,'Master '!$C$2:$C$257,0))),IF(B534="","-","Not on Roster"),INDEX('Master '!$A$2:$A$257,MATCH(B534,'Master '!$C$2:$C$257,0))),INDEX('Master '!$A$2:$A$257,MATCH(B534,'Master '!$B$2:$B$257,0)))</f>
        <v>-</v>
      </c>
      <c r="B534" s="43"/>
      <c r="C534" s="19" t="str">
        <f t="array" ref="C534">IF(ISERROR(INDEX('Master '!$A$2:$A$257,MATCH(D534,'Master '!$B$2:$B$257,0))),IF(ISERROR(INDEX('Master '!$A$2:$A$257,MATCH(D534,'Master '!$C$2:$C$257,0))),IF(D534="","-","Not on Roster"),INDEX('Master '!$A$2:$A$257,MATCH(D534,'Master '!$C$2:$C$257,0))),INDEX('Master '!$A$2:$A$257,MATCH(D534,'Master '!$B$2:$B$257,0)))</f>
        <v>-</v>
      </c>
      <c r="D534" s="15"/>
      <c r="E534" s="20" t="str">
        <f t="array" ref="E534">IF(ISERROR(INDEX('Master '!$A$2:$A$257,MATCH(F534,'Master '!$B$2:$B$257,0))),IF(ISERROR(INDEX('Master '!$A$2:$A$257,MATCH(F534,'Master '!$C$2:$C$257,0))),IF(F534="","-","Not on Roster"),INDEX('Master '!$A$2:$A$257,MATCH(F534,'Master '!$C$2:$C$257,0))),INDEX('Master '!$A$2:$A$257,MATCH(F534,'Master '!$B$2:$B$257,0)))</f>
        <v>-</v>
      </c>
      <c r="F534" s="7"/>
      <c r="G534" s="19" t="str">
        <f t="array" ref="G534">IF(ISERROR(INDEX('Master '!$A$2:$A$257,MATCH(H534,'Master '!$B$2:$B$257,0))),IF(ISERROR(INDEX('Master '!$A$2:$A$257,MATCH(H534,'Master '!$C$2:$C$257,0))),IF(H534="","-","Not on Roster"),INDEX('Master '!$A$2:$A$257,MATCH(H534,'Master '!$C$2:$C$257,0))),INDEX('Master '!$A$2:$A$257,MATCH(H534,'Master '!$B$2:$B$257,0)))</f>
        <v>-</v>
      </c>
      <c r="H534" s="15"/>
      <c r="I534" s="20" t="str">
        <f t="array" ref="I534">IF(ISERROR(INDEX('Master '!$A$2:$A$257,MATCH(J534,'Master '!$B$2:$B$257,0))),IF(ISERROR(INDEX('Master '!$A$2:$A$257,MATCH(J534,'Master '!$C$2:$C$257,0))),IF(J534="","-","Not on Roster"),INDEX('Master '!$A$2:$A$257,MATCH(J534,'Master '!$C$2:$C$257,0))),INDEX('Master '!$A$2:$A$257,MATCH(J534,'Master '!$B$2:$B$257,0)))</f>
        <v>-</v>
      </c>
      <c r="J534" s="51"/>
      <c r="K534" s="19" t="str">
        <f t="array" ref="K534">IF(ISERROR(INDEX('Master '!$A$2:$A$257,MATCH(L534,'Master '!$B$2:$B$257,0))),IF(ISERROR(INDEX('Master '!$A$2:$A$257,MATCH(L534,'Master '!$C$2:$C$257,0))),IF(L534="","-","Not on Roster"),INDEX('Master '!$A$2:$A$257,MATCH(L534,'Master '!$C$2:$C$257,0))),INDEX('Master '!$A$2:$A$257,MATCH(L534,'Master '!$B$2:$B$257,0)))</f>
        <v>-</v>
      </c>
      <c r="L534" s="15"/>
      <c r="M534" s="20" t="str">
        <f t="array" ref="M534">IF(ISERROR(INDEX('Master '!$A$2:$A$257,MATCH(N534,'Master '!$B$2:$B$257,0))),IF(ISERROR(INDEX('Master '!$A$2:$A$257,MATCH(N534,'Master '!$C$2:$C$257,0))),IF(N534="","-","Not on Roster"),INDEX('Master '!$A$2:$A$257,MATCH(N534,'Master '!$C$2:$C$257,0))),INDEX('Master '!$A$2:$A$257,MATCH(N534,'Master '!$B$2:$B$257,0)))</f>
        <v>-</v>
      </c>
      <c r="N534" s="7"/>
      <c r="O534" s="19" t="str">
        <f t="array" ref="O534">IF(ISERROR(INDEX('Master '!$A$2:$A$257,MATCH(P534,'Master '!$B$2:$B$257,0))),IF(ISERROR(INDEX('Master '!$A$2:$A$257,MATCH(P534,'Master '!$C$2:$C$257,0))),IF(P534="","-","Not on Roster"),INDEX('Master '!$A$2:$A$257,MATCH(P534,'Master '!$C$2:$C$257,0))),INDEX('Master '!$A$2:$A$257,MATCH(P534,'Master '!$B$2:$B$257,0)))</f>
        <v>-</v>
      </c>
      <c r="P534" s="15"/>
      <c r="Q534" s="20" t="str">
        <f t="array" ref="Q534">IF(ISERROR(INDEX('Master '!$A$2:$A$257,MATCH(R534,'Master '!$B$2:$B$257,0))),IF(ISERROR(INDEX('Master '!$A$2:$A$257,MATCH(R534,'Master '!$C$2:$C$257,0))),IF(R534="","-","Not on Roster"),INDEX('Master '!$A$2:$A$257,MATCH(R534,'Master '!$C$2:$C$257,0))),INDEX('Master '!$A$2:$A$257,MATCH(R534,'Master '!$B$2:$B$257,0)))</f>
        <v>-</v>
      </c>
      <c r="R534" s="7"/>
      <c r="S534" s="19" t="str">
        <f t="array" ref="S534">IF(ISERROR(INDEX('Master '!$A$2:$A$257,MATCH(T534,'Master '!$B$2:$B$257,0))),IF(ISERROR(INDEX('Master '!$A$2:$A$257,MATCH(T534,'Master '!$C$2:$C$257,0))),IF(T534="","-","Not on Roster"),INDEX('Master '!$A$2:$A$257,MATCH(T534,'Master '!$C$2:$C$257,0))),INDEX('Master '!$A$2:$A$257,MATCH(T534,'Master '!$B$2:$B$257,0)))</f>
        <v>-</v>
      </c>
      <c r="T534" s="15"/>
      <c r="U534" s="20" t="str">
        <f t="array" ref="U534">IF(ISERROR(INDEX('Master '!$A$2:$A$257,MATCH(V534,'Master '!$B$2:$B$257,0))),IF(ISERROR(INDEX('Master '!$A$2:$A$257,MATCH(V534,'Master '!$C$2:$C$257,0))),IF(V534="","-","Not on Roster"),INDEX('Master '!$A$2:$A$257,MATCH(V534,'Master '!$C$2:$C$257,0))),INDEX('Master '!$A$2:$A$257,MATCH(V534,'Master '!$B$2:$B$257,0)))</f>
        <v>-</v>
      </c>
      <c r="V534" s="7"/>
      <c r="W534" s="19" t="str">
        <f t="array" ref="W534">IF(ISERROR(INDEX('Master '!$A$2:$A$257,MATCH(X534,'Master '!$B$2:$B$257,0))),IF(ISERROR(INDEX('Master '!$A$2:$A$257,MATCH(X534,'Master '!$C$2:$C$257,0))),IF(X534="","-","Not on Roster"),INDEX('Master '!$A$2:$A$257,MATCH(X534,'Master '!$C$2:$C$257,0))),INDEX('Master '!$A$2:$A$257,MATCH(X534,'Master '!$B$2:$B$257,0)))</f>
        <v>-</v>
      </c>
      <c r="X534" s="15"/>
      <c r="Y534" s="20" t="str">
        <f t="array" ref="Y534">IF(ISERROR(INDEX('Master '!$A$2:$A$257,MATCH(Z534,'Master '!$B$2:$B$257,0))),IF(ISERROR(INDEX('Master '!$A$2:$A$257,MATCH(Z534,'Master '!$C$2:$C$257,0))),IF(Z534="","-","Not on Roster"),INDEX('Master '!$A$2:$A$257,MATCH(Z534,'Master '!$C$2:$C$257,0))),INDEX('Master '!$A$2:$A$257,MATCH(Z534,'Master '!$B$2:$B$257,0)))</f>
        <v>-</v>
      </c>
      <c r="Z534" s="7"/>
      <c r="AA534" s="19" t="str">
        <f t="array" ref="AA534">IF(ISERROR(INDEX('Master '!$A$2:$A$257,MATCH(AB534,'Master '!$B$2:$B$257,0))),IF(ISERROR(INDEX('Master '!$A$2:$A$257,MATCH(AB534,'Master '!$C$2:$C$257,0))),IF(AB534="","-","Not on Roster"),INDEX('Master '!$A$2:$A$257,MATCH(AB534,'Master '!$C$2:$C$257,0))),INDEX('Master '!$A$2:$A$257,MATCH(AB534,'Master '!$B$2:$B$257,0)))</f>
        <v>-</v>
      </c>
      <c r="AB534" s="15"/>
      <c r="AC534" s="20" t="str">
        <f t="array" ref="AC534">IF(ISERROR(INDEX('Master '!$A$2:$A$257,MATCH(AD534,'Master '!$B$2:$B$257,0))),IF(ISERROR(INDEX('Master '!$A$2:$A$257,MATCH(AD534,'Master '!$C$2:$C$257,0))),IF(AD534="","-","Not on Roster"),INDEX('Master '!$A$2:$A$257,MATCH(AD534,'Master '!$C$2:$C$257,0))),INDEX('Master '!$A$2:$A$257,MATCH(AD534,'Master '!$B$2:$B$257,0)))</f>
        <v>-</v>
      </c>
      <c r="AD534" s="7"/>
      <c r="AE534" s="19" t="str">
        <f t="array" ref="AE534">IF(ISERROR(INDEX('Master '!$A$2:$A$257,MATCH(AF534,'Master '!$B$2:$B$257,0))),IF(ISERROR(INDEX('Master '!$A$2:$A$257,MATCH(AF534,'Master '!$C$2:$C$257,0))),IF(AF534="","-","Not on Roster"),INDEX('Master '!$A$2:$A$257,MATCH(AF534,'Master '!$C$2:$C$257,0))),INDEX('Master '!$A$2:$A$257,MATCH(AF534,'Master '!$B$2:$B$257,0)))</f>
        <v>-</v>
      </c>
      <c r="AF534" s="15"/>
      <c r="AG534" s="20" t="str">
        <f t="array" ref="AG534">IF(ISERROR(INDEX('Master '!$A$2:$A$257,MATCH(AH534,'Master '!$B$2:$B$257,0))),IF(ISERROR(INDEX('Master '!$A$2:$A$257,MATCH(AH534,'Master '!$C$2:$C$257,0))),IF(AH534="","-","Not on Roster"),INDEX('Master '!$A$2:$A$257,MATCH(AH534,'Master '!$C$2:$C$257,0))),INDEX('Master '!$A$2:$A$257,MATCH(AH534,'Master '!$B$2:$B$257,0)))</f>
        <v>-</v>
      </c>
      <c r="AH534" s="7"/>
      <c r="AI534" s="19" t="str">
        <f t="array" ref="AI534">IF(ISERROR(INDEX('Master '!$A$2:$A$257,MATCH(AJ534,'Master '!$B$2:$B$257,0))),IF(ISERROR(INDEX('Master '!$A$2:$A$257,MATCH(AJ534,'Master '!$C$2:$C$257,0))),IF(AJ534="","-","Not on Roster"),INDEX('Master '!$A$2:$A$257,MATCH(AJ534,'Master '!$C$2:$C$257,0))),INDEX('Master '!$A$2:$A$257,MATCH(AJ534,'Master '!$B$2:$B$257,0)))</f>
        <v>-</v>
      </c>
      <c r="AJ534" s="15"/>
      <c r="AK534" s="20" t="str">
        <f t="array" ref="AK534">IF(ISERROR(INDEX('Master '!$A$2:$A$257,MATCH(AL534,'Master '!$B$2:$B$257,0))),IF(ISERROR(INDEX('Master '!$A$2:$A$257,MATCH(AL534,'Master '!$C$2:$C$257,0))),IF(AL534="","-","Not on Roster"),INDEX('Master '!$A$2:$A$257,MATCH(AL534,'Master '!$C$2:$C$257,0))),INDEX('Master '!$A$2:$A$257,MATCH(AL534,'Master '!$B$2:$B$257,0)))</f>
        <v>-</v>
      </c>
      <c r="AL534" s="7"/>
      <c r="AM534" s="19" t="str">
        <f t="array" ref="AM534">IF(ISERROR(INDEX('Master '!$A$2:$A$257,MATCH(AN534,'Master '!$B$2:$B$257,0))),IF(ISERROR(INDEX('Master '!$A$2:$A$257,MATCH(AN534,'Master '!$C$2:$C$257,0))),IF(AN534="","-","Not on Roster"),INDEX('Master '!$A$2:$A$257,MATCH(AN534,'Master '!$C$2:$C$257,0))),INDEX('Master '!$A$2:$A$257,MATCH(AN534,'Master '!$B$2:$B$257,0)))</f>
        <v>-</v>
      </c>
      <c r="AN534" s="15"/>
    </row>
    <row r="535" spans="1:40" ht="14.25" customHeight="1">
      <c r="A535" s="20" t="str">
        <f t="array" ref="A535">IF(ISERROR(INDEX('Master '!$A$2:$A$257,MATCH(B535,'Master '!$B$2:$B$257,0))),IF(ISERROR(INDEX('Master '!$A$2:$A$257,MATCH(B535,'Master '!$C$2:$C$257,0))),IF(B535="","-","Not on Roster"),INDEX('Master '!$A$2:$A$257,MATCH(B535,'Master '!$C$2:$C$257,0))),INDEX('Master '!$A$2:$A$257,MATCH(B535,'Master '!$B$2:$B$257,0)))</f>
        <v>-</v>
      </c>
      <c r="B535" s="43"/>
      <c r="C535" s="19" t="str">
        <f t="array" ref="C535">IF(ISERROR(INDEX('Master '!$A$2:$A$257,MATCH(D535,'Master '!$B$2:$B$257,0))),IF(ISERROR(INDEX('Master '!$A$2:$A$257,MATCH(D535,'Master '!$C$2:$C$257,0))),IF(D535="","-","Not on Roster"),INDEX('Master '!$A$2:$A$257,MATCH(D535,'Master '!$C$2:$C$257,0))),INDEX('Master '!$A$2:$A$257,MATCH(D535,'Master '!$B$2:$B$257,0)))</f>
        <v>-</v>
      </c>
      <c r="D535" s="15"/>
      <c r="E535" s="20" t="str">
        <f t="array" ref="E535">IF(ISERROR(INDEX('Master '!$A$2:$A$257,MATCH(F535,'Master '!$B$2:$B$257,0))),IF(ISERROR(INDEX('Master '!$A$2:$A$257,MATCH(F535,'Master '!$C$2:$C$257,0))),IF(F535="","-","Not on Roster"),INDEX('Master '!$A$2:$A$257,MATCH(F535,'Master '!$C$2:$C$257,0))),INDEX('Master '!$A$2:$A$257,MATCH(F535,'Master '!$B$2:$B$257,0)))</f>
        <v>-</v>
      </c>
      <c r="F535" s="7"/>
      <c r="G535" s="19" t="str">
        <f t="array" ref="G535">IF(ISERROR(INDEX('Master '!$A$2:$A$257,MATCH(H535,'Master '!$B$2:$B$257,0))),IF(ISERROR(INDEX('Master '!$A$2:$A$257,MATCH(H535,'Master '!$C$2:$C$257,0))),IF(H535="","-","Not on Roster"),INDEX('Master '!$A$2:$A$257,MATCH(H535,'Master '!$C$2:$C$257,0))),INDEX('Master '!$A$2:$A$257,MATCH(H535,'Master '!$B$2:$B$257,0)))</f>
        <v>-</v>
      </c>
      <c r="H535" s="15"/>
      <c r="I535" s="20" t="str">
        <f t="array" ref="I535">IF(ISERROR(INDEX('Master '!$A$2:$A$257,MATCH(J535,'Master '!$B$2:$B$257,0))),IF(ISERROR(INDEX('Master '!$A$2:$A$257,MATCH(J535,'Master '!$C$2:$C$257,0))),IF(J535="","-","Not on Roster"),INDEX('Master '!$A$2:$A$257,MATCH(J535,'Master '!$C$2:$C$257,0))),INDEX('Master '!$A$2:$A$257,MATCH(J535,'Master '!$B$2:$B$257,0)))</f>
        <v>-</v>
      </c>
      <c r="J535" s="51"/>
      <c r="K535" s="19" t="str">
        <f t="array" ref="K535">IF(ISERROR(INDEX('Master '!$A$2:$A$257,MATCH(L535,'Master '!$B$2:$B$257,0))),IF(ISERROR(INDEX('Master '!$A$2:$A$257,MATCH(L535,'Master '!$C$2:$C$257,0))),IF(L535="","-","Not on Roster"),INDEX('Master '!$A$2:$A$257,MATCH(L535,'Master '!$C$2:$C$257,0))),INDEX('Master '!$A$2:$A$257,MATCH(L535,'Master '!$B$2:$B$257,0)))</f>
        <v>-</v>
      </c>
      <c r="L535" s="15"/>
      <c r="M535" s="20" t="str">
        <f t="array" ref="M535">IF(ISERROR(INDEX('Master '!$A$2:$A$257,MATCH(N535,'Master '!$B$2:$B$257,0))),IF(ISERROR(INDEX('Master '!$A$2:$A$257,MATCH(N535,'Master '!$C$2:$C$257,0))),IF(N535="","-","Not on Roster"),INDEX('Master '!$A$2:$A$257,MATCH(N535,'Master '!$C$2:$C$257,0))),INDEX('Master '!$A$2:$A$257,MATCH(N535,'Master '!$B$2:$B$257,0)))</f>
        <v>-</v>
      </c>
      <c r="N535" s="7"/>
      <c r="O535" s="19" t="str">
        <f t="array" ref="O535">IF(ISERROR(INDEX('Master '!$A$2:$A$257,MATCH(P535,'Master '!$B$2:$B$257,0))),IF(ISERROR(INDEX('Master '!$A$2:$A$257,MATCH(P535,'Master '!$C$2:$C$257,0))),IF(P535="","-","Not on Roster"),INDEX('Master '!$A$2:$A$257,MATCH(P535,'Master '!$C$2:$C$257,0))),INDEX('Master '!$A$2:$A$257,MATCH(P535,'Master '!$B$2:$B$257,0)))</f>
        <v>-</v>
      </c>
      <c r="P535" s="15"/>
      <c r="Q535" s="20" t="str">
        <f t="array" ref="Q535">IF(ISERROR(INDEX('Master '!$A$2:$A$257,MATCH(R535,'Master '!$B$2:$B$257,0))),IF(ISERROR(INDEX('Master '!$A$2:$A$257,MATCH(R535,'Master '!$C$2:$C$257,0))),IF(R535="","-","Not on Roster"),INDEX('Master '!$A$2:$A$257,MATCH(R535,'Master '!$C$2:$C$257,0))),INDEX('Master '!$A$2:$A$257,MATCH(R535,'Master '!$B$2:$B$257,0)))</f>
        <v>-</v>
      </c>
      <c r="R535" s="7"/>
      <c r="S535" s="19" t="str">
        <f t="array" ref="S535">IF(ISERROR(INDEX('Master '!$A$2:$A$257,MATCH(T535,'Master '!$B$2:$B$257,0))),IF(ISERROR(INDEX('Master '!$A$2:$A$257,MATCH(T535,'Master '!$C$2:$C$257,0))),IF(T535="","-","Not on Roster"),INDEX('Master '!$A$2:$A$257,MATCH(T535,'Master '!$C$2:$C$257,0))),INDEX('Master '!$A$2:$A$257,MATCH(T535,'Master '!$B$2:$B$257,0)))</f>
        <v>-</v>
      </c>
      <c r="T535" s="15"/>
      <c r="U535" s="20" t="str">
        <f t="array" ref="U535">IF(ISERROR(INDEX('Master '!$A$2:$A$257,MATCH(V535,'Master '!$B$2:$B$257,0))),IF(ISERROR(INDEX('Master '!$A$2:$A$257,MATCH(V535,'Master '!$C$2:$C$257,0))),IF(V535="","-","Not on Roster"),INDEX('Master '!$A$2:$A$257,MATCH(V535,'Master '!$C$2:$C$257,0))),INDEX('Master '!$A$2:$A$257,MATCH(V535,'Master '!$B$2:$B$257,0)))</f>
        <v>-</v>
      </c>
      <c r="V535" s="7"/>
      <c r="W535" s="19" t="str">
        <f t="array" ref="W535">IF(ISERROR(INDEX('Master '!$A$2:$A$257,MATCH(X535,'Master '!$B$2:$B$257,0))),IF(ISERROR(INDEX('Master '!$A$2:$A$257,MATCH(X535,'Master '!$C$2:$C$257,0))),IF(X535="","-","Not on Roster"),INDEX('Master '!$A$2:$A$257,MATCH(X535,'Master '!$C$2:$C$257,0))),INDEX('Master '!$A$2:$A$257,MATCH(X535,'Master '!$B$2:$B$257,0)))</f>
        <v>-</v>
      </c>
      <c r="X535" s="15"/>
      <c r="Y535" s="20" t="str">
        <f t="array" ref="Y535">IF(ISERROR(INDEX('Master '!$A$2:$A$257,MATCH(Z535,'Master '!$B$2:$B$257,0))),IF(ISERROR(INDEX('Master '!$A$2:$A$257,MATCH(Z535,'Master '!$C$2:$C$257,0))),IF(Z535="","-","Not on Roster"),INDEX('Master '!$A$2:$A$257,MATCH(Z535,'Master '!$C$2:$C$257,0))),INDEX('Master '!$A$2:$A$257,MATCH(Z535,'Master '!$B$2:$B$257,0)))</f>
        <v>-</v>
      </c>
      <c r="Z535" s="7"/>
      <c r="AA535" s="19" t="str">
        <f t="array" ref="AA535">IF(ISERROR(INDEX('Master '!$A$2:$A$257,MATCH(AB535,'Master '!$B$2:$B$257,0))),IF(ISERROR(INDEX('Master '!$A$2:$A$257,MATCH(AB535,'Master '!$C$2:$C$257,0))),IF(AB535="","-","Not on Roster"),INDEX('Master '!$A$2:$A$257,MATCH(AB535,'Master '!$C$2:$C$257,0))),INDEX('Master '!$A$2:$A$257,MATCH(AB535,'Master '!$B$2:$B$257,0)))</f>
        <v>-</v>
      </c>
      <c r="AB535" s="15"/>
      <c r="AC535" s="20" t="str">
        <f t="array" ref="AC535">IF(ISERROR(INDEX('Master '!$A$2:$A$257,MATCH(AD535,'Master '!$B$2:$B$257,0))),IF(ISERROR(INDEX('Master '!$A$2:$A$257,MATCH(AD535,'Master '!$C$2:$C$257,0))),IF(AD535="","-","Not on Roster"),INDEX('Master '!$A$2:$A$257,MATCH(AD535,'Master '!$C$2:$C$257,0))),INDEX('Master '!$A$2:$A$257,MATCH(AD535,'Master '!$B$2:$B$257,0)))</f>
        <v>-</v>
      </c>
      <c r="AD535" s="7"/>
      <c r="AE535" s="19" t="str">
        <f t="array" ref="AE535">IF(ISERROR(INDEX('Master '!$A$2:$A$257,MATCH(AF535,'Master '!$B$2:$B$257,0))),IF(ISERROR(INDEX('Master '!$A$2:$A$257,MATCH(AF535,'Master '!$C$2:$C$257,0))),IF(AF535="","-","Not on Roster"),INDEX('Master '!$A$2:$A$257,MATCH(AF535,'Master '!$C$2:$C$257,0))),INDEX('Master '!$A$2:$A$257,MATCH(AF535,'Master '!$B$2:$B$257,0)))</f>
        <v>-</v>
      </c>
      <c r="AF535" s="15"/>
      <c r="AG535" s="20" t="str">
        <f t="array" ref="AG535">IF(ISERROR(INDEX('Master '!$A$2:$A$257,MATCH(AH535,'Master '!$B$2:$B$257,0))),IF(ISERROR(INDEX('Master '!$A$2:$A$257,MATCH(AH535,'Master '!$C$2:$C$257,0))),IF(AH535="","-","Not on Roster"),INDEX('Master '!$A$2:$A$257,MATCH(AH535,'Master '!$C$2:$C$257,0))),INDEX('Master '!$A$2:$A$257,MATCH(AH535,'Master '!$B$2:$B$257,0)))</f>
        <v>-</v>
      </c>
      <c r="AH535" s="7"/>
      <c r="AI535" s="19" t="str">
        <f t="array" ref="AI535">IF(ISERROR(INDEX('Master '!$A$2:$A$257,MATCH(AJ535,'Master '!$B$2:$B$257,0))),IF(ISERROR(INDEX('Master '!$A$2:$A$257,MATCH(AJ535,'Master '!$C$2:$C$257,0))),IF(AJ535="","-","Not on Roster"),INDEX('Master '!$A$2:$A$257,MATCH(AJ535,'Master '!$C$2:$C$257,0))),INDEX('Master '!$A$2:$A$257,MATCH(AJ535,'Master '!$B$2:$B$257,0)))</f>
        <v>-</v>
      </c>
      <c r="AJ535" s="15"/>
      <c r="AK535" s="20" t="str">
        <f t="array" ref="AK535">IF(ISERROR(INDEX('Master '!$A$2:$A$257,MATCH(AL535,'Master '!$B$2:$B$257,0))),IF(ISERROR(INDEX('Master '!$A$2:$A$257,MATCH(AL535,'Master '!$C$2:$C$257,0))),IF(AL535="","-","Not on Roster"),INDEX('Master '!$A$2:$A$257,MATCH(AL535,'Master '!$C$2:$C$257,0))),INDEX('Master '!$A$2:$A$257,MATCH(AL535,'Master '!$B$2:$B$257,0)))</f>
        <v>-</v>
      </c>
      <c r="AL535" s="7"/>
      <c r="AM535" s="19" t="str">
        <f t="array" ref="AM535">IF(ISERROR(INDEX('Master '!$A$2:$A$257,MATCH(AN535,'Master '!$B$2:$B$257,0))),IF(ISERROR(INDEX('Master '!$A$2:$A$257,MATCH(AN535,'Master '!$C$2:$C$257,0))),IF(AN535="","-","Not on Roster"),INDEX('Master '!$A$2:$A$257,MATCH(AN535,'Master '!$C$2:$C$257,0))),INDEX('Master '!$A$2:$A$257,MATCH(AN535,'Master '!$B$2:$B$257,0)))</f>
        <v>-</v>
      </c>
      <c r="AN535" s="15"/>
    </row>
    <row r="536" spans="1:40" ht="14.25" customHeight="1">
      <c r="A536" s="20" t="str">
        <f t="array" ref="A536">IF(ISERROR(INDEX('Master '!$A$2:$A$257,MATCH(B536,'Master '!$B$2:$B$257,0))),IF(ISERROR(INDEX('Master '!$A$2:$A$257,MATCH(B536,'Master '!$C$2:$C$257,0))),IF(B536="","-","Not on Roster"),INDEX('Master '!$A$2:$A$257,MATCH(B536,'Master '!$C$2:$C$257,0))),INDEX('Master '!$A$2:$A$257,MATCH(B536,'Master '!$B$2:$B$257,0)))</f>
        <v>-</v>
      </c>
      <c r="B536" s="43"/>
      <c r="C536" s="19" t="str">
        <f t="array" ref="C536">IF(ISERROR(INDEX('Master '!$A$2:$A$257,MATCH(D536,'Master '!$B$2:$B$257,0))),IF(ISERROR(INDEX('Master '!$A$2:$A$257,MATCH(D536,'Master '!$C$2:$C$257,0))),IF(D536="","-","Not on Roster"),INDEX('Master '!$A$2:$A$257,MATCH(D536,'Master '!$C$2:$C$257,0))),INDEX('Master '!$A$2:$A$257,MATCH(D536,'Master '!$B$2:$B$257,0)))</f>
        <v>-</v>
      </c>
      <c r="D536" s="15"/>
      <c r="E536" s="20" t="str">
        <f t="array" ref="E536">IF(ISERROR(INDEX('Master '!$A$2:$A$257,MATCH(F536,'Master '!$B$2:$B$257,0))),IF(ISERROR(INDEX('Master '!$A$2:$A$257,MATCH(F536,'Master '!$C$2:$C$257,0))),IF(F536="","-","Not on Roster"),INDEX('Master '!$A$2:$A$257,MATCH(F536,'Master '!$C$2:$C$257,0))),INDEX('Master '!$A$2:$A$257,MATCH(F536,'Master '!$B$2:$B$257,0)))</f>
        <v>-</v>
      </c>
      <c r="F536" s="7"/>
      <c r="G536" s="19" t="str">
        <f t="array" ref="G536">IF(ISERROR(INDEX('Master '!$A$2:$A$257,MATCH(H536,'Master '!$B$2:$B$257,0))),IF(ISERROR(INDEX('Master '!$A$2:$A$257,MATCH(H536,'Master '!$C$2:$C$257,0))),IF(H536="","-","Not on Roster"),INDEX('Master '!$A$2:$A$257,MATCH(H536,'Master '!$C$2:$C$257,0))),INDEX('Master '!$A$2:$A$257,MATCH(H536,'Master '!$B$2:$B$257,0)))</f>
        <v>-</v>
      </c>
      <c r="H536" s="15"/>
      <c r="I536" s="20" t="str">
        <f t="array" ref="I536">IF(ISERROR(INDEX('Master '!$A$2:$A$257,MATCH(J536,'Master '!$B$2:$B$257,0))),IF(ISERROR(INDEX('Master '!$A$2:$A$257,MATCH(J536,'Master '!$C$2:$C$257,0))),IF(J536="","-","Not on Roster"),INDEX('Master '!$A$2:$A$257,MATCH(J536,'Master '!$C$2:$C$257,0))),INDEX('Master '!$A$2:$A$257,MATCH(J536,'Master '!$B$2:$B$257,0)))</f>
        <v>-</v>
      </c>
      <c r="J536" s="51"/>
      <c r="K536" s="19" t="str">
        <f t="array" ref="K536">IF(ISERROR(INDEX('Master '!$A$2:$A$257,MATCH(L536,'Master '!$B$2:$B$257,0))),IF(ISERROR(INDEX('Master '!$A$2:$A$257,MATCH(L536,'Master '!$C$2:$C$257,0))),IF(L536="","-","Not on Roster"),INDEX('Master '!$A$2:$A$257,MATCH(L536,'Master '!$C$2:$C$257,0))),INDEX('Master '!$A$2:$A$257,MATCH(L536,'Master '!$B$2:$B$257,0)))</f>
        <v>-</v>
      </c>
      <c r="L536" s="15"/>
      <c r="M536" s="20" t="str">
        <f t="array" ref="M536">IF(ISERROR(INDEX('Master '!$A$2:$A$257,MATCH(N536,'Master '!$B$2:$B$257,0))),IF(ISERROR(INDEX('Master '!$A$2:$A$257,MATCH(N536,'Master '!$C$2:$C$257,0))),IF(N536="","-","Not on Roster"),INDEX('Master '!$A$2:$A$257,MATCH(N536,'Master '!$C$2:$C$257,0))),INDEX('Master '!$A$2:$A$257,MATCH(N536,'Master '!$B$2:$B$257,0)))</f>
        <v>-</v>
      </c>
      <c r="N536" s="7"/>
      <c r="O536" s="19" t="str">
        <f t="array" ref="O536">IF(ISERROR(INDEX('Master '!$A$2:$A$257,MATCH(P536,'Master '!$B$2:$B$257,0))),IF(ISERROR(INDEX('Master '!$A$2:$A$257,MATCH(P536,'Master '!$C$2:$C$257,0))),IF(P536="","-","Not on Roster"),INDEX('Master '!$A$2:$A$257,MATCH(P536,'Master '!$C$2:$C$257,0))),INDEX('Master '!$A$2:$A$257,MATCH(P536,'Master '!$B$2:$B$257,0)))</f>
        <v>-</v>
      </c>
      <c r="P536" s="15"/>
      <c r="Q536" s="20" t="str">
        <f t="array" ref="Q536">IF(ISERROR(INDEX('Master '!$A$2:$A$257,MATCH(R536,'Master '!$B$2:$B$257,0))),IF(ISERROR(INDEX('Master '!$A$2:$A$257,MATCH(R536,'Master '!$C$2:$C$257,0))),IF(R536="","-","Not on Roster"),INDEX('Master '!$A$2:$A$257,MATCH(R536,'Master '!$C$2:$C$257,0))),INDEX('Master '!$A$2:$A$257,MATCH(R536,'Master '!$B$2:$B$257,0)))</f>
        <v>-</v>
      </c>
      <c r="R536" s="7"/>
      <c r="S536" s="19" t="str">
        <f t="array" ref="S536">IF(ISERROR(INDEX('Master '!$A$2:$A$257,MATCH(T536,'Master '!$B$2:$B$257,0))),IF(ISERROR(INDEX('Master '!$A$2:$A$257,MATCH(T536,'Master '!$C$2:$C$257,0))),IF(T536="","-","Not on Roster"),INDEX('Master '!$A$2:$A$257,MATCH(T536,'Master '!$C$2:$C$257,0))),INDEX('Master '!$A$2:$A$257,MATCH(T536,'Master '!$B$2:$B$257,0)))</f>
        <v>-</v>
      </c>
      <c r="T536" s="15"/>
      <c r="U536" s="20" t="str">
        <f t="array" ref="U536">IF(ISERROR(INDEX('Master '!$A$2:$A$257,MATCH(V536,'Master '!$B$2:$B$257,0))),IF(ISERROR(INDEX('Master '!$A$2:$A$257,MATCH(V536,'Master '!$C$2:$C$257,0))),IF(V536="","-","Not on Roster"),INDEX('Master '!$A$2:$A$257,MATCH(V536,'Master '!$C$2:$C$257,0))),INDEX('Master '!$A$2:$A$257,MATCH(V536,'Master '!$B$2:$B$257,0)))</f>
        <v>-</v>
      </c>
      <c r="V536" s="7"/>
      <c r="W536" s="19" t="str">
        <f t="array" ref="W536">IF(ISERROR(INDEX('Master '!$A$2:$A$257,MATCH(X536,'Master '!$B$2:$B$257,0))),IF(ISERROR(INDEX('Master '!$A$2:$A$257,MATCH(X536,'Master '!$C$2:$C$257,0))),IF(X536="","-","Not on Roster"),INDEX('Master '!$A$2:$A$257,MATCH(X536,'Master '!$C$2:$C$257,0))),INDEX('Master '!$A$2:$A$257,MATCH(X536,'Master '!$B$2:$B$257,0)))</f>
        <v>-</v>
      </c>
      <c r="X536" s="15"/>
      <c r="Y536" s="20" t="str">
        <f t="array" ref="Y536">IF(ISERROR(INDEX('Master '!$A$2:$A$257,MATCH(Z536,'Master '!$B$2:$B$257,0))),IF(ISERROR(INDEX('Master '!$A$2:$A$257,MATCH(Z536,'Master '!$C$2:$C$257,0))),IF(Z536="","-","Not on Roster"),INDEX('Master '!$A$2:$A$257,MATCH(Z536,'Master '!$C$2:$C$257,0))),INDEX('Master '!$A$2:$A$257,MATCH(Z536,'Master '!$B$2:$B$257,0)))</f>
        <v>-</v>
      </c>
      <c r="Z536" s="7"/>
      <c r="AA536" s="19" t="str">
        <f t="array" ref="AA536">IF(ISERROR(INDEX('Master '!$A$2:$A$257,MATCH(AB536,'Master '!$B$2:$B$257,0))),IF(ISERROR(INDEX('Master '!$A$2:$A$257,MATCH(AB536,'Master '!$C$2:$C$257,0))),IF(AB536="","-","Not on Roster"),INDEX('Master '!$A$2:$A$257,MATCH(AB536,'Master '!$C$2:$C$257,0))),INDEX('Master '!$A$2:$A$257,MATCH(AB536,'Master '!$B$2:$B$257,0)))</f>
        <v>-</v>
      </c>
      <c r="AB536" s="15"/>
      <c r="AC536" s="20" t="str">
        <f t="array" ref="AC536">IF(ISERROR(INDEX('Master '!$A$2:$A$257,MATCH(AD536,'Master '!$B$2:$B$257,0))),IF(ISERROR(INDEX('Master '!$A$2:$A$257,MATCH(AD536,'Master '!$C$2:$C$257,0))),IF(AD536="","-","Not on Roster"),INDEX('Master '!$A$2:$A$257,MATCH(AD536,'Master '!$C$2:$C$257,0))),INDEX('Master '!$A$2:$A$257,MATCH(AD536,'Master '!$B$2:$B$257,0)))</f>
        <v>-</v>
      </c>
      <c r="AD536" s="7"/>
      <c r="AE536" s="19" t="str">
        <f t="array" ref="AE536">IF(ISERROR(INDEX('Master '!$A$2:$A$257,MATCH(AF536,'Master '!$B$2:$B$257,0))),IF(ISERROR(INDEX('Master '!$A$2:$A$257,MATCH(AF536,'Master '!$C$2:$C$257,0))),IF(AF536="","-","Not on Roster"),INDEX('Master '!$A$2:$A$257,MATCH(AF536,'Master '!$C$2:$C$257,0))),INDEX('Master '!$A$2:$A$257,MATCH(AF536,'Master '!$B$2:$B$257,0)))</f>
        <v>-</v>
      </c>
      <c r="AF536" s="15"/>
      <c r="AG536" s="20" t="str">
        <f t="array" ref="AG536">IF(ISERROR(INDEX('Master '!$A$2:$A$257,MATCH(AH536,'Master '!$B$2:$B$257,0))),IF(ISERROR(INDEX('Master '!$A$2:$A$257,MATCH(AH536,'Master '!$C$2:$C$257,0))),IF(AH536="","-","Not on Roster"),INDEX('Master '!$A$2:$A$257,MATCH(AH536,'Master '!$C$2:$C$257,0))),INDEX('Master '!$A$2:$A$257,MATCH(AH536,'Master '!$B$2:$B$257,0)))</f>
        <v>-</v>
      </c>
      <c r="AH536" s="7"/>
      <c r="AI536" s="19" t="str">
        <f t="array" ref="AI536">IF(ISERROR(INDEX('Master '!$A$2:$A$257,MATCH(AJ536,'Master '!$B$2:$B$257,0))),IF(ISERROR(INDEX('Master '!$A$2:$A$257,MATCH(AJ536,'Master '!$C$2:$C$257,0))),IF(AJ536="","-","Not on Roster"),INDEX('Master '!$A$2:$A$257,MATCH(AJ536,'Master '!$C$2:$C$257,0))),INDEX('Master '!$A$2:$A$257,MATCH(AJ536,'Master '!$B$2:$B$257,0)))</f>
        <v>-</v>
      </c>
      <c r="AJ536" s="15"/>
      <c r="AK536" s="20" t="str">
        <f t="array" ref="AK536">IF(ISERROR(INDEX('Master '!$A$2:$A$257,MATCH(AL536,'Master '!$B$2:$B$257,0))),IF(ISERROR(INDEX('Master '!$A$2:$A$257,MATCH(AL536,'Master '!$C$2:$C$257,0))),IF(AL536="","-","Not on Roster"),INDEX('Master '!$A$2:$A$257,MATCH(AL536,'Master '!$C$2:$C$257,0))),INDEX('Master '!$A$2:$A$257,MATCH(AL536,'Master '!$B$2:$B$257,0)))</f>
        <v>-</v>
      </c>
      <c r="AL536" s="7"/>
      <c r="AM536" s="19" t="str">
        <f t="array" ref="AM536">IF(ISERROR(INDEX('Master '!$A$2:$A$257,MATCH(AN536,'Master '!$B$2:$B$257,0))),IF(ISERROR(INDEX('Master '!$A$2:$A$257,MATCH(AN536,'Master '!$C$2:$C$257,0))),IF(AN536="","-","Not on Roster"),INDEX('Master '!$A$2:$A$257,MATCH(AN536,'Master '!$C$2:$C$257,0))),INDEX('Master '!$A$2:$A$257,MATCH(AN536,'Master '!$B$2:$B$257,0)))</f>
        <v>-</v>
      </c>
      <c r="AN536" s="15"/>
    </row>
    <row r="537" spans="1:40" ht="14.25" customHeight="1">
      <c r="A537" s="20" t="str">
        <f t="array" ref="A537">IF(ISERROR(INDEX('Master '!$A$2:$A$257,MATCH(B537,'Master '!$B$2:$B$257,0))),IF(ISERROR(INDEX('Master '!$A$2:$A$257,MATCH(B537,'Master '!$C$2:$C$257,0))),IF(B537="","-","Not on Roster"),INDEX('Master '!$A$2:$A$257,MATCH(B537,'Master '!$C$2:$C$257,0))),INDEX('Master '!$A$2:$A$257,MATCH(B537,'Master '!$B$2:$B$257,0)))</f>
        <v>-</v>
      </c>
      <c r="B537" s="43"/>
      <c r="C537" s="19" t="str">
        <f t="array" ref="C537">IF(ISERROR(INDEX('Master '!$A$2:$A$257,MATCH(D537,'Master '!$B$2:$B$257,0))),IF(ISERROR(INDEX('Master '!$A$2:$A$257,MATCH(D537,'Master '!$C$2:$C$257,0))),IF(D537="","-","Not on Roster"),INDEX('Master '!$A$2:$A$257,MATCH(D537,'Master '!$C$2:$C$257,0))),INDEX('Master '!$A$2:$A$257,MATCH(D537,'Master '!$B$2:$B$257,0)))</f>
        <v>-</v>
      </c>
      <c r="D537" s="15"/>
      <c r="E537" s="20" t="str">
        <f t="array" ref="E537">IF(ISERROR(INDEX('Master '!$A$2:$A$257,MATCH(F537,'Master '!$B$2:$B$257,0))),IF(ISERROR(INDEX('Master '!$A$2:$A$257,MATCH(F537,'Master '!$C$2:$C$257,0))),IF(F537="","-","Not on Roster"),INDEX('Master '!$A$2:$A$257,MATCH(F537,'Master '!$C$2:$C$257,0))),INDEX('Master '!$A$2:$A$257,MATCH(F537,'Master '!$B$2:$B$257,0)))</f>
        <v>-</v>
      </c>
      <c r="F537" s="7"/>
      <c r="G537" s="19" t="str">
        <f t="array" ref="G537">IF(ISERROR(INDEX('Master '!$A$2:$A$257,MATCH(H537,'Master '!$B$2:$B$257,0))),IF(ISERROR(INDEX('Master '!$A$2:$A$257,MATCH(H537,'Master '!$C$2:$C$257,0))),IF(H537="","-","Not on Roster"),INDEX('Master '!$A$2:$A$257,MATCH(H537,'Master '!$C$2:$C$257,0))),INDEX('Master '!$A$2:$A$257,MATCH(H537,'Master '!$B$2:$B$257,0)))</f>
        <v>-</v>
      </c>
      <c r="H537" s="15"/>
      <c r="I537" s="20" t="str">
        <f t="array" ref="I537">IF(ISERROR(INDEX('Master '!$A$2:$A$257,MATCH(J537,'Master '!$B$2:$B$257,0))),IF(ISERROR(INDEX('Master '!$A$2:$A$257,MATCH(J537,'Master '!$C$2:$C$257,0))),IF(J537="","-","Not on Roster"),INDEX('Master '!$A$2:$A$257,MATCH(J537,'Master '!$C$2:$C$257,0))),INDEX('Master '!$A$2:$A$257,MATCH(J537,'Master '!$B$2:$B$257,0)))</f>
        <v>-</v>
      </c>
      <c r="J537" s="51"/>
      <c r="K537" s="19" t="str">
        <f t="array" ref="K537">IF(ISERROR(INDEX('Master '!$A$2:$A$257,MATCH(L537,'Master '!$B$2:$B$257,0))),IF(ISERROR(INDEX('Master '!$A$2:$A$257,MATCH(L537,'Master '!$C$2:$C$257,0))),IF(L537="","-","Not on Roster"),INDEX('Master '!$A$2:$A$257,MATCH(L537,'Master '!$C$2:$C$257,0))),INDEX('Master '!$A$2:$A$257,MATCH(L537,'Master '!$B$2:$B$257,0)))</f>
        <v>-</v>
      </c>
      <c r="L537" s="15"/>
      <c r="M537" s="20" t="str">
        <f t="array" ref="M537">IF(ISERROR(INDEX('Master '!$A$2:$A$257,MATCH(N537,'Master '!$B$2:$B$257,0))),IF(ISERROR(INDEX('Master '!$A$2:$A$257,MATCH(N537,'Master '!$C$2:$C$257,0))),IF(N537="","-","Not on Roster"),INDEX('Master '!$A$2:$A$257,MATCH(N537,'Master '!$C$2:$C$257,0))),INDEX('Master '!$A$2:$A$257,MATCH(N537,'Master '!$B$2:$B$257,0)))</f>
        <v>-</v>
      </c>
      <c r="N537" s="7"/>
      <c r="O537" s="19" t="str">
        <f t="array" ref="O537">IF(ISERROR(INDEX('Master '!$A$2:$A$257,MATCH(P537,'Master '!$B$2:$B$257,0))),IF(ISERROR(INDEX('Master '!$A$2:$A$257,MATCH(P537,'Master '!$C$2:$C$257,0))),IF(P537="","-","Not on Roster"),INDEX('Master '!$A$2:$A$257,MATCH(P537,'Master '!$C$2:$C$257,0))),INDEX('Master '!$A$2:$A$257,MATCH(P537,'Master '!$B$2:$B$257,0)))</f>
        <v>-</v>
      </c>
      <c r="P537" s="15"/>
      <c r="Q537" s="20" t="str">
        <f t="array" ref="Q537">IF(ISERROR(INDEX('Master '!$A$2:$A$257,MATCH(R537,'Master '!$B$2:$B$257,0))),IF(ISERROR(INDEX('Master '!$A$2:$A$257,MATCH(R537,'Master '!$C$2:$C$257,0))),IF(R537="","-","Not on Roster"),INDEX('Master '!$A$2:$A$257,MATCH(R537,'Master '!$C$2:$C$257,0))),INDEX('Master '!$A$2:$A$257,MATCH(R537,'Master '!$B$2:$B$257,0)))</f>
        <v>-</v>
      </c>
      <c r="R537" s="7"/>
      <c r="S537" s="19" t="str">
        <f t="array" ref="S537">IF(ISERROR(INDEX('Master '!$A$2:$A$257,MATCH(T537,'Master '!$B$2:$B$257,0))),IF(ISERROR(INDEX('Master '!$A$2:$A$257,MATCH(T537,'Master '!$C$2:$C$257,0))),IF(T537="","-","Not on Roster"),INDEX('Master '!$A$2:$A$257,MATCH(T537,'Master '!$C$2:$C$257,0))),INDEX('Master '!$A$2:$A$257,MATCH(T537,'Master '!$B$2:$B$257,0)))</f>
        <v>-</v>
      </c>
      <c r="T537" s="15"/>
      <c r="U537" s="20" t="str">
        <f t="array" ref="U537">IF(ISERROR(INDEX('Master '!$A$2:$A$257,MATCH(V537,'Master '!$B$2:$B$257,0))),IF(ISERROR(INDEX('Master '!$A$2:$A$257,MATCH(V537,'Master '!$C$2:$C$257,0))),IF(V537="","-","Not on Roster"),INDEX('Master '!$A$2:$A$257,MATCH(V537,'Master '!$C$2:$C$257,0))),INDEX('Master '!$A$2:$A$257,MATCH(V537,'Master '!$B$2:$B$257,0)))</f>
        <v>-</v>
      </c>
      <c r="V537" s="7"/>
      <c r="W537" s="19" t="str">
        <f t="array" ref="W537">IF(ISERROR(INDEX('Master '!$A$2:$A$257,MATCH(X537,'Master '!$B$2:$B$257,0))),IF(ISERROR(INDEX('Master '!$A$2:$A$257,MATCH(X537,'Master '!$C$2:$C$257,0))),IF(X537="","-","Not on Roster"),INDEX('Master '!$A$2:$A$257,MATCH(X537,'Master '!$C$2:$C$257,0))),INDEX('Master '!$A$2:$A$257,MATCH(X537,'Master '!$B$2:$B$257,0)))</f>
        <v>-</v>
      </c>
      <c r="X537" s="15"/>
      <c r="Y537" s="20" t="str">
        <f t="array" ref="Y537">IF(ISERROR(INDEX('Master '!$A$2:$A$257,MATCH(Z537,'Master '!$B$2:$B$257,0))),IF(ISERROR(INDEX('Master '!$A$2:$A$257,MATCH(Z537,'Master '!$C$2:$C$257,0))),IF(Z537="","-","Not on Roster"),INDEX('Master '!$A$2:$A$257,MATCH(Z537,'Master '!$C$2:$C$257,0))),INDEX('Master '!$A$2:$A$257,MATCH(Z537,'Master '!$B$2:$B$257,0)))</f>
        <v>-</v>
      </c>
      <c r="Z537" s="7"/>
      <c r="AA537" s="19" t="str">
        <f t="array" ref="AA537">IF(ISERROR(INDEX('Master '!$A$2:$A$257,MATCH(AB537,'Master '!$B$2:$B$257,0))),IF(ISERROR(INDEX('Master '!$A$2:$A$257,MATCH(AB537,'Master '!$C$2:$C$257,0))),IF(AB537="","-","Not on Roster"),INDEX('Master '!$A$2:$A$257,MATCH(AB537,'Master '!$C$2:$C$257,0))),INDEX('Master '!$A$2:$A$257,MATCH(AB537,'Master '!$B$2:$B$257,0)))</f>
        <v>-</v>
      </c>
      <c r="AB537" s="15"/>
      <c r="AC537" s="20" t="str">
        <f t="array" ref="AC537">IF(ISERROR(INDEX('Master '!$A$2:$A$257,MATCH(AD537,'Master '!$B$2:$B$257,0))),IF(ISERROR(INDEX('Master '!$A$2:$A$257,MATCH(AD537,'Master '!$C$2:$C$257,0))),IF(AD537="","-","Not on Roster"),INDEX('Master '!$A$2:$A$257,MATCH(AD537,'Master '!$C$2:$C$257,0))),INDEX('Master '!$A$2:$A$257,MATCH(AD537,'Master '!$B$2:$B$257,0)))</f>
        <v>-</v>
      </c>
      <c r="AD537" s="7"/>
      <c r="AE537" s="19" t="str">
        <f t="array" ref="AE537">IF(ISERROR(INDEX('Master '!$A$2:$A$257,MATCH(AF537,'Master '!$B$2:$B$257,0))),IF(ISERROR(INDEX('Master '!$A$2:$A$257,MATCH(AF537,'Master '!$C$2:$C$257,0))),IF(AF537="","-","Not on Roster"),INDEX('Master '!$A$2:$A$257,MATCH(AF537,'Master '!$C$2:$C$257,0))),INDEX('Master '!$A$2:$A$257,MATCH(AF537,'Master '!$B$2:$B$257,0)))</f>
        <v>-</v>
      </c>
      <c r="AF537" s="15"/>
      <c r="AG537" s="20" t="str">
        <f t="array" ref="AG537">IF(ISERROR(INDEX('Master '!$A$2:$A$257,MATCH(AH537,'Master '!$B$2:$B$257,0))),IF(ISERROR(INDEX('Master '!$A$2:$A$257,MATCH(AH537,'Master '!$C$2:$C$257,0))),IF(AH537="","-","Not on Roster"),INDEX('Master '!$A$2:$A$257,MATCH(AH537,'Master '!$C$2:$C$257,0))),INDEX('Master '!$A$2:$A$257,MATCH(AH537,'Master '!$B$2:$B$257,0)))</f>
        <v>-</v>
      </c>
      <c r="AH537" s="7"/>
      <c r="AI537" s="19" t="str">
        <f t="array" ref="AI537">IF(ISERROR(INDEX('Master '!$A$2:$A$257,MATCH(AJ537,'Master '!$B$2:$B$257,0))),IF(ISERROR(INDEX('Master '!$A$2:$A$257,MATCH(AJ537,'Master '!$C$2:$C$257,0))),IF(AJ537="","-","Not on Roster"),INDEX('Master '!$A$2:$A$257,MATCH(AJ537,'Master '!$C$2:$C$257,0))),INDEX('Master '!$A$2:$A$257,MATCH(AJ537,'Master '!$B$2:$B$257,0)))</f>
        <v>-</v>
      </c>
      <c r="AJ537" s="15"/>
      <c r="AK537" s="20" t="str">
        <f t="array" ref="AK537">IF(ISERROR(INDEX('Master '!$A$2:$A$257,MATCH(AL537,'Master '!$B$2:$B$257,0))),IF(ISERROR(INDEX('Master '!$A$2:$A$257,MATCH(AL537,'Master '!$C$2:$C$257,0))),IF(AL537="","-","Not on Roster"),INDEX('Master '!$A$2:$A$257,MATCH(AL537,'Master '!$C$2:$C$257,0))),INDEX('Master '!$A$2:$A$257,MATCH(AL537,'Master '!$B$2:$B$257,0)))</f>
        <v>-</v>
      </c>
      <c r="AL537" s="7"/>
      <c r="AM537" s="19" t="str">
        <f t="array" ref="AM537">IF(ISERROR(INDEX('Master '!$A$2:$A$257,MATCH(AN537,'Master '!$B$2:$B$257,0))),IF(ISERROR(INDEX('Master '!$A$2:$A$257,MATCH(AN537,'Master '!$C$2:$C$257,0))),IF(AN537="","-","Not on Roster"),INDEX('Master '!$A$2:$A$257,MATCH(AN537,'Master '!$C$2:$C$257,0))),INDEX('Master '!$A$2:$A$257,MATCH(AN537,'Master '!$B$2:$B$257,0)))</f>
        <v>-</v>
      </c>
      <c r="AN537" s="15"/>
    </row>
    <row r="538" spans="1:40" ht="14.25" customHeight="1">
      <c r="A538" s="20" t="str">
        <f t="array" ref="A538">IF(ISERROR(INDEX('Master '!$A$2:$A$257,MATCH(B538,'Master '!$B$2:$B$257,0))),IF(ISERROR(INDEX('Master '!$A$2:$A$257,MATCH(B538,'Master '!$C$2:$C$257,0))),IF(B538="","-","Not on Roster"),INDEX('Master '!$A$2:$A$257,MATCH(B538,'Master '!$C$2:$C$257,0))),INDEX('Master '!$A$2:$A$257,MATCH(B538,'Master '!$B$2:$B$257,0)))</f>
        <v>-</v>
      </c>
      <c r="B538" s="43"/>
      <c r="C538" s="19" t="str">
        <f t="array" ref="C538">IF(ISERROR(INDEX('Master '!$A$2:$A$257,MATCH(D538,'Master '!$B$2:$B$257,0))),IF(ISERROR(INDEX('Master '!$A$2:$A$257,MATCH(D538,'Master '!$C$2:$C$257,0))),IF(D538="","-","Not on Roster"),INDEX('Master '!$A$2:$A$257,MATCH(D538,'Master '!$C$2:$C$257,0))),INDEX('Master '!$A$2:$A$257,MATCH(D538,'Master '!$B$2:$B$257,0)))</f>
        <v>-</v>
      </c>
      <c r="D538" s="15"/>
      <c r="E538" s="20" t="str">
        <f t="array" ref="E538">IF(ISERROR(INDEX('Master '!$A$2:$A$257,MATCH(F538,'Master '!$B$2:$B$257,0))),IF(ISERROR(INDEX('Master '!$A$2:$A$257,MATCH(F538,'Master '!$C$2:$C$257,0))),IF(F538="","-","Not on Roster"),INDEX('Master '!$A$2:$A$257,MATCH(F538,'Master '!$C$2:$C$257,0))),INDEX('Master '!$A$2:$A$257,MATCH(F538,'Master '!$B$2:$B$257,0)))</f>
        <v>-</v>
      </c>
      <c r="F538" s="7"/>
      <c r="G538" s="19" t="str">
        <f t="array" ref="G538">IF(ISERROR(INDEX('Master '!$A$2:$A$257,MATCH(H538,'Master '!$B$2:$B$257,0))),IF(ISERROR(INDEX('Master '!$A$2:$A$257,MATCH(H538,'Master '!$C$2:$C$257,0))),IF(H538="","-","Not on Roster"),INDEX('Master '!$A$2:$A$257,MATCH(H538,'Master '!$C$2:$C$257,0))),INDEX('Master '!$A$2:$A$257,MATCH(H538,'Master '!$B$2:$B$257,0)))</f>
        <v>-</v>
      </c>
      <c r="H538" s="15"/>
      <c r="I538" s="20" t="str">
        <f t="array" ref="I538">IF(ISERROR(INDEX('Master '!$A$2:$A$257,MATCH(J538,'Master '!$B$2:$B$257,0))),IF(ISERROR(INDEX('Master '!$A$2:$A$257,MATCH(J538,'Master '!$C$2:$C$257,0))),IF(J538="","-","Not on Roster"),INDEX('Master '!$A$2:$A$257,MATCH(J538,'Master '!$C$2:$C$257,0))),INDEX('Master '!$A$2:$A$257,MATCH(J538,'Master '!$B$2:$B$257,0)))</f>
        <v>-</v>
      </c>
      <c r="J538" s="51"/>
      <c r="K538" s="19" t="str">
        <f t="array" ref="K538">IF(ISERROR(INDEX('Master '!$A$2:$A$257,MATCH(L538,'Master '!$B$2:$B$257,0))),IF(ISERROR(INDEX('Master '!$A$2:$A$257,MATCH(L538,'Master '!$C$2:$C$257,0))),IF(L538="","-","Not on Roster"),INDEX('Master '!$A$2:$A$257,MATCH(L538,'Master '!$C$2:$C$257,0))),INDEX('Master '!$A$2:$A$257,MATCH(L538,'Master '!$B$2:$B$257,0)))</f>
        <v>-</v>
      </c>
      <c r="L538" s="15"/>
      <c r="M538" s="20" t="str">
        <f t="array" ref="M538">IF(ISERROR(INDEX('Master '!$A$2:$A$257,MATCH(N538,'Master '!$B$2:$B$257,0))),IF(ISERROR(INDEX('Master '!$A$2:$A$257,MATCH(N538,'Master '!$C$2:$C$257,0))),IF(N538="","-","Not on Roster"),INDEX('Master '!$A$2:$A$257,MATCH(N538,'Master '!$C$2:$C$257,0))),INDEX('Master '!$A$2:$A$257,MATCH(N538,'Master '!$B$2:$B$257,0)))</f>
        <v>-</v>
      </c>
      <c r="N538" s="7"/>
      <c r="O538" s="19" t="str">
        <f t="array" ref="O538">IF(ISERROR(INDEX('Master '!$A$2:$A$257,MATCH(P538,'Master '!$B$2:$B$257,0))),IF(ISERROR(INDEX('Master '!$A$2:$A$257,MATCH(P538,'Master '!$C$2:$C$257,0))),IF(P538="","-","Not on Roster"),INDEX('Master '!$A$2:$A$257,MATCH(P538,'Master '!$C$2:$C$257,0))),INDEX('Master '!$A$2:$A$257,MATCH(P538,'Master '!$B$2:$B$257,0)))</f>
        <v>-</v>
      </c>
      <c r="P538" s="15"/>
      <c r="Q538" s="20" t="str">
        <f t="array" ref="Q538">IF(ISERROR(INDEX('Master '!$A$2:$A$257,MATCH(R538,'Master '!$B$2:$B$257,0))),IF(ISERROR(INDEX('Master '!$A$2:$A$257,MATCH(R538,'Master '!$C$2:$C$257,0))),IF(R538="","-","Not on Roster"),INDEX('Master '!$A$2:$A$257,MATCH(R538,'Master '!$C$2:$C$257,0))),INDEX('Master '!$A$2:$A$257,MATCH(R538,'Master '!$B$2:$B$257,0)))</f>
        <v>-</v>
      </c>
      <c r="R538" s="7"/>
      <c r="S538" s="19" t="str">
        <f t="array" ref="S538">IF(ISERROR(INDEX('Master '!$A$2:$A$257,MATCH(T538,'Master '!$B$2:$B$257,0))),IF(ISERROR(INDEX('Master '!$A$2:$A$257,MATCH(T538,'Master '!$C$2:$C$257,0))),IF(T538="","-","Not on Roster"),INDEX('Master '!$A$2:$A$257,MATCH(T538,'Master '!$C$2:$C$257,0))),INDEX('Master '!$A$2:$A$257,MATCH(T538,'Master '!$B$2:$B$257,0)))</f>
        <v>-</v>
      </c>
      <c r="T538" s="15"/>
      <c r="U538" s="20" t="str">
        <f t="array" ref="U538">IF(ISERROR(INDEX('Master '!$A$2:$A$257,MATCH(V538,'Master '!$B$2:$B$257,0))),IF(ISERROR(INDEX('Master '!$A$2:$A$257,MATCH(V538,'Master '!$C$2:$C$257,0))),IF(V538="","-","Not on Roster"),INDEX('Master '!$A$2:$A$257,MATCH(V538,'Master '!$C$2:$C$257,0))),INDEX('Master '!$A$2:$A$257,MATCH(V538,'Master '!$B$2:$B$257,0)))</f>
        <v>-</v>
      </c>
      <c r="V538" s="7"/>
      <c r="W538" s="19" t="str">
        <f t="array" ref="W538">IF(ISERROR(INDEX('Master '!$A$2:$A$257,MATCH(X538,'Master '!$B$2:$B$257,0))),IF(ISERROR(INDEX('Master '!$A$2:$A$257,MATCH(X538,'Master '!$C$2:$C$257,0))),IF(X538="","-","Not on Roster"),INDEX('Master '!$A$2:$A$257,MATCH(X538,'Master '!$C$2:$C$257,0))),INDEX('Master '!$A$2:$A$257,MATCH(X538,'Master '!$B$2:$B$257,0)))</f>
        <v>-</v>
      </c>
      <c r="X538" s="15"/>
      <c r="Y538" s="20" t="str">
        <f t="array" ref="Y538">IF(ISERROR(INDEX('Master '!$A$2:$A$257,MATCH(Z538,'Master '!$B$2:$B$257,0))),IF(ISERROR(INDEX('Master '!$A$2:$A$257,MATCH(Z538,'Master '!$C$2:$C$257,0))),IF(Z538="","-","Not on Roster"),INDEX('Master '!$A$2:$A$257,MATCH(Z538,'Master '!$C$2:$C$257,0))),INDEX('Master '!$A$2:$A$257,MATCH(Z538,'Master '!$B$2:$B$257,0)))</f>
        <v>-</v>
      </c>
      <c r="Z538" s="7"/>
      <c r="AA538" s="19" t="str">
        <f t="array" ref="AA538">IF(ISERROR(INDEX('Master '!$A$2:$A$257,MATCH(AB538,'Master '!$B$2:$B$257,0))),IF(ISERROR(INDEX('Master '!$A$2:$A$257,MATCH(AB538,'Master '!$C$2:$C$257,0))),IF(AB538="","-","Not on Roster"),INDEX('Master '!$A$2:$A$257,MATCH(AB538,'Master '!$C$2:$C$257,0))),INDEX('Master '!$A$2:$A$257,MATCH(AB538,'Master '!$B$2:$B$257,0)))</f>
        <v>-</v>
      </c>
      <c r="AB538" s="15"/>
      <c r="AC538" s="20" t="str">
        <f t="array" ref="AC538">IF(ISERROR(INDEX('Master '!$A$2:$A$257,MATCH(AD538,'Master '!$B$2:$B$257,0))),IF(ISERROR(INDEX('Master '!$A$2:$A$257,MATCH(AD538,'Master '!$C$2:$C$257,0))),IF(AD538="","-","Not on Roster"),INDEX('Master '!$A$2:$A$257,MATCH(AD538,'Master '!$C$2:$C$257,0))),INDEX('Master '!$A$2:$A$257,MATCH(AD538,'Master '!$B$2:$B$257,0)))</f>
        <v>-</v>
      </c>
      <c r="AD538" s="7"/>
      <c r="AE538" s="19" t="str">
        <f t="array" ref="AE538">IF(ISERROR(INDEX('Master '!$A$2:$A$257,MATCH(AF538,'Master '!$B$2:$B$257,0))),IF(ISERROR(INDEX('Master '!$A$2:$A$257,MATCH(AF538,'Master '!$C$2:$C$257,0))),IF(AF538="","-","Not on Roster"),INDEX('Master '!$A$2:$A$257,MATCH(AF538,'Master '!$C$2:$C$257,0))),INDEX('Master '!$A$2:$A$257,MATCH(AF538,'Master '!$B$2:$B$257,0)))</f>
        <v>-</v>
      </c>
      <c r="AF538" s="15"/>
      <c r="AG538" s="20" t="str">
        <f t="array" ref="AG538">IF(ISERROR(INDEX('Master '!$A$2:$A$257,MATCH(AH538,'Master '!$B$2:$B$257,0))),IF(ISERROR(INDEX('Master '!$A$2:$A$257,MATCH(AH538,'Master '!$C$2:$C$257,0))),IF(AH538="","-","Not on Roster"),INDEX('Master '!$A$2:$A$257,MATCH(AH538,'Master '!$C$2:$C$257,0))),INDEX('Master '!$A$2:$A$257,MATCH(AH538,'Master '!$B$2:$B$257,0)))</f>
        <v>-</v>
      </c>
      <c r="AH538" s="7"/>
      <c r="AI538" s="19" t="str">
        <f t="array" ref="AI538">IF(ISERROR(INDEX('Master '!$A$2:$A$257,MATCH(AJ538,'Master '!$B$2:$B$257,0))),IF(ISERROR(INDEX('Master '!$A$2:$A$257,MATCH(AJ538,'Master '!$C$2:$C$257,0))),IF(AJ538="","-","Not on Roster"),INDEX('Master '!$A$2:$A$257,MATCH(AJ538,'Master '!$C$2:$C$257,0))),INDEX('Master '!$A$2:$A$257,MATCH(AJ538,'Master '!$B$2:$B$257,0)))</f>
        <v>-</v>
      </c>
      <c r="AJ538" s="15"/>
      <c r="AK538" s="20" t="str">
        <f t="array" ref="AK538">IF(ISERROR(INDEX('Master '!$A$2:$A$257,MATCH(AL538,'Master '!$B$2:$B$257,0))),IF(ISERROR(INDEX('Master '!$A$2:$A$257,MATCH(AL538,'Master '!$C$2:$C$257,0))),IF(AL538="","-","Not on Roster"),INDEX('Master '!$A$2:$A$257,MATCH(AL538,'Master '!$C$2:$C$257,0))),INDEX('Master '!$A$2:$A$257,MATCH(AL538,'Master '!$B$2:$B$257,0)))</f>
        <v>-</v>
      </c>
      <c r="AL538" s="7"/>
      <c r="AM538" s="19" t="str">
        <f t="array" ref="AM538">IF(ISERROR(INDEX('Master '!$A$2:$A$257,MATCH(AN538,'Master '!$B$2:$B$257,0))),IF(ISERROR(INDEX('Master '!$A$2:$A$257,MATCH(AN538,'Master '!$C$2:$C$257,0))),IF(AN538="","-","Not on Roster"),INDEX('Master '!$A$2:$A$257,MATCH(AN538,'Master '!$C$2:$C$257,0))),INDEX('Master '!$A$2:$A$257,MATCH(AN538,'Master '!$B$2:$B$257,0)))</f>
        <v>-</v>
      </c>
      <c r="AN538" s="15"/>
    </row>
    <row r="539" spans="1:40" ht="14.25" customHeight="1">
      <c r="A539" s="20" t="str">
        <f t="array" ref="A539">IF(ISERROR(INDEX('Master '!$A$2:$A$257,MATCH(B539,'Master '!$B$2:$B$257,0))),IF(ISERROR(INDEX('Master '!$A$2:$A$257,MATCH(B539,'Master '!$C$2:$C$257,0))),IF(B539="","-","Not on Roster"),INDEX('Master '!$A$2:$A$257,MATCH(B539,'Master '!$C$2:$C$257,0))),INDEX('Master '!$A$2:$A$257,MATCH(B539,'Master '!$B$2:$B$257,0)))</f>
        <v>-</v>
      </c>
      <c r="B539" s="43"/>
      <c r="C539" s="19" t="str">
        <f t="array" ref="C539">IF(ISERROR(INDEX('Master '!$A$2:$A$257,MATCH(D539,'Master '!$B$2:$B$257,0))),IF(ISERROR(INDEX('Master '!$A$2:$A$257,MATCH(D539,'Master '!$C$2:$C$257,0))),IF(D539="","-","Not on Roster"),INDEX('Master '!$A$2:$A$257,MATCH(D539,'Master '!$C$2:$C$257,0))),INDEX('Master '!$A$2:$A$257,MATCH(D539,'Master '!$B$2:$B$257,0)))</f>
        <v>-</v>
      </c>
      <c r="D539" s="15"/>
      <c r="E539" s="20" t="str">
        <f t="array" ref="E539">IF(ISERROR(INDEX('Master '!$A$2:$A$257,MATCH(F539,'Master '!$B$2:$B$257,0))),IF(ISERROR(INDEX('Master '!$A$2:$A$257,MATCH(F539,'Master '!$C$2:$C$257,0))),IF(F539="","-","Not on Roster"),INDEX('Master '!$A$2:$A$257,MATCH(F539,'Master '!$C$2:$C$257,0))),INDEX('Master '!$A$2:$A$257,MATCH(F539,'Master '!$B$2:$B$257,0)))</f>
        <v>-</v>
      </c>
      <c r="F539" s="7"/>
      <c r="G539" s="19" t="str">
        <f t="array" ref="G539">IF(ISERROR(INDEX('Master '!$A$2:$A$257,MATCH(H539,'Master '!$B$2:$B$257,0))),IF(ISERROR(INDEX('Master '!$A$2:$A$257,MATCH(H539,'Master '!$C$2:$C$257,0))),IF(H539="","-","Not on Roster"),INDEX('Master '!$A$2:$A$257,MATCH(H539,'Master '!$C$2:$C$257,0))),INDEX('Master '!$A$2:$A$257,MATCH(H539,'Master '!$B$2:$B$257,0)))</f>
        <v>-</v>
      </c>
      <c r="H539" s="15"/>
      <c r="I539" s="20" t="str">
        <f t="array" ref="I539">IF(ISERROR(INDEX('Master '!$A$2:$A$257,MATCH(J539,'Master '!$B$2:$B$257,0))),IF(ISERROR(INDEX('Master '!$A$2:$A$257,MATCH(J539,'Master '!$C$2:$C$257,0))),IF(J539="","-","Not on Roster"),INDEX('Master '!$A$2:$A$257,MATCH(J539,'Master '!$C$2:$C$257,0))),INDEX('Master '!$A$2:$A$257,MATCH(J539,'Master '!$B$2:$B$257,0)))</f>
        <v>-</v>
      </c>
      <c r="J539" s="51"/>
      <c r="K539" s="19" t="str">
        <f t="array" ref="K539">IF(ISERROR(INDEX('Master '!$A$2:$A$257,MATCH(L539,'Master '!$B$2:$B$257,0))),IF(ISERROR(INDEX('Master '!$A$2:$A$257,MATCH(L539,'Master '!$C$2:$C$257,0))),IF(L539="","-","Not on Roster"),INDEX('Master '!$A$2:$A$257,MATCH(L539,'Master '!$C$2:$C$257,0))),INDEX('Master '!$A$2:$A$257,MATCH(L539,'Master '!$B$2:$B$257,0)))</f>
        <v>-</v>
      </c>
      <c r="L539" s="15"/>
      <c r="M539" s="20" t="str">
        <f t="array" ref="M539">IF(ISERROR(INDEX('Master '!$A$2:$A$257,MATCH(N539,'Master '!$B$2:$B$257,0))),IF(ISERROR(INDEX('Master '!$A$2:$A$257,MATCH(N539,'Master '!$C$2:$C$257,0))),IF(N539="","-","Not on Roster"),INDEX('Master '!$A$2:$A$257,MATCH(N539,'Master '!$C$2:$C$257,0))),INDEX('Master '!$A$2:$A$257,MATCH(N539,'Master '!$B$2:$B$257,0)))</f>
        <v>-</v>
      </c>
      <c r="N539" s="7"/>
      <c r="O539" s="19" t="str">
        <f t="array" ref="O539">IF(ISERROR(INDEX('Master '!$A$2:$A$257,MATCH(P539,'Master '!$B$2:$B$257,0))),IF(ISERROR(INDEX('Master '!$A$2:$A$257,MATCH(P539,'Master '!$C$2:$C$257,0))),IF(P539="","-","Not on Roster"),INDEX('Master '!$A$2:$A$257,MATCH(P539,'Master '!$C$2:$C$257,0))),INDEX('Master '!$A$2:$A$257,MATCH(P539,'Master '!$B$2:$B$257,0)))</f>
        <v>-</v>
      </c>
      <c r="P539" s="15"/>
      <c r="Q539" s="20" t="str">
        <f t="array" ref="Q539">IF(ISERROR(INDEX('Master '!$A$2:$A$257,MATCH(R539,'Master '!$B$2:$B$257,0))),IF(ISERROR(INDEX('Master '!$A$2:$A$257,MATCH(R539,'Master '!$C$2:$C$257,0))),IF(R539="","-","Not on Roster"),INDEX('Master '!$A$2:$A$257,MATCH(R539,'Master '!$C$2:$C$257,0))),INDEX('Master '!$A$2:$A$257,MATCH(R539,'Master '!$B$2:$B$257,0)))</f>
        <v>-</v>
      </c>
      <c r="R539" s="7"/>
      <c r="S539" s="19" t="str">
        <f t="array" ref="S539">IF(ISERROR(INDEX('Master '!$A$2:$A$257,MATCH(T539,'Master '!$B$2:$B$257,0))),IF(ISERROR(INDEX('Master '!$A$2:$A$257,MATCH(T539,'Master '!$C$2:$C$257,0))),IF(T539="","-","Not on Roster"),INDEX('Master '!$A$2:$A$257,MATCH(T539,'Master '!$C$2:$C$257,0))),INDEX('Master '!$A$2:$A$257,MATCH(T539,'Master '!$B$2:$B$257,0)))</f>
        <v>-</v>
      </c>
      <c r="T539" s="15"/>
      <c r="U539" s="20" t="str">
        <f t="array" ref="U539">IF(ISERROR(INDEX('Master '!$A$2:$A$257,MATCH(V539,'Master '!$B$2:$B$257,0))),IF(ISERROR(INDEX('Master '!$A$2:$A$257,MATCH(V539,'Master '!$C$2:$C$257,0))),IF(V539="","-","Not on Roster"),INDEX('Master '!$A$2:$A$257,MATCH(V539,'Master '!$C$2:$C$257,0))),INDEX('Master '!$A$2:$A$257,MATCH(V539,'Master '!$B$2:$B$257,0)))</f>
        <v>-</v>
      </c>
      <c r="V539" s="7"/>
      <c r="W539" s="19" t="str">
        <f t="array" ref="W539">IF(ISERROR(INDEX('Master '!$A$2:$A$257,MATCH(X539,'Master '!$B$2:$B$257,0))),IF(ISERROR(INDEX('Master '!$A$2:$A$257,MATCH(X539,'Master '!$C$2:$C$257,0))),IF(X539="","-","Not on Roster"),INDEX('Master '!$A$2:$A$257,MATCH(X539,'Master '!$C$2:$C$257,0))),INDEX('Master '!$A$2:$A$257,MATCH(X539,'Master '!$B$2:$B$257,0)))</f>
        <v>-</v>
      </c>
      <c r="X539" s="15"/>
      <c r="Y539" s="20" t="str">
        <f t="array" ref="Y539">IF(ISERROR(INDEX('Master '!$A$2:$A$257,MATCH(Z539,'Master '!$B$2:$B$257,0))),IF(ISERROR(INDEX('Master '!$A$2:$A$257,MATCH(Z539,'Master '!$C$2:$C$257,0))),IF(Z539="","-","Not on Roster"),INDEX('Master '!$A$2:$A$257,MATCH(Z539,'Master '!$C$2:$C$257,0))),INDEX('Master '!$A$2:$A$257,MATCH(Z539,'Master '!$B$2:$B$257,0)))</f>
        <v>-</v>
      </c>
      <c r="Z539" s="7"/>
      <c r="AA539" s="19" t="str">
        <f t="array" ref="AA539">IF(ISERROR(INDEX('Master '!$A$2:$A$257,MATCH(AB539,'Master '!$B$2:$B$257,0))),IF(ISERROR(INDEX('Master '!$A$2:$A$257,MATCH(AB539,'Master '!$C$2:$C$257,0))),IF(AB539="","-","Not on Roster"),INDEX('Master '!$A$2:$A$257,MATCH(AB539,'Master '!$C$2:$C$257,0))),INDEX('Master '!$A$2:$A$257,MATCH(AB539,'Master '!$B$2:$B$257,0)))</f>
        <v>-</v>
      </c>
      <c r="AB539" s="15"/>
      <c r="AC539" s="20" t="str">
        <f t="array" ref="AC539">IF(ISERROR(INDEX('Master '!$A$2:$A$257,MATCH(AD539,'Master '!$B$2:$B$257,0))),IF(ISERROR(INDEX('Master '!$A$2:$A$257,MATCH(AD539,'Master '!$C$2:$C$257,0))),IF(AD539="","-","Not on Roster"),INDEX('Master '!$A$2:$A$257,MATCH(AD539,'Master '!$C$2:$C$257,0))),INDEX('Master '!$A$2:$A$257,MATCH(AD539,'Master '!$B$2:$B$257,0)))</f>
        <v>-</v>
      </c>
      <c r="AD539" s="7"/>
      <c r="AE539" s="19" t="str">
        <f t="array" ref="AE539">IF(ISERROR(INDEX('Master '!$A$2:$A$257,MATCH(AF539,'Master '!$B$2:$B$257,0))),IF(ISERROR(INDEX('Master '!$A$2:$A$257,MATCH(AF539,'Master '!$C$2:$C$257,0))),IF(AF539="","-","Not on Roster"),INDEX('Master '!$A$2:$A$257,MATCH(AF539,'Master '!$C$2:$C$257,0))),INDEX('Master '!$A$2:$A$257,MATCH(AF539,'Master '!$B$2:$B$257,0)))</f>
        <v>-</v>
      </c>
      <c r="AF539" s="15"/>
      <c r="AG539" s="20" t="str">
        <f t="array" ref="AG539">IF(ISERROR(INDEX('Master '!$A$2:$A$257,MATCH(AH539,'Master '!$B$2:$B$257,0))),IF(ISERROR(INDEX('Master '!$A$2:$A$257,MATCH(AH539,'Master '!$C$2:$C$257,0))),IF(AH539="","-","Not on Roster"),INDEX('Master '!$A$2:$A$257,MATCH(AH539,'Master '!$C$2:$C$257,0))),INDEX('Master '!$A$2:$A$257,MATCH(AH539,'Master '!$B$2:$B$257,0)))</f>
        <v>-</v>
      </c>
      <c r="AH539" s="7"/>
      <c r="AI539" s="19" t="str">
        <f t="array" ref="AI539">IF(ISERROR(INDEX('Master '!$A$2:$A$257,MATCH(AJ539,'Master '!$B$2:$B$257,0))),IF(ISERROR(INDEX('Master '!$A$2:$A$257,MATCH(AJ539,'Master '!$C$2:$C$257,0))),IF(AJ539="","-","Not on Roster"),INDEX('Master '!$A$2:$A$257,MATCH(AJ539,'Master '!$C$2:$C$257,0))),INDEX('Master '!$A$2:$A$257,MATCH(AJ539,'Master '!$B$2:$B$257,0)))</f>
        <v>-</v>
      </c>
      <c r="AJ539" s="15"/>
      <c r="AK539" s="20" t="str">
        <f t="array" ref="AK539">IF(ISERROR(INDEX('Master '!$A$2:$A$257,MATCH(AL539,'Master '!$B$2:$B$257,0))),IF(ISERROR(INDEX('Master '!$A$2:$A$257,MATCH(AL539,'Master '!$C$2:$C$257,0))),IF(AL539="","-","Not on Roster"),INDEX('Master '!$A$2:$A$257,MATCH(AL539,'Master '!$C$2:$C$257,0))),INDEX('Master '!$A$2:$A$257,MATCH(AL539,'Master '!$B$2:$B$257,0)))</f>
        <v>-</v>
      </c>
      <c r="AL539" s="7"/>
      <c r="AM539" s="19" t="str">
        <f t="array" ref="AM539">IF(ISERROR(INDEX('Master '!$A$2:$A$257,MATCH(AN539,'Master '!$B$2:$B$257,0))),IF(ISERROR(INDEX('Master '!$A$2:$A$257,MATCH(AN539,'Master '!$C$2:$C$257,0))),IF(AN539="","-","Not on Roster"),INDEX('Master '!$A$2:$A$257,MATCH(AN539,'Master '!$C$2:$C$257,0))),INDEX('Master '!$A$2:$A$257,MATCH(AN539,'Master '!$B$2:$B$257,0)))</f>
        <v>-</v>
      </c>
      <c r="AN539" s="15"/>
    </row>
    <row r="540" spans="1:40" ht="14.25" customHeight="1">
      <c r="A540" s="20" t="str">
        <f t="array" ref="A540">IF(ISERROR(INDEX('Master '!$A$2:$A$257,MATCH(B540,'Master '!$B$2:$B$257,0))),IF(ISERROR(INDEX('Master '!$A$2:$A$257,MATCH(B540,'Master '!$C$2:$C$257,0))),IF(B540="","-","Not on Roster"),INDEX('Master '!$A$2:$A$257,MATCH(B540,'Master '!$C$2:$C$257,0))),INDEX('Master '!$A$2:$A$257,MATCH(B540,'Master '!$B$2:$B$257,0)))</f>
        <v>-</v>
      </c>
      <c r="B540" s="43"/>
      <c r="C540" s="19" t="str">
        <f t="array" ref="C540">IF(ISERROR(INDEX('Master '!$A$2:$A$257,MATCH(D540,'Master '!$B$2:$B$257,0))),IF(ISERROR(INDEX('Master '!$A$2:$A$257,MATCH(D540,'Master '!$C$2:$C$257,0))),IF(D540="","-","Not on Roster"),INDEX('Master '!$A$2:$A$257,MATCH(D540,'Master '!$C$2:$C$257,0))),INDEX('Master '!$A$2:$A$257,MATCH(D540,'Master '!$B$2:$B$257,0)))</f>
        <v>-</v>
      </c>
      <c r="D540" s="15"/>
      <c r="E540" s="20" t="str">
        <f t="array" ref="E540">IF(ISERROR(INDEX('Master '!$A$2:$A$257,MATCH(F540,'Master '!$B$2:$B$257,0))),IF(ISERROR(INDEX('Master '!$A$2:$A$257,MATCH(F540,'Master '!$C$2:$C$257,0))),IF(F540="","-","Not on Roster"),INDEX('Master '!$A$2:$A$257,MATCH(F540,'Master '!$C$2:$C$257,0))),INDEX('Master '!$A$2:$A$257,MATCH(F540,'Master '!$B$2:$B$257,0)))</f>
        <v>-</v>
      </c>
      <c r="F540" s="7"/>
      <c r="G540" s="19" t="str">
        <f t="array" ref="G540">IF(ISERROR(INDEX('Master '!$A$2:$A$257,MATCH(H540,'Master '!$B$2:$B$257,0))),IF(ISERROR(INDEX('Master '!$A$2:$A$257,MATCH(H540,'Master '!$C$2:$C$257,0))),IF(H540="","-","Not on Roster"),INDEX('Master '!$A$2:$A$257,MATCH(H540,'Master '!$C$2:$C$257,0))),INDEX('Master '!$A$2:$A$257,MATCH(H540,'Master '!$B$2:$B$257,0)))</f>
        <v>-</v>
      </c>
      <c r="H540" s="15"/>
      <c r="I540" s="20" t="str">
        <f t="array" ref="I540">IF(ISERROR(INDEX('Master '!$A$2:$A$257,MATCH(J540,'Master '!$B$2:$B$257,0))),IF(ISERROR(INDEX('Master '!$A$2:$A$257,MATCH(J540,'Master '!$C$2:$C$257,0))),IF(J540="","-","Not on Roster"),INDEX('Master '!$A$2:$A$257,MATCH(J540,'Master '!$C$2:$C$257,0))),INDEX('Master '!$A$2:$A$257,MATCH(J540,'Master '!$B$2:$B$257,0)))</f>
        <v>-</v>
      </c>
      <c r="J540" s="51"/>
      <c r="K540" s="19" t="str">
        <f t="array" ref="K540">IF(ISERROR(INDEX('Master '!$A$2:$A$257,MATCH(L540,'Master '!$B$2:$B$257,0))),IF(ISERROR(INDEX('Master '!$A$2:$A$257,MATCH(L540,'Master '!$C$2:$C$257,0))),IF(L540="","-","Not on Roster"),INDEX('Master '!$A$2:$A$257,MATCH(L540,'Master '!$C$2:$C$257,0))),INDEX('Master '!$A$2:$A$257,MATCH(L540,'Master '!$B$2:$B$257,0)))</f>
        <v>-</v>
      </c>
      <c r="L540" s="15"/>
      <c r="M540" s="20" t="str">
        <f t="array" ref="M540">IF(ISERROR(INDEX('Master '!$A$2:$A$257,MATCH(N540,'Master '!$B$2:$B$257,0))),IF(ISERROR(INDEX('Master '!$A$2:$A$257,MATCH(N540,'Master '!$C$2:$C$257,0))),IF(N540="","-","Not on Roster"),INDEX('Master '!$A$2:$A$257,MATCH(N540,'Master '!$C$2:$C$257,0))),INDEX('Master '!$A$2:$A$257,MATCH(N540,'Master '!$B$2:$B$257,0)))</f>
        <v>-</v>
      </c>
      <c r="N540" s="7"/>
      <c r="O540" s="19" t="str">
        <f t="array" ref="O540">IF(ISERROR(INDEX('Master '!$A$2:$A$257,MATCH(P540,'Master '!$B$2:$B$257,0))),IF(ISERROR(INDEX('Master '!$A$2:$A$257,MATCH(P540,'Master '!$C$2:$C$257,0))),IF(P540="","-","Not on Roster"),INDEX('Master '!$A$2:$A$257,MATCH(P540,'Master '!$C$2:$C$257,0))),INDEX('Master '!$A$2:$A$257,MATCH(P540,'Master '!$B$2:$B$257,0)))</f>
        <v>-</v>
      </c>
      <c r="P540" s="15"/>
      <c r="Q540" s="20" t="str">
        <f t="array" ref="Q540">IF(ISERROR(INDEX('Master '!$A$2:$A$257,MATCH(R540,'Master '!$B$2:$B$257,0))),IF(ISERROR(INDEX('Master '!$A$2:$A$257,MATCH(R540,'Master '!$C$2:$C$257,0))),IF(R540="","-","Not on Roster"),INDEX('Master '!$A$2:$A$257,MATCH(R540,'Master '!$C$2:$C$257,0))),INDEX('Master '!$A$2:$A$257,MATCH(R540,'Master '!$B$2:$B$257,0)))</f>
        <v>-</v>
      </c>
      <c r="R540" s="7"/>
      <c r="S540" s="19" t="str">
        <f t="array" ref="S540">IF(ISERROR(INDEX('Master '!$A$2:$A$257,MATCH(T540,'Master '!$B$2:$B$257,0))),IF(ISERROR(INDEX('Master '!$A$2:$A$257,MATCH(T540,'Master '!$C$2:$C$257,0))),IF(T540="","-","Not on Roster"),INDEX('Master '!$A$2:$A$257,MATCH(T540,'Master '!$C$2:$C$257,0))),INDEX('Master '!$A$2:$A$257,MATCH(T540,'Master '!$B$2:$B$257,0)))</f>
        <v>-</v>
      </c>
      <c r="T540" s="15"/>
      <c r="U540" s="20" t="str">
        <f t="array" ref="U540">IF(ISERROR(INDEX('Master '!$A$2:$A$257,MATCH(V540,'Master '!$B$2:$B$257,0))),IF(ISERROR(INDEX('Master '!$A$2:$A$257,MATCH(V540,'Master '!$C$2:$C$257,0))),IF(V540="","-","Not on Roster"),INDEX('Master '!$A$2:$A$257,MATCH(V540,'Master '!$C$2:$C$257,0))),INDEX('Master '!$A$2:$A$257,MATCH(V540,'Master '!$B$2:$B$257,0)))</f>
        <v>-</v>
      </c>
      <c r="V540" s="7"/>
      <c r="W540" s="19" t="str">
        <f t="array" ref="W540">IF(ISERROR(INDEX('Master '!$A$2:$A$257,MATCH(X540,'Master '!$B$2:$B$257,0))),IF(ISERROR(INDEX('Master '!$A$2:$A$257,MATCH(X540,'Master '!$C$2:$C$257,0))),IF(X540="","-","Not on Roster"),INDEX('Master '!$A$2:$A$257,MATCH(X540,'Master '!$C$2:$C$257,0))),INDEX('Master '!$A$2:$A$257,MATCH(X540,'Master '!$B$2:$B$257,0)))</f>
        <v>-</v>
      </c>
      <c r="X540" s="15"/>
      <c r="Y540" s="20" t="str">
        <f t="array" ref="Y540">IF(ISERROR(INDEX('Master '!$A$2:$A$257,MATCH(Z540,'Master '!$B$2:$B$257,0))),IF(ISERROR(INDEX('Master '!$A$2:$A$257,MATCH(Z540,'Master '!$C$2:$C$257,0))),IF(Z540="","-","Not on Roster"),INDEX('Master '!$A$2:$A$257,MATCH(Z540,'Master '!$C$2:$C$257,0))),INDEX('Master '!$A$2:$A$257,MATCH(Z540,'Master '!$B$2:$B$257,0)))</f>
        <v>-</v>
      </c>
      <c r="Z540" s="7"/>
      <c r="AA540" s="19" t="str">
        <f t="array" ref="AA540">IF(ISERROR(INDEX('Master '!$A$2:$A$257,MATCH(AB540,'Master '!$B$2:$B$257,0))),IF(ISERROR(INDEX('Master '!$A$2:$A$257,MATCH(AB540,'Master '!$C$2:$C$257,0))),IF(AB540="","-","Not on Roster"),INDEX('Master '!$A$2:$A$257,MATCH(AB540,'Master '!$C$2:$C$257,0))),INDEX('Master '!$A$2:$A$257,MATCH(AB540,'Master '!$B$2:$B$257,0)))</f>
        <v>-</v>
      </c>
      <c r="AB540" s="15"/>
      <c r="AC540" s="20" t="str">
        <f t="array" ref="AC540">IF(ISERROR(INDEX('Master '!$A$2:$A$257,MATCH(AD540,'Master '!$B$2:$B$257,0))),IF(ISERROR(INDEX('Master '!$A$2:$A$257,MATCH(AD540,'Master '!$C$2:$C$257,0))),IF(AD540="","-","Not on Roster"),INDEX('Master '!$A$2:$A$257,MATCH(AD540,'Master '!$C$2:$C$257,0))),INDEX('Master '!$A$2:$A$257,MATCH(AD540,'Master '!$B$2:$B$257,0)))</f>
        <v>-</v>
      </c>
      <c r="AD540" s="7"/>
      <c r="AE540" s="19" t="str">
        <f t="array" ref="AE540">IF(ISERROR(INDEX('Master '!$A$2:$A$257,MATCH(AF540,'Master '!$B$2:$B$257,0))),IF(ISERROR(INDEX('Master '!$A$2:$A$257,MATCH(AF540,'Master '!$C$2:$C$257,0))),IF(AF540="","-","Not on Roster"),INDEX('Master '!$A$2:$A$257,MATCH(AF540,'Master '!$C$2:$C$257,0))),INDEX('Master '!$A$2:$A$257,MATCH(AF540,'Master '!$B$2:$B$257,0)))</f>
        <v>-</v>
      </c>
      <c r="AF540" s="15"/>
      <c r="AG540" s="20" t="str">
        <f t="array" ref="AG540">IF(ISERROR(INDEX('Master '!$A$2:$A$257,MATCH(AH540,'Master '!$B$2:$B$257,0))),IF(ISERROR(INDEX('Master '!$A$2:$A$257,MATCH(AH540,'Master '!$C$2:$C$257,0))),IF(AH540="","-","Not on Roster"),INDEX('Master '!$A$2:$A$257,MATCH(AH540,'Master '!$C$2:$C$257,0))),INDEX('Master '!$A$2:$A$257,MATCH(AH540,'Master '!$B$2:$B$257,0)))</f>
        <v>-</v>
      </c>
      <c r="AH540" s="7"/>
      <c r="AI540" s="19" t="str">
        <f t="array" ref="AI540">IF(ISERROR(INDEX('Master '!$A$2:$A$257,MATCH(AJ540,'Master '!$B$2:$B$257,0))),IF(ISERROR(INDEX('Master '!$A$2:$A$257,MATCH(AJ540,'Master '!$C$2:$C$257,0))),IF(AJ540="","-","Not on Roster"),INDEX('Master '!$A$2:$A$257,MATCH(AJ540,'Master '!$C$2:$C$257,0))),INDEX('Master '!$A$2:$A$257,MATCH(AJ540,'Master '!$B$2:$B$257,0)))</f>
        <v>-</v>
      </c>
      <c r="AJ540" s="15"/>
      <c r="AK540" s="20" t="str">
        <f t="array" ref="AK540">IF(ISERROR(INDEX('Master '!$A$2:$A$257,MATCH(AL540,'Master '!$B$2:$B$257,0))),IF(ISERROR(INDEX('Master '!$A$2:$A$257,MATCH(AL540,'Master '!$C$2:$C$257,0))),IF(AL540="","-","Not on Roster"),INDEX('Master '!$A$2:$A$257,MATCH(AL540,'Master '!$C$2:$C$257,0))),INDEX('Master '!$A$2:$A$257,MATCH(AL540,'Master '!$B$2:$B$257,0)))</f>
        <v>-</v>
      </c>
      <c r="AL540" s="7"/>
      <c r="AM540" s="19" t="str">
        <f t="array" ref="AM540">IF(ISERROR(INDEX('Master '!$A$2:$A$257,MATCH(AN540,'Master '!$B$2:$B$257,0))),IF(ISERROR(INDEX('Master '!$A$2:$A$257,MATCH(AN540,'Master '!$C$2:$C$257,0))),IF(AN540="","-","Not on Roster"),INDEX('Master '!$A$2:$A$257,MATCH(AN540,'Master '!$C$2:$C$257,0))),INDEX('Master '!$A$2:$A$257,MATCH(AN540,'Master '!$B$2:$B$257,0)))</f>
        <v>-</v>
      </c>
      <c r="AN540" s="15"/>
    </row>
    <row r="541" spans="1:40" ht="14.25" customHeight="1">
      <c r="A541" s="20" t="str">
        <f t="array" ref="A541">IF(ISERROR(INDEX('Master '!$A$2:$A$257,MATCH(B541,'Master '!$B$2:$B$257,0))),IF(ISERROR(INDEX('Master '!$A$2:$A$257,MATCH(B541,'Master '!$C$2:$C$257,0))),IF(B541="","-","Not on Roster"),INDEX('Master '!$A$2:$A$257,MATCH(B541,'Master '!$C$2:$C$257,0))),INDEX('Master '!$A$2:$A$257,MATCH(B541,'Master '!$B$2:$B$257,0)))</f>
        <v>-</v>
      </c>
      <c r="B541" s="43"/>
      <c r="C541" s="19" t="str">
        <f t="array" ref="C541">IF(ISERROR(INDEX('Master '!$A$2:$A$257,MATCH(D541,'Master '!$B$2:$B$257,0))),IF(ISERROR(INDEX('Master '!$A$2:$A$257,MATCH(D541,'Master '!$C$2:$C$257,0))),IF(D541="","-","Not on Roster"),INDEX('Master '!$A$2:$A$257,MATCH(D541,'Master '!$C$2:$C$257,0))),INDEX('Master '!$A$2:$A$257,MATCH(D541,'Master '!$B$2:$B$257,0)))</f>
        <v>-</v>
      </c>
      <c r="D541" s="15"/>
      <c r="E541" s="20" t="str">
        <f t="array" ref="E541">IF(ISERROR(INDEX('Master '!$A$2:$A$257,MATCH(F541,'Master '!$B$2:$B$257,0))),IF(ISERROR(INDEX('Master '!$A$2:$A$257,MATCH(F541,'Master '!$C$2:$C$257,0))),IF(F541="","-","Not on Roster"),INDEX('Master '!$A$2:$A$257,MATCH(F541,'Master '!$C$2:$C$257,0))),INDEX('Master '!$A$2:$A$257,MATCH(F541,'Master '!$B$2:$B$257,0)))</f>
        <v>-</v>
      </c>
      <c r="F541" s="7"/>
      <c r="G541" s="19" t="str">
        <f t="array" ref="G541">IF(ISERROR(INDEX('Master '!$A$2:$A$257,MATCH(H541,'Master '!$B$2:$B$257,0))),IF(ISERROR(INDEX('Master '!$A$2:$A$257,MATCH(H541,'Master '!$C$2:$C$257,0))),IF(H541="","-","Not on Roster"),INDEX('Master '!$A$2:$A$257,MATCH(H541,'Master '!$C$2:$C$257,0))),INDEX('Master '!$A$2:$A$257,MATCH(H541,'Master '!$B$2:$B$257,0)))</f>
        <v>-</v>
      </c>
      <c r="H541" s="15"/>
      <c r="I541" s="20" t="str">
        <f t="array" ref="I541">IF(ISERROR(INDEX('Master '!$A$2:$A$257,MATCH(J541,'Master '!$B$2:$B$257,0))),IF(ISERROR(INDEX('Master '!$A$2:$A$257,MATCH(J541,'Master '!$C$2:$C$257,0))),IF(J541="","-","Not on Roster"),INDEX('Master '!$A$2:$A$257,MATCH(J541,'Master '!$C$2:$C$257,0))),INDEX('Master '!$A$2:$A$257,MATCH(J541,'Master '!$B$2:$B$257,0)))</f>
        <v>-</v>
      </c>
      <c r="J541" s="51"/>
      <c r="K541" s="19" t="str">
        <f t="array" ref="K541">IF(ISERROR(INDEX('Master '!$A$2:$A$257,MATCH(L541,'Master '!$B$2:$B$257,0))),IF(ISERROR(INDEX('Master '!$A$2:$A$257,MATCH(L541,'Master '!$C$2:$C$257,0))),IF(L541="","-","Not on Roster"),INDEX('Master '!$A$2:$A$257,MATCH(L541,'Master '!$C$2:$C$257,0))),INDEX('Master '!$A$2:$A$257,MATCH(L541,'Master '!$B$2:$B$257,0)))</f>
        <v>-</v>
      </c>
      <c r="L541" s="15"/>
      <c r="M541" s="20" t="str">
        <f t="array" ref="M541">IF(ISERROR(INDEX('Master '!$A$2:$A$257,MATCH(N541,'Master '!$B$2:$B$257,0))),IF(ISERROR(INDEX('Master '!$A$2:$A$257,MATCH(N541,'Master '!$C$2:$C$257,0))),IF(N541="","-","Not on Roster"),INDEX('Master '!$A$2:$A$257,MATCH(N541,'Master '!$C$2:$C$257,0))),INDEX('Master '!$A$2:$A$257,MATCH(N541,'Master '!$B$2:$B$257,0)))</f>
        <v>-</v>
      </c>
      <c r="N541" s="7"/>
      <c r="O541" s="19" t="str">
        <f t="array" ref="O541">IF(ISERROR(INDEX('Master '!$A$2:$A$257,MATCH(P541,'Master '!$B$2:$B$257,0))),IF(ISERROR(INDEX('Master '!$A$2:$A$257,MATCH(P541,'Master '!$C$2:$C$257,0))),IF(P541="","-","Not on Roster"),INDEX('Master '!$A$2:$A$257,MATCH(P541,'Master '!$C$2:$C$257,0))),INDEX('Master '!$A$2:$A$257,MATCH(P541,'Master '!$B$2:$B$257,0)))</f>
        <v>-</v>
      </c>
      <c r="P541" s="15"/>
      <c r="Q541" s="20" t="str">
        <f t="array" ref="Q541">IF(ISERROR(INDEX('Master '!$A$2:$A$257,MATCH(R541,'Master '!$B$2:$B$257,0))),IF(ISERROR(INDEX('Master '!$A$2:$A$257,MATCH(R541,'Master '!$C$2:$C$257,0))),IF(R541="","-","Not on Roster"),INDEX('Master '!$A$2:$A$257,MATCH(R541,'Master '!$C$2:$C$257,0))),INDEX('Master '!$A$2:$A$257,MATCH(R541,'Master '!$B$2:$B$257,0)))</f>
        <v>-</v>
      </c>
      <c r="R541" s="7"/>
      <c r="S541" s="19" t="str">
        <f t="array" ref="S541">IF(ISERROR(INDEX('Master '!$A$2:$A$257,MATCH(T541,'Master '!$B$2:$B$257,0))),IF(ISERROR(INDEX('Master '!$A$2:$A$257,MATCH(T541,'Master '!$C$2:$C$257,0))),IF(T541="","-","Not on Roster"),INDEX('Master '!$A$2:$A$257,MATCH(T541,'Master '!$C$2:$C$257,0))),INDEX('Master '!$A$2:$A$257,MATCH(T541,'Master '!$B$2:$B$257,0)))</f>
        <v>-</v>
      </c>
      <c r="T541" s="15"/>
      <c r="U541" s="20" t="str">
        <f t="array" ref="U541">IF(ISERROR(INDEX('Master '!$A$2:$A$257,MATCH(V541,'Master '!$B$2:$B$257,0))),IF(ISERROR(INDEX('Master '!$A$2:$A$257,MATCH(V541,'Master '!$C$2:$C$257,0))),IF(V541="","-","Not on Roster"),INDEX('Master '!$A$2:$A$257,MATCH(V541,'Master '!$C$2:$C$257,0))),INDEX('Master '!$A$2:$A$257,MATCH(V541,'Master '!$B$2:$B$257,0)))</f>
        <v>-</v>
      </c>
      <c r="V541" s="7"/>
      <c r="W541" s="19" t="str">
        <f t="array" ref="W541">IF(ISERROR(INDEX('Master '!$A$2:$A$257,MATCH(X541,'Master '!$B$2:$B$257,0))),IF(ISERROR(INDEX('Master '!$A$2:$A$257,MATCH(X541,'Master '!$C$2:$C$257,0))),IF(X541="","-","Not on Roster"),INDEX('Master '!$A$2:$A$257,MATCH(X541,'Master '!$C$2:$C$257,0))),INDEX('Master '!$A$2:$A$257,MATCH(X541,'Master '!$B$2:$B$257,0)))</f>
        <v>-</v>
      </c>
      <c r="X541" s="15"/>
      <c r="Y541" s="20" t="str">
        <f t="array" ref="Y541">IF(ISERROR(INDEX('Master '!$A$2:$A$257,MATCH(Z541,'Master '!$B$2:$B$257,0))),IF(ISERROR(INDEX('Master '!$A$2:$A$257,MATCH(Z541,'Master '!$C$2:$C$257,0))),IF(Z541="","-","Not on Roster"),INDEX('Master '!$A$2:$A$257,MATCH(Z541,'Master '!$C$2:$C$257,0))),INDEX('Master '!$A$2:$A$257,MATCH(Z541,'Master '!$B$2:$B$257,0)))</f>
        <v>-</v>
      </c>
      <c r="Z541" s="7"/>
      <c r="AA541" s="19" t="str">
        <f t="array" ref="AA541">IF(ISERROR(INDEX('Master '!$A$2:$A$257,MATCH(AB541,'Master '!$B$2:$B$257,0))),IF(ISERROR(INDEX('Master '!$A$2:$A$257,MATCH(AB541,'Master '!$C$2:$C$257,0))),IF(AB541="","-","Not on Roster"),INDEX('Master '!$A$2:$A$257,MATCH(AB541,'Master '!$C$2:$C$257,0))),INDEX('Master '!$A$2:$A$257,MATCH(AB541,'Master '!$B$2:$B$257,0)))</f>
        <v>-</v>
      </c>
      <c r="AB541" s="15"/>
      <c r="AC541" s="20" t="str">
        <f t="array" ref="AC541">IF(ISERROR(INDEX('Master '!$A$2:$A$257,MATCH(AD541,'Master '!$B$2:$B$257,0))),IF(ISERROR(INDEX('Master '!$A$2:$A$257,MATCH(AD541,'Master '!$C$2:$C$257,0))),IF(AD541="","-","Not on Roster"),INDEX('Master '!$A$2:$A$257,MATCH(AD541,'Master '!$C$2:$C$257,0))),INDEX('Master '!$A$2:$A$257,MATCH(AD541,'Master '!$B$2:$B$257,0)))</f>
        <v>-</v>
      </c>
      <c r="AD541" s="7"/>
      <c r="AE541" s="19" t="str">
        <f t="array" ref="AE541">IF(ISERROR(INDEX('Master '!$A$2:$A$257,MATCH(AF541,'Master '!$B$2:$B$257,0))),IF(ISERROR(INDEX('Master '!$A$2:$A$257,MATCH(AF541,'Master '!$C$2:$C$257,0))),IF(AF541="","-","Not on Roster"),INDEX('Master '!$A$2:$A$257,MATCH(AF541,'Master '!$C$2:$C$257,0))),INDEX('Master '!$A$2:$A$257,MATCH(AF541,'Master '!$B$2:$B$257,0)))</f>
        <v>-</v>
      </c>
      <c r="AF541" s="15"/>
      <c r="AG541" s="20" t="str">
        <f t="array" ref="AG541">IF(ISERROR(INDEX('Master '!$A$2:$A$257,MATCH(AH541,'Master '!$B$2:$B$257,0))),IF(ISERROR(INDEX('Master '!$A$2:$A$257,MATCH(AH541,'Master '!$C$2:$C$257,0))),IF(AH541="","-","Not on Roster"),INDEX('Master '!$A$2:$A$257,MATCH(AH541,'Master '!$C$2:$C$257,0))),INDEX('Master '!$A$2:$A$257,MATCH(AH541,'Master '!$B$2:$B$257,0)))</f>
        <v>-</v>
      </c>
      <c r="AH541" s="7"/>
      <c r="AI541" s="19" t="str">
        <f t="array" ref="AI541">IF(ISERROR(INDEX('Master '!$A$2:$A$257,MATCH(AJ541,'Master '!$B$2:$B$257,0))),IF(ISERROR(INDEX('Master '!$A$2:$A$257,MATCH(AJ541,'Master '!$C$2:$C$257,0))),IF(AJ541="","-","Not on Roster"),INDEX('Master '!$A$2:$A$257,MATCH(AJ541,'Master '!$C$2:$C$257,0))),INDEX('Master '!$A$2:$A$257,MATCH(AJ541,'Master '!$B$2:$B$257,0)))</f>
        <v>-</v>
      </c>
      <c r="AJ541" s="15"/>
      <c r="AK541" s="20" t="str">
        <f t="array" ref="AK541">IF(ISERROR(INDEX('Master '!$A$2:$A$257,MATCH(AL541,'Master '!$B$2:$B$257,0))),IF(ISERROR(INDEX('Master '!$A$2:$A$257,MATCH(AL541,'Master '!$C$2:$C$257,0))),IF(AL541="","-","Not on Roster"),INDEX('Master '!$A$2:$A$257,MATCH(AL541,'Master '!$C$2:$C$257,0))),INDEX('Master '!$A$2:$A$257,MATCH(AL541,'Master '!$B$2:$B$257,0)))</f>
        <v>-</v>
      </c>
      <c r="AL541" s="7"/>
      <c r="AM541" s="19" t="str">
        <f t="array" ref="AM541">IF(ISERROR(INDEX('Master '!$A$2:$A$257,MATCH(AN541,'Master '!$B$2:$B$257,0))),IF(ISERROR(INDEX('Master '!$A$2:$A$257,MATCH(AN541,'Master '!$C$2:$C$257,0))),IF(AN541="","-","Not on Roster"),INDEX('Master '!$A$2:$A$257,MATCH(AN541,'Master '!$C$2:$C$257,0))),INDEX('Master '!$A$2:$A$257,MATCH(AN541,'Master '!$B$2:$B$257,0)))</f>
        <v>-</v>
      </c>
      <c r="AN541" s="15"/>
    </row>
    <row r="542" spans="1:40" ht="14.25" customHeight="1">
      <c r="A542" s="20" t="str">
        <f t="array" ref="A542">IF(ISERROR(INDEX('Master '!$A$2:$A$257,MATCH(B542,'Master '!$B$2:$B$257,0))),IF(ISERROR(INDEX('Master '!$A$2:$A$257,MATCH(B542,'Master '!$C$2:$C$257,0))),IF(B542="","-","Not on Roster"),INDEX('Master '!$A$2:$A$257,MATCH(B542,'Master '!$C$2:$C$257,0))),INDEX('Master '!$A$2:$A$257,MATCH(B542,'Master '!$B$2:$B$257,0)))</f>
        <v>-</v>
      </c>
      <c r="B542" s="43"/>
      <c r="C542" s="19" t="str">
        <f t="array" ref="C542">IF(ISERROR(INDEX('Master '!$A$2:$A$257,MATCH(D542,'Master '!$B$2:$B$257,0))),IF(ISERROR(INDEX('Master '!$A$2:$A$257,MATCH(D542,'Master '!$C$2:$C$257,0))),IF(D542="","-","Not on Roster"),INDEX('Master '!$A$2:$A$257,MATCH(D542,'Master '!$C$2:$C$257,0))),INDEX('Master '!$A$2:$A$257,MATCH(D542,'Master '!$B$2:$B$257,0)))</f>
        <v>-</v>
      </c>
      <c r="D542" s="15"/>
      <c r="E542" s="20" t="str">
        <f t="array" ref="E542">IF(ISERROR(INDEX('Master '!$A$2:$A$257,MATCH(F542,'Master '!$B$2:$B$257,0))),IF(ISERROR(INDEX('Master '!$A$2:$A$257,MATCH(F542,'Master '!$C$2:$C$257,0))),IF(F542="","-","Not on Roster"),INDEX('Master '!$A$2:$A$257,MATCH(F542,'Master '!$C$2:$C$257,0))),INDEX('Master '!$A$2:$A$257,MATCH(F542,'Master '!$B$2:$B$257,0)))</f>
        <v>-</v>
      </c>
      <c r="F542" s="7"/>
      <c r="G542" s="19" t="str">
        <f t="array" ref="G542">IF(ISERROR(INDEX('Master '!$A$2:$A$257,MATCH(H542,'Master '!$B$2:$B$257,0))),IF(ISERROR(INDEX('Master '!$A$2:$A$257,MATCH(H542,'Master '!$C$2:$C$257,0))),IF(H542="","-","Not on Roster"),INDEX('Master '!$A$2:$A$257,MATCH(H542,'Master '!$C$2:$C$257,0))),INDEX('Master '!$A$2:$A$257,MATCH(H542,'Master '!$B$2:$B$257,0)))</f>
        <v>-</v>
      </c>
      <c r="H542" s="15"/>
      <c r="I542" s="20" t="str">
        <f t="array" ref="I542">IF(ISERROR(INDEX('Master '!$A$2:$A$257,MATCH(J542,'Master '!$B$2:$B$257,0))),IF(ISERROR(INDEX('Master '!$A$2:$A$257,MATCH(J542,'Master '!$C$2:$C$257,0))),IF(J542="","-","Not on Roster"),INDEX('Master '!$A$2:$A$257,MATCH(J542,'Master '!$C$2:$C$257,0))),INDEX('Master '!$A$2:$A$257,MATCH(J542,'Master '!$B$2:$B$257,0)))</f>
        <v>-</v>
      </c>
      <c r="J542" s="51"/>
      <c r="K542" s="19" t="str">
        <f t="array" ref="K542">IF(ISERROR(INDEX('Master '!$A$2:$A$257,MATCH(L542,'Master '!$B$2:$B$257,0))),IF(ISERROR(INDEX('Master '!$A$2:$A$257,MATCH(L542,'Master '!$C$2:$C$257,0))),IF(L542="","-","Not on Roster"),INDEX('Master '!$A$2:$A$257,MATCH(L542,'Master '!$C$2:$C$257,0))),INDEX('Master '!$A$2:$A$257,MATCH(L542,'Master '!$B$2:$B$257,0)))</f>
        <v>-</v>
      </c>
      <c r="L542" s="15"/>
      <c r="M542" s="20" t="str">
        <f t="array" ref="M542">IF(ISERROR(INDEX('Master '!$A$2:$A$257,MATCH(N542,'Master '!$B$2:$B$257,0))),IF(ISERROR(INDEX('Master '!$A$2:$A$257,MATCH(N542,'Master '!$C$2:$C$257,0))),IF(N542="","-","Not on Roster"),INDEX('Master '!$A$2:$A$257,MATCH(N542,'Master '!$C$2:$C$257,0))),INDEX('Master '!$A$2:$A$257,MATCH(N542,'Master '!$B$2:$B$257,0)))</f>
        <v>-</v>
      </c>
      <c r="N542" s="7"/>
      <c r="O542" s="19" t="str">
        <f t="array" ref="O542">IF(ISERROR(INDEX('Master '!$A$2:$A$257,MATCH(P542,'Master '!$B$2:$B$257,0))),IF(ISERROR(INDEX('Master '!$A$2:$A$257,MATCH(P542,'Master '!$C$2:$C$257,0))),IF(P542="","-","Not on Roster"),INDEX('Master '!$A$2:$A$257,MATCH(P542,'Master '!$C$2:$C$257,0))),INDEX('Master '!$A$2:$A$257,MATCH(P542,'Master '!$B$2:$B$257,0)))</f>
        <v>-</v>
      </c>
      <c r="P542" s="15"/>
      <c r="Q542" s="20" t="str">
        <f t="array" ref="Q542">IF(ISERROR(INDEX('Master '!$A$2:$A$257,MATCH(R542,'Master '!$B$2:$B$257,0))),IF(ISERROR(INDEX('Master '!$A$2:$A$257,MATCH(R542,'Master '!$C$2:$C$257,0))),IF(R542="","-","Not on Roster"),INDEX('Master '!$A$2:$A$257,MATCH(R542,'Master '!$C$2:$C$257,0))),INDEX('Master '!$A$2:$A$257,MATCH(R542,'Master '!$B$2:$B$257,0)))</f>
        <v>-</v>
      </c>
      <c r="R542" s="7"/>
      <c r="S542" s="19" t="str">
        <f t="array" ref="S542">IF(ISERROR(INDEX('Master '!$A$2:$A$257,MATCH(T542,'Master '!$B$2:$B$257,0))),IF(ISERROR(INDEX('Master '!$A$2:$A$257,MATCH(T542,'Master '!$C$2:$C$257,0))),IF(T542="","-","Not on Roster"),INDEX('Master '!$A$2:$A$257,MATCH(T542,'Master '!$C$2:$C$257,0))),INDEX('Master '!$A$2:$A$257,MATCH(T542,'Master '!$B$2:$B$257,0)))</f>
        <v>-</v>
      </c>
      <c r="T542" s="15"/>
      <c r="U542" s="20" t="str">
        <f t="array" ref="U542">IF(ISERROR(INDEX('Master '!$A$2:$A$257,MATCH(V542,'Master '!$B$2:$B$257,0))),IF(ISERROR(INDEX('Master '!$A$2:$A$257,MATCH(V542,'Master '!$C$2:$C$257,0))),IF(V542="","-","Not on Roster"),INDEX('Master '!$A$2:$A$257,MATCH(V542,'Master '!$C$2:$C$257,0))),INDEX('Master '!$A$2:$A$257,MATCH(V542,'Master '!$B$2:$B$257,0)))</f>
        <v>-</v>
      </c>
      <c r="V542" s="7"/>
      <c r="W542" s="19" t="str">
        <f t="array" ref="W542">IF(ISERROR(INDEX('Master '!$A$2:$A$257,MATCH(X542,'Master '!$B$2:$B$257,0))),IF(ISERROR(INDEX('Master '!$A$2:$A$257,MATCH(X542,'Master '!$C$2:$C$257,0))),IF(X542="","-","Not on Roster"),INDEX('Master '!$A$2:$A$257,MATCH(X542,'Master '!$C$2:$C$257,0))),INDEX('Master '!$A$2:$A$257,MATCH(X542,'Master '!$B$2:$B$257,0)))</f>
        <v>-</v>
      </c>
      <c r="X542" s="15"/>
      <c r="Y542" s="20" t="str">
        <f t="array" ref="Y542">IF(ISERROR(INDEX('Master '!$A$2:$A$257,MATCH(Z542,'Master '!$B$2:$B$257,0))),IF(ISERROR(INDEX('Master '!$A$2:$A$257,MATCH(Z542,'Master '!$C$2:$C$257,0))),IF(Z542="","-","Not on Roster"),INDEX('Master '!$A$2:$A$257,MATCH(Z542,'Master '!$C$2:$C$257,0))),INDEX('Master '!$A$2:$A$257,MATCH(Z542,'Master '!$B$2:$B$257,0)))</f>
        <v>-</v>
      </c>
      <c r="Z542" s="7"/>
      <c r="AA542" s="19" t="str">
        <f t="array" ref="AA542">IF(ISERROR(INDEX('Master '!$A$2:$A$257,MATCH(AB542,'Master '!$B$2:$B$257,0))),IF(ISERROR(INDEX('Master '!$A$2:$A$257,MATCH(AB542,'Master '!$C$2:$C$257,0))),IF(AB542="","-","Not on Roster"),INDEX('Master '!$A$2:$A$257,MATCH(AB542,'Master '!$C$2:$C$257,0))),INDEX('Master '!$A$2:$A$257,MATCH(AB542,'Master '!$B$2:$B$257,0)))</f>
        <v>-</v>
      </c>
      <c r="AB542" s="15"/>
      <c r="AC542" s="20" t="str">
        <f t="array" ref="AC542">IF(ISERROR(INDEX('Master '!$A$2:$A$257,MATCH(AD542,'Master '!$B$2:$B$257,0))),IF(ISERROR(INDEX('Master '!$A$2:$A$257,MATCH(AD542,'Master '!$C$2:$C$257,0))),IF(AD542="","-","Not on Roster"),INDEX('Master '!$A$2:$A$257,MATCH(AD542,'Master '!$C$2:$C$257,0))),INDEX('Master '!$A$2:$A$257,MATCH(AD542,'Master '!$B$2:$B$257,0)))</f>
        <v>-</v>
      </c>
      <c r="AD542" s="7"/>
      <c r="AE542" s="19" t="str">
        <f t="array" ref="AE542">IF(ISERROR(INDEX('Master '!$A$2:$A$257,MATCH(AF542,'Master '!$B$2:$B$257,0))),IF(ISERROR(INDEX('Master '!$A$2:$A$257,MATCH(AF542,'Master '!$C$2:$C$257,0))),IF(AF542="","-","Not on Roster"),INDEX('Master '!$A$2:$A$257,MATCH(AF542,'Master '!$C$2:$C$257,0))),INDEX('Master '!$A$2:$A$257,MATCH(AF542,'Master '!$B$2:$B$257,0)))</f>
        <v>-</v>
      </c>
      <c r="AF542" s="15"/>
      <c r="AG542" s="20" t="str">
        <f t="array" ref="AG542">IF(ISERROR(INDEX('Master '!$A$2:$A$257,MATCH(AH542,'Master '!$B$2:$B$257,0))),IF(ISERROR(INDEX('Master '!$A$2:$A$257,MATCH(AH542,'Master '!$C$2:$C$257,0))),IF(AH542="","-","Not on Roster"),INDEX('Master '!$A$2:$A$257,MATCH(AH542,'Master '!$C$2:$C$257,0))),INDEX('Master '!$A$2:$A$257,MATCH(AH542,'Master '!$B$2:$B$257,0)))</f>
        <v>-</v>
      </c>
      <c r="AH542" s="7"/>
      <c r="AI542" s="19" t="str">
        <f t="array" ref="AI542">IF(ISERROR(INDEX('Master '!$A$2:$A$257,MATCH(AJ542,'Master '!$B$2:$B$257,0))),IF(ISERROR(INDEX('Master '!$A$2:$A$257,MATCH(AJ542,'Master '!$C$2:$C$257,0))),IF(AJ542="","-","Not on Roster"),INDEX('Master '!$A$2:$A$257,MATCH(AJ542,'Master '!$C$2:$C$257,0))),INDEX('Master '!$A$2:$A$257,MATCH(AJ542,'Master '!$B$2:$B$257,0)))</f>
        <v>-</v>
      </c>
      <c r="AJ542" s="15"/>
      <c r="AK542" s="20" t="str">
        <f t="array" ref="AK542">IF(ISERROR(INDEX('Master '!$A$2:$A$257,MATCH(AL542,'Master '!$B$2:$B$257,0))),IF(ISERROR(INDEX('Master '!$A$2:$A$257,MATCH(AL542,'Master '!$C$2:$C$257,0))),IF(AL542="","-","Not on Roster"),INDEX('Master '!$A$2:$A$257,MATCH(AL542,'Master '!$C$2:$C$257,0))),INDEX('Master '!$A$2:$A$257,MATCH(AL542,'Master '!$B$2:$B$257,0)))</f>
        <v>-</v>
      </c>
      <c r="AL542" s="7"/>
      <c r="AM542" s="19" t="str">
        <f t="array" ref="AM542">IF(ISERROR(INDEX('Master '!$A$2:$A$257,MATCH(AN542,'Master '!$B$2:$B$257,0))),IF(ISERROR(INDEX('Master '!$A$2:$A$257,MATCH(AN542,'Master '!$C$2:$C$257,0))),IF(AN542="","-","Not on Roster"),INDEX('Master '!$A$2:$A$257,MATCH(AN542,'Master '!$C$2:$C$257,0))),INDEX('Master '!$A$2:$A$257,MATCH(AN542,'Master '!$B$2:$B$257,0)))</f>
        <v>-</v>
      </c>
      <c r="AN542" s="15"/>
    </row>
    <row r="543" spans="1:40" ht="14.25" customHeight="1">
      <c r="A543" s="20" t="str">
        <f t="array" ref="A543">IF(ISERROR(INDEX('Master '!$A$2:$A$257,MATCH(B543,'Master '!$B$2:$B$257,0))),IF(ISERROR(INDEX('Master '!$A$2:$A$257,MATCH(B543,'Master '!$C$2:$C$257,0))),IF(B543="","-","Not on Roster"),INDEX('Master '!$A$2:$A$257,MATCH(B543,'Master '!$C$2:$C$257,0))),INDEX('Master '!$A$2:$A$257,MATCH(B543,'Master '!$B$2:$B$257,0)))</f>
        <v>-</v>
      </c>
      <c r="B543" s="43"/>
      <c r="C543" s="19" t="str">
        <f t="array" ref="C543">IF(ISERROR(INDEX('Master '!$A$2:$A$257,MATCH(D543,'Master '!$B$2:$B$257,0))),IF(ISERROR(INDEX('Master '!$A$2:$A$257,MATCH(D543,'Master '!$C$2:$C$257,0))),IF(D543="","-","Not on Roster"),INDEX('Master '!$A$2:$A$257,MATCH(D543,'Master '!$C$2:$C$257,0))),INDEX('Master '!$A$2:$A$257,MATCH(D543,'Master '!$B$2:$B$257,0)))</f>
        <v>-</v>
      </c>
      <c r="D543" s="15"/>
      <c r="E543" s="20" t="str">
        <f t="array" ref="E543">IF(ISERROR(INDEX('Master '!$A$2:$A$257,MATCH(F543,'Master '!$B$2:$B$257,0))),IF(ISERROR(INDEX('Master '!$A$2:$A$257,MATCH(F543,'Master '!$C$2:$C$257,0))),IF(F543="","-","Not on Roster"),INDEX('Master '!$A$2:$A$257,MATCH(F543,'Master '!$C$2:$C$257,0))),INDEX('Master '!$A$2:$A$257,MATCH(F543,'Master '!$B$2:$B$257,0)))</f>
        <v>-</v>
      </c>
      <c r="F543" s="7"/>
      <c r="G543" s="19" t="str">
        <f t="array" ref="G543">IF(ISERROR(INDEX('Master '!$A$2:$A$257,MATCH(H543,'Master '!$B$2:$B$257,0))),IF(ISERROR(INDEX('Master '!$A$2:$A$257,MATCH(H543,'Master '!$C$2:$C$257,0))),IF(H543="","-","Not on Roster"),INDEX('Master '!$A$2:$A$257,MATCH(H543,'Master '!$C$2:$C$257,0))),INDEX('Master '!$A$2:$A$257,MATCH(H543,'Master '!$B$2:$B$257,0)))</f>
        <v>-</v>
      </c>
      <c r="H543" s="15"/>
      <c r="I543" s="20" t="str">
        <f t="array" ref="I543">IF(ISERROR(INDEX('Master '!$A$2:$A$257,MATCH(J543,'Master '!$B$2:$B$257,0))),IF(ISERROR(INDEX('Master '!$A$2:$A$257,MATCH(J543,'Master '!$C$2:$C$257,0))),IF(J543="","-","Not on Roster"),INDEX('Master '!$A$2:$A$257,MATCH(J543,'Master '!$C$2:$C$257,0))),INDEX('Master '!$A$2:$A$257,MATCH(J543,'Master '!$B$2:$B$257,0)))</f>
        <v>-</v>
      </c>
      <c r="J543" s="51"/>
      <c r="K543" s="19" t="str">
        <f t="array" ref="K543">IF(ISERROR(INDEX('Master '!$A$2:$A$257,MATCH(L543,'Master '!$B$2:$B$257,0))),IF(ISERROR(INDEX('Master '!$A$2:$A$257,MATCH(L543,'Master '!$C$2:$C$257,0))),IF(L543="","-","Not on Roster"),INDEX('Master '!$A$2:$A$257,MATCH(L543,'Master '!$C$2:$C$257,0))),INDEX('Master '!$A$2:$A$257,MATCH(L543,'Master '!$B$2:$B$257,0)))</f>
        <v>-</v>
      </c>
      <c r="L543" s="15"/>
      <c r="M543" s="20" t="str">
        <f t="array" ref="M543">IF(ISERROR(INDEX('Master '!$A$2:$A$257,MATCH(N543,'Master '!$B$2:$B$257,0))),IF(ISERROR(INDEX('Master '!$A$2:$A$257,MATCH(N543,'Master '!$C$2:$C$257,0))),IF(N543="","-","Not on Roster"),INDEX('Master '!$A$2:$A$257,MATCH(N543,'Master '!$C$2:$C$257,0))),INDEX('Master '!$A$2:$A$257,MATCH(N543,'Master '!$B$2:$B$257,0)))</f>
        <v>-</v>
      </c>
      <c r="N543" s="7"/>
      <c r="O543" s="19" t="str">
        <f t="array" ref="O543">IF(ISERROR(INDEX('Master '!$A$2:$A$257,MATCH(P543,'Master '!$B$2:$B$257,0))),IF(ISERROR(INDEX('Master '!$A$2:$A$257,MATCH(P543,'Master '!$C$2:$C$257,0))),IF(P543="","-","Not on Roster"),INDEX('Master '!$A$2:$A$257,MATCH(P543,'Master '!$C$2:$C$257,0))),INDEX('Master '!$A$2:$A$257,MATCH(P543,'Master '!$B$2:$B$257,0)))</f>
        <v>-</v>
      </c>
      <c r="P543" s="15"/>
      <c r="Q543" s="20" t="str">
        <f t="array" ref="Q543">IF(ISERROR(INDEX('Master '!$A$2:$A$257,MATCH(R543,'Master '!$B$2:$B$257,0))),IF(ISERROR(INDEX('Master '!$A$2:$A$257,MATCH(R543,'Master '!$C$2:$C$257,0))),IF(R543="","-","Not on Roster"),INDEX('Master '!$A$2:$A$257,MATCH(R543,'Master '!$C$2:$C$257,0))),INDEX('Master '!$A$2:$A$257,MATCH(R543,'Master '!$B$2:$B$257,0)))</f>
        <v>-</v>
      </c>
      <c r="R543" s="7"/>
      <c r="S543" s="19" t="str">
        <f t="array" ref="S543">IF(ISERROR(INDEX('Master '!$A$2:$A$257,MATCH(T543,'Master '!$B$2:$B$257,0))),IF(ISERROR(INDEX('Master '!$A$2:$A$257,MATCH(T543,'Master '!$C$2:$C$257,0))),IF(T543="","-","Not on Roster"),INDEX('Master '!$A$2:$A$257,MATCH(T543,'Master '!$C$2:$C$257,0))),INDEX('Master '!$A$2:$A$257,MATCH(T543,'Master '!$B$2:$B$257,0)))</f>
        <v>-</v>
      </c>
      <c r="T543" s="15"/>
      <c r="U543" s="20" t="str">
        <f t="array" ref="U543">IF(ISERROR(INDEX('Master '!$A$2:$A$257,MATCH(V543,'Master '!$B$2:$B$257,0))),IF(ISERROR(INDEX('Master '!$A$2:$A$257,MATCH(V543,'Master '!$C$2:$C$257,0))),IF(V543="","-","Not on Roster"),INDEX('Master '!$A$2:$A$257,MATCH(V543,'Master '!$C$2:$C$257,0))),INDEX('Master '!$A$2:$A$257,MATCH(V543,'Master '!$B$2:$B$257,0)))</f>
        <v>-</v>
      </c>
      <c r="V543" s="7"/>
      <c r="W543" s="19" t="str">
        <f t="array" ref="W543">IF(ISERROR(INDEX('Master '!$A$2:$A$257,MATCH(X543,'Master '!$B$2:$B$257,0))),IF(ISERROR(INDEX('Master '!$A$2:$A$257,MATCH(X543,'Master '!$C$2:$C$257,0))),IF(X543="","-","Not on Roster"),INDEX('Master '!$A$2:$A$257,MATCH(X543,'Master '!$C$2:$C$257,0))),INDEX('Master '!$A$2:$A$257,MATCH(X543,'Master '!$B$2:$B$257,0)))</f>
        <v>-</v>
      </c>
      <c r="X543" s="15"/>
      <c r="Y543" s="20" t="str">
        <f t="array" ref="Y543">IF(ISERROR(INDEX('Master '!$A$2:$A$257,MATCH(Z543,'Master '!$B$2:$B$257,0))),IF(ISERROR(INDEX('Master '!$A$2:$A$257,MATCH(Z543,'Master '!$C$2:$C$257,0))),IF(Z543="","-","Not on Roster"),INDEX('Master '!$A$2:$A$257,MATCH(Z543,'Master '!$C$2:$C$257,0))),INDEX('Master '!$A$2:$A$257,MATCH(Z543,'Master '!$B$2:$B$257,0)))</f>
        <v>-</v>
      </c>
      <c r="Z543" s="7"/>
      <c r="AA543" s="19" t="str">
        <f t="array" ref="AA543">IF(ISERROR(INDEX('Master '!$A$2:$A$257,MATCH(AB543,'Master '!$B$2:$B$257,0))),IF(ISERROR(INDEX('Master '!$A$2:$A$257,MATCH(AB543,'Master '!$C$2:$C$257,0))),IF(AB543="","-","Not on Roster"),INDEX('Master '!$A$2:$A$257,MATCH(AB543,'Master '!$C$2:$C$257,0))),INDEX('Master '!$A$2:$A$257,MATCH(AB543,'Master '!$B$2:$B$257,0)))</f>
        <v>-</v>
      </c>
      <c r="AB543" s="15"/>
      <c r="AC543" s="20" t="str">
        <f t="array" ref="AC543">IF(ISERROR(INDEX('Master '!$A$2:$A$257,MATCH(AD543,'Master '!$B$2:$B$257,0))),IF(ISERROR(INDEX('Master '!$A$2:$A$257,MATCH(AD543,'Master '!$C$2:$C$257,0))),IF(AD543="","-","Not on Roster"),INDEX('Master '!$A$2:$A$257,MATCH(AD543,'Master '!$C$2:$C$257,0))),INDEX('Master '!$A$2:$A$257,MATCH(AD543,'Master '!$B$2:$B$257,0)))</f>
        <v>-</v>
      </c>
      <c r="AD543" s="7"/>
      <c r="AE543" s="19" t="str">
        <f t="array" ref="AE543">IF(ISERROR(INDEX('Master '!$A$2:$A$257,MATCH(AF543,'Master '!$B$2:$B$257,0))),IF(ISERROR(INDEX('Master '!$A$2:$A$257,MATCH(AF543,'Master '!$C$2:$C$257,0))),IF(AF543="","-","Not on Roster"),INDEX('Master '!$A$2:$A$257,MATCH(AF543,'Master '!$C$2:$C$257,0))),INDEX('Master '!$A$2:$A$257,MATCH(AF543,'Master '!$B$2:$B$257,0)))</f>
        <v>-</v>
      </c>
      <c r="AF543" s="15"/>
      <c r="AG543" s="20" t="str">
        <f t="array" ref="AG543">IF(ISERROR(INDEX('Master '!$A$2:$A$257,MATCH(AH543,'Master '!$B$2:$B$257,0))),IF(ISERROR(INDEX('Master '!$A$2:$A$257,MATCH(AH543,'Master '!$C$2:$C$257,0))),IF(AH543="","-","Not on Roster"),INDEX('Master '!$A$2:$A$257,MATCH(AH543,'Master '!$C$2:$C$257,0))),INDEX('Master '!$A$2:$A$257,MATCH(AH543,'Master '!$B$2:$B$257,0)))</f>
        <v>-</v>
      </c>
      <c r="AH543" s="7"/>
      <c r="AI543" s="19" t="str">
        <f t="array" ref="AI543">IF(ISERROR(INDEX('Master '!$A$2:$A$257,MATCH(AJ543,'Master '!$B$2:$B$257,0))),IF(ISERROR(INDEX('Master '!$A$2:$A$257,MATCH(AJ543,'Master '!$C$2:$C$257,0))),IF(AJ543="","-","Not on Roster"),INDEX('Master '!$A$2:$A$257,MATCH(AJ543,'Master '!$C$2:$C$257,0))),INDEX('Master '!$A$2:$A$257,MATCH(AJ543,'Master '!$B$2:$B$257,0)))</f>
        <v>-</v>
      </c>
      <c r="AJ543" s="15"/>
      <c r="AK543" s="20" t="str">
        <f t="array" ref="AK543">IF(ISERROR(INDEX('Master '!$A$2:$A$257,MATCH(AL543,'Master '!$B$2:$B$257,0))),IF(ISERROR(INDEX('Master '!$A$2:$A$257,MATCH(AL543,'Master '!$C$2:$C$257,0))),IF(AL543="","-","Not on Roster"),INDEX('Master '!$A$2:$A$257,MATCH(AL543,'Master '!$C$2:$C$257,0))),INDEX('Master '!$A$2:$A$257,MATCH(AL543,'Master '!$B$2:$B$257,0)))</f>
        <v>-</v>
      </c>
      <c r="AL543" s="7"/>
      <c r="AM543" s="19" t="str">
        <f t="array" ref="AM543">IF(ISERROR(INDEX('Master '!$A$2:$A$257,MATCH(AN543,'Master '!$B$2:$B$257,0))),IF(ISERROR(INDEX('Master '!$A$2:$A$257,MATCH(AN543,'Master '!$C$2:$C$257,0))),IF(AN543="","-","Not on Roster"),INDEX('Master '!$A$2:$A$257,MATCH(AN543,'Master '!$C$2:$C$257,0))),INDEX('Master '!$A$2:$A$257,MATCH(AN543,'Master '!$B$2:$B$257,0)))</f>
        <v>-</v>
      </c>
      <c r="AN543" s="15"/>
    </row>
    <row r="544" spans="1:40" ht="14.25" customHeight="1">
      <c r="A544" s="20" t="str">
        <f t="array" ref="A544">IF(ISERROR(INDEX('Master '!$A$2:$A$257,MATCH(B544,'Master '!$B$2:$B$257,0))),IF(ISERROR(INDEX('Master '!$A$2:$A$257,MATCH(B544,'Master '!$C$2:$C$257,0))),IF(B544="","-","Not on Roster"),INDEX('Master '!$A$2:$A$257,MATCH(B544,'Master '!$C$2:$C$257,0))),INDEX('Master '!$A$2:$A$257,MATCH(B544,'Master '!$B$2:$B$257,0)))</f>
        <v>-</v>
      </c>
      <c r="B544" s="43"/>
      <c r="C544" s="19" t="str">
        <f t="array" ref="C544">IF(ISERROR(INDEX('Master '!$A$2:$A$257,MATCH(D544,'Master '!$B$2:$B$257,0))),IF(ISERROR(INDEX('Master '!$A$2:$A$257,MATCH(D544,'Master '!$C$2:$C$257,0))),IF(D544="","-","Not on Roster"),INDEX('Master '!$A$2:$A$257,MATCH(D544,'Master '!$C$2:$C$257,0))),INDEX('Master '!$A$2:$A$257,MATCH(D544,'Master '!$B$2:$B$257,0)))</f>
        <v>-</v>
      </c>
      <c r="D544" s="15"/>
      <c r="E544" s="20" t="str">
        <f t="array" ref="E544">IF(ISERROR(INDEX('Master '!$A$2:$A$257,MATCH(F544,'Master '!$B$2:$B$257,0))),IF(ISERROR(INDEX('Master '!$A$2:$A$257,MATCH(F544,'Master '!$C$2:$C$257,0))),IF(F544="","-","Not on Roster"),INDEX('Master '!$A$2:$A$257,MATCH(F544,'Master '!$C$2:$C$257,0))),INDEX('Master '!$A$2:$A$257,MATCH(F544,'Master '!$B$2:$B$257,0)))</f>
        <v>-</v>
      </c>
      <c r="F544" s="7"/>
      <c r="G544" s="19" t="str">
        <f t="array" ref="G544">IF(ISERROR(INDEX('Master '!$A$2:$A$257,MATCH(H544,'Master '!$B$2:$B$257,0))),IF(ISERROR(INDEX('Master '!$A$2:$A$257,MATCH(H544,'Master '!$C$2:$C$257,0))),IF(H544="","-","Not on Roster"),INDEX('Master '!$A$2:$A$257,MATCH(H544,'Master '!$C$2:$C$257,0))),INDEX('Master '!$A$2:$A$257,MATCH(H544,'Master '!$B$2:$B$257,0)))</f>
        <v>-</v>
      </c>
      <c r="H544" s="15"/>
      <c r="I544" s="20" t="str">
        <f t="array" ref="I544">IF(ISERROR(INDEX('Master '!$A$2:$A$257,MATCH(J544,'Master '!$B$2:$B$257,0))),IF(ISERROR(INDEX('Master '!$A$2:$A$257,MATCH(J544,'Master '!$C$2:$C$257,0))),IF(J544="","-","Not on Roster"),INDEX('Master '!$A$2:$A$257,MATCH(J544,'Master '!$C$2:$C$257,0))),INDEX('Master '!$A$2:$A$257,MATCH(J544,'Master '!$B$2:$B$257,0)))</f>
        <v>-</v>
      </c>
      <c r="J544" s="51"/>
      <c r="K544" s="19" t="str">
        <f t="array" ref="K544">IF(ISERROR(INDEX('Master '!$A$2:$A$257,MATCH(L544,'Master '!$B$2:$B$257,0))),IF(ISERROR(INDEX('Master '!$A$2:$A$257,MATCH(L544,'Master '!$C$2:$C$257,0))),IF(L544="","-","Not on Roster"),INDEX('Master '!$A$2:$A$257,MATCH(L544,'Master '!$C$2:$C$257,0))),INDEX('Master '!$A$2:$A$257,MATCH(L544,'Master '!$B$2:$B$257,0)))</f>
        <v>-</v>
      </c>
      <c r="L544" s="15"/>
      <c r="M544" s="20" t="str">
        <f t="array" ref="M544">IF(ISERROR(INDEX('Master '!$A$2:$A$257,MATCH(N544,'Master '!$B$2:$B$257,0))),IF(ISERROR(INDEX('Master '!$A$2:$A$257,MATCH(N544,'Master '!$C$2:$C$257,0))),IF(N544="","-","Not on Roster"),INDEX('Master '!$A$2:$A$257,MATCH(N544,'Master '!$C$2:$C$257,0))),INDEX('Master '!$A$2:$A$257,MATCH(N544,'Master '!$B$2:$B$257,0)))</f>
        <v>-</v>
      </c>
      <c r="N544" s="7"/>
      <c r="O544" s="19" t="str">
        <f t="array" ref="O544">IF(ISERROR(INDEX('Master '!$A$2:$A$257,MATCH(P544,'Master '!$B$2:$B$257,0))),IF(ISERROR(INDEX('Master '!$A$2:$A$257,MATCH(P544,'Master '!$C$2:$C$257,0))),IF(P544="","-","Not on Roster"),INDEX('Master '!$A$2:$A$257,MATCH(P544,'Master '!$C$2:$C$257,0))),INDEX('Master '!$A$2:$A$257,MATCH(P544,'Master '!$B$2:$B$257,0)))</f>
        <v>-</v>
      </c>
      <c r="P544" s="15"/>
      <c r="Q544" s="20" t="str">
        <f t="array" ref="Q544">IF(ISERROR(INDEX('Master '!$A$2:$A$257,MATCH(R544,'Master '!$B$2:$B$257,0))),IF(ISERROR(INDEX('Master '!$A$2:$A$257,MATCH(R544,'Master '!$C$2:$C$257,0))),IF(R544="","-","Not on Roster"),INDEX('Master '!$A$2:$A$257,MATCH(R544,'Master '!$C$2:$C$257,0))),INDEX('Master '!$A$2:$A$257,MATCH(R544,'Master '!$B$2:$B$257,0)))</f>
        <v>-</v>
      </c>
      <c r="R544" s="7"/>
      <c r="S544" s="19" t="str">
        <f t="array" ref="S544">IF(ISERROR(INDEX('Master '!$A$2:$A$257,MATCH(T544,'Master '!$B$2:$B$257,0))),IF(ISERROR(INDEX('Master '!$A$2:$A$257,MATCH(T544,'Master '!$C$2:$C$257,0))),IF(T544="","-","Not on Roster"),INDEX('Master '!$A$2:$A$257,MATCH(T544,'Master '!$C$2:$C$257,0))),INDEX('Master '!$A$2:$A$257,MATCH(T544,'Master '!$B$2:$B$257,0)))</f>
        <v>-</v>
      </c>
      <c r="T544" s="15"/>
      <c r="U544" s="20" t="str">
        <f t="array" ref="U544">IF(ISERROR(INDEX('Master '!$A$2:$A$257,MATCH(V544,'Master '!$B$2:$B$257,0))),IF(ISERROR(INDEX('Master '!$A$2:$A$257,MATCH(V544,'Master '!$C$2:$C$257,0))),IF(V544="","-","Not on Roster"),INDEX('Master '!$A$2:$A$257,MATCH(V544,'Master '!$C$2:$C$257,0))),INDEX('Master '!$A$2:$A$257,MATCH(V544,'Master '!$B$2:$B$257,0)))</f>
        <v>-</v>
      </c>
      <c r="V544" s="7"/>
      <c r="W544" s="19" t="str">
        <f t="array" ref="W544">IF(ISERROR(INDEX('Master '!$A$2:$A$257,MATCH(X544,'Master '!$B$2:$B$257,0))),IF(ISERROR(INDEX('Master '!$A$2:$A$257,MATCH(X544,'Master '!$C$2:$C$257,0))),IF(X544="","-","Not on Roster"),INDEX('Master '!$A$2:$A$257,MATCH(X544,'Master '!$C$2:$C$257,0))),INDEX('Master '!$A$2:$A$257,MATCH(X544,'Master '!$B$2:$B$257,0)))</f>
        <v>-</v>
      </c>
      <c r="X544" s="15"/>
      <c r="Y544" s="20" t="str">
        <f t="array" ref="Y544">IF(ISERROR(INDEX('Master '!$A$2:$A$257,MATCH(Z544,'Master '!$B$2:$B$257,0))),IF(ISERROR(INDEX('Master '!$A$2:$A$257,MATCH(Z544,'Master '!$C$2:$C$257,0))),IF(Z544="","-","Not on Roster"),INDEX('Master '!$A$2:$A$257,MATCH(Z544,'Master '!$C$2:$C$257,0))),INDEX('Master '!$A$2:$A$257,MATCH(Z544,'Master '!$B$2:$B$257,0)))</f>
        <v>-</v>
      </c>
      <c r="Z544" s="7"/>
      <c r="AA544" s="19" t="str">
        <f t="array" ref="AA544">IF(ISERROR(INDEX('Master '!$A$2:$A$257,MATCH(AB544,'Master '!$B$2:$B$257,0))),IF(ISERROR(INDEX('Master '!$A$2:$A$257,MATCH(AB544,'Master '!$C$2:$C$257,0))),IF(AB544="","-","Not on Roster"),INDEX('Master '!$A$2:$A$257,MATCH(AB544,'Master '!$C$2:$C$257,0))),INDEX('Master '!$A$2:$A$257,MATCH(AB544,'Master '!$B$2:$B$257,0)))</f>
        <v>-</v>
      </c>
      <c r="AB544" s="15"/>
      <c r="AC544" s="20" t="str">
        <f t="array" ref="AC544">IF(ISERROR(INDEX('Master '!$A$2:$A$257,MATCH(AD544,'Master '!$B$2:$B$257,0))),IF(ISERROR(INDEX('Master '!$A$2:$A$257,MATCH(AD544,'Master '!$C$2:$C$257,0))),IF(AD544="","-","Not on Roster"),INDEX('Master '!$A$2:$A$257,MATCH(AD544,'Master '!$C$2:$C$257,0))),INDEX('Master '!$A$2:$A$257,MATCH(AD544,'Master '!$B$2:$B$257,0)))</f>
        <v>-</v>
      </c>
      <c r="AD544" s="7"/>
      <c r="AE544" s="19" t="str">
        <f t="array" ref="AE544">IF(ISERROR(INDEX('Master '!$A$2:$A$257,MATCH(AF544,'Master '!$B$2:$B$257,0))),IF(ISERROR(INDEX('Master '!$A$2:$A$257,MATCH(AF544,'Master '!$C$2:$C$257,0))),IF(AF544="","-","Not on Roster"),INDEX('Master '!$A$2:$A$257,MATCH(AF544,'Master '!$C$2:$C$257,0))),INDEX('Master '!$A$2:$A$257,MATCH(AF544,'Master '!$B$2:$B$257,0)))</f>
        <v>-</v>
      </c>
      <c r="AF544" s="15"/>
      <c r="AG544" s="20" t="str">
        <f t="array" ref="AG544">IF(ISERROR(INDEX('Master '!$A$2:$A$257,MATCH(AH544,'Master '!$B$2:$B$257,0))),IF(ISERROR(INDEX('Master '!$A$2:$A$257,MATCH(AH544,'Master '!$C$2:$C$257,0))),IF(AH544="","-","Not on Roster"),INDEX('Master '!$A$2:$A$257,MATCH(AH544,'Master '!$C$2:$C$257,0))),INDEX('Master '!$A$2:$A$257,MATCH(AH544,'Master '!$B$2:$B$257,0)))</f>
        <v>-</v>
      </c>
      <c r="AH544" s="7"/>
      <c r="AI544" s="19" t="str">
        <f t="array" ref="AI544">IF(ISERROR(INDEX('Master '!$A$2:$A$257,MATCH(AJ544,'Master '!$B$2:$B$257,0))),IF(ISERROR(INDEX('Master '!$A$2:$A$257,MATCH(AJ544,'Master '!$C$2:$C$257,0))),IF(AJ544="","-","Not on Roster"),INDEX('Master '!$A$2:$A$257,MATCH(AJ544,'Master '!$C$2:$C$257,0))),INDEX('Master '!$A$2:$A$257,MATCH(AJ544,'Master '!$B$2:$B$257,0)))</f>
        <v>-</v>
      </c>
      <c r="AJ544" s="15"/>
      <c r="AK544" s="20" t="str">
        <f t="array" ref="AK544">IF(ISERROR(INDEX('Master '!$A$2:$A$257,MATCH(AL544,'Master '!$B$2:$B$257,0))),IF(ISERROR(INDEX('Master '!$A$2:$A$257,MATCH(AL544,'Master '!$C$2:$C$257,0))),IF(AL544="","-","Not on Roster"),INDEX('Master '!$A$2:$A$257,MATCH(AL544,'Master '!$C$2:$C$257,0))),INDEX('Master '!$A$2:$A$257,MATCH(AL544,'Master '!$B$2:$B$257,0)))</f>
        <v>-</v>
      </c>
      <c r="AL544" s="7"/>
      <c r="AM544" s="19" t="str">
        <f t="array" ref="AM544">IF(ISERROR(INDEX('Master '!$A$2:$A$257,MATCH(AN544,'Master '!$B$2:$B$257,0))),IF(ISERROR(INDEX('Master '!$A$2:$A$257,MATCH(AN544,'Master '!$C$2:$C$257,0))),IF(AN544="","-","Not on Roster"),INDEX('Master '!$A$2:$A$257,MATCH(AN544,'Master '!$C$2:$C$257,0))),INDEX('Master '!$A$2:$A$257,MATCH(AN544,'Master '!$B$2:$B$257,0)))</f>
        <v>-</v>
      </c>
      <c r="AN544" s="15"/>
    </row>
    <row r="545" spans="1:40" ht="14.25" customHeight="1">
      <c r="A545" s="20" t="str">
        <f t="array" ref="A545">IF(ISERROR(INDEX('Master '!$A$2:$A$257,MATCH(B545,'Master '!$B$2:$B$257,0))),IF(ISERROR(INDEX('Master '!$A$2:$A$257,MATCH(B545,'Master '!$C$2:$C$257,0))),IF(B545="","-","Not on Roster"),INDEX('Master '!$A$2:$A$257,MATCH(B545,'Master '!$C$2:$C$257,0))),INDEX('Master '!$A$2:$A$257,MATCH(B545,'Master '!$B$2:$B$257,0)))</f>
        <v>-</v>
      </c>
      <c r="B545" s="43"/>
      <c r="C545" s="19" t="str">
        <f t="array" ref="C545">IF(ISERROR(INDEX('Master '!$A$2:$A$257,MATCH(D545,'Master '!$B$2:$B$257,0))),IF(ISERROR(INDEX('Master '!$A$2:$A$257,MATCH(D545,'Master '!$C$2:$C$257,0))),IF(D545="","-","Not on Roster"),INDEX('Master '!$A$2:$A$257,MATCH(D545,'Master '!$C$2:$C$257,0))),INDEX('Master '!$A$2:$A$257,MATCH(D545,'Master '!$B$2:$B$257,0)))</f>
        <v>-</v>
      </c>
      <c r="D545" s="15"/>
      <c r="E545" s="20" t="str">
        <f t="array" ref="E545">IF(ISERROR(INDEX('Master '!$A$2:$A$257,MATCH(F545,'Master '!$B$2:$B$257,0))),IF(ISERROR(INDEX('Master '!$A$2:$A$257,MATCH(F545,'Master '!$C$2:$C$257,0))),IF(F545="","-","Not on Roster"),INDEX('Master '!$A$2:$A$257,MATCH(F545,'Master '!$C$2:$C$257,0))),INDEX('Master '!$A$2:$A$257,MATCH(F545,'Master '!$B$2:$B$257,0)))</f>
        <v>-</v>
      </c>
      <c r="F545" s="7"/>
      <c r="G545" s="19" t="str">
        <f t="array" ref="G545">IF(ISERROR(INDEX('Master '!$A$2:$A$257,MATCH(H545,'Master '!$B$2:$B$257,0))),IF(ISERROR(INDEX('Master '!$A$2:$A$257,MATCH(H545,'Master '!$C$2:$C$257,0))),IF(H545="","-","Not on Roster"),INDEX('Master '!$A$2:$A$257,MATCH(H545,'Master '!$C$2:$C$257,0))),INDEX('Master '!$A$2:$A$257,MATCH(H545,'Master '!$B$2:$B$257,0)))</f>
        <v>-</v>
      </c>
      <c r="H545" s="15"/>
      <c r="I545" s="20" t="str">
        <f t="array" ref="I545">IF(ISERROR(INDEX('Master '!$A$2:$A$257,MATCH(J545,'Master '!$B$2:$B$257,0))),IF(ISERROR(INDEX('Master '!$A$2:$A$257,MATCH(J545,'Master '!$C$2:$C$257,0))),IF(J545="","-","Not on Roster"),INDEX('Master '!$A$2:$A$257,MATCH(J545,'Master '!$C$2:$C$257,0))),INDEX('Master '!$A$2:$A$257,MATCH(J545,'Master '!$B$2:$B$257,0)))</f>
        <v>-</v>
      </c>
      <c r="J545" s="51"/>
      <c r="K545" s="19" t="str">
        <f t="array" ref="K545">IF(ISERROR(INDEX('Master '!$A$2:$A$257,MATCH(L545,'Master '!$B$2:$B$257,0))),IF(ISERROR(INDEX('Master '!$A$2:$A$257,MATCH(L545,'Master '!$C$2:$C$257,0))),IF(L545="","-","Not on Roster"),INDEX('Master '!$A$2:$A$257,MATCH(L545,'Master '!$C$2:$C$257,0))),INDEX('Master '!$A$2:$A$257,MATCH(L545,'Master '!$B$2:$B$257,0)))</f>
        <v>-</v>
      </c>
      <c r="L545" s="15"/>
      <c r="M545" s="20" t="str">
        <f t="array" ref="M545">IF(ISERROR(INDEX('Master '!$A$2:$A$257,MATCH(N545,'Master '!$B$2:$B$257,0))),IF(ISERROR(INDEX('Master '!$A$2:$A$257,MATCH(N545,'Master '!$C$2:$C$257,0))),IF(N545="","-","Not on Roster"),INDEX('Master '!$A$2:$A$257,MATCH(N545,'Master '!$C$2:$C$257,0))),INDEX('Master '!$A$2:$A$257,MATCH(N545,'Master '!$B$2:$B$257,0)))</f>
        <v>-</v>
      </c>
      <c r="N545" s="7"/>
      <c r="O545" s="19" t="str">
        <f t="array" ref="O545">IF(ISERROR(INDEX('Master '!$A$2:$A$257,MATCH(P545,'Master '!$B$2:$B$257,0))),IF(ISERROR(INDEX('Master '!$A$2:$A$257,MATCH(P545,'Master '!$C$2:$C$257,0))),IF(P545="","-","Not on Roster"),INDEX('Master '!$A$2:$A$257,MATCH(P545,'Master '!$C$2:$C$257,0))),INDEX('Master '!$A$2:$A$257,MATCH(P545,'Master '!$B$2:$B$257,0)))</f>
        <v>-</v>
      </c>
      <c r="P545" s="15"/>
      <c r="Q545" s="20" t="str">
        <f t="array" ref="Q545">IF(ISERROR(INDEX('Master '!$A$2:$A$257,MATCH(R545,'Master '!$B$2:$B$257,0))),IF(ISERROR(INDEX('Master '!$A$2:$A$257,MATCH(R545,'Master '!$C$2:$C$257,0))),IF(R545="","-","Not on Roster"),INDEX('Master '!$A$2:$A$257,MATCH(R545,'Master '!$C$2:$C$257,0))),INDEX('Master '!$A$2:$A$257,MATCH(R545,'Master '!$B$2:$B$257,0)))</f>
        <v>-</v>
      </c>
      <c r="R545" s="7"/>
      <c r="S545" s="19" t="str">
        <f t="array" ref="S545">IF(ISERROR(INDEX('Master '!$A$2:$A$257,MATCH(T545,'Master '!$B$2:$B$257,0))),IF(ISERROR(INDEX('Master '!$A$2:$A$257,MATCH(T545,'Master '!$C$2:$C$257,0))),IF(T545="","-","Not on Roster"),INDEX('Master '!$A$2:$A$257,MATCH(T545,'Master '!$C$2:$C$257,0))),INDEX('Master '!$A$2:$A$257,MATCH(T545,'Master '!$B$2:$B$257,0)))</f>
        <v>-</v>
      </c>
      <c r="T545" s="15"/>
      <c r="U545" s="20" t="str">
        <f t="array" ref="U545">IF(ISERROR(INDEX('Master '!$A$2:$A$257,MATCH(V545,'Master '!$B$2:$B$257,0))),IF(ISERROR(INDEX('Master '!$A$2:$A$257,MATCH(V545,'Master '!$C$2:$C$257,0))),IF(V545="","-","Not on Roster"),INDEX('Master '!$A$2:$A$257,MATCH(V545,'Master '!$C$2:$C$257,0))),INDEX('Master '!$A$2:$A$257,MATCH(V545,'Master '!$B$2:$B$257,0)))</f>
        <v>-</v>
      </c>
      <c r="V545" s="7"/>
      <c r="W545" s="19" t="str">
        <f t="array" ref="W545">IF(ISERROR(INDEX('Master '!$A$2:$A$257,MATCH(X545,'Master '!$B$2:$B$257,0))),IF(ISERROR(INDEX('Master '!$A$2:$A$257,MATCH(X545,'Master '!$C$2:$C$257,0))),IF(X545="","-","Not on Roster"),INDEX('Master '!$A$2:$A$257,MATCH(X545,'Master '!$C$2:$C$257,0))),INDEX('Master '!$A$2:$A$257,MATCH(X545,'Master '!$B$2:$B$257,0)))</f>
        <v>-</v>
      </c>
      <c r="X545" s="15"/>
      <c r="Y545" s="20" t="str">
        <f t="array" ref="Y545">IF(ISERROR(INDEX('Master '!$A$2:$A$257,MATCH(Z545,'Master '!$B$2:$B$257,0))),IF(ISERROR(INDEX('Master '!$A$2:$A$257,MATCH(Z545,'Master '!$C$2:$C$257,0))),IF(Z545="","-","Not on Roster"),INDEX('Master '!$A$2:$A$257,MATCH(Z545,'Master '!$C$2:$C$257,0))),INDEX('Master '!$A$2:$A$257,MATCH(Z545,'Master '!$B$2:$B$257,0)))</f>
        <v>-</v>
      </c>
      <c r="Z545" s="7"/>
      <c r="AA545" s="19" t="str">
        <f t="array" ref="AA545">IF(ISERROR(INDEX('Master '!$A$2:$A$257,MATCH(AB545,'Master '!$B$2:$B$257,0))),IF(ISERROR(INDEX('Master '!$A$2:$A$257,MATCH(AB545,'Master '!$C$2:$C$257,0))),IF(AB545="","-","Not on Roster"),INDEX('Master '!$A$2:$A$257,MATCH(AB545,'Master '!$C$2:$C$257,0))),INDEX('Master '!$A$2:$A$257,MATCH(AB545,'Master '!$B$2:$B$257,0)))</f>
        <v>-</v>
      </c>
      <c r="AB545" s="15"/>
      <c r="AC545" s="20" t="str">
        <f t="array" ref="AC545">IF(ISERROR(INDEX('Master '!$A$2:$A$257,MATCH(AD545,'Master '!$B$2:$B$257,0))),IF(ISERROR(INDEX('Master '!$A$2:$A$257,MATCH(AD545,'Master '!$C$2:$C$257,0))),IF(AD545="","-","Not on Roster"),INDEX('Master '!$A$2:$A$257,MATCH(AD545,'Master '!$C$2:$C$257,0))),INDEX('Master '!$A$2:$A$257,MATCH(AD545,'Master '!$B$2:$B$257,0)))</f>
        <v>-</v>
      </c>
      <c r="AD545" s="7"/>
      <c r="AE545" s="19" t="str">
        <f t="array" ref="AE545">IF(ISERROR(INDEX('Master '!$A$2:$A$257,MATCH(AF545,'Master '!$B$2:$B$257,0))),IF(ISERROR(INDEX('Master '!$A$2:$A$257,MATCH(AF545,'Master '!$C$2:$C$257,0))),IF(AF545="","-","Not on Roster"),INDEX('Master '!$A$2:$A$257,MATCH(AF545,'Master '!$C$2:$C$257,0))),INDEX('Master '!$A$2:$A$257,MATCH(AF545,'Master '!$B$2:$B$257,0)))</f>
        <v>-</v>
      </c>
      <c r="AF545" s="15"/>
      <c r="AG545" s="20" t="str">
        <f t="array" ref="AG545">IF(ISERROR(INDEX('Master '!$A$2:$A$257,MATCH(AH545,'Master '!$B$2:$B$257,0))),IF(ISERROR(INDEX('Master '!$A$2:$A$257,MATCH(AH545,'Master '!$C$2:$C$257,0))),IF(AH545="","-","Not on Roster"),INDEX('Master '!$A$2:$A$257,MATCH(AH545,'Master '!$C$2:$C$257,0))),INDEX('Master '!$A$2:$A$257,MATCH(AH545,'Master '!$B$2:$B$257,0)))</f>
        <v>-</v>
      </c>
      <c r="AH545" s="7"/>
      <c r="AI545" s="19" t="str">
        <f t="array" ref="AI545">IF(ISERROR(INDEX('Master '!$A$2:$A$257,MATCH(AJ545,'Master '!$B$2:$B$257,0))),IF(ISERROR(INDEX('Master '!$A$2:$A$257,MATCH(AJ545,'Master '!$C$2:$C$257,0))),IF(AJ545="","-","Not on Roster"),INDEX('Master '!$A$2:$A$257,MATCH(AJ545,'Master '!$C$2:$C$257,0))),INDEX('Master '!$A$2:$A$257,MATCH(AJ545,'Master '!$B$2:$B$257,0)))</f>
        <v>-</v>
      </c>
      <c r="AJ545" s="15"/>
      <c r="AK545" s="20" t="str">
        <f t="array" ref="AK545">IF(ISERROR(INDEX('Master '!$A$2:$A$257,MATCH(AL545,'Master '!$B$2:$B$257,0))),IF(ISERROR(INDEX('Master '!$A$2:$A$257,MATCH(AL545,'Master '!$C$2:$C$257,0))),IF(AL545="","-","Not on Roster"),INDEX('Master '!$A$2:$A$257,MATCH(AL545,'Master '!$C$2:$C$257,0))),INDEX('Master '!$A$2:$A$257,MATCH(AL545,'Master '!$B$2:$B$257,0)))</f>
        <v>-</v>
      </c>
      <c r="AL545" s="7"/>
      <c r="AM545" s="19" t="str">
        <f t="array" ref="AM545">IF(ISERROR(INDEX('Master '!$A$2:$A$257,MATCH(AN545,'Master '!$B$2:$B$257,0))),IF(ISERROR(INDEX('Master '!$A$2:$A$257,MATCH(AN545,'Master '!$C$2:$C$257,0))),IF(AN545="","-","Not on Roster"),INDEX('Master '!$A$2:$A$257,MATCH(AN545,'Master '!$C$2:$C$257,0))),INDEX('Master '!$A$2:$A$257,MATCH(AN545,'Master '!$B$2:$B$257,0)))</f>
        <v>-</v>
      </c>
      <c r="AN545" s="15"/>
    </row>
    <row r="546" spans="1:40" ht="14.25" customHeight="1">
      <c r="A546" s="20" t="str">
        <f t="array" ref="A546">IF(ISERROR(INDEX('Master '!$A$2:$A$257,MATCH(B546,'Master '!$B$2:$B$257,0))),IF(ISERROR(INDEX('Master '!$A$2:$A$257,MATCH(B546,'Master '!$C$2:$C$257,0))),IF(B546="","-","Not on Roster"),INDEX('Master '!$A$2:$A$257,MATCH(B546,'Master '!$C$2:$C$257,0))),INDEX('Master '!$A$2:$A$257,MATCH(B546,'Master '!$B$2:$B$257,0)))</f>
        <v>-</v>
      </c>
      <c r="B546" s="43"/>
      <c r="C546" s="19" t="str">
        <f t="array" ref="C546">IF(ISERROR(INDEX('Master '!$A$2:$A$257,MATCH(D546,'Master '!$B$2:$B$257,0))),IF(ISERROR(INDEX('Master '!$A$2:$A$257,MATCH(D546,'Master '!$C$2:$C$257,0))),IF(D546="","-","Not on Roster"),INDEX('Master '!$A$2:$A$257,MATCH(D546,'Master '!$C$2:$C$257,0))),INDEX('Master '!$A$2:$A$257,MATCH(D546,'Master '!$B$2:$B$257,0)))</f>
        <v>-</v>
      </c>
      <c r="D546" s="15"/>
      <c r="E546" s="20" t="str">
        <f t="array" ref="E546">IF(ISERROR(INDEX('Master '!$A$2:$A$257,MATCH(F546,'Master '!$B$2:$B$257,0))),IF(ISERROR(INDEX('Master '!$A$2:$A$257,MATCH(F546,'Master '!$C$2:$C$257,0))),IF(F546="","-","Not on Roster"),INDEX('Master '!$A$2:$A$257,MATCH(F546,'Master '!$C$2:$C$257,0))),INDEX('Master '!$A$2:$A$257,MATCH(F546,'Master '!$B$2:$B$257,0)))</f>
        <v>-</v>
      </c>
      <c r="F546" s="7"/>
      <c r="G546" s="19" t="str">
        <f t="array" ref="G546">IF(ISERROR(INDEX('Master '!$A$2:$A$257,MATCH(H546,'Master '!$B$2:$B$257,0))),IF(ISERROR(INDEX('Master '!$A$2:$A$257,MATCH(H546,'Master '!$C$2:$C$257,0))),IF(H546="","-","Not on Roster"),INDEX('Master '!$A$2:$A$257,MATCH(H546,'Master '!$C$2:$C$257,0))),INDEX('Master '!$A$2:$A$257,MATCH(H546,'Master '!$B$2:$B$257,0)))</f>
        <v>-</v>
      </c>
      <c r="H546" s="15"/>
      <c r="I546" s="20" t="str">
        <f t="array" ref="I546">IF(ISERROR(INDEX('Master '!$A$2:$A$257,MATCH(J546,'Master '!$B$2:$B$257,0))),IF(ISERROR(INDEX('Master '!$A$2:$A$257,MATCH(J546,'Master '!$C$2:$C$257,0))),IF(J546="","-","Not on Roster"),INDEX('Master '!$A$2:$A$257,MATCH(J546,'Master '!$C$2:$C$257,0))),INDEX('Master '!$A$2:$A$257,MATCH(J546,'Master '!$B$2:$B$257,0)))</f>
        <v>-</v>
      </c>
      <c r="J546" s="51"/>
      <c r="K546" s="19" t="str">
        <f t="array" ref="K546">IF(ISERROR(INDEX('Master '!$A$2:$A$257,MATCH(L546,'Master '!$B$2:$B$257,0))),IF(ISERROR(INDEX('Master '!$A$2:$A$257,MATCH(L546,'Master '!$C$2:$C$257,0))),IF(L546="","-","Not on Roster"),INDEX('Master '!$A$2:$A$257,MATCH(L546,'Master '!$C$2:$C$257,0))),INDEX('Master '!$A$2:$A$257,MATCH(L546,'Master '!$B$2:$B$257,0)))</f>
        <v>-</v>
      </c>
      <c r="L546" s="15"/>
      <c r="M546" s="20" t="str">
        <f t="array" ref="M546">IF(ISERROR(INDEX('Master '!$A$2:$A$257,MATCH(N546,'Master '!$B$2:$B$257,0))),IF(ISERROR(INDEX('Master '!$A$2:$A$257,MATCH(N546,'Master '!$C$2:$C$257,0))),IF(N546="","-","Not on Roster"),INDEX('Master '!$A$2:$A$257,MATCH(N546,'Master '!$C$2:$C$257,0))),INDEX('Master '!$A$2:$A$257,MATCH(N546,'Master '!$B$2:$B$257,0)))</f>
        <v>-</v>
      </c>
      <c r="N546" s="7"/>
      <c r="O546" s="19" t="str">
        <f t="array" ref="O546">IF(ISERROR(INDEX('Master '!$A$2:$A$257,MATCH(P546,'Master '!$B$2:$B$257,0))),IF(ISERROR(INDEX('Master '!$A$2:$A$257,MATCH(P546,'Master '!$C$2:$C$257,0))),IF(P546="","-","Not on Roster"),INDEX('Master '!$A$2:$A$257,MATCH(P546,'Master '!$C$2:$C$257,0))),INDEX('Master '!$A$2:$A$257,MATCH(P546,'Master '!$B$2:$B$257,0)))</f>
        <v>-</v>
      </c>
      <c r="P546" s="15"/>
      <c r="Q546" s="20" t="str">
        <f t="array" ref="Q546">IF(ISERROR(INDEX('Master '!$A$2:$A$257,MATCH(R546,'Master '!$B$2:$B$257,0))),IF(ISERROR(INDEX('Master '!$A$2:$A$257,MATCH(R546,'Master '!$C$2:$C$257,0))),IF(R546="","-","Not on Roster"),INDEX('Master '!$A$2:$A$257,MATCH(R546,'Master '!$C$2:$C$257,0))),INDEX('Master '!$A$2:$A$257,MATCH(R546,'Master '!$B$2:$B$257,0)))</f>
        <v>-</v>
      </c>
      <c r="R546" s="7"/>
      <c r="S546" s="19" t="str">
        <f t="array" ref="S546">IF(ISERROR(INDEX('Master '!$A$2:$A$257,MATCH(T546,'Master '!$B$2:$B$257,0))),IF(ISERROR(INDEX('Master '!$A$2:$A$257,MATCH(T546,'Master '!$C$2:$C$257,0))),IF(T546="","-","Not on Roster"),INDEX('Master '!$A$2:$A$257,MATCH(T546,'Master '!$C$2:$C$257,0))),INDEX('Master '!$A$2:$A$257,MATCH(T546,'Master '!$B$2:$B$257,0)))</f>
        <v>-</v>
      </c>
      <c r="T546" s="15"/>
      <c r="U546" s="20" t="str">
        <f t="array" ref="U546">IF(ISERROR(INDEX('Master '!$A$2:$A$257,MATCH(V546,'Master '!$B$2:$B$257,0))),IF(ISERROR(INDEX('Master '!$A$2:$A$257,MATCH(V546,'Master '!$C$2:$C$257,0))),IF(V546="","-","Not on Roster"),INDEX('Master '!$A$2:$A$257,MATCH(V546,'Master '!$C$2:$C$257,0))),INDEX('Master '!$A$2:$A$257,MATCH(V546,'Master '!$B$2:$B$257,0)))</f>
        <v>-</v>
      </c>
      <c r="V546" s="7"/>
      <c r="W546" s="19" t="str">
        <f t="array" ref="W546">IF(ISERROR(INDEX('Master '!$A$2:$A$257,MATCH(X546,'Master '!$B$2:$B$257,0))),IF(ISERROR(INDEX('Master '!$A$2:$A$257,MATCH(X546,'Master '!$C$2:$C$257,0))),IF(X546="","-","Not on Roster"),INDEX('Master '!$A$2:$A$257,MATCH(X546,'Master '!$C$2:$C$257,0))),INDEX('Master '!$A$2:$A$257,MATCH(X546,'Master '!$B$2:$B$257,0)))</f>
        <v>-</v>
      </c>
      <c r="X546" s="15"/>
      <c r="Y546" s="20" t="str">
        <f t="array" ref="Y546">IF(ISERROR(INDEX('Master '!$A$2:$A$257,MATCH(Z546,'Master '!$B$2:$B$257,0))),IF(ISERROR(INDEX('Master '!$A$2:$A$257,MATCH(Z546,'Master '!$C$2:$C$257,0))),IF(Z546="","-","Not on Roster"),INDEX('Master '!$A$2:$A$257,MATCH(Z546,'Master '!$C$2:$C$257,0))),INDEX('Master '!$A$2:$A$257,MATCH(Z546,'Master '!$B$2:$B$257,0)))</f>
        <v>-</v>
      </c>
      <c r="Z546" s="7"/>
      <c r="AA546" s="19" t="str">
        <f t="array" ref="AA546">IF(ISERROR(INDEX('Master '!$A$2:$A$257,MATCH(AB546,'Master '!$B$2:$B$257,0))),IF(ISERROR(INDEX('Master '!$A$2:$A$257,MATCH(AB546,'Master '!$C$2:$C$257,0))),IF(AB546="","-","Not on Roster"),INDEX('Master '!$A$2:$A$257,MATCH(AB546,'Master '!$C$2:$C$257,0))),INDEX('Master '!$A$2:$A$257,MATCH(AB546,'Master '!$B$2:$B$257,0)))</f>
        <v>-</v>
      </c>
      <c r="AB546" s="15"/>
      <c r="AC546" s="20" t="str">
        <f t="array" ref="AC546">IF(ISERROR(INDEX('Master '!$A$2:$A$257,MATCH(AD546,'Master '!$B$2:$B$257,0))),IF(ISERROR(INDEX('Master '!$A$2:$A$257,MATCH(AD546,'Master '!$C$2:$C$257,0))),IF(AD546="","-","Not on Roster"),INDEX('Master '!$A$2:$A$257,MATCH(AD546,'Master '!$C$2:$C$257,0))),INDEX('Master '!$A$2:$A$257,MATCH(AD546,'Master '!$B$2:$B$257,0)))</f>
        <v>-</v>
      </c>
      <c r="AD546" s="7"/>
      <c r="AE546" s="19" t="str">
        <f t="array" ref="AE546">IF(ISERROR(INDEX('Master '!$A$2:$A$257,MATCH(AF546,'Master '!$B$2:$B$257,0))),IF(ISERROR(INDEX('Master '!$A$2:$A$257,MATCH(AF546,'Master '!$C$2:$C$257,0))),IF(AF546="","-","Not on Roster"),INDEX('Master '!$A$2:$A$257,MATCH(AF546,'Master '!$C$2:$C$257,0))),INDEX('Master '!$A$2:$A$257,MATCH(AF546,'Master '!$B$2:$B$257,0)))</f>
        <v>-</v>
      </c>
      <c r="AF546" s="15"/>
      <c r="AG546" s="20" t="str">
        <f t="array" ref="AG546">IF(ISERROR(INDEX('Master '!$A$2:$A$257,MATCH(AH546,'Master '!$B$2:$B$257,0))),IF(ISERROR(INDEX('Master '!$A$2:$A$257,MATCH(AH546,'Master '!$C$2:$C$257,0))),IF(AH546="","-","Not on Roster"),INDEX('Master '!$A$2:$A$257,MATCH(AH546,'Master '!$C$2:$C$257,0))),INDEX('Master '!$A$2:$A$257,MATCH(AH546,'Master '!$B$2:$B$257,0)))</f>
        <v>-</v>
      </c>
      <c r="AH546" s="7"/>
      <c r="AI546" s="19" t="str">
        <f t="array" ref="AI546">IF(ISERROR(INDEX('Master '!$A$2:$A$257,MATCH(AJ546,'Master '!$B$2:$B$257,0))),IF(ISERROR(INDEX('Master '!$A$2:$A$257,MATCH(AJ546,'Master '!$C$2:$C$257,0))),IF(AJ546="","-","Not on Roster"),INDEX('Master '!$A$2:$A$257,MATCH(AJ546,'Master '!$C$2:$C$257,0))),INDEX('Master '!$A$2:$A$257,MATCH(AJ546,'Master '!$B$2:$B$257,0)))</f>
        <v>-</v>
      </c>
      <c r="AJ546" s="15"/>
      <c r="AK546" s="20" t="str">
        <f t="array" ref="AK546">IF(ISERROR(INDEX('Master '!$A$2:$A$257,MATCH(AL546,'Master '!$B$2:$B$257,0))),IF(ISERROR(INDEX('Master '!$A$2:$A$257,MATCH(AL546,'Master '!$C$2:$C$257,0))),IF(AL546="","-","Not on Roster"),INDEX('Master '!$A$2:$A$257,MATCH(AL546,'Master '!$C$2:$C$257,0))),INDEX('Master '!$A$2:$A$257,MATCH(AL546,'Master '!$B$2:$B$257,0)))</f>
        <v>-</v>
      </c>
      <c r="AL546" s="7"/>
      <c r="AM546" s="19" t="str">
        <f t="array" ref="AM546">IF(ISERROR(INDEX('Master '!$A$2:$A$257,MATCH(AN546,'Master '!$B$2:$B$257,0))),IF(ISERROR(INDEX('Master '!$A$2:$A$257,MATCH(AN546,'Master '!$C$2:$C$257,0))),IF(AN546="","-","Not on Roster"),INDEX('Master '!$A$2:$A$257,MATCH(AN546,'Master '!$C$2:$C$257,0))),INDEX('Master '!$A$2:$A$257,MATCH(AN546,'Master '!$B$2:$B$257,0)))</f>
        <v>-</v>
      </c>
      <c r="AN546" s="15"/>
    </row>
    <row r="547" spans="1:40" ht="14.25" customHeight="1">
      <c r="A547" s="20" t="str">
        <f t="array" ref="A547">IF(ISERROR(INDEX('Master '!$A$2:$A$257,MATCH(B547,'Master '!$B$2:$B$257,0))),IF(ISERROR(INDEX('Master '!$A$2:$A$257,MATCH(B547,'Master '!$C$2:$C$257,0))),IF(B547="","-","Not on Roster"),INDEX('Master '!$A$2:$A$257,MATCH(B547,'Master '!$C$2:$C$257,0))),INDEX('Master '!$A$2:$A$257,MATCH(B547,'Master '!$B$2:$B$257,0)))</f>
        <v>-</v>
      </c>
      <c r="B547" s="43"/>
      <c r="C547" s="19" t="str">
        <f t="array" ref="C547">IF(ISERROR(INDEX('Master '!$A$2:$A$257,MATCH(D547,'Master '!$B$2:$B$257,0))),IF(ISERROR(INDEX('Master '!$A$2:$A$257,MATCH(D547,'Master '!$C$2:$C$257,0))),IF(D547="","-","Not on Roster"),INDEX('Master '!$A$2:$A$257,MATCH(D547,'Master '!$C$2:$C$257,0))),INDEX('Master '!$A$2:$A$257,MATCH(D547,'Master '!$B$2:$B$257,0)))</f>
        <v>-</v>
      </c>
      <c r="D547" s="15"/>
      <c r="E547" s="20" t="str">
        <f t="array" ref="E547">IF(ISERROR(INDEX('Master '!$A$2:$A$257,MATCH(F547,'Master '!$B$2:$B$257,0))),IF(ISERROR(INDEX('Master '!$A$2:$A$257,MATCH(F547,'Master '!$C$2:$C$257,0))),IF(F547="","-","Not on Roster"),INDEX('Master '!$A$2:$A$257,MATCH(F547,'Master '!$C$2:$C$257,0))),INDEX('Master '!$A$2:$A$257,MATCH(F547,'Master '!$B$2:$B$257,0)))</f>
        <v>-</v>
      </c>
      <c r="F547" s="7"/>
      <c r="G547" s="19" t="str">
        <f t="array" ref="G547">IF(ISERROR(INDEX('Master '!$A$2:$A$257,MATCH(H547,'Master '!$B$2:$B$257,0))),IF(ISERROR(INDEX('Master '!$A$2:$A$257,MATCH(H547,'Master '!$C$2:$C$257,0))),IF(H547="","-","Not on Roster"),INDEX('Master '!$A$2:$A$257,MATCH(H547,'Master '!$C$2:$C$257,0))),INDEX('Master '!$A$2:$A$257,MATCH(H547,'Master '!$B$2:$B$257,0)))</f>
        <v>-</v>
      </c>
      <c r="H547" s="15"/>
      <c r="I547" s="20" t="str">
        <f t="array" ref="I547">IF(ISERROR(INDEX('Master '!$A$2:$A$257,MATCH(J547,'Master '!$B$2:$B$257,0))),IF(ISERROR(INDEX('Master '!$A$2:$A$257,MATCH(J547,'Master '!$C$2:$C$257,0))),IF(J547="","-","Not on Roster"),INDEX('Master '!$A$2:$A$257,MATCH(J547,'Master '!$C$2:$C$257,0))),INDEX('Master '!$A$2:$A$257,MATCH(J547,'Master '!$B$2:$B$257,0)))</f>
        <v>-</v>
      </c>
      <c r="J547" s="51"/>
      <c r="K547" s="19" t="str">
        <f t="array" ref="K547">IF(ISERROR(INDEX('Master '!$A$2:$A$257,MATCH(L547,'Master '!$B$2:$B$257,0))),IF(ISERROR(INDEX('Master '!$A$2:$A$257,MATCH(L547,'Master '!$C$2:$C$257,0))),IF(L547="","-","Not on Roster"),INDEX('Master '!$A$2:$A$257,MATCH(L547,'Master '!$C$2:$C$257,0))),INDEX('Master '!$A$2:$A$257,MATCH(L547,'Master '!$B$2:$B$257,0)))</f>
        <v>-</v>
      </c>
      <c r="L547" s="15"/>
      <c r="M547" s="20" t="str">
        <f t="array" ref="M547">IF(ISERROR(INDEX('Master '!$A$2:$A$257,MATCH(N547,'Master '!$B$2:$B$257,0))),IF(ISERROR(INDEX('Master '!$A$2:$A$257,MATCH(N547,'Master '!$C$2:$C$257,0))),IF(N547="","-","Not on Roster"),INDEX('Master '!$A$2:$A$257,MATCH(N547,'Master '!$C$2:$C$257,0))),INDEX('Master '!$A$2:$A$257,MATCH(N547,'Master '!$B$2:$B$257,0)))</f>
        <v>-</v>
      </c>
      <c r="N547" s="7"/>
      <c r="O547" s="19" t="str">
        <f t="array" ref="O547">IF(ISERROR(INDEX('Master '!$A$2:$A$257,MATCH(P547,'Master '!$B$2:$B$257,0))),IF(ISERROR(INDEX('Master '!$A$2:$A$257,MATCH(P547,'Master '!$C$2:$C$257,0))),IF(P547="","-","Not on Roster"),INDEX('Master '!$A$2:$A$257,MATCH(P547,'Master '!$C$2:$C$257,0))),INDEX('Master '!$A$2:$A$257,MATCH(P547,'Master '!$B$2:$B$257,0)))</f>
        <v>-</v>
      </c>
      <c r="P547" s="15"/>
      <c r="Q547" s="20" t="str">
        <f t="array" ref="Q547">IF(ISERROR(INDEX('Master '!$A$2:$A$257,MATCH(R547,'Master '!$B$2:$B$257,0))),IF(ISERROR(INDEX('Master '!$A$2:$A$257,MATCH(R547,'Master '!$C$2:$C$257,0))),IF(R547="","-","Not on Roster"),INDEX('Master '!$A$2:$A$257,MATCH(R547,'Master '!$C$2:$C$257,0))),INDEX('Master '!$A$2:$A$257,MATCH(R547,'Master '!$B$2:$B$257,0)))</f>
        <v>-</v>
      </c>
      <c r="R547" s="7"/>
      <c r="S547" s="19" t="str">
        <f t="array" ref="S547">IF(ISERROR(INDEX('Master '!$A$2:$A$257,MATCH(T547,'Master '!$B$2:$B$257,0))),IF(ISERROR(INDEX('Master '!$A$2:$A$257,MATCH(T547,'Master '!$C$2:$C$257,0))),IF(T547="","-","Not on Roster"),INDEX('Master '!$A$2:$A$257,MATCH(T547,'Master '!$C$2:$C$257,0))),INDEX('Master '!$A$2:$A$257,MATCH(T547,'Master '!$B$2:$B$257,0)))</f>
        <v>-</v>
      </c>
      <c r="T547" s="15"/>
      <c r="U547" s="20" t="str">
        <f t="array" ref="U547">IF(ISERROR(INDEX('Master '!$A$2:$A$257,MATCH(V547,'Master '!$B$2:$B$257,0))),IF(ISERROR(INDEX('Master '!$A$2:$A$257,MATCH(V547,'Master '!$C$2:$C$257,0))),IF(V547="","-","Not on Roster"),INDEX('Master '!$A$2:$A$257,MATCH(V547,'Master '!$C$2:$C$257,0))),INDEX('Master '!$A$2:$A$257,MATCH(V547,'Master '!$B$2:$B$257,0)))</f>
        <v>-</v>
      </c>
      <c r="V547" s="7"/>
      <c r="W547" s="19" t="str">
        <f t="array" ref="W547">IF(ISERROR(INDEX('Master '!$A$2:$A$257,MATCH(X547,'Master '!$B$2:$B$257,0))),IF(ISERROR(INDEX('Master '!$A$2:$A$257,MATCH(X547,'Master '!$C$2:$C$257,0))),IF(X547="","-","Not on Roster"),INDEX('Master '!$A$2:$A$257,MATCH(X547,'Master '!$C$2:$C$257,0))),INDEX('Master '!$A$2:$A$257,MATCH(X547,'Master '!$B$2:$B$257,0)))</f>
        <v>-</v>
      </c>
      <c r="X547" s="15"/>
      <c r="Y547" s="20" t="str">
        <f t="array" ref="Y547">IF(ISERROR(INDEX('Master '!$A$2:$A$257,MATCH(Z547,'Master '!$B$2:$B$257,0))),IF(ISERROR(INDEX('Master '!$A$2:$A$257,MATCH(Z547,'Master '!$C$2:$C$257,0))),IF(Z547="","-","Not on Roster"),INDEX('Master '!$A$2:$A$257,MATCH(Z547,'Master '!$C$2:$C$257,0))),INDEX('Master '!$A$2:$A$257,MATCH(Z547,'Master '!$B$2:$B$257,0)))</f>
        <v>-</v>
      </c>
      <c r="Z547" s="7"/>
      <c r="AA547" s="19" t="str">
        <f t="array" ref="AA547">IF(ISERROR(INDEX('Master '!$A$2:$A$257,MATCH(AB547,'Master '!$B$2:$B$257,0))),IF(ISERROR(INDEX('Master '!$A$2:$A$257,MATCH(AB547,'Master '!$C$2:$C$257,0))),IF(AB547="","-","Not on Roster"),INDEX('Master '!$A$2:$A$257,MATCH(AB547,'Master '!$C$2:$C$257,0))),INDEX('Master '!$A$2:$A$257,MATCH(AB547,'Master '!$B$2:$B$257,0)))</f>
        <v>-</v>
      </c>
      <c r="AB547" s="15"/>
      <c r="AC547" s="20" t="str">
        <f t="array" ref="AC547">IF(ISERROR(INDEX('Master '!$A$2:$A$257,MATCH(AD547,'Master '!$B$2:$B$257,0))),IF(ISERROR(INDEX('Master '!$A$2:$A$257,MATCH(AD547,'Master '!$C$2:$C$257,0))),IF(AD547="","-","Not on Roster"),INDEX('Master '!$A$2:$A$257,MATCH(AD547,'Master '!$C$2:$C$257,0))),INDEX('Master '!$A$2:$A$257,MATCH(AD547,'Master '!$B$2:$B$257,0)))</f>
        <v>-</v>
      </c>
      <c r="AD547" s="7"/>
      <c r="AE547" s="19" t="str">
        <f t="array" ref="AE547">IF(ISERROR(INDEX('Master '!$A$2:$A$257,MATCH(AF547,'Master '!$B$2:$B$257,0))),IF(ISERROR(INDEX('Master '!$A$2:$A$257,MATCH(AF547,'Master '!$C$2:$C$257,0))),IF(AF547="","-","Not on Roster"),INDEX('Master '!$A$2:$A$257,MATCH(AF547,'Master '!$C$2:$C$257,0))),INDEX('Master '!$A$2:$A$257,MATCH(AF547,'Master '!$B$2:$B$257,0)))</f>
        <v>-</v>
      </c>
      <c r="AF547" s="15"/>
      <c r="AG547" s="20" t="str">
        <f t="array" ref="AG547">IF(ISERROR(INDEX('Master '!$A$2:$A$257,MATCH(AH547,'Master '!$B$2:$B$257,0))),IF(ISERROR(INDEX('Master '!$A$2:$A$257,MATCH(AH547,'Master '!$C$2:$C$257,0))),IF(AH547="","-","Not on Roster"),INDEX('Master '!$A$2:$A$257,MATCH(AH547,'Master '!$C$2:$C$257,0))),INDEX('Master '!$A$2:$A$257,MATCH(AH547,'Master '!$B$2:$B$257,0)))</f>
        <v>-</v>
      </c>
      <c r="AH547" s="7"/>
      <c r="AI547" s="19" t="str">
        <f t="array" ref="AI547">IF(ISERROR(INDEX('Master '!$A$2:$A$257,MATCH(AJ547,'Master '!$B$2:$B$257,0))),IF(ISERROR(INDEX('Master '!$A$2:$A$257,MATCH(AJ547,'Master '!$C$2:$C$257,0))),IF(AJ547="","-","Not on Roster"),INDEX('Master '!$A$2:$A$257,MATCH(AJ547,'Master '!$C$2:$C$257,0))),INDEX('Master '!$A$2:$A$257,MATCH(AJ547,'Master '!$B$2:$B$257,0)))</f>
        <v>-</v>
      </c>
      <c r="AJ547" s="15"/>
      <c r="AK547" s="20" t="str">
        <f t="array" ref="AK547">IF(ISERROR(INDEX('Master '!$A$2:$A$257,MATCH(AL547,'Master '!$B$2:$B$257,0))),IF(ISERROR(INDEX('Master '!$A$2:$A$257,MATCH(AL547,'Master '!$C$2:$C$257,0))),IF(AL547="","-","Not on Roster"),INDEX('Master '!$A$2:$A$257,MATCH(AL547,'Master '!$C$2:$C$257,0))),INDEX('Master '!$A$2:$A$257,MATCH(AL547,'Master '!$B$2:$B$257,0)))</f>
        <v>-</v>
      </c>
      <c r="AL547" s="7"/>
      <c r="AM547" s="19" t="str">
        <f t="array" ref="AM547">IF(ISERROR(INDEX('Master '!$A$2:$A$257,MATCH(AN547,'Master '!$B$2:$B$257,0))),IF(ISERROR(INDEX('Master '!$A$2:$A$257,MATCH(AN547,'Master '!$C$2:$C$257,0))),IF(AN547="","-","Not on Roster"),INDEX('Master '!$A$2:$A$257,MATCH(AN547,'Master '!$C$2:$C$257,0))),INDEX('Master '!$A$2:$A$257,MATCH(AN547,'Master '!$B$2:$B$257,0)))</f>
        <v>-</v>
      </c>
      <c r="AN547" s="15"/>
    </row>
    <row r="548" spans="1:40" ht="14.25" customHeight="1">
      <c r="A548" s="20" t="str">
        <f t="array" ref="A548">IF(ISERROR(INDEX('Master '!$A$2:$A$257,MATCH(B548,'Master '!$B$2:$B$257,0))),IF(ISERROR(INDEX('Master '!$A$2:$A$257,MATCH(B548,'Master '!$C$2:$C$257,0))),IF(B548="","-","Not on Roster"),INDEX('Master '!$A$2:$A$257,MATCH(B548,'Master '!$C$2:$C$257,0))),INDEX('Master '!$A$2:$A$257,MATCH(B548,'Master '!$B$2:$B$257,0)))</f>
        <v>-</v>
      </c>
      <c r="B548" s="43"/>
      <c r="C548" s="19" t="str">
        <f t="array" ref="C548">IF(ISERROR(INDEX('Master '!$A$2:$A$257,MATCH(D548,'Master '!$B$2:$B$257,0))),IF(ISERROR(INDEX('Master '!$A$2:$A$257,MATCH(D548,'Master '!$C$2:$C$257,0))),IF(D548="","-","Not on Roster"),INDEX('Master '!$A$2:$A$257,MATCH(D548,'Master '!$C$2:$C$257,0))),INDEX('Master '!$A$2:$A$257,MATCH(D548,'Master '!$B$2:$B$257,0)))</f>
        <v>-</v>
      </c>
      <c r="D548" s="15"/>
      <c r="E548" s="20" t="str">
        <f t="array" ref="E548">IF(ISERROR(INDEX('Master '!$A$2:$A$257,MATCH(F548,'Master '!$B$2:$B$257,0))),IF(ISERROR(INDEX('Master '!$A$2:$A$257,MATCH(F548,'Master '!$C$2:$C$257,0))),IF(F548="","-","Not on Roster"),INDEX('Master '!$A$2:$A$257,MATCH(F548,'Master '!$C$2:$C$257,0))),INDEX('Master '!$A$2:$A$257,MATCH(F548,'Master '!$B$2:$B$257,0)))</f>
        <v>-</v>
      </c>
      <c r="F548" s="7"/>
      <c r="G548" s="19" t="str">
        <f t="array" ref="G548">IF(ISERROR(INDEX('Master '!$A$2:$A$257,MATCH(H548,'Master '!$B$2:$B$257,0))),IF(ISERROR(INDEX('Master '!$A$2:$A$257,MATCH(H548,'Master '!$C$2:$C$257,0))),IF(H548="","-","Not on Roster"),INDEX('Master '!$A$2:$A$257,MATCH(H548,'Master '!$C$2:$C$257,0))),INDEX('Master '!$A$2:$A$257,MATCH(H548,'Master '!$B$2:$B$257,0)))</f>
        <v>-</v>
      </c>
      <c r="H548" s="15"/>
      <c r="I548" s="20" t="str">
        <f t="array" ref="I548">IF(ISERROR(INDEX('Master '!$A$2:$A$257,MATCH(J548,'Master '!$B$2:$B$257,0))),IF(ISERROR(INDEX('Master '!$A$2:$A$257,MATCH(J548,'Master '!$C$2:$C$257,0))),IF(J548="","-","Not on Roster"),INDEX('Master '!$A$2:$A$257,MATCH(J548,'Master '!$C$2:$C$257,0))),INDEX('Master '!$A$2:$A$257,MATCH(J548,'Master '!$B$2:$B$257,0)))</f>
        <v>-</v>
      </c>
      <c r="J548" s="51"/>
      <c r="K548" s="19" t="str">
        <f t="array" ref="K548">IF(ISERROR(INDEX('Master '!$A$2:$A$257,MATCH(L548,'Master '!$B$2:$B$257,0))),IF(ISERROR(INDEX('Master '!$A$2:$A$257,MATCH(L548,'Master '!$C$2:$C$257,0))),IF(L548="","-","Not on Roster"),INDEX('Master '!$A$2:$A$257,MATCH(L548,'Master '!$C$2:$C$257,0))),INDEX('Master '!$A$2:$A$257,MATCH(L548,'Master '!$B$2:$B$257,0)))</f>
        <v>-</v>
      </c>
      <c r="L548" s="15"/>
      <c r="M548" s="20" t="str">
        <f t="array" ref="M548">IF(ISERROR(INDEX('Master '!$A$2:$A$257,MATCH(N548,'Master '!$B$2:$B$257,0))),IF(ISERROR(INDEX('Master '!$A$2:$A$257,MATCH(N548,'Master '!$C$2:$C$257,0))),IF(N548="","-","Not on Roster"),INDEX('Master '!$A$2:$A$257,MATCH(N548,'Master '!$C$2:$C$257,0))),INDEX('Master '!$A$2:$A$257,MATCH(N548,'Master '!$B$2:$B$257,0)))</f>
        <v>-</v>
      </c>
      <c r="N548" s="7"/>
      <c r="O548" s="19" t="str">
        <f t="array" ref="O548">IF(ISERROR(INDEX('Master '!$A$2:$A$257,MATCH(P548,'Master '!$B$2:$B$257,0))),IF(ISERROR(INDEX('Master '!$A$2:$A$257,MATCH(P548,'Master '!$C$2:$C$257,0))),IF(P548="","-","Not on Roster"),INDEX('Master '!$A$2:$A$257,MATCH(P548,'Master '!$C$2:$C$257,0))),INDEX('Master '!$A$2:$A$257,MATCH(P548,'Master '!$B$2:$B$257,0)))</f>
        <v>-</v>
      </c>
      <c r="P548" s="15"/>
      <c r="Q548" s="20" t="str">
        <f t="array" ref="Q548">IF(ISERROR(INDEX('Master '!$A$2:$A$257,MATCH(R548,'Master '!$B$2:$B$257,0))),IF(ISERROR(INDEX('Master '!$A$2:$A$257,MATCH(R548,'Master '!$C$2:$C$257,0))),IF(R548="","-","Not on Roster"),INDEX('Master '!$A$2:$A$257,MATCH(R548,'Master '!$C$2:$C$257,0))),INDEX('Master '!$A$2:$A$257,MATCH(R548,'Master '!$B$2:$B$257,0)))</f>
        <v>-</v>
      </c>
      <c r="R548" s="7"/>
      <c r="S548" s="19" t="str">
        <f t="array" ref="S548">IF(ISERROR(INDEX('Master '!$A$2:$A$257,MATCH(T548,'Master '!$B$2:$B$257,0))),IF(ISERROR(INDEX('Master '!$A$2:$A$257,MATCH(T548,'Master '!$C$2:$C$257,0))),IF(T548="","-","Not on Roster"),INDEX('Master '!$A$2:$A$257,MATCH(T548,'Master '!$C$2:$C$257,0))),INDEX('Master '!$A$2:$A$257,MATCH(T548,'Master '!$B$2:$B$257,0)))</f>
        <v>-</v>
      </c>
      <c r="T548" s="15"/>
      <c r="U548" s="20" t="str">
        <f t="array" ref="U548">IF(ISERROR(INDEX('Master '!$A$2:$A$257,MATCH(V548,'Master '!$B$2:$B$257,0))),IF(ISERROR(INDEX('Master '!$A$2:$A$257,MATCH(V548,'Master '!$C$2:$C$257,0))),IF(V548="","-","Not on Roster"),INDEX('Master '!$A$2:$A$257,MATCH(V548,'Master '!$C$2:$C$257,0))),INDEX('Master '!$A$2:$A$257,MATCH(V548,'Master '!$B$2:$B$257,0)))</f>
        <v>-</v>
      </c>
      <c r="V548" s="7"/>
      <c r="W548" s="19" t="str">
        <f t="array" ref="W548">IF(ISERROR(INDEX('Master '!$A$2:$A$257,MATCH(X548,'Master '!$B$2:$B$257,0))),IF(ISERROR(INDEX('Master '!$A$2:$A$257,MATCH(X548,'Master '!$C$2:$C$257,0))),IF(X548="","-","Not on Roster"),INDEX('Master '!$A$2:$A$257,MATCH(X548,'Master '!$C$2:$C$257,0))),INDEX('Master '!$A$2:$A$257,MATCH(X548,'Master '!$B$2:$B$257,0)))</f>
        <v>-</v>
      </c>
      <c r="X548" s="15"/>
      <c r="Y548" s="20" t="str">
        <f t="array" ref="Y548">IF(ISERROR(INDEX('Master '!$A$2:$A$257,MATCH(Z548,'Master '!$B$2:$B$257,0))),IF(ISERROR(INDEX('Master '!$A$2:$A$257,MATCH(Z548,'Master '!$C$2:$C$257,0))),IF(Z548="","-","Not on Roster"),INDEX('Master '!$A$2:$A$257,MATCH(Z548,'Master '!$C$2:$C$257,0))),INDEX('Master '!$A$2:$A$257,MATCH(Z548,'Master '!$B$2:$B$257,0)))</f>
        <v>-</v>
      </c>
      <c r="Z548" s="7"/>
      <c r="AA548" s="19" t="str">
        <f t="array" ref="AA548">IF(ISERROR(INDEX('Master '!$A$2:$A$257,MATCH(AB548,'Master '!$B$2:$B$257,0))),IF(ISERROR(INDEX('Master '!$A$2:$A$257,MATCH(AB548,'Master '!$C$2:$C$257,0))),IF(AB548="","-","Not on Roster"),INDEX('Master '!$A$2:$A$257,MATCH(AB548,'Master '!$C$2:$C$257,0))),INDEX('Master '!$A$2:$A$257,MATCH(AB548,'Master '!$B$2:$B$257,0)))</f>
        <v>-</v>
      </c>
      <c r="AB548" s="15"/>
      <c r="AC548" s="20" t="str">
        <f t="array" ref="AC548">IF(ISERROR(INDEX('Master '!$A$2:$A$257,MATCH(AD548,'Master '!$B$2:$B$257,0))),IF(ISERROR(INDEX('Master '!$A$2:$A$257,MATCH(AD548,'Master '!$C$2:$C$257,0))),IF(AD548="","-","Not on Roster"),INDEX('Master '!$A$2:$A$257,MATCH(AD548,'Master '!$C$2:$C$257,0))),INDEX('Master '!$A$2:$A$257,MATCH(AD548,'Master '!$B$2:$B$257,0)))</f>
        <v>-</v>
      </c>
      <c r="AD548" s="7"/>
      <c r="AE548" s="19" t="str">
        <f t="array" ref="AE548">IF(ISERROR(INDEX('Master '!$A$2:$A$257,MATCH(AF548,'Master '!$B$2:$B$257,0))),IF(ISERROR(INDEX('Master '!$A$2:$A$257,MATCH(AF548,'Master '!$C$2:$C$257,0))),IF(AF548="","-","Not on Roster"),INDEX('Master '!$A$2:$A$257,MATCH(AF548,'Master '!$C$2:$C$257,0))),INDEX('Master '!$A$2:$A$257,MATCH(AF548,'Master '!$B$2:$B$257,0)))</f>
        <v>-</v>
      </c>
      <c r="AF548" s="15"/>
      <c r="AG548" s="20" t="str">
        <f t="array" ref="AG548">IF(ISERROR(INDEX('Master '!$A$2:$A$257,MATCH(AH548,'Master '!$B$2:$B$257,0))),IF(ISERROR(INDEX('Master '!$A$2:$A$257,MATCH(AH548,'Master '!$C$2:$C$257,0))),IF(AH548="","-","Not on Roster"),INDEX('Master '!$A$2:$A$257,MATCH(AH548,'Master '!$C$2:$C$257,0))),INDEX('Master '!$A$2:$A$257,MATCH(AH548,'Master '!$B$2:$B$257,0)))</f>
        <v>-</v>
      </c>
      <c r="AH548" s="7"/>
      <c r="AI548" s="19" t="str">
        <f t="array" ref="AI548">IF(ISERROR(INDEX('Master '!$A$2:$A$257,MATCH(AJ548,'Master '!$B$2:$B$257,0))),IF(ISERROR(INDEX('Master '!$A$2:$A$257,MATCH(AJ548,'Master '!$C$2:$C$257,0))),IF(AJ548="","-","Not on Roster"),INDEX('Master '!$A$2:$A$257,MATCH(AJ548,'Master '!$C$2:$C$257,0))),INDEX('Master '!$A$2:$A$257,MATCH(AJ548,'Master '!$B$2:$B$257,0)))</f>
        <v>-</v>
      </c>
      <c r="AJ548" s="15"/>
      <c r="AK548" s="20" t="str">
        <f t="array" ref="AK548">IF(ISERROR(INDEX('Master '!$A$2:$A$257,MATCH(AL548,'Master '!$B$2:$B$257,0))),IF(ISERROR(INDEX('Master '!$A$2:$A$257,MATCH(AL548,'Master '!$C$2:$C$257,0))),IF(AL548="","-","Not on Roster"),INDEX('Master '!$A$2:$A$257,MATCH(AL548,'Master '!$C$2:$C$257,0))),INDEX('Master '!$A$2:$A$257,MATCH(AL548,'Master '!$B$2:$B$257,0)))</f>
        <v>-</v>
      </c>
      <c r="AL548" s="7"/>
      <c r="AM548" s="19" t="str">
        <f t="array" ref="AM548">IF(ISERROR(INDEX('Master '!$A$2:$A$257,MATCH(AN548,'Master '!$B$2:$B$257,0))),IF(ISERROR(INDEX('Master '!$A$2:$A$257,MATCH(AN548,'Master '!$C$2:$C$257,0))),IF(AN548="","-","Not on Roster"),INDEX('Master '!$A$2:$A$257,MATCH(AN548,'Master '!$C$2:$C$257,0))),INDEX('Master '!$A$2:$A$257,MATCH(AN548,'Master '!$B$2:$B$257,0)))</f>
        <v>-</v>
      </c>
      <c r="AN548" s="15"/>
    </row>
    <row r="549" spans="1:40" ht="14.25" customHeight="1">
      <c r="A549" s="20" t="str">
        <f t="array" ref="A549">IF(ISERROR(INDEX('Master '!$A$2:$A$257,MATCH(B549,'Master '!$B$2:$B$257,0))),IF(ISERROR(INDEX('Master '!$A$2:$A$257,MATCH(B549,'Master '!$C$2:$C$257,0))),IF(B549="","-","Not on Roster"),INDEX('Master '!$A$2:$A$257,MATCH(B549,'Master '!$C$2:$C$257,0))),INDEX('Master '!$A$2:$A$257,MATCH(B549,'Master '!$B$2:$B$257,0)))</f>
        <v>-</v>
      </c>
      <c r="B549" s="43"/>
      <c r="C549" s="19" t="str">
        <f t="array" ref="C549">IF(ISERROR(INDEX('Master '!$A$2:$A$257,MATCH(D549,'Master '!$B$2:$B$257,0))),IF(ISERROR(INDEX('Master '!$A$2:$A$257,MATCH(D549,'Master '!$C$2:$C$257,0))),IF(D549="","-","Not on Roster"),INDEX('Master '!$A$2:$A$257,MATCH(D549,'Master '!$C$2:$C$257,0))),INDEX('Master '!$A$2:$A$257,MATCH(D549,'Master '!$B$2:$B$257,0)))</f>
        <v>-</v>
      </c>
      <c r="D549" s="15"/>
      <c r="E549" s="20" t="str">
        <f t="array" ref="E549">IF(ISERROR(INDEX('Master '!$A$2:$A$257,MATCH(F549,'Master '!$B$2:$B$257,0))),IF(ISERROR(INDEX('Master '!$A$2:$A$257,MATCH(F549,'Master '!$C$2:$C$257,0))),IF(F549="","-","Not on Roster"),INDEX('Master '!$A$2:$A$257,MATCH(F549,'Master '!$C$2:$C$257,0))),INDEX('Master '!$A$2:$A$257,MATCH(F549,'Master '!$B$2:$B$257,0)))</f>
        <v>-</v>
      </c>
      <c r="F549" s="7"/>
      <c r="G549" s="19" t="str">
        <f t="array" ref="G549">IF(ISERROR(INDEX('Master '!$A$2:$A$257,MATCH(H549,'Master '!$B$2:$B$257,0))),IF(ISERROR(INDEX('Master '!$A$2:$A$257,MATCH(H549,'Master '!$C$2:$C$257,0))),IF(H549="","-","Not on Roster"),INDEX('Master '!$A$2:$A$257,MATCH(H549,'Master '!$C$2:$C$257,0))),INDEX('Master '!$A$2:$A$257,MATCH(H549,'Master '!$B$2:$B$257,0)))</f>
        <v>-</v>
      </c>
      <c r="H549" s="15"/>
      <c r="I549" s="20" t="str">
        <f t="array" ref="I549">IF(ISERROR(INDEX('Master '!$A$2:$A$257,MATCH(J549,'Master '!$B$2:$B$257,0))),IF(ISERROR(INDEX('Master '!$A$2:$A$257,MATCH(J549,'Master '!$C$2:$C$257,0))),IF(J549="","-","Not on Roster"),INDEX('Master '!$A$2:$A$257,MATCH(J549,'Master '!$C$2:$C$257,0))),INDEX('Master '!$A$2:$A$257,MATCH(J549,'Master '!$B$2:$B$257,0)))</f>
        <v>-</v>
      </c>
      <c r="J549" s="51"/>
      <c r="K549" s="19" t="str">
        <f t="array" ref="K549">IF(ISERROR(INDEX('Master '!$A$2:$A$257,MATCH(L549,'Master '!$B$2:$B$257,0))),IF(ISERROR(INDEX('Master '!$A$2:$A$257,MATCH(L549,'Master '!$C$2:$C$257,0))),IF(L549="","-","Not on Roster"),INDEX('Master '!$A$2:$A$257,MATCH(L549,'Master '!$C$2:$C$257,0))),INDEX('Master '!$A$2:$A$257,MATCH(L549,'Master '!$B$2:$B$257,0)))</f>
        <v>-</v>
      </c>
      <c r="L549" s="15"/>
      <c r="M549" s="20" t="str">
        <f t="array" ref="M549">IF(ISERROR(INDEX('Master '!$A$2:$A$257,MATCH(N549,'Master '!$B$2:$B$257,0))),IF(ISERROR(INDEX('Master '!$A$2:$A$257,MATCH(N549,'Master '!$C$2:$C$257,0))),IF(N549="","-","Not on Roster"),INDEX('Master '!$A$2:$A$257,MATCH(N549,'Master '!$C$2:$C$257,0))),INDEX('Master '!$A$2:$A$257,MATCH(N549,'Master '!$B$2:$B$257,0)))</f>
        <v>-</v>
      </c>
      <c r="N549" s="7"/>
      <c r="O549" s="19" t="str">
        <f t="array" ref="O549">IF(ISERROR(INDEX('Master '!$A$2:$A$257,MATCH(P549,'Master '!$B$2:$B$257,0))),IF(ISERROR(INDEX('Master '!$A$2:$A$257,MATCH(P549,'Master '!$C$2:$C$257,0))),IF(P549="","-","Not on Roster"),INDEX('Master '!$A$2:$A$257,MATCH(P549,'Master '!$C$2:$C$257,0))),INDEX('Master '!$A$2:$A$257,MATCH(P549,'Master '!$B$2:$B$257,0)))</f>
        <v>-</v>
      </c>
      <c r="P549" s="15"/>
      <c r="Q549" s="20" t="str">
        <f t="array" ref="Q549">IF(ISERROR(INDEX('Master '!$A$2:$A$257,MATCH(R549,'Master '!$B$2:$B$257,0))),IF(ISERROR(INDEX('Master '!$A$2:$A$257,MATCH(R549,'Master '!$C$2:$C$257,0))),IF(R549="","-","Not on Roster"),INDEX('Master '!$A$2:$A$257,MATCH(R549,'Master '!$C$2:$C$257,0))),INDEX('Master '!$A$2:$A$257,MATCH(R549,'Master '!$B$2:$B$257,0)))</f>
        <v>-</v>
      </c>
      <c r="R549" s="7"/>
      <c r="S549" s="19" t="str">
        <f t="array" ref="S549">IF(ISERROR(INDEX('Master '!$A$2:$A$257,MATCH(T549,'Master '!$B$2:$B$257,0))),IF(ISERROR(INDEX('Master '!$A$2:$A$257,MATCH(T549,'Master '!$C$2:$C$257,0))),IF(T549="","-","Not on Roster"),INDEX('Master '!$A$2:$A$257,MATCH(T549,'Master '!$C$2:$C$257,0))),INDEX('Master '!$A$2:$A$257,MATCH(T549,'Master '!$B$2:$B$257,0)))</f>
        <v>-</v>
      </c>
      <c r="T549" s="15"/>
      <c r="U549" s="20" t="str">
        <f t="array" ref="U549">IF(ISERROR(INDEX('Master '!$A$2:$A$257,MATCH(V549,'Master '!$B$2:$B$257,0))),IF(ISERROR(INDEX('Master '!$A$2:$A$257,MATCH(V549,'Master '!$C$2:$C$257,0))),IF(V549="","-","Not on Roster"),INDEX('Master '!$A$2:$A$257,MATCH(V549,'Master '!$C$2:$C$257,0))),INDEX('Master '!$A$2:$A$257,MATCH(V549,'Master '!$B$2:$B$257,0)))</f>
        <v>-</v>
      </c>
      <c r="V549" s="7"/>
      <c r="W549" s="19" t="str">
        <f t="array" ref="W549">IF(ISERROR(INDEX('Master '!$A$2:$A$257,MATCH(X549,'Master '!$B$2:$B$257,0))),IF(ISERROR(INDEX('Master '!$A$2:$A$257,MATCH(X549,'Master '!$C$2:$C$257,0))),IF(X549="","-","Not on Roster"),INDEX('Master '!$A$2:$A$257,MATCH(X549,'Master '!$C$2:$C$257,0))),INDEX('Master '!$A$2:$A$257,MATCH(X549,'Master '!$B$2:$B$257,0)))</f>
        <v>-</v>
      </c>
      <c r="X549" s="15"/>
      <c r="Y549" s="20" t="str">
        <f t="array" ref="Y549">IF(ISERROR(INDEX('Master '!$A$2:$A$257,MATCH(Z549,'Master '!$B$2:$B$257,0))),IF(ISERROR(INDEX('Master '!$A$2:$A$257,MATCH(Z549,'Master '!$C$2:$C$257,0))),IF(Z549="","-","Not on Roster"),INDEX('Master '!$A$2:$A$257,MATCH(Z549,'Master '!$C$2:$C$257,0))),INDEX('Master '!$A$2:$A$257,MATCH(Z549,'Master '!$B$2:$B$257,0)))</f>
        <v>-</v>
      </c>
      <c r="Z549" s="7"/>
      <c r="AA549" s="19" t="str">
        <f t="array" ref="AA549">IF(ISERROR(INDEX('Master '!$A$2:$A$257,MATCH(AB549,'Master '!$B$2:$B$257,0))),IF(ISERROR(INDEX('Master '!$A$2:$A$257,MATCH(AB549,'Master '!$C$2:$C$257,0))),IF(AB549="","-","Not on Roster"),INDEX('Master '!$A$2:$A$257,MATCH(AB549,'Master '!$C$2:$C$257,0))),INDEX('Master '!$A$2:$A$257,MATCH(AB549,'Master '!$B$2:$B$257,0)))</f>
        <v>-</v>
      </c>
      <c r="AB549" s="15"/>
      <c r="AC549" s="20" t="str">
        <f t="array" ref="AC549">IF(ISERROR(INDEX('Master '!$A$2:$A$257,MATCH(AD549,'Master '!$B$2:$B$257,0))),IF(ISERROR(INDEX('Master '!$A$2:$A$257,MATCH(AD549,'Master '!$C$2:$C$257,0))),IF(AD549="","-","Not on Roster"),INDEX('Master '!$A$2:$A$257,MATCH(AD549,'Master '!$C$2:$C$257,0))),INDEX('Master '!$A$2:$A$257,MATCH(AD549,'Master '!$B$2:$B$257,0)))</f>
        <v>-</v>
      </c>
      <c r="AD549" s="7"/>
      <c r="AE549" s="19" t="str">
        <f t="array" ref="AE549">IF(ISERROR(INDEX('Master '!$A$2:$A$257,MATCH(AF549,'Master '!$B$2:$B$257,0))),IF(ISERROR(INDEX('Master '!$A$2:$A$257,MATCH(AF549,'Master '!$C$2:$C$257,0))),IF(AF549="","-","Not on Roster"),INDEX('Master '!$A$2:$A$257,MATCH(AF549,'Master '!$C$2:$C$257,0))),INDEX('Master '!$A$2:$A$257,MATCH(AF549,'Master '!$B$2:$B$257,0)))</f>
        <v>-</v>
      </c>
      <c r="AF549" s="15"/>
      <c r="AG549" s="20" t="str">
        <f t="array" ref="AG549">IF(ISERROR(INDEX('Master '!$A$2:$A$257,MATCH(AH549,'Master '!$B$2:$B$257,0))),IF(ISERROR(INDEX('Master '!$A$2:$A$257,MATCH(AH549,'Master '!$C$2:$C$257,0))),IF(AH549="","-","Not on Roster"),INDEX('Master '!$A$2:$A$257,MATCH(AH549,'Master '!$C$2:$C$257,0))),INDEX('Master '!$A$2:$A$257,MATCH(AH549,'Master '!$B$2:$B$257,0)))</f>
        <v>-</v>
      </c>
      <c r="AH549" s="7"/>
      <c r="AI549" s="19" t="str">
        <f t="array" ref="AI549">IF(ISERROR(INDEX('Master '!$A$2:$A$257,MATCH(AJ549,'Master '!$B$2:$B$257,0))),IF(ISERROR(INDEX('Master '!$A$2:$A$257,MATCH(AJ549,'Master '!$C$2:$C$257,0))),IF(AJ549="","-","Not on Roster"),INDEX('Master '!$A$2:$A$257,MATCH(AJ549,'Master '!$C$2:$C$257,0))),INDEX('Master '!$A$2:$A$257,MATCH(AJ549,'Master '!$B$2:$B$257,0)))</f>
        <v>-</v>
      </c>
      <c r="AJ549" s="15"/>
      <c r="AK549" s="20" t="str">
        <f t="array" ref="AK549">IF(ISERROR(INDEX('Master '!$A$2:$A$257,MATCH(AL549,'Master '!$B$2:$B$257,0))),IF(ISERROR(INDEX('Master '!$A$2:$A$257,MATCH(AL549,'Master '!$C$2:$C$257,0))),IF(AL549="","-","Not on Roster"),INDEX('Master '!$A$2:$A$257,MATCH(AL549,'Master '!$C$2:$C$257,0))),INDEX('Master '!$A$2:$A$257,MATCH(AL549,'Master '!$B$2:$B$257,0)))</f>
        <v>-</v>
      </c>
      <c r="AL549" s="7"/>
      <c r="AM549" s="19" t="str">
        <f t="array" ref="AM549">IF(ISERROR(INDEX('Master '!$A$2:$A$257,MATCH(AN549,'Master '!$B$2:$B$257,0))),IF(ISERROR(INDEX('Master '!$A$2:$A$257,MATCH(AN549,'Master '!$C$2:$C$257,0))),IF(AN549="","-","Not on Roster"),INDEX('Master '!$A$2:$A$257,MATCH(AN549,'Master '!$C$2:$C$257,0))),INDEX('Master '!$A$2:$A$257,MATCH(AN549,'Master '!$B$2:$B$257,0)))</f>
        <v>-</v>
      </c>
      <c r="AN549" s="15"/>
    </row>
    <row r="550" spans="1:40" ht="14.25" customHeight="1">
      <c r="A550" s="20" t="str">
        <f t="array" ref="A550">IF(ISERROR(INDEX('Master '!$A$2:$A$257,MATCH(B550,'Master '!$B$2:$B$257,0))),IF(ISERROR(INDEX('Master '!$A$2:$A$257,MATCH(B550,'Master '!$C$2:$C$257,0))),IF(B550="","-","Not on Roster"),INDEX('Master '!$A$2:$A$257,MATCH(B550,'Master '!$C$2:$C$257,0))),INDEX('Master '!$A$2:$A$257,MATCH(B550,'Master '!$B$2:$B$257,0)))</f>
        <v>-</v>
      </c>
      <c r="B550" s="43"/>
      <c r="C550" s="19" t="str">
        <f t="array" ref="C550">IF(ISERROR(INDEX('Master '!$A$2:$A$257,MATCH(D550,'Master '!$B$2:$B$257,0))),IF(ISERROR(INDEX('Master '!$A$2:$A$257,MATCH(D550,'Master '!$C$2:$C$257,0))),IF(D550="","-","Not on Roster"),INDEX('Master '!$A$2:$A$257,MATCH(D550,'Master '!$C$2:$C$257,0))),INDEX('Master '!$A$2:$A$257,MATCH(D550,'Master '!$B$2:$B$257,0)))</f>
        <v>-</v>
      </c>
      <c r="D550" s="15"/>
      <c r="E550" s="20" t="str">
        <f t="array" ref="E550">IF(ISERROR(INDEX('Master '!$A$2:$A$257,MATCH(F550,'Master '!$B$2:$B$257,0))),IF(ISERROR(INDEX('Master '!$A$2:$A$257,MATCH(F550,'Master '!$C$2:$C$257,0))),IF(F550="","-","Not on Roster"),INDEX('Master '!$A$2:$A$257,MATCH(F550,'Master '!$C$2:$C$257,0))),INDEX('Master '!$A$2:$A$257,MATCH(F550,'Master '!$B$2:$B$257,0)))</f>
        <v>-</v>
      </c>
      <c r="F550" s="7"/>
      <c r="G550" s="19" t="str">
        <f t="array" ref="G550">IF(ISERROR(INDEX('Master '!$A$2:$A$257,MATCH(H550,'Master '!$B$2:$B$257,0))),IF(ISERROR(INDEX('Master '!$A$2:$A$257,MATCH(H550,'Master '!$C$2:$C$257,0))),IF(H550="","-","Not on Roster"),INDEX('Master '!$A$2:$A$257,MATCH(H550,'Master '!$C$2:$C$257,0))),INDEX('Master '!$A$2:$A$257,MATCH(H550,'Master '!$B$2:$B$257,0)))</f>
        <v>-</v>
      </c>
      <c r="H550" s="15"/>
      <c r="I550" s="20" t="str">
        <f t="array" ref="I550">IF(ISERROR(INDEX('Master '!$A$2:$A$257,MATCH(J550,'Master '!$B$2:$B$257,0))),IF(ISERROR(INDEX('Master '!$A$2:$A$257,MATCH(J550,'Master '!$C$2:$C$257,0))),IF(J550="","-","Not on Roster"),INDEX('Master '!$A$2:$A$257,MATCH(J550,'Master '!$C$2:$C$257,0))),INDEX('Master '!$A$2:$A$257,MATCH(J550,'Master '!$B$2:$B$257,0)))</f>
        <v>-</v>
      </c>
      <c r="J550" s="51"/>
      <c r="K550" s="19" t="str">
        <f t="array" ref="K550">IF(ISERROR(INDEX('Master '!$A$2:$A$257,MATCH(L550,'Master '!$B$2:$B$257,0))),IF(ISERROR(INDEX('Master '!$A$2:$A$257,MATCH(L550,'Master '!$C$2:$C$257,0))),IF(L550="","-","Not on Roster"),INDEX('Master '!$A$2:$A$257,MATCH(L550,'Master '!$C$2:$C$257,0))),INDEX('Master '!$A$2:$A$257,MATCH(L550,'Master '!$B$2:$B$257,0)))</f>
        <v>-</v>
      </c>
      <c r="L550" s="15"/>
      <c r="M550" s="20" t="str">
        <f t="array" ref="M550">IF(ISERROR(INDEX('Master '!$A$2:$A$257,MATCH(N550,'Master '!$B$2:$B$257,0))),IF(ISERROR(INDEX('Master '!$A$2:$A$257,MATCH(N550,'Master '!$C$2:$C$257,0))),IF(N550="","-","Not on Roster"),INDEX('Master '!$A$2:$A$257,MATCH(N550,'Master '!$C$2:$C$257,0))),INDEX('Master '!$A$2:$A$257,MATCH(N550,'Master '!$B$2:$B$257,0)))</f>
        <v>-</v>
      </c>
      <c r="N550" s="7"/>
      <c r="O550" s="19" t="str">
        <f t="array" ref="O550">IF(ISERROR(INDEX('Master '!$A$2:$A$257,MATCH(P550,'Master '!$B$2:$B$257,0))),IF(ISERROR(INDEX('Master '!$A$2:$A$257,MATCH(P550,'Master '!$C$2:$C$257,0))),IF(P550="","-","Not on Roster"),INDEX('Master '!$A$2:$A$257,MATCH(P550,'Master '!$C$2:$C$257,0))),INDEX('Master '!$A$2:$A$257,MATCH(P550,'Master '!$B$2:$B$257,0)))</f>
        <v>-</v>
      </c>
      <c r="P550" s="15"/>
      <c r="Q550" s="20" t="str">
        <f t="array" ref="Q550">IF(ISERROR(INDEX('Master '!$A$2:$A$257,MATCH(R550,'Master '!$B$2:$B$257,0))),IF(ISERROR(INDEX('Master '!$A$2:$A$257,MATCH(R550,'Master '!$C$2:$C$257,0))),IF(R550="","-","Not on Roster"),INDEX('Master '!$A$2:$A$257,MATCH(R550,'Master '!$C$2:$C$257,0))),INDEX('Master '!$A$2:$A$257,MATCH(R550,'Master '!$B$2:$B$257,0)))</f>
        <v>-</v>
      </c>
      <c r="R550" s="7"/>
      <c r="S550" s="19" t="str">
        <f t="array" ref="S550">IF(ISERROR(INDEX('Master '!$A$2:$A$257,MATCH(T550,'Master '!$B$2:$B$257,0))),IF(ISERROR(INDEX('Master '!$A$2:$A$257,MATCH(T550,'Master '!$C$2:$C$257,0))),IF(T550="","-","Not on Roster"),INDEX('Master '!$A$2:$A$257,MATCH(T550,'Master '!$C$2:$C$257,0))),INDEX('Master '!$A$2:$A$257,MATCH(T550,'Master '!$B$2:$B$257,0)))</f>
        <v>-</v>
      </c>
      <c r="T550" s="15"/>
      <c r="U550" s="20" t="str">
        <f t="array" ref="U550">IF(ISERROR(INDEX('Master '!$A$2:$A$257,MATCH(V550,'Master '!$B$2:$B$257,0))),IF(ISERROR(INDEX('Master '!$A$2:$A$257,MATCH(V550,'Master '!$C$2:$C$257,0))),IF(V550="","-","Not on Roster"),INDEX('Master '!$A$2:$A$257,MATCH(V550,'Master '!$C$2:$C$257,0))),INDEX('Master '!$A$2:$A$257,MATCH(V550,'Master '!$B$2:$B$257,0)))</f>
        <v>-</v>
      </c>
      <c r="V550" s="7"/>
      <c r="W550" s="19" t="str">
        <f t="array" ref="W550">IF(ISERROR(INDEX('Master '!$A$2:$A$257,MATCH(X550,'Master '!$B$2:$B$257,0))),IF(ISERROR(INDEX('Master '!$A$2:$A$257,MATCH(X550,'Master '!$C$2:$C$257,0))),IF(X550="","-","Not on Roster"),INDEX('Master '!$A$2:$A$257,MATCH(X550,'Master '!$C$2:$C$257,0))),INDEX('Master '!$A$2:$A$257,MATCH(X550,'Master '!$B$2:$B$257,0)))</f>
        <v>-</v>
      </c>
      <c r="X550" s="15"/>
      <c r="Y550" s="20" t="str">
        <f t="array" ref="Y550">IF(ISERROR(INDEX('Master '!$A$2:$A$257,MATCH(Z550,'Master '!$B$2:$B$257,0))),IF(ISERROR(INDEX('Master '!$A$2:$A$257,MATCH(Z550,'Master '!$C$2:$C$257,0))),IF(Z550="","-","Not on Roster"),INDEX('Master '!$A$2:$A$257,MATCH(Z550,'Master '!$C$2:$C$257,0))),INDEX('Master '!$A$2:$A$257,MATCH(Z550,'Master '!$B$2:$B$257,0)))</f>
        <v>-</v>
      </c>
      <c r="Z550" s="7"/>
      <c r="AA550" s="19" t="str">
        <f t="array" ref="AA550">IF(ISERROR(INDEX('Master '!$A$2:$A$257,MATCH(AB550,'Master '!$B$2:$B$257,0))),IF(ISERROR(INDEX('Master '!$A$2:$A$257,MATCH(AB550,'Master '!$C$2:$C$257,0))),IF(AB550="","-","Not on Roster"),INDEX('Master '!$A$2:$A$257,MATCH(AB550,'Master '!$C$2:$C$257,0))),INDEX('Master '!$A$2:$A$257,MATCH(AB550,'Master '!$B$2:$B$257,0)))</f>
        <v>-</v>
      </c>
      <c r="AB550" s="15"/>
      <c r="AC550" s="20" t="str">
        <f t="array" ref="AC550">IF(ISERROR(INDEX('Master '!$A$2:$A$257,MATCH(AD550,'Master '!$B$2:$B$257,0))),IF(ISERROR(INDEX('Master '!$A$2:$A$257,MATCH(AD550,'Master '!$C$2:$C$257,0))),IF(AD550="","-","Not on Roster"),INDEX('Master '!$A$2:$A$257,MATCH(AD550,'Master '!$C$2:$C$257,0))),INDEX('Master '!$A$2:$A$257,MATCH(AD550,'Master '!$B$2:$B$257,0)))</f>
        <v>-</v>
      </c>
      <c r="AD550" s="7"/>
      <c r="AE550" s="19" t="str">
        <f t="array" ref="AE550">IF(ISERROR(INDEX('Master '!$A$2:$A$257,MATCH(AF550,'Master '!$B$2:$B$257,0))),IF(ISERROR(INDEX('Master '!$A$2:$A$257,MATCH(AF550,'Master '!$C$2:$C$257,0))),IF(AF550="","-","Not on Roster"),INDEX('Master '!$A$2:$A$257,MATCH(AF550,'Master '!$C$2:$C$257,0))),INDEX('Master '!$A$2:$A$257,MATCH(AF550,'Master '!$B$2:$B$257,0)))</f>
        <v>-</v>
      </c>
      <c r="AF550" s="15"/>
      <c r="AG550" s="20" t="str">
        <f t="array" ref="AG550">IF(ISERROR(INDEX('Master '!$A$2:$A$257,MATCH(AH550,'Master '!$B$2:$B$257,0))),IF(ISERROR(INDEX('Master '!$A$2:$A$257,MATCH(AH550,'Master '!$C$2:$C$257,0))),IF(AH550="","-","Not on Roster"),INDEX('Master '!$A$2:$A$257,MATCH(AH550,'Master '!$C$2:$C$257,0))),INDEX('Master '!$A$2:$A$257,MATCH(AH550,'Master '!$B$2:$B$257,0)))</f>
        <v>-</v>
      </c>
      <c r="AH550" s="7"/>
      <c r="AI550" s="19" t="str">
        <f t="array" ref="AI550">IF(ISERROR(INDEX('Master '!$A$2:$A$257,MATCH(AJ550,'Master '!$B$2:$B$257,0))),IF(ISERROR(INDEX('Master '!$A$2:$A$257,MATCH(AJ550,'Master '!$C$2:$C$257,0))),IF(AJ550="","-","Not on Roster"),INDEX('Master '!$A$2:$A$257,MATCH(AJ550,'Master '!$C$2:$C$257,0))),INDEX('Master '!$A$2:$A$257,MATCH(AJ550,'Master '!$B$2:$B$257,0)))</f>
        <v>-</v>
      </c>
      <c r="AJ550" s="15"/>
      <c r="AK550" s="20" t="str">
        <f t="array" ref="AK550">IF(ISERROR(INDEX('Master '!$A$2:$A$257,MATCH(AL550,'Master '!$B$2:$B$257,0))),IF(ISERROR(INDEX('Master '!$A$2:$A$257,MATCH(AL550,'Master '!$C$2:$C$257,0))),IF(AL550="","-","Not on Roster"),INDEX('Master '!$A$2:$A$257,MATCH(AL550,'Master '!$C$2:$C$257,0))),INDEX('Master '!$A$2:$A$257,MATCH(AL550,'Master '!$B$2:$B$257,0)))</f>
        <v>-</v>
      </c>
      <c r="AL550" s="7"/>
      <c r="AM550" s="19" t="str">
        <f t="array" ref="AM550">IF(ISERROR(INDEX('Master '!$A$2:$A$257,MATCH(AN550,'Master '!$B$2:$B$257,0))),IF(ISERROR(INDEX('Master '!$A$2:$A$257,MATCH(AN550,'Master '!$C$2:$C$257,0))),IF(AN550="","-","Not on Roster"),INDEX('Master '!$A$2:$A$257,MATCH(AN550,'Master '!$C$2:$C$257,0))),INDEX('Master '!$A$2:$A$257,MATCH(AN550,'Master '!$B$2:$B$257,0)))</f>
        <v>-</v>
      </c>
      <c r="AN550" s="15"/>
    </row>
    <row r="551" spans="1:40" ht="14.25" customHeight="1">
      <c r="A551" s="20" t="str">
        <f t="array" ref="A551">IF(ISERROR(INDEX('Master '!$A$2:$A$257,MATCH(B551,'Master '!$B$2:$B$257,0))),IF(ISERROR(INDEX('Master '!$A$2:$A$257,MATCH(B551,'Master '!$C$2:$C$257,0))),IF(B551="","-","Not on Roster"),INDEX('Master '!$A$2:$A$257,MATCH(B551,'Master '!$C$2:$C$257,0))),INDEX('Master '!$A$2:$A$257,MATCH(B551,'Master '!$B$2:$B$257,0)))</f>
        <v>-</v>
      </c>
      <c r="B551" s="43"/>
      <c r="C551" s="19" t="str">
        <f t="array" ref="C551">IF(ISERROR(INDEX('Master '!$A$2:$A$257,MATCH(D551,'Master '!$B$2:$B$257,0))),IF(ISERROR(INDEX('Master '!$A$2:$A$257,MATCH(D551,'Master '!$C$2:$C$257,0))),IF(D551="","-","Not on Roster"),INDEX('Master '!$A$2:$A$257,MATCH(D551,'Master '!$C$2:$C$257,0))),INDEX('Master '!$A$2:$A$257,MATCH(D551,'Master '!$B$2:$B$257,0)))</f>
        <v>-</v>
      </c>
      <c r="D551" s="15"/>
      <c r="E551" s="20" t="str">
        <f t="array" ref="E551">IF(ISERROR(INDEX('Master '!$A$2:$A$257,MATCH(F551,'Master '!$B$2:$B$257,0))),IF(ISERROR(INDEX('Master '!$A$2:$A$257,MATCH(F551,'Master '!$C$2:$C$257,0))),IF(F551="","-","Not on Roster"),INDEX('Master '!$A$2:$A$257,MATCH(F551,'Master '!$C$2:$C$257,0))),INDEX('Master '!$A$2:$A$257,MATCH(F551,'Master '!$B$2:$B$257,0)))</f>
        <v>-</v>
      </c>
      <c r="F551" s="7"/>
      <c r="G551" s="19" t="str">
        <f t="array" ref="G551">IF(ISERROR(INDEX('Master '!$A$2:$A$257,MATCH(H551,'Master '!$B$2:$B$257,0))),IF(ISERROR(INDEX('Master '!$A$2:$A$257,MATCH(H551,'Master '!$C$2:$C$257,0))),IF(H551="","-","Not on Roster"),INDEX('Master '!$A$2:$A$257,MATCH(H551,'Master '!$C$2:$C$257,0))),INDEX('Master '!$A$2:$A$257,MATCH(H551,'Master '!$B$2:$B$257,0)))</f>
        <v>-</v>
      </c>
      <c r="H551" s="15"/>
      <c r="I551" s="20" t="str">
        <f t="array" ref="I551">IF(ISERROR(INDEX('Master '!$A$2:$A$257,MATCH(J551,'Master '!$B$2:$B$257,0))),IF(ISERROR(INDEX('Master '!$A$2:$A$257,MATCH(J551,'Master '!$C$2:$C$257,0))),IF(J551="","-","Not on Roster"),INDEX('Master '!$A$2:$A$257,MATCH(J551,'Master '!$C$2:$C$257,0))),INDEX('Master '!$A$2:$A$257,MATCH(J551,'Master '!$B$2:$B$257,0)))</f>
        <v>-</v>
      </c>
      <c r="J551" s="51"/>
      <c r="K551" s="19" t="str">
        <f t="array" ref="K551">IF(ISERROR(INDEX('Master '!$A$2:$A$257,MATCH(L551,'Master '!$B$2:$B$257,0))),IF(ISERROR(INDEX('Master '!$A$2:$A$257,MATCH(L551,'Master '!$C$2:$C$257,0))),IF(L551="","-","Not on Roster"),INDEX('Master '!$A$2:$A$257,MATCH(L551,'Master '!$C$2:$C$257,0))),INDEX('Master '!$A$2:$A$257,MATCH(L551,'Master '!$B$2:$B$257,0)))</f>
        <v>-</v>
      </c>
      <c r="L551" s="15"/>
      <c r="M551" s="20" t="str">
        <f t="array" ref="M551">IF(ISERROR(INDEX('Master '!$A$2:$A$257,MATCH(N551,'Master '!$B$2:$B$257,0))),IF(ISERROR(INDEX('Master '!$A$2:$A$257,MATCH(N551,'Master '!$C$2:$C$257,0))),IF(N551="","-","Not on Roster"),INDEX('Master '!$A$2:$A$257,MATCH(N551,'Master '!$C$2:$C$257,0))),INDEX('Master '!$A$2:$A$257,MATCH(N551,'Master '!$B$2:$B$257,0)))</f>
        <v>-</v>
      </c>
      <c r="N551" s="7"/>
      <c r="O551" s="19" t="str">
        <f t="array" ref="O551">IF(ISERROR(INDEX('Master '!$A$2:$A$257,MATCH(P551,'Master '!$B$2:$B$257,0))),IF(ISERROR(INDEX('Master '!$A$2:$A$257,MATCH(P551,'Master '!$C$2:$C$257,0))),IF(P551="","-","Not on Roster"),INDEX('Master '!$A$2:$A$257,MATCH(P551,'Master '!$C$2:$C$257,0))),INDEX('Master '!$A$2:$A$257,MATCH(P551,'Master '!$B$2:$B$257,0)))</f>
        <v>-</v>
      </c>
      <c r="P551" s="15"/>
      <c r="Q551" s="20" t="str">
        <f t="array" ref="Q551">IF(ISERROR(INDEX('Master '!$A$2:$A$257,MATCH(R551,'Master '!$B$2:$B$257,0))),IF(ISERROR(INDEX('Master '!$A$2:$A$257,MATCH(R551,'Master '!$C$2:$C$257,0))),IF(R551="","-","Not on Roster"),INDEX('Master '!$A$2:$A$257,MATCH(R551,'Master '!$C$2:$C$257,0))),INDEX('Master '!$A$2:$A$257,MATCH(R551,'Master '!$B$2:$B$257,0)))</f>
        <v>-</v>
      </c>
      <c r="R551" s="7"/>
      <c r="S551" s="19" t="str">
        <f t="array" ref="S551">IF(ISERROR(INDEX('Master '!$A$2:$A$257,MATCH(T551,'Master '!$B$2:$B$257,0))),IF(ISERROR(INDEX('Master '!$A$2:$A$257,MATCH(T551,'Master '!$C$2:$C$257,0))),IF(T551="","-","Not on Roster"),INDEX('Master '!$A$2:$A$257,MATCH(T551,'Master '!$C$2:$C$257,0))),INDEX('Master '!$A$2:$A$257,MATCH(T551,'Master '!$B$2:$B$257,0)))</f>
        <v>-</v>
      </c>
      <c r="T551" s="15"/>
      <c r="U551" s="20" t="str">
        <f t="array" ref="U551">IF(ISERROR(INDEX('Master '!$A$2:$A$257,MATCH(V551,'Master '!$B$2:$B$257,0))),IF(ISERROR(INDEX('Master '!$A$2:$A$257,MATCH(V551,'Master '!$C$2:$C$257,0))),IF(V551="","-","Not on Roster"),INDEX('Master '!$A$2:$A$257,MATCH(V551,'Master '!$C$2:$C$257,0))),INDEX('Master '!$A$2:$A$257,MATCH(V551,'Master '!$B$2:$B$257,0)))</f>
        <v>-</v>
      </c>
      <c r="V551" s="7"/>
      <c r="W551" s="19" t="str">
        <f t="array" ref="W551">IF(ISERROR(INDEX('Master '!$A$2:$A$257,MATCH(X551,'Master '!$B$2:$B$257,0))),IF(ISERROR(INDEX('Master '!$A$2:$A$257,MATCH(X551,'Master '!$C$2:$C$257,0))),IF(X551="","-","Not on Roster"),INDEX('Master '!$A$2:$A$257,MATCH(X551,'Master '!$C$2:$C$257,0))),INDEX('Master '!$A$2:$A$257,MATCH(X551,'Master '!$B$2:$B$257,0)))</f>
        <v>-</v>
      </c>
      <c r="X551" s="15"/>
      <c r="Y551" s="20" t="str">
        <f t="array" ref="Y551">IF(ISERROR(INDEX('Master '!$A$2:$A$257,MATCH(Z551,'Master '!$B$2:$B$257,0))),IF(ISERROR(INDEX('Master '!$A$2:$A$257,MATCH(Z551,'Master '!$C$2:$C$257,0))),IF(Z551="","-","Not on Roster"),INDEX('Master '!$A$2:$A$257,MATCH(Z551,'Master '!$C$2:$C$257,0))),INDEX('Master '!$A$2:$A$257,MATCH(Z551,'Master '!$B$2:$B$257,0)))</f>
        <v>-</v>
      </c>
      <c r="Z551" s="7"/>
      <c r="AA551" s="19" t="str">
        <f t="array" ref="AA551">IF(ISERROR(INDEX('Master '!$A$2:$A$257,MATCH(AB551,'Master '!$B$2:$B$257,0))),IF(ISERROR(INDEX('Master '!$A$2:$A$257,MATCH(AB551,'Master '!$C$2:$C$257,0))),IF(AB551="","-","Not on Roster"),INDEX('Master '!$A$2:$A$257,MATCH(AB551,'Master '!$C$2:$C$257,0))),INDEX('Master '!$A$2:$A$257,MATCH(AB551,'Master '!$B$2:$B$257,0)))</f>
        <v>-</v>
      </c>
      <c r="AB551" s="15"/>
      <c r="AC551" s="20" t="str">
        <f t="array" ref="AC551">IF(ISERROR(INDEX('Master '!$A$2:$A$257,MATCH(AD551,'Master '!$B$2:$B$257,0))),IF(ISERROR(INDEX('Master '!$A$2:$A$257,MATCH(AD551,'Master '!$C$2:$C$257,0))),IF(AD551="","-","Not on Roster"),INDEX('Master '!$A$2:$A$257,MATCH(AD551,'Master '!$C$2:$C$257,0))),INDEX('Master '!$A$2:$A$257,MATCH(AD551,'Master '!$B$2:$B$257,0)))</f>
        <v>-</v>
      </c>
      <c r="AD551" s="7"/>
      <c r="AE551" s="19" t="str">
        <f t="array" ref="AE551">IF(ISERROR(INDEX('Master '!$A$2:$A$257,MATCH(AF551,'Master '!$B$2:$B$257,0))),IF(ISERROR(INDEX('Master '!$A$2:$A$257,MATCH(AF551,'Master '!$C$2:$C$257,0))),IF(AF551="","-","Not on Roster"),INDEX('Master '!$A$2:$A$257,MATCH(AF551,'Master '!$C$2:$C$257,0))),INDEX('Master '!$A$2:$A$257,MATCH(AF551,'Master '!$B$2:$B$257,0)))</f>
        <v>-</v>
      </c>
      <c r="AF551" s="15"/>
      <c r="AG551" s="20" t="str">
        <f t="array" ref="AG551">IF(ISERROR(INDEX('Master '!$A$2:$A$257,MATCH(AH551,'Master '!$B$2:$B$257,0))),IF(ISERROR(INDEX('Master '!$A$2:$A$257,MATCH(AH551,'Master '!$C$2:$C$257,0))),IF(AH551="","-","Not on Roster"),INDEX('Master '!$A$2:$A$257,MATCH(AH551,'Master '!$C$2:$C$257,0))),INDEX('Master '!$A$2:$A$257,MATCH(AH551,'Master '!$B$2:$B$257,0)))</f>
        <v>-</v>
      </c>
      <c r="AH551" s="7"/>
      <c r="AI551" s="19" t="str">
        <f t="array" ref="AI551">IF(ISERROR(INDEX('Master '!$A$2:$A$257,MATCH(AJ551,'Master '!$B$2:$B$257,0))),IF(ISERROR(INDEX('Master '!$A$2:$A$257,MATCH(AJ551,'Master '!$C$2:$C$257,0))),IF(AJ551="","-","Not on Roster"),INDEX('Master '!$A$2:$A$257,MATCH(AJ551,'Master '!$C$2:$C$257,0))),INDEX('Master '!$A$2:$A$257,MATCH(AJ551,'Master '!$B$2:$B$257,0)))</f>
        <v>-</v>
      </c>
      <c r="AJ551" s="15"/>
      <c r="AK551" s="20" t="str">
        <f t="array" ref="AK551">IF(ISERROR(INDEX('Master '!$A$2:$A$257,MATCH(AL551,'Master '!$B$2:$B$257,0))),IF(ISERROR(INDEX('Master '!$A$2:$A$257,MATCH(AL551,'Master '!$C$2:$C$257,0))),IF(AL551="","-","Not on Roster"),INDEX('Master '!$A$2:$A$257,MATCH(AL551,'Master '!$C$2:$C$257,0))),INDEX('Master '!$A$2:$A$257,MATCH(AL551,'Master '!$B$2:$B$257,0)))</f>
        <v>-</v>
      </c>
      <c r="AL551" s="7"/>
      <c r="AM551" s="19" t="str">
        <f t="array" ref="AM551">IF(ISERROR(INDEX('Master '!$A$2:$A$257,MATCH(AN551,'Master '!$B$2:$B$257,0))),IF(ISERROR(INDEX('Master '!$A$2:$A$257,MATCH(AN551,'Master '!$C$2:$C$257,0))),IF(AN551="","-","Not on Roster"),INDEX('Master '!$A$2:$A$257,MATCH(AN551,'Master '!$C$2:$C$257,0))),INDEX('Master '!$A$2:$A$257,MATCH(AN551,'Master '!$B$2:$B$257,0)))</f>
        <v>-</v>
      </c>
      <c r="AN551" s="15"/>
    </row>
    <row r="552" spans="1:40" ht="14.25" customHeight="1">
      <c r="A552" s="20" t="str">
        <f t="array" ref="A552">IF(ISERROR(INDEX('Master '!$A$2:$A$257,MATCH(B552,'Master '!$B$2:$B$257,0))),IF(ISERROR(INDEX('Master '!$A$2:$A$257,MATCH(B552,'Master '!$C$2:$C$257,0))),IF(B552="","-","Not on Roster"),INDEX('Master '!$A$2:$A$257,MATCH(B552,'Master '!$C$2:$C$257,0))),INDEX('Master '!$A$2:$A$257,MATCH(B552,'Master '!$B$2:$B$257,0)))</f>
        <v>-</v>
      </c>
      <c r="B552" s="43"/>
      <c r="C552" s="19" t="str">
        <f t="array" ref="C552">IF(ISERROR(INDEX('Master '!$A$2:$A$257,MATCH(D552,'Master '!$B$2:$B$257,0))),IF(ISERROR(INDEX('Master '!$A$2:$A$257,MATCH(D552,'Master '!$C$2:$C$257,0))),IF(D552="","-","Not on Roster"),INDEX('Master '!$A$2:$A$257,MATCH(D552,'Master '!$C$2:$C$257,0))),INDEX('Master '!$A$2:$A$257,MATCH(D552,'Master '!$B$2:$B$257,0)))</f>
        <v>-</v>
      </c>
      <c r="D552" s="15"/>
      <c r="E552" s="20" t="str">
        <f t="array" ref="E552">IF(ISERROR(INDEX('Master '!$A$2:$A$257,MATCH(F552,'Master '!$B$2:$B$257,0))),IF(ISERROR(INDEX('Master '!$A$2:$A$257,MATCH(F552,'Master '!$C$2:$C$257,0))),IF(F552="","-","Not on Roster"),INDEX('Master '!$A$2:$A$257,MATCH(F552,'Master '!$C$2:$C$257,0))),INDEX('Master '!$A$2:$A$257,MATCH(F552,'Master '!$B$2:$B$257,0)))</f>
        <v>-</v>
      </c>
      <c r="F552" s="7"/>
      <c r="G552" s="19" t="str">
        <f t="array" ref="G552">IF(ISERROR(INDEX('Master '!$A$2:$A$257,MATCH(H552,'Master '!$B$2:$B$257,0))),IF(ISERROR(INDEX('Master '!$A$2:$A$257,MATCH(H552,'Master '!$C$2:$C$257,0))),IF(H552="","-","Not on Roster"),INDEX('Master '!$A$2:$A$257,MATCH(H552,'Master '!$C$2:$C$257,0))),INDEX('Master '!$A$2:$A$257,MATCH(H552,'Master '!$B$2:$B$257,0)))</f>
        <v>-</v>
      </c>
      <c r="H552" s="15"/>
      <c r="I552" s="20" t="str">
        <f t="array" ref="I552">IF(ISERROR(INDEX('Master '!$A$2:$A$257,MATCH(J552,'Master '!$B$2:$B$257,0))),IF(ISERROR(INDEX('Master '!$A$2:$A$257,MATCH(J552,'Master '!$C$2:$C$257,0))),IF(J552="","-","Not on Roster"),INDEX('Master '!$A$2:$A$257,MATCH(J552,'Master '!$C$2:$C$257,0))),INDEX('Master '!$A$2:$A$257,MATCH(J552,'Master '!$B$2:$B$257,0)))</f>
        <v>-</v>
      </c>
      <c r="J552" s="51"/>
      <c r="K552" s="19" t="str">
        <f t="array" ref="K552">IF(ISERROR(INDEX('Master '!$A$2:$A$257,MATCH(L552,'Master '!$B$2:$B$257,0))),IF(ISERROR(INDEX('Master '!$A$2:$A$257,MATCH(L552,'Master '!$C$2:$C$257,0))),IF(L552="","-","Not on Roster"),INDEX('Master '!$A$2:$A$257,MATCH(L552,'Master '!$C$2:$C$257,0))),INDEX('Master '!$A$2:$A$257,MATCH(L552,'Master '!$B$2:$B$257,0)))</f>
        <v>-</v>
      </c>
      <c r="L552" s="15"/>
      <c r="M552" s="20" t="str">
        <f t="array" ref="M552">IF(ISERROR(INDEX('Master '!$A$2:$A$257,MATCH(N552,'Master '!$B$2:$B$257,0))),IF(ISERROR(INDEX('Master '!$A$2:$A$257,MATCH(N552,'Master '!$C$2:$C$257,0))),IF(N552="","-","Not on Roster"),INDEX('Master '!$A$2:$A$257,MATCH(N552,'Master '!$C$2:$C$257,0))),INDEX('Master '!$A$2:$A$257,MATCH(N552,'Master '!$B$2:$B$257,0)))</f>
        <v>-</v>
      </c>
      <c r="N552" s="7"/>
      <c r="O552" s="19" t="str">
        <f t="array" ref="O552">IF(ISERROR(INDEX('Master '!$A$2:$A$257,MATCH(P552,'Master '!$B$2:$B$257,0))),IF(ISERROR(INDEX('Master '!$A$2:$A$257,MATCH(P552,'Master '!$C$2:$C$257,0))),IF(P552="","-","Not on Roster"),INDEX('Master '!$A$2:$A$257,MATCH(P552,'Master '!$C$2:$C$257,0))),INDEX('Master '!$A$2:$A$257,MATCH(P552,'Master '!$B$2:$B$257,0)))</f>
        <v>-</v>
      </c>
      <c r="P552" s="15"/>
      <c r="Q552" s="20" t="str">
        <f t="array" ref="Q552">IF(ISERROR(INDEX('Master '!$A$2:$A$257,MATCH(R552,'Master '!$B$2:$B$257,0))),IF(ISERROR(INDEX('Master '!$A$2:$A$257,MATCH(R552,'Master '!$C$2:$C$257,0))),IF(R552="","-","Not on Roster"),INDEX('Master '!$A$2:$A$257,MATCH(R552,'Master '!$C$2:$C$257,0))),INDEX('Master '!$A$2:$A$257,MATCH(R552,'Master '!$B$2:$B$257,0)))</f>
        <v>-</v>
      </c>
      <c r="R552" s="7"/>
      <c r="S552" s="19" t="str">
        <f t="array" ref="S552">IF(ISERROR(INDEX('Master '!$A$2:$A$257,MATCH(T552,'Master '!$B$2:$B$257,0))),IF(ISERROR(INDEX('Master '!$A$2:$A$257,MATCH(T552,'Master '!$C$2:$C$257,0))),IF(T552="","-","Not on Roster"),INDEX('Master '!$A$2:$A$257,MATCH(T552,'Master '!$C$2:$C$257,0))),INDEX('Master '!$A$2:$A$257,MATCH(T552,'Master '!$B$2:$B$257,0)))</f>
        <v>-</v>
      </c>
      <c r="T552" s="15"/>
      <c r="U552" s="20" t="str">
        <f t="array" ref="U552">IF(ISERROR(INDEX('Master '!$A$2:$A$257,MATCH(V552,'Master '!$B$2:$B$257,0))),IF(ISERROR(INDEX('Master '!$A$2:$A$257,MATCH(V552,'Master '!$C$2:$C$257,0))),IF(V552="","-","Not on Roster"),INDEX('Master '!$A$2:$A$257,MATCH(V552,'Master '!$C$2:$C$257,0))),INDEX('Master '!$A$2:$A$257,MATCH(V552,'Master '!$B$2:$B$257,0)))</f>
        <v>-</v>
      </c>
      <c r="V552" s="7"/>
      <c r="W552" s="19" t="str">
        <f t="array" ref="W552">IF(ISERROR(INDEX('Master '!$A$2:$A$257,MATCH(X552,'Master '!$B$2:$B$257,0))),IF(ISERROR(INDEX('Master '!$A$2:$A$257,MATCH(X552,'Master '!$C$2:$C$257,0))),IF(X552="","-","Not on Roster"),INDEX('Master '!$A$2:$A$257,MATCH(X552,'Master '!$C$2:$C$257,0))),INDEX('Master '!$A$2:$A$257,MATCH(X552,'Master '!$B$2:$B$257,0)))</f>
        <v>-</v>
      </c>
      <c r="X552" s="15"/>
      <c r="Y552" s="20" t="str">
        <f t="array" ref="Y552">IF(ISERROR(INDEX('Master '!$A$2:$A$257,MATCH(Z552,'Master '!$B$2:$B$257,0))),IF(ISERROR(INDEX('Master '!$A$2:$A$257,MATCH(Z552,'Master '!$C$2:$C$257,0))),IF(Z552="","-","Not on Roster"),INDEX('Master '!$A$2:$A$257,MATCH(Z552,'Master '!$C$2:$C$257,0))),INDEX('Master '!$A$2:$A$257,MATCH(Z552,'Master '!$B$2:$B$257,0)))</f>
        <v>-</v>
      </c>
      <c r="Z552" s="7"/>
      <c r="AA552" s="19" t="str">
        <f t="array" ref="AA552">IF(ISERROR(INDEX('Master '!$A$2:$A$257,MATCH(AB552,'Master '!$B$2:$B$257,0))),IF(ISERROR(INDEX('Master '!$A$2:$A$257,MATCH(AB552,'Master '!$C$2:$C$257,0))),IF(AB552="","-","Not on Roster"),INDEX('Master '!$A$2:$A$257,MATCH(AB552,'Master '!$C$2:$C$257,0))),INDEX('Master '!$A$2:$A$257,MATCH(AB552,'Master '!$B$2:$B$257,0)))</f>
        <v>-</v>
      </c>
      <c r="AB552" s="15"/>
      <c r="AC552" s="20" t="str">
        <f t="array" ref="AC552">IF(ISERROR(INDEX('Master '!$A$2:$A$257,MATCH(AD552,'Master '!$B$2:$B$257,0))),IF(ISERROR(INDEX('Master '!$A$2:$A$257,MATCH(AD552,'Master '!$C$2:$C$257,0))),IF(AD552="","-","Not on Roster"),INDEX('Master '!$A$2:$A$257,MATCH(AD552,'Master '!$C$2:$C$257,0))),INDEX('Master '!$A$2:$A$257,MATCH(AD552,'Master '!$B$2:$B$257,0)))</f>
        <v>-</v>
      </c>
      <c r="AD552" s="7"/>
      <c r="AE552" s="19" t="str">
        <f t="array" ref="AE552">IF(ISERROR(INDEX('Master '!$A$2:$A$257,MATCH(AF552,'Master '!$B$2:$B$257,0))),IF(ISERROR(INDEX('Master '!$A$2:$A$257,MATCH(AF552,'Master '!$C$2:$C$257,0))),IF(AF552="","-","Not on Roster"),INDEX('Master '!$A$2:$A$257,MATCH(AF552,'Master '!$C$2:$C$257,0))),INDEX('Master '!$A$2:$A$257,MATCH(AF552,'Master '!$B$2:$B$257,0)))</f>
        <v>-</v>
      </c>
      <c r="AF552" s="15"/>
      <c r="AG552" s="20" t="str">
        <f t="array" ref="AG552">IF(ISERROR(INDEX('Master '!$A$2:$A$257,MATCH(AH552,'Master '!$B$2:$B$257,0))),IF(ISERROR(INDEX('Master '!$A$2:$A$257,MATCH(AH552,'Master '!$C$2:$C$257,0))),IF(AH552="","-","Not on Roster"),INDEX('Master '!$A$2:$A$257,MATCH(AH552,'Master '!$C$2:$C$257,0))),INDEX('Master '!$A$2:$A$257,MATCH(AH552,'Master '!$B$2:$B$257,0)))</f>
        <v>-</v>
      </c>
      <c r="AH552" s="7"/>
      <c r="AI552" s="19" t="str">
        <f t="array" ref="AI552">IF(ISERROR(INDEX('Master '!$A$2:$A$257,MATCH(AJ552,'Master '!$B$2:$B$257,0))),IF(ISERROR(INDEX('Master '!$A$2:$A$257,MATCH(AJ552,'Master '!$C$2:$C$257,0))),IF(AJ552="","-","Not on Roster"),INDEX('Master '!$A$2:$A$257,MATCH(AJ552,'Master '!$C$2:$C$257,0))),INDEX('Master '!$A$2:$A$257,MATCH(AJ552,'Master '!$B$2:$B$257,0)))</f>
        <v>-</v>
      </c>
      <c r="AJ552" s="15"/>
      <c r="AK552" s="20" t="str">
        <f t="array" ref="AK552">IF(ISERROR(INDEX('Master '!$A$2:$A$257,MATCH(AL552,'Master '!$B$2:$B$257,0))),IF(ISERROR(INDEX('Master '!$A$2:$A$257,MATCH(AL552,'Master '!$C$2:$C$257,0))),IF(AL552="","-","Not on Roster"),INDEX('Master '!$A$2:$A$257,MATCH(AL552,'Master '!$C$2:$C$257,0))),INDEX('Master '!$A$2:$A$257,MATCH(AL552,'Master '!$B$2:$B$257,0)))</f>
        <v>-</v>
      </c>
      <c r="AL552" s="7"/>
      <c r="AM552" s="19" t="str">
        <f t="array" ref="AM552">IF(ISERROR(INDEX('Master '!$A$2:$A$257,MATCH(AN552,'Master '!$B$2:$B$257,0))),IF(ISERROR(INDEX('Master '!$A$2:$A$257,MATCH(AN552,'Master '!$C$2:$C$257,0))),IF(AN552="","-","Not on Roster"),INDEX('Master '!$A$2:$A$257,MATCH(AN552,'Master '!$C$2:$C$257,0))),INDEX('Master '!$A$2:$A$257,MATCH(AN552,'Master '!$B$2:$B$257,0)))</f>
        <v>-</v>
      </c>
      <c r="AN552" s="15"/>
    </row>
    <row r="553" spans="1:40" ht="14.25" customHeight="1">
      <c r="A553" s="20" t="str">
        <f t="array" ref="A553">IF(ISERROR(INDEX('Master '!$A$2:$A$257,MATCH(B553,'Master '!$B$2:$B$257,0))),IF(ISERROR(INDEX('Master '!$A$2:$A$257,MATCH(B553,'Master '!$C$2:$C$257,0))),IF(B553="","-","Not on Roster"),INDEX('Master '!$A$2:$A$257,MATCH(B553,'Master '!$C$2:$C$257,0))),INDEX('Master '!$A$2:$A$257,MATCH(B553,'Master '!$B$2:$B$257,0)))</f>
        <v>-</v>
      </c>
      <c r="B553" s="43"/>
      <c r="C553" s="19" t="str">
        <f t="array" ref="C553">IF(ISERROR(INDEX('Master '!$A$2:$A$257,MATCH(D553,'Master '!$B$2:$B$257,0))),IF(ISERROR(INDEX('Master '!$A$2:$A$257,MATCH(D553,'Master '!$C$2:$C$257,0))),IF(D553="","-","Not on Roster"),INDEX('Master '!$A$2:$A$257,MATCH(D553,'Master '!$C$2:$C$257,0))),INDEX('Master '!$A$2:$A$257,MATCH(D553,'Master '!$B$2:$B$257,0)))</f>
        <v>-</v>
      </c>
      <c r="D553" s="15"/>
      <c r="E553" s="20" t="str">
        <f t="array" ref="E553">IF(ISERROR(INDEX('Master '!$A$2:$A$257,MATCH(F553,'Master '!$B$2:$B$257,0))),IF(ISERROR(INDEX('Master '!$A$2:$A$257,MATCH(F553,'Master '!$C$2:$C$257,0))),IF(F553="","-","Not on Roster"),INDEX('Master '!$A$2:$A$257,MATCH(F553,'Master '!$C$2:$C$257,0))),INDEX('Master '!$A$2:$A$257,MATCH(F553,'Master '!$B$2:$B$257,0)))</f>
        <v>-</v>
      </c>
      <c r="F553" s="7"/>
      <c r="G553" s="19" t="str">
        <f t="array" ref="G553">IF(ISERROR(INDEX('Master '!$A$2:$A$257,MATCH(H553,'Master '!$B$2:$B$257,0))),IF(ISERROR(INDEX('Master '!$A$2:$A$257,MATCH(H553,'Master '!$C$2:$C$257,0))),IF(H553="","-","Not on Roster"),INDEX('Master '!$A$2:$A$257,MATCH(H553,'Master '!$C$2:$C$257,0))),INDEX('Master '!$A$2:$A$257,MATCH(H553,'Master '!$B$2:$B$257,0)))</f>
        <v>-</v>
      </c>
      <c r="H553" s="15"/>
      <c r="I553" s="20" t="str">
        <f t="array" ref="I553">IF(ISERROR(INDEX('Master '!$A$2:$A$257,MATCH(J553,'Master '!$B$2:$B$257,0))),IF(ISERROR(INDEX('Master '!$A$2:$A$257,MATCH(J553,'Master '!$C$2:$C$257,0))),IF(J553="","-","Not on Roster"),INDEX('Master '!$A$2:$A$257,MATCH(J553,'Master '!$C$2:$C$257,0))),INDEX('Master '!$A$2:$A$257,MATCH(J553,'Master '!$B$2:$B$257,0)))</f>
        <v>-</v>
      </c>
      <c r="J553" s="51"/>
      <c r="K553" s="19" t="str">
        <f t="array" ref="K553">IF(ISERROR(INDEX('Master '!$A$2:$A$257,MATCH(L553,'Master '!$B$2:$B$257,0))),IF(ISERROR(INDEX('Master '!$A$2:$A$257,MATCH(L553,'Master '!$C$2:$C$257,0))),IF(L553="","-","Not on Roster"),INDEX('Master '!$A$2:$A$257,MATCH(L553,'Master '!$C$2:$C$257,0))),INDEX('Master '!$A$2:$A$257,MATCH(L553,'Master '!$B$2:$B$257,0)))</f>
        <v>-</v>
      </c>
      <c r="L553" s="15"/>
      <c r="M553" s="20" t="str">
        <f t="array" ref="M553">IF(ISERROR(INDEX('Master '!$A$2:$A$257,MATCH(N553,'Master '!$B$2:$B$257,0))),IF(ISERROR(INDEX('Master '!$A$2:$A$257,MATCH(N553,'Master '!$C$2:$C$257,0))),IF(N553="","-","Not on Roster"),INDEX('Master '!$A$2:$A$257,MATCH(N553,'Master '!$C$2:$C$257,0))),INDEX('Master '!$A$2:$A$257,MATCH(N553,'Master '!$B$2:$B$257,0)))</f>
        <v>-</v>
      </c>
      <c r="N553" s="7"/>
      <c r="O553" s="19" t="str">
        <f t="array" ref="O553">IF(ISERROR(INDEX('Master '!$A$2:$A$257,MATCH(P553,'Master '!$B$2:$B$257,0))),IF(ISERROR(INDEX('Master '!$A$2:$A$257,MATCH(P553,'Master '!$C$2:$C$257,0))),IF(P553="","-","Not on Roster"),INDEX('Master '!$A$2:$A$257,MATCH(P553,'Master '!$C$2:$C$257,0))),INDEX('Master '!$A$2:$A$257,MATCH(P553,'Master '!$B$2:$B$257,0)))</f>
        <v>-</v>
      </c>
      <c r="P553" s="15"/>
      <c r="Q553" s="20" t="str">
        <f t="array" ref="Q553">IF(ISERROR(INDEX('Master '!$A$2:$A$257,MATCH(R553,'Master '!$B$2:$B$257,0))),IF(ISERROR(INDEX('Master '!$A$2:$A$257,MATCH(R553,'Master '!$C$2:$C$257,0))),IF(R553="","-","Not on Roster"),INDEX('Master '!$A$2:$A$257,MATCH(R553,'Master '!$C$2:$C$257,0))),INDEX('Master '!$A$2:$A$257,MATCH(R553,'Master '!$B$2:$B$257,0)))</f>
        <v>-</v>
      </c>
      <c r="R553" s="7"/>
      <c r="S553" s="19" t="str">
        <f t="array" ref="S553">IF(ISERROR(INDEX('Master '!$A$2:$A$257,MATCH(T553,'Master '!$B$2:$B$257,0))),IF(ISERROR(INDEX('Master '!$A$2:$A$257,MATCH(T553,'Master '!$C$2:$C$257,0))),IF(T553="","-","Not on Roster"),INDEX('Master '!$A$2:$A$257,MATCH(T553,'Master '!$C$2:$C$257,0))),INDEX('Master '!$A$2:$A$257,MATCH(T553,'Master '!$B$2:$B$257,0)))</f>
        <v>-</v>
      </c>
      <c r="T553" s="15"/>
      <c r="U553" s="20" t="str">
        <f t="array" ref="U553">IF(ISERROR(INDEX('Master '!$A$2:$A$257,MATCH(V553,'Master '!$B$2:$B$257,0))),IF(ISERROR(INDEX('Master '!$A$2:$A$257,MATCH(V553,'Master '!$C$2:$C$257,0))),IF(V553="","-","Not on Roster"),INDEX('Master '!$A$2:$A$257,MATCH(V553,'Master '!$C$2:$C$257,0))),INDEX('Master '!$A$2:$A$257,MATCH(V553,'Master '!$B$2:$B$257,0)))</f>
        <v>-</v>
      </c>
      <c r="V553" s="7"/>
      <c r="W553" s="19" t="str">
        <f t="array" ref="W553">IF(ISERROR(INDEX('Master '!$A$2:$A$257,MATCH(X553,'Master '!$B$2:$B$257,0))),IF(ISERROR(INDEX('Master '!$A$2:$A$257,MATCH(X553,'Master '!$C$2:$C$257,0))),IF(X553="","-","Not on Roster"),INDEX('Master '!$A$2:$A$257,MATCH(X553,'Master '!$C$2:$C$257,0))),INDEX('Master '!$A$2:$A$257,MATCH(X553,'Master '!$B$2:$B$257,0)))</f>
        <v>-</v>
      </c>
      <c r="X553" s="15"/>
      <c r="Y553" s="20" t="str">
        <f t="array" ref="Y553">IF(ISERROR(INDEX('Master '!$A$2:$A$257,MATCH(Z553,'Master '!$B$2:$B$257,0))),IF(ISERROR(INDEX('Master '!$A$2:$A$257,MATCH(Z553,'Master '!$C$2:$C$257,0))),IF(Z553="","-","Not on Roster"),INDEX('Master '!$A$2:$A$257,MATCH(Z553,'Master '!$C$2:$C$257,0))),INDEX('Master '!$A$2:$A$257,MATCH(Z553,'Master '!$B$2:$B$257,0)))</f>
        <v>-</v>
      </c>
      <c r="Z553" s="7"/>
      <c r="AA553" s="19" t="str">
        <f t="array" ref="AA553">IF(ISERROR(INDEX('Master '!$A$2:$A$257,MATCH(AB553,'Master '!$B$2:$B$257,0))),IF(ISERROR(INDEX('Master '!$A$2:$A$257,MATCH(AB553,'Master '!$C$2:$C$257,0))),IF(AB553="","-","Not on Roster"),INDEX('Master '!$A$2:$A$257,MATCH(AB553,'Master '!$C$2:$C$257,0))),INDEX('Master '!$A$2:$A$257,MATCH(AB553,'Master '!$B$2:$B$257,0)))</f>
        <v>-</v>
      </c>
      <c r="AB553" s="15"/>
      <c r="AC553" s="20" t="str">
        <f t="array" ref="AC553">IF(ISERROR(INDEX('Master '!$A$2:$A$257,MATCH(AD553,'Master '!$B$2:$B$257,0))),IF(ISERROR(INDEX('Master '!$A$2:$A$257,MATCH(AD553,'Master '!$C$2:$C$257,0))),IF(AD553="","-","Not on Roster"),INDEX('Master '!$A$2:$A$257,MATCH(AD553,'Master '!$C$2:$C$257,0))),INDEX('Master '!$A$2:$A$257,MATCH(AD553,'Master '!$B$2:$B$257,0)))</f>
        <v>-</v>
      </c>
      <c r="AD553" s="7"/>
      <c r="AE553" s="19" t="str">
        <f t="array" ref="AE553">IF(ISERROR(INDEX('Master '!$A$2:$A$257,MATCH(AF553,'Master '!$B$2:$B$257,0))),IF(ISERROR(INDEX('Master '!$A$2:$A$257,MATCH(AF553,'Master '!$C$2:$C$257,0))),IF(AF553="","-","Not on Roster"),INDEX('Master '!$A$2:$A$257,MATCH(AF553,'Master '!$C$2:$C$257,0))),INDEX('Master '!$A$2:$A$257,MATCH(AF553,'Master '!$B$2:$B$257,0)))</f>
        <v>-</v>
      </c>
      <c r="AF553" s="15"/>
      <c r="AG553" s="20" t="str">
        <f t="array" ref="AG553">IF(ISERROR(INDEX('Master '!$A$2:$A$257,MATCH(AH553,'Master '!$B$2:$B$257,0))),IF(ISERROR(INDEX('Master '!$A$2:$A$257,MATCH(AH553,'Master '!$C$2:$C$257,0))),IF(AH553="","-","Not on Roster"),INDEX('Master '!$A$2:$A$257,MATCH(AH553,'Master '!$C$2:$C$257,0))),INDEX('Master '!$A$2:$A$257,MATCH(AH553,'Master '!$B$2:$B$257,0)))</f>
        <v>-</v>
      </c>
      <c r="AH553" s="7"/>
      <c r="AI553" s="19" t="str">
        <f t="array" ref="AI553">IF(ISERROR(INDEX('Master '!$A$2:$A$257,MATCH(AJ553,'Master '!$B$2:$B$257,0))),IF(ISERROR(INDEX('Master '!$A$2:$A$257,MATCH(AJ553,'Master '!$C$2:$C$257,0))),IF(AJ553="","-","Not on Roster"),INDEX('Master '!$A$2:$A$257,MATCH(AJ553,'Master '!$C$2:$C$257,0))),INDEX('Master '!$A$2:$A$257,MATCH(AJ553,'Master '!$B$2:$B$257,0)))</f>
        <v>-</v>
      </c>
      <c r="AJ553" s="15"/>
      <c r="AK553" s="20" t="str">
        <f t="array" ref="AK553">IF(ISERROR(INDEX('Master '!$A$2:$A$257,MATCH(AL553,'Master '!$B$2:$B$257,0))),IF(ISERROR(INDEX('Master '!$A$2:$A$257,MATCH(AL553,'Master '!$C$2:$C$257,0))),IF(AL553="","-","Not on Roster"),INDEX('Master '!$A$2:$A$257,MATCH(AL553,'Master '!$C$2:$C$257,0))),INDEX('Master '!$A$2:$A$257,MATCH(AL553,'Master '!$B$2:$B$257,0)))</f>
        <v>-</v>
      </c>
      <c r="AL553" s="7"/>
      <c r="AM553" s="19" t="str">
        <f t="array" ref="AM553">IF(ISERROR(INDEX('Master '!$A$2:$A$257,MATCH(AN553,'Master '!$B$2:$B$257,0))),IF(ISERROR(INDEX('Master '!$A$2:$A$257,MATCH(AN553,'Master '!$C$2:$C$257,0))),IF(AN553="","-","Not on Roster"),INDEX('Master '!$A$2:$A$257,MATCH(AN553,'Master '!$C$2:$C$257,0))),INDEX('Master '!$A$2:$A$257,MATCH(AN553,'Master '!$B$2:$B$257,0)))</f>
        <v>-</v>
      </c>
      <c r="AN553" s="15"/>
    </row>
    <row r="554" spans="1:40" ht="14.25" customHeight="1">
      <c r="A554" s="20" t="str">
        <f t="array" ref="A554">IF(ISERROR(INDEX('Master '!$A$2:$A$257,MATCH(B554,'Master '!$B$2:$B$257,0))),IF(ISERROR(INDEX('Master '!$A$2:$A$257,MATCH(B554,'Master '!$C$2:$C$257,0))),IF(B554="","-","Not on Roster"),INDEX('Master '!$A$2:$A$257,MATCH(B554,'Master '!$C$2:$C$257,0))),INDEX('Master '!$A$2:$A$257,MATCH(B554,'Master '!$B$2:$B$257,0)))</f>
        <v>-</v>
      </c>
      <c r="B554" s="43"/>
      <c r="C554" s="19" t="str">
        <f t="array" ref="C554">IF(ISERROR(INDEX('Master '!$A$2:$A$257,MATCH(D554,'Master '!$B$2:$B$257,0))),IF(ISERROR(INDEX('Master '!$A$2:$A$257,MATCH(D554,'Master '!$C$2:$C$257,0))),IF(D554="","-","Not on Roster"),INDEX('Master '!$A$2:$A$257,MATCH(D554,'Master '!$C$2:$C$257,0))),INDEX('Master '!$A$2:$A$257,MATCH(D554,'Master '!$B$2:$B$257,0)))</f>
        <v>-</v>
      </c>
      <c r="D554" s="15"/>
      <c r="E554" s="20" t="str">
        <f t="array" ref="E554">IF(ISERROR(INDEX('Master '!$A$2:$A$257,MATCH(F554,'Master '!$B$2:$B$257,0))),IF(ISERROR(INDEX('Master '!$A$2:$A$257,MATCH(F554,'Master '!$C$2:$C$257,0))),IF(F554="","-","Not on Roster"),INDEX('Master '!$A$2:$A$257,MATCH(F554,'Master '!$C$2:$C$257,0))),INDEX('Master '!$A$2:$A$257,MATCH(F554,'Master '!$B$2:$B$257,0)))</f>
        <v>-</v>
      </c>
      <c r="F554" s="7"/>
      <c r="G554" s="19" t="str">
        <f t="array" ref="G554">IF(ISERROR(INDEX('Master '!$A$2:$A$257,MATCH(H554,'Master '!$B$2:$B$257,0))),IF(ISERROR(INDEX('Master '!$A$2:$A$257,MATCH(H554,'Master '!$C$2:$C$257,0))),IF(H554="","-","Not on Roster"),INDEX('Master '!$A$2:$A$257,MATCH(H554,'Master '!$C$2:$C$257,0))),INDEX('Master '!$A$2:$A$257,MATCH(H554,'Master '!$B$2:$B$257,0)))</f>
        <v>-</v>
      </c>
      <c r="H554" s="15"/>
      <c r="I554" s="20" t="str">
        <f t="array" ref="I554">IF(ISERROR(INDEX('Master '!$A$2:$A$257,MATCH(J554,'Master '!$B$2:$B$257,0))),IF(ISERROR(INDEX('Master '!$A$2:$A$257,MATCH(J554,'Master '!$C$2:$C$257,0))),IF(J554="","-","Not on Roster"),INDEX('Master '!$A$2:$A$257,MATCH(J554,'Master '!$C$2:$C$257,0))),INDEX('Master '!$A$2:$A$257,MATCH(J554,'Master '!$B$2:$B$257,0)))</f>
        <v>-</v>
      </c>
      <c r="J554" s="51"/>
      <c r="K554" s="19" t="str">
        <f t="array" ref="K554">IF(ISERROR(INDEX('Master '!$A$2:$A$257,MATCH(L554,'Master '!$B$2:$B$257,0))),IF(ISERROR(INDEX('Master '!$A$2:$A$257,MATCH(L554,'Master '!$C$2:$C$257,0))),IF(L554="","-","Not on Roster"),INDEX('Master '!$A$2:$A$257,MATCH(L554,'Master '!$C$2:$C$257,0))),INDEX('Master '!$A$2:$A$257,MATCH(L554,'Master '!$B$2:$B$257,0)))</f>
        <v>-</v>
      </c>
      <c r="L554" s="15"/>
      <c r="M554" s="20" t="str">
        <f t="array" ref="M554">IF(ISERROR(INDEX('Master '!$A$2:$A$257,MATCH(N554,'Master '!$B$2:$B$257,0))),IF(ISERROR(INDEX('Master '!$A$2:$A$257,MATCH(N554,'Master '!$C$2:$C$257,0))),IF(N554="","-","Not on Roster"),INDEX('Master '!$A$2:$A$257,MATCH(N554,'Master '!$C$2:$C$257,0))),INDEX('Master '!$A$2:$A$257,MATCH(N554,'Master '!$B$2:$B$257,0)))</f>
        <v>-</v>
      </c>
      <c r="N554" s="7"/>
      <c r="O554" s="19" t="str">
        <f t="array" ref="O554">IF(ISERROR(INDEX('Master '!$A$2:$A$257,MATCH(P554,'Master '!$B$2:$B$257,0))),IF(ISERROR(INDEX('Master '!$A$2:$A$257,MATCH(P554,'Master '!$C$2:$C$257,0))),IF(P554="","-","Not on Roster"),INDEX('Master '!$A$2:$A$257,MATCH(P554,'Master '!$C$2:$C$257,0))),INDEX('Master '!$A$2:$A$257,MATCH(P554,'Master '!$B$2:$B$257,0)))</f>
        <v>-</v>
      </c>
      <c r="P554" s="15"/>
      <c r="Q554" s="20" t="str">
        <f t="array" ref="Q554">IF(ISERROR(INDEX('Master '!$A$2:$A$257,MATCH(R554,'Master '!$B$2:$B$257,0))),IF(ISERROR(INDEX('Master '!$A$2:$A$257,MATCH(R554,'Master '!$C$2:$C$257,0))),IF(R554="","-","Not on Roster"),INDEX('Master '!$A$2:$A$257,MATCH(R554,'Master '!$C$2:$C$257,0))),INDEX('Master '!$A$2:$A$257,MATCH(R554,'Master '!$B$2:$B$257,0)))</f>
        <v>-</v>
      </c>
      <c r="R554" s="7"/>
      <c r="S554" s="19" t="str">
        <f t="array" ref="S554">IF(ISERROR(INDEX('Master '!$A$2:$A$257,MATCH(T554,'Master '!$B$2:$B$257,0))),IF(ISERROR(INDEX('Master '!$A$2:$A$257,MATCH(T554,'Master '!$C$2:$C$257,0))),IF(T554="","-","Not on Roster"),INDEX('Master '!$A$2:$A$257,MATCH(T554,'Master '!$C$2:$C$257,0))),INDEX('Master '!$A$2:$A$257,MATCH(T554,'Master '!$B$2:$B$257,0)))</f>
        <v>-</v>
      </c>
      <c r="T554" s="15"/>
      <c r="U554" s="20" t="str">
        <f t="array" ref="U554">IF(ISERROR(INDEX('Master '!$A$2:$A$257,MATCH(V554,'Master '!$B$2:$B$257,0))),IF(ISERROR(INDEX('Master '!$A$2:$A$257,MATCH(V554,'Master '!$C$2:$C$257,0))),IF(V554="","-","Not on Roster"),INDEX('Master '!$A$2:$A$257,MATCH(V554,'Master '!$C$2:$C$257,0))),INDEX('Master '!$A$2:$A$257,MATCH(V554,'Master '!$B$2:$B$257,0)))</f>
        <v>-</v>
      </c>
      <c r="V554" s="7"/>
      <c r="W554" s="19" t="str">
        <f t="array" ref="W554">IF(ISERROR(INDEX('Master '!$A$2:$A$257,MATCH(X554,'Master '!$B$2:$B$257,0))),IF(ISERROR(INDEX('Master '!$A$2:$A$257,MATCH(X554,'Master '!$C$2:$C$257,0))),IF(X554="","-","Not on Roster"),INDEX('Master '!$A$2:$A$257,MATCH(X554,'Master '!$C$2:$C$257,0))),INDEX('Master '!$A$2:$A$257,MATCH(X554,'Master '!$B$2:$B$257,0)))</f>
        <v>-</v>
      </c>
      <c r="X554" s="15"/>
      <c r="Y554" s="20" t="str">
        <f t="array" ref="Y554">IF(ISERROR(INDEX('Master '!$A$2:$A$257,MATCH(Z554,'Master '!$B$2:$B$257,0))),IF(ISERROR(INDEX('Master '!$A$2:$A$257,MATCH(Z554,'Master '!$C$2:$C$257,0))),IF(Z554="","-","Not on Roster"),INDEX('Master '!$A$2:$A$257,MATCH(Z554,'Master '!$C$2:$C$257,0))),INDEX('Master '!$A$2:$A$257,MATCH(Z554,'Master '!$B$2:$B$257,0)))</f>
        <v>-</v>
      </c>
      <c r="Z554" s="7"/>
      <c r="AA554" s="19" t="str">
        <f t="array" ref="AA554">IF(ISERROR(INDEX('Master '!$A$2:$A$257,MATCH(AB554,'Master '!$B$2:$B$257,0))),IF(ISERROR(INDEX('Master '!$A$2:$A$257,MATCH(AB554,'Master '!$C$2:$C$257,0))),IF(AB554="","-","Not on Roster"),INDEX('Master '!$A$2:$A$257,MATCH(AB554,'Master '!$C$2:$C$257,0))),INDEX('Master '!$A$2:$A$257,MATCH(AB554,'Master '!$B$2:$B$257,0)))</f>
        <v>-</v>
      </c>
      <c r="AB554" s="15"/>
      <c r="AC554" s="20" t="str">
        <f t="array" ref="AC554">IF(ISERROR(INDEX('Master '!$A$2:$A$257,MATCH(AD554,'Master '!$B$2:$B$257,0))),IF(ISERROR(INDEX('Master '!$A$2:$A$257,MATCH(AD554,'Master '!$C$2:$C$257,0))),IF(AD554="","-","Not on Roster"),INDEX('Master '!$A$2:$A$257,MATCH(AD554,'Master '!$C$2:$C$257,0))),INDEX('Master '!$A$2:$A$257,MATCH(AD554,'Master '!$B$2:$B$257,0)))</f>
        <v>-</v>
      </c>
      <c r="AD554" s="7"/>
      <c r="AE554" s="19" t="str">
        <f t="array" ref="AE554">IF(ISERROR(INDEX('Master '!$A$2:$A$257,MATCH(AF554,'Master '!$B$2:$B$257,0))),IF(ISERROR(INDEX('Master '!$A$2:$A$257,MATCH(AF554,'Master '!$C$2:$C$257,0))),IF(AF554="","-","Not on Roster"),INDEX('Master '!$A$2:$A$257,MATCH(AF554,'Master '!$C$2:$C$257,0))),INDEX('Master '!$A$2:$A$257,MATCH(AF554,'Master '!$B$2:$B$257,0)))</f>
        <v>-</v>
      </c>
      <c r="AF554" s="15"/>
      <c r="AG554" s="20" t="str">
        <f t="array" ref="AG554">IF(ISERROR(INDEX('Master '!$A$2:$A$257,MATCH(AH554,'Master '!$B$2:$B$257,0))),IF(ISERROR(INDEX('Master '!$A$2:$A$257,MATCH(AH554,'Master '!$C$2:$C$257,0))),IF(AH554="","-","Not on Roster"),INDEX('Master '!$A$2:$A$257,MATCH(AH554,'Master '!$C$2:$C$257,0))),INDEX('Master '!$A$2:$A$257,MATCH(AH554,'Master '!$B$2:$B$257,0)))</f>
        <v>-</v>
      </c>
      <c r="AH554" s="7"/>
      <c r="AI554" s="19" t="str">
        <f t="array" ref="AI554">IF(ISERROR(INDEX('Master '!$A$2:$A$257,MATCH(AJ554,'Master '!$B$2:$B$257,0))),IF(ISERROR(INDEX('Master '!$A$2:$A$257,MATCH(AJ554,'Master '!$C$2:$C$257,0))),IF(AJ554="","-","Not on Roster"),INDEX('Master '!$A$2:$A$257,MATCH(AJ554,'Master '!$C$2:$C$257,0))),INDEX('Master '!$A$2:$A$257,MATCH(AJ554,'Master '!$B$2:$B$257,0)))</f>
        <v>-</v>
      </c>
      <c r="AJ554" s="15"/>
      <c r="AK554" s="20" t="str">
        <f t="array" ref="AK554">IF(ISERROR(INDEX('Master '!$A$2:$A$257,MATCH(AL554,'Master '!$B$2:$B$257,0))),IF(ISERROR(INDEX('Master '!$A$2:$A$257,MATCH(AL554,'Master '!$C$2:$C$257,0))),IF(AL554="","-","Not on Roster"),INDEX('Master '!$A$2:$A$257,MATCH(AL554,'Master '!$C$2:$C$257,0))),INDEX('Master '!$A$2:$A$257,MATCH(AL554,'Master '!$B$2:$B$257,0)))</f>
        <v>-</v>
      </c>
      <c r="AL554" s="7"/>
      <c r="AM554" s="19" t="str">
        <f t="array" ref="AM554">IF(ISERROR(INDEX('Master '!$A$2:$A$257,MATCH(AN554,'Master '!$B$2:$B$257,0))),IF(ISERROR(INDEX('Master '!$A$2:$A$257,MATCH(AN554,'Master '!$C$2:$C$257,0))),IF(AN554="","-","Not on Roster"),INDEX('Master '!$A$2:$A$257,MATCH(AN554,'Master '!$C$2:$C$257,0))),INDEX('Master '!$A$2:$A$257,MATCH(AN554,'Master '!$B$2:$B$257,0)))</f>
        <v>-</v>
      </c>
      <c r="AN554" s="15"/>
    </row>
    <row r="555" spans="1:40" ht="14.25" customHeight="1">
      <c r="A555" s="20" t="str">
        <f t="array" ref="A555">IF(ISERROR(INDEX('Master '!$A$2:$A$257,MATCH(B555,'Master '!$B$2:$B$257,0))),IF(ISERROR(INDEX('Master '!$A$2:$A$257,MATCH(B555,'Master '!$C$2:$C$257,0))),IF(B555="","-","Not on Roster"),INDEX('Master '!$A$2:$A$257,MATCH(B555,'Master '!$C$2:$C$257,0))),INDEX('Master '!$A$2:$A$257,MATCH(B555,'Master '!$B$2:$B$257,0)))</f>
        <v>-</v>
      </c>
      <c r="B555" s="43"/>
      <c r="C555" s="19" t="str">
        <f t="array" ref="C555">IF(ISERROR(INDEX('Master '!$A$2:$A$257,MATCH(D555,'Master '!$B$2:$B$257,0))),IF(ISERROR(INDEX('Master '!$A$2:$A$257,MATCH(D555,'Master '!$C$2:$C$257,0))),IF(D555="","-","Not on Roster"),INDEX('Master '!$A$2:$A$257,MATCH(D555,'Master '!$C$2:$C$257,0))),INDEX('Master '!$A$2:$A$257,MATCH(D555,'Master '!$B$2:$B$257,0)))</f>
        <v>-</v>
      </c>
      <c r="D555" s="15"/>
      <c r="E555" s="20" t="str">
        <f t="array" ref="E555">IF(ISERROR(INDEX('Master '!$A$2:$A$257,MATCH(F555,'Master '!$B$2:$B$257,0))),IF(ISERROR(INDEX('Master '!$A$2:$A$257,MATCH(F555,'Master '!$C$2:$C$257,0))),IF(F555="","-","Not on Roster"),INDEX('Master '!$A$2:$A$257,MATCH(F555,'Master '!$C$2:$C$257,0))),INDEX('Master '!$A$2:$A$257,MATCH(F555,'Master '!$B$2:$B$257,0)))</f>
        <v>-</v>
      </c>
      <c r="F555" s="7"/>
      <c r="G555" s="19" t="str">
        <f t="array" ref="G555">IF(ISERROR(INDEX('Master '!$A$2:$A$257,MATCH(H555,'Master '!$B$2:$B$257,0))),IF(ISERROR(INDEX('Master '!$A$2:$A$257,MATCH(H555,'Master '!$C$2:$C$257,0))),IF(H555="","-","Not on Roster"),INDEX('Master '!$A$2:$A$257,MATCH(H555,'Master '!$C$2:$C$257,0))),INDEX('Master '!$A$2:$A$257,MATCH(H555,'Master '!$B$2:$B$257,0)))</f>
        <v>-</v>
      </c>
      <c r="H555" s="15"/>
      <c r="I555" s="20" t="str">
        <f t="array" ref="I555">IF(ISERROR(INDEX('Master '!$A$2:$A$257,MATCH(J555,'Master '!$B$2:$B$257,0))),IF(ISERROR(INDEX('Master '!$A$2:$A$257,MATCH(J555,'Master '!$C$2:$C$257,0))),IF(J555="","-","Not on Roster"),INDEX('Master '!$A$2:$A$257,MATCH(J555,'Master '!$C$2:$C$257,0))),INDEX('Master '!$A$2:$A$257,MATCH(J555,'Master '!$B$2:$B$257,0)))</f>
        <v>-</v>
      </c>
      <c r="J555" s="51"/>
      <c r="K555" s="19" t="str">
        <f t="array" ref="K555">IF(ISERROR(INDEX('Master '!$A$2:$A$257,MATCH(L555,'Master '!$B$2:$B$257,0))),IF(ISERROR(INDEX('Master '!$A$2:$A$257,MATCH(L555,'Master '!$C$2:$C$257,0))),IF(L555="","-","Not on Roster"),INDEX('Master '!$A$2:$A$257,MATCH(L555,'Master '!$C$2:$C$257,0))),INDEX('Master '!$A$2:$A$257,MATCH(L555,'Master '!$B$2:$B$257,0)))</f>
        <v>-</v>
      </c>
      <c r="L555" s="15"/>
      <c r="M555" s="20" t="str">
        <f t="array" ref="M555">IF(ISERROR(INDEX('Master '!$A$2:$A$257,MATCH(N555,'Master '!$B$2:$B$257,0))),IF(ISERROR(INDEX('Master '!$A$2:$A$257,MATCH(N555,'Master '!$C$2:$C$257,0))),IF(N555="","-","Not on Roster"),INDEX('Master '!$A$2:$A$257,MATCH(N555,'Master '!$C$2:$C$257,0))),INDEX('Master '!$A$2:$A$257,MATCH(N555,'Master '!$B$2:$B$257,0)))</f>
        <v>-</v>
      </c>
      <c r="N555" s="7"/>
      <c r="O555" s="19" t="str">
        <f t="array" ref="O555">IF(ISERROR(INDEX('Master '!$A$2:$A$257,MATCH(P555,'Master '!$B$2:$B$257,0))),IF(ISERROR(INDEX('Master '!$A$2:$A$257,MATCH(P555,'Master '!$C$2:$C$257,0))),IF(P555="","-","Not on Roster"),INDEX('Master '!$A$2:$A$257,MATCH(P555,'Master '!$C$2:$C$257,0))),INDEX('Master '!$A$2:$A$257,MATCH(P555,'Master '!$B$2:$B$257,0)))</f>
        <v>-</v>
      </c>
      <c r="P555" s="15"/>
      <c r="Q555" s="20" t="str">
        <f t="array" ref="Q555">IF(ISERROR(INDEX('Master '!$A$2:$A$257,MATCH(R555,'Master '!$B$2:$B$257,0))),IF(ISERROR(INDEX('Master '!$A$2:$A$257,MATCH(R555,'Master '!$C$2:$C$257,0))),IF(R555="","-","Not on Roster"),INDEX('Master '!$A$2:$A$257,MATCH(R555,'Master '!$C$2:$C$257,0))),INDEX('Master '!$A$2:$A$257,MATCH(R555,'Master '!$B$2:$B$257,0)))</f>
        <v>-</v>
      </c>
      <c r="R555" s="7"/>
      <c r="S555" s="19" t="str">
        <f t="array" ref="S555">IF(ISERROR(INDEX('Master '!$A$2:$A$257,MATCH(T555,'Master '!$B$2:$B$257,0))),IF(ISERROR(INDEX('Master '!$A$2:$A$257,MATCH(T555,'Master '!$C$2:$C$257,0))),IF(T555="","-","Not on Roster"),INDEX('Master '!$A$2:$A$257,MATCH(T555,'Master '!$C$2:$C$257,0))),INDEX('Master '!$A$2:$A$257,MATCH(T555,'Master '!$B$2:$B$257,0)))</f>
        <v>-</v>
      </c>
      <c r="T555" s="15"/>
      <c r="U555" s="20" t="str">
        <f t="array" ref="U555">IF(ISERROR(INDEX('Master '!$A$2:$A$257,MATCH(V555,'Master '!$B$2:$B$257,0))),IF(ISERROR(INDEX('Master '!$A$2:$A$257,MATCH(V555,'Master '!$C$2:$C$257,0))),IF(V555="","-","Not on Roster"),INDEX('Master '!$A$2:$A$257,MATCH(V555,'Master '!$C$2:$C$257,0))),INDEX('Master '!$A$2:$A$257,MATCH(V555,'Master '!$B$2:$B$257,0)))</f>
        <v>-</v>
      </c>
      <c r="V555" s="7"/>
      <c r="W555" s="19" t="str">
        <f t="array" ref="W555">IF(ISERROR(INDEX('Master '!$A$2:$A$257,MATCH(X555,'Master '!$B$2:$B$257,0))),IF(ISERROR(INDEX('Master '!$A$2:$A$257,MATCH(X555,'Master '!$C$2:$C$257,0))),IF(X555="","-","Not on Roster"),INDEX('Master '!$A$2:$A$257,MATCH(X555,'Master '!$C$2:$C$257,0))),INDEX('Master '!$A$2:$A$257,MATCH(X555,'Master '!$B$2:$B$257,0)))</f>
        <v>-</v>
      </c>
      <c r="X555" s="15"/>
      <c r="Y555" s="20" t="str">
        <f t="array" ref="Y555">IF(ISERROR(INDEX('Master '!$A$2:$A$257,MATCH(Z555,'Master '!$B$2:$B$257,0))),IF(ISERROR(INDEX('Master '!$A$2:$A$257,MATCH(Z555,'Master '!$C$2:$C$257,0))),IF(Z555="","-","Not on Roster"),INDEX('Master '!$A$2:$A$257,MATCH(Z555,'Master '!$C$2:$C$257,0))),INDEX('Master '!$A$2:$A$257,MATCH(Z555,'Master '!$B$2:$B$257,0)))</f>
        <v>-</v>
      </c>
      <c r="Z555" s="7"/>
      <c r="AA555" s="19" t="str">
        <f t="array" ref="AA555">IF(ISERROR(INDEX('Master '!$A$2:$A$257,MATCH(AB555,'Master '!$B$2:$B$257,0))),IF(ISERROR(INDEX('Master '!$A$2:$A$257,MATCH(AB555,'Master '!$C$2:$C$257,0))),IF(AB555="","-","Not on Roster"),INDEX('Master '!$A$2:$A$257,MATCH(AB555,'Master '!$C$2:$C$257,0))),INDEX('Master '!$A$2:$A$257,MATCH(AB555,'Master '!$B$2:$B$257,0)))</f>
        <v>-</v>
      </c>
      <c r="AB555" s="15"/>
      <c r="AC555" s="20" t="str">
        <f t="array" ref="AC555">IF(ISERROR(INDEX('Master '!$A$2:$A$257,MATCH(AD555,'Master '!$B$2:$B$257,0))),IF(ISERROR(INDEX('Master '!$A$2:$A$257,MATCH(AD555,'Master '!$C$2:$C$257,0))),IF(AD555="","-","Not on Roster"),INDEX('Master '!$A$2:$A$257,MATCH(AD555,'Master '!$C$2:$C$257,0))),INDEX('Master '!$A$2:$A$257,MATCH(AD555,'Master '!$B$2:$B$257,0)))</f>
        <v>-</v>
      </c>
      <c r="AD555" s="7"/>
      <c r="AE555" s="19" t="str">
        <f t="array" ref="AE555">IF(ISERROR(INDEX('Master '!$A$2:$A$257,MATCH(AF555,'Master '!$B$2:$B$257,0))),IF(ISERROR(INDEX('Master '!$A$2:$A$257,MATCH(AF555,'Master '!$C$2:$C$257,0))),IF(AF555="","-","Not on Roster"),INDEX('Master '!$A$2:$A$257,MATCH(AF555,'Master '!$C$2:$C$257,0))),INDEX('Master '!$A$2:$A$257,MATCH(AF555,'Master '!$B$2:$B$257,0)))</f>
        <v>-</v>
      </c>
      <c r="AF555" s="15"/>
      <c r="AG555" s="20" t="str">
        <f t="array" ref="AG555">IF(ISERROR(INDEX('Master '!$A$2:$A$257,MATCH(AH555,'Master '!$B$2:$B$257,0))),IF(ISERROR(INDEX('Master '!$A$2:$A$257,MATCH(AH555,'Master '!$C$2:$C$257,0))),IF(AH555="","-","Not on Roster"),INDEX('Master '!$A$2:$A$257,MATCH(AH555,'Master '!$C$2:$C$257,0))),INDEX('Master '!$A$2:$A$257,MATCH(AH555,'Master '!$B$2:$B$257,0)))</f>
        <v>-</v>
      </c>
      <c r="AH555" s="7"/>
      <c r="AI555" s="19" t="str">
        <f t="array" ref="AI555">IF(ISERROR(INDEX('Master '!$A$2:$A$257,MATCH(AJ555,'Master '!$B$2:$B$257,0))),IF(ISERROR(INDEX('Master '!$A$2:$A$257,MATCH(AJ555,'Master '!$C$2:$C$257,0))),IF(AJ555="","-","Not on Roster"),INDEX('Master '!$A$2:$A$257,MATCH(AJ555,'Master '!$C$2:$C$257,0))),INDEX('Master '!$A$2:$A$257,MATCH(AJ555,'Master '!$B$2:$B$257,0)))</f>
        <v>-</v>
      </c>
      <c r="AJ555" s="15"/>
      <c r="AK555" s="20" t="str">
        <f t="array" ref="AK555">IF(ISERROR(INDEX('Master '!$A$2:$A$257,MATCH(AL555,'Master '!$B$2:$B$257,0))),IF(ISERROR(INDEX('Master '!$A$2:$A$257,MATCH(AL555,'Master '!$C$2:$C$257,0))),IF(AL555="","-","Not on Roster"),INDEX('Master '!$A$2:$A$257,MATCH(AL555,'Master '!$C$2:$C$257,0))),INDEX('Master '!$A$2:$A$257,MATCH(AL555,'Master '!$B$2:$B$257,0)))</f>
        <v>-</v>
      </c>
      <c r="AL555" s="7"/>
      <c r="AM555" s="19" t="str">
        <f t="array" ref="AM555">IF(ISERROR(INDEX('Master '!$A$2:$A$257,MATCH(AN555,'Master '!$B$2:$B$257,0))),IF(ISERROR(INDEX('Master '!$A$2:$A$257,MATCH(AN555,'Master '!$C$2:$C$257,0))),IF(AN555="","-","Not on Roster"),INDEX('Master '!$A$2:$A$257,MATCH(AN555,'Master '!$C$2:$C$257,0))),INDEX('Master '!$A$2:$A$257,MATCH(AN555,'Master '!$B$2:$B$257,0)))</f>
        <v>-</v>
      </c>
      <c r="AN555" s="15"/>
    </row>
    <row r="556" spans="1:40" ht="14.25" customHeight="1">
      <c r="A556" s="20" t="str">
        <f t="array" ref="A556">IF(ISERROR(INDEX('Master '!$A$2:$A$257,MATCH(B556,'Master '!$B$2:$B$257,0))),IF(ISERROR(INDEX('Master '!$A$2:$A$257,MATCH(B556,'Master '!$C$2:$C$257,0))),IF(B556="","-","Not on Roster"),INDEX('Master '!$A$2:$A$257,MATCH(B556,'Master '!$C$2:$C$257,0))),INDEX('Master '!$A$2:$A$257,MATCH(B556,'Master '!$B$2:$B$257,0)))</f>
        <v>-</v>
      </c>
      <c r="B556" s="43"/>
      <c r="C556" s="19" t="str">
        <f t="array" ref="C556">IF(ISERROR(INDEX('Master '!$A$2:$A$257,MATCH(D556,'Master '!$B$2:$B$257,0))),IF(ISERROR(INDEX('Master '!$A$2:$A$257,MATCH(D556,'Master '!$C$2:$C$257,0))),IF(D556="","-","Not on Roster"),INDEX('Master '!$A$2:$A$257,MATCH(D556,'Master '!$C$2:$C$257,0))),INDEX('Master '!$A$2:$A$257,MATCH(D556,'Master '!$B$2:$B$257,0)))</f>
        <v>-</v>
      </c>
      <c r="D556" s="15"/>
      <c r="E556" s="20" t="str">
        <f t="array" ref="E556">IF(ISERROR(INDEX('Master '!$A$2:$A$257,MATCH(F556,'Master '!$B$2:$B$257,0))),IF(ISERROR(INDEX('Master '!$A$2:$A$257,MATCH(F556,'Master '!$C$2:$C$257,0))),IF(F556="","-","Not on Roster"),INDEX('Master '!$A$2:$A$257,MATCH(F556,'Master '!$C$2:$C$257,0))),INDEX('Master '!$A$2:$A$257,MATCH(F556,'Master '!$B$2:$B$257,0)))</f>
        <v>-</v>
      </c>
      <c r="F556" s="7"/>
      <c r="G556" s="19" t="str">
        <f t="array" ref="G556">IF(ISERROR(INDEX('Master '!$A$2:$A$257,MATCH(H556,'Master '!$B$2:$B$257,0))),IF(ISERROR(INDEX('Master '!$A$2:$A$257,MATCH(H556,'Master '!$C$2:$C$257,0))),IF(H556="","-","Not on Roster"),INDEX('Master '!$A$2:$A$257,MATCH(H556,'Master '!$C$2:$C$257,0))),INDEX('Master '!$A$2:$A$257,MATCH(H556,'Master '!$B$2:$B$257,0)))</f>
        <v>-</v>
      </c>
      <c r="H556" s="15"/>
      <c r="I556" s="20" t="str">
        <f t="array" ref="I556">IF(ISERROR(INDEX('Master '!$A$2:$A$257,MATCH(J556,'Master '!$B$2:$B$257,0))),IF(ISERROR(INDEX('Master '!$A$2:$A$257,MATCH(J556,'Master '!$C$2:$C$257,0))),IF(J556="","-","Not on Roster"),INDEX('Master '!$A$2:$A$257,MATCH(J556,'Master '!$C$2:$C$257,0))),INDEX('Master '!$A$2:$A$257,MATCH(J556,'Master '!$B$2:$B$257,0)))</f>
        <v>-</v>
      </c>
      <c r="J556" s="51"/>
      <c r="K556" s="19" t="str">
        <f t="array" ref="K556">IF(ISERROR(INDEX('Master '!$A$2:$A$257,MATCH(L556,'Master '!$B$2:$B$257,0))),IF(ISERROR(INDEX('Master '!$A$2:$A$257,MATCH(L556,'Master '!$C$2:$C$257,0))),IF(L556="","-","Not on Roster"),INDEX('Master '!$A$2:$A$257,MATCH(L556,'Master '!$C$2:$C$257,0))),INDEX('Master '!$A$2:$A$257,MATCH(L556,'Master '!$B$2:$B$257,0)))</f>
        <v>-</v>
      </c>
      <c r="L556" s="15"/>
      <c r="M556" s="20" t="str">
        <f t="array" ref="M556">IF(ISERROR(INDEX('Master '!$A$2:$A$257,MATCH(N556,'Master '!$B$2:$B$257,0))),IF(ISERROR(INDEX('Master '!$A$2:$A$257,MATCH(N556,'Master '!$C$2:$C$257,0))),IF(N556="","-","Not on Roster"),INDEX('Master '!$A$2:$A$257,MATCH(N556,'Master '!$C$2:$C$257,0))),INDEX('Master '!$A$2:$A$257,MATCH(N556,'Master '!$B$2:$B$257,0)))</f>
        <v>-</v>
      </c>
      <c r="N556" s="7"/>
      <c r="O556" s="19" t="str">
        <f t="array" ref="O556">IF(ISERROR(INDEX('Master '!$A$2:$A$257,MATCH(P556,'Master '!$B$2:$B$257,0))),IF(ISERROR(INDEX('Master '!$A$2:$A$257,MATCH(P556,'Master '!$C$2:$C$257,0))),IF(P556="","-","Not on Roster"),INDEX('Master '!$A$2:$A$257,MATCH(P556,'Master '!$C$2:$C$257,0))),INDEX('Master '!$A$2:$A$257,MATCH(P556,'Master '!$B$2:$B$257,0)))</f>
        <v>-</v>
      </c>
      <c r="P556" s="15"/>
      <c r="Q556" s="20" t="str">
        <f t="array" ref="Q556">IF(ISERROR(INDEX('Master '!$A$2:$A$257,MATCH(R556,'Master '!$B$2:$B$257,0))),IF(ISERROR(INDEX('Master '!$A$2:$A$257,MATCH(R556,'Master '!$C$2:$C$257,0))),IF(R556="","-","Not on Roster"),INDEX('Master '!$A$2:$A$257,MATCH(R556,'Master '!$C$2:$C$257,0))),INDEX('Master '!$A$2:$A$257,MATCH(R556,'Master '!$B$2:$B$257,0)))</f>
        <v>-</v>
      </c>
      <c r="R556" s="7"/>
      <c r="S556" s="19" t="str">
        <f t="array" ref="S556">IF(ISERROR(INDEX('Master '!$A$2:$A$257,MATCH(T556,'Master '!$B$2:$B$257,0))),IF(ISERROR(INDEX('Master '!$A$2:$A$257,MATCH(T556,'Master '!$C$2:$C$257,0))),IF(T556="","-","Not on Roster"),INDEX('Master '!$A$2:$A$257,MATCH(T556,'Master '!$C$2:$C$257,0))),INDEX('Master '!$A$2:$A$257,MATCH(T556,'Master '!$B$2:$B$257,0)))</f>
        <v>-</v>
      </c>
      <c r="T556" s="15"/>
      <c r="U556" s="20" t="str">
        <f t="array" ref="U556">IF(ISERROR(INDEX('Master '!$A$2:$A$257,MATCH(V556,'Master '!$B$2:$B$257,0))),IF(ISERROR(INDEX('Master '!$A$2:$A$257,MATCH(V556,'Master '!$C$2:$C$257,0))),IF(V556="","-","Not on Roster"),INDEX('Master '!$A$2:$A$257,MATCH(V556,'Master '!$C$2:$C$257,0))),INDEX('Master '!$A$2:$A$257,MATCH(V556,'Master '!$B$2:$B$257,0)))</f>
        <v>-</v>
      </c>
      <c r="V556" s="7"/>
      <c r="W556" s="19" t="str">
        <f t="array" ref="W556">IF(ISERROR(INDEX('Master '!$A$2:$A$257,MATCH(X556,'Master '!$B$2:$B$257,0))),IF(ISERROR(INDEX('Master '!$A$2:$A$257,MATCH(X556,'Master '!$C$2:$C$257,0))),IF(X556="","-","Not on Roster"),INDEX('Master '!$A$2:$A$257,MATCH(X556,'Master '!$C$2:$C$257,0))),INDEX('Master '!$A$2:$A$257,MATCH(X556,'Master '!$B$2:$B$257,0)))</f>
        <v>-</v>
      </c>
      <c r="X556" s="15"/>
      <c r="Y556" s="20" t="str">
        <f t="array" ref="Y556">IF(ISERROR(INDEX('Master '!$A$2:$A$257,MATCH(Z556,'Master '!$B$2:$B$257,0))),IF(ISERROR(INDEX('Master '!$A$2:$A$257,MATCH(Z556,'Master '!$C$2:$C$257,0))),IF(Z556="","-","Not on Roster"),INDEX('Master '!$A$2:$A$257,MATCH(Z556,'Master '!$C$2:$C$257,0))),INDEX('Master '!$A$2:$A$257,MATCH(Z556,'Master '!$B$2:$B$257,0)))</f>
        <v>-</v>
      </c>
      <c r="Z556" s="7"/>
      <c r="AA556" s="19" t="str">
        <f t="array" ref="AA556">IF(ISERROR(INDEX('Master '!$A$2:$A$257,MATCH(AB556,'Master '!$B$2:$B$257,0))),IF(ISERROR(INDEX('Master '!$A$2:$A$257,MATCH(AB556,'Master '!$C$2:$C$257,0))),IF(AB556="","-","Not on Roster"),INDEX('Master '!$A$2:$A$257,MATCH(AB556,'Master '!$C$2:$C$257,0))),INDEX('Master '!$A$2:$A$257,MATCH(AB556,'Master '!$B$2:$B$257,0)))</f>
        <v>-</v>
      </c>
      <c r="AB556" s="15"/>
      <c r="AC556" s="20" t="str">
        <f t="array" ref="AC556">IF(ISERROR(INDEX('Master '!$A$2:$A$257,MATCH(AD556,'Master '!$B$2:$B$257,0))),IF(ISERROR(INDEX('Master '!$A$2:$A$257,MATCH(AD556,'Master '!$C$2:$C$257,0))),IF(AD556="","-","Not on Roster"),INDEX('Master '!$A$2:$A$257,MATCH(AD556,'Master '!$C$2:$C$257,0))),INDEX('Master '!$A$2:$A$257,MATCH(AD556,'Master '!$B$2:$B$257,0)))</f>
        <v>-</v>
      </c>
      <c r="AD556" s="7"/>
      <c r="AE556" s="19" t="str">
        <f t="array" ref="AE556">IF(ISERROR(INDEX('Master '!$A$2:$A$257,MATCH(AF556,'Master '!$B$2:$B$257,0))),IF(ISERROR(INDEX('Master '!$A$2:$A$257,MATCH(AF556,'Master '!$C$2:$C$257,0))),IF(AF556="","-","Not on Roster"),INDEX('Master '!$A$2:$A$257,MATCH(AF556,'Master '!$C$2:$C$257,0))),INDEX('Master '!$A$2:$A$257,MATCH(AF556,'Master '!$B$2:$B$257,0)))</f>
        <v>-</v>
      </c>
      <c r="AF556" s="15"/>
      <c r="AG556" s="20" t="str">
        <f t="array" ref="AG556">IF(ISERROR(INDEX('Master '!$A$2:$A$257,MATCH(AH556,'Master '!$B$2:$B$257,0))),IF(ISERROR(INDEX('Master '!$A$2:$A$257,MATCH(AH556,'Master '!$C$2:$C$257,0))),IF(AH556="","-","Not on Roster"),INDEX('Master '!$A$2:$A$257,MATCH(AH556,'Master '!$C$2:$C$257,0))),INDEX('Master '!$A$2:$A$257,MATCH(AH556,'Master '!$B$2:$B$257,0)))</f>
        <v>-</v>
      </c>
      <c r="AH556" s="7"/>
      <c r="AI556" s="19" t="str">
        <f t="array" ref="AI556">IF(ISERROR(INDEX('Master '!$A$2:$A$257,MATCH(AJ556,'Master '!$B$2:$B$257,0))),IF(ISERROR(INDEX('Master '!$A$2:$A$257,MATCH(AJ556,'Master '!$C$2:$C$257,0))),IF(AJ556="","-","Not on Roster"),INDEX('Master '!$A$2:$A$257,MATCH(AJ556,'Master '!$C$2:$C$257,0))),INDEX('Master '!$A$2:$A$257,MATCH(AJ556,'Master '!$B$2:$B$257,0)))</f>
        <v>-</v>
      </c>
      <c r="AJ556" s="15"/>
      <c r="AK556" s="20" t="str">
        <f t="array" ref="AK556">IF(ISERROR(INDEX('Master '!$A$2:$A$257,MATCH(AL556,'Master '!$B$2:$B$257,0))),IF(ISERROR(INDEX('Master '!$A$2:$A$257,MATCH(AL556,'Master '!$C$2:$C$257,0))),IF(AL556="","-","Not on Roster"),INDEX('Master '!$A$2:$A$257,MATCH(AL556,'Master '!$C$2:$C$257,0))),INDEX('Master '!$A$2:$A$257,MATCH(AL556,'Master '!$B$2:$B$257,0)))</f>
        <v>-</v>
      </c>
      <c r="AL556" s="7"/>
      <c r="AM556" s="19" t="str">
        <f t="array" ref="AM556">IF(ISERROR(INDEX('Master '!$A$2:$A$257,MATCH(AN556,'Master '!$B$2:$B$257,0))),IF(ISERROR(INDEX('Master '!$A$2:$A$257,MATCH(AN556,'Master '!$C$2:$C$257,0))),IF(AN556="","-","Not on Roster"),INDEX('Master '!$A$2:$A$257,MATCH(AN556,'Master '!$C$2:$C$257,0))),INDEX('Master '!$A$2:$A$257,MATCH(AN556,'Master '!$B$2:$B$257,0)))</f>
        <v>-</v>
      </c>
      <c r="AN556" s="15"/>
    </row>
    <row r="557" spans="1:40" ht="14.25" customHeight="1">
      <c r="A557" s="20" t="str">
        <f t="array" ref="A557">IF(ISERROR(INDEX('Master '!$A$2:$A$257,MATCH(B557,'Master '!$B$2:$B$257,0))),IF(ISERROR(INDEX('Master '!$A$2:$A$257,MATCH(B557,'Master '!$C$2:$C$257,0))),IF(B557="","-","Not on Roster"),INDEX('Master '!$A$2:$A$257,MATCH(B557,'Master '!$C$2:$C$257,0))),INDEX('Master '!$A$2:$A$257,MATCH(B557,'Master '!$B$2:$B$257,0)))</f>
        <v>-</v>
      </c>
      <c r="B557" s="43"/>
      <c r="C557" s="19" t="str">
        <f t="array" ref="C557">IF(ISERROR(INDEX('Master '!$A$2:$A$257,MATCH(D557,'Master '!$B$2:$B$257,0))),IF(ISERROR(INDEX('Master '!$A$2:$A$257,MATCH(D557,'Master '!$C$2:$C$257,0))),IF(D557="","-","Not on Roster"),INDEX('Master '!$A$2:$A$257,MATCH(D557,'Master '!$C$2:$C$257,0))),INDEX('Master '!$A$2:$A$257,MATCH(D557,'Master '!$B$2:$B$257,0)))</f>
        <v>-</v>
      </c>
      <c r="D557" s="15"/>
      <c r="E557" s="20" t="str">
        <f t="array" ref="E557">IF(ISERROR(INDEX('Master '!$A$2:$A$257,MATCH(F557,'Master '!$B$2:$B$257,0))),IF(ISERROR(INDEX('Master '!$A$2:$A$257,MATCH(F557,'Master '!$C$2:$C$257,0))),IF(F557="","-","Not on Roster"),INDEX('Master '!$A$2:$A$257,MATCH(F557,'Master '!$C$2:$C$257,0))),INDEX('Master '!$A$2:$A$257,MATCH(F557,'Master '!$B$2:$B$257,0)))</f>
        <v>-</v>
      </c>
      <c r="F557" s="7"/>
      <c r="G557" s="19" t="str">
        <f t="array" ref="G557">IF(ISERROR(INDEX('Master '!$A$2:$A$257,MATCH(H557,'Master '!$B$2:$B$257,0))),IF(ISERROR(INDEX('Master '!$A$2:$A$257,MATCH(H557,'Master '!$C$2:$C$257,0))),IF(H557="","-","Not on Roster"),INDEX('Master '!$A$2:$A$257,MATCH(H557,'Master '!$C$2:$C$257,0))),INDEX('Master '!$A$2:$A$257,MATCH(H557,'Master '!$B$2:$B$257,0)))</f>
        <v>-</v>
      </c>
      <c r="H557" s="15"/>
      <c r="I557" s="20" t="str">
        <f t="array" ref="I557">IF(ISERROR(INDEX('Master '!$A$2:$A$257,MATCH(J557,'Master '!$B$2:$B$257,0))),IF(ISERROR(INDEX('Master '!$A$2:$A$257,MATCH(J557,'Master '!$C$2:$C$257,0))),IF(J557="","-","Not on Roster"),INDEX('Master '!$A$2:$A$257,MATCH(J557,'Master '!$C$2:$C$257,0))),INDEX('Master '!$A$2:$A$257,MATCH(J557,'Master '!$B$2:$B$257,0)))</f>
        <v>-</v>
      </c>
      <c r="J557" s="51"/>
      <c r="K557" s="19" t="str">
        <f t="array" ref="K557">IF(ISERROR(INDEX('Master '!$A$2:$A$257,MATCH(L557,'Master '!$B$2:$B$257,0))),IF(ISERROR(INDEX('Master '!$A$2:$A$257,MATCH(L557,'Master '!$C$2:$C$257,0))),IF(L557="","-","Not on Roster"),INDEX('Master '!$A$2:$A$257,MATCH(L557,'Master '!$C$2:$C$257,0))),INDEX('Master '!$A$2:$A$257,MATCH(L557,'Master '!$B$2:$B$257,0)))</f>
        <v>-</v>
      </c>
      <c r="L557" s="15"/>
      <c r="M557" s="20" t="str">
        <f t="array" ref="M557">IF(ISERROR(INDEX('Master '!$A$2:$A$257,MATCH(N557,'Master '!$B$2:$B$257,0))),IF(ISERROR(INDEX('Master '!$A$2:$A$257,MATCH(N557,'Master '!$C$2:$C$257,0))),IF(N557="","-","Not on Roster"),INDEX('Master '!$A$2:$A$257,MATCH(N557,'Master '!$C$2:$C$257,0))),INDEX('Master '!$A$2:$A$257,MATCH(N557,'Master '!$B$2:$B$257,0)))</f>
        <v>-</v>
      </c>
      <c r="N557" s="7"/>
      <c r="O557" s="19" t="str">
        <f t="array" ref="O557">IF(ISERROR(INDEX('Master '!$A$2:$A$257,MATCH(P557,'Master '!$B$2:$B$257,0))),IF(ISERROR(INDEX('Master '!$A$2:$A$257,MATCH(P557,'Master '!$C$2:$C$257,0))),IF(P557="","-","Not on Roster"),INDEX('Master '!$A$2:$A$257,MATCH(P557,'Master '!$C$2:$C$257,0))),INDEX('Master '!$A$2:$A$257,MATCH(P557,'Master '!$B$2:$B$257,0)))</f>
        <v>-</v>
      </c>
      <c r="P557" s="15"/>
      <c r="Q557" s="20" t="str">
        <f t="array" ref="Q557">IF(ISERROR(INDEX('Master '!$A$2:$A$257,MATCH(R557,'Master '!$B$2:$B$257,0))),IF(ISERROR(INDEX('Master '!$A$2:$A$257,MATCH(R557,'Master '!$C$2:$C$257,0))),IF(R557="","-","Not on Roster"),INDEX('Master '!$A$2:$A$257,MATCH(R557,'Master '!$C$2:$C$257,0))),INDEX('Master '!$A$2:$A$257,MATCH(R557,'Master '!$B$2:$B$257,0)))</f>
        <v>-</v>
      </c>
      <c r="R557" s="7"/>
      <c r="S557" s="19" t="str">
        <f t="array" ref="S557">IF(ISERROR(INDEX('Master '!$A$2:$A$257,MATCH(T557,'Master '!$B$2:$B$257,0))),IF(ISERROR(INDEX('Master '!$A$2:$A$257,MATCH(T557,'Master '!$C$2:$C$257,0))),IF(T557="","-","Not on Roster"),INDEX('Master '!$A$2:$A$257,MATCH(T557,'Master '!$C$2:$C$257,0))),INDEX('Master '!$A$2:$A$257,MATCH(T557,'Master '!$B$2:$B$257,0)))</f>
        <v>-</v>
      </c>
      <c r="T557" s="15"/>
      <c r="U557" s="20" t="str">
        <f t="array" ref="U557">IF(ISERROR(INDEX('Master '!$A$2:$A$257,MATCH(V557,'Master '!$B$2:$B$257,0))),IF(ISERROR(INDEX('Master '!$A$2:$A$257,MATCH(V557,'Master '!$C$2:$C$257,0))),IF(V557="","-","Not on Roster"),INDEX('Master '!$A$2:$A$257,MATCH(V557,'Master '!$C$2:$C$257,0))),INDEX('Master '!$A$2:$A$257,MATCH(V557,'Master '!$B$2:$B$257,0)))</f>
        <v>-</v>
      </c>
      <c r="V557" s="7"/>
      <c r="W557" s="19" t="str">
        <f t="array" ref="W557">IF(ISERROR(INDEX('Master '!$A$2:$A$257,MATCH(X557,'Master '!$B$2:$B$257,0))),IF(ISERROR(INDEX('Master '!$A$2:$A$257,MATCH(X557,'Master '!$C$2:$C$257,0))),IF(X557="","-","Not on Roster"),INDEX('Master '!$A$2:$A$257,MATCH(X557,'Master '!$C$2:$C$257,0))),INDEX('Master '!$A$2:$A$257,MATCH(X557,'Master '!$B$2:$B$257,0)))</f>
        <v>-</v>
      </c>
      <c r="X557" s="15"/>
      <c r="Y557" s="20" t="str">
        <f t="array" ref="Y557">IF(ISERROR(INDEX('Master '!$A$2:$A$257,MATCH(Z557,'Master '!$B$2:$B$257,0))),IF(ISERROR(INDEX('Master '!$A$2:$A$257,MATCH(Z557,'Master '!$C$2:$C$257,0))),IF(Z557="","-","Not on Roster"),INDEX('Master '!$A$2:$A$257,MATCH(Z557,'Master '!$C$2:$C$257,0))),INDEX('Master '!$A$2:$A$257,MATCH(Z557,'Master '!$B$2:$B$257,0)))</f>
        <v>-</v>
      </c>
      <c r="Z557" s="7"/>
      <c r="AA557" s="19" t="str">
        <f t="array" ref="AA557">IF(ISERROR(INDEX('Master '!$A$2:$A$257,MATCH(AB557,'Master '!$B$2:$B$257,0))),IF(ISERROR(INDEX('Master '!$A$2:$A$257,MATCH(AB557,'Master '!$C$2:$C$257,0))),IF(AB557="","-","Not on Roster"),INDEX('Master '!$A$2:$A$257,MATCH(AB557,'Master '!$C$2:$C$257,0))),INDEX('Master '!$A$2:$A$257,MATCH(AB557,'Master '!$B$2:$B$257,0)))</f>
        <v>-</v>
      </c>
      <c r="AB557" s="15"/>
      <c r="AC557" s="20" t="str">
        <f t="array" ref="AC557">IF(ISERROR(INDEX('Master '!$A$2:$A$257,MATCH(AD557,'Master '!$B$2:$B$257,0))),IF(ISERROR(INDEX('Master '!$A$2:$A$257,MATCH(AD557,'Master '!$C$2:$C$257,0))),IF(AD557="","-","Not on Roster"),INDEX('Master '!$A$2:$A$257,MATCH(AD557,'Master '!$C$2:$C$257,0))),INDEX('Master '!$A$2:$A$257,MATCH(AD557,'Master '!$B$2:$B$257,0)))</f>
        <v>-</v>
      </c>
      <c r="AD557" s="7"/>
      <c r="AE557" s="19" t="str">
        <f t="array" ref="AE557">IF(ISERROR(INDEX('Master '!$A$2:$A$257,MATCH(AF557,'Master '!$B$2:$B$257,0))),IF(ISERROR(INDEX('Master '!$A$2:$A$257,MATCH(AF557,'Master '!$C$2:$C$257,0))),IF(AF557="","-","Not on Roster"),INDEX('Master '!$A$2:$A$257,MATCH(AF557,'Master '!$C$2:$C$257,0))),INDEX('Master '!$A$2:$A$257,MATCH(AF557,'Master '!$B$2:$B$257,0)))</f>
        <v>-</v>
      </c>
      <c r="AF557" s="15"/>
      <c r="AG557" s="20" t="str">
        <f t="array" ref="AG557">IF(ISERROR(INDEX('Master '!$A$2:$A$257,MATCH(AH557,'Master '!$B$2:$B$257,0))),IF(ISERROR(INDEX('Master '!$A$2:$A$257,MATCH(AH557,'Master '!$C$2:$C$257,0))),IF(AH557="","-","Not on Roster"),INDEX('Master '!$A$2:$A$257,MATCH(AH557,'Master '!$C$2:$C$257,0))),INDEX('Master '!$A$2:$A$257,MATCH(AH557,'Master '!$B$2:$B$257,0)))</f>
        <v>-</v>
      </c>
      <c r="AH557" s="7"/>
      <c r="AI557" s="19" t="str">
        <f t="array" ref="AI557">IF(ISERROR(INDEX('Master '!$A$2:$A$257,MATCH(AJ557,'Master '!$B$2:$B$257,0))),IF(ISERROR(INDEX('Master '!$A$2:$A$257,MATCH(AJ557,'Master '!$C$2:$C$257,0))),IF(AJ557="","-","Not on Roster"),INDEX('Master '!$A$2:$A$257,MATCH(AJ557,'Master '!$C$2:$C$257,0))),INDEX('Master '!$A$2:$A$257,MATCH(AJ557,'Master '!$B$2:$B$257,0)))</f>
        <v>-</v>
      </c>
      <c r="AJ557" s="15"/>
      <c r="AK557" s="20" t="str">
        <f t="array" ref="AK557">IF(ISERROR(INDEX('Master '!$A$2:$A$257,MATCH(AL557,'Master '!$B$2:$B$257,0))),IF(ISERROR(INDEX('Master '!$A$2:$A$257,MATCH(AL557,'Master '!$C$2:$C$257,0))),IF(AL557="","-","Not on Roster"),INDEX('Master '!$A$2:$A$257,MATCH(AL557,'Master '!$C$2:$C$257,0))),INDEX('Master '!$A$2:$A$257,MATCH(AL557,'Master '!$B$2:$B$257,0)))</f>
        <v>-</v>
      </c>
      <c r="AL557" s="7"/>
      <c r="AM557" s="19" t="str">
        <f t="array" ref="AM557">IF(ISERROR(INDEX('Master '!$A$2:$A$257,MATCH(AN557,'Master '!$B$2:$B$257,0))),IF(ISERROR(INDEX('Master '!$A$2:$A$257,MATCH(AN557,'Master '!$C$2:$C$257,0))),IF(AN557="","-","Not on Roster"),INDEX('Master '!$A$2:$A$257,MATCH(AN557,'Master '!$C$2:$C$257,0))),INDEX('Master '!$A$2:$A$257,MATCH(AN557,'Master '!$B$2:$B$257,0)))</f>
        <v>-</v>
      </c>
      <c r="AN557" s="15"/>
    </row>
    <row r="558" spans="1:40" ht="14.25" customHeight="1">
      <c r="A558" s="20" t="str">
        <f t="array" ref="A558">IF(ISERROR(INDEX('Master '!$A$2:$A$257,MATCH(B558,'Master '!$B$2:$B$257,0))),IF(ISERROR(INDEX('Master '!$A$2:$A$257,MATCH(B558,'Master '!$C$2:$C$257,0))),IF(B558="","-","Not on Roster"),INDEX('Master '!$A$2:$A$257,MATCH(B558,'Master '!$C$2:$C$257,0))),INDEX('Master '!$A$2:$A$257,MATCH(B558,'Master '!$B$2:$B$257,0)))</f>
        <v>-</v>
      </c>
      <c r="B558" s="43"/>
      <c r="C558" s="19" t="str">
        <f t="array" ref="C558">IF(ISERROR(INDEX('Master '!$A$2:$A$257,MATCH(D558,'Master '!$B$2:$B$257,0))),IF(ISERROR(INDEX('Master '!$A$2:$A$257,MATCH(D558,'Master '!$C$2:$C$257,0))),IF(D558="","-","Not on Roster"),INDEX('Master '!$A$2:$A$257,MATCH(D558,'Master '!$C$2:$C$257,0))),INDEX('Master '!$A$2:$A$257,MATCH(D558,'Master '!$B$2:$B$257,0)))</f>
        <v>-</v>
      </c>
      <c r="D558" s="15"/>
      <c r="E558" s="20" t="str">
        <f t="array" ref="E558">IF(ISERROR(INDEX('Master '!$A$2:$A$257,MATCH(F558,'Master '!$B$2:$B$257,0))),IF(ISERROR(INDEX('Master '!$A$2:$A$257,MATCH(F558,'Master '!$C$2:$C$257,0))),IF(F558="","-","Not on Roster"),INDEX('Master '!$A$2:$A$257,MATCH(F558,'Master '!$C$2:$C$257,0))),INDEX('Master '!$A$2:$A$257,MATCH(F558,'Master '!$B$2:$B$257,0)))</f>
        <v>-</v>
      </c>
      <c r="F558" s="7"/>
      <c r="G558" s="19" t="str">
        <f t="array" ref="G558">IF(ISERROR(INDEX('Master '!$A$2:$A$257,MATCH(H558,'Master '!$B$2:$B$257,0))),IF(ISERROR(INDEX('Master '!$A$2:$A$257,MATCH(H558,'Master '!$C$2:$C$257,0))),IF(H558="","-","Not on Roster"),INDEX('Master '!$A$2:$A$257,MATCH(H558,'Master '!$C$2:$C$257,0))),INDEX('Master '!$A$2:$A$257,MATCH(H558,'Master '!$B$2:$B$257,0)))</f>
        <v>-</v>
      </c>
      <c r="H558" s="15"/>
      <c r="I558" s="20" t="str">
        <f t="array" ref="I558">IF(ISERROR(INDEX('Master '!$A$2:$A$257,MATCH(J558,'Master '!$B$2:$B$257,0))),IF(ISERROR(INDEX('Master '!$A$2:$A$257,MATCH(J558,'Master '!$C$2:$C$257,0))),IF(J558="","-","Not on Roster"),INDEX('Master '!$A$2:$A$257,MATCH(J558,'Master '!$C$2:$C$257,0))),INDEX('Master '!$A$2:$A$257,MATCH(J558,'Master '!$B$2:$B$257,0)))</f>
        <v>-</v>
      </c>
      <c r="J558" s="51"/>
      <c r="K558" s="19" t="str">
        <f t="array" ref="K558">IF(ISERROR(INDEX('Master '!$A$2:$A$257,MATCH(L558,'Master '!$B$2:$B$257,0))),IF(ISERROR(INDEX('Master '!$A$2:$A$257,MATCH(L558,'Master '!$C$2:$C$257,0))),IF(L558="","-","Not on Roster"),INDEX('Master '!$A$2:$A$257,MATCH(L558,'Master '!$C$2:$C$257,0))),INDEX('Master '!$A$2:$A$257,MATCH(L558,'Master '!$B$2:$B$257,0)))</f>
        <v>-</v>
      </c>
      <c r="L558" s="15"/>
      <c r="M558" s="20" t="str">
        <f t="array" ref="M558">IF(ISERROR(INDEX('Master '!$A$2:$A$257,MATCH(N558,'Master '!$B$2:$B$257,0))),IF(ISERROR(INDEX('Master '!$A$2:$A$257,MATCH(N558,'Master '!$C$2:$C$257,0))),IF(N558="","-","Not on Roster"),INDEX('Master '!$A$2:$A$257,MATCH(N558,'Master '!$C$2:$C$257,0))),INDEX('Master '!$A$2:$A$257,MATCH(N558,'Master '!$B$2:$B$257,0)))</f>
        <v>-</v>
      </c>
      <c r="N558" s="7"/>
      <c r="O558" s="19" t="str">
        <f t="array" ref="O558">IF(ISERROR(INDEX('Master '!$A$2:$A$257,MATCH(P558,'Master '!$B$2:$B$257,0))),IF(ISERROR(INDEX('Master '!$A$2:$A$257,MATCH(P558,'Master '!$C$2:$C$257,0))),IF(P558="","-","Not on Roster"),INDEX('Master '!$A$2:$A$257,MATCH(P558,'Master '!$C$2:$C$257,0))),INDEX('Master '!$A$2:$A$257,MATCH(P558,'Master '!$B$2:$B$257,0)))</f>
        <v>-</v>
      </c>
      <c r="P558" s="15"/>
      <c r="Q558" s="20" t="str">
        <f t="array" ref="Q558">IF(ISERROR(INDEX('Master '!$A$2:$A$257,MATCH(R558,'Master '!$B$2:$B$257,0))),IF(ISERROR(INDEX('Master '!$A$2:$A$257,MATCH(R558,'Master '!$C$2:$C$257,0))),IF(R558="","-","Not on Roster"),INDEX('Master '!$A$2:$A$257,MATCH(R558,'Master '!$C$2:$C$257,0))),INDEX('Master '!$A$2:$A$257,MATCH(R558,'Master '!$B$2:$B$257,0)))</f>
        <v>-</v>
      </c>
      <c r="R558" s="7"/>
      <c r="S558" s="19" t="str">
        <f t="array" ref="S558">IF(ISERROR(INDEX('Master '!$A$2:$A$257,MATCH(T558,'Master '!$B$2:$B$257,0))),IF(ISERROR(INDEX('Master '!$A$2:$A$257,MATCH(T558,'Master '!$C$2:$C$257,0))),IF(T558="","-","Not on Roster"),INDEX('Master '!$A$2:$A$257,MATCH(T558,'Master '!$C$2:$C$257,0))),INDEX('Master '!$A$2:$A$257,MATCH(T558,'Master '!$B$2:$B$257,0)))</f>
        <v>-</v>
      </c>
      <c r="T558" s="15"/>
      <c r="U558" s="20" t="str">
        <f t="array" ref="U558">IF(ISERROR(INDEX('Master '!$A$2:$A$257,MATCH(V558,'Master '!$B$2:$B$257,0))),IF(ISERROR(INDEX('Master '!$A$2:$A$257,MATCH(V558,'Master '!$C$2:$C$257,0))),IF(V558="","-","Not on Roster"),INDEX('Master '!$A$2:$A$257,MATCH(V558,'Master '!$C$2:$C$257,0))),INDEX('Master '!$A$2:$A$257,MATCH(V558,'Master '!$B$2:$B$257,0)))</f>
        <v>-</v>
      </c>
      <c r="V558" s="7"/>
      <c r="W558" s="19" t="str">
        <f t="array" ref="W558">IF(ISERROR(INDEX('Master '!$A$2:$A$257,MATCH(X558,'Master '!$B$2:$B$257,0))),IF(ISERROR(INDEX('Master '!$A$2:$A$257,MATCH(X558,'Master '!$C$2:$C$257,0))),IF(X558="","-","Not on Roster"),INDEX('Master '!$A$2:$A$257,MATCH(X558,'Master '!$C$2:$C$257,0))),INDEX('Master '!$A$2:$A$257,MATCH(X558,'Master '!$B$2:$B$257,0)))</f>
        <v>-</v>
      </c>
      <c r="X558" s="15"/>
      <c r="Y558" s="20" t="str">
        <f t="array" ref="Y558">IF(ISERROR(INDEX('Master '!$A$2:$A$257,MATCH(Z558,'Master '!$B$2:$B$257,0))),IF(ISERROR(INDEX('Master '!$A$2:$A$257,MATCH(Z558,'Master '!$C$2:$C$257,0))),IF(Z558="","-","Not on Roster"),INDEX('Master '!$A$2:$A$257,MATCH(Z558,'Master '!$C$2:$C$257,0))),INDEX('Master '!$A$2:$A$257,MATCH(Z558,'Master '!$B$2:$B$257,0)))</f>
        <v>-</v>
      </c>
      <c r="Z558" s="7"/>
      <c r="AA558" s="19" t="str">
        <f t="array" ref="AA558">IF(ISERROR(INDEX('Master '!$A$2:$A$257,MATCH(AB558,'Master '!$B$2:$B$257,0))),IF(ISERROR(INDEX('Master '!$A$2:$A$257,MATCH(AB558,'Master '!$C$2:$C$257,0))),IF(AB558="","-","Not on Roster"),INDEX('Master '!$A$2:$A$257,MATCH(AB558,'Master '!$C$2:$C$257,0))),INDEX('Master '!$A$2:$A$257,MATCH(AB558,'Master '!$B$2:$B$257,0)))</f>
        <v>-</v>
      </c>
      <c r="AB558" s="15"/>
      <c r="AC558" s="20" t="str">
        <f t="array" ref="AC558">IF(ISERROR(INDEX('Master '!$A$2:$A$257,MATCH(AD558,'Master '!$B$2:$B$257,0))),IF(ISERROR(INDEX('Master '!$A$2:$A$257,MATCH(AD558,'Master '!$C$2:$C$257,0))),IF(AD558="","-","Not on Roster"),INDEX('Master '!$A$2:$A$257,MATCH(AD558,'Master '!$C$2:$C$257,0))),INDEX('Master '!$A$2:$A$257,MATCH(AD558,'Master '!$B$2:$B$257,0)))</f>
        <v>-</v>
      </c>
      <c r="AD558" s="7"/>
      <c r="AE558" s="19" t="str">
        <f t="array" ref="AE558">IF(ISERROR(INDEX('Master '!$A$2:$A$257,MATCH(AF558,'Master '!$B$2:$B$257,0))),IF(ISERROR(INDEX('Master '!$A$2:$A$257,MATCH(AF558,'Master '!$C$2:$C$257,0))),IF(AF558="","-","Not on Roster"),INDEX('Master '!$A$2:$A$257,MATCH(AF558,'Master '!$C$2:$C$257,0))),INDEX('Master '!$A$2:$A$257,MATCH(AF558,'Master '!$B$2:$B$257,0)))</f>
        <v>-</v>
      </c>
      <c r="AF558" s="15"/>
      <c r="AG558" s="20" t="str">
        <f t="array" ref="AG558">IF(ISERROR(INDEX('Master '!$A$2:$A$257,MATCH(AH558,'Master '!$B$2:$B$257,0))),IF(ISERROR(INDEX('Master '!$A$2:$A$257,MATCH(AH558,'Master '!$C$2:$C$257,0))),IF(AH558="","-","Not on Roster"),INDEX('Master '!$A$2:$A$257,MATCH(AH558,'Master '!$C$2:$C$257,0))),INDEX('Master '!$A$2:$A$257,MATCH(AH558,'Master '!$B$2:$B$257,0)))</f>
        <v>-</v>
      </c>
      <c r="AH558" s="7"/>
      <c r="AI558" s="19" t="str">
        <f t="array" ref="AI558">IF(ISERROR(INDEX('Master '!$A$2:$A$257,MATCH(AJ558,'Master '!$B$2:$B$257,0))),IF(ISERROR(INDEX('Master '!$A$2:$A$257,MATCH(AJ558,'Master '!$C$2:$C$257,0))),IF(AJ558="","-","Not on Roster"),INDEX('Master '!$A$2:$A$257,MATCH(AJ558,'Master '!$C$2:$C$257,0))),INDEX('Master '!$A$2:$A$257,MATCH(AJ558,'Master '!$B$2:$B$257,0)))</f>
        <v>-</v>
      </c>
      <c r="AJ558" s="15"/>
      <c r="AK558" s="20" t="str">
        <f t="array" ref="AK558">IF(ISERROR(INDEX('Master '!$A$2:$A$257,MATCH(AL558,'Master '!$B$2:$B$257,0))),IF(ISERROR(INDEX('Master '!$A$2:$A$257,MATCH(AL558,'Master '!$C$2:$C$257,0))),IF(AL558="","-","Not on Roster"),INDEX('Master '!$A$2:$A$257,MATCH(AL558,'Master '!$C$2:$C$257,0))),INDEX('Master '!$A$2:$A$257,MATCH(AL558,'Master '!$B$2:$B$257,0)))</f>
        <v>-</v>
      </c>
      <c r="AL558" s="7"/>
      <c r="AM558" s="19" t="str">
        <f t="array" ref="AM558">IF(ISERROR(INDEX('Master '!$A$2:$A$257,MATCH(AN558,'Master '!$B$2:$B$257,0))),IF(ISERROR(INDEX('Master '!$A$2:$A$257,MATCH(AN558,'Master '!$C$2:$C$257,0))),IF(AN558="","-","Not on Roster"),INDEX('Master '!$A$2:$A$257,MATCH(AN558,'Master '!$C$2:$C$257,0))),INDEX('Master '!$A$2:$A$257,MATCH(AN558,'Master '!$B$2:$B$257,0)))</f>
        <v>-</v>
      </c>
      <c r="AN558" s="15"/>
    </row>
    <row r="559" spans="1:40" ht="14.25" customHeight="1">
      <c r="A559" s="20" t="str">
        <f t="array" ref="A559">IF(ISERROR(INDEX('Master '!$A$2:$A$257,MATCH(B559,'Master '!$B$2:$B$257,0))),IF(ISERROR(INDEX('Master '!$A$2:$A$257,MATCH(B559,'Master '!$C$2:$C$257,0))),IF(B559="","-","Not on Roster"),INDEX('Master '!$A$2:$A$257,MATCH(B559,'Master '!$C$2:$C$257,0))),INDEX('Master '!$A$2:$A$257,MATCH(B559,'Master '!$B$2:$B$257,0)))</f>
        <v>-</v>
      </c>
      <c r="B559" s="43"/>
      <c r="C559" s="19" t="str">
        <f t="array" ref="C559">IF(ISERROR(INDEX('Master '!$A$2:$A$257,MATCH(D559,'Master '!$B$2:$B$257,0))),IF(ISERROR(INDEX('Master '!$A$2:$A$257,MATCH(D559,'Master '!$C$2:$C$257,0))),IF(D559="","-","Not on Roster"),INDEX('Master '!$A$2:$A$257,MATCH(D559,'Master '!$C$2:$C$257,0))),INDEX('Master '!$A$2:$A$257,MATCH(D559,'Master '!$B$2:$B$257,0)))</f>
        <v>-</v>
      </c>
      <c r="D559" s="15"/>
      <c r="E559" s="20" t="str">
        <f t="array" ref="E559">IF(ISERROR(INDEX('Master '!$A$2:$A$257,MATCH(F559,'Master '!$B$2:$B$257,0))),IF(ISERROR(INDEX('Master '!$A$2:$A$257,MATCH(F559,'Master '!$C$2:$C$257,0))),IF(F559="","-","Not on Roster"),INDEX('Master '!$A$2:$A$257,MATCH(F559,'Master '!$C$2:$C$257,0))),INDEX('Master '!$A$2:$A$257,MATCH(F559,'Master '!$B$2:$B$257,0)))</f>
        <v>-</v>
      </c>
      <c r="F559" s="7"/>
      <c r="G559" s="19" t="str">
        <f t="array" ref="G559">IF(ISERROR(INDEX('Master '!$A$2:$A$257,MATCH(H559,'Master '!$B$2:$B$257,0))),IF(ISERROR(INDEX('Master '!$A$2:$A$257,MATCH(H559,'Master '!$C$2:$C$257,0))),IF(H559="","-","Not on Roster"),INDEX('Master '!$A$2:$A$257,MATCH(H559,'Master '!$C$2:$C$257,0))),INDEX('Master '!$A$2:$A$257,MATCH(H559,'Master '!$B$2:$B$257,0)))</f>
        <v>-</v>
      </c>
      <c r="H559" s="15"/>
      <c r="I559" s="20" t="str">
        <f t="array" ref="I559">IF(ISERROR(INDEX('Master '!$A$2:$A$257,MATCH(J559,'Master '!$B$2:$B$257,0))),IF(ISERROR(INDEX('Master '!$A$2:$A$257,MATCH(J559,'Master '!$C$2:$C$257,0))),IF(J559="","-","Not on Roster"),INDEX('Master '!$A$2:$A$257,MATCH(J559,'Master '!$C$2:$C$257,0))),INDEX('Master '!$A$2:$A$257,MATCH(J559,'Master '!$B$2:$B$257,0)))</f>
        <v>-</v>
      </c>
      <c r="J559" s="51"/>
      <c r="K559" s="19" t="str">
        <f t="array" ref="K559">IF(ISERROR(INDEX('Master '!$A$2:$A$257,MATCH(L559,'Master '!$B$2:$B$257,0))),IF(ISERROR(INDEX('Master '!$A$2:$A$257,MATCH(L559,'Master '!$C$2:$C$257,0))),IF(L559="","-","Not on Roster"),INDEX('Master '!$A$2:$A$257,MATCH(L559,'Master '!$C$2:$C$257,0))),INDEX('Master '!$A$2:$A$257,MATCH(L559,'Master '!$B$2:$B$257,0)))</f>
        <v>-</v>
      </c>
      <c r="L559" s="15"/>
      <c r="M559" s="20" t="str">
        <f t="array" ref="M559">IF(ISERROR(INDEX('Master '!$A$2:$A$257,MATCH(N559,'Master '!$B$2:$B$257,0))),IF(ISERROR(INDEX('Master '!$A$2:$A$257,MATCH(N559,'Master '!$C$2:$C$257,0))),IF(N559="","-","Not on Roster"),INDEX('Master '!$A$2:$A$257,MATCH(N559,'Master '!$C$2:$C$257,0))),INDEX('Master '!$A$2:$A$257,MATCH(N559,'Master '!$B$2:$B$257,0)))</f>
        <v>-</v>
      </c>
      <c r="N559" s="7"/>
      <c r="O559" s="19" t="str">
        <f t="array" ref="O559">IF(ISERROR(INDEX('Master '!$A$2:$A$257,MATCH(P559,'Master '!$B$2:$B$257,0))),IF(ISERROR(INDEX('Master '!$A$2:$A$257,MATCH(P559,'Master '!$C$2:$C$257,0))),IF(P559="","-","Not on Roster"),INDEX('Master '!$A$2:$A$257,MATCH(P559,'Master '!$C$2:$C$257,0))),INDEX('Master '!$A$2:$A$257,MATCH(P559,'Master '!$B$2:$B$257,0)))</f>
        <v>-</v>
      </c>
      <c r="P559" s="15"/>
      <c r="Q559" s="20" t="str">
        <f t="array" ref="Q559">IF(ISERROR(INDEX('Master '!$A$2:$A$257,MATCH(R559,'Master '!$B$2:$B$257,0))),IF(ISERROR(INDEX('Master '!$A$2:$A$257,MATCH(R559,'Master '!$C$2:$C$257,0))),IF(R559="","-","Not on Roster"),INDEX('Master '!$A$2:$A$257,MATCH(R559,'Master '!$C$2:$C$257,0))),INDEX('Master '!$A$2:$A$257,MATCH(R559,'Master '!$B$2:$B$257,0)))</f>
        <v>-</v>
      </c>
      <c r="R559" s="7"/>
      <c r="S559" s="19" t="str">
        <f t="array" ref="S559">IF(ISERROR(INDEX('Master '!$A$2:$A$257,MATCH(T559,'Master '!$B$2:$B$257,0))),IF(ISERROR(INDEX('Master '!$A$2:$A$257,MATCH(T559,'Master '!$C$2:$C$257,0))),IF(T559="","-","Not on Roster"),INDEX('Master '!$A$2:$A$257,MATCH(T559,'Master '!$C$2:$C$257,0))),INDEX('Master '!$A$2:$A$257,MATCH(T559,'Master '!$B$2:$B$257,0)))</f>
        <v>-</v>
      </c>
      <c r="T559" s="15"/>
      <c r="U559" s="20" t="str">
        <f t="array" ref="U559">IF(ISERROR(INDEX('Master '!$A$2:$A$257,MATCH(V559,'Master '!$B$2:$B$257,0))),IF(ISERROR(INDEX('Master '!$A$2:$A$257,MATCH(V559,'Master '!$C$2:$C$257,0))),IF(V559="","-","Not on Roster"),INDEX('Master '!$A$2:$A$257,MATCH(V559,'Master '!$C$2:$C$257,0))),INDEX('Master '!$A$2:$A$257,MATCH(V559,'Master '!$B$2:$B$257,0)))</f>
        <v>-</v>
      </c>
      <c r="V559" s="7"/>
      <c r="W559" s="19" t="str">
        <f t="array" ref="W559">IF(ISERROR(INDEX('Master '!$A$2:$A$257,MATCH(X559,'Master '!$B$2:$B$257,0))),IF(ISERROR(INDEX('Master '!$A$2:$A$257,MATCH(X559,'Master '!$C$2:$C$257,0))),IF(X559="","-","Not on Roster"),INDEX('Master '!$A$2:$A$257,MATCH(X559,'Master '!$C$2:$C$257,0))),INDEX('Master '!$A$2:$A$257,MATCH(X559,'Master '!$B$2:$B$257,0)))</f>
        <v>-</v>
      </c>
      <c r="X559" s="15"/>
      <c r="Y559" s="20" t="str">
        <f t="array" ref="Y559">IF(ISERROR(INDEX('Master '!$A$2:$A$257,MATCH(Z559,'Master '!$B$2:$B$257,0))),IF(ISERROR(INDEX('Master '!$A$2:$A$257,MATCH(Z559,'Master '!$C$2:$C$257,0))),IF(Z559="","-","Not on Roster"),INDEX('Master '!$A$2:$A$257,MATCH(Z559,'Master '!$C$2:$C$257,0))),INDEX('Master '!$A$2:$A$257,MATCH(Z559,'Master '!$B$2:$B$257,0)))</f>
        <v>-</v>
      </c>
      <c r="Z559" s="7"/>
      <c r="AA559" s="19" t="str">
        <f t="array" ref="AA559">IF(ISERROR(INDEX('Master '!$A$2:$A$257,MATCH(AB559,'Master '!$B$2:$B$257,0))),IF(ISERROR(INDEX('Master '!$A$2:$A$257,MATCH(AB559,'Master '!$C$2:$C$257,0))),IF(AB559="","-","Not on Roster"),INDEX('Master '!$A$2:$A$257,MATCH(AB559,'Master '!$C$2:$C$257,0))),INDEX('Master '!$A$2:$A$257,MATCH(AB559,'Master '!$B$2:$B$257,0)))</f>
        <v>-</v>
      </c>
      <c r="AB559" s="15"/>
      <c r="AC559" s="20" t="str">
        <f t="array" ref="AC559">IF(ISERROR(INDEX('Master '!$A$2:$A$257,MATCH(AD559,'Master '!$B$2:$B$257,0))),IF(ISERROR(INDEX('Master '!$A$2:$A$257,MATCH(AD559,'Master '!$C$2:$C$257,0))),IF(AD559="","-","Not on Roster"),INDEX('Master '!$A$2:$A$257,MATCH(AD559,'Master '!$C$2:$C$257,0))),INDEX('Master '!$A$2:$A$257,MATCH(AD559,'Master '!$B$2:$B$257,0)))</f>
        <v>-</v>
      </c>
      <c r="AD559" s="7"/>
      <c r="AE559" s="19" t="str">
        <f t="array" ref="AE559">IF(ISERROR(INDEX('Master '!$A$2:$A$257,MATCH(AF559,'Master '!$B$2:$B$257,0))),IF(ISERROR(INDEX('Master '!$A$2:$A$257,MATCH(AF559,'Master '!$C$2:$C$257,0))),IF(AF559="","-","Not on Roster"),INDEX('Master '!$A$2:$A$257,MATCH(AF559,'Master '!$C$2:$C$257,0))),INDEX('Master '!$A$2:$A$257,MATCH(AF559,'Master '!$B$2:$B$257,0)))</f>
        <v>-</v>
      </c>
      <c r="AF559" s="15"/>
      <c r="AG559" s="20" t="str">
        <f t="array" ref="AG559">IF(ISERROR(INDEX('Master '!$A$2:$A$257,MATCH(AH559,'Master '!$B$2:$B$257,0))),IF(ISERROR(INDEX('Master '!$A$2:$A$257,MATCH(AH559,'Master '!$C$2:$C$257,0))),IF(AH559="","-","Not on Roster"),INDEX('Master '!$A$2:$A$257,MATCH(AH559,'Master '!$C$2:$C$257,0))),INDEX('Master '!$A$2:$A$257,MATCH(AH559,'Master '!$B$2:$B$257,0)))</f>
        <v>-</v>
      </c>
      <c r="AH559" s="7"/>
      <c r="AI559" s="19" t="str">
        <f t="array" ref="AI559">IF(ISERROR(INDEX('Master '!$A$2:$A$257,MATCH(AJ559,'Master '!$B$2:$B$257,0))),IF(ISERROR(INDEX('Master '!$A$2:$A$257,MATCH(AJ559,'Master '!$C$2:$C$257,0))),IF(AJ559="","-","Not on Roster"),INDEX('Master '!$A$2:$A$257,MATCH(AJ559,'Master '!$C$2:$C$257,0))),INDEX('Master '!$A$2:$A$257,MATCH(AJ559,'Master '!$B$2:$B$257,0)))</f>
        <v>-</v>
      </c>
      <c r="AJ559" s="15"/>
      <c r="AK559" s="20" t="str">
        <f t="array" ref="AK559">IF(ISERROR(INDEX('Master '!$A$2:$A$257,MATCH(AL559,'Master '!$B$2:$B$257,0))),IF(ISERROR(INDEX('Master '!$A$2:$A$257,MATCH(AL559,'Master '!$C$2:$C$257,0))),IF(AL559="","-","Not on Roster"),INDEX('Master '!$A$2:$A$257,MATCH(AL559,'Master '!$C$2:$C$257,0))),INDEX('Master '!$A$2:$A$257,MATCH(AL559,'Master '!$B$2:$B$257,0)))</f>
        <v>-</v>
      </c>
      <c r="AL559" s="7"/>
      <c r="AM559" s="19" t="str">
        <f t="array" ref="AM559">IF(ISERROR(INDEX('Master '!$A$2:$A$257,MATCH(AN559,'Master '!$B$2:$B$257,0))),IF(ISERROR(INDEX('Master '!$A$2:$A$257,MATCH(AN559,'Master '!$C$2:$C$257,0))),IF(AN559="","-","Not on Roster"),INDEX('Master '!$A$2:$A$257,MATCH(AN559,'Master '!$C$2:$C$257,0))),INDEX('Master '!$A$2:$A$257,MATCH(AN559,'Master '!$B$2:$B$257,0)))</f>
        <v>-</v>
      </c>
      <c r="AN559" s="15"/>
    </row>
    <row r="560" spans="1:40" ht="14.25" customHeight="1">
      <c r="A560" s="20" t="str">
        <f t="array" ref="A560">IF(ISERROR(INDEX('Master '!$A$2:$A$257,MATCH(B560,'Master '!$B$2:$B$257,0))),IF(ISERROR(INDEX('Master '!$A$2:$A$257,MATCH(B560,'Master '!$C$2:$C$257,0))),IF(B560="","-","Not on Roster"),INDEX('Master '!$A$2:$A$257,MATCH(B560,'Master '!$C$2:$C$257,0))),INDEX('Master '!$A$2:$A$257,MATCH(B560,'Master '!$B$2:$B$257,0)))</f>
        <v>-</v>
      </c>
      <c r="B560" s="43"/>
      <c r="C560" s="19" t="str">
        <f t="array" ref="C560">IF(ISERROR(INDEX('Master '!$A$2:$A$257,MATCH(D560,'Master '!$B$2:$B$257,0))),IF(ISERROR(INDEX('Master '!$A$2:$A$257,MATCH(D560,'Master '!$C$2:$C$257,0))),IF(D560="","-","Not on Roster"),INDEX('Master '!$A$2:$A$257,MATCH(D560,'Master '!$C$2:$C$257,0))),INDEX('Master '!$A$2:$A$257,MATCH(D560,'Master '!$B$2:$B$257,0)))</f>
        <v>-</v>
      </c>
      <c r="D560" s="15"/>
      <c r="E560" s="20" t="str">
        <f t="array" ref="E560">IF(ISERROR(INDEX('Master '!$A$2:$A$257,MATCH(F560,'Master '!$B$2:$B$257,0))),IF(ISERROR(INDEX('Master '!$A$2:$A$257,MATCH(F560,'Master '!$C$2:$C$257,0))),IF(F560="","-","Not on Roster"),INDEX('Master '!$A$2:$A$257,MATCH(F560,'Master '!$C$2:$C$257,0))),INDEX('Master '!$A$2:$A$257,MATCH(F560,'Master '!$B$2:$B$257,0)))</f>
        <v>-</v>
      </c>
      <c r="F560" s="7"/>
      <c r="G560" s="19" t="str">
        <f t="array" ref="G560">IF(ISERROR(INDEX('Master '!$A$2:$A$257,MATCH(H560,'Master '!$B$2:$B$257,0))),IF(ISERROR(INDEX('Master '!$A$2:$A$257,MATCH(H560,'Master '!$C$2:$C$257,0))),IF(H560="","-","Not on Roster"),INDEX('Master '!$A$2:$A$257,MATCH(H560,'Master '!$C$2:$C$257,0))),INDEX('Master '!$A$2:$A$257,MATCH(H560,'Master '!$B$2:$B$257,0)))</f>
        <v>-</v>
      </c>
      <c r="H560" s="15"/>
      <c r="I560" s="20" t="str">
        <f t="array" ref="I560">IF(ISERROR(INDEX('Master '!$A$2:$A$257,MATCH(J560,'Master '!$B$2:$B$257,0))),IF(ISERROR(INDEX('Master '!$A$2:$A$257,MATCH(J560,'Master '!$C$2:$C$257,0))),IF(J560="","-","Not on Roster"),INDEX('Master '!$A$2:$A$257,MATCH(J560,'Master '!$C$2:$C$257,0))),INDEX('Master '!$A$2:$A$257,MATCH(J560,'Master '!$B$2:$B$257,0)))</f>
        <v>-</v>
      </c>
      <c r="J560" s="51"/>
      <c r="K560" s="19" t="str">
        <f t="array" ref="K560">IF(ISERROR(INDEX('Master '!$A$2:$A$257,MATCH(L560,'Master '!$B$2:$B$257,0))),IF(ISERROR(INDEX('Master '!$A$2:$A$257,MATCH(L560,'Master '!$C$2:$C$257,0))),IF(L560="","-","Not on Roster"),INDEX('Master '!$A$2:$A$257,MATCH(L560,'Master '!$C$2:$C$257,0))),INDEX('Master '!$A$2:$A$257,MATCH(L560,'Master '!$B$2:$B$257,0)))</f>
        <v>-</v>
      </c>
      <c r="L560" s="15"/>
      <c r="M560" s="20" t="str">
        <f t="array" ref="M560">IF(ISERROR(INDEX('Master '!$A$2:$A$257,MATCH(N560,'Master '!$B$2:$B$257,0))),IF(ISERROR(INDEX('Master '!$A$2:$A$257,MATCH(N560,'Master '!$C$2:$C$257,0))),IF(N560="","-","Not on Roster"),INDEX('Master '!$A$2:$A$257,MATCH(N560,'Master '!$C$2:$C$257,0))),INDEX('Master '!$A$2:$A$257,MATCH(N560,'Master '!$B$2:$B$257,0)))</f>
        <v>-</v>
      </c>
      <c r="N560" s="7"/>
      <c r="O560" s="19" t="str">
        <f t="array" ref="O560">IF(ISERROR(INDEX('Master '!$A$2:$A$257,MATCH(P560,'Master '!$B$2:$B$257,0))),IF(ISERROR(INDEX('Master '!$A$2:$A$257,MATCH(P560,'Master '!$C$2:$C$257,0))),IF(P560="","-","Not on Roster"),INDEX('Master '!$A$2:$A$257,MATCH(P560,'Master '!$C$2:$C$257,0))),INDEX('Master '!$A$2:$A$257,MATCH(P560,'Master '!$B$2:$B$257,0)))</f>
        <v>-</v>
      </c>
      <c r="P560" s="15"/>
      <c r="Q560" s="20" t="str">
        <f t="array" ref="Q560">IF(ISERROR(INDEX('Master '!$A$2:$A$257,MATCH(R560,'Master '!$B$2:$B$257,0))),IF(ISERROR(INDEX('Master '!$A$2:$A$257,MATCH(R560,'Master '!$C$2:$C$257,0))),IF(R560="","-","Not on Roster"),INDEX('Master '!$A$2:$A$257,MATCH(R560,'Master '!$C$2:$C$257,0))),INDEX('Master '!$A$2:$A$257,MATCH(R560,'Master '!$B$2:$B$257,0)))</f>
        <v>-</v>
      </c>
      <c r="R560" s="7"/>
      <c r="S560" s="19" t="str">
        <f t="array" ref="S560">IF(ISERROR(INDEX('Master '!$A$2:$A$257,MATCH(T560,'Master '!$B$2:$B$257,0))),IF(ISERROR(INDEX('Master '!$A$2:$A$257,MATCH(T560,'Master '!$C$2:$C$257,0))),IF(T560="","-","Not on Roster"),INDEX('Master '!$A$2:$A$257,MATCH(T560,'Master '!$C$2:$C$257,0))),INDEX('Master '!$A$2:$A$257,MATCH(T560,'Master '!$B$2:$B$257,0)))</f>
        <v>-</v>
      </c>
      <c r="T560" s="15"/>
      <c r="U560" s="20" t="str">
        <f t="array" ref="U560">IF(ISERROR(INDEX('Master '!$A$2:$A$257,MATCH(V560,'Master '!$B$2:$B$257,0))),IF(ISERROR(INDEX('Master '!$A$2:$A$257,MATCH(V560,'Master '!$C$2:$C$257,0))),IF(V560="","-","Not on Roster"),INDEX('Master '!$A$2:$A$257,MATCH(V560,'Master '!$C$2:$C$257,0))),INDEX('Master '!$A$2:$A$257,MATCH(V560,'Master '!$B$2:$B$257,0)))</f>
        <v>-</v>
      </c>
      <c r="V560" s="7"/>
      <c r="W560" s="19" t="str">
        <f t="array" ref="W560">IF(ISERROR(INDEX('Master '!$A$2:$A$257,MATCH(X560,'Master '!$B$2:$B$257,0))),IF(ISERROR(INDEX('Master '!$A$2:$A$257,MATCH(X560,'Master '!$C$2:$C$257,0))),IF(X560="","-","Not on Roster"),INDEX('Master '!$A$2:$A$257,MATCH(X560,'Master '!$C$2:$C$257,0))),INDEX('Master '!$A$2:$A$257,MATCH(X560,'Master '!$B$2:$B$257,0)))</f>
        <v>-</v>
      </c>
      <c r="X560" s="15"/>
      <c r="Y560" s="20" t="str">
        <f t="array" ref="Y560">IF(ISERROR(INDEX('Master '!$A$2:$A$257,MATCH(Z560,'Master '!$B$2:$B$257,0))),IF(ISERROR(INDEX('Master '!$A$2:$A$257,MATCH(Z560,'Master '!$C$2:$C$257,0))),IF(Z560="","-","Not on Roster"),INDEX('Master '!$A$2:$A$257,MATCH(Z560,'Master '!$C$2:$C$257,0))),INDEX('Master '!$A$2:$A$257,MATCH(Z560,'Master '!$B$2:$B$257,0)))</f>
        <v>-</v>
      </c>
      <c r="Z560" s="7"/>
      <c r="AA560" s="19" t="str">
        <f t="array" ref="AA560">IF(ISERROR(INDEX('Master '!$A$2:$A$257,MATCH(AB560,'Master '!$B$2:$B$257,0))),IF(ISERROR(INDEX('Master '!$A$2:$A$257,MATCH(AB560,'Master '!$C$2:$C$257,0))),IF(AB560="","-","Not on Roster"),INDEX('Master '!$A$2:$A$257,MATCH(AB560,'Master '!$C$2:$C$257,0))),INDEX('Master '!$A$2:$A$257,MATCH(AB560,'Master '!$B$2:$B$257,0)))</f>
        <v>-</v>
      </c>
      <c r="AB560" s="15"/>
      <c r="AC560" s="20" t="str">
        <f t="array" ref="AC560">IF(ISERROR(INDEX('Master '!$A$2:$A$257,MATCH(AD560,'Master '!$B$2:$B$257,0))),IF(ISERROR(INDEX('Master '!$A$2:$A$257,MATCH(AD560,'Master '!$C$2:$C$257,0))),IF(AD560="","-","Not on Roster"),INDEX('Master '!$A$2:$A$257,MATCH(AD560,'Master '!$C$2:$C$257,0))),INDEX('Master '!$A$2:$A$257,MATCH(AD560,'Master '!$B$2:$B$257,0)))</f>
        <v>-</v>
      </c>
      <c r="AD560" s="7"/>
      <c r="AE560" s="19" t="str">
        <f t="array" ref="AE560">IF(ISERROR(INDEX('Master '!$A$2:$A$257,MATCH(AF560,'Master '!$B$2:$B$257,0))),IF(ISERROR(INDEX('Master '!$A$2:$A$257,MATCH(AF560,'Master '!$C$2:$C$257,0))),IF(AF560="","-","Not on Roster"),INDEX('Master '!$A$2:$A$257,MATCH(AF560,'Master '!$C$2:$C$257,0))),INDEX('Master '!$A$2:$A$257,MATCH(AF560,'Master '!$B$2:$B$257,0)))</f>
        <v>-</v>
      </c>
      <c r="AF560" s="15"/>
      <c r="AG560" s="20" t="str">
        <f t="array" ref="AG560">IF(ISERROR(INDEX('Master '!$A$2:$A$257,MATCH(AH560,'Master '!$B$2:$B$257,0))),IF(ISERROR(INDEX('Master '!$A$2:$A$257,MATCH(AH560,'Master '!$C$2:$C$257,0))),IF(AH560="","-","Not on Roster"),INDEX('Master '!$A$2:$A$257,MATCH(AH560,'Master '!$C$2:$C$257,0))),INDEX('Master '!$A$2:$A$257,MATCH(AH560,'Master '!$B$2:$B$257,0)))</f>
        <v>-</v>
      </c>
      <c r="AH560" s="7"/>
      <c r="AI560" s="19" t="str">
        <f t="array" ref="AI560">IF(ISERROR(INDEX('Master '!$A$2:$A$257,MATCH(AJ560,'Master '!$B$2:$B$257,0))),IF(ISERROR(INDEX('Master '!$A$2:$A$257,MATCH(AJ560,'Master '!$C$2:$C$257,0))),IF(AJ560="","-","Not on Roster"),INDEX('Master '!$A$2:$A$257,MATCH(AJ560,'Master '!$C$2:$C$257,0))),INDEX('Master '!$A$2:$A$257,MATCH(AJ560,'Master '!$B$2:$B$257,0)))</f>
        <v>-</v>
      </c>
      <c r="AJ560" s="15"/>
      <c r="AK560" s="20" t="str">
        <f t="array" ref="AK560">IF(ISERROR(INDEX('Master '!$A$2:$A$257,MATCH(AL560,'Master '!$B$2:$B$257,0))),IF(ISERROR(INDEX('Master '!$A$2:$A$257,MATCH(AL560,'Master '!$C$2:$C$257,0))),IF(AL560="","-","Not on Roster"),INDEX('Master '!$A$2:$A$257,MATCH(AL560,'Master '!$C$2:$C$257,0))),INDEX('Master '!$A$2:$A$257,MATCH(AL560,'Master '!$B$2:$B$257,0)))</f>
        <v>-</v>
      </c>
      <c r="AL560" s="7"/>
      <c r="AM560" s="19" t="str">
        <f t="array" ref="AM560">IF(ISERROR(INDEX('Master '!$A$2:$A$257,MATCH(AN560,'Master '!$B$2:$B$257,0))),IF(ISERROR(INDEX('Master '!$A$2:$A$257,MATCH(AN560,'Master '!$C$2:$C$257,0))),IF(AN560="","-","Not on Roster"),INDEX('Master '!$A$2:$A$257,MATCH(AN560,'Master '!$C$2:$C$257,0))),INDEX('Master '!$A$2:$A$257,MATCH(AN560,'Master '!$B$2:$B$257,0)))</f>
        <v>-</v>
      </c>
      <c r="AN560" s="15"/>
    </row>
    <row r="561" spans="1:40" ht="14.25" customHeight="1">
      <c r="A561" s="20" t="str">
        <f t="array" ref="A561">IF(ISERROR(INDEX('Master '!$A$2:$A$257,MATCH(B561,'Master '!$B$2:$B$257,0))),IF(ISERROR(INDEX('Master '!$A$2:$A$257,MATCH(B561,'Master '!$C$2:$C$257,0))),IF(B561="","-","Not on Roster"),INDEX('Master '!$A$2:$A$257,MATCH(B561,'Master '!$C$2:$C$257,0))),INDEX('Master '!$A$2:$A$257,MATCH(B561,'Master '!$B$2:$B$257,0)))</f>
        <v>-</v>
      </c>
      <c r="B561" s="43"/>
      <c r="C561" s="19" t="str">
        <f t="array" ref="C561">IF(ISERROR(INDEX('Master '!$A$2:$A$257,MATCH(D561,'Master '!$B$2:$B$257,0))),IF(ISERROR(INDEX('Master '!$A$2:$A$257,MATCH(D561,'Master '!$C$2:$C$257,0))),IF(D561="","-","Not on Roster"),INDEX('Master '!$A$2:$A$257,MATCH(D561,'Master '!$C$2:$C$257,0))),INDEX('Master '!$A$2:$A$257,MATCH(D561,'Master '!$B$2:$B$257,0)))</f>
        <v>-</v>
      </c>
      <c r="D561" s="15"/>
      <c r="E561" s="20" t="str">
        <f t="array" ref="E561">IF(ISERROR(INDEX('Master '!$A$2:$A$257,MATCH(F561,'Master '!$B$2:$B$257,0))),IF(ISERROR(INDEX('Master '!$A$2:$A$257,MATCH(F561,'Master '!$C$2:$C$257,0))),IF(F561="","-","Not on Roster"),INDEX('Master '!$A$2:$A$257,MATCH(F561,'Master '!$C$2:$C$257,0))),INDEX('Master '!$A$2:$A$257,MATCH(F561,'Master '!$B$2:$B$257,0)))</f>
        <v>-</v>
      </c>
      <c r="F561" s="7"/>
      <c r="G561" s="19" t="str">
        <f t="array" ref="G561">IF(ISERROR(INDEX('Master '!$A$2:$A$257,MATCH(H561,'Master '!$B$2:$B$257,0))),IF(ISERROR(INDEX('Master '!$A$2:$A$257,MATCH(H561,'Master '!$C$2:$C$257,0))),IF(H561="","-","Not on Roster"),INDEX('Master '!$A$2:$A$257,MATCH(H561,'Master '!$C$2:$C$257,0))),INDEX('Master '!$A$2:$A$257,MATCH(H561,'Master '!$B$2:$B$257,0)))</f>
        <v>-</v>
      </c>
      <c r="H561" s="15"/>
      <c r="I561" s="20" t="str">
        <f t="array" ref="I561">IF(ISERROR(INDEX('Master '!$A$2:$A$257,MATCH(J561,'Master '!$B$2:$B$257,0))),IF(ISERROR(INDEX('Master '!$A$2:$A$257,MATCH(J561,'Master '!$C$2:$C$257,0))),IF(J561="","-","Not on Roster"),INDEX('Master '!$A$2:$A$257,MATCH(J561,'Master '!$C$2:$C$257,0))),INDEX('Master '!$A$2:$A$257,MATCH(J561,'Master '!$B$2:$B$257,0)))</f>
        <v>-</v>
      </c>
      <c r="J561" s="51"/>
      <c r="K561" s="19" t="str">
        <f t="array" ref="K561">IF(ISERROR(INDEX('Master '!$A$2:$A$257,MATCH(L561,'Master '!$B$2:$B$257,0))),IF(ISERROR(INDEX('Master '!$A$2:$A$257,MATCH(L561,'Master '!$C$2:$C$257,0))),IF(L561="","-","Not on Roster"),INDEX('Master '!$A$2:$A$257,MATCH(L561,'Master '!$C$2:$C$257,0))),INDEX('Master '!$A$2:$A$257,MATCH(L561,'Master '!$B$2:$B$257,0)))</f>
        <v>-</v>
      </c>
      <c r="L561" s="15"/>
      <c r="M561" s="20" t="str">
        <f t="array" ref="M561">IF(ISERROR(INDEX('Master '!$A$2:$A$257,MATCH(N561,'Master '!$B$2:$B$257,0))),IF(ISERROR(INDEX('Master '!$A$2:$A$257,MATCH(N561,'Master '!$C$2:$C$257,0))),IF(N561="","-","Not on Roster"),INDEX('Master '!$A$2:$A$257,MATCH(N561,'Master '!$C$2:$C$257,0))),INDEX('Master '!$A$2:$A$257,MATCH(N561,'Master '!$B$2:$B$257,0)))</f>
        <v>-</v>
      </c>
      <c r="N561" s="7"/>
      <c r="O561" s="19" t="str">
        <f t="array" ref="O561">IF(ISERROR(INDEX('Master '!$A$2:$A$257,MATCH(P561,'Master '!$B$2:$B$257,0))),IF(ISERROR(INDEX('Master '!$A$2:$A$257,MATCH(P561,'Master '!$C$2:$C$257,0))),IF(P561="","-","Not on Roster"),INDEX('Master '!$A$2:$A$257,MATCH(P561,'Master '!$C$2:$C$257,0))),INDEX('Master '!$A$2:$A$257,MATCH(P561,'Master '!$B$2:$B$257,0)))</f>
        <v>-</v>
      </c>
      <c r="P561" s="15"/>
      <c r="Q561" s="20" t="str">
        <f t="array" ref="Q561">IF(ISERROR(INDEX('Master '!$A$2:$A$257,MATCH(R561,'Master '!$B$2:$B$257,0))),IF(ISERROR(INDEX('Master '!$A$2:$A$257,MATCH(R561,'Master '!$C$2:$C$257,0))),IF(R561="","-","Not on Roster"),INDEX('Master '!$A$2:$A$257,MATCH(R561,'Master '!$C$2:$C$257,0))),INDEX('Master '!$A$2:$A$257,MATCH(R561,'Master '!$B$2:$B$257,0)))</f>
        <v>-</v>
      </c>
      <c r="R561" s="7"/>
      <c r="S561" s="19" t="str">
        <f t="array" ref="S561">IF(ISERROR(INDEX('Master '!$A$2:$A$257,MATCH(T561,'Master '!$B$2:$B$257,0))),IF(ISERROR(INDEX('Master '!$A$2:$A$257,MATCH(T561,'Master '!$C$2:$C$257,0))),IF(T561="","-","Not on Roster"),INDEX('Master '!$A$2:$A$257,MATCH(T561,'Master '!$C$2:$C$257,0))),INDEX('Master '!$A$2:$A$257,MATCH(T561,'Master '!$B$2:$B$257,0)))</f>
        <v>-</v>
      </c>
      <c r="T561" s="15"/>
      <c r="U561" s="20" t="str">
        <f t="array" ref="U561">IF(ISERROR(INDEX('Master '!$A$2:$A$257,MATCH(V561,'Master '!$B$2:$B$257,0))),IF(ISERROR(INDEX('Master '!$A$2:$A$257,MATCH(V561,'Master '!$C$2:$C$257,0))),IF(V561="","-","Not on Roster"),INDEX('Master '!$A$2:$A$257,MATCH(V561,'Master '!$C$2:$C$257,0))),INDEX('Master '!$A$2:$A$257,MATCH(V561,'Master '!$B$2:$B$257,0)))</f>
        <v>-</v>
      </c>
      <c r="V561" s="7"/>
      <c r="W561" s="19" t="str">
        <f t="array" ref="W561">IF(ISERROR(INDEX('Master '!$A$2:$A$257,MATCH(X561,'Master '!$B$2:$B$257,0))),IF(ISERROR(INDEX('Master '!$A$2:$A$257,MATCH(X561,'Master '!$C$2:$C$257,0))),IF(X561="","-","Not on Roster"),INDEX('Master '!$A$2:$A$257,MATCH(X561,'Master '!$C$2:$C$257,0))),INDEX('Master '!$A$2:$A$257,MATCH(X561,'Master '!$B$2:$B$257,0)))</f>
        <v>-</v>
      </c>
      <c r="X561" s="15"/>
      <c r="Y561" s="20" t="str">
        <f t="array" ref="Y561">IF(ISERROR(INDEX('Master '!$A$2:$A$257,MATCH(Z561,'Master '!$B$2:$B$257,0))),IF(ISERROR(INDEX('Master '!$A$2:$A$257,MATCH(Z561,'Master '!$C$2:$C$257,0))),IF(Z561="","-","Not on Roster"),INDEX('Master '!$A$2:$A$257,MATCH(Z561,'Master '!$C$2:$C$257,0))),INDEX('Master '!$A$2:$A$257,MATCH(Z561,'Master '!$B$2:$B$257,0)))</f>
        <v>-</v>
      </c>
      <c r="Z561" s="7"/>
      <c r="AA561" s="19" t="str">
        <f t="array" ref="AA561">IF(ISERROR(INDEX('Master '!$A$2:$A$257,MATCH(AB561,'Master '!$B$2:$B$257,0))),IF(ISERROR(INDEX('Master '!$A$2:$A$257,MATCH(AB561,'Master '!$C$2:$C$257,0))),IF(AB561="","-","Not on Roster"),INDEX('Master '!$A$2:$A$257,MATCH(AB561,'Master '!$C$2:$C$257,0))),INDEX('Master '!$A$2:$A$257,MATCH(AB561,'Master '!$B$2:$B$257,0)))</f>
        <v>-</v>
      </c>
      <c r="AB561" s="15"/>
      <c r="AC561" s="20" t="str">
        <f t="array" ref="AC561">IF(ISERROR(INDEX('Master '!$A$2:$A$257,MATCH(AD561,'Master '!$B$2:$B$257,0))),IF(ISERROR(INDEX('Master '!$A$2:$A$257,MATCH(AD561,'Master '!$C$2:$C$257,0))),IF(AD561="","-","Not on Roster"),INDEX('Master '!$A$2:$A$257,MATCH(AD561,'Master '!$C$2:$C$257,0))),INDEX('Master '!$A$2:$A$257,MATCH(AD561,'Master '!$B$2:$B$257,0)))</f>
        <v>-</v>
      </c>
      <c r="AD561" s="7"/>
      <c r="AE561" s="19" t="str">
        <f t="array" ref="AE561">IF(ISERROR(INDEX('Master '!$A$2:$A$257,MATCH(AF561,'Master '!$B$2:$B$257,0))),IF(ISERROR(INDEX('Master '!$A$2:$A$257,MATCH(AF561,'Master '!$C$2:$C$257,0))),IF(AF561="","-","Not on Roster"),INDEX('Master '!$A$2:$A$257,MATCH(AF561,'Master '!$C$2:$C$257,0))),INDEX('Master '!$A$2:$A$257,MATCH(AF561,'Master '!$B$2:$B$257,0)))</f>
        <v>-</v>
      </c>
      <c r="AF561" s="15"/>
      <c r="AG561" s="20" t="str">
        <f t="array" ref="AG561">IF(ISERROR(INDEX('Master '!$A$2:$A$257,MATCH(AH561,'Master '!$B$2:$B$257,0))),IF(ISERROR(INDEX('Master '!$A$2:$A$257,MATCH(AH561,'Master '!$C$2:$C$257,0))),IF(AH561="","-","Not on Roster"),INDEX('Master '!$A$2:$A$257,MATCH(AH561,'Master '!$C$2:$C$257,0))),INDEX('Master '!$A$2:$A$257,MATCH(AH561,'Master '!$B$2:$B$257,0)))</f>
        <v>-</v>
      </c>
      <c r="AH561" s="7"/>
      <c r="AI561" s="19" t="str">
        <f t="array" ref="AI561">IF(ISERROR(INDEX('Master '!$A$2:$A$257,MATCH(AJ561,'Master '!$B$2:$B$257,0))),IF(ISERROR(INDEX('Master '!$A$2:$A$257,MATCH(AJ561,'Master '!$C$2:$C$257,0))),IF(AJ561="","-","Not on Roster"),INDEX('Master '!$A$2:$A$257,MATCH(AJ561,'Master '!$C$2:$C$257,0))),INDEX('Master '!$A$2:$A$257,MATCH(AJ561,'Master '!$B$2:$B$257,0)))</f>
        <v>-</v>
      </c>
      <c r="AJ561" s="15"/>
      <c r="AK561" s="20" t="str">
        <f t="array" ref="AK561">IF(ISERROR(INDEX('Master '!$A$2:$A$257,MATCH(AL561,'Master '!$B$2:$B$257,0))),IF(ISERROR(INDEX('Master '!$A$2:$A$257,MATCH(AL561,'Master '!$C$2:$C$257,0))),IF(AL561="","-","Not on Roster"),INDEX('Master '!$A$2:$A$257,MATCH(AL561,'Master '!$C$2:$C$257,0))),INDEX('Master '!$A$2:$A$257,MATCH(AL561,'Master '!$B$2:$B$257,0)))</f>
        <v>-</v>
      </c>
      <c r="AL561" s="7"/>
      <c r="AM561" s="19" t="str">
        <f t="array" ref="AM561">IF(ISERROR(INDEX('Master '!$A$2:$A$257,MATCH(AN561,'Master '!$B$2:$B$257,0))),IF(ISERROR(INDEX('Master '!$A$2:$A$257,MATCH(AN561,'Master '!$C$2:$C$257,0))),IF(AN561="","-","Not on Roster"),INDEX('Master '!$A$2:$A$257,MATCH(AN561,'Master '!$C$2:$C$257,0))),INDEX('Master '!$A$2:$A$257,MATCH(AN561,'Master '!$B$2:$B$257,0)))</f>
        <v>-</v>
      </c>
      <c r="AN561" s="15"/>
    </row>
    <row r="562" spans="1:40" ht="14.25" customHeight="1">
      <c r="A562" s="20" t="str">
        <f t="array" ref="A562">IF(ISERROR(INDEX('Master '!$A$2:$A$257,MATCH(B562,'Master '!$B$2:$B$257,0))),IF(ISERROR(INDEX('Master '!$A$2:$A$257,MATCH(B562,'Master '!$C$2:$C$257,0))),IF(B562="","-","Not on Roster"),INDEX('Master '!$A$2:$A$257,MATCH(B562,'Master '!$C$2:$C$257,0))),INDEX('Master '!$A$2:$A$257,MATCH(B562,'Master '!$B$2:$B$257,0)))</f>
        <v>-</v>
      </c>
      <c r="B562" s="43"/>
      <c r="C562" s="19" t="str">
        <f t="array" ref="C562">IF(ISERROR(INDEX('Master '!$A$2:$A$257,MATCH(D562,'Master '!$B$2:$B$257,0))),IF(ISERROR(INDEX('Master '!$A$2:$A$257,MATCH(D562,'Master '!$C$2:$C$257,0))),IF(D562="","-","Not on Roster"),INDEX('Master '!$A$2:$A$257,MATCH(D562,'Master '!$C$2:$C$257,0))),INDEX('Master '!$A$2:$A$257,MATCH(D562,'Master '!$B$2:$B$257,0)))</f>
        <v>-</v>
      </c>
      <c r="D562" s="15"/>
      <c r="E562" s="20" t="str">
        <f t="array" ref="E562">IF(ISERROR(INDEX('Master '!$A$2:$A$257,MATCH(F562,'Master '!$B$2:$B$257,0))),IF(ISERROR(INDEX('Master '!$A$2:$A$257,MATCH(F562,'Master '!$C$2:$C$257,0))),IF(F562="","-","Not on Roster"),INDEX('Master '!$A$2:$A$257,MATCH(F562,'Master '!$C$2:$C$257,0))),INDEX('Master '!$A$2:$A$257,MATCH(F562,'Master '!$B$2:$B$257,0)))</f>
        <v>-</v>
      </c>
      <c r="F562" s="7"/>
      <c r="G562" s="19" t="str">
        <f t="array" ref="G562">IF(ISERROR(INDEX('Master '!$A$2:$A$257,MATCH(H562,'Master '!$B$2:$B$257,0))),IF(ISERROR(INDEX('Master '!$A$2:$A$257,MATCH(H562,'Master '!$C$2:$C$257,0))),IF(H562="","-","Not on Roster"),INDEX('Master '!$A$2:$A$257,MATCH(H562,'Master '!$C$2:$C$257,0))),INDEX('Master '!$A$2:$A$257,MATCH(H562,'Master '!$B$2:$B$257,0)))</f>
        <v>-</v>
      </c>
      <c r="H562" s="15"/>
      <c r="I562" s="20" t="str">
        <f t="array" ref="I562">IF(ISERROR(INDEX('Master '!$A$2:$A$257,MATCH(J562,'Master '!$B$2:$B$257,0))),IF(ISERROR(INDEX('Master '!$A$2:$A$257,MATCH(J562,'Master '!$C$2:$C$257,0))),IF(J562="","-","Not on Roster"),INDEX('Master '!$A$2:$A$257,MATCH(J562,'Master '!$C$2:$C$257,0))),INDEX('Master '!$A$2:$A$257,MATCH(J562,'Master '!$B$2:$B$257,0)))</f>
        <v>-</v>
      </c>
      <c r="J562" s="51"/>
      <c r="K562" s="19" t="str">
        <f t="array" ref="K562">IF(ISERROR(INDEX('Master '!$A$2:$A$257,MATCH(L562,'Master '!$B$2:$B$257,0))),IF(ISERROR(INDEX('Master '!$A$2:$A$257,MATCH(L562,'Master '!$C$2:$C$257,0))),IF(L562="","-","Not on Roster"),INDEX('Master '!$A$2:$A$257,MATCH(L562,'Master '!$C$2:$C$257,0))),INDEX('Master '!$A$2:$A$257,MATCH(L562,'Master '!$B$2:$B$257,0)))</f>
        <v>-</v>
      </c>
      <c r="L562" s="15"/>
      <c r="M562" s="20" t="str">
        <f t="array" ref="M562">IF(ISERROR(INDEX('Master '!$A$2:$A$257,MATCH(N562,'Master '!$B$2:$B$257,0))),IF(ISERROR(INDEX('Master '!$A$2:$A$257,MATCH(N562,'Master '!$C$2:$C$257,0))),IF(N562="","-","Not on Roster"),INDEX('Master '!$A$2:$A$257,MATCH(N562,'Master '!$C$2:$C$257,0))),INDEX('Master '!$A$2:$A$257,MATCH(N562,'Master '!$B$2:$B$257,0)))</f>
        <v>-</v>
      </c>
      <c r="N562" s="7"/>
      <c r="O562" s="19" t="str">
        <f t="array" ref="O562">IF(ISERROR(INDEX('Master '!$A$2:$A$257,MATCH(P562,'Master '!$B$2:$B$257,0))),IF(ISERROR(INDEX('Master '!$A$2:$A$257,MATCH(P562,'Master '!$C$2:$C$257,0))),IF(P562="","-","Not on Roster"),INDEX('Master '!$A$2:$A$257,MATCH(P562,'Master '!$C$2:$C$257,0))),INDEX('Master '!$A$2:$A$257,MATCH(P562,'Master '!$B$2:$B$257,0)))</f>
        <v>-</v>
      </c>
      <c r="P562" s="15"/>
      <c r="Q562" s="20" t="str">
        <f t="array" ref="Q562">IF(ISERROR(INDEX('Master '!$A$2:$A$257,MATCH(R562,'Master '!$B$2:$B$257,0))),IF(ISERROR(INDEX('Master '!$A$2:$A$257,MATCH(R562,'Master '!$C$2:$C$257,0))),IF(R562="","-","Not on Roster"),INDEX('Master '!$A$2:$A$257,MATCH(R562,'Master '!$C$2:$C$257,0))),INDEX('Master '!$A$2:$A$257,MATCH(R562,'Master '!$B$2:$B$257,0)))</f>
        <v>-</v>
      </c>
      <c r="R562" s="7"/>
      <c r="S562" s="19" t="str">
        <f t="array" ref="S562">IF(ISERROR(INDEX('Master '!$A$2:$A$257,MATCH(T562,'Master '!$B$2:$B$257,0))),IF(ISERROR(INDEX('Master '!$A$2:$A$257,MATCH(T562,'Master '!$C$2:$C$257,0))),IF(T562="","-","Not on Roster"),INDEX('Master '!$A$2:$A$257,MATCH(T562,'Master '!$C$2:$C$257,0))),INDEX('Master '!$A$2:$A$257,MATCH(T562,'Master '!$B$2:$B$257,0)))</f>
        <v>-</v>
      </c>
      <c r="T562" s="15"/>
      <c r="U562" s="20" t="str">
        <f t="array" ref="U562">IF(ISERROR(INDEX('Master '!$A$2:$A$257,MATCH(V562,'Master '!$B$2:$B$257,0))),IF(ISERROR(INDEX('Master '!$A$2:$A$257,MATCH(V562,'Master '!$C$2:$C$257,0))),IF(V562="","-","Not on Roster"),INDEX('Master '!$A$2:$A$257,MATCH(V562,'Master '!$C$2:$C$257,0))),INDEX('Master '!$A$2:$A$257,MATCH(V562,'Master '!$B$2:$B$257,0)))</f>
        <v>-</v>
      </c>
      <c r="V562" s="7"/>
      <c r="W562" s="19" t="str">
        <f t="array" ref="W562">IF(ISERROR(INDEX('Master '!$A$2:$A$257,MATCH(X562,'Master '!$B$2:$B$257,0))),IF(ISERROR(INDEX('Master '!$A$2:$A$257,MATCH(X562,'Master '!$C$2:$C$257,0))),IF(X562="","-","Not on Roster"),INDEX('Master '!$A$2:$A$257,MATCH(X562,'Master '!$C$2:$C$257,0))),INDEX('Master '!$A$2:$A$257,MATCH(X562,'Master '!$B$2:$B$257,0)))</f>
        <v>-</v>
      </c>
      <c r="X562" s="15"/>
      <c r="Y562" s="20" t="str">
        <f t="array" ref="Y562">IF(ISERROR(INDEX('Master '!$A$2:$A$257,MATCH(Z562,'Master '!$B$2:$B$257,0))),IF(ISERROR(INDEX('Master '!$A$2:$A$257,MATCH(Z562,'Master '!$C$2:$C$257,0))),IF(Z562="","-","Not on Roster"),INDEX('Master '!$A$2:$A$257,MATCH(Z562,'Master '!$C$2:$C$257,0))),INDEX('Master '!$A$2:$A$257,MATCH(Z562,'Master '!$B$2:$B$257,0)))</f>
        <v>-</v>
      </c>
      <c r="Z562" s="7"/>
      <c r="AA562" s="19" t="str">
        <f t="array" ref="AA562">IF(ISERROR(INDEX('Master '!$A$2:$A$257,MATCH(AB562,'Master '!$B$2:$B$257,0))),IF(ISERROR(INDEX('Master '!$A$2:$A$257,MATCH(AB562,'Master '!$C$2:$C$257,0))),IF(AB562="","-","Not on Roster"),INDEX('Master '!$A$2:$A$257,MATCH(AB562,'Master '!$C$2:$C$257,0))),INDEX('Master '!$A$2:$A$257,MATCH(AB562,'Master '!$B$2:$B$257,0)))</f>
        <v>-</v>
      </c>
      <c r="AB562" s="15"/>
      <c r="AC562" s="20" t="str">
        <f t="array" ref="AC562">IF(ISERROR(INDEX('Master '!$A$2:$A$257,MATCH(AD562,'Master '!$B$2:$B$257,0))),IF(ISERROR(INDEX('Master '!$A$2:$A$257,MATCH(AD562,'Master '!$C$2:$C$257,0))),IF(AD562="","-","Not on Roster"),INDEX('Master '!$A$2:$A$257,MATCH(AD562,'Master '!$C$2:$C$257,0))),INDEX('Master '!$A$2:$A$257,MATCH(AD562,'Master '!$B$2:$B$257,0)))</f>
        <v>-</v>
      </c>
      <c r="AD562" s="7"/>
      <c r="AE562" s="19" t="str">
        <f t="array" ref="AE562">IF(ISERROR(INDEX('Master '!$A$2:$A$257,MATCH(AF562,'Master '!$B$2:$B$257,0))),IF(ISERROR(INDEX('Master '!$A$2:$A$257,MATCH(AF562,'Master '!$C$2:$C$257,0))),IF(AF562="","-","Not on Roster"),INDEX('Master '!$A$2:$A$257,MATCH(AF562,'Master '!$C$2:$C$257,0))),INDEX('Master '!$A$2:$A$257,MATCH(AF562,'Master '!$B$2:$B$257,0)))</f>
        <v>-</v>
      </c>
      <c r="AF562" s="15"/>
      <c r="AG562" s="20" t="str">
        <f t="array" ref="AG562">IF(ISERROR(INDEX('Master '!$A$2:$A$257,MATCH(AH562,'Master '!$B$2:$B$257,0))),IF(ISERROR(INDEX('Master '!$A$2:$A$257,MATCH(AH562,'Master '!$C$2:$C$257,0))),IF(AH562="","-","Not on Roster"),INDEX('Master '!$A$2:$A$257,MATCH(AH562,'Master '!$C$2:$C$257,0))),INDEX('Master '!$A$2:$A$257,MATCH(AH562,'Master '!$B$2:$B$257,0)))</f>
        <v>-</v>
      </c>
      <c r="AH562" s="7"/>
      <c r="AI562" s="19" t="str">
        <f t="array" ref="AI562">IF(ISERROR(INDEX('Master '!$A$2:$A$257,MATCH(AJ562,'Master '!$B$2:$B$257,0))),IF(ISERROR(INDEX('Master '!$A$2:$A$257,MATCH(AJ562,'Master '!$C$2:$C$257,0))),IF(AJ562="","-","Not on Roster"),INDEX('Master '!$A$2:$A$257,MATCH(AJ562,'Master '!$C$2:$C$257,0))),INDEX('Master '!$A$2:$A$257,MATCH(AJ562,'Master '!$B$2:$B$257,0)))</f>
        <v>-</v>
      </c>
      <c r="AJ562" s="15"/>
      <c r="AK562" s="20" t="str">
        <f t="array" ref="AK562">IF(ISERROR(INDEX('Master '!$A$2:$A$257,MATCH(AL562,'Master '!$B$2:$B$257,0))),IF(ISERROR(INDEX('Master '!$A$2:$A$257,MATCH(AL562,'Master '!$C$2:$C$257,0))),IF(AL562="","-","Not on Roster"),INDEX('Master '!$A$2:$A$257,MATCH(AL562,'Master '!$C$2:$C$257,0))),INDEX('Master '!$A$2:$A$257,MATCH(AL562,'Master '!$B$2:$B$257,0)))</f>
        <v>-</v>
      </c>
      <c r="AL562" s="7"/>
      <c r="AM562" s="19" t="str">
        <f t="array" ref="AM562">IF(ISERROR(INDEX('Master '!$A$2:$A$257,MATCH(AN562,'Master '!$B$2:$B$257,0))),IF(ISERROR(INDEX('Master '!$A$2:$A$257,MATCH(AN562,'Master '!$C$2:$C$257,0))),IF(AN562="","-","Not on Roster"),INDEX('Master '!$A$2:$A$257,MATCH(AN562,'Master '!$C$2:$C$257,0))),INDEX('Master '!$A$2:$A$257,MATCH(AN562,'Master '!$B$2:$B$257,0)))</f>
        <v>-</v>
      </c>
      <c r="AN562" s="15"/>
    </row>
    <row r="563" spans="1:40" ht="14.25" customHeight="1">
      <c r="A563" s="20" t="str">
        <f t="array" ref="A563">IF(ISERROR(INDEX('Master '!$A$2:$A$257,MATCH(B563,'Master '!$B$2:$B$257,0))),IF(ISERROR(INDEX('Master '!$A$2:$A$257,MATCH(B563,'Master '!$C$2:$C$257,0))),IF(B563="","-","Not on Roster"),INDEX('Master '!$A$2:$A$257,MATCH(B563,'Master '!$C$2:$C$257,0))),INDEX('Master '!$A$2:$A$257,MATCH(B563,'Master '!$B$2:$B$257,0)))</f>
        <v>-</v>
      </c>
      <c r="B563" s="43"/>
      <c r="C563" s="19" t="str">
        <f t="array" ref="C563">IF(ISERROR(INDEX('Master '!$A$2:$A$257,MATCH(D563,'Master '!$B$2:$B$257,0))),IF(ISERROR(INDEX('Master '!$A$2:$A$257,MATCH(D563,'Master '!$C$2:$C$257,0))),IF(D563="","-","Not on Roster"),INDEX('Master '!$A$2:$A$257,MATCH(D563,'Master '!$C$2:$C$257,0))),INDEX('Master '!$A$2:$A$257,MATCH(D563,'Master '!$B$2:$B$257,0)))</f>
        <v>-</v>
      </c>
      <c r="D563" s="15"/>
      <c r="E563" s="20" t="str">
        <f t="array" ref="E563">IF(ISERROR(INDEX('Master '!$A$2:$A$257,MATCH(F563,'Master '!$B$2:$B$257,0))),IF(ISERROR(INDEX('Master '!$A$2:$A$257,MATCH(F563,'Master '!$C$2:$C$257,0))),IF(F563="","-","Not on Roster"),INDEX('Master '!$A$2:$A$257,MATCH(F563,'Master '!$C$2:$C$257,0))),INDEX('Master '!$A$2:$A$257,MATCH(F563,'Master '!$B$2:$B$257,0)))</f>
        <v>-</v>
      </c>
      <c r="F563" s="7"/>
      <c r="G563" s="19" t="str">
        <f t="array" ref="G563">IF(ISERROR(INDEX('Master '!$A$2:$A$257,MATCH(H563,'Master '!$B$2:$B$257,0))),IF(ISERROR(INDEX('Master '!$A$2:$A$257,MATCH(H563,'Master '!$C$2:$C$257,0))),IF(H563="","-","Not on Roster"),INDEX('Master '!$A$2:$A$257,MATCH(H563,'Master '!$C$2:$C$257,0))),INDEX('Master '!$A$2:$A$257,MATCH(H563,'Master '!$B$2:$B$257,0)))</f>
        <v>-</v>
      </c>
      <c r="H563" s="15"/>
      <c r="I563" s="20" t="str">
        <f t="array" ref="I563">IF(ISERROR(INDEX('Master '!$A$2:$A$257,MATCH(J563,'Master '!$B$2:$B$257,0))),IF(ISERROR(INDEX('Master '!$A$2:$A$257,MATCH(J563,'Master '!$C$2:$C$257,0))),IF(J563="","-","Not on Roster"),INDEX('Master '!$A$2:$A$257,MATCH(J563,'Master '!$C$2:$C$257,0))),INDEX('Master '!$A$2:$A$257,MATCH(J563,'Master '!$B$2:$B$257,0)))</f>
        <v>-</v>
      </c>
      <c r="J563" s="51"/>
      <c r="K563" s="19" t="str">
        <f t="array" ref="K563">IF(ISERROR(INDEX('Master '!$A$2:$A$257,MATCH(L563,'Master '!$B$2:$B$257,0))),IF(ISERROR(INDEX('Master '!$A$2:$A$257,MATCH(L563,'Master '!$C$2:$C$257,0))),IF(L563="","-","Not on Roster"),INDEX('Master '!$A$2:$A$257,MATCH(L563,'Master '!$C$2:$C$257,0))),INDEX('Master '!$A$2:$A$257,MATCH(L563,'Master '!$B$2:$B$257,0)))</f>
        <v>-</v>
      </c>
      <c r="L563" s="15"/>
      <c r="M563" s="20" t="str">
        <f t="array" ref="M563">IF(ISERROR(INDEX('Master '!$A$2:$A$257,MATCH(N563,'Master '!$B$2:$B$257,0))),IF(ISERROR(INDEX('Master '!$A$2:$A$257,MATCH(N563,'Master '!$C$2:$C$257,0))),IF(N563="","-","Not on Roster"),INDEX('Master '!$A$2:$A$257,MATCH(N563,'Master '!$C$2:$C$257,0))),INDEX('Master '!$A$2:$A$257,MATCH(N563,'Master '!$B$2:$B$257,0)))</f>
        <v>-</v>
      </c>
      <c r="N563" s="7"/>
      <c r="O563" s="19" t="str">
        <f t="array" ref="O563">IF(ISERROR(INDEX('Master '!$A$2:$A$257,MATCH(P563,'Master '!$B$2:$B$257,0))),IF(ISERROR(INDEX('Master '!$A$2:$A$257,MATCH(P563,'Master '!$C$2:$C$257,0))),IF(P563="","-","Not on Roster"),INDEX('Master '!$A$2:$A$257,MATCH(P563,'Master '!$C$2:$C$257,0))),INDEX('Master '!$A$2:$A$257,MATCH(P563,'Master '!$B$2:$B$257,0)))</f>
        <v>-</v>
      </c>
      <c r="P563" s="15"/>
      <c r="Q563" s="20" t="str">
        <f t="array" ref="Q563">IF(ISERROR(INDEX('Master '!$A$2:$A$257,MATCH(R563,'Master '!$B$2:$B$257,0))),IF(ISERROR(INDEX('Master '!$A$2:$A$257,MATCH(R563,'Master '!$C$2:$C$257,0))),IF(R563="","-","Not on Roster"),INDEX('Master '!$A$2:$A$257,MATCH(R563,'Master '!$C$2:$C$257,0))),INDEX('Master '!$A$2:$A$257,MATCH(R563,'Master '!$B$2:$B$257,0)))</f>
        <v>-</v>
      </c>
      <c r="R563" s="7"/>
      <c r="S563" s="19" t="str">
        <f t="array" ref="S563">IF(ISERROR(INDEX('Master '!$A$2:$A$257,MATCH(T563,'Master '!$B$2:$B$257,0))),IF(ISERROR(INDEX('Master '!$A$2:$A$257,MATCH(T563,'Master '!$C$2:$C$257,0))),IF(T563="","-","Not on Roster"),INDEX('Master '!$A$2:$A$257,MATCH(T563,'Master '!$C$2:$C$257,0))),INDEX('Master '!$A$2:$A$257,MATCH(T563,'Master '!$B$2:$B$257,0)))</f>
        <v>-</v>
      </c>
      <c r="T563" s="15"/>
      <c r="U563" s="20" t="str">
        <f t="array" ref="U563">IF(ISERROR(INDEX('Master '!$A$2:$A$257,MATCH(V563,'Master '!$B$2:$B$257,0))),IF(ISERROR(INDEX('Master '!$A$2:$A$257,MATCH(V563,'Master '!$C$2:$C$257,0))),IF(V563="","-","Not on Roster"),INDEX('Master '!$A$2:$A$257,MATCH(V563,'Master '!$C$2:$C$257,0))),INDEX('Master '!$A$2:$A$257,MATCH(V563,'Master '!$B$2:$B$257,0)))</f>
        <v>-</v>
      </c>
      <c r="V563" s="7"/>
      <c r="W563" s="19" t="str">
        <f t="array" ref="W563">IF(ISERROR(INDEX('Master '!$A$2:$A$257,MATCH(X563,'Master '!$B$2:$B$257,0))),IF(ISERROR(INDEX('Master '!$A$2:$A$257,MATCH(X563,'Master '!$C$2:$C$257,0))),IF(X563="","-","Not on Roster"),INDEX('Master '!$A$2:$A$257,MATCH(X563,'Master '!$C$2:$C$257,0))),INDEX('Master '!$A$2:$A$257,MATCH(X563,'Master '!$B$2:$B$257,0)))</f>
        <v>-</v>
      </c>
      <c r="X563" s="15"/>
      <c r="Y563" s="20" t="str">
        <f t="array" ref="Y563">IF(ISERROR(INDEX('Master '!$A$2:$A$257,MATCH(Z563,'Master '!$B$2:$B$257,0))),IF(ISERROR(INDEX('Master '!$A$2:$A$257,MATCH(Z563,'Master '!$C$2:$C$257,0))),IF(Z563="","-","Not on Roster"),INDEX('Master '!$A$2:$A$257,MATCH(Z563,'Master '!$C$2:$C$257,0))),INDEX('Master '!$A$2:$A$257,MATCH(Z563,'Master '!$B$2:$B$257,0)))</f>
        <v>-</v>
      </c>
      <c r="Z563" s="7"/>
      <c r="AA563" s="19" t="str">
        <f t="array" ref="AA563">IF(ISERROR(INDEX('Master '!$A$2:$A$257,MATCH(AB563,'Master '!$B$2:$B$257,0))),IF(ISERROR(INDEX('Master '!$A$2:$A$257,MATCH(AB563,'Master '!$C$2:$C$257,0))),IF(AB563="","-","Not on Roster"),INDEX('Master '!$A$2:$A$257,MATCH(AB563,'Master '!$C$2:$C$257,0))),INDEX('Master '!$A$2:$A$257,MATCH(AB563,'Master '!$B$2:$B$257,0)))</f>
        <v>-</v>
      </c>
      <c r="AB563" s="15"/>
      <c r="AC563" s="20" t="str">
        <f t="array" ref="AC563">IF(ISERROR(INDEX('Master '!$A$2:$A$257,MATCH(AD563,'Master '!$B$2:$B$257,0))),IF(ISERROR(INDEX('Master '!$A$2:$A$257,MATCH(AD563,'Master '!$C$2:$C$257,0))),IF(AD563="","-","Not on Roster"),INDEX('Master '!$A$2:$A$257,MATCH(AD563,'Master '!$C$2:$C$257,0))),INDEX('Master '!$A$2:$A$257,MATCH(AD563,'Master '!$B$2:$B$257,0)))</f>
        <v>-</v>
      </c>
      <c r="AD563" s="7"/>
      <c r="AE563" s="19" t="str">
        <f t="array" ref="AE563">IF(ISERROR(INDEX('Master '!$A$2:$A$257,MATCH(AF563,'Master '!$B$2:$B$257,0))),IF(ISERROR(INDEX('Master '!$A$2:$A$257,MATCH(AF563,'Master '!$C$2:$C$257,0))),IF(AF563="","-","Not on Roster"),INDEX('Master '!$A$2:$A$257,MATCH(AF563,'Master '!$C$2:$C$257,0))),INDEX('Master '!$A$2:$A$257,MATCH(AF563,'Master '!$B$2:$B$257,0)))</f>
        <v>-</v>
      </c>
      <c r="AF563" s="15"/>
      <c r="AG563" s="20" t="str">
        <f t="array" ref="AG563">IF(ISERROR(INDEX('Master '!$A$2:$A$257,MATCH(AH563,'Master '!$B$2:$B$257,0))),IF(ISERROR(INDEX('Master '!$A$2:$A$257,MATCH(AH563,'Master '!$C$2:$C$257,0))),IF(AH563="","-","Not on Roster"),INDEX('Master '!$A$2:$A$257,MATCH(AH563,'Master '!$C$2:$C$257,0))),INDEX('Master '!$A$2:$A$257,MATCH(AH563,'Master '!$B$2:$B$257,0)))</f>
        <v>-</v>
      </c>
      <c r="AH563" s="7"/>
      <c r="AI563" s="19" t="str">
        <f t="array" ref="AI563">IF(ISERROR(INDEX('Master '!$A$2:$A$257,MATCH(AJ563,'Master '!$B$2:$B$257,0))),IF(ISERROR(INDEX('Master '!$A$2:$A$257,MATCH(AJ563,'Master '!$C$2:$C$257,0))),IF(AJ563="","-","Not on Roster"),INDEX('Master '!$A$2:$A$257,MATCH(AJ563,'Master '!$C$2:$C$257,0))),INDEX('Master '!$A$2:$A$257,MATCH(AJ563,'Master '!$B$2:$B$257,0)))</f>
        <v>-</v>
      </c>
      <c r="AJ563" s="15"/>
      <c r="AK563" s="20" t="str">
        <f t="array" ref="AK563">IF(ISERROR(INDEX('Master '!$A$2:$A$257,MATCH(AL563,'Master '!$B$2:$B$257,0))),IF(ISERROR(INDEX('Master '!$A$2:$A$257,MATCH(AL563,'Master '!$C$2:$C$257,0))),IF(AL563="","-","Not on Roster"),INDEX('Master '!$A$2:$A$257,MATCH(AL563,'Master '!$C$2:$C$257,0))),INDEX('Master '!$A$2:$A$257,MATCH(AL563,'Master '!$B$2:$B$257,0)))</f>
        <v>-</v>
      </c>
      <c r="AL563" s="7"/>
      <c r="AM563" s="19" t="str">
        <f t="array" ref="AM563">IF(ISERROR(INDEX('Master '!$A$2:$A$257,MATCH(AN563,'Master '!$B$2:$B$257,0))),IF(ISERROR(INDEX('Master '!$A$2:$A$257,MATCH(AN563,'Master '!$C$2:$C$257,0))),IF(AN563="","-","Not on Roster"),INDEX('Master '!$A$2:$A$257,MATCH(AN563,'Master '!$C$2:$C$257,0))),INDEX('Master '!$A$2:$A$257,MATCH(AN563,'Master '!$B$2:$B$257,0)))</f>
        <v>-</v>
      </c>
      <c r="AN563" s="15"/>
    </row>
    <row r="564" spans="1:40" ht="14.25" customHeight="1">
      <c r="A564" s="20" t="str">
        <f t="array" ref="A564">IF(ISERROR(INDEX('Master '!$A$2:$A$257,MATCH(B564,'Master '!$B$2:$B$257,0))),IF(ISERROR(INDEX('Master '!$A$2:$A$257,MATCH(B564,'Master '!$C$2:$C$257,0))),IF(B564="","-","Not on Roster"),INDEX('Master '!$A$2:$A$257,MATCH(B564,'Master '!$C$2:$C$257,0))),INDEX('Master '!$A$2:$A$257,MATCH(B564,'Master '!$B$2:$B$257,0)))</f>
        <v>-</v>
      </c>
      <c r="B564" s="43"/>
      <c r="C564" s="19" t="str">
        <f t="array" ref="C564">IF(ISERROR(INDEX('Master '!$A$2:$A$257,MATCH(D564,'Master '!$B$2:$B$257,0))),IF(ISERROR(INDEX('Master '!$A$2:$A$257,MATCH(D564,'Master '!$C$2:$C$257,0))),IF(D564="","-","Not on Roster"),INDEX('Master '!$A$2:$A$257,MATCH(D564,'Master '!$C$2:$C$257,0))),INDEX('Master '!$A$2:$A$257,MATCH(D564,'Master '!$B$2:$B$257,0)))</f>
        <v>-</v>
      </c>
      <c r="D564" s="15"/>
      <c r="E564" s="20" t="str">
        <f t="array" ref="E564">IF(ISERROR(INDEX('Master '!$A$2:$A$257,MATCH(F564,'Master '!$B$2:$B$257,0))),IF(ISERROR(INDEX('Master '!$A$2:$A$257,MATCH(F564,'Master '!$C$2:$C$257,0))),IF(F564="","-","Not on Roster"),INDEX('Master '!$A$2:$A$257,MATCH(F564,'Master '!$C$2:$C$257,0))),INDEX('Master '!$A$2:$A$257,MATCH(F564,'Master '!$B$2:$B$257,0)))</f>
        <v>-</v>
      </c>
      <c r="F564" s="7"/>
      <c r="G564" s="19" t="str">
        <f t="array" ref="G564">IF(ISERROR(INDEX('Master '!$A$2:$A$257,MATCH(H564,'Master '!$B$2:$B$257,0))),IF(ISERROR(INDEX('Master '!$A$2:$A$257,MATCH(H564,'Master '!$C$2:$C$257,0))),IF(H564="","-","Not on Roster"),INDEX('Master '!$A$2:$A$257,MATCH(H564,'Master '!$C$2:$C$257,0))),INDEX('Master '!$A$2:$A$257,MATCH(H564,'Master '!$B$2:$B$257,0)))</f>
        <v>-</v>
      </c>
      <c r="H564" s="15"/>
      <c r="I564" s="20" t="str">
        <f t="array" ref="I564">IF(ISERROR(INDEX('Master '!$A$2:$A$257,MATCH(J564,'Master '!$B$2:$B$257,0))),IF(ISERROR(INDEX('Master '!$A$2:$A$257,MATCH(J564,'Master '!$C$2:$C$257,0))),IF(J564="","-","Not on Roster"),INDEX('Master '!$A$2:$A$257,MATCH(J564,'Master '!$C$2:$C$257,0))),INDEX('Master '!$A$2:$A$257,MATCH(J564,'Master '!$B$2:$B$257,0)))</f>
        <v>-</v>
      </c>
      <c r="J564" s="51"/>
      <c r="K564" s="19" t="str">
        <f t="array" ref="K564">IF(ISERROR(INDEX('Master '!$A$2:$A$257,MATCH(L564,'Master '!$B$2:$B$257,0))),IF(ISERROR(INDEX('Master '!$A$2:$A$257,MATCH(L564,'Master '!$C$2:$C$257,0))),IF(L564="","-","Not on Roster"),INDEX('Master '!$A$2:$A$257,MATCH(L564,'Master '!$C$2:$C$257,0))),INDEX('Master '!$A$2:$A$257,MATCH(L564,'Master '!$B$2:$B$257,0)))</f>
        <v>-</v>
      </c>
      <c r="L564" s="15"/>
      <c r="M564" s="20" t="str">
        <f t="array" ref="M564">IF(ISERROR(INDEX('Master '!$A$2:$A$257,MATCH(N564,'Master '!$B$2:$B$257,0))),IF(ISERROR(INDEX('Master '!$A$2:$A$257,MATCH(N564,'Master '!$C$2:$C$257,0))),IF(N564="","-","Not on Roster"),INDEX('Master '!$A$2:$A$257,MATCH(N564,'Master '!$C$2:$C$257,0))),INDEX('Master '!$A$2:$A$257,MATCH(N564,'Master '!$B$2:$B$257,0)))</f>
        <v>-</v>
      </c>
      <c r="N564" s="7"/>
      <c r="O564" s="19" t="str">
        <f t="array" ref="O564">IF(ISERROR(INDEX('Master '!$A$2:$A$257,MATCH(P564,'Master '!$B$2:$B$257,0))),IF(ISERROR(INDEX('Master '!$A$2:$A$257,MATCH(P564,'Master '!$C$2:$C$257,0))),IF(P564="","-","Not on Roster"),INDEX('Master '!$A$2:$A$257,MATCH(P564,'Master '!$C$2:$C$257,0))),INDEX('Master '!$A$2:$A$257,MATCH(P564,'Master '!$B$2:$B$257,0)))</f>
        <v>-</v>
      </c>
      <c r="P564" s="15"/>
      <c r="Q564" s="20" t="str">
        <f t="array" ref="Q564">IF(ISERROR(INDEX('Master '!$A$2:$A$257,MATCH(R564,'Master '!$B$2:$B$257,0))),IF(ISERROR(INDEX('Master '!$A$2:$A$257,MATCH(R564,'Master '!$C$2:$C$257,0))),IF(R564="","-","Not on Roster"),INDEX('Master '!$A$2:$A$257,MATCH(R564,'Master '!$C$2:$C$257,0))),INDEX('Master '!$A$2:$A$257,MATCH(R564,'Master '!$B$2:$B$257,0)))</f>
        <v>-</v>
      </c>
      <c r="R564" s="7"/>
      <c r="S564" s="19" t="str">
        <f t="array" ref="S564">IF(ISERROR(INDEX('Master '!$A$2:$A$257,MATCH(T564,'Master '!$B$2:$B$257,0))),IF(ISERROR(INDEX('Master '!$A$2:$A$257,MATCH(T564,'Master '!$C$2:$C$257,0))),IF(T564="","-","Not on Roster"),INDEX('Master '!$A$2:$A$257,MATCH(T564,'Master '!$C$2:$C$257,0))),INDEX('Master '!$A$2:$A$257,MATCH(T564,'Master '!$B$2:$B$257,0)))</f>
        <v>-</v>
      </c>
      <c r="T564" s="15"/>
      <c r="U564" s="20" t="str">
        <f t="array" ref="U564">IF(ISERROR(INDEX('Master '!$A$2:$A$257,MATCH(V564,'Master '!$B$2:$B$257,0))),IF(ISERROR(INDEX('Master '!$A$2:$A$257,MATCH(V564,'Master '!$C$2:$C$257,0))),IF(V564="","-","Not on Roster"),INDEX('Master '!$A$2:$A$257,MATCH(V564,'Master '!$C$2:$C$257,0))),INDEX('Master '!$A$2:$A$257,MATCH(V564,'Master '!$B$2:$B$257,0)))</f>
        <v>-</v>
      </c>
      <c r="V564" s="7"/>
      <c r="W564" s="19" t="str">
        <f t="array" ref="W564">IF(ISERROR(INDEX('Master '!$A$2:$A$257,MATCH(X564,'Master '!$B$2:$B$257,0))),IF(ISERROR(INDEX('Master '!$A$2:$A$257,MATCH(X564,'Master '!$C$2:$C$257,0))),IF(X564="","-","Not on Roster"),INDEX('Master '!$A$2:$A$257,MATCH(X564,'Master '!$C$2:$C$257,0))),INDEX('Master '!$A$2:$A$257,MATCH(X564,'Master '!$B$2:$B$257,0)))</f>
        <v>-</v>
      </c>
      <c r="X564" s="15"/>
      <c r="Y564" s="20" t="str">
        <f t="array" ref="Y564">IF(ISERROR(INDEX('Master '!$A$2:$A$257,MATCH(Z564,'Master '!$B$2:$B$257,0))),IF(ISERROR(INDEX('Master '!$A$2:$A$257,MATCH(Z564,'Master '!$C$2:$C$257,0))),IF(Z564="","-","Not on Roster"),INDEX('Master '!$A$2:$A$257,MATCH(Z564,'Master '!$C$2:$C$257,0))),INDEX('Master '!$A$2:$A$257,MATCH(Z564,'Master '!$B$2:$B$257,0)))</f>
        <v>-</v>
      </c>
      <c r="Z564" s="7"/>
      <c r="AA564" s="19" t="str">
        <f t="array" ref="AA564">IF(ISERROR(INDEX('Master '!$A$2:$A$257,MATCH(AB564,'Master '!$B$2:$B$257,0))),IF(ISERROR(INDEX('Master '!$A$2:$A$257,MATCH(AB564,'Master '!$C$2:$C$257,0))),IF(AB564="","-","Not on Roster"),INDEX('Master '!$A$2:$A$257,MATCH(AB564,'Master '!$C$2:$C$257,0))),INDEX('Master '!$A$2:$A$257,MATCH(AB564,'Master '!$B$2:$B$257,0)))</f>
        <v>-</v>
      </c>
      <c r="AB564" s="15"/>
      <c r="AC564" s="20" t="str">
        <f t="array" ref="AC564">IF(ISERROR(INDEX('Master '!$A$2:$A$257,MATCH(AD564,'Master '!$B$2:$B$257,0))),IF(ISERROR(INDEX('Master '!$A$2:$A$257,MATCH(AD564,'Master '!$C$2:$C$257,0))),IF(AD564="","-","Not on Roster"),INDEX('Master '!$A$2:$A$257,MATCH(AD564,'Master '!$C$2:$C$257,0))),INDEX('Master '!$A$2:$A$257,MATCH(AD564,'Master '!$B$2:$B$257,0)))</f>
        <v>-</v>
      </c>
      <c r="AD564" s="7"/>
      <c r="AE564" s="19" t="str">
        <f t="array" ref="AE564">IF(ISERROR(INDEX('Master '!$A$2:$A$257,MATCH(AF564,'Master '!$B$2:$B$257,0))),IF(ISERROR(INDEX('Master '!$A$2:$A$257,MATCH(AF564,'Master '!$C$2:$C$257,0))),IF(AF564="","-","Not on Roster"),INDEX('Master '!$A$2:$A$257,MATCH(AF564,'Master '!$C$2:$C$257,0))),INDEX('Master '!$A$2:$A$257,MATCH(AF564,'Master '!$B$2:$B$257,0)))</f>
        <v>-</v>
      </c>
      <c r="AF564" s="15"/>
      <c r="AG564" s="20" t="str">
        <f t="array" ref="AG564">IF(ISERROR(INDEX('Master '!$A$2:$A$257,MATCH(AH564,'Master '!$B$2:$B$257,0))),IF(ISERROR(INDEX('Master '!$A$2:$A$257,MATCH(AH564,'Master '!$C$2:$C$257,0))),IF(AH564="","-","Not on Roster"),INDEX('Master '!$A$2:$A$257,MATCH(AH564,'Master '!$C$2:$C$257,0))),INDEX('Master '!$A$2:$A$257,MATCH(AH564,'Master '!$B$2:$B$257,0)))</f>
        <v>-</v>
      </c>
      <c r="AH564" s="7"/>
      <c r="AI564" s="19" t="str">
        <f t="array" ref="AI564">IF(ISERROR(INDEX('Master '!$A$2:$A$257,MATCH(AJ564,'Master '!$B$2:$B$257,0))),IF(ISERROR(INDEX('Master '!$A$2:$A$257,MATCH(AJ564,'Master '!$C$2:$C$257,0))),IF(AJ564="","-","Not on Roster"),INDEX('Master '!$A$2:$A$257,MATCH(AJ564,'Master '!$C$2:$C$257,0))),INDEX('Master '!$A$2:$A$257,MATCH(AJ564,'Master '!$B$2:$B$257,0)))</f>
        <v>-</v>
      </c>
      <c r="AJ564" s="15"/>
      <c r="AK564" s="20" t="str">
        <f t="array" ref="AK564">IF(ISERROR(INDEX('Master '!$A$2:$A$257,MATCH(AL564,'Master '!$B$2:$B$257,0))),IF(ISERROR(INDEX('Master '!$A$2:$A$257,MATCH(AL564,'Master '!$C$2:$C$257,0))),IF(AL564="","-","Not on Roster"),INDEX('Master '!$A$2:$A$257,MATCH(AL564,'Master '!$C$2:$C$257,0))),INDEX('Master '!$A$2:$A$257,MATCH(AL564,'Master '!$B$2:$B$257,0)))</f>
        <v>-</v>
      </c>
      <c r="AL564" s="7"/>
      <c r="AM564" s="19" t="str">
        <f t="array" ref="AM564">IF(ISERROR(INDEX('Master '!$A$2:$A$257,MATCH(AN564,'Master '!$B$2:$B$257,0))),IF(ISERROR(INDEX('Master '!$A$2:$A$257,MATCH(AN564,'Master '!$C$2:$C$257,0))),IF(AN564="","-","Not on Roster"),INDEX('Master '!$A$2:$A$257,MATCH(AN564,'Master '!$C$2:$C$257,0))),INDEX('Master '!$A$2:$A$257,MATCH(AN564,'Master '!$B$2:$B$257,0)))</f>
        <v>-</v>
      </c>
      <c r="AN564" s="15"/>
    </row>
    <row r="565" spans="1:40" ht="14.25" customHeight="1">
      <c r="A565" s="20" t="str">
        <f t="array" ref="A565">IF(ISERROR(INDEX('Master '!$A$2:$A$257,MATCH(B565,'Master '!$B$2:$B$257,0))),IF(ISERROR(INDEX('Master '!$A$2:$A$257,MATCH(B565,'Master '!$C$2:$C$257,0))),IF(B565="","-","Not on Roster"),INDEX('Master '!$A$2:$A$257,MATCH(B565,'Master '!$C$2:$C$257,0))),INDEX('Master '!$A$2:$A$257,MATCH(B565,'Master '!$B$2:$B$257,0)))</f>
        <v>-</v>
      </c>
      <c r="B565" s="43"/>
      <c r="C565" s="19" t="str">
        <f t="array" ref="C565">IF(ISERROR(INDEX('Master '!$A$2:$A$257,MATCH(D565,'Master '!$B$2:$B$257,0))),IF(ISERROR(INDEX('Master '!$A$2:$A$257,MATCH(D565,'Master '!$C$2:$C$257,0))),IF(D565="","-","Not on Roster"),INDEX('Master '!$A$2:$A$257,MATCH(D565,'Master '!$C$2:$C$257,0))),INDEX('Master '!$A$2:$A$257,MATCH(D565,'Master '!$B$2:$B$257,0)))</f>
        <v>-</v>
      </c>
      <c r="D565" s="15"/>
      <c r="E565" s="20" t="str">
        <f t="array" ref="E565">IF(ISERROR(INDEX('Master '!$A$2:$A$257,MATCH(F565,'Master '!$B$2:$B$257,0))),IF(ISERROR(INDEX('Master '!$A$2:$A$257,MATCH(F565,'Master '!$C$2:$C$257,0))),IF(F565="","-","Not on Roster"),INDEX('Master '!$A$2:$A$257,MATCH(F565,'Master '!$C$2:$C$257,0))),INDEX('Master '!$A$2:$A$257,MATCH(F565,'Master '!$B$2:$B$257,0)))</f>
        <v>-</v>
      </c>
      <c r="F565" s="7"/>
      <c r="G565" s="19" t="str">
        <f t="array" ref="G565">IF(ISERROR(INDEX('Master '!$A$2:$A$257,MATCH(H565,'Master '!$B$2:$B$257,0))),IF(ISERROR(INDEX('Master '!$A$2:$A$257,MATCH(H565,'Master '!$C$2:$C$257,0))),IF(H565="","-","Not on Roster"),INDEX('Master '!$A$2:$A$257,MATCH(H565,'Master '!$C$2:$C$257,0))),INDEX('Master '!$A$2:$A$257,MATCH(H565,'Master '!$B$2:$B$257,0)))</f>
        <v>-</v>
      </c>
      <c r="H565" s="15"/>
      <c r="I565" s="20" t="str">
        <f t="array" ref="I565">IF(ISERROR(INDEX('Master '!$A$2:$A$257,MATCH(J565,'Master '!$B$2:$B$257,0))),IF(ISERROR(INDEX('Master '!$A$2:$A$257,MATCH(J565,'Master '!$C$2:$C$257,0))),IF(J565="","-","Not on Roster"),INDEX('Master '!$A$2:$A$257,MATCH(J565,'Master '!$C$2:$C$257,0))),INDEX('Master '!$A$2:$A$257,MATCH(J565,'Master '!$B$2:$B$257,0)))</f>
        <v>-</v>
      </c>
      <c r="J565" s="51"/>
      <c r="K565" s="19" t="str">
        <f t="array" ref="K565">IF(ISERROR(INDEX('Master '!$A$2:$A$257,MATCH(L565,'Master '!$B$2:$B$257,0))),IF(ISERROR(INDEX('Master '!$A$2:$A$257,MATCH(L565,'Master '!$C$2:$C$257,0))),IF(L565="","-","Not on Roster"),INDEX('Master '!$A$2:$A$257,MATCH(L565,'Master '!$C$2:$C$257,0))),INDEX('Master '!$A$2:$A$257,MATCH(L565,'Master '!$B$2:$B$257,0)))</f>
        <v>-</v>
      </c>
      <c r="L565" s="15"/>
      <c r="M565" s="20" t="str">
        <f t="array" ref="M565">IF(ISERROR(INDEX('Master '!$A$2:$A$257,MATCH(N565,'Master '!$B$2:$B$257,0))),IF(ISERROR(INDEX('Master '!$A$2:$A$257,MATCH(N565,'Master '!$C$2:$C$257,0))),IF(N565="","-","Not on Roster"),INDEX('Master '!$A$2:$A$257,MATCH(N565,'Master '!$C$2:$C$257,0))),INDEX('Master '!$A$2:$A$257,MATCH(N565,'Master '!$B$2:$B$257,0)))</f>
        <v>-</v>
      </c>
      <c r="N565" s="7"/>
      <c r="O565" s="19" t="str">
        <f t="array" ref="O565">IF(ISERROR(INDEX('Master '!$A$2:$A$257,MATCH(P565,'Master '!$B$2:$B$257,0))),IF(ISERROR(INDEX('Master '!$A$2:$A$257,MATCH(P565,'Master '!$C$2:$C$257,0))),IF(P565="","-","Not on Roster"),INDEX('Master '!$A$2:$A$257,MATCH(P565,'Master '!$C$2:$C$257,0))),INDEX('Master '!$A$2:$A$257,MATCH(P565,'Master '!$B$2:$B$257,0)))</f>
        <v>-</v>
      </c>
      <c r="P565" s="15"/>
      <c r="Q565" s="20" t="str">
        <f t="array" ref="Q565">IF(ISERROR(INDEX('Master '!$A$2:$A$257,MATCH(R565,'Master '!$B$2:$B$257,0))),IF(ISERROR(INDEX('Master '!$A$2:$A$257,MATCH(R565,'Master '!$C$2:$C$257,0))),IF(R565="","-","Not on Roster"),INDEX('Master '!$A$2:$A$257,MATCH(R565,'Master '!$C$2:$C$257,0))),INDEX('Master '!$A$2:$A$257,MATCH(R565,'Master '!$B$2:$B$257,0)))</f>
        <v>-</v>
      </c>
      <c r="R565" s="7"/>
      <c r="S565" s="19" t="str">
        <f t="array" ref="S565">IF(ISERROR(INDEX('Master '!$A$2:$A$257,MATCH(T565,'Master '!$B$2:$B$257,0))),IF(ISERROR(INDEX('Master '!$A$2:$A$257,MATCH(T565,'Master '!$C$2:$C$257,0))),IF(T565="","-","Not on Roster"),INDEX('Master '!$A$2:$A$257,MATCH(T565,'Master '!$C$2:$C$257,0))),INDEX('Master '!$A$2:$A$257,MATCH(T565,'Master '!$B$2:$B$257,0)))</f>
        <v>-</v>
      </c>
      <c r="T565" s="15"/>
      <c r="U565" s="20" t="str">
        <f t="array" ref="U565">IF(ISERROR(INDEX('Master '!$A$2:$A$257,MATCH(V565,'Master '!$B$2:$B$257,0))),IF(ISERROR(INDEX('Master '!$A$2:$A$257,MATCH(V565,'Master '!$C$2:$C$257,0))),IF(V565="","-","Not on Roster"),INDEX('Master '!$A$2:$A$257,MATCH(V565,'Master '!$C$2:$C$257,0))),INDEX('Master '!$A$2:$A$257,MATCH(V565,'Master '!$B$2:$B$257,0)))</f>
        <v>-</v>
      </c>
      <c r="V565" s="7"/>
      <c r="W565" s="19" t="str">
        <f t="array" ref="W565">IF(ISERROR(INDEX('Master '!$A$2:$A$257,MATCH(X565,'Master '!$B$2:$B$257,0))),IF(ISERROR(INDEX('Master '!$A$2:$A$257,MATCH(X565,'Master '!$C$2:$C$257,0))),IF(X565="","-","Not on Roster"),INDEX('Master '!$A$2:$A$257,MATCH(X565,'Master '!$C$2:$C$257,0))),INDEX('Master '!$A$2:$A$257,MATCH(X565,'Master '!$B$2:$B$257,0)))</f>
        <v>-</v>
      </c>
      <c r="X565" s="15"/>
      <c r="Y565" s="20" t="str">
        <f t="array" ref="Y565">IF(ISERROR(INDEX('Master '!$A$2:$A$257,MATCH(Z565,'Master '!$B$2:$B$257,0))),IF(ISERROR(INDEX('Master '!$A$2:$A$257,MATCH(Z565,'Master '!$C$2:$C$257,0))),IF(Z565="","-","Not on Roster"),INDEX('Master '!$A$2:$A$257,MATCH(Z565,'Master '!$C$2:$C$257,0))),INDEX('Master '!$A$2:$A$257,MATCH(Z565,'Master '!$B$2:$B$257,0)))</f>
        <v>-</v>
      </c>
      <c r="Z565" s="7"/>
      <c r="AA565" s="19" t="str">
        <f t="array" ref="AA565">IF(ISERROR(INDEX('Master '!$A$2:$A$257,MATCH(AB565,'Master '!$B$2:$B$257,0))),IF(ISERROR(INDEX('Master '!$A$2:$A$257,MATCH(AB565,'Master '!$C$2:$C$257,0))),IF(AB565="","-","Not on Roster"),INDEX('Master '!$A$2:$A$257,MATCH(AB565,'Master '!$C$2:$C$257,0))),INDEX('Master '!$A$2:$A$257,MATCH(AB565,'Master '!$B$2:$B$257,0)))</f>
        <v>-</v>
      </c>
      <c r="AB565" s="15"/>
      <c r="AC565" s="20" t="str">
        <f t="array" ref="AC565">IF(ISERROR(INDEX('Master '!$A$2:$A$257,MATCH(AD565,'Master '!$B$2:$B$257,0))),IF(ISERROR(INDEX('Master '!$A$2:$A$257,MATCH(AD565,'Master '!$C$2:$C$257,0))),IF(AD565="","-","Not on Roster"),INDEX('Master '!$A$2:$A$257,MATCH(AD565,'Master '!$C$2:$C$257,0))),INDEX('Master '!$A$2:$A$257,MATCH(AD565,'Master '!$B$2:$B$257,0)))</f>
        <v>-</v>
      </c>
      <c r="AD565" s="7"/>
      <c r="AE565" s="19" t="str">
        <f t="array" ref="AE565">IF(ISERROR(INDEX('Master '!$A$2:$A$257,MATCH(AF565,'Master '!$B$2:$B$257,0))),IF(ISERROR(INDEX('Master '!$A$2:$A$257,MATCH(AF565,'Master '!$C$2:$C$257,0))),IF(AF565="","-","Not on Roster"),INDEX('Master '!$A$2:$A$257,MATCH(AF565,'Master '!$C$2:$C$257,0))),INDEX('Master '!$A$2:$A$257,MATCH(AF565,'Master '!$B$2:$B$257,0)))</f>
        <v>-</v>
      </c>
      <c r="AF565" s="15"/>
      <c r="AG565" s="20" t="str">
        <f t="array" ref="AG565">IF(ISERROR(INDEX('Master '!$A$2:$A$257,MATCH(AH565,'Master '!$B$2:$B$257,0))),IF(ISERROR(INDEX('Master '!$A$2:$A$257,MATCH(AH565,'Master '!$C$2:$C$257,0))),IF(AH565="","-","Not on Roster"),INDEX('Master '!$A$2:$A$257,MATCH(AH565,'Master '!$C$2:$C$257,0))),INDEX('Master '!$A$2:$A$257,MATCH(AH565,'Master '!$B$2:$B$257,0)))</f>
        <v>-</v>
      </c>
      <c r="AH565" s="7"/>
      <c r="AI565" s="19" t="str">
        <f t="array" ref="AI565">IF(ISERROR(INDEX('Master '!$A$2:$A$257,MATCH(AJ565,'Master '!$B$2:$B$257,0))),IF(ISERROR(INDEX('Master '!$A$2:$A$257,MATCH(AJ565,'Master '!$C$2:$C$257,0))),IF(AJ565="","-","Not on Roster"),INDEX('Master '!$A$2:$A$257,MATCH(AJ565,'Master '!$C$2:$C$257,0))),INDEX('Master '!$A$2:$A$257,MATCH(AJ565,'Master '!$B$2:$B$257,0)))</f>
        <v>-</v>
      </c>
      <c r="AJ565" s="15"/>
      <c r="AK565" s="20" t="str">
        <f t="array" ref="AK565">IF(ISERROR(INDEX('Master '!$A$2:$A$257,MATCH(AL565,'Master '!$B$2:$B$257,0))),IF(ISERROR(INDEX('Master '!$A$2:$A$257,MATCH(AL565,'Master '!$C$2:$C$257,0))),IF(AL565="","-","Not on Roster"),INDEX('Master '!$A$2:$A$257,MATCH(AL565,'Master '!$C$2:$C$257,0))),INDEX('Master '!$A$2:$A$257,MATCH(AL565,'Master '!$B$2:$B$257,0)))</f>
        <v>-</v>
      </c>
      <c r="AL565" s="7"/>
      <c r="AM565" s="19" t="str">
        <f t="array" ref="AM565">IF(ISERROR(INDEX('Master '!$A$2:$A$257,MATCH(AN565,'Master '!$B$2:$B$257,0))),IF(ISERROR(INDEX('Master '!$A$2:$A$257,MATCH(AN565,'Master '!$C$2:$C$257,0))),IF(AN565="","-","Not on Roster"),INDEX('Master '!$A$2:$A$257,MATCH(AN565,'Master '!$C$2:$C$257,0))),INDEX('Master '!$A$2:$A$257,MATCH(AN565,'Master '!$B$2:$B$257,0)))</f>
        <v>-</v>
      </c>
      <c r="AN565" s="15"/>
    </row>
    <row r="566" spans="1:40" ht="14.25" customHeight="1">
      <c r="A566" s="20" t="str">
        <f t="array" ref="A566">IF(ISERROR(INDEX('Master '!$A$2:$A$257,MATCH(B566,'Master '!$B$2:$B$257,0))),IF(ISERROR(INDEX('Master '!$A$2:$A$257,MATCH(B566,'Master '!$C$2:$C$257,0))),IF(B566="","-","Not on Roster"),INDEX('Master '!$A$2:$A$257,MATCH(B566,'Master '!$C$2:$C$257,0))),INDEX('Master '!$A$2:$A$257,MATCH(B566,'Master '!$B$2:$B$257,0)))</f>
        <v>-</v>
      </c>
      <c r="B566" s="43"/>
      <c r="C566" s="19" t="str">
        <f t="array" ref="C566">IF(ISERROR(INDEX('Master '!$A$2:$A$257,MATCH(D566,'Master '!$B$2:$B$257,0))),IF(ISERROR(INDEX('Master '!$A$2:$A$257,MATCH(D566,'Master '!$C$2:$C$257,0))),IF(D566="","-","Not on Roster"),INDEX('Master '!$A$2:$A$257,MATCH(D566,'Master '!$C$2:$C$257,0))),INDEX('Master '!$A$2:$A$257,MATCH(D566,'Master '!$B$2:$B$257,0)))</f>
        <v>-</v>
      </c>
      <c r="D566" s="15"/>
      <c r="E566" s="20" t="str">
        <f t="array" ref="E566">IF(ISERROR(INDEX('Master '!$A$2:$A$257,MATCH(F566,'Master '!$B$2:$B$257,0))),IF(ISERROR(INDEX('Master '!$A$2:$A$257,MATCH(F566,'Master '!$C$2:$C$257,0))),IF(F566="","-","Not on Roster"),INDEX('Master '!$A$2:$A$257,MATCH(F566,'Master '!$C$2:$C$257,0))),INDEX('Master '!$A$2:$A$257,MATCH(F566,'Master '!$B$2:$B$257,0)))</f>
        <v>-</v>
      </c>
      <c r="F566" s="7"/>
      <c r="G566" s="19" t="str">
        <f t="array" ref="G566">IF(ISERROR(INDEX('Master '!$A$2:$A$257,MATCH(H566,'Master '!$B$2:$B$257,0))),IF(ISERROR(INDEX('Master '!$A$2:$A$257,MATCH(H566,'Master '!$C$2:$C$257,0))),IF(H566="","-","Not on Roster"),INDEX('Master '!$A$2:$A$257,MATCH(H566,'Master '!$C$2:$C$257,0))),INDEX('Master '!$A$2:$A$257,MATCH(H566,'Master '!$B$2:$B$257,0)))</f>
        <v>-</v>
      </c>
      <c r="H566" s="15"/>
      <c r="I566" s="20" t="str">
        <f t="array" ref="I566">IF(ISERROR(INDEX('Master '!$A$2:$A$257,MATCH(J566,'Master '!$B$2:$B$257,0))),IF(ISERROR(INDEX('Master '!$A$2:$A$257,MATCH(J566,'Master '!$C$2:$C$257,0))),IF(J566="","-","Not on Roster"),INDEX('Master '!$A$2:$A$257,MATCH(J566,'Master '!$C$2:$C$257,0))),INDEX('Master '!$A$2:$A$257,MATCH(J566,'Master '!$B$2:$B$257,0)))</f>
        <v>-</v>
      </c>
      <c r="J566" s="51"/>
      <c r="K566" s="19" t="str">
        <f t="array" ref="K566">IF(ISERROR(INDEX('Master '!$A$2:$A$257,MATCH(L566,'Master '!$B$2:$B$257,0))),IF(ISERROR(INDEX('Master '!$A$2:$A$257,MATCH(L566,'Master '!$C$2:$C$257,0))),IF(L566="","-","Not on Roster"),INDEX('Master '!$A$2:$A$257,MATCH(L566,'Master '!$C$2:$C$257,0))),INDEX('Master '!$A$2:$A$257,MATCH(L566,'Master '!$B$2:$B$257,0)))</f>
        <v>-</v>
      </c>
      <c r="L566" s="15"/>
      <c r="M566" s="20" t="str">
        <f t="array" ref="M566">IF(ISERROR(INDEX('Master '!$A$2:$A$257,MATCH(N566,'Master '!$B$2:$B$257,0))),IF(ISERROR(INDEX('Master '!$A$2:$A$257,MATCH(N566,'Master '!$C$2:$C$257,0))),IF(N566="","-","Not on Roster"),INDEX('Master '!$A$2:$A$257,MATCH(N566,'Master '!$C$2:$C$257,0))),INDEX('Master '!$A$2:$A$257,MATCH(N566,'Master '!$B$2:$B$257,0)))</f>
        <v>-</v>
      </c>
      <c r="N566" s="7"/>
      <c r="O566" s="19" t="str">
        <f t="array" ref="O566">IF(ISERROR(INDEX('Master '!$A$2:$A$257,MATCH(P566,'Master '!$B$2:$B$257,0))),IF(ISERROR(INDEX('Master '!$A$2:$A$257,MATCH(P566,'Master '!$C$2:$C$257,0))),IF(P566="","-","Not on Roster"),INDEX('Master '!$A$2:$A$257,MATCH(P566,'Master '!$C$2:$C$257,0))),INDEX('Master '!$A$2:$A$257,MATCH(P566,'Master '!$B$2:$B$257,0)))</f>
        <v>-</v>
      </c>
      <c r="P566" s="15"/>
      <c r="Q566" s="20" t="str">
        <f t="array" ref="Q566">IF(ISERROR(INDEX('Master '!$A$2:$A$257,MATCH(R566,'Master '!$B$2:$B$257,0))),IF(ISERROR(INDEX('Master '!$A$2:$A$257,MATCH(R566,'Master '!$C$2:$C$257,0))),IF(R566="","-","Not on Roster"),INDEX('Master '!$A$2:$A$257,MATCH(R566,'Master '!$C$2:$C$257,0))),INDEX('Master '!$A$2:$A$257,MATCH(R566,'Master '!$B$2:$B$257,0)))</f>
        <v>-</v>
      </c>
      <c r="R566" s="7"/>
      <c r="S566" s="19" t="str">
        <f t="array" ref="S566">IF(ISERROR(INDEX('Master '!$A$2:$A$257,MATCH(T566,'Master '!$B$2:$B$257,0))),IF(ISERROR(INDEX('Master '!$A$2:$A$257,MATCH(T566,'Master '!$C$2:$C$257,0))),IF(T566="","-","Not on Roster"),INDEX('Master '!$A$2:$A$257,MATCH(T566,'Master '!$C$2:$C$257,0))),INDEX('Master '!$A$2:$A$257,MATCH(T566,'Master '!$B$2:$B$257,0)))</f>
        <v>-</v>
      </c>
      <c r="T566" s="15"/>
      <c r="U566" s="20" t="str">
        <f t="array" ref="U566">IF(ISERROR(INDEX('Master '!$A$2:$A$257,MATCH(V566,'Master '!$B$2:$B$257,0))),IF(ISERROR(INDEX('Master '!$A$2:$A$257,MATCH(V566,'Master '!$C$2:$C$257,0))),IF(V566="","-","Not on Roster"),INDEX('Master '!$A$2:$A$257,MATCH(V566,'Master '!$C$2:$C$257,0))),INDEX('Master '!$A$2:$A$257,MATCH(V566,'Master '!$B$2:$B$257,0)))</f>
        <v>-</v>
      </c>
      <c r="V566" s="7"/>
      <c r="W566" s="19" t="str">
        <f t="array" ref="W566">IF(ISERROR(INDEX('Master '!$A$2:$A$257,MATCH(X566,'Master '!$B$2:$B$257,0))),IF(ISERROR(INDEX('Master '!$A$2:$A$257,MATCH(X566,'Master '!$C$2:$C$257,0))),IF(X566="","-","Not on Roster"),INDEX('Master '!$A$2:$A$257,MATCH(X566,'Master '!$C$2:$C$257,0))),INDEX('Master '!$A$2:$A$257,MATCH(X566,'Master '!$B$2:$B$257,0)))</f>
        <v>-</v>
      </c>
      <c r="X566" s="15"/>
      <c r="Y566" s="20" t="str">
        <f t="array" ref="Y566">IF(ISERROR(INDEX('Master '!$A$2:$A$257,MATCH(Z566,'Master '!$B$2:$B$257,0))),IF(ISERROR(INDEX('Master '!$A$2:$A$257,MATCH(Z566,'Master '!$C$2:$C$257,0))),IF(Z566="","-","Not on Roster"),INDEX('Master '!$A$2:$A$257,MATCH(Z566,'Master '!$C$2:$C$257,0))),INDEX('Master '!$A$2:$A$257,MATCH(Z566,'Master '!$B$2:$B$257,0)))</f>
        <v>-</v>
      </c>
      <c r="Z566" s="7"/>
      <c r="AA566" s="19" t="str">
        <f t="array" ref="AA566">IF(ISERROR(INDEX('Master '!$A$2:$A$257,MATCH(AB566,'Master '!$B$2:$B$257,0))),IF(ISERROR(INDEX('Master '!$A$2:$A$257,MATCH(AB566,'Master '!$C$2:$C$257,0))),IF(AB566="","-","Not on Roster"),INDEX('Master '!$A$2:$A$257,MATCH(AB566,'Master '!$C$2:$C$257,0))),INDEX('Master '!$A$2:$A$257,MATCH(AB566,'Master '!$B$2:$B$257,0)))</f>
        <v>-</v>
      </c>
      <c r="AB566" s="15"/>
      <c r="AC566" s="20" t="str">
        <f t="array" ref="AC566">IF(ISERROR(INDEX('Master '!$A$2:$A$257,MATCH(AD566,'Master '!$B$2:$B$257,0))),IF(ISERROR(INDEX('Master '!$A$2:$A$257,MATCH(AD566,'Master '!$C$2:$C$257,0))),IF(AD566="","-","Not on Roster"),INDEX('Master '!$A$2:$A$257,MATCH(AD566,'Master '!$C$2:$C$257,0))),INDEX('Master '!$A$2:$A$257,MATCH(AD566,'Master '!$B$2:$B$257,0)))</f>
        <v>-</v>
      </c>
      <c r="AD566" s="7"/>
      <c r="AE566" s="19" t="str">
        <f t="array" ref="AE566">IF(ISERROR(INDEX('Master '!$A$2:$A$257,MATCH(AF566,'Master '!$B$2:$B$257,0))),IF(ISERROR(INDEX('Master '!$A$2:$A$257,MATCH(AF566,'Master '!$C$2:$C$257,0))),IF(AF566="","-","Not on Roster"),INDEX('Master '!$A$2:$A$257,MATCH(AF566,'Master '!$C$2:$C$257,0))),INDEX('Master '!$A$2:$A$257,MATCH(AF566,'Master '!$B$2:$B$257,0)))</f>
        <v>-</v>
      </c>
      <c r="AF566" s="15"/>
      <c r="AG566" s="20" t="str">
        <f t="array" ref="AG566">IF(ISERROR(INDEX('Master '!$A$2:$A$257,MATCH(AH566,'Master '!$B$2:$B$257,0))),IF(ISERROR(INDEX('Master '!$A$2:$A$257,MATCH(AH566,'Master '!$C$2:$C$257,0))),IF(AH566="","-","Not on Roster"),INDEX('Master '!$A$2:$A$257,MATCH(AH566,'Master '!$C$2:$C$257,0))),INDEX('Master '!$A$2:$A$257,MATCH(AH566,'Master '!$B$2:$B$257,0)))</f>
        <v>-</v>
      </c>
      <c r="AH566" s="7"/>
      <c r="AI566" s="19" t="str">
        <f t="array" ref="AI566">IF(ISERROR(INDEX('Master '!$A$2:$A$257,MATCH(AJ566,'Master '!$B$2:$B$257,0))),IF(ISERROR(INDEX('Master '!$A$2:$A$257,MATCH(AJ566,'Master '!$C$2:$C$257,0))),IF(AJ566="","-","Not on Roster"),INDEX('Master '!$A$2:$A$257,MATCH(AJ566,'Master '!$C$2:$C$257,0))),INDEX('Master '!$A$2:$A$257,MATCH(AJ566,'Master '!$B$2:$B$257,0)))</f>
        <v>-</v>
      </c>
      <c r="AJ566" s="15"/>
      <c r="AK566" s="20" t="str">
        <f t="array" ref="AK566">IF(ISERROR(INDEX('Master '!$A$2:$A$257,MATCH(AL566,'Master '!$B$2:$B$257,0))),IF(ISERROR(INDEX('Master '!$A$2:$A$257,MATCH(AL566,'Master '!$C$2:$C$257,0))),IF(AL566="","-","Not on Roster"),INDEX('Master '!$A$2:$A$257,MATCH(AL566,'Master '!$C$2:$C$257,0))),INDEX('Master '!$A$2:$A$257,MATCH(AL566,'Master '!$B$2:$B$257,0)))</f>
        <v>-</v>
      </c>
      <c r="AL566" s="7"/>
      <c r="AM566" s="19" t="str">
        <f t="array" ref="AM566">IF(ISERROR(INDEX('Master '!$A$2:$A$257,MATCH(AN566,'Master '!$B$2:$B$257,0))),IF(ISERROR(INDEX('Master '!$A$2:$A$257,MATCH(AN566,'Master '!$C$2:$C$257,0))),IF(AN566="","-","Not on Roster"),INDEX('Master '!$A$2:$A$257,MATCH(AN566,'Master '!$C$2:$C$257,0))),INDEX('Master '!$A$2:$A$257,MATCH(AN566,'Master '!$B$2:$B$257,0)))</f>
        <v>-</v>
      </c>
      <c r="AN566" s="15"/>
    </row>
    <row r="567" spans="1:40" ht="14.25" customHeight="1">
      <c r="A567" s="20" t="str">
        <f t="array" ref="A567">IF(ISERROR(INDEX('Master '!$A$2:$A$257,MATCH(B567,'Master '!$B$2:$B$257,0))),IF(ISERROR(INDEX('Master '!$A$2:$A$257,MATCH(B567,'Master '!$C$2:$C$257,0))),IF(B567="","-","Not on Roster"),INDEX('Master '!$A$2:$A$257,MATCH(B567,'Master '!$C$2:$C$257,0))),INDEX('Master '!$A$2:$A$257,MATCH(B567,'Master '!$B$2:$B$257,0)))</f>
        <v>-</v>
      </c>
      <c r="B567" s="43"/>
      <c r="C567" s="19" t="str">
        <f t="array" ref="C567">IF(ISERROR(INDEX('Master '!$A$2:$A$257,MATCH(D567,'Master '!$B$2:$B$257,0))),IF(ISERROR(INDEX('Master '!$A$2:$A$257,MATCH(D567,'Master '!$C$2:$C$257,0))),IF(D567="","-","Not on Roster"),INDEX('Master '!$A$2:$A$257,MATCH(D567,'Master '!$C$2:$C$257,0))),INDEX('Master '!$A$2:$A$257,MATCH(D567,'Master '!$B$2:$B$257,0)))</f>
        <v>-</v>
      </c>
      <c r="D567" s="15"/>
      <c r="E567" s="20" t="str">
        <f t="array" ref="E567">IF(ISERROR(INDEX('Master '!$A$2:$A$257,MATCH(F567,'Master '!$B$2:$B$257,0))),IF(ISERROR(INDEX('Master '!$A$2:$A$257,MATCH(F567,'Master '!$C$2:$C$257,0))),IF(F567="","-","Not on Roster"),INDEX('Master '!$A$2:$A$257,MATCH(F567,'Master '!$C$2:$C$257,0))),INDEX('Master '!$A$2:$A$257,MATCH(F567,'Master '!$B$2:$B$257,0)))</f>
        <v>-</v>
      </c>
      <c r="F567" s="7"/>
      <c r="G567" s="19" t="str">
        <f t="array" ref="G567">IF(ISERROR(INDEX('Master '!$A$2:$A$257,MATCH(H567,'Master '!$B$2:$B$257,0))),IF(ISERROR(INDEX('Master '!$A$2:$A$257,MATCH(H567,'Master '!$C$2:$C$257,0))),IF(H567="","-","Not on Roster"),INDEX('Master '!$A$2:$A$257,MATCH(H567,'Master '!$C$2:$C$257,0))),INDEX('Master '!$A$2:$A$257,MATCH(H567,'Master '!$B$2:$B$257,0)))</f>
        <v>-</v>
      </c>
      <c r="H567" s="15"/>
      <c r="I567" s="20" t="str">
        <f t="array" ref="I567">IF(ISERROR(INDEX('Master '!$A$2:$A$257,MATCH(J567,'Master '!$B$2:$B$257,0))),IF(ISERROR(INDEX('Master '!$A$2:$A$257,MATCH(J567,'Master '!$C$2:$C$257,0))),IF(J567="","-","Not on Roster"),INDEX('Master '!$A$2:$A$257,MATCH(J567,'Master '!$C$2:$C$257,0))),INDEX('Master '!$A$2:$A$257,MATCH(J567,'Master '!$B$2:$B$257,0)))</f>
        <v>-</v>
      </c>
      <c r="J567" s="51"/>
      <c r="K567" s="19" t="str">
        <f t="array" ref="K567">IF(ISERROR(INDEX('Master '!$A$2:$A$257,MATCH(L567,'Master '!$B$2:$B$257,0))),IF(ISERROR(INDEX('Master '!$A$2:$A$257,MATCH(L567,'Master '!$C$2:$C$257,0))),IF(L567="","-","Not on Roster"),INDEX('Master '!$A$2:$A$257,MATCH(L567,'Master '!$C$2:$C$257,0))),INDEX('Master '!$A$2:$A$257,MATCH(L567,'Master '!$B$2:$B$257,0)))</f>
        <v>-</v>
      </c>
      <c r="L567" s="15"/>
      <c r="M567" s="20" t="str">
        <f t="array" ref="M567">IF(ISERROR(INDEX('Master '!$A$2:$A$257,MATCH(N567,'Master '!$B$2:$B$257,0))),IF(ISERROR(INDEX('Master '!$A$2:$A$257,MATCH(N567,'Master '!$C$2:$C$257,0))),IF(N567="","-","Not on Roster"),INDEX('Master '!$A$2:$A$257,MATCH(N567,'Master '!$C$2:$C$257,0))),INDEX('Master '!$A$2:$A$257,MATCH(N567,'Master '!$B$2:$B$257,0)))</f>
        <v>-</v>
      </c>
      <c r="N567" s="7"/>
      <c r="O567" s="19" t="str">
        <f t="array" ref="O567">IF(ISERROR(INDEX('Master '!$A$2:$A$257,MATCH(P567,'Master '!$B$2:$B$257,0))),IF(ISERROR(INDEX('Master '!$A$2:$A$257,MATCH(P567,'Master '!$C$2:$C$257,0))),IF(P567="","-","Not on Roster"),INDEX('Master '!$A$2:$A$257,MATCH(P567,'Master '!$C$2:$C$257,0))),INDEX('Master '!$A$2:$A$257,MATCH(P567,'Master '!$B$2:$B$257,0)))</f>
        <v>-</v>
      </c>
      <c r="P567" s="15"/>
      <c r="Q567" s="20" t="str">
        <f t="array" ref="Q567">IF(ISERROR(INDEX('Master '!$A$2:$A$257,MATCH(R567,'Master '!$B$2:$B$257,0))),IF(ISERROR(INDEX('Master '!$A$2:$A$257,MATCH(R567,'Master '!$C$2:$C$257,0))),IF(R567="","-","Not on Roster"),INDEX('Master '!$A$2:$A$257,MATCH(R567,'Master '!$C$2:$C$257,0))),INDEX('Master '!$A$2:$A$257,MATCH(R567,'Master '!$B$2:$B$257,0)))</f>
        <v>-</v>
      </c>
      <c r="R567" s="7"/>
      <c r="S567" s="19" t="str">
        <f t="array" ref="S567">IF(ISERROR(INDEX('Master '!$A$2:$A$257,MATCH(T567,'Master '!$B$2:$B$257,0))),IF(ISERROR(INDEX('Master '!$A$2:$A$257,MATCH(T567,'Master '!$C$2:$C$257,0))),IF(T567="","-","Not on Roster"),INDEX('Master '!$A$2:$A$257,MATCH(T567,'Master '!$C$2:$C$257,0))),INDEX('Master '!$A$2:$A$257,MATCH(T567,'Master '!$B$2:$B$257,0)))</f>
        <v>-</v>
      </c>
      <c r="T567" s="15"/>
      <c r="U567" s="20" t="str">
        <f t="array" ref="U567">IF(ISERROR(INDEX('Master '!$A$2:$A$257,MATCH(V567,'Master '!$B$2:$B$257,0))),IF(ISERROR(INDEX('Master '!$A$2:$A$257,MATCH(V567,'Master '!$C$2:$C$257,0))),IF(V567="","-","Not on Roster"),INDEX('Master '!$A$2:$A$257,MATCH(V567,'Master '!$C$2:$C$257,0))),INDEX('Master '!$A$2:$A$257,MATCH(V567,'Master '!$B$2:$B$257,0)))</f>
        <v>-</v>
      </c>
      <c r="V567" s="7"/>
      <c r="W567" s="19" t="str">
        <f t="array" ref="W567">IF(ISERROR(INDEX('Master '!$A$2:$A$257,MATCH(X567,'Master '!$B$2:$B$257,0))),IF(ISERROR(INDEX('Master '!$A$2:$A$257,MATCH(X567,'Master '!$C$2:$C$257,0))),IF(X567="","-","Not on Roster"),INDEX('Master '!$A$2:$A$257,MATCH(X567,'Master '!$C$2:$C$257,0))),INDEX('Master '!$A$2:$A$257,MATCH(X567,'Master '!$B$2:$B$257,0)))</f>
        <v>-</v>
      </c>
      <c r="X567" s="15"/>
      <c r="Y567" s="20" t="str">
        <f t="array" ref="Y567">IF(ISERROR(INDEX('Master '!$A$2:$A$257,MATCH(Z567,'Master '!$B$2:$B$257,0))),IF(ISERROR(INDEX('Master '!$A$2:$A$257,MATCH(Z567,'Master '!$C$2:$C$257,0))),IF(Z567="","-","Not on Roster"),INDEX('Master '!$A$2:$A$257,MATCH(Z567,'Master '!$C$2:$C$257,0))),INDEX('Master '!$A$2:$A$257,MATCH(Z567,'Master '!$B$2:$B$257,0)))</f>
        <v>-</v>
      </c>
      <c r="Z567" s="7"/>
      <c r="AA567" s="19" t="str">
        <f t="array" ref="AA567">IF(ISERROR(INDEX('Master '!$A$2:$A$257,MATCH(AB567,'Master '!$B$2:$B$257,0))),IF(ISERROR(INDEX('Master '!$A$2:$A$257,MATCH(AB567,'Master '!$C$2:$C$257,0))),IF(AB567="","-","Not on Roster"),INDEX('Master '!$A$2:$A$257,MATCH(AB567,'Master '!$C$2:$C$257,0))),INDEX('Master '!$A$2:$A$257,MATCH(AB567,'Master '!$B$2:$B$257,0)))</f>
        <v>-</v>
      </c>
      <c r="AB567" s="15"/>
      <c r="AC567" s="20" t="str">
        <f t="array" ref="AC567">IF(ISERROR(INDEX('Master '!$A$2:$A$257,MATCH(AD567,'Master '!$B$2:$B$257,0))),IF(ISERROR(INDEX('Master '!$A$2:$A$257,MATCH(AD567,'Master '!$C$2:$C$257,0))),IF(AD567="","-","Not on Roster"),INDEX('Master '!$A$2:$A$257,MATCH(AD567,'Master '!$C$2:$C$257,0))),INDEX('Master '!$A$2:$A$257,MATCH(AD567,'Master '!$B$2:$B$257,0)))</f>
        <v>-</v>
      </c>
      <c r="AD567" s="7"/>
      <c r="AE567" s="19" t="str">
        <f t="array" ref="AE567">IF(ISERROR(INDEX('Master '!$A$2:$A$257,MATCH(AF567,'Master '!$B$2:$B$257,0))),IF(ISERROR(INDEX('Master '!$A$2:$A$257,MATCH(AF567,'Master '!$C$2:$C$257,0))),IF(AF567="","-","Not on Roster"),INDEX('Master '!$A$2:$A$257,MATCH(AF567,'Master '!$C$2:$C$257,0))),INDEX('Master '!$A$2:$A$257,MATCH(AF567,'Master '!$B$2:$B$257,0)))</f>
        <v>-</v>
      </c>
      <c r="AF567" s="15"/>
      <c r="AG567" s="20" t="str">
        <f t="array" ref="AG567">IF(ISERROR(INDEX('Master '!$A$2:$A$257,MATCH(AH567,'Master '!$B$2:$B$257,0))),IF(ISERROR(INDEX('Master '!$A$2:$A$257,MATCH(AH567,'Master '!$C$2:$C$257,0))),IF(AH567="","-","Not on Roster"),INDEX('Master '!$A$2:$A$257,MATCH(AH567,'Master '!$C$2:$C$257,0))),INDEX('Master '!$A$2:$A$257,MATCH(AH567,'Master '!$B$2:$B$257,0)))</f>
        <v>-</v>
      </c>
      <c r="AH567" s="7"/>
      <c r="AI567" s="19" t="str">
        <f t="array" ref="AI567">IF(ISERROR(INDEX('Master '!$A$2:$A$257,MATCH(AJ567,'Master '!$B$2:$B$257,0))),IF(ISERROR(INDEX('Master '!$A$2:$A$257,MATCH(AJ567,'Master '!$C$2:$C$257,0))),IF(AJ567="","-","Not on Roster"),INDEX('Master '!$A$2:$A$257,MATCH(AJ567,'Master '!$C$2:$C$257,0))),INDEX('Master '!$A$2:$A$257,MATCH(AJ567,'Master '!$B$2:$B$257,0)))</f>
        <v>-</v>
      </c>
      <c r="AJ567" s="15"/>
      <c r="AK567" s="20" t="str">
        <f t="array" ref="AK567">IF(ISERROR(INDEX('Master '!$A$2:$A$257,MATCH(AL567,'Master '!$B$2:$B$257,0))),IF(ISERROR(INDEX('Master '!$A$2:$A$257,MATCH(AL567,'Master '!$C$2:$C$257,0))),IF(AL567="","-","Not on Roster"),INDEX('Master '!$A$2:$A$257,MATCH(AL567,'Master '!$C$2:$C$257,0))),INDEX('Master '!$A$2:$A$257,MATCH(AL567,'Master '!$B$2:$B$257,0)))</f>
        <v>-</v>
      </c>
      <c r="AL567" s="7"/>
      <c r="AM567" s="19" t="str">
        <f t="array" ref="AM567">IF(ISERROR(INDEX('Master '!$A$2:$A$257,MATCH(AN567,'Master '!$B$2:$B$257,0))),IF(ISERROR(INDEX('Master '!$A$2:$A$257,MATCH(AN567,'Master '!$C$2:$C$257,0))),IF(AN567="","-","Not on Roster"),INDEX('Master '!$A$2:$A$257,MATCH(AN567,'Master '!$C$2:$C$257,0))),INDEX('Master '!$A$2:$A$257,MATCH(AN567,'Master '!$B$2:$B$257,0)))</f>
        <v>-</v>
      </c>
      <c r="AN567" s="15"/>
    </row>
    <row r="568" spans="1:40" ht="14.25" customHeight="1">
      <c r="A568" s="20" t="str">
        <f t="array" ref="A568">IF(ISERROR(INDEX('Master '!$A$2:$A$257,MATCH(B568,'Master '!$B$2:$B$257,0))),IF(ISERROR(INDEX('Master '!$A$2:$A$257,MATCH(B568,'Master '!$C$2:$C$257,0))),IF(B568="","-","Not on Roster"),INDEX('Master '!$A$2:$A$257,MATCH(B568,'Master '!$C$2:$C$257,0))),INDEX('Master '!$A$2:$A$257,MATCH(B568,'Master '!$B$2:$B$257,0)))</f>
        <v>-</v>
      </c>
      <c r="B568" s="43"/>
      <c r="C568" s="19" t="str">
        <f t="array" ref="C568">IF(ISERROR(INDEX('Master '!$A$2:$A$257,MATCH(D568,'Master '!$B$2:$B$257,0))),IF(ISERROR(INDEX('Master '!$A$2:$A$257,MATCH(D568,'Master '!$C$2:$C$257,0))),IF(D568="","-","Not on Roster"),INDEX('Master '!$A$2:$A$257,MATCH(D568,'Master '!$C$2:$C$257,0))),INDEX('Master '!$A$2:$A$257,MATCH(D568,'Master '!$B$2:$B$257,0)))</f>
        <v>-</v>
      </c>
      <c r="D568" s="15"/>
      <c r="E568" s="20" t="str">
        <f t="array" ref="E568">IF(ISERROR(INDEX('Master '!$A$2:$A$257,MATCH(F568,'Master '!$B$2:$B$257,0))),IF(ISERROR(INDEX('Master '!$A$2:$A$257,MATCH(F568,'Master '!$C$2:$C$257,0))),IF(F568="","-","Not on Roster"),INDEX('Master '!$A$2:$A$257,MATCH(F568,'Master '!$C$2:$C$257,0))),INDEX('Master '!$A$2:$A$257,MATCH(F568,'Master '!$B$2:$B$257,0)))</f>
        <v>-</v>
      </c>
      <c r="F568" s="7"/>
      <c r="G568" s="19" t="str">
        <f t="array" ref="G568">IF(ISERROR(INDEX('Master '!$A$2:$A$257,MATCH(H568,'Master '!$B$2:$B$257,0))),IF(ISERROR(INDEX('Master '!$A$2:$A$257,MATCH(H568,'Master '!$C$2:$C$257,0))),IF(H568="","-","Not on Roster"),INDEX('Master '!$A$2:$A$257,MATCH(H568,'Master '!$C$2:$C$257,0))),INDEX('Master '!$A$2:$A$257,MATCH(H568,'Master '!$B$2:$B$257,0)))</f>
        <v>-</v>
      </c>
      <c r="H568" s="15"/>
      <c r="I568" s="20" t="str">
        <f t="array" ref="I568">IF(ISERROR(INDEX('Master '!$A$2:$A$257,MATCH(J568,'Master '!$B$2:$B$257,0))),IF(ISERROR(INDEX('Master '!$A$2:$A$257,MATCH(J568,'Master '!$C$2:$C$257,0))),IF(J568="","-","Not on Roster"),INDEX('Master '!$A$2:$A$257,MATCH(J568,'Master '!$C$2:$C$257,0))),INDEX('Master '!$A$2:$A$257,MATCH(J568,'Master '!$B$2:$B$257,0)))</f>
        <v>-</v>
      </c>
      <c r="J568" s="51"/>
      <c r="K568" s="19" t="str">
        <f t="array" ref="K568">IF(ISERROR(INDEX('Master '!$A$2:$A$257,MATCH(L568,'Master '!$B$2:$B$257,0))),IF(ISERROR(INDEX('Master '!$A$2:$A$257,MATCH(L568,'Master '!$C$2:$C$257,0))),IF(L568="","-","Not on Roster"),INDEX('Master '!$A$2:$A$257,MATCH(L568,'Master '!$C$2:$C$257,0))),INDEX('Master '!$A$2:$A$257,MATCH(L568,'Master '!$B$2:$B$257,0)))</f>
        <v>-</v>
      </c>
      <c r="L568" s="15"/>
      <c r="M568" s="20" t="str">
        <f t="array" ref="M568">IF(ISERROR(INDEX('Master '!$A$2:$A$257,MATCH(N568,'Master '!$B$2:$B$257,0))),IF(ISERROR(INDEX('Master '!$A$2:$A$257,MATCH(N568,'Master '!$C$2:$C$257,0))),IF(N568="","-","Not on Roster"),INDEX('Master '!$A$2:$A$257,MATCH(N568,'Master '!$C$2:$C$257,0))),INDEX('Master '!$A$2:$A$257,MATCH(N568,'Master '!$B$2:$B$257,0)))</f>
        <v>-</v>
      </c>
      <c r="N568" s="7"/>
      <c r="O568" s="19" t="str">
        <f t="array" ref="O568">IF(ISERROR(INDEX('Master '!$A$2:$A$257,MATCH(P568,'Master '!$B$2:$B$257,0))),IF(ISERROR(INDEX('Master '!$A$2:$A$257,MATCH(P568,'Master '!$C$2:$C$257,0))),IF(P568="","-","Not on Roster"),INDEX('Master '!$A$2:$A$257,MATCH(P568,'Master '!$C$2:$C$257,0))),INDEX('Master '!$A$2:$A$257,MATCH(P568,'Master '!$B$2:$B$257,0)))</f>
        <v>-</v>
      </c>
      <c r="P568" s="15"/>
      <c r="Q568" s="20" t="str">
        <f t="array" ref="Q568">IF(ISERROR(INDEX('Master '!$A$2:$A$257,MATCH(R568,'Master '!$B$2:$B$257,0))),IF(ISERROR(INDEX('Master '!$A$2:$A$257,MATCH(R568,'Master '!$C$2:$C$257,0))),IF(R568="","-","Not on Roster"),INDEX('Master '!$A$2:$A$257,MATCH(R568,'Master '!$C$2:$C$257,0))),INDEX('Master '!$A$2:$A$257,MATCH(R568,'Master '!$B$2:$B$257,0)))</f>
        <v>-</v>
      </c>
      <c r="R568" s="7"/>
      <c r="S568" s="19" t="str">
        <f t="array" ref="S568">IF(ISERROR(INDEX('Master '!$A$2:$A$257,MATCH(T568,'Master '!$B$2:$B$257,0))),IF(ISERROR(INDEX('Master '!$A$2:$A$257,MATCH(T568,'Master '!$C$2:$C$257,0))),IF(T568="","-","Not on Roster"),INDEX('Master '!$A$2:$A$257,MATCH(T568,'Master '!$C$2:$C$257,0))),INDEX('Master '!$A$2:$A$257,MATCH(T568,'Master '!$B$2:$B$257,0)))</f>
        <v>-</v>
      </c>
      <c r="T568" s="15"/>
      <c r="U568" s="20" t="str">
        <f t="array" ref="U568">IF(ISERROR(INDEX('Master '!$A$2:$A$257,MATCH(V568,'Master '!$B$2:$B$257,0))),IF(ISERROR(INDEX('Master '!$A$2:$A$257,MATCH(V568,'Master '!$C$2:$C$257,0))),IF(V568="","-","Not on Roster"),INDEX('Master '!$A$2:$A$257,MATCH(V568,'Master '!$C$2:$C$257,0))),INDEX('Master '!$A$2:$A$257,MATCH(V568,'Master '!$B$2:$B$257,0)))</f>
        <v>-</v>
      </c>
      <c r="V568" s="7"/>
      <c r="W568" s="19" t="str">
        <f t="array" ref="W568">IF(ISERROR(INDEX('Master '!$A$2:$A$257,MATCH(X568,'Master '!$B$2:$B$257,0))),IF(ISERROR(INDEX('Master '!$A$2:$A$257,MATCH(X568,'Master '!$C$2:$C$257,0))),IF(X568="","-","Not on Roster"),INDEX('Master '!$A$2:$A$257,MATCH(X568,'Master '!$C$2:$C$257,0))),INDEX('Master '!$A$2:$A$257,MATCH(X568,'Master '!$B$2:$B$257,0)))</f>
        <v>-</v>
      </c>
      <c r="X568" s="15"/>
      <c r="Y568" s="20" t="str">
        <f t="array" ref="Y568">IF(ISERROR(INDEX('Master '!$A$2:$A$257,MATCH(Z568,'Master '!$B$2:$B$257,0))),IF(ISERROR(INDEX('Master '!$A$2:$A$257,MATCH(Z568,'Master '!$C$2:$C$257,0))),IF(Z568="","-","Not on Roster"),INDEX('Master '!$A$2:$A$257,MATCH(Z568,'Master '!$C$2:$C$257,0))),INDEX('Master '!$A$2:$A$257,MATCH(Z568,'Master '!$B$2:$B$257,0)))</f>
        <v>-</v>
      </c>
      <c r="Z568" s="7"/>
      <c r="AA568" s="19" t="str">
        <f t="array" ref="AA568">IF(ISERROR(INDEX('Master '!$A$2:$A$257,MATCH(AB568,'Master '!$B$2:$B$257,0))),IF(ISERROR(INDEX('Master '!$A$2:$A$257,MATCH(AB568,'Master '!$C$2:$C$257,0))),IF(AB568="","-","Not on Roster"),INDEX('Master '!$A$2:$A$257,MATCH(AB568,'Master '!$C$2:$C$257,0))),INDEX('Master '!$A$2:$A$257,MATCH(AB568,'Master '!$B$2:$B$257,0)))</f>
        <v>-</v>
      </c>
      <c r="AB568" s="15"/>
      <c r="AC568" s="20" t="str">
        <f t="array" ref="AC568">IF(ISERROR(INDEX('Master '!$A$2:$A$257,MATCH(AD568,'Master '!$B$2:$B$257,0))),IF(ISERROR(INDEX('Master '!$A$2:$A$257,MATCH(AD568,'Master '!$C$2:$C$257,0))),IF(AD568="","-","Not on Roster"),INDEX('Master '!$A$2:$A$257,MATCH(AD568,'Master '!$C$2:$C$257,0))),INDEX('Master '!$A$2:$A$257,MATCH(AD568,'Master '!$B$2:$B$257,0)))</f>
        <v>-</v>
      </c>
      <c r="AD568" s="7"/>
      <c r="AE568" s="19" t="str">
        <f t="array" ref="AE568">IF(ISERROR(INDEX('Master '!$A$2:$A$257,MATCH(AF568,'Master '!$B$2:$B$257,0))),IF(ISERROR(INDEX('Master '!$A$2:$A$257,MATCH(AF568,'Master '!$C$2:$C$257,0))),IF(AF568="","-","Not on Roster"),INDEX('Master '!$A$2:$A$257,MATCH(AF568,'Master '!$C$2:$C$257,0))),INDEX('Master '!$A$2:$A$257,MATCH(AF568,'Master '!$B$2:$B$257,0)))</f>
        <v>-</v>
      </c>
      <c r="AF568" s="15"/>
      <c r="AG568" s="20" t="str">
        <f t="array" ref="AG568">IF(ISERROR(INDEX('Master '!$A$2:$A$257,MATCH(AH568,'Master '!$B$2:$B$257,0))),IF(ISERROR(INDEX('Master '!$A$2:$A$257,MATCH(AH568,'Master '!$C$2:$C$257,0))),IF(AH568="","-","Not on Roster"),INDEX('Master '!$A$2:$A$257,MATCH(AH568,'Master '!$C$2:$C$257,0))),INDEX('Master '!$A$2:$A$257,MATCH(AH568,'Master '!$B$2:$B$257,0)))</f>
        <v>-</v>
      </c>
      <c r="AH568" s="7"/>
      <c r="AI568" s="19" t="str">
        <f t="array" ref="AI568">IF(ISERROR(INDEX('Master '!$A$2:$A$257,MATCH(AJ568,'Master '!$B$2:$B$257,0))),IF(ISERROR(INDEX('Master '!$A$2:$A$257,MATCH(AJ568,'Master '!$C$2:$C$257,0))),IF(AJ568="","-","Not on Roster"),INDEX('Master '!$A$2:$A$257,MATCH(AJ568,'Master '!$C$2:$C$257,0))),INDEX('Master '!$A$2:$A$257,MATCH(AJ568,'Master '!$B$2:$B$257,0)))</f>
        <v>-</v>
      </c>
      <c r="AJ568" s="15"/>
      <c r="AK568" s="20" t="str">
        <f t="array" ref="AK568">IF(ISERROR(INDEX('Master '!$A$2:$A$257,MATCH(AL568,'Master '!$B$2:$B$257,0))),IF(ISERROR(INDEX('Master '!$A$2:$A$257,MATCH(AL568,'Master '!$C$2:$C$257,0))),IF(AL568="","-","Not on Roster"),INDEX('Master '!$A$2:$A$257,MATCH(AL568,'Master '!$C$2:$C$257,0))),INDEX('Master '!$A$2:$A$257,MATCH(AL568,'Master '!$B$2:$B$257,0)))</f>
        <v>-</v>
      </c>
      <c r="AL568" s="7"/>
      <c r="AM568" s="19" t="str">
        <f t="array" ref="AM568">IF(ISERROR(INDEX('Master '!$A$2:$A$257,MATCH(AN568,'Master '!$B$2:$B$257,0))),IF(ISERROR(INDEX('Master '!$A$2:$A$257,MATCH(AN568,'Master '!$C$2:$C$257,0))),IF(AN568="","-","Not on Roster"),INDEX('Master '!$A$2:$A$257,MATCH(AN568,'Master '!$C$2:$C$257,0))),INDEX('Master '!$A$2:$A$257,MATCH(AN568,'Master '!$B$2:$B$257,0)))</f>
        <v>-</v>
      </c>
      <c r="AN568" s="15"/>
    </row>
    <row r="569" spans="1:40" ht="14.25" customHeight="1">
      <c r="A569" s="20" t="str">
        <f t="array" ref="A569">IF(ISERROR(INDEX('Master '!$A$2:$A$257,MATCH(B569,'Master '!$B$2:$B$257,0))),IF(ISERROR(INDEX('Master '!$A$2:$A$257,MATCH(B569,'Master '!$C$2:$C$257,0))),IF(B569="","-","Not on Roster"),INDEX('Master '!$A$2:$A$257,MATCH(B569,'Master '!$C$2:$C$257,0))),INDEX('Master '!$A$2:$A$257,MATCH(B569,'Master '!$B$2:$B$257,0)))</f>
        <v>-</v>
      </c>
      <c r="B569" s="43"/>
      <c r="C569" s="19" t="str">
        <f t="array" ref="C569">IF(ISERROR(INDEX('Master '!$A$2:$A$257,MATCH(D569,'Master '!$B$2:$B$257,0))),IF(ISERROR(INDEX('Master '!$A$2:$A$257,MATCH(D569,'Master '!$C$2:$C$257,0))),IF(D569="","-","Not on Roster"),INDEX('Master '!$A$2:$A$257,MATCH(D569,'Master '!$C$2:$C$257,0))),INDEX('Master '!$A$2:$A$257,MATCH(D569,'Master '!$B$2:$B$257,0)))</f>
        <v>-</v>
      </c>
      <c r="D569" s="15"/>
      <c r="E569" s="20" t="str">
        <f t="array" ref="E569">IF(ISERROR(INDEX('Master '!$A$2:$A$257,MATCH(F569,'Master '!$B$2:$B$257,0))),IF(ISERROR(INDEX('Master '!$A$2:$A$257,MATCH(F569,'Master '!$C$2:$C$257,0))),IF(F569="","-","Not on Roster"),INDEX('Master '!$A$2:$A$257,MATCH(F569,'Master '!$C$2:$C$257,0))),INDEX('Master '!$A$2:$A$257,MATCH(F569,'Master '!$B$2:$B$257,0)))</f>
        <v>-</v>
      </c>
      <c r="F569" s="7"/>
      <c r="G569" s="19" t="str">
        <f t="array" ref="G569">IF(ISERROR(INDEX('Master '!$A$2:$A$257,MATCH(H569,'Master '!$B$2:$B$257,0))),IF(ISERROR(INDEX('Master '!$A$2:$A$257,MATCH(H569,'Master '!$C$2:$C$257,0))),IF(H569="","-","Not on Roster"),INDEX('Master '!$A$2:$A$257,MATCH(H569,'Master '!$C$2:$C$257,0))),INDEX('Master '!$A$2:$A$257,MATCH(H569,'Master '!$B$2:$B$257,0)))</f>
        <v>-</v>
      </c>
      <c r="H569" s="15"/>
      <c r="I569" s="20" t="str">
        <f t="array" ref="I569">IF(ISERROR(INDEX('Master '!$A$2:$A$257,MATCH(J569,'Master '!$B$2:$B$257,0))),IF(ISERROR(INDEX('Master '!$A$2:$A$257,MATCH(J569,'Master '!$C$2:$C$257,0))),IF(J569="","-","Not on Roster"),INDEX('Master '!$A$2:$A$257,MATCH(J569,'Master '!$C$2:$C$257,0))),INDEX('Master '!$A$2:$A$257,MATCH(J569,'Master '!$B$2:$B$257,0)))</f>
        <v>-</v>
      </c>
      <c r="J569" s="51"/>
      <c r="K569" s="19" t="str">
        <f t="array" ref="K569">IF(ISERROR(INDEX('Master '!$A$2:$A$257,MATCH(L569,'Master '!$B$2:$B$257,0))),IF(ISERROR(INDEX('Master '!$A$2:$A$257,MATCH(L569,'Master '!$C$2:$C$257,0))),IF(L569="","-","Not on Roster"),INDEX('Master '!$A$2:$A$257,MATCH(L569,'Master '!$C$2:$C$257,0))),INDEX('Master '!$A$2:$A$257,MATCH(L569,'Master '!$B$2:$B$257,0)))</f>
        <v>-</v>
      </c>
      <c r="L569" s="15"/>
      <c r="M569" s="20" t="str">
        <f t="array" ref="M569">IF(ISERROR(INDEX('Master '!$A$2:$A$257,MATCH(N569,'Master '!$B$2:$B$257,0))),IF(ISERROR(INDEX('Master '!$A$2:$A$257,MATCH(N569,'Master '!$C$2:$C$257,0))),IF(N569="","-","Not on Roster"),INDEX('Master '!$A$2:$A$257,MATCH(N569,'Master '!$C$2:$C$257,0))),INDEX('Master '!$A$2:$A$257,MATCH(N569,'Master '!$B$2:$B$257,0)))</f>
        <v>-</v>
      </c>
      <c r="N569" s="7"/>
      <c r="O569" s="19" t="str">
        <f t="array" ref="O569">IF(ISERROR(INDEX('Master '!$A$2:$A$257,MATCH(P569,'Master '!$B$2:$B$257,0))),IF(ISERROR(INDEX('Master '!$A$2:$A$257,MATCH(P569,'Master '!$C$2:$C$257,0))),IF(P569="","-","Not on Roster"),INDEX('Master '!$A$2:$A$257,MATCH(P569,'Master '!$C$2:$C$257,0))),INDEX('Master '!$A$2:$A$257,MATCH(P569,'Master '!$B$2:$B$257,0)))</f>
        <v>-</v>
      </c>
      <c r="P569" s="15"/>
      <c r="Q569" s="20" t="str">
        <f t="array" ref="Q569">IF(ISERROR(INDEX('Master '!$A$2:$A$257,MATCH(R569,'Master '!$B$2:$B$257,0))),IF(ISERROR(INDEX('Master '!$A$2:$A$257,MATCH(R569,'Master '!$C$2:$C$257,0))),IF(R569="","-","Not on Roster"),INDEX('Master '!$A$2:$A$257,MATCH(R569,'Master '!$C$2:$C$257,0))),INDEX('Master '!$A$2:$A$257,MATCH(R569,'Master '!$B$2:$B$257,0)))</f>
        <v>-</v>
      </c>
      <c r="R569" s="7"/>
      <c r="S569" s="19" t="str">
        <f t="array" ref="S569">IF(ISERROR(INDEX('Master '!$A$2:$A$257,MATCH(T569,'Master '!$B$2:$B$257,0))),IF(ISERROR(INDEX('Master '!$A$2:$A$257,MATCH(T569,'Master '!$C$2:$C$257,0))),IF(T569="","-","Not on Roster"),INDEX('Master '!$A$2:$A$257,MATCH(T569,'Master '!$C$2:$C$257,0))),INDEX('Master '!$A$2:$A$257,MATCH(T569,'Master '!$B$2:$B$257,0)))</f>
        <v>-</v>
      </c>
      <c r="T569" s="15"/>
      <c r="U569" s="20" t="str">
        <f t="array" ref="U569">IF(ISERROR(INDEX('Master '!$A$2:$A$257,MATCH(V569,'Master '!$B$2:$B$257,0))),IF(ISERROR(INDEX('Master '!$A$2:$A$257,MATCH(V569,'Master '!$C$2:$C$257,0))),IF(V569="","-","Not on Roster"),INDEX('Master '!$A$2:$A$257,MATCH(V569,'Master '!$C$2:$C$257,0))),INDEX('Master '!$A$2:$A$257,MATCH(V569,'Master '!$B$2:$B$257,0)))</f>
        <v>-</v>
      </c>
      <c r="V569" s="7"/>
      <c r="W569" s="19" t="str">
        <f t="array" ref="W569">IF(ISERROR(INDEX('Master '!$A$2:$A$257,MATCH(X569,'Master '!$B$2:$B$257,0))),IF(ISERROR(INDEX('Master '!$A$2:$A$257,MATCH(X569,'Master '!$C$2:$C$257,0))),IF(X569="","-","Not on Roster"),INDEX('Master '!$A$2:$A$257,MATCH(X569,'Master '!$C$2:$C$257,0))),INDEX('Master '!$A$2:$A$257,MATCH(X569,'Master '!$B$2:$B$257,0)))</f>
        <v>-</v>
      </c>
      <c r="X569" s="15"/>
      <c r="Y569" s="20" t="str">
        <f t="array" ref="Y569">IF(ISERROR(INDEX('Master '!$A$2:$A$257,MATCH(Z569,'Master '!$B$2:$B$257,0))),IF(ISERROR(INDEX('Master '!$A$2:$A$257,MATCH(Z569,'Master '!$C$2:$C$257,0))),IF(Z569="","-","Not on Roster"),INDEX('Master '!$A$2:$A$257,MATCH(Z569,'Master '!$C$2:$C$257,0))),INDEX('Master '!$A$2:$A$257,MATCH(Z569,'Master '!$B$2:$B$257,0)))</f>
        <v>-</v>
      </c>
      <c r="Z569" s="7"/>
      <c r="AA569" s="19" t="str">
        <f t="array" ref="AA569">IF(ISERROR(INDEX('Master '!$A$2:$A$257,MATCH(AB569,'Master '!$B$2:$B$257,0))),IF(ISERROR(INDEX('Master '!$A$2:$A$257,MATCH(AB569,'Master '!$C$2:$C$257,0))),IF(AB569="","-","Not on Roster"),INDEX('Master '!$A$2:$A$257,MATCH(AB569,'Master '!$C$2:$C$257,0))),INDEX('Master '!$A$2:$A$257,MATCH(AB569,'Master '!$B$2:$B$257,0)))</f>
        <v>-</v>
      </c>
      <c r="AB569" s="15"/>
      <c r="AC569" s="20" t="str">
        <f t="array" ref="AC569">IF(ISERROR(INDEX('Master '!$A$2:$A$257,MATCH(AD569,'Master '!$B$2:$B$257,0))),IF(ISERROR(INDEX('Master '!$A$2:$A$257,MATCH(AD569,'Master '!$C$2:$C$257,0))),IF(AD569="","-","Not on Roster"),INDEX('Master '!$A$2:$A$257,MATCH(AD569,'Master '!$C$2:$C$257,0))),INDEX('Master '!$A$2:$A$257,MATCH(AD569,'Master '!$B$2:$B$257,0)))</f>
        <v>-</v>
      </c>
      <c r="AD569" s="7"/>
      <c r="AE569" s="19" t="str">
        <f t="array" ref="AE569">IF(ISERROR(INDEX('Master '!$A$2:$A$257,MATCH(AF569,'Master '!$B$2:$B$257,0))),IF(ISERROR(INDEX('Master '!$A$2:$A$257,MATCH(AF569,'Master '!$C$2:$C$257,0))),IF(AF569="","-","Not on Roster"),INDEX('Master '!$A$2:$A$257,MATCH(AF569,'Master '!$C$2:$C$257,0))),INDEX('Master '!$A$2:$A$257,MATCH(AF569,'Master '!$B$2:$B$257,0)))</f>
        <v>-</v>
      </c>
      <c r="AF569" s="15"/>
      <c r="AG569" s="20" t="str">
        <f t="array" ref="AG569">IF(ISERROR(INDEX('Master '!$A$2:$A$257,MATCH(AH569,'Master '!$B$2:$B$257,0))),IF(ISERROR(INDEX('Master '!$A$2:$A$257,MATCH(AH569,'Master '!$C$2:$C$257,0))),IF(AH569="","-","Not on Roster"),INDEX('Master '!$A$2:$A$257,MATCH(AH569,'Master '!$C$2:$C$257,0))),INDEX('Master '!$A$2:$A$257,MATCH(AH569,'Master '!$B$2:$B$257,0)))</f>
        <v>-</v>
      </c>
      <c r="AH569" s="7"/>
      <c r="AI569" s="19" t="str">
        <f t="array" ref="AI569">IF(ISERROR(INDEX('Master '!$A$2:$A$257,MATCH(AJ569,'Master '!$B$2:$B$257,0))),IF(ISERROR(INDEX('Master '!$A$2:$A$257,MATCH(AJ569,'Master '!$C$2:$C$257,0))),IF(AJ569="","-","Not on Roster"),INDEX('Master '!$A$2:$A$257,MATCH(AJ569,'Master '!$C$2:$C$257,0))),INDEX('Master '!$A$2:$A$257,MATCH(AJ569,'Master '!$B$2:$B$257,0)))</f>
        <v>-</v>
      </c>
      <c r="AJ569" s="15"/>
      <c r="AK569" s="20" t="str">
        <f t="array" ref="AK569">IF(ISERROR(INDEX('Master '!$A$2:$A$257,MATCH(AL569,'Master '!$B$2:$B$257,0))),IF(ISERROR(INDEX('Master '!$A$2:$A$257,MATCH(AL569,'Master '!$C$2:$C$257,0))),IF(AL569="","-","Not on Roster"),INDEX('Master '!$A$2:$A$257,MATCH(AL569,'Master '!$C$2:$C$257,0))),INDEX('Master '!$A$2:$A$257,MATCH(AL569,'Master '!$B$2:$B$257,0)))</f>
        <v>-</v>
      </c>
      <c r="AL569" s="7"/>
      <c r="AM569" s="19" t="str">
        <f t="array" ref="AM569">IF(ISERROR(INDEX('Master '!$A$2:$A$257,MATCH(AN569,'Master '!$B$2:$B$257,0))),IF(ISERROR(INDEX('Master '!$A$2:$A$257,MATCH(AN569,'Master '!$C$2:$C$257,0))),IF(AN569="","-","Not on Roster"),INDEX('Master '!$A$2:$A$257,MATCH(AN569,'Master '!$C$2:$C$257,0))),INDEX('Master '!$A$2:$A$257,MATCH(AN569,'Master '!$B$2:$B$257,0)))</f>
        <v>-</v>
      </c>
      <c r="AN569" s="15"/>
    </row>
    <row r="570" spans="1:40" ht="14.25" customHeight="1">
      <c r="A570" s="20" t="str">
        <f t="array" ref="A570">IF(ISERROR(INDEX('Master '!$A$2:$A$257,MATCH(B570,'Master '!$B$2:$B$257,0))),IF(ISERROR(INDEX('Master '!$A$2:$A$257,MATCH(B570,'Master '!$C$2:$C$257,0))),IF(B570="","-","Not on Roster"),INDEX('Master '!$A$2:$A$257,MATCH(B570,'Master '!$C$2:$C$257,0))),INDEX('Master '!$A$2:$A$257,MATCH(B570,'Master '!$B$2:$B$257,0)))</f>
        <v>-</v>
      </c>
      <c r="B570" s="43"/>
      <c r="C570" s="19" t="str">
        <f t="array" ref="C570">IF(ISERROR(INDEX('Master '!$A$2:$A$257,MATCH(D570,'Master '!$B$2:$B$257,0))),IF(ISERROR(INDEX('Master '!$A$2:$A$257,MATCH(D570,'Master '!$C$2:$C$257,0))),IF(D570="","-","Not on Roster"),INDEX('Master '!$A$2:$A$257,MATCH(D570,'Master '!$C$2:$C$257,0))),INDEX('Master '!$A$2:$A$257,MATCH(D570,'Master '!$B$2:$B$257,0)))</f>
        <v>-</v>
      </c>
      <c r="D570" s="15"/>
      <c r="E570" s="20" t="str">
        <f t="array" ref="E570">IF(ISERROR(INDEX('Master '!$A$2:$A$257,MATCH(F570,'Master '!$B$2:$B$257,0))),IF(ISERROR(INDEX('Master '!$A$2:$A$257,MATCH(F570,'Master '!$C$2:$C$257,0))),IF(F570="","-","Not on Roster"),INDEX('Master '!$A$2:$A$257,MATCH(F570,'Master '!$C$2:$C$257,0))),INDEX('Master '!$A$2:$A$257,MATCH(F570,'Master '!$B$2:$B$257,0)))</f>
        <v>-</v>
      </c>
      <c r="F570" s="7"/>
      <c r="G570" s="19" t="str">
        <f t="array" ref="G570">IF(ISERROR(INDEX('Master '!$A$2:$A$257,MATCH(H570,'Master '!$B$2:$B$257,0))),IF(ISERROR(INDEX('Master '!$A$2:$A$257,MATCH(H570,'Master '!$C$2:$C$257,0))),IF(H570="","-","Not on Roster"),INDEX('Master '!$A$2:$A$257,MATCH(H570,'Master '!$C$2:$C$257,0))),INDEX('Master '!$A$2:$A$257,MATCH(H570,'Master '!$B$2:$B$257,0)))</f>
        <v>-</v>
      </c>
      <c r="H570" s="15"/>
      <c r="I570" s="20" t="str">
        <f t="array" ref="I570">IF(ISERROR(INDEX('Master '!$A$2:$A$257,MATCH(J570,'Master '!$B$2:$B$257,0))),IF(ISERROR(INDEX('Master '!$A$2:$A$257,MATCH(J570,'Master '!$C$2:$C$257,0))),IF(J570="","-","Not on Roster"),INDEX('Master '!$A$2:$A$257,MATCH(J570,'Master '!$C$2:$C$257,0))),INDEX('Master '!$A$2:$A$257,MATCH(J570,'Master '!$B$2:$B$257,0)))</f>
        <v>-</v>
      </c>
      <c r="J570" s="51"/>
      <c r="K570" s="19" t="str">
        <f t="array" ref="K570">IF(ISERROR(INDEX('Master '!$A$2:$A$257,MATCH(L570,'Master '!$B$2:$B$257,0))),IF(ISERROR(INDEX('Master '!$A$2:$A$257,MATCH(L570,'Master '!$C$2:$C$257,0))),IF(L570="","-","Not on Roster"),INDEX('Master '!$A$2:$A$257,MATCH(L570,'Master '!$C$2:$C$257,0))),INDEX('Master '!$A$2:$A$257,MATCH(L570,'Master '!$B$2:$B$257,0)))</f>
        <v>-</v>
      </c>
      <c r="L570" s="15"/>
      <c r="M570" s="20" t="str">
        <f t="array" ref="M570">IF(ISERROR(INDEX('Master '!$A$2:$A$257,MATCH(N570,'Master '!$B$2:$B$257,0))),IF(ISERROR(INDEX('Master '!$A$2:$A$257,MATCH(N570,'Master '!$C$2:$C$257,0))),IF(N570="","-","Not on Roster"),INDEX('Master '!$A$2:$A$257,MATCH(N570,'Master '!$C$2:$C$257,0))),INDEX('Master '!$A$2:$A$257,MATCH(N570,'Master '!$B$2:$B$257,0)))</f>
        <v>-</v>
      </c>
      <c r="N570" s="7"/>
      <c r="O570" s="19" t="str">
        <f t="array" ref="O570">IF(ISERROR(INDEX('Master '!$A$2:$A$257,MATCH(P570,'Master '!$B$2:$B$257,0))),IF(ISERROR(INDEX('Master '!$A$2:$A$257,MATCH(P570,'Master '!$C$2:$C$257,0))),IF(P570="","-","Not on Roster"),INDEX('Master '!$A$2:$A$257,MATCH(P570,'Master '!$C$2:$C$257,0))),INDEX('Master '!$A$2:$A$257,MATCH(P570,'Master '!$B$2:$B$257,0)))</f>
        <v>-</v>
      </c>
      <c r="P570" s="15"/>
      <c r="Q570" s="20" t="str">
        <f t="array" ref="Q570">IF(ISERROR(INDEX('Master '!$A$2:$A$257,MATCH(R570,'Master '!$B$2:$B$257,0))),IF(ISERROR(INDEX('Master '!$A$2:$A$257,MATCH(R570,'Master '!$C$2:$C$257,0))),IF(R570="","-","Not on Roster"),INDEX('Master '!$A$2:$A$257,MATCH(R570,'Master '!$C$2:$C$257,0))),INDEX('Master '!$A$2:$A$257,MATCH(R570,'Master '!$B$2:$B$257,0)))</f>
        <v>-</v>
      </c>
      <c r="R570" s="7"/>
      <c r="S570" s="19" t="str">
        <f t="array" ref="S570">IF(ISERROR(INDEX('Master '!$A$2:$A$257,MATCH(T570,'Master '!$B$2:$B$257,0))),IF(ISERROR(INDEX('Master '!$A$2:$A$257,MATCH(T570,'Master '!$C$2:$C$257,0))),IF(T570="","-","Not on Roster"),INDEX('Master '!$A$2:$A$257,MATCH(T570,'Master '!$C$2:$C$257,0))),INDEX('Master '!$A$2:$A$257,MATCH(T570,'Master '!$B$2:$B$257,0)))</f>
        <v>-</v>
      </c>
      <c r="T570" s="15"/>
      <c r="U570" s="20" t="str">
        <f t="array" ref="U570">IF(ISERROR(INDEX('Master '!$A$2:$A$257,MATCH(V570,'Master '!$B$2:$B$257,0))),IF(ISERROR(INDEX('Master '!$A$2:$A$257,MATCH(V570,'Master '!$C$2:$C$257,0))),IF(V570="","-","Not on Roster"),INDEX('Master '!$A$2:$A$257,MATCH(V570,'Master '!$C$2:$C$257,0))),INDEX('Master '!$A$2:$A$257,MATCH(V570,'Master '!$B$2:$B$257,0)))</f>
        <v>-</v>
      </c>
      <c r="V570" s="7"/>
      <c r="W570" s="19" t="str">
        <f t="array" ref="W570">IF(ISERROR(INDEX('Master '!$A$2:$A$257,MATCH(X570,'Master '!$B$2:$B$257,0))),IF(ISERROR(INDEX('Master '!$A$2:$A$257,MATCH(X570,'Master '!$C$2:$C$257,0))),IF(X570="","-","Not on Roster"),INDEX('Master '!$A$2:$A$257,MATCH(X570,'Master '!$C$2:$C$257,0))),INDEX('Master '!$A$2:$A$257,MATCH(X570,'Master '!$B$2:$B$257,0)))</f>
        <v>-</v>
      </c>
      <c r="X570" s="15"/>
      <c r="Y570" s="20" t="str">
        <f t="array" ref="Y570">IF(ISERROR(INDEX('Master '!$A$2:$A$257,MATCH(Z570,'Master '!$B$2:$B$257,0))),IF(ISERROR(INDEX('Master '!$A$2:$A$257,MATCH(Z570,'Master '!$C$2:$C$257,0))),IF(Z570="","-","Not on Roster"),INDEX('Master '!$A$2:$A$257,MATCH(Z570,'Master '!$C$2:$C$257,0))),INDEX('Master '!$A$2:$A$257,MATCH(Z570,'Master '!$B$2:$B$257,0)))</f>
        <v>-</v>
      </c>
      <c r="Z570" s="7"/>
      <c r="AA570" s="19" t="str">
        <f t="array" ref="AA570">IF(ISERROR(INDEX('Master '!$A$2:$A$257,MATCH(AB570,'Master '!$B$2:$B$257,0))),IF(ISERROR(INDEX('Master '!$A$2:$A$257,MATCH(AB570,'Master '!$C$2:$C$257,0))),IF(AB570="","-","Not on Roster"),INDEX('Master '!$A$2:$A$257,MATCH(AB570,'Master '!$C$2:$C$257,0))),INDEX('Master '!$A$2:$A$257,MATCH(AB570,'Master '!$B$2:$B$257,0)))</f>
        <v>-</v>
      </c>
      <c r="AB570" s="15"/>
      <c r="AC570" s="20" t="str">
        <f t="array" ref="AC570">IF(ISERROR(INDEX('Master '!$A$2:$A$257,MATCH(AD570,'Master '!$B$2:$B$257,0))),IF(ISERROR(INDEX('Master '!$A$2:$A$257,MATCH(AD570,'Master '!$C$2:$C$257,0))),IF(AD570="","-","Not on Roster"),INDEX('Master '!$A$2:$A$257,MATCH(AD570,'Master '!$C$2:$C$257,0))),INDEX('Master '!$A$2:$A$257,MATCH(AD570,'Master '!$B$2:$B$257,0)))</f>
        <v>-</v>
      </c>
      <c r="AD570" s="7"/>
      <c r="AE570" s="19" t="str">
        <f t="array" ref="AE570">IF(ISERROR(INDEX('Master '!$A$2:$A$257,MATCH(AF570,'Master '!$B$2:$B$257,0))),IF(ISERROR(INDEX('Master '!$A$2:$A$257,MATCH(AF570,'Master '!$C$2:$C$257,0))),IF(AF570="","-","Not on Roster"),INDEX('Master '!$A$2:$A$257,MATCH(AF570,'Master '!$C$2:$C$257,0))),INDEX('Master '!$A$2:$A$257,MATCH(AF570,'Master '!$B$2:$B$257,0)))</f>
        <v>-</v>
      </c>
      <c r="AF570" s="15"/>
      <c r="AG570" s="20" t="str">
        <f t="array" ref="AG570">IF(ISERROR(INDEX('Master '!$A$2:$A$257,MATCH(AH570,'Master '!$B$2:$B$257,0))),IF(ISERROR(INDEX('Master '!$A$2:$A$257,MATCH(AH570,'Master '!$C$2:$C$257,0))),IF(AH570="","-","Not on Roster"),INDEX('Master '!$A$2:$A$257,MATCH(AH570,'Master '!$C$2:$C$257,0))),INDEX('Master '!$A$2:$A$257,MATCH(AH570,'Master '!$B$2:$B$257,0)))</f>
        <v>-</v>
      </c>
      <c r="AH570" s="7"/>
      <c r="AI570" s="19" t="str">
        <f t="array" ref="AI570">IF(ISERROR(INDEX('Master '!$A$2:$A$257,MATCH(AJ570,'Master '!$B$2:$B$257,0))),IF(ISERROR(INDEX('Master '!$A$2:$A$257,MATCH(AJ570,'Master '!$C$2:$C$257,0))),IF(AJ570="","-","Not on Roster"),INDEX('Master '!$A$2:$A$257,MATCH(AJ570,'Master '!$C$2:$C$257,0))),INDEX('Master '!$A$2:$A$257,MATCH(AJ570,'Master '!$B$2:$B$257,0)))</f>
        <v>-</v>
      </c>
      <c r="AJ570" s="15"/>
      <c r="AK570" s="20" t="str">
        <f t="array" ref="AK570">IF(ISERROR(INDEX('Master '!$A$2:$A$257,MATCH(AL570,'Master '!$B$2:$B$257,0))),IF(ISERROR(INDEX('Master '!$A$2:$A$257,MATCH(AL570,'Master '!$C$2:$C$257,0))),IF(AL570="","-","Not on Roster"),INDEX('Master '!$A$2:$A$257,MATCH(AL570,'Master '!$C$2:$C$257,0))),INDEX('Master '!$A$2:$A$257,MATCH(AL570,'Master '!$B$2:$B$257,0)))</f>
        <v>-</v>
      </c>
      <c r="AL570" s="7"/>
      <c r="AM570" s="19" t="str">
        <f t="array" ref="AM570">IF(ISERROR(INDEX('Master '!$A$2:$A$257,MATCH(AN570,'Master '!$B$2:$B$257,0))),IF(ISERROR(INDEX('Master '!$A$2:$A$257,MATCH(AN570,'Master '!$C$2:$C$257,0))),IF(AN570="","-","Not on Roster"),INDEX('Master '!$A$2:$A$257,MATCH(AN570,'Master '!$C$2:$C$257,0))),INDEX('Master '!$A$2:$A$257,MATCH(AN570,'Master '!$B$2:$B$257,0)))</f>
        <v>-</v>
      </c>
      <c r="AN570" s="15"/>
    </row>
    <row r="571" spans="1:40" ht="14.25" customHeight="1">
      <c r="A571" s="20" t="str">
        <f t="array" ref="A571">IF(ISERROR(INDEX('Master '!$A$2:$A$257,MATCH(B571,'Master '!$B$2:$B$257,0))),IF(ISERROR(INDEX('Master '!$A$2:$A$257,MATCH(B571,'Master '!$C$2:$C$257,0))),IF(B571="","-","Not on Roster"),INDEX('Master '!$A$2:$A$257,MATCH(B571,'Master '!$C$2:$C$257,0))),INDEX('Master '!$A$2:$A$257,MATCH(B571,'Master '!$B$2:$B$257,0)))</f>
        <v>-</v>
      </c>
      <c r="B571" s="43"/>
      <c r="C571" s="19" t="str">
        <f t="array" ref="C571">IF(ISERROR(INDEX('Master '!$A$2:$A$257,MATCH(D571,'Master '!$B$2:$B$257,0))),IF(ISERROR(INDEX('Master '!$A$2:$A$257,MATCH(D571,'Master '!$C$2:$C$257,0))),IF(D571="","-","Not on Roster"),INDEX('Master '!$A$2:$A$257,MATCH(D571,'Master '!$C$2:$C$257,0))),INDEX('Master '!$A$2:$A$257,MATCH(D571,'Master '!$B$2:$B$257,0)))</f>
        <v>-</v>
      </c>
      <c r="D571" s="15"/>
      <c r="E571" s="20" t="str">
        <f t="array" ref="E571">IF(ISERROR(INDEX('Master '!$A$2:$A$257,MATCH(F571,'Master '!$B$2:$B$257,0))),IF(ISERROR(INDEX('Master '!$A$2:$A$257,MATCH(F571,'Master '!$C$2:$C$257,0))),IF(F571="","-","Not on Roster"),INDEX('Master '!$A$2:$A$257,MATCH(F571,'Master '!$C$2:$C$257,0))),INDEX('Master '!$A$2:$A$257,MATCH(F571,'Master '!$B$2:$B$257,0)))</f>
        <v>-</v>
      </c>
      <c r="F571" s="7"/>
      <c r="G571" s="19" t="str">
        <f t="array" ref="G571">IF(ISERROR(INDEX('Master '!$A$2:$A$257,MATCH(H571,'Master '!$B$2:$B$257,0))),IF(ISERROR(INDEX('Master '!$A$2:$A$257,MATCH(H571,'Master '!$C$2:$C$257,0))),IF(H571="","-","Not on Roster"),INDEX('Master '!$A$2:$A$257,MATCH(H571,'Master '!$C$2:$C$257,0))),INDEX('Master '!$A$2:$A$257,MATCH(H571,'Master '!$B$2:$B$257,0)))</f>
        <v>-</v>
      </c>
      <c r="H571" s="15"/>
      <c r="I571" s="20" t="str">
        <f t="array" ref="I571">IF(ISERROR(INDEX('Master '!$A$2:$A$257,MATCH(J571,'Master '!$B$2:$B$257,0))),IF(ISERROR(INDEX('Master '!$A$2:$A$257,MATCH(J571,'Master '!$C$2:$C$257,0))),IF(J571="","-","Not on Roster"),INDEX('Master '!$A$2:$A$257,MATCH(J571,'Master '!$C$2:$C$257,0))),INDEX('Master '!$A$2:$A$257,MATCH(J571,'Master '!$B$2:$B$257,0)))</f>
        <v>-</v>
      </c>
      <c r="J571" s="51"/>
      <c r="K571" s="19" t="str">
        <f t="array" ref="K571">IF(ISERROR(INDEX('Master '!$A$2:$A$257,MATCH(L571,'Master '!$B$2:$B$257,0))),IF(ISERROR(INDEX('Master '!$A$2:$A$257,MATCH(L571,'Master '!$C$2:$C$257,0))),IF(L571="","-","Not on Roster"),INDEX('Master '!$A$2:$A$257,MATCH(L571,'Master '!$C$2:$C$257,0))),INDEX('Master '!$A$2:$A$257,MATCH(L571,'Master '!$B$2:$B$257,0)))</f>
        <v>-</v>
      </c>
      <c r="L571" s="15"/>
      <c r="M571" s="20" t="str">
        <f t="array" ref="M571">IF(ISERROR(INDEX('Master '!$A$2:$A$257,MATCH(N571,'Master '!$B$2:$B$257,0))),IF(ISERROR(INDEX('Master '!$A$2:$A$257,MATCH(N571,'Master '!$C$2:$C$257,0))),IF(N571="","-","Not on Roster"),INDEX('Master '!$A$2:$A$257,MATCH(N571,'Master '!$C$2:$C$257,0))),INDEX('Master '!$A$2:$A$257,MATCH(N571,'Master '!$B$2:$B$257,0)))</f>
        <v>-</v>
      </c>
      <c r="N571" s="7"/>
      <c r="O571" s="19" t="str">
        <f t="array" ref="O571">IF(ISERROR(INDEX('Master '!$A$2:$A$257,MATCH(P571,'Master '!$B$2:$B$257,0))),IF(ISERROR(INDEX('Master '!$A$2:$A$257,MATCH(P571,'Master '!$C$2:$C$257,0))),IF(P571="","-","Not on Roster"),INDEX('Master '!$A$2:$A$257,MATCH(P571,'Master '!$C$2:$C$257,0))),INDEX('Master '!$A$2:$A$257,MATCH(P571,'Master '!$B$2:$B$257,0)))</f>
        <v>-</v>
      </c>
      <c r="P571" s="15"/>
      <c r="Q571" s="20" t="str">
        <f t="array" ref="Q571">IF(ISERROR(INDEX('Master '!$A$2:$A$257,MATCH(R571,'Master '!$B$2:$B$257,0))),IF(ISERROR(INDEX('Master '!$A$2:$A$257,MATCH(R571,'Master '!$C$2:$C$257,0))),IF(R571="","-","Not on Roster"),INDEX('Master '!$A$2:$A$257,MATCH(R571,'Master '!$C$2:$C$257,0))),INDEX('Master '!$A$2:$A$257,MATCH(R571,'Master '!$B$2:$B$257,0)))</f>
        <v>-</v>
      </c>
      <c r="R571" s="7"/>
      <c r="S571" s="19" t="str">
        <f t="array" ref="S571">IF(ISERROR(INDEX('Master '!$A$2:$A$257,MATCH(T571,'Master '!$B$2:$B$257,0))),IF(ISERROR(INDEX('Master '!$A$2:$A$257,MATCH(T571,'Master '!$C$2:$C$257,0))),IF(T571="","-","Not on Roster"),INDEX('Master '!$A$2:$A$257,MATCH(T571,'Master '!$C$2:$C$257,0))),INDEX('Master '!$A$2:$A$257,MATCH(T571,'Master '!$B$2:$B$257,0)))</f>
        <v>-</v>
      </c>
      <c r="T571" s="15"/>
      <c r="U571" s="20" t="str">
        <f t="array" ref="U571">IF(ISERROR(INDEX('Master '!$A$2:$A$257,MATCH(V571,'Master '!$B$2:$B$257,0))),IF(ISERROR(INDEX('Master '!$A$2:$A$257,MATCH(V571,'Master '!$C$2:$C$257,0))),IF(V571="","-","Not on Roster"),INDEX('Master '!$A$2:$A$257,MATCH(V571,'Master '!$C$2:$C$257,0))),INDEX('Master '!$A$2:$A$257,MATCH(V571,'Master '!$B$2:$B$257,0)))</f>
        <v>-</v>
      </c>
      <c r="V571" s="7"/>
      <c r="W571" s="19" t="str">
        <f t="array" ref="W571">IF(ISERROR(INDEX('Master '!$A$2:$A$257,MATCH(X571,'Master '!$B$2:$B$257,0))),IF(ISERROR(INDEX('Master '!$A$2:$A$257,MATCH(X571,'Master '!$C$2:$C$257,0))),IF(X571="","-","Not on Roster"),INDEX('Master '!$A$2:$A$257,MATCH(X571,'Master '!$C$2:$C$257,0))),INDEX('Master '!$A$2:$A$257,MATCH(X571,'Master '!$B$2:$B$257,0)))</f>
        <v>-</v>
      </c>
      <c r="X571" s="15"/>
      <c r="Y571" s="20" t="str">
        <f t="array" ref="Y571">IF(ISERROR(INDEX('Master '!$A$2:$A$257,MATCH(Z571,'Master '!$B$2:$B$257,0))),IF(ISERROR(INDEX('Master '!$A$2:$A$257,MATCH(Z571,'Master '!$C$2:$C$257,0))),IF(Z571="","-","Not on Roster"),INDEX('Master '!$A$2:$A$257,MATCH(Z571,'Master '!$C$2:$C$257,0))),INDEX('Master '!$A$2:$A$257,MATCH(Z571,'Master '!$B$2:$B$257,0)))</f>
        <v>-</v>
      </c>
      <c r="Z571" s="7"/>
      <c r="AA571" s="19" t="str">
        <f t="array" ref="AA571">IF(ISERROR(INDEX('Master '!$A$2:$A$257,MATCH(AB571,'Master '!$B$2:$B$257,0))),IF(ISERROR(INDEX('Master '!$A$2:$A$257,MATCH(AB571,'Master '!$C$2:$C$257,0))),IF(AB571="","-","Not on Roster"),INDEX('Master '!$A$2:$A$257,MATCH(AB571,'Master '!$C$2:$C$257,0))),INDEX('Master '!$A$2:$A$257,MATCH(AB571,'Master '!$B$2:$B$257,0)))</f>
        <v>-</v>
      </c>
      <c r="AB571" s="15"/>
      <c r="AC571" s="20" t="str">
        <f t="array" ref="AC571">IF(ISERROR(INDEX('Master '!$A$2:$A$257,MATCH(AD571,'Master '!$B$2:$B$257,0))),IF(ISERROR(INDEX('Master '!$A$2:$A$257,MATCH(AD571,'Master '!$C$2:$C$257,0))),IF(AD571="","-","Not on Roster"),INDEX('Master '!$A$2:$A$257,MATCH(AD571,'Master '!$C$2:$C$257,0))),INDEX('Master '!$A$2:$A$257,MATCH(AD571,'Master '!$B$2:$B$257,0)))</f>
        <v>-</v>
      </c>
      <c r="AD571" s="7"/>
      <c r="AE571" s="19" t="str">
        <f t="array" ref="AE571">IF(ISERROR(INDEX('Master '!$A$2:$A$257,MATCH(AF571,'Master '!$B$2:$B$257,0))),IF(ISERROR(INDEX('Master '!$A$2:$A$257,MATCH(AF571,'Master '!$C$2:$C$257,0))),IF(AF571="","-","Not on Roster"),INDEX('Master '!$A$2:$A$257,MATCH(AF571,'Master '!$C$2:$C$257,0))),INDEX('Master '!$A$2:$A$257,MATCH(AF571,'Master '!$B$2:$B$257,0)))</f>
        <v>-</v>
      </c>
      <c r="AF571" s="15"/>
      <c r="AG571" s="20" t="str">
        <f t="array" ref="AG571">IF(ISERROR(INDEX('Master '!$A$2:$A$257,MATCH(AH571,'Master '!$B$2:$B$257,0))),IF(ISERROR(INDEX('Master '!$A$2:$A$257,MATCH(AH571,'Master '!$C$2:$C$257,0))),IF(AH571="","-","Not on Roster"),INDEX('Master '!$A$2:$A$257,MATCH(AH571,'Master '!$C$2:$C$257,0))),INDEX('Master '!$A$2:$A$257,MATCH(AH571,'Master '!$B$2:$B$257,0)))</f>
        <v>-</v>
      </c>
      <c r="AH571" s="7"/>
      <c r="AI571" s="19" t="str">
        <f t="array" ref="AI571">IF(ISERROR(INDEX('Master '!$A$2:$A$257,MATCH(AJ571,'Master '!$B$2:$B$257,0))),IF(ISERROR(INDEX('Master '!$A$2:$A$257,MATCH(AJ571,'Master '!$C$2:$C$257,0))),IF(AJ571="","-","Not on Roster"),INDEX('Master '!$A$2:$A$257,MATCH(AJ571,'Master '!$C$2:$C$257,0))),INDEX('Master '!$A$2:$A$257,MATCH(AJ571,'Master '!$B$2:$B$257,0)))</f>
        <v>-</v>
      </c>
      <c r="AJ571" s="15"/>
      <c r="AK571" s="20" t="str">
        <f t="array" ref="AK571">IF(ISERROR(INDEX('Master '!$A$2:$A$257,MATCH(AL571,'Master '!$B$2:$B$257,0))),IF(ISERROR(INDEX('Master '!$A$2:$A$257,MATCH(AL571,'Master '!$C$2:$C$257,0))),IF(AL571="","-","Not on Roster"),INDEX('Master '!$A$2:$A$257,MATCH(AL571,'Master '!$C$2:$C$257,0))),INDEX('Master '!$A$2:$A$257,MATCH(AL571,'Master '!$B$2:$B$257,0)))</f>
        <v>-</v>
      </c>
      <c r="AL571" s="7"/>
      <c r="AM571" s="19" t="str">
        <f t="array" ref="AM571">IF(ISERROR(INDEX('Master '!$A$2:$A$257,MATCH(AN571,'Master '!$B$2:$B$257,0))),IF(ISERROR(INDEX('Master '!$A$2:$A$257,MATCH(AN571,'Master '!$C$2:$C$257,0))),IF(AN571="","-","Not on Roster"),INDEX('Master '!$A$2:$A$257,MATCH(AN571,'Master '!$C$2:$C$257,0))),INDEX('Master '!$A$2:$A$257,MATCH(AN571,'Master '!$B$2:$B$257,0)))</f>
        <v>-</v>
      </c>
      <c r="AN571" s="15"/>
    </row>
    <row r="572" spans="1:40" ht="14.25" customHeight="1">
      <c r="A572" s="20" t="str">
        <f t="array" ref="A572">IF(ISERROR(INDEX('Master '!$A$2:$A$257,MATCH(B572,'Master '!$B$2:$B$257,0))),IF(ISERROR(INDEX('Master '!$A$2:$A$257,MATCH(B572,'Master '!$C$2:$C$257,0))),IF(B572="","-","Not on Roster"),INDEX('Master '!$A$2:$A$257,MATCH(B572,'Master '!$C$2:$C$257,0))),INDEX('Master '!$A$2:$A$257,MATCH(B572,'Master '!$B$2:$B$257,0)))</f>
        <v>-</v>
      </c>
      <c r="B572" s="43"/>
      <c r="C572" s="19" t="str">
        <f t="array" ref="C572">IF(ISERROR(INDEX('Master '!$A$2:$A$257,MATCH(D572,'Master '!$B$2:$B$257,0))),IF(ISERROR(INDEX('Master '!$A$2:$A$257,MATCH(D572,'Master '!$C$2:$C$257,0))),IF(D572="","-","Not on Roster"),INDEX('Master '!$A$2:$A$257,MATCH(D572,'Master '!$C$2:$C$257,0))),INDEX('Master '!$A$2:$A$257,MATCH(D572,'Master '!$B$2:$B$257,0)))</f>
        <v>-</v>
      </c>
      <c r="D572" s="15"/>
      <c r="E572" s="20" t="str">
        <f t="array" ref="E572">IF(ISERROR(INDEX('Master '!$A$2:$A$257,MATCH(F572,'Master '!$B$2:$B$257,0))),IF(ISERROR(INDEX('Master '!$A$2:$A$257,MATCH(F572,'Master '!$C$2:$C$257,0))),IF(F572="","-","Not on Roster"),INDEX('Master '!$A$2:$A$257,MATCH(F572,'Master '!$C$2:$C$257,0))),INDEX('Master '!$A$2:$A$257,MATCH(F572,'Master '!$B$2:$B$257,0)))</f>
        <v>-</v>
      </c>
      <c r="F572" s="7"/>
      <c r="G572" s="19" t="str">
        <f t="array" ref="G572">IF(ISERROR(INDEX('Master '!$A$2:$A$257,MATCH(H572,'Master '!$B$2:$B$257,0))),IF(ISERROR(INDEX('Master '!$A$2:$A$257,MATCH(H572,'Master '!$C$2:$C$257,0))),IF(H572="","-","Not on Roster"),INDEX('Master '!$A$2:$A$257,MATCH(H572,'Master '!$C$2:$C$257,0))),INDEX('Master '!$A$2:$A$257,MATCH(H572,'Master '!$B$2:$B$257,0)))</f>
        <v>-</v>
      </c>
      <c r="H572" s="15"/>
      <c r="I572" s="20" t="str">
        <f t="array" ref="I572">IF(ISERROR(INDEX('Master '!$A$2:$A$257,MATCH(J572,'Master '!$B$2:$B$257,0))),IF(ISERROR(INDEX('Master '!$A$2:$A$257,MATCH(J572,'Master '!$C$2:$C$257,0))),IF(J572="","-","Not on Roster"),INDEX('Master '!$A$2:$A$257,MATCH(J572,'Master '!$C$2:$C$257,0))),INDEX('Master '!$A$2:$A$257,MATCH(J572,'Master '!$B$2:$B$257,0)))</f>
        <v>-</v>
      </c>
      <c r="J572" s="51"/>
      <c r="K572" s="19" t="str">
        <f t="array" ref="K572">IF(ISERROR(INDEX('Master '!$A$2:$A$257,MATCH(L572,'Master '!$B$2:$B$257,0))),IF(ISERROR(INDEX('Master '!$A$2:$A$257,MATCH(L572,'Master '!$C$2:$C$257,0))),IF(L572="","-","Not on Roster"),INDEX('Master '!$A$2:$A$257,MATCH(L572,'Master '!$C$2:$C$257,0))),INDEX('Master '!$A$2:$A$257,MATCH(L572,'Master '!$B$2:$B$257,0)))</f>
        <v>-</v>
      </c>
      <c r="L572" s="15"/>
      <c r="M572" s="20" t="str">
        <f t="array" ref="M572">IF(ISERROR(INDEX('Master '!$A$2:$A$257,MATCH(N572,'Master '!$B$2:$B$257,0))),IF(ISERROR(INDEX('Master '!$A$2:$A$257,MATCH(N572,'Master '!$C$2:$C$257,0))),IF(N572="","-","Not on Roster"),INDEX('Master '!$A$2:$A$257,MATCH(N572,'Master '!$C$2:$C$257,0))),INDEX('Master '!$A$2:$A$257,MATCH(N572,'Master '!$B$2:$B$257,0)))</f>
        <v>-</v>
      </c>
      <c r="N572" s="7"/>
      <c r="O572" s="19" t="str">
        <f t="array" ref="O572">IF(ISERROR(INDEX('Master '!$A$2:$A$257,MATCH(P572,'Master '!$B$2:$B$257,0))),IF(ISERROR(INDEX('Master '!$A$2:$A$257,MATCH(P572,'Master '!$C$2:$C$257,0))),IF(P572="","-","Not on Roster"),INDEX('Master '!$A$2:$A$257,MATCH(P572,'Master '!$C$2:$C$257,0))),INDEX('Master '!$A$2:$A$257,MATCH(P572,'Master '!$B$2:$B$257,0)))</f>
        <v>-</v>
      </c>
      <c r="P572" s="15"/>
      <c r="Q572" s="20" t="str">
        <f t="array" ref="Q572">IF(ISERROR(INDEX('Master '!$A$2:$A$257,MATCH(R572,'Master '!$B$2:$B$257,0))),IF(ISERROR(INDEX('Master '!$A$2:$A$257,MATCH(R572,'Master '!$C$2:$C$257,0))),IF(R572="","-","Not on Roster"),INDEX('Master '!$A$2:$A$257,MATCH(R572,'Master '!$C$2:$C$257,0))),INDEX('Master '!$A$2:$A$257,MATCH(R572,'Master '!$B$2:$B$257,0)))</f>
        <v>-</v>
      </c>
      <c r="R572" s="7"/>
      <c r="S572" s="19" t="str">
        <f t="array" ref="S572">IF(ISERROR(INDEX('Master '!$A$2:$A$257,MATCH(T572,'Master '!$B$2:$B$257,0))),IF(ISERROR(INDEX('Master '!$A$2:$A$257,MATCH(T572,'Master '!$C$2:$C$257,0))),IF(T572="","-","Not on Roster"),INDEX('Master '!$A$2:$A$257,MATCH(T572,'Master '!$C$2:$C$257,0))),INDEX('Master '!$A$2:$A$257,MATCH(T572,'Master '!$B$2:$B$257,0)))</f>
        <v>-</v>
      </c>
      <c r="T572" s="15"/>
      <c r="U572" s="20" t="str">
        <f t="array" ref="U572">IF(ISERROR(INDEX('Master '!$A$2:$A$257,MATCH(V572,'Master '!$B$2:$B$257,0))),IF(ISERROR(INDEX('Master '!$A$2:$A$257,MATCH(V572,'Master '!$C$2:$C$257,0))),IF(V572="","-","Not on Roster"),INDEX('Master '!$A$2:$A$257,MATCH(V572,'Master '!$C$2:$C$257,0))),INDEX('Master '!$A$2:$A$257,MATCH(V572,'Master '!$B$2:$B$257,0)))</f>
        <v>-</v>
      </c>
      <c r="V572" s="7"/>
      <c r="W572" s="19" t="str">
        <f t="array" ref="W572">IF(ISERROR(INDEX('Master '!$A$2:$A$257,MATCH(X572,'Master '!$B$2:$B$257,0))),IF(ISERROR(INDEX('Master '!$A$2:$A$257,MATCH(X572,'Master '!$C$2:$C$257,0))),IF(X572="","-","Not on Roster"),INDEX('Master '!$A$2:$A$257,MATCH(X572,'Master '!$C$2:$C$257,0))),INDEX('Master '!$A$2:$A$257,MATCH(X572,'Master '!$B$2:$B$257,0)))</f>
        <v>-</v>
      </c>
      <c r="X572" s="15"/>
      <c r="Y572" s="20" t="str">
        <f t="array" ref="Y572">IF(ISERROR(INDEX('Master '!$A$2:$A$257,MATCH(Z572,'Master '!$B$2:$B$257,0))),IF(ISERROR(INDEX('Master '!$A$2:$A$257,MATCH(Z572,'Master '!$C$2:$C$257,0))),IF(Z572="","-","Not on Roster"),INDEX('Master '!$A$2:$A$257,MATCH(Z572,'Master '!$C$2:$C$257,0))),INDEX('Master '!$A$2:$A$257,MATCH(Z572,'Master '!$B$2:$B$257,0)))</f>
        <v>-</v>
      </c>
      <c r="Z572" s="7"/>
      <c r="AA572" s="19" t="str">
        <f t="array" ref="AA572">IF(ISERROR(INDEX('Master '!$A$2:$A$257,MATCH(AB572,'Master '!$B$2:$B$257,0))),IF(ISERROR(INDEX('Master '!$A$2:$A$257,MATCH(AB572,'Master '!$C$2:$C$257,0))),IF(AB572="","-","Not on Roster"),INDEX('Master '!$A$2:$A$257,MATCH(AB572,'Master '!$C$2:$C$257,0))),INDEX('Master '!$A$2:$A$257,MATCH(AB572,'Master '!$B$2:$B$257,0)))</f>
        <v>-</v>
      </c>
      <c r="AB572" s="15"/>
      <c r="AC572" s="20" t="str">
        <f t="array" ref="AC572">IF(ISERROR(INDEX('Master '!$A$2:$A$257,MATCH(AD572,'Master '!$B$2:$B$257,0))),IF(ISERROR(INDEX('Master '!$A$2:$A$257,MATCH(AD572,'Master '!$C$2:$C$257,0))),IF(AD572="","-","Not on Roster"),INDEX('Master '!$A$2:$A$257,MATCH(AD572,'Master '!$C$2:$C$257,0))),INDEX('Master '!$A$2:$A$257,MATCH(AD572,'Master '!$B$2:$B$257,0)))</f>
        <v>-</v>
      </c>
      <c r="AD572" s="7"/>
      <c r="AE572" s="19" t="str">
        <f t="array" ref="AE572">IF(ISERROR(INDEX('Master '!$A$2:$A$257,MATCH(AF572,'Master '!$B$2:$B$257,0))),IF(ISERROR(INDEX('Master '!$A$2:$A$257,MATCH(AF572,'Master '!$C$2:$C$257,0))),IF(AF572="","-","Not on Roster"),INDEX('Master '!$A$2:$A$257,MATCH(AF572,'Master '!$C$2:$C$257,0))),INDEX('Master '!$A$2:$A$257,MATCH(AF572,'Master '!$B$2:$B$257,0)))</f>
        <v>-</v>
      </c>
      <c r="AF572" s="15"/>
      <c r="AG572" s="20" t="str">
        <f t="array" ref="AG572">IF(ISERROR(INDEX('Master '!$A$2:$A$257,MATCH(AH572,'Master '!$B$2:$B$257,0))),IF(ISERROR(INDEX('Master '!$A$2:$A$257,MATCH(AH572,'Master '!$C$2:$C$257,0))),IF(AH572="","-","Not on Roster"),INDEX('Master '!$A$2:$A$257,MATCH(AH572,'Master '!$C$2:$C$257,0))),INDEX('Master '!$A$2:$A$257,MATCH(AH572,'Master '!$B$2:$B$257,0)))</f>
        <v>-</v>
      </c>
      <c r="AH572" s="7"/>
      <c r="AI572" s="19" t="str">
        <f t="array" ref="AI572">IF(ISERROR(INDEX('Master '!$A$2:$A$257,MATCH(AJ572,'Master '!$B$2:$B$257,0))),IF(ISERROR(INDEX('Master '!$A$2:$A$257,MATCH(AJ572,'Master '!$C$2:$C$257,0))),IF(AJ572="","-","Not on Roster"),INDEX('Master '!$A$2:$A$257,MATCH(AJ572,'Master '!$C$2:$C$257,0))),INDEX('Master '!$A$2:$A$257,MATCH(AJ572,'Master '!$B$2:$B$257,0)))</f>
        <v>-</v>
      </c>
      <c r="AJ572" s="15"/>
      <c r="AK572" s="20" t="str">
        <f t="array" ref="AK572">IF(ISERROR(INDEX('Master '!$A$2:$A$257,MATCH(AL572,'Master '!$B$2:$B$257,0))),IF(ISERROR(INDEX('Master '!$A$2:$A$257,MATCH(AL572,'Master '!$C$2:$C$257,0))),IF(AL572="","-","Not on Roster"),INDEX('Master '!$A$2:$A$257,MATCH(AL572,'Master '!$C$2:$C$257,0))),INDEX('Master '!$A$2:$A$257,MATCH(AL572,'Master '!$B$2:$B$257,0)))</f>
        <v>-</v>
      </c>
      <c r="AL572" s="7"/>
      <c r="AM572" s="19" t="str">
        <f t="array" ref="AM572">IF(ISERROR(INDEX('Master '!$A$2:$A$257,MATCH(AN572,'Master '!$B$2:$B$257,0))),IF(ISERROR(INDEX('Master '!$A$2:$A$257,MATCH(AN572,'Master '!$C$2:$C$257,0))),IF(AN572="","-","Not on Roster"),INDEX('Master '!$A$2:$A$257,MATCH(AN572,'Master '!$C$2:$C$257,0))),INDEX('Master '!$A$2:$A$257,MATCH(AN572,'Master '!$B$2:$B$257,0)))</f>
        <v>-</v>
      </c>
      <c r="AN572" s="15"/>
    </row>
    <row r="573" spans="1:40" ht="14.25" customHeight="1">
      <c r="A573" s="20" t="str">
        <f t="array" ref="A573">IF(ISERROR(INDEX('Master '!$A$2:$A$257,MATCH(B573,'Master '!$B$2:$B$257,0))),IF(ISERROR(INDEX('Master '!$A$2:$A$257,MATCH(B573,'Master '!$C$2:$C$257,0))),IF(B573="","-","Not on Roster"),INDEX('Master '!$A$2:$A$257,MATCH(B573,'Master '!$C$2:$C$257,0))),INDEX('Master '!$A$2:$A$257,MATCH(B573,'Master '!$B$2:$B$257,0)))</f>
        <v>-</v>
      </c>
      <c r="B573" s="43"/>
      <c r="C573" s="19" t="str">
        <f t="array" ref="C573">IF(ISERROR(INDEX('Master '!$A$2:$A$257,MATCH(D573,'Master '!$B$2:$B$257,0))),IF(ISERROR(INDEX('Master '!$A$2:$A$257,MATCH(D573,'Master '!$C$2:$C$257,0))),IF(D573="","-","Not on Roster"),INDEX('Master '!$A$2:$A$257,MATCH(D573,'Master '!$C$2:$C$257,0))),INDEX('Master '!$A$2:$A$257,MATCH(D573,'Master '!$B$2:$B$257,0)))</f>
        <v>-</v>
      </c>
      <c r="D573" s="15"/>
      <c r="E573" s="20" t="str">
        <f t="array" ref="E573">IF(ISERROR(INDEX('Master '!$A$2:$A$257,MATCH(F573,'Master '!$B$2:$B$257,0))),IF(ISERROR(INDEX('Master '!$A$2:$A$257,MATCH(F573,'Master '!$C$2:$C$257,0))),IF(F573="","-","Not on Roster"),INDEX('Master '!$A$2:$A$257,MATCH(F573,'Master '!$C$2:$C$257,0))),INDEX('Master '!$A$2:$A$257,MATCH(F573,'Master '!$B$2:$B$257,0)))</f>
        <v>-</v>
      </c>
      <c r="F573" s="7"/>
      <c r="G573" s="19" t="str">
        <f t="array" ref="G573">IF(ISERROR(INDEX('Master '!$A$2:$A$257,MATCH(H573,'Master '!$B$2:$B$257,0))),IF(ISERROR(INDEX('Master '!$A$2:$A$257,MATCH(H573,'Master '!$C$2:$C$257,0))),IF(H573="","-","Not on Roster"),INDEX('Master '!$A$2:$A$257,MATCH(H573,'Master '!$C$2:$C$257,0))),INDEX('Master '!$A$2:$A$257,MATCH(H573,'Master '!$B$2:$B$257,0)))</f>
        <v>-</v>
      </c>
      <c r="H573" s="15"/>
      <c r="I573" s="20" t="str">
        <f t="array" ref="I573">IF(ISERROR(INDEX('Master '!$A$2:$A$257,MATCH(J573,'Master '!$B$2:$B$257,0))),IF(ISERROR(INDEX('Master '!$A$2:$A$257,MATCH(J573,'Master '!$C$2:$C$257,0))),IF(J573="","-","Not on Roster"),INDEX('Master '!$A$2:$A$257,MATCH(J573,'Master '!$C$2:$C$257,0))),INDEX('Master '!$A$2:$A$257,MATCH(J573,'Master '!$B$2:$B$257,0)))</f>
        <v>-</v>
      </c>
      <c r="J573" s="51"/>
      <c r="K573" s="19" t="str">
        <f t="array" ref="K573">IF(ISERROR(INDEX('Master '!$A$2:$A$257,MATCH(L573,'Master '!$B$2:$B$257,0))),IF(ISERROR(INDEX('Master '!$A$2:$A$257,MATCH(L573,'Master '!$C$2:$C$257,0))),IF(L573="","-","Not on Roster"),INDEX('Master '!$A$2:$A$257,MATCH(L573,'Master '!$C$2:$C$257,0))),INDEX('Master '!$A$2:$A$257,MATCH(L573,'Master '!$B$2:$B$257,0)))</f>
        <v>-</v>
      </c>
      <c r="L573" s="15"/>
      <c r="M573" s="20" t="str">
        <f t="array" ref="M573">IF(ISERROR(INDEX('Master '!$A$2:$A$257,MATCH(N573,'Master '!$B$2:$B$257,0))),IF(ISERROR(INDEX('Master '!$A$2:$A$257,MATCH(N573,'Master '!$C$2:$C$257,0))),IF(N573="","-","Not on Roster"),INDEX('Master '!$A$2:$A$257,MATCH(N573,'Master '!$C$2:$C$257,0))),INDEX('Master '!$A$2:$A$257,MATCH(N573,'Master '!$B$2:$B$257,0)))</f>
        <v>-</v>
      </c>
      <c r="N573" s="7"/>
      <c r="O573" s="19" t="str">
        <f t="array" ref="O573">IF(ISERROR(INDEX('Master '!$A$2:$A$257,MATCH(P573,'Master '!$B$2:$B$257,0))),IF(ISERROR(INDEX('Master '!$A$2:$A$257,MATCH(P573,'Master '!$C$2:$C$257,0))),IF(P573="","-","Not on Roster"),INDEX('Master '!$A$2:$A$257,MATCH(P573,'Master '!$C$2:$C$257,0))),INDEX('Master '!$A$2:$A$257,MATCH(P573,'Master '!$B$2:$B$257,0)))</f>
        <v>-</v>
      </c>
      <c r="P573" s="15"/>
      <c r="Q573" s="20" t="str">
        <f t="array" ref="Q573">IF(ISERROR(INDEX('Master '!$A$2:$A$257,MATCH(R573,'Master '!$B$2:$B$257,0))),IF(ISERROR(INDEX('Master '!$A$2:$A$257,MATCH(R573,'Master '!$C$2:$C$257,0))),IF(R573="","-","Not on Roster"),INDEX('Master '!$A$2:$A$257,MATCH(R573,'Master '!$C$2:$C$257,0))),INDEX('Master '!$A$2:$A$257,MATCH(R573,'Master '!$B$2:$B$257,0)))</f>
        <v>-</v>
      </c>
      <c r="R573" s="7"/>
      <c r="S573" s="19" t="str">
        <f t="array" ref="S573">IF(ISERROR(INDEX('Master '!$A$2:$A$257,MATCH(T573,'Master '!$B$2:$B$257,0))),IF(ISERROR(INDEX('Master '!$A$2:$A$257,MATCH(T573,'Master '!$C$2:$C$257,0))),IF(T573="","-","Not on Roster"),INDEX('Master '!$A$2:$A$257,MATCH(T573,'Master '!$C$2:$C$257,0))),INDEX('Master '!$A$2:$A$257,MATCH(T573,'Master '!$B$2:$B$257,0)))</f>
        <v>-</v>
      </c>
      <c r="T573" s="15"/>
      <c r="U573" s="20" t="str">
        <f t="array" ref="U573">IF(ISERROR(INDEX('Master '!$A$2:$A$257,MATCH(V573,'Master '!$B$2:$B$257,0))),IF(ISERROR(INDEX('Master '!$A$2:$A$257,MATCH(V573,'Master '!$C$2:$C$257,0))),IF(V573="","-","Not on Roster"),INDEX('Master '!$A$2:$A$257,MATCH(V573,'Master '!$C$2:$C$257,0))),INDEX('Master '!$A$2:$A$257,MATCH(V573,'Master '!$B$2:$B$257,0)))</f>
        <v>-</v>
      </c>
      <c r="V573" s="7"/>
      <c r="W573" s="19" t="str">
        <f t="array" ref="W573">IF(ISERROR(INDEX('Master '!$A$2:$A$257,MATCH(X573,'Master '!$B$2:$B$257,0))),IF(ISERROR(INDEX('Master '!$A$2:$A$257,MATCH(X573,'Master '!$C$2:$C$257,0))),IF(X573="","-","Not on Roster"),INDEX('Master '!$A$2:$A$257,MATCH(X573,'Master '!$C$2:$C$257,0))),INDEX('Master '!$A$2:$A$257,MATCH(X573,'Master '!$B$2:$B$257,0)))</f>
        <v>-</v>
      </c>
      <c r="X573" s="15"/>
      <c r="Y573" s="20" t="str">
        <f t="array" ref="Y573">IF(ISERROR(INDEX('Master '!$A$2:$A$257,MATCH(Z573,'Master '!$B$2:$B$257,0))),IF(ISERROR(INDEX('Master '!$A$2:$A$257,MATCH(Z573,'Master '!$C$2:$C$257,0))),IF(Z573="","-","Not on Roster"),INDEX('Master '!$A$2:$A$257,MATCH(Z573,'Master '!$C$2:$C$257,0))),INDEX('Master '!$A$2:$A$257,MATCH(Z573,'Master '!$B$2:$B$257,0)))</f>
        <v>-</v>
      </c>
      <c r="Z573" s="7"/>
      <c r="AA573" s="19" t="str">
        <f t="array" ref="AA573">IF(ISERROR(INDEX('Master '!$A$2:$A$257,MATCH(AB573,'Master '!$B$2:$B$257,0))),IF(ISERROR(INDEX('Master '!$A$2:$A$257,MATCH(AB573,'Master '!$C$2:$C$257,0))),IF(AB573="","-","Not on Roster"),INDEX('Master '!$A$2:$A$257,MATCH(AB573,'Master '!$C$2:$C$257,0))),INDEX('Master '!$A$2:$A$257,MATCH(AB573,'Master '!$B$2:$B$257,0)))</f>
        <v>-</v>
      </c>
      <c r="AB573" s="15"/>
      <c r="AC573" s="20" t="str">
        <f t="array" ref="AC573">IF(ISERROR(INDEX('Master '!$A$2:$A$257,MATCH(AD573,'Master '!$B$2:$B$257,0))),IF(ISERROR(INDEX('Master '!$A$2:$A$257,MATCH(AD573,'Master '!$C$2:$C$257,0))),IF(AD573="","-","Not on Roster"),INDEX('Master '!$A$2:$A$257,MATCH(AD573,'Master '!$C$2:$C$257,0))),INDEX('Master '!$A$2:$A$257,MATCH(AD573,'Master '!$B$2:$B$257,0)))</f>
        <v>-</v>
      </c>
      <c r="AD573" s="7"/>
      <c r="AE573" s="19" t="str">
        <f t="array" ref="AE573">IF(ISERROR(INDEX('Master '!$A$2:$A$257,MATCH(AF573,'Master '!$B$2:$B$257,0))),IF(ISERROR(INDEX('Master '!$A$2:$A$257,MATCH(AF573,'Master '!$C$2:$C$257,0))),IF(AF573="","-","Not on Roster"),INDEX('Master '!$A$2:$A$257,MATCH(AF573,'Master '!$C$2:$C$257,0))),INDEX('Master '!$A$2:$A$257,MATCH(AF573,'Master '!$B$2:$B$257,0)))</f>
        <v>-</v>
      </c>
      <c r="AF573" s="15"/>
      <c r="AG573" s="20" t="str">
        <f t="array" ref="AG573">IF(ISERROR(INDEX('Master '!$A$2:$A$257,MATCH(AH573,'Master '!$B$2:$B$257,0))),IF(ISERROR(INDEX('Master '!$A$2:$A$257,MATCH(AH573,'Master '!$C$2:$C$257,0))),IF(AH573="","-","Not on Roster"),INDEX('Master '!$A$2:$A$257,MATCH(AH573,'Master '!$C$2:$C$257,0))),INDEX('Master '!$A$2:$A$257,MATCH(AH573,'Master '!$B$2:$B$257,0)))</f>
        <v>-</v>
      </c>
      <c r="AH573" s="7"/>
      <c r="AI573" s="19" t="str">
        <f t="array" ref="AI573">IF(ISERROR(INDEX('Master '!$A$2:$A$257,MATCH(AJ573,'Master '!$B$2:$B$257,0))),IF(ISERROR(INDEX('Master '!$A$2:$A$257,MATCH(AJ573,'Master '!$C$2:$C$257,0))),IF(AJ573="","-","Not on Roster"),INDEX('Master '!$A$2:$A$257,MATCH(AJ573,'Master '!$C$2:$C$257,0))),INDEX('Master '!$A$2:$A$257,MATCH(AJ573,'Master '!$B$2:$B$257,0)))</f>
        <v>-</v>
      </c>
      <c r="AJ573" s="15"/>
      <c r="AK573" s="20" t="str">
        <f t="array" ref="AK573">IF(ISERROR(INDEX('Master '!$A$2:$A$257,MATCH(AL573,'Master '!$B$2:$B$257,0))),IF(ISERROR(INDEX('Master '!$A$2:$A$257,MATCH(AL573,'Master '!$C$2:$C$257,0))),IF(AL573="","-","Not on Roster"),INDEX('Master '!$A$2:$A$257,MATCH(AL573,'Master '!$C$2:$C$257,0))),INDEX('Master '!$A$2:$A$257,MATCH(AL573,'Master '!$B$2:$B$257,0)))</f>
        <v>-</v>
      </c>
      <c r="AL573" s="7"/>
      <c r="AM573" s="19" t="str">
        <f t="array" ref="AM573">IF(ISERROR(INDEX('Master '!$A$2:$A$257,MATCH(AN573,'Master '!$B$2:$B$257,0))),IF(ISERROR(INDEX('Master '!$A$2:$A$257,MATCH(AN573,'Master '!$C$2:$C$257,0))),IF(AN573="","-","Not on Roster"),INDEX('Master '!$A$2:$A$257,MATCH(AN573,'Master '!$C$2:$C$257,0))),INDEX('Master '!$A$2:$A$257,MATCH(AN573,'Master '!$B$2:$B$257,0)))</f>
        <v>-</v>
      </c>
      <c r="AN573" s="15"/>
    </row>
    <row r="574" spans="1:40" ht="14.25" customHeight="1">
      <c r="A574" s="20" t="str">
        <f t="array" ref="A574">IF(ISERROR(INDEX('Master '!$A$2:$A$257,MATCH(B574,'Master '!$B$2:$B$257,0))),IF(ISERROR(INDEX('Master '!$A$2:$A$257,MATCH(B574,'Master '!$C$2:$C$257,0))),IF(B574="","-","Not on Roster"),INDEX('Master '!$A$2:$A$257,MATCH(B574,'Master '!$C$2:$C$257,0))),INDEX('Master '!$A$2:$A$257,MATCH(B574,'Master '!$B$2:$B$257,0)))</f>
        <v>-</v>
      </c>
      <c r="B574" s="43"/>
      <c r="C574" s="19" t="str">
        <f t="array" ref="C574">IF(ISERROR(INDEX('Master '!$A$2:$A$257,MATCH(D574,'Master '!$B$2:$B$257,0))),IF(ISERROR(INDEX('Master '!$A$2:$A$257,MATCH(D574,'Master '!$C$2:$C$257,0))),IF(D574="","-","Not on Roster"),INDEX('Master '!$A$2:$A$257,MATCH(D574,'Master '!$C$2:$C$257,0))),INDEX('Master '!$A$2:$A$257,MATCH(D574,'Master '!$B$2:$B$257,0)))</f>
        <v>-</v>
      </c>
      <c r="D574" s="15"/>
      <c r="E574" s="20" t="str">
        <f t="array" ref="E574">IF(ISERROR(INDEX('Master '!$A$2:$A$257,MATCH(F574,'Master '!$B$2:$B$257,0))),IF(ISERROR(INDEX('Master '!$A$2:$A$257,MATCH(F574,'Master '!$C$2:$C$257,0))),IF(F574="","-","Not on Roster"),INDEX('Master '!$A$2:$A$257,MATCH(F574,'Master '!$C$2:$C$257,0))),INDEX('Master '!$A$2:$A$257,MATCH(F574,'Master '!$B$2:$B$257,0)))</f>
        <v>-</v>
      </c>
      <c r="F574" s="7"/>
      <c r="G574" s="19" t="str">
        <f t="array" ref="G574">IF(ISERROR(INDEX('Master '!$A$2:$A$257,MATCH(H574,'Master '!$B$2:$B$257,0))),IF(ISERROR(INDEX('Master '!$A$2:$A$257,MATCH(H574,'Master '!$C$2:$C$257,0))),IF(H574="","-","Not on Roster"),INDEX('Master '!$A$2:$A$257,MATCH(H574,'Master '!$C$2:$C$257,0))),INDEX('Master '!$A$2:$A$257,MATCH(H574,'Master '!$B$2:$B$257,0)))</f>
        <v>-</v>
      </c>
      <c r="H574" s="15"/>
      <c r="I574" s="20" t="str">
        <f t="array" ref="I574">IF(ISERROR(INDEX('Master '!$A$2:$A$257,MATCH(J574,'Master '!$B$2:$B$257,0))),IF(ISERROR(INDEX('Master '!$A$2:$A$257,MATCH(J574,'Master '!$C$2:$C$257,0))),IF(J574="","-","Not on Roster"),INDEX('Master '!$A$2:$A$257,MATCH(J574,'Master '!$C$2:$C$257,0))),INDEX('Master '!$A$2:$A$257,MATCH(J574,'Master '!$B$2:$B$257,0)))</f>
        <v>-</v>
      </c>
      <c r="J574" s="51"/>
      <c r="K574" s="19" t="str">
        <f t="array" ref="K574">IF(ISERROR(INDEX('Master '!$A$2:$A$257,MATCH(L574,'Master '!$B$2:$B$257,0))),IF(ISERROR(INDEX('Master '!$A$2:$A$257,MATCH(L574,'Master '!$C$2:$C$257,0))),IF(L574="","-","Not on Roster"),INDEX('Master '!$A$2:$A$257,MATCH(L574,'Master '!$C$2:$C$257,0))),INDEX('Master '!$A$2:$A$257,MATCH(L574,'Master '!$B$2:$B$257,0)))</f>
        <v>-</v>
      </c>
      <c r="L574" s="15"/>
      <c r="M574" s="20" t="str">
        <f t="array" ref="M574">IF(ISERROR(INDEX('Master '!$A$2:$A$257,MATCH(N574,'Master '!$B$2:$B$257,0))),IF(ISERROR(INDEX('Master '!$A$2:$A$257,MATCH(N574,'Master '!$C$2:$C$257,0))),IF(N574="","-","Not on Roster"),INDEX('Master '!$A$2:$A$257,MATCH(N574,'Master '!$C$2:$C$257,0))),INDEX('Master '!$A$2:$A$257,MATCH(N574,'Master '!$B$2:$B$257,0)))</f>
        <v>-</v>
      </c>
      <c r="N574" s="7"/>
      <c r="O574" s="19" t="str">
        <f t="array" ref="O574">IF(ISERROR(INDEX('Master '!$A$2:$A$257,MATCH(P574,'Master '!$B$2:$B$257,0))),IF(ISERROR(INDEX('Master '!$A$2:$A$257,MATCH(P574,'Master '!$C$2:$C$257,0))),IF(P574="","-","Not on Roster"),INDEX('Master '!$A$2:$A$257,MATCH(P574,'Master '!$C$2:$C$257,0))),INDEX('Master '!$A$2:$A$257,MATCH(P574,'Master '!$B$2:$B$257,0)))</f>
        <v>-</v>
      </c>
      <c r="P574" s="15"/>
      <c r="Q574" s="20" t="str">
        <f t="array" ref="Q574">IF(ISERROR(INDEX('Master '!$A$2:$A$257,MATCH(R574,'Master '!$B$2:$B$257,0))),IF(ISERROR(INDEX('Master '!$A$2:$A$257,MATCH(R574,'Master '!$C$2:$C$257,0))),IF(R574="","-","Not on Roster"),INDEX('Master '!$A$2:$A$257,MATCH(R574,'Master '!$C$2:$C$257,0))),INDEX('Master '!$A$2:$A$257,MATCH(R574,'Master '!$B$2:$B$257,0)))</f>
        <v>-</v>
      </c>
      <c r="R574" s="7"/>
      <c r="S574" s="19" t="str">
        <f t="array" ref="S574">IF(ISERROR(INDEX('Master '!$A$2:$A$257,MATCH(T574,'Master '!$B$2:$B$257,0))),IF(ISERROR(INDEX('Master '!$A$2:$A$257,MATCH(T574,'Master '!$C$2:$C$257,0))),IF(T574="","-","Not on Roster"),INDEX('Master '!$A$2:$A$257,MATCH(T574,'Master '!$C$2:$C$257,0))),INDEX('Master '!$A$2:$A$257,MATCH(T574,'Master '!$B$2:$B$257,0)))</f>
        <v>-</v>
      </c>
      <c r="T574" s="15"/>
      <c r="U574" s="20" t="str">
        <f t="array" ref="U574">IF(ISERROR(INDEX('Master '!$A$2:$A$257,MATCH(V574,'Master '!$B$2:$B$257,0))),IF(ISERROR(INDEX('Master '!$A$2:$A$257,MATCH(V574,'Master '!$C$2:$C$257,0))),IF(V574="","-","Not on Roster"),INDEX('Master '!$A$2:$A$257,MATCH(V574,'Master '!$C$2:$C$257,0))),INDEX('Master '!$A$2:$A$257,MATCH(V574,'Master '!$B$2:$B$257,0)))</f>
        <v>-</v>
      </c>
      <c r="V574" s="7"/>
      <c r="W574" s="19" t="str">
        <f t="array" ref="W574">IF(ISERROR(INDEX('Master '!$A$2:$A$257,MATCH(X574,'Master '!$B$2:$B$257,0))),IF(ISERROR(INDEX('Master '!$A$2:$A$257,MATCH(X574,'Master '!$C$2:$C$257,0))),IF(X574="","-","Not on Roster"),INDEX('Master '!$A$2:$A$257,MATCH(X574,'Master '!$C$2:$C$257,0))),INDEX('Master '!$A$2:$A$257,MATCH(X574,'Master '!$B$2:$B$257,0)))</f>
        <v>-</v>
      </c>
      <c r="X574" s="15"/>
      <c r="Y574" s="20" t="str">
        <f t="array" ref="Y574">IF(ISERROR(INDEX('Master '!$A$2:$A$257,MATCH(Z574,'Master '!$B$2:$B$257,0))),IF(ISERROR(INDEX('Master '!$A$2:$A$257,MATCH(Z574,'Master '!$C$2:$C$257,0))),IF(Z574="","-","Not on Roster"),INDEX('Master '!$A$2:$A$257,MATCH(Z574,'Master '!$C$2:$C$257,0))),INDEX('Master '!$A$2:$A$257,MATCH(Z574,'Master '!$B$2:$B$257,0)))</f>
        <v>-</v>
      </c>
      <c r="Z574" s="7"/>
      <c r="AA574" s="19" t="str">
        <f t="array" ref="AA574">IF(ISERROR(INDEX('Master '!$A$2:$A$257,MATCH(AB574,'Master '!$B$2:$B$257,0))),IF(ISERROR(INDEX('Master '!$A$2:$A$257,MATCH(AB574,'Master '!$C$2:$C$257,0))),IF(AB574="","-","Not on Roster"),INDEX('Master '!$A$2:$A$257,MATCH(AB574,'Master '!$C$2:$C$257,0))),INDEX('Master '!$A$2:$A$257,MATCH(AB574,'Master '!$B$2:$B$257,0)))</f>
        <v>-</v>
      </c>
      <c r="AB574" s="15"/>
      <c r="AC574" s="20" t="str">
        <f t="array" ref="AC574">IF(ISERROR(INDEX('Master '!$A$2:$A$257,MATCH(AD574,'Master '!$B$2:$B$257,0))),IF(ISERROR(INDEX('Master '!$A$2:$A$257,MATCH(AD574,'Master '!$C$2:$C$257,0))),IF(AD574="","-","Not on Roster"),INDEX('Master '!$A$2:$A$257,MATCH(AD574,'Master '!$C$2:$C$257,0))),INDEX('Master '!$A$2:$A$257,MATCH(AD574,'Master '!$B$2:$B$257,0)))</f>
        <v>-</v>
      </c>
      <c r="AD574" s="7"/>
      <c r="AE574" s="19" t="str">
        <f t="array" ref="AE574">IF(ISERROR(INDEX('Master '!$A$2:$A$257,MATCH(AF574,'Master '!$B$2:$B$257,0))),IF(ISERROR(INDEX('Master '!$A$2:$A$257,MATCH(AF574,'Master '!$C$2:$C$257,0))),IF(AF574="","-","Not on Roster"),INDEX('Master '!$A$2:$A$257,MATCH(AF574,'Master '!$C$2:$C$257,0))),INDEX('Master '!$A$2:$A$257,MATCH(AF574,'Master '!$B$2:$B$257,0)))</f>
        <v>-</v>
      </c>
      <c r="AF574" s="15"/>
      <c r="AG574" s="20" t="str">
        <f t="array" ref="AG574">IF(ISERROR(INDEX('Master '!$A$2:$A$257,MATCH(AH574,'Master '!$B$2:$B$257,0))),IF(ISERROR(INDEX('Master '!$A$2:$A$257,MATCH(AH574,'Master '!$C$2:$C$257,0))),IF(AH574="","-","Not on Roster"),INDEX('Master '!$A$2:$A$257,MATCH(AH574,'Master '!$C$2:$C$257,0))),INDEX('Master '!$A$2:$A$257,MATCH(AH574,'Master '!$B$2:$B$257,0)))</f>
        <v>-</v>
      </c>
      <c r="AH574" s="7"/>
      <c r="AI574" s="19" t="str">
        <f t="array" ref="AI574">IF(ISERROR(INDEX('Master '!$A$2:$A$257,MATCH(AJ574,'Master '!$B$2:$B$257,0))),IF(ISERROR(INDEX('Master '!$A$2:$A$257,MATCH(AJ574,'Master '!$C$2:$C$257,0))),IF(AJ574="","-","Not on Roster"),INDEX('Master '!$A$2:$A$257,MATCH(AJ574,'Master '!$C$2:$C$257,0))),INDEX('Master '!$A$2:$A$257,MATCH(AJ574,'Master '!$B$2:$B$257,0)))</f>
        <v>-</v>
      </c>
      <c r="AJ574" s="15"/>
      <c r="AK574" s="20" t="str">
        <f t="array" ref="AK574">IF(ISERROR(INDEX('Master '!$A$2:$A$257,MATCH(AL574,'Master '!$B$2:$B$257,0))),IF(ISERROR(INDEX('Master '!$A$2:$A$257,MATCH(AL574,'Master '!$C$2:$C$257,0))),IF(AL574="","-","Not on Roster"),INDEX('Master '!$A$2:$A$257,MATCH(AL574,'Master '!$C$2:$C$257,0))),INDEX('Master '!$A$2:$A$257,MATCH(AL574,'Master '!$B$2:$B$257,0)))</f>
        <v>-</v>
      </c>
      <c r="AL574" s="7"/>
      <c r="AM574" s="19" t="str">
        <f t="array" ref="AM574">IF(ISERROR(INDEX('Master '!$A$2:$A$257,MATCH(AN574,'Master '!$B$2:$B$257,0))),IF(ISERROR(INDEX('Master '!$A$2:$A$257,MATCH(AN574,'Master '!$C$2:$C$257,0))),IF(AN574="","-","Not on Roster"),INDEX('Master '!$A$2:$A$257,MATCH(AN574,'Master '!$C$2:$C$257,0))),INDEX('Master '!$A$2:$A$257,MATCH(AN574,'Master '!$B$2:$B$257,0)))</f>
        <v>-</v>
      </c>
      <c r="AN574" s="15"/>
    </row>
    <row r="575" spans="1:40" ht="14.25" customHeight="1">
      <c r="A575" s="20" t="str">
        <f t="array" ref="A575">IF(ISERROR(INDEX('Master '!$A$2:$A$257,MATCH(B575,'Master '!$B$2:$B$257,0))),IF(ISERROR(INDEX('Master '!$A$2:$A$257,MATCH(B575,'Master '!$C$2:$C$257,0))),IF(B575="","-","Not on Roster"),INDEX('Master '!$A$2:$A$257,MATCH(B575,'Master '!$C$2:$C$257,0))),INDEX('Master '!$A$2:$A$257,MATCH(B575,'Master '!$B$2:$B$257,0)))</f>
        <v>-</v>
      </c>
      <c r="B575" s="43"/>
      <c r="C575" s="19" t="str">
        <f t="array" ref="C575">IF(ISERROR(INDEX('Master '!$A$2:$A$257,MATCH(D575,'Master '!$B$2:$B$257,0))),IF(ISERROR(INDEX('Master '!$A$2:$A$257,MATCH(D575,'Master '!$C$2:$C$257,0))),IF(D575="","-","Not on Roster"),INDEX('Master '!$A$2:$A$257,MATCH(D575,'Master '!$C$2:$C$257,0))),INDEX('Master '!$A$2:$A$257,MATCH(D575,'Master '!$B$2:$B$257,0)))</f>
        <v>-</v>
      </c>
      <c r="D575" s="15"/>
      <c r="E575" s="20" t="str">
        <f t="array" ref="E575">IF(ISERROR(INDEX('Master '!$A$2:$A$257,MATCH(F575,'Master '!$B$2:$B$257,0))),IF(ISERROR(INDEX('Master '!$A$2:$A$257,MATCH(F575,'Master '!$C$2:$C$257,0))),IF(F575="","-","Not on Roster"),INDEX('Master '!$A$2:$A$257,MATCH(F575,'Master '!$C$2:$C$257,0))),INDEX('Master '!$A$2:$A$257,MATCH(F575,'Master '!$B$2:$B$257,0)))</f>
        <v>-</v>
      </c>
      <c r="F575" s="7"/>
      <c r="G575" s="19" t="str">
        <f t="array" ref="G575">IF(ISERROR(INDEX('Master '!$A$2:$A$257,MATCH(H575,'Master '!$B$2:$B$257,0))),IF(ISERROR(INDEX('Master '!$A$2:$A$257,MATCH(H575,'Master '!$C$2:$C$257,0))),IF(H575="","-","Not on Roster"),INDEX('Master '!$A$2:$A$257,MATCH(H575,'Master '!$C$2:$C$257,0))),INDEX('Master '!$A$2:$A$257,MATCH(H575,'Master '!$B$2:$B$257,0)))</f>
        <v>-</v>
      </c>
      <c r="H575" s="15"/>
      <c r="I575" s="20" t="str">
        <f t="array" ref="I575">IF(ISERROR(INDEX('Master '!$A$2:$A$257,MATCH(J575,'Master '!$B$2:$B$257,0))),IF(ISERROR(INDEX('Master '!$A$2:$A$257,MATCH(J575,'Master '!$C$2:$C$257,0))),IF(J575="","-","Not on Roster"),INDEX('Master '!$A$2:$A$257,MATCH(J575,'Master '!$C$2:$C$257,0))),INDEX('Master '!$A$2:$A$257,MATCH(J575,'Master '!$B$2:$B$257,0)))</f>
        <v>-</v>
      </c>
      <c r="J575" s="51"/>
      <c r="K575" s="19" t="str">
        <f t="array" ref="K575">IF(ISERROR(INDEX('Master '!$A$2:$A$257,MATCH(L575,'Master '!$B$2:$B$257,0))),IF(ISERROR(INDEX('Master '!$A$2:$A$257,MATCH(L575,'Master '!$C$2:$C$257,0))),IF(L575="","-","Not on Roster"),INDEX('Master '!$A$2:$A$257,MATCH(L575,'Master '!$C$2:$C$257,0))),INDEX('Master '!$A$2:$A$257,MATCH(L575,'Master '!$B$2:$B$257,0)))</f>
        <v>-</v>
      </c>
      <c r="L575" s="15"/>
      <c r="M575" s="20" t="str">
        <f t="array" ref="M575">IF(ISERROR(INDEX('Master '!$A$2:$A$257,MATCH(N575,'Master '!$B$2:$B$257,0))),IF(ISERROR(INDEX('Master '!$A$2:$A$257,MATCH(N575,'Master '!$C$2:$C$257,0))),IF(N575="","-","Not on Roster"),INDEX('Master '!$A$2:$A$257,MATCH(N575,'Master '!$C$2:$C$257,0))),INDEX('Master '!$A$2:$A$257,MATCH(N575,'Master '!$B$2:$B$257,0)))</f>
        <v>-</v>
      </c>
      <c r="N575" s="7"/>
      <c r="O575" s="19" t="str">
        <f t="array" ref="O575">IF(ISERROR(INDEX('Master '!$A$2:$A$257,MATCH(P575,'Master '!$B$2:$B$257,0))),IF(ISERROR(INDEX('Master '!$A$2:$A$257,MATCH(P575,'Master '!$C$2:$C$257,0))),IF(P575="","-","Not on Roster"),INDEX('Master '!$A$2:$A$257,MATCH(P575,'Master '!$C$2:$C$257,0))),INDEX('Master '!$A$2:$A$257,MATCH(P575,'Master '!$B$2:$B$257,0)))</f>
        <v>-</v>
      </c>
      <c r="P575" s="15"/>
      <c r="Q575" s="20" t="str">
        <f t="array" ref="Q575">IF(ISERROR(INDEX('Master '!$A$2:$A$257,MATCH(R575,'Master '!$B$2:$B$257,0))),IF(ISERROR(INDEX('Master '!$A$2:$A$257,MATCH(R575,'Master '!$C$2:$C$257,0))),IF(R575="","-","Not on Roster"),INDEX('Master '!$A$2:$A$257,MATCH(R575,'Master '!$C$2:$C$257,0))),INDEX('Master '!$A$2:$A$257,MATCH(R575,'Master '!$B$2:$B$257,0)))</f>
        <v>-</v>
      </c>
      <c r="R575" s="7"/>
      <c r="S575" s="19" t="str">
        <f t="array" ref="S575">IF(ISERROR(INDEX('Master '!$A$2:$A$257,MATCH(T575,'Master '!$B$2:$B$257,0))),IF(ISERROR(INDEX('Master '!$A$2:$A$257,MATCH(T575,'Master '!$C$2:$C$257,0))),IF(T575="","-","Not on Roster"),INDEX('Master '!$A$2:$A$257,MATCH(T575,'Master '!$C$2:$C$257,0))),INDEX('Master '!$A$2:$A$257,MATCH(T575,'Master '!$B$2:$B$257,0)))</f>
        <v>-</v>
      </c>
      <c r="T575" s="15"/>
      <c r="U575" s="20" t="str">
        <f t="array" ref="U575">IF(ISERROR(INDEX('Master '!$A$2:$A$257,MATCH(V575,'Master '!$B$2:$B$257,0))),IF(ISERROR(INDEX('Master '!$A$2:$A$257,MATCH(V575,'Master '!$C$2:$C$257,0))),IF(V575="","-","Not on Roster"),INDEX('Master '!$A$2:$A$257,MATCH(V575,'Master '!$C$2:$C$257,0))),INDEX('Master '!$A$2:$A$257,MATCH(V575,'Master '!$B$2:$B$257,0)))</f>
        <v>-</v>
      </c>
      <c r="V575" s="7"/>
      <c r="W575" s="19" t="str">
        <f t="array" ref="W575">IF(ISERROR(INDEX('Master '!$A$2:$A$257,MATCH(X575,'Master '!$B$2:$B$257,0))),IF(ISERROR(INDEX('Master '!$A$2:$A$257,MATCH(X575,'Master '!$C$2:$C$257,0))),IF(X575="","-","Not on Roster"),INDEX('Master '!$A$2:$A$257,MATCH(X575,'Master '!$C$2:$C$257,0))),INDEX('Master '!$A$2:$A$257,MATCH(X575,'Master '!$B$2:$B$257,0)))</f>
        <v>-</v>
      </c>
      <c r="X575" s="15"/>
      <c r="Y575" s="20" t="str">
        <f t="array" ref="Y575">IF(ISERROR(INDEX('Master '!$A$2:$A$257,MATCH(Z575,'Master '!$B$2:$B$257,0))),IF(ISERROR(INDEX('Master '!$A$2:$A$257,MATCH(Z575,'Master '!$C$2:$C$257,0))),IF(Z575="","-","Not on Roster"),INDEX('Master '!$A$2:$A$257,MATCH(Z575,'Master '!$C$2:$C$257,0))),INDEX('Master '!$A$2:$A$257,MATCH(Z575,'Master '!$B$2:$B$257,0)))</f>
        <v>-</v>
      </c>
      <c r="Z575" s="7"/>
      <c r="AA575" s="19" t="str">
        <f t="array" ref="AA575">IF(ISERROR(INDEX('Master '!$A$2:$A$257,MATCH(AB575,'Master '!$B$2:$B$257,0))),IF(ISERROR(INDEX('Master '!$A$2:$A$257,MATCH(AB575,'Master '!$C$2:$C$257,0))),IF(AB575="","-","Not on Roster"),INDEX('Master '!$A$2:$A$257,MATCH(AB575,'Master '!$C$2:$C$257,0))),INDEX('Master '!$A$2:$A$257,MATCH(AB575,'Master '!$B$2:$B$257,0)))</f>
        <v>-</v>
      </c>
      <c r="AB575" s="15"/>
      <c r="AC575" s="20" t="str">
        <f t="array" ref="AC575">IF(ISERROR(INDEX('Master '!$A$2:$A$257,MATCH(AD575,'Master '!$B$2:$B$257,0))),IF(ISERROR(INDEX('Master '!$A$2:$A$257,MATCH(AD575,'Master '!$C$2:$C$257,0))),IF(AD575="","-","Not on Roster"),INDEX('Master '!$A$2:$A$257,MATCH(AD575,'Master '!$C$2:$C$257,0))),INDEX('Master '!$A$2:$A$257,MATCH(AD575,'Master '!$B$2:$B$257,0)))</f>
        <v>-</v>
      </c>
      <c r="AD575" s="7"/>
      <c r="AE575" s="19" t="str">
        <f t="array" ref="AE575">IF(ISERROR(INDEX('Master '!$A$2:$A$257,MATCH(AF575,'Master '!$B$2:$B$257,0))),IF(ISERROR(INDEX('Master '!$A$2:$A$257,MATCH(AF575,'Master '!$C$2:$C$257,0))),IF(AF575="","-","Not on Roster"),INDEX('Master '!$A$2:$A$257,MATCH(AF575,'Master '!$C$2:$C$257,0))),INDEX('Master '!$A$2:$A$257,MATCH(AF575,'Master '!$B$2:$B$257,0)))</f>
        <v>-</v>
      </c>
      <c r="AF575" s="15"/>
      <c r="AG575" s="20" t="str">
        <f t="array" ref="AG575">IF(ISERROR(INDEX('Master '!$A$2:$A$257,MATCH(AH575,'Master '!$B$2:$B$257,0))),IF(ISERROR(INDEX('Master '!$A$2:$A$257,MATCH(AH575,'Master '!$C$2:$C$257,0))),IF(AH575="","-","Not on Roster"),INDEX('Master '!$A$2:$A$257,MATCH(AH575,'Master '!$C$2:$C$257,0))),INDEX('Master '!$A$2:$A$257,MATCH(AH575,'Master '!$B$2:$B$257,0)))</f>
        <v>-</v>
      </c>
      <c r="AH575" s="7"/>
      <c r="AI575" s="19" t="str">
        <f t="array" ref="AI575">IF(ISERROR(INDEX('Master '!$A$2:$A$257,MATCH(AJ575,'Master '!$B$2:$B$257,0))),IF(ISERROR(INDEX('Master '!$A$2:$A$257,MATCH(AJ575,'Master '!$C$2:$C$257,0))),IF(AJ575="","-","Not on Roster"),INDEX('Master '!$A$2:$A$257,MATCH(AJ575,'Master '!$C$2:$C$257,0))),INDEX('Master '!$A$2:$A$257,MATCH(AJ575,'Master '!$B$2:$B$257,0)))</f>
        <v>-</v>
      </c>
      <c r="AJ575" s="15"/>
      <c r="AK575" s="20" t="str">
        <f t="array" ref="AK575">IF(ISERROR(INDEX('Master '!$A$2:$A$257,MATCH(AL575,'Master '!$B$2:$B$257,0))),IF(ISERROR(INDEX('Master '!$A$2:$A$257,MATCH(AL575,'Master '!$C$2:$C$257,0))),IF(AL575="","-","Not on Roster"),INDEX('Master '!$A$2:$A$257,MATCH(AL575,'Master '!$C$2:$C$257,0))),INDEX('Master '!$A$2:$A$257,MATCH(AL575,'Master '!$B$2:$B$257,0)))</f>
        <v>-</v>
      </c>
      <c r="AL575" s="7"/>
      <c r="AM575" s="19" t="str">
        <f t="array" ref="AM575">IF(ISERROR(INDEX('Master '!$A$2:$A$257,MATCH(AN575,'Master '!$B$2:$B$257,0))),IF(ISERROR(INDEX('Master '!$A$2:$A$257,MATCH(AN575,'Master '!$C$2:$C$257,0))),IF(AN575="","-","Not on Roster"),INDEX('Master '!$A$2:$A$257,MATCH(AN575,'Master '!$C$2:$C$257,0))),INDEX('Master '!$A$2:$A$257,MATCH(AN575,'Master '!$B$2:$B$257,0)))</f>
        <v>-</v>
      </c>
      <c r="AN575" s="15"/>
    </row>
    <row r="576" spans="1:40" ht="14.25" customHeight="1">
      <c r="A576" s="20" t="str">
        <f t="array" ref="A576">IF(ISERROR(INDEX('Master '!$A$2:$A$257,MATCH(B576,'Master '!$B$2:$B$257,0))),IF(ISERROR(INDEX('Master '!$A$2:$A$257,MATCH(B576,'Master '!$C$2:$C$257,0))),IF(B576="","-","Not on Roster"),INDEX('Master '!$A$2:$A$257,MATCH(B576,'Master '!$C$2:$C$257,0))),INDEX('Master '!$A$2:$A$257,MATCH(B576,'Master '!$B$2:$B$257,0)))</f>
        <v>-</v>
      </c>
      <c r="B576" s="43"/>
      <c r="C576" s="19" t="str">
        <f t="array" ref="C576">IF(ISERROR(INDEX('Master '!$A$2:$A$257,MATCH(D576,'Master '!$B$2:$B$257,0))),IF(ISERROR(INDEX('Master '!$A$2:$A$257,MATCH(D576,'Master '!$C$2:$C$257,0))),IF(D576="","-","Not on Roster"),INDEX('Master '!$A$2:$A$257,MATCH(D576,'Master '!$C$2:$C$257,0))),INDEX('Master '!$A$2:$A$257,MATCH(D576,'Master '!$B$2:$B$257,0)))</f>
        <v>-</v>
      </c>
      <c r="D576" s="15"/>
      <c r="E576" s="20" t="str">
        <f t="array" ref="E576">IF(ISERROR(INDEX('Master '!$A$2:$A$257,MATCH(F576,'Master '!$B$2:$B$257,0))),IF(ISERROR(INDEX('Master '!$A$2:$A$257,MATCH(F576,'Master '!$C$2:$C$257,0))),IF(F576="","-","Not on Roster"),INDEX('Master '!$A$2:$A$257,MATCH(F576,'Master '!$C$2:$C$257,0))),INDEX('Master '!$A$2:$A$257,MATCH(F576,'Master '!$B$2:$B$257,0)))</f>
        <v>-</v>
      </c>
      <c r="F576" s="7"/>
      <c r="G576" s="19" t="str">
        <f t="array" ref="G576">IF(ISERROR(INDEX('Master '!$A$2:$A$257,MATCH(H576,'Master '!$B$2:$B$257,0))),IF(ISERROR(INDEX('Master '!$A$2:$A$257,MATCH(H576,'Master '!$C$2:$C$257,0))),IF(H576="","-","Not on Roster"),INDEX('Master '!$A$2:$A$257,MATCH(H576,'Master '!$C$2:$C$257,0))),INDEX('Master '!$A$2:$A$257,MATCH(H576,'Master '!$B$2:$B$257,0)))</f>
        <v>-</v>
      </c>
      <c r="H576" s="15"/>
      <c r="I576" s="20" t="str">
        <f t="array" ref="I576">IF(ISERROR(INDEX('Master '!$A$2:$A$257,MATCH(J576,'Master '!$B$2:$B$257,0))),IF(ISERROR(INDEX('Master '!$A$2:$A$257,MATCH(J576,'Master '!$C$2:$C$257,0))),IF(J576="","-","Not on Roster"),INDEX('Master '!$A$2:$A$257,MATCH(J576,'Master '!$C$2:$C$257,0))),INDEX('Master '!$A$2:$A$257,MATCH(J576,'Master '!$B$2:$B$257,0)))</f>
        <v>-</v>
      </c>
      <c r="J576" s="51"/>
      <c r="K576" s="19" t="str">
        <f t="array" ref="K576">IF(ISERROR(INDEX('Master '!$A$2:$A$257,MATCH(L576,'Master '!$B$2:$B$257,0))),IF(ISERROR(INDEX('Master '!$A$2:$A$257,MATCH(L576,'Master '!$C$2:$C$257,0))),IF(L576="","-","Not on Roster"),INDEX('Master '!$A$2:$A$257,MATCH(L576,'Master '!$C$2:$C$257,0))),INDEX('Master '!$A$2:$A$257,MATCH(L576,'Master '!$B$2:$B$257,0)))</f>
        <v>-</v>
      </c>
      <c r="L576" s="15"/>
      <c r="M576" s="20" t="str">
        <f t="array" ref="M576">IF(ISERROR(INDEX('Master '!$A$2:$A$257,MATCH(N576,'Master '!$B$2:$B$257,0))),IF(ISERROR(INDEX('Master '!$A$2:$A$257,MATCH(N576,'Master '!$C$2:$C$257,0))),IF(N576="","-","Not on Roster"),INDEX('Master '!$A$2:$A$257,MATCH(N576,'Master '!$C$2:$C$257,0))),INDEX('Master '!$A$2:$A$257,MATCH(N576,'Master '!$B$2:$B$257,0)))</f>
        <v>-</v>
      </c>
      <c r="N576" s="7"/>
      <c r="O576" s="19" t="str">
        <f t="array" ref="O576">IF(ISERROR(INDEX('Master '!$A$2:$A$257,MATCH(P576,'Master '!$B$2:$B$257,0))),IF(ISERROR(INDEX('Master '!$A$2:$A$257,MATCH(P576,'Master '!$C$2:$C$257,0))),IF(P576="","-","Not on Roster"),INDEX('Master '!$A$2:$A$257,MATCH(P576,'Master '!$C$2:$C$257,0))),INDEX('Master '!$A$2:$A$257,MATCH(P576,'Master '!$B$2:$B$257,0)))</f>
        <v>-</v>
      </c>
      <c r="P576" s="15"/>
      <c r="Q576" s="20" t="str">
        <f t="array" ref="Q576">IF(ISERROR(INDEX('Master '!$A$2:$A$257,MATCH(R576,'Master '!$B$2:$B$257,0))),IF(ISERROR(INDEX('Master '!$A$2:$A$257,MATCH(R576,'Master '!$C$2:$C$257,0))),IF(R576="","-","Not on Roster"),INDEX('Master '!$A$2:$A$257,MATCH(R576,'Master '!$C$2:$C$257,0))),INDEX('Master '!$A$2:$A$257,MATCH(R576,'Master '!$B$2:$B$257,0)))</f>
        <v>-</v>
      </c>
      <c r="R576" s="7"/>
      <c r="S576" s="19" t="str">
        <f t="array" ref="S576">IF(ISERROR(INDEX('Master '!$A$2:$A$257,MATCH(T576,'Master '!$B$2:$B$257,0))),IF(ISERROR(INDEX('Master '!$A$2:$A$257,MATCH(T576,'Master '!$C$2:$C$257,0))),IF(T576="","-","Not on Roster"),INDEX('Master '!$A$2:$A$257,MATCH(T576,'Master '!$C$2:$C$257,0))),INDEX('Master '!$A$2:$A$257,MATCH(T576,'Master '!$B$2:$B$257,0)))</f>
        <v>-</v>
      </c>
      <c r="T576" s="15"/>
      <c r="U576" s="20" t="str">
        <f t="array" ref="U576">IF(ISERROR(INDEX('Master '!$A$2:$A$257,MATCH(V576,'Master '!$B$2:$B$257,0))),IF(ISERROR(INDEX('Master '!$A$2:$A$257,MATCH(V576,'Master '!$C$2:$C$257,0))),IF(V576="","-","Not on Roster"),INDEX('Master '!$A$2:$A$257,MATCH(V576,'Master '!$C$2:$C$257,0))),INDEX('Master '!$A$2:$A$257,MATCH(V576,'Master '!$B$2:$B$257,0)))</f>
        <v>-</v>
      </c>
      <c r="V576" s="7"/>
      <c r="W576" s="19" t="str">
        <f t="array" ref="W576">IF(ISERROR(INDEX('Master '!$A$2:$A$257,MATCH(X576,'Master '!$B$2:$B$257,0))),IF(ISERROR(INDEX('Master '!$A$2:$A$257,MATCH(X576,'Master '!$C$2:$C$257,0))),IF(X576="","-","Not on Roster"),INDEX('Master '!$A$2:$A$257,MATCH(X576,'Master '!$C$2:$C$257,0))),INDEX('Master '!$A$2:$A$257,MATCH(X576,'Master '!$B$2:$B$257,0)))</f>
        <v>-</v>
      </c>
      <c r="X576" s="15"/>
      <c r="Y576" s="20" t="str">
        <f t="array" ref="Y576">IF(ISERROR(INDEX('Master '!$A$2:$A$257,MATCH(Z576,'Master '!$B$2:$B$257,0))),IF(ISERROR(INDEX('Master '!$A$2:$A$257,MATCH(Z576,'Master '!$C$2:$C$257,0))),IF(Z576="","-","Not on Roster"),INDEX('Master '!$A$2:$A$257,MATCH(Z576,'Master '!$C$2:$C$257,0))),INDEX('Master '!$A$2:$A$257,MATCH(Z576,'Master '!$B$2:$B$257,0)))</f>
        <v>-</v>
      </c>
      <c r="Z576" s="7"/>
      <c r="AA576" s="19" t="str">
        <f t="array" ref="AA576">IF(ISERROR(INDEX('Master '!$A$2:$A$257,MATCH(AB576,'Master '!$B$2:$B$257,0))),IF(ISERROR(INDEX('Master '!$A$2:$A$257,MATCH(AB576,'Master '!$C$2:$C$257,0))),IF(AB576="","-","Not on Roster"),INDEX('Master '!$A$2:$A$257,MATCH(AB576,'Master '!$C$2:$C$257,0))),INDEX('Master '!$A$2:$A$257,MATCH(AB576,'Master '!$B$2:$B$257,0)))</f>
        <v>-</v>
      </c>
      <c r="AB576" s="15"/>
      <c r="AC576" s="20" t="str">
        <f t="array" ref="AC576">IF(ISERROR(INDEX('Master '!$A$2:$A$257,MATCH(AD576,'Master '!$B$2:$B$257,0))),IF(ISERROR(INDEX('Master '!$A$2:$A$257,MATCH(AD576,'Master '!$C$2:$C$257,0))),IF(AD576="","-","Not on Roster"),INDEX('Master '!$A$2:$A$257,MATCH(AD576,'Master '!$C$2:$C$257,0))),INDEX('Master '!$A$2:$A$257,MATCH(AD576,'Master '!$B$2:$B$257,0)))</f>
        <v>-</v>
      </c>
      <c r="AD576" s="7"/>
      <c r="AE576" s="19" t="str">
        <f t="array" ref="AE576">IF(ISERROR(INDEX('Master '!$A$2:$A$257,MATCH(AF576,'Master '!$B$2:$B$257,0))),IF(ISERROR(INDEX('Master '!$A$2:$A$257,MATCH(AF576,'Master '!$C$2:$C$257,0))),IF(AF576="","-","Not on Roster"),INDEX('Master '!$A$2:$A$257,MATCH(AF576,'Master '!$C$2:$C$257,0))),INDEX('Master '!$A$2:$A$257,MATCH(AF576,'Master '!$B$2:$B$257,0)))</f>
        <v>-</v>
      </c>
      <c r="AF576" s="15"/>
      <c r="AG576" s="20" t="str">
        <f t="array" ref="AG576">IF(ISERROR(INDEX('Master '!$A$2:$A$257,MATCH(AH576,'Master '!$B$2:$B$257,0))),IF(ISERROR(INDEX('Master '!$A$2:$A$257,MATCH(AH576,'Master '!$C$2:$C$257,0))),IF(AH576="","-","Not on Roster"),INDEX('Master '!$A$2:$A$257,MATCH(AH576,'Master '!$C$2:$C$257,0))),INDEX('Master '!$A$2:$A$257,MATCH(AH576,'Master '!$B$2:$B$257,0)))</f>
        <v>-</v>
      </c>
      <c r="AH576" s="7"/>
      <c r="AI576" s="19" t="str">
        <f t="array" ref="AI576">IF(ISERROR(INDEX('Master '!$A$2:$A$257,MATCH(AJ576,'Master '!$B$2:$B$257,0))),IF(ISERROR(INDEX('Master '!$A$2:$A$257,MATCH(AJ576,'Master '!$C$2:$C$257,0))),IF(AJ576="","-","Not on Roster"),INDEX('Master '!$A$2:$A$257,MATCH(AJ576,'Master '!$C$2:$C$257,0))),INDEX('Master '!$A$2:$A$257,MATCH(AJ576,'Master '!$B$2:$B$257,0)))</f>
        <v>-</v>
      </c>
      <c r="AJ576" s="15"/>
      <c r="AK576" s="20" t="str">
        <f t="array" ref="AK576">IF(ISERROR(INDEX('Master '!$A$2:$A$257,MATCH(AL576,'Master '!$B$2:$B$257,0))),IF(ISERROR(INDEX('Master '!$A$2:$A$257,MATCH(AL576,'Master '!$C$2:$C$257,0))),IF(AL576="","-","Not on Roster"),INDEX('Master '!$A$2:$A$257,MATCH(AL576,'Master '!$C$2:$C$257,0))),INDEX('Master '!$A$2:$A$257,MATCH(AL576,'Master '!$B$2:$B$257,0)))</f>
        <v>-</v>
      </c>
      <c r="AL576" s="7"/>
      <c r="AM576" s="19" t="str">
        <f t="array" ref="AM576">IF(ISERROR(INDEX('Master '!$A$2:$A$257,MATCH(AN576,'Master '!$B$2:$B$257,0))),IF(ISERROR(INDEX('Master '!$A$2:$A$257,MATCH(AN576,'Master '!$C$2:$C$257,0))),IF(AN576="","-","Not on Roster"),INDEX('Master '!$A$2:$A$257,MATCH(AN576,'Master '!$C$2:$C$257,0))),INDEX('Master '!$A$2:$A$257,MATCH(AN576,'Master '!$B$2:$B$257,0)))</f>
        <v>-</v>
      </c>
      <c r="AN576" s="15"/>
    </row>
    <row r="577" spans="1:40" ht="14.25" customHeight="1">
      <c r="A577" s="20" t="str">
        <f t="array" ref="A577">IF(ISERROR(INDEX('Master '!$A$2:$A$257,MATCH(B577,'Master '!$B$2:$B$257,0))),IF(ISERROR(INDEX('Master '!$A$2:$A$257,MATCH(B577,'Master '!$C$2:$C$257,0))),IF(B577="","-","Not on Roster"),INDEX('Master '!$A$2:$A$257,MATCH(B577,'Master '!$C$2:$C$257,0))),INDEX('Master '!$A$2:$A$257,MATCH(B577,'Master '!$B$2:$B$257,0)))</f>
        <v>-</v>
      </c>
      <c r="B577" s="43"/>
      <c r="C577" s="19" t="str">
        <f t="array" ref="C577">IF(ISERROR(INDEX('Master '!$A$2:$A$257,MATCH(D577,'Master '!$B$2:$B$257,0))),IF(ISERROR(INDEX('Master '!$A$2:$A$257,MATCH(D577,'Master '!$C$2:$C$257,0))),IF(D577="","-","Not on Roster"),INDEX('Master '!$A$2:$A$257,MATCH(D577,'Master '!$C$2:$C$257,0))),INDEX('Master '!$A$2:$A$257,MATCH(D577,'Master '!$B$2:$B$257,0)))</f>
        <v>-</v>
      </c>
      <c r="D577" s="15"/>
      <c r="E577" s="20" t="str">
        <f t="array" ref="E577">IF(ISERROR(INDEX('Master '!$A$2:$A$257,MATCH(F577,'Master '!$B$2:$B$257,0))),IF(ISERROR(INDEX('Master '!$A$2:$A$257,MATCH(F577,'Master '!$C$2:$C$257,0))),IF(F577="","-","Not on Roster"),INDEX('Master '!$A$2:$A$257,MATCH(F577,'Master '!$C$2:$C$257,0))),INDEX('Master '!$A$2:$A$257,MATCH(F577,'Master '!$B$2:$B$257,0)))</f>
        <v>-</v>
      </c>
      <c r="F577" s="7"/>
      <c r="G577" s="19" t="str">
        <f t="array" ref="G577">IF(ISERROR(INDEX('Master '!$A$2:$A$257,MATCH(H577,'Master '!$B$2:$B$257,0))),IF(ISERROR(INDEX('Master '!$A$2:$A$257,MATCH(H577,'Master '!$C$2:$C$257,0))),IF(H577="","-","Not on Roster"),INDEX('Master '!$A$2:$A$257,MATCH(H577,'Master '!$C$2:$C$257,0))),INDEX('Master '!$A$2:$A$257,MATCH(H577,'Master '!$B$2:$B$257,0)))</f>
        <v>-</v>
      </c>
      <c r="H577" s="15"/>
      <c r="I577" s="20" t="str">
        <f t="array" ref="I577">IF(ISERROR(INDEX('Master '!$A$2:$A$257,MATCH(J577,'Master '!$B$2:$B$257,0))),IF(ISERROR(INDEX('Master '!$A$2:$A$257,MATCH(J577,'Master '!$C$2:$C$257,0))),IF(J577="","-","Not on Roster"),INDEX('Master '!$A$2:$A$257,MATCH(J577,'Master '!$C$2:$C$257,0))),INDEX('Master '!$A$2:$A$257,MATCH(J577,'Master '!$B$2:$B$257,0)))</f>
        <v>-</v>
      </c>
      <c r="J577" s="51"/>
      <c r="K577" s="19" t="str">
        <f t="array" ref="K577">IF(ISERROR(INDEX('Master '!$A$2:$A$257,MATCH(L577,'Master '!$B$2:$B$257,0))),IF(ISERROR(INDEX('Master '!$A$2:$A$257,MATCH(L577,'Master '!$C$2:$C$257,0))),IF(L577="","-","Not on Roster"),INDEX('Master '!$A$2:$A$257,MATCH(L577,'Master '!$C$2:$C$257,0))),INDEX('Master '!$A$2:$A$257,MATCH(L577,'Master '!$B$2:$B$257,0)))</f>
        <v>-</v>
      </c>
      <c r="L577" s="15"/>
      <c r="M577" s="20" t="str">
        <f t="array" ref="M577">IF(ISERROR(INDEX('Master '!$A$2:$A$257,MATCH(N577,'Master '!$B$2:$B$257,0))),IF(ISERROR(INDEX('Master '!$A$2:$A$257,MATCH(N577,'Master '!$C$2:$C$257,0))),IF(N577="","-","Not on Roster"),INDEX('Master '!$A$2:$A$257,MATCH(N577,'Master '!$C$2:$C$257,0))),INDEX('Master '!$A$2:$A$257,MATCH(N577,'Master '!$B$2:$B$257,0)))</f>
        <v>-</v>
      </c>
      <c r="N577" s="7"/>
      <c r="O577" s="19" t="str">
        <f t="array" ref="O577">IF(ISERROR(INDEX('Master '!$A$2:$A$257,MATCH(P577,'Master '!$B$2:$B$257,0))),IF(ISERROR(INDEX('Master '!$A$2:$A$257,MATCH(P577,'Master '!$C$2:$C$257,0))),IF(P577="","-","Not on Roster"),INDEX('Master '!$A$2:$A$257,MATCH(P577,'Master '!$C$2:$C$257,0))),INDEX('Master '!$A$2:$A$257,MATCH(P577,'Master '!$B$2:$B$257,0)))</f>
        <v>-</v>
      </c>
      <c r="P577" s="15"/>
      <c r="Q577" s="20" t="str">
        <f t="array" ref="Q577">IF(ISERROR(INDEX('Master '!$A$2:$A$257,MATCH(R577,'Master '!$B$2:$B$257,0))),IF(ISERROR(INDEX('Master '!$A$2:$A$257,MATCH(R577,'Master '!$C$2:$C$257,0))),IF(R577="","-","Not on Roster"),INDEX('Master '!$A$2:$A$257,MATCH(R577,'Master '!$C$2:$C$257,0))),INDEX('Master '!$A$2:$A$257,MATCH(R577,'Master '!$B$2:$B$257,0)))</f>
        <v>-</v>
      </c>
      <c r="R577" s="7"/>
      <c r="S577" s="19" t="str">
        <f t="array" ref="S577">IF(ISERROR(INDEX('Master '!$A$2:$A$257,MATCH(T577,'Master '!$B$2:$B$257,0))),IF(ISERROR(INDEX('Master '!$A$2:$A$257,MATCH(T577,'Master '!$C$2:$C$257,0))),IF(T577="","-","Not on Roster"),INDEX('Master '!$A$2:$A$257,MATCH(T577,'Master '!$C$2:$C$257,0))),INDEX('Master '!$A$2:$A$257,MATCH(T577,'Master '!$B$2:$B$257,0)))</f>
        <v>-</v>
      </c>
      <c r="T577" s="15"/>
      <c r="U577" s="20" t="str">
        <f t="array" ref="U577">IF(ISERROR(INDEX('Master '!$A$2:$A$257,MATCH(V577,'Master '!$B$2:$B$257,0))),IF(ISERROR(INDEX('Master '!$A$2:$A$257,MATCH(V577,'Master '!$C$2:$C$257,0))),IF(V577="","-","Not on Roster"),INDEX('Master '!$A$2:$A$257,MATCH(V577,'Master '!$C$2:$C$257,0))),INDEX('Master '!$A$2:$A$257,MATCH(V577,'Master '!$B$2:$B$257,0)))</f>
        <v>-</v>
      </c>
      <c r="V577" s="7"/>
      <c r="W577" s="19" t="str">
        <f t="array" ref="W577">IF(ISERROR(INDEX('Master '!$A$2:$A$257,MATCH(X577,'Master '!$B$2:$B$257,0))),IF(ISERROR(INDEX('Master '!$A$2:$A$257,MATCH(X577,'Master '!$C$2:$C$257,0))),IF(X577="","-","Not on Roster"),INDEX('Master '!$A$2:$A$257,MATCH(X577,'Master '!$C$2:$C$257,0))),INDEX('Master '!$A$2:$A$257,MATCH(X577,'Master '!$B$2:$B$257,0)))</f>
        <v>-</v>
      </c>
      <c r="X577" s="15"/>
      <c r="Y577" s="20" t="str">
        <f t="array" ref="Y577">IF(ISERROR(INDEX('Master '!$A$2:$A$257,MATCH(Z577,'Master '!$B$2:$B$257,0))),IF(ISERROR(INDEX('Master '!$A$2:$A$257,MATCH(Z577,'Master '!$C$2:$C$257,0))),IF(Z577="","-","Not on Roster"),INDEX('Master '!$A$2:$A$257,MATCH(Z577,'Master '!$C$2:$C$257,0))),INDEX('Master '!$A$2:$A$257,MATCH(Z577,'Master '!$B$2:$B$257,0)))</f>
        <v>-</v>
      </c>
      <c r="Z577" s="7"/>
      <c r="AA577" s="19" t="str">
        <f t="array" ref="AA577">IF(ISERROR(INDEX('Master '!$A$2:$A$257,MATCH(AB577,'Master '!$B$2:$B$257,0))),IF(ISERROR(INDEX('Master '!$A$2:$A$257,MATCH(AB577,'Master '!$C$2:$C$257,0))),IF(AB577="","-","Not on Roster"),INDEX('Master '!$A$2:$A$257,MATCH(AB577,'Master '!$C$2:$C$257,0))),INDEX('Master '!$A$2:$A$257,MATCH(AB577,'Master '!$B$2:$B$257,0)))</f>
        <v>-</v>
      </c>
      <c r="AB577" s="15"/>
      <c r="AC577" s="20" t="str">
        <f t="array" ref="AC577">IF(ISERROR(INDEX('Master '!$A$2:$A$257,MATCH(AD577,'Master '!$B$2:$B$257,0))),IF(ISERROR(INDEX('Master '!$A$2:$A$257,MATCH(AD577,'Master '!$C$2:$C$257,0))),IF(AD577="","-","Not on Roster"),INDEX('Master '!$A$2:$A$257,MATCH(AD577,'Master '!$C$2:$C$257,0))),INDEX('Master '!$A$2:$A$257,MATCH(AD577,'Master '!$B$2:$B$257,0)))</f>
        <v>-</v>
      </c>
      <c r="AD577" s="7"/>
      <c r="AE577" s="19" t="str">
        <f t="array" ref="AE577">IF(ISERROR(INDEX('Master '!$A$2:$A$257,MATCH(AF577,'Master '!$B$2:$B$257,0))),IF(ISERROR(INDEX('Master '!$A$2:$A$257,MATCH(AF577,'Master '!$C$2:$C$257,0))),IF(AF577="","-","Not on Roster"),INDEX('Master '!$A$2:$A$257,MATCH(AF577,'Master '!$C$2:$C$257,0))),INDEX('Master '!$A$2:$A$257,MATCH(AF577,'Master '!$B$2:$B$257,0)))</f>
        <v>-</v>
      </c>
      <c r="AF577" s="15"/>
      <c r="AG577" s="20" t="str">
        <f t="array" ref="AG577">IF(ISERROR(INDEX('Master '!$A$2:$A$257,MATCH(AH577,'Master '!$B$2:$B$257,0))),IF(ISERROR(INDEX('Master '!$A$2:$A$257,MATCH(AH577,'Master '!$C$2:$C$257,0))),IF(AH577="","-","Not on Roster"),INDEX('Master '!$A$2:$A$257,MATCH(AH577,'Master '!$C$2:$C$257,0))),INDEX('Master '!$A$2:$A$257,MATCH(AH577,'Master '!$B$2:$B$257,0)))</f>
        <v>-</v>
      </c>
      <c r="AH577" s="7"/>
      <c r="AI577" s="19" t="str">
        <f t="array" ref="AI577">IF(ISERROR(INDEX('Master '!$A$2:$A$257,MATCH(AJ577,'Master '!$B$2:$B$257,0))),IF(ISERROR(INDEX('Master '!$A$2:$A$257,MATCH(AJ577,'Master '!$C$2:$C$257,0))),IF(AJ577="","-","Not on Roster"),INDEX('Master '!$A$2:$A$257,MATCH(AJ577,'Master '!$C$2:$C$257,0))),INDEX('Master '!$A$2:$A$257,MATCH(AJ577,'Master '!$B$2:$B$257,0)))</f>
        <v>-</v>
      </c>
      <c r="AJ577" s="15"/>
      <c r="AK577" s="20" t="str">
        <f t="array" ref="AK577">IF(ISERROR(INDEX('Master '!$A$2:$A$257,MATCH(AL577,'Master '!$B$2:$B$257,0))),IF(ISERROR(INDEX('Master '!$A$2:$A$257,MATCH(AL577,'Master '!$C$2:$C$257,0))),IF(AL577="","-","Not on Roster"),INDEX('Master '!$A$2:$A$257,MATCH(AL577,'Master '!$C$2:$C$257,0))),INDEX('Master '!$A$2:$A$257,MATCH(AL577,'Master '!$B$2:$B$257,0)))</f>
        <v>-</v>
      </c>
      <c r="AL577" s="7"/>
      <c r="AM577" s="19" t="str">
        <f t="array" ref="AM577">IF(ISERROR(INDEX('Master '!$A$2:$A$257,MATCH(AN577,'Master '!$B$2:$B$257,0))),IF(ISERROR(INDEX('Master '!$A$2:$A$257,MATCH(AN577,'Master '!$C$2:$C$257,0))),IF(AN577="","-","Not on Roster"),INDEX('Master '!$A$2:$A$257,MATCH(AN577,'Master '!$C$2:$C$257,0))),INDEX('Master '!$A$2:$A$257,MATCH(AN577,'Master '!$B$2:$B$257,0)))</f>
        <v>-</v>
      </c>
      <c r="AN577" s="15"/>
    </row>
    <row r="578" spans="1:40" ht="14.25" customHeight="1">
      <c r="A578" s="20" t="str">
        <f t="array" ref="A578">IF(ISERROR(INDEX('Master '!$A$2:$A$257,MATCH(B578,'Master '!$B$2:$B$257,0))),IF(ISERROR(INDEX('Master '!$A$2:$A$257,MATCH(B578,'Master '!$C$2:$C$257,0))),IF(B578="","-","Not on Roster"),INDEX('Master '!$A$2:$A$257,MATCH(B578,'Master '!$C$2:$C$257,0))),INDEX('Master '!$A$2:$A$257,MATCH(B578,'Master '!$B$2:$B$257,0)))</f>
        <v>-</v>
      </c>
      <c r="B578" s="43"/>
      <c r="C578" s="19" t="str">
        <f t="array" ref="C578">IF(ISERROR(INDEX('Master '!$A$2:$A$257,MATCH(D578,'Master '!$B$2:$B$257,0))),IF(ISERROR(INDEX('Master '!$A$2:$A$257,MATCH(D578,'Master '!$C$2:$C$257,0))),IF(D578="","-","Not on Roster"),INDEX('Master '!$A$2:$A$257,MATCH(D578,'Master '!$C$2:$C$257,0))),INDEX('Master '!$A$2:$A$257,MATCH(D578,'Master '!$B$2:$B$257,0)))</f>
        <v>-</v>
      </c>
      <c r="D578" s="15"/>
      <c r="E578" s="20" t="str">
        <f t="array" ref="E578">IF(ISERROR(INDEX('Master '!$A$2:$A$257,MATCH(F578,'Master '!$B$2:$B$257,0))),IF(ISERROR(INDEX('Master '!$A$2:$A$257,MATCH(F578,'Master '!$C$2:$C$257,0))),IF(F578="","-","Not on Roster"),INDEX('Master '!$A$2:$A$257,MATCH(F578,'Master '!$C$2:$C$257,0))),INDEX('Master '!$A$2:$A$257,MATCH(F578,'Master '!$B$2:$B$257,0)))</f>
        <v>-</v>
      </c>
      <c r="F578" s="7"/>
      <c r="G578" s="19" t="str">
        <f t="array" ref="G578">IF(ISERROR(INDEX('Master '!$A$2:$A$257,MATCH(H578,'Master '!$B$2:$B$257,0))),IF(ISERROR(INDEX('Master '!$A$2:$A$257,MATCH(H578,'Master '!$C$2:$C$257,0))),IF(H578="","-","Not on Roster"),INDEX('Master '!$A$2:$A$257,MATCH(H578,'Master '!$C$2:$C$257,0))),INDEX('Master '!$A$2:$A$257,MATCH(H578,'Master '!$B$2:$B$257,0)))</f>
        <v>-</v>
      </c>
      <c r="H578" s="15"/>
      <c r="I578" s="20" t="str">
        <f t="array" ref="I578">IF(ISERROR(INDEX('Master '!$A$2:$A$257,MATCH(J578,'Master '!$B$2:$B$257,0))),IF(ISERROR(INDEX('Master '!$A$2:$A$257,MATCH(J578,'Master '!$C$2:$C$257,0))),IF(J578="","-","Not on Roster"),INDEX('Master '!$A$2:$A$257,MATCH(J578,'Master '!$C$2:$C$257,0))),INDEX('Master '!$A$2:$A$257,MATCH(J578,'Master '!$B$2:$B$257,0)))</f>
        <v>-</v>
      </c>
      <c r="J578" s="51"/>
      <c r="K578" s="19" t="str">
        <f t="array" ref="K578">IF(ISERROR(INDEX('Master '!$A$2:$A$257,MATCH(L578,'Master '!$B$2:$B$257,0))),IF(ISERROR(INDEX('Master '!$A$2:$A$257,MATCH(L578,'Master '!$C$2:$C$257,0))),IF(L578="","-","Not on Roster"),INDEX('Master '!$A$2:$A$257,MATCH(L578,'Master '!$C$2:$C$257,0))),INDEX('Master '!$A$2:$A$257,MATCH(L578,'Master '!$B$2:$B$257,0)))</f>
        <v>-</v>
      </c>
      <c r="L578" s="15"/>
      <c r="M578" s="20" t="str">
        <f t="array" ref="M578">IF(ISERROR(INDEX('Master '!$A$2:$A$257,MATCH(N578,'Master '!$B$2:$B$257,0))),IF(ISERROR(INDEX('Master '!$A$2:$A$257,MATCH(N578,'Master '!$C$2:$C$257,0))),IF(N578="","-","Not on Roster"),INDEX('Master '!$A$2:$A$257,MATCH(N578,'Master '!$C$2:$C$257,0))),INDEX('Master '!$A$2:$A$257,MATCH(N578,'Master '!$B$2:$B$257,0)))</f>
        <v>-</v>
      </c>
      <c r="N578" s="7"/>
      <c r="O578" s="19" t="str">
        <f t="array" ref="O578">IF(ISERROR(INDEX('Master '!$A$2:$A$257,MATCH(P578,'Master '!$B$2:$B$257,0))),IF(ISERROR(INDEX('Master '!$A$2:$A$257,MATCH(P578,'Master '!$C$2:$C$257,0))),IF(P578="","-","Not on Roster"),INDEX('Master '!$A$2:$A$257,MATCH(P578,'Master '!$C$2:$C$257,0))),INDEX('Master '!$A$2:$A$257,MATCH(P578,'Master '!$B$2:$B$257,0)))</f>
        <v>-</v>
      </c>
      <c r="P578" s="15"/>
      <c r="Q578" s="20" t="str">
        <f t="array" ref="Q578">IF(ISERROR(INDEX('Master '!$A$2:$A$257,MATCH(R578,'Master '!$B$2:$B$257,0))),IF(ISERROR(INDEX('Master '!$A$2:$A$257,MATCH(R578,'Master '!$C$2:$C$257,0))),IF(R578="","-","Not on Roster"),INDEX('Master '!$A$2:$A$257,MATCH(R578,'Master '!$C$2:$C$257,0))),INDEX('Master '!$A$2:$A$257,MATCH(R578,'Master '!$B$2:$B$257,0)))</f>
        <v>-</v>
      </c>
      <c r="R578" s="7"/>
      <c r="S578" s="19" t="str">
        <f t="array" ref="S578">IF(ISERROR(INDEX('Master '!$A$2:$A$257,MATCH(T578,'Master '!$B$2:$B$257,0))),IF(ISERROR(INDEX('Master '!$A$2:$A$257,MATCH(T578,'Master '!$C$2:$C$257,0))),IF(T578="","-","Not on Roster"),INDEX('Master '!$A$2:$A$257,MATCH(T578,'Master '!$C$2:$C$257,0))),INDEX('Master '!$A$2:$A$257,MATCH(T578,'Master '!$B$2:$B$257,0)))</f>
        <v>-</v>
      </c>
      <c r="T578" s="15"/>
      <c r="U578" s="20" t="str">
        <f t="array" ref="U578">IF(ISERROR(INDEX('Master '!$A$2:$A$257,MATCH(V578,'Master '!$B$2:$B$257,0))),IF(ISERROR(INDEX('Master '!$A$2:$A$257,MATCH(V578,'Master '!$C$2:$C$257,0))),IF(V578="","-","Not on Roster"),INDEX('Master '!$A$2:$A$257,MATCH(V578,'Master '!$C$2:$C$257,0))),INDEX('Master '!$A$2:$A$257,MATCH(V578,'Master '!$B$2:$B$257,0)))</f>
        <v>-</v>
      </c>
      <c r="V578" s="7"/>
      <c r="W578" s="19" t="str">
        <f t="array" ref="W578">IF(ISERROR(INDEX('Master '!$A$2:$A$257,MATCH(X578,'Master '!$B$2:$B$257,0))),IF(ISERROR(INDEX('Master '!$A$2:$A$257,MATCH(X578,'Master '!$C$2:$C$257,0))),IF(X578="","-","Not on Roster"),INDEX('Master '!$A$2:$A$257,MATCH(X578,'Master '!$C$2:$C$257,0))),INDEX('Master '!$A$2:$A$257,MATCH(X578,'Master '!$B$2:$B$257,0)))</f>
        <v>-</v>
      </c>
      <c r="X578" s="15"/>
      <c r="Y578" s="20" t="str">
        <f t="array" ref="Y578">IF(ISERROR(INDEX('Master '!$A$2:$A$257,MATCH(Z578,'Master '!$B$2:$B$257,0))),IF(ISERROR(INDEX('Master '!$A$2:$A$257,MATCH(Z578,'Master '!$C$2:$C$257,0))),IF(Z578="","-","Not on Roster"),INDEX('Master '!$A$2:$A$257,MATCH(Z578,'Master '!$C$2:$C$257,0))),INDEX('Master '!$A$2:$A$257,MATCH(Z578,'Master '!$B$2:$B$257,0)))</f>
        <v>-</v>
      </c>
      <c r="Z578" s="7"/>
      <c r="AA578" s="19" t="str">
        <f t="array" ref="AA578">IF(ISERROR(INDEX('Master '!$A$2:$A$257,MATCH(AB578,'Master '!$B$2:$B$257,0))),IF(ISERROR(INDEX('Master '!$A$2:$A$257,MATCH(AB578,'Master '!$C$2:$C$257,0))),IF(AB578="","-","Not on Roster"),INDEX('Master '!$A$2:$A$257,MATCH(AB578,'Master '!$C$2:$C$257,0))),INDEX('Master '!$A$2:$A$257,MATCH(AB578,'Master '!$B$2:$B$257,0)))</f>
        <v>-</v>
      </c>
      <c r="AB578" s="15"/>
      <c r="AC578" s="20" t="str">
        <f t="array" ref="AC578">IF(ISERROR(INDEX('Master '!$A$2:$A$257,MATCH(AD578,'Master '!$B$2:$B$257,0))),IF(ISERROR(INDEX('Master '!$A$2:$A$257,MATCH(AD578,'Master '!$C$2:$C$257,0))),IF(AD578="","-","Not on Roster"),INDEX('Master '!$A$2:$A$257,MATCH(AD578,'Master '!$C$2:$C$257,0))),INDEX('Master '!$A$2:$A$257,MATCH(AD578,'Master '!$B$2:$B$257,0)))</f>
        <v>-</v>
      </c>
      <c r="AD578" s="7"/>
      <c r="AE578" s="19" t="str">
        <f t="array" ref="AE578">IF(ISERROR(INDEX('Master '!$A$2:$A$257,MATCH(AF578,'Master '!$B$2:$B$257,0))),IF(ISERROR(INDEX('Master '!$A$2:$A$257,MATCH(AF578,'Master '!$C$2:$C$257,0))),IF(AF578="","-","Not on Roster"),INDEX('Master '!$A$2:$A$257,MATCH(AF578,'Master '!$C$2:$C$257,0))),INDEX('Master '!$A$2:$A$257,MATCH(AF578,'Master '!$B$2:$B$257,0)))</f>
        <v>-</v>
      </c>
      <c r="AF578" s="15"/>
      <c r="AG578" s="20" t="str">
        <f t="array" ref="AG578">IF(ISERROR(INDEX('Master '!$A$2:$A$257,MATCH(AH578,'Master '!$B$2:$B$257,0))),IF(ISERROR(INDEX('Master '!$A$2:$A$257,MATCH(AH578,'Master '!$C$2:$C$257,0))),IF(AH578="","-","Not on Roster"),INDEX('Master '!$A$2:$A$257,MATCH(AH578,'Master '!$C$2:$C$257,0))),INDEX('Master '!$A$2:$A$257,MATCH(AH578,'Master '!$B$2:$B$257,0)))</f>
        <v>-</v>
      </c>
      <c r="AH578" s="7"/>
      <c r="AI578" s="19" t="str">
        <f t="array" ref="AI578">IF(ISERROR(INDEX('Master '!$A$2:$A$257,MATCH(AJ578,'Master '!$B$2:$B$257,0))),IF(ISERROR(INDEX('Master '!$A$2:$A$257,MATCH(AJ578,'Master '!$C$2:$C$257,0))),IF(AJ578="","-","Not on Roster"),INDEX('Master '!$A$2:$A$257,MATCH(AJ578,'Master '!$C$2:$C$257,0))),INDEX('Master '!$A$2:$A$257,MATCH(AJ578,'Master '!$B$2:$B$257,0)))</f>
        <v>-</v>
      </c>
      <c r="AJ578" s="15"/>
      <c r="AK578" s="20" t="str">
        <f t="array" ref="AK578">IF(ISERROR(INDEX('Master '!$A$2:$A$257,MATCH(AL578,'Master '!$B$2:$B$257,0))),IF(ISERROR(INDEX('Master '!$A$2:$A$257,MATCH(AL578,'Master '!$C$2:$C$257,0))),IF(AL578="","-","Not on Roster"),INDEX('Master '!$A$2:$A$257,MATCH(AL578,'Master '!$C$2:$C$257,0))),INDEX('Master '!$A$2:$A$257,MATCH(AL578,'Master '!$B$2:$B$257,0)))</f>
        <v>-</v>
      </c>
      <c r="AL578" s="7"/>
      <c r="AM578" s="19" t="str">
        <f t="array" ref="AM578">IF(ISERROR(INDEX('Master '!$A$2:$A$257,MATCH(AN578,'Master '!$B$2:$B$257,0))),IF(ISERROR(INDEX('Master '!$A$2:$A$257,MATCH(AN578,'Master '!$C$2:$C$257,0))),IF(AN578="","-","Not on Roster"),INDEX('Master '!$A$2:$A$257,MATCH(AN578,'Master '!$C$2:$C$257,0))),INDEX('Master '!$A$2:$A$257,MATCH(AN578,'Master '!$B$2:$B$257,0)))</f>
        <v>-</v>
      </c>
      <c r="AN578" s="15"/>
    </row>
    <row r="579" spans="1:40" ht="14.25" customHeight="1">
      <c r="A579" s="20" t="str">
        <f t="array" ref="A579">IF(ISERROR(INDEX('Master '!$A$2:$A$257,MATCH(B579,'Master '!$B$2:$B$257,0))),IF(ISERROR(INDEX('Master '!$A$2:$A$257,MATCH(B579,'Master '!$C$2:$C$257,0))),IF(B579="","-","Not on Roster"),INDEX('Master '!$A$2:$A$257,MATCH(B579,'Master '!$C$2:$C$257,0))),INDEX('Master '!$A$2:$A$257,MATCH(B579,'Master '!$B$2:$B$257,0)))</f>
        <v>-</v>
      </c>
      <c r="B579" s="43"/>
      <c r="C579" s="19" t="str">
        <f t="array" ref="C579">IF(ISERROR(INDEX('Master '!$A$2:$A$257,MATCH(D579,'Master '!$B$2:$B$257,0))),IF(ISERROR(INDEX('Master '!$A$2:$A$257,MATCH(D579,'Master '!$C$2:$C$257,0))),IF(D579="","-","Not on Roster"),INDEX('Master '!$A$2:$A$257,MATCH(D579,'Master '!$C$2:$C$257,0))),INDEX('Master '!$A$2:$A$257,MATCH(D579,'Master '!$B$2:$B$257,0)))</f>
        <v>-</v>
      </c>
      <c r="D579" s="15"/>
      <c r="E579" s="20" t="str">
        <f t="array" ref="E579">IF(ISERROR(INDEX('Master '!$A$2:$A$257,MATCH(F579,'Master '!$B$2:$B$257,0))),IF(ISERROR(INDEX('Master '!$A$2:$A$257,MATCH(F579,'Master '!$C$2:$C$257,0))),IF(F579="","-","Not on Roster"),INDEX('Master '!$A$2:$A$257,MATCH(F579,'Master '!$C$2:$C$257,0))),INDEX('Master '!$A$2:$A$257,MATCH(F579,'Master '!$B$2:$B$257,0)))</f>
        <v>-</v>
      </c>
      <c r="F579" s="7"/>
      <c r="G579" s="19" t="str">
        <f t="array" ref="G579">IF(ISERROR(INDEX('Master '!$A$2:$A$257,MATCH(H579,'Master '!$B$2:$B$257,0))),IF(ISERROR(INDEX('Master '!$A$2:$A$257,MATCH(H579,'Master '!$C$2:$C$257,0))),IF(H579="","-","Not on Roster"),INDEX('Master '!$A$2:$A$257,MATCH(H579,'Master '!$C$2:$C$257,0))),INDEX('Master '!$A$2:$A$257,MATCH(H579,'Master '!$B$2:$B$257,0)))</f>
        <v>-</v>
      </c>
      <c r="H579" s="15"/>
      <c r="I579" s="20" t="str">
        <f t="array" ref="I579">IF(ISERROR(INDEX('Master '!$A$2:$A$257,MATCH(J579,'Master '!$B$2:$B$257,0))),IF(ISERROR(INDEX('Master '!$A$2:$A$257,MATCH(J579,'Master '!$C$2:$C$257,0))),IF(J579="","-","Not on Roster"),INDEX('Master '!$A$2:$A$257,MATCH(J579,'Master '!$C$2:$C$257,0))),INDEX('Master '!$A$2:$A$257,MATCH(J579,'Master '!$B$2:$B$257,0)))</f>
        <v>-</v>
      </c>
      <c r="J579" s="51"/>
      <c r="K579" s="19" t="str">
        <f t="array" ref="K579">IF(ISERROR(INDEX('Master '!$A$2:$A$257,MATCH(L579,'Master '!$B$2:$B$257,0))),IF(ISERROR(INDEX('Master '!$A$2:$A$257,MATCH(L579,'Master '!$C$2:$C$257,0))),IF(L579="","-","Not on Roster"),INDEX('Master '!$A$2:$A$257,MATCH(L579,'Master '!$C$2:$C$257,0))),INDEX('Master '!$A$2:$A$257,MATCH(L579,'Master '!$B$2:$B$257,0)))</f>
        <v>-</v>
      </c>
      <c r="L579" s="15"/>
      <c r="M579" s="20" t="str">
        <f t="array" ref="M579">IF(ISERROR(INDEX('Master '!$A$2:$A$257,MATCH(N579,'Master '!$B$2:$B$257,0))),IF(ISERROR(INDEX('Master '!$A$2:$A$257,MATCH(N579,'Master '!$C$2:$C$257,0))),IF(N579="","-","Not on Roster"),INDEX('Master '!$A$2:$A$257,MATCH(N579,'Master '!$C$2:$C$257,0))),INDEX('Master '!$A$2:$A$257,MATCH(N579,'Master '!$B$2:$B$257,0)))</f>
        <v>-</v>
      </c>
      <c r="N579" s="7"/>
      <c r="O579" s="19" t="str">
        <f t="array" ref="O579">IF(ISERROR(INDEX('Master '!$A$2:$A$257,MATCH(P579,'Master '!$B$2:$B$257,0))),IF(ISERROR(INDEX('Master '!$A$2:$A$257,MATCH(P579,'Master '!$C$2:$C$257,0))),IF(P579="","-","Not on Roster"),INDEX('Master '!$A$2:$A$257,MATCH(P579,'Master '!$C$2:$C$257,0))),INDEX('Master '!$A$2:$A$257,MATCH(P579,'Master '!$B$2:$B$257,0)))</f>
        <v>-</v>
      </c>
      <c r="P579" s="15"/>
      <c r="Q579" s="20" t="str">
        <f t="array" ref="Q579">IF(ISERROR(INDEX('Master '!$A$2:$A$257,MATCH(R579,'Master '!$B$2:$B$257,0))),IF(ISERROR(INDEX('Master '!$A$2:$A$257,MATCH(R579,'Master '!$C$2:$C$257,0))),IF(R579="","-","Not on Roster"),INDEX('Master '!$A$2:$A$257,MATCH(R579,'Master '!$C$2:$C$257,0))),INDEX('Master '!$A$2:$A$257,MATCH(R579,'Master '!$B$2:$B$257,0)))</f>
        <v>-</v>
      </c>
      <c r="R579" s="7"/>
      <c r="S579" s="19" t="str">
        <f t="array" ref="S579">IF(ISERROR(INDEX('Master '!$A$2:$A$257,MATCH(T579,'Master '!$B$2:$B$257,0))),IF(ISERROR(INDEX('Master '!$A$2:$A$257,MATCH(T579,'Master '!$C$2:$C$257,0))),IF(T579="","-","Not on Roster"),INDEX('Master '!$A$2:$A$257,MATCH(T579,'Master '!$C$2:$C$257,0))),INDEX('Master '!$A$2:$A$257,MATCH(T579,'Master '!$B$2:$B$257,0)))</f>
        <v>-</v>
      </c>
      <c r="T579" s="15"/>
      <c r="U579" s="20" t="str">
        <f t="array" ref="U579">IF(ISERROR(INDEX('Master '!$A$2:$A$257,MATCH(V579,'Master '!$B$2:$B$257,0))),IF(ISERROR(INDEX('Master '!$A$2:$A$257,MATCH(V579,'Master '!$C$2:$C$257,0))),IF(V579="","-","Not on Roster"),INDEX('Master '!$A$2:$A$257,MATCH(V579,'Master '!$C$2:$C$257,0))),INDEX('Master '!$A$2:$A$257,MATCH(V579,'Master '!$B$2:$B$257,0)))</f>
        <v>-</v>
      </c>
      <c r="V579" s="7"/>
      <c r="W579" s="19" t="str">
        <f t="array" ref="W579">IF(ISERROR(INDEX('Master '!$A$2:$A$257,MATCH(X579,'Master '!$B$2:$B$257,0))),IF(ISERROR(INDEX('Master '!$A$2:$A$257,MATCH(X579,'Master '!$C$2:$C$257,0))),IF(X579="","-","Not on Roster"),INDEX('Master '!$A$2:$A$257,MATCH(X579,'Master '!$C$2:$C$257,0))),INDEX('Master '!$A$2:$A$257,MATCH(X579,'Master '!$B$2:$B$257,0)))</f>
        <v>-</v>
      </c>
      <c r="X579" s="15"/>
      <c r="Y579" s="20" t="str">
        <f t="array" ref="Y579">IF(ISERROR(INDEX('Master '!$A$2:$A$257,MATCH(Z579,'Master '!$B$2:$B$257,0))),IF(ISERROR(INDEX('Master '!$A$2:$A$257,MATCH(Z579,'Master '!$C$2:$C$257,0))),IF(Z579="","-","Not on Roster"),INDEX('Master '!$A$2:$A$257,MATCH(Z579,'Master '!$C$2:$C$257,0))),INDEX('Master '!$A$2:$A$257,MATCH(Z579,'Master '!$B$2:$B$257,0)))</f>
        <v>-</v>
      </c>
      <c r="Z579" s="7"/>
      <c r="AA579" s="19" t="str">
        <f t="array" ref="AA579">IF(ISERROR(INDEX('Master '!$A$2:$A$257,MATCH(AB579,'Master '!$B$2:$B$257,0))),IF(ISERROR(INDEX('Master '!$A$2:$A$257,MATCH(AB579,'Master '!$C$2:$C$257,0))),IF(AB579="","-","Not on Roster"),INDEX('Master '!$A$2:$A$257,MATCH(AB579,'Master '!$C$2:$C$257,0))),INDEX('Master '!$A$2:$A$257,MATCH(AB579,'Master '!$B$2:$B$257,0)))</f>
        <v>-</v>
      </c>
      <c r="AB579" s="15"/>
      <c r="AC579" s="20" t="str">
        <f t="array" ref="AC579">IF(ISERROR(INDEX('Master '!$A$2:$A$257,MATCH(AD579,'Master '!$B$2:$B$257,0))),IF(ISERROR(INDEX('Master '!$A$2:$A$257,MATCH(AD579,'Master '!$C$2:$C$257,0))),IF(AD579="","-","Not on Roster"),INDEX('Master '!$A$2:$A$257,MATCH(AD579,'Master '!$C$2:$C$257,0))),INDEX('Master '!$A$2:$A$257,MATCH(AD579,'Master '!$B$2:$B$257,0)))</f>
        <v>-</v>
      </c>
      <c r="AD579" s="7"/>
      <c r="AE579" s="19" t="str">
        <f t="array" ref="AE579">IF(ISERROR(INDEX('Master '!$A$2:$A$257,MATCH(AF579,'Master '!$B$2:$B$257,0))),IF(ISERROR(INDEX('Master '!$A$2:$A$257,MATCH(AF579,'Master '!$C$2:$C$257,0))),IF(AF579="","-","Not on Roster"),INDEX('Master '!$A$2:$A$257,MATCH(AF579,'Master '!$C$2:$C$257,0))),INDEX('Master '!$A$2:$A$257,MATCH(AF579,'Master '!$B$2:$B$257,0)))</f>
        <v>-</v>
      </c>
      <c r="AF579" s="15"/>
      <c r="AG579" s="20" t="str">
        <f t="array" ref="AG579">IF(ISERROR(INDEX('Master '!$A$2:$A$257,MATCH(AH579,'Master '!$B$2:$B$257,0))),IF(ISERROR(INDEX('Master '!$A$2:$A$257,MATCH(AH579,'Master '!$C$2:$C$257,0))),IF(AH579="","-","Not on Roster"),INDEX('Master '!$A$2:$A$257,MATCH(AH579,'Master '!$C$2:$C$257,0))),INDEX('Master '!$A$2:$A$257,MATCH(AH579,'Master '!$B$2:$B$257,0)))</f>
        <v>-</v>
      </c>
      <c r="AH579" s="7"/>
      <c r="AI579" s="19" t="str">
        <f t="array" ref="AI579">IF(ISERROR(INDEX('Master '!$A$2:$A$257,MATCH(AJ579,'Master '!$B$2:$B$257,0))),IF(ISERROR(INDEX('Master '!$A$2:$A$257,MATCH(AJ579,'Master '!$C$2:$C$257,0))),IF(AJ579="","-","Not on Roster"),INDEX('Master '!$A$2:$A$257,MATCH(AJ579,'Master '!$C$2:$C$257,0))),INDEX('Master '!$A$2:$A$257,MATCH(AJ579,'Master '!$B$2:$B$257,0)))</f>
        <v>-</v>
      </c>
      <c r="AJ579" s="15"/>
      <c r="AK579" s="20" t="str">
        <f t="array" ref="AK579">IF(ISERROR(INDEX('Master '!$A$2:$A$257,MATCH(AL579,'Master '!$B$2:$B$257,0))),IF(ISERROR(INDEX('Master '!$A$2:$A$257,MATCH(AL579,'Master '!$C$2:$C$257,0))),IF(AL579="","-","Not on Roster"),INDEX('Master '!$A$2:$A$257,MATCH(AL579,'Master '!$C$2:$C$257,0))),INDEX('Master '!$A$2:$A$257,MATCH(AL579,'Master '!$B$2:$B$257,0)))</f>
        <v>-</v>
      </c>
      <c r="AL579" s="7"/>
      <c r="AM579" s="19" t="str">
        <f t="array" ref="AM579">IF(ISERROR(INDEX('Master '!$A$2:$A$257,MATCH(AN579,'Master '!$B$2:$B$257,0))),IF(ISERROR(INDEX('Master '!$A$2:$A$257,MATCH(AN579,'Master '!$C$2:$C$257,0))),IF(AN579="","-","Not on Roster"),INDEX('Master '!$A$2:$A$257,MATCH(AN579,'Master '!$C$2:$C$257,0))),INDEX('Master '!$A$2:$A$257,MATCH(AN579,'Master '!$B$2:$B$257,0)))</f>
        <v>-</v>
      </c>
      <c r="AN579" s="15"/>
    </row>
    <row r="580" spans="1:40" ht="14.25" customHeight="1">
      <c r="A580" s="20" t="str">
        <f t="array" ref="A580">IF(ISERROR(INDEX('Master '!$A$2:$A$257,MATCH(B580,'Master '!$B$2:$B$257,0))),IF(ISERROR(INDEX('Master '!$A$2:$A$257,MATCH(B580,'Master '!$C$2:$C$257,0))),IF(B580="","-","Not on Roster"),INDEX('Master '!$A$2:$A$257,MATCH(B580,'Master '!$C$2:$C$257,0))),INDEX('Master '!$A$2:$A$257,MATCH(B580,'Master '!$B$2:$B$257,0)))</f>
        <v>-</v>
      </c>
      <c r="B580" s="43"/>
      <c r="C580" s="19" t="str">
        <f t="array" ref="C580">IF(ISERROR(INDEX('Master '!$A$2:$A$257,MATCH(D580,'Master '!$B$2:$B$257,0))),IF(ISERROR(INDEX('Master '!$A$2:$A$257,MATCH(D580,'Master '!$C$2:$C$257,0))),IF(D580="","-","Not on Roster"),INDEX('Master '!$A$2:$A$257,MATCH(D580,'Master '!$C$2:$C$257,0))),INDEX('Master '!$A$2:$A$257,MATCH(D580,'Master '!$B$2:$B$257,0)))</f>
        <v>-</v>
      </c>
      <c r="D580" s="15"/>
      <c r="E580" s="20" t="str">
        <f t="array" ref="E580">IF(ISERROR(INDEX('Master '!$A$2:$A$257,MATCH(F580,'Master '!$B$2:$B$257,0))),IF(ISERROR(INDEX('Master '!$A$2:$A$257,MATCH(F580,'Master '!$C$2:$C$257,0))),IF(F580="","-","Not on Roster"),INDEX('Master '!$A$2:$A$257,MATCH(F580,'Master '!$C$2:$C$257,0))),INDEX('Master '!$A$2:$A$257,MATCH(F580,'Master '!$B$2:$B$257,0)))</f>
        <v>-</v>
      </c>
      <c r="F580" s="7"/>
      <c r="G580" s="19" t="str">
        <f t="array" ref="G580">IF(ISERROR(INDEX('Master '!$A$2:$A$257,MATCH(H580,'Master '!$B$2:$B$257,0))),IF(ISERROR(INDEX('Master '!$A$2:$A$257,MATCH(H580,'Master '!$C$2:$C$257,0))),IF(H580="","-","Not on Roster"),INDEX('Master '!$A$2:$A$257,MATCH(H580,'Master '!$C$2:$C$257,0))),INDEX('Master '!$A$2:$A$257,MATCH(H580,'Master '!$B$2:$B$257,0)))</f>
        <v>-</v>
      </c>
      <c r="H580" s="15"/>
      <c r="I580" s="20" t="str">
        <f t="array" ref="I580">IF(ISERROR(INDEX('Master '!$A$2:$A$257,MATCH(J580,'Master '!$B$2:$B$257,0))),IF(ISERROR(INDEX('Master '!$A$2:$A$257,MATCH(J580,'Master '!$C$2:$C$257,0))),IF(J580="","-","Not on Roster"),INDEX('Master '!$A$2:$A$257,MATCH(J580,'Master '!$C$2:$C$257,0))),INDEX('Master '!$A$2:$A$257,MATCH(J580,'Master '!$B$2:$B$257,0)))</f>
        <v>-</v>
      </c>
      <c r="J580" s="51"/>
      <c r="K580" s="19" t="str">
        <f t="array" ref="K580">IF(ISERROR(INDEX('Master '!$A$2:$A$257,MATCH(L580,'Master '!$B$2:$B$257,0))),IF(ISERROR(INDEX('Master '!$A$2:$A$257,MATCH(L580,'Master '!$C$2:$C$257,0))),IF(L580="","-","Not on Roster"),INDEX('Master '!$A$2:$A$257,MATCH(L580,'Master '!$C$2:$C$257,0))),INDEX('Master '!$A$2:$A$257,MATCH(L580,'Master '!$B$2:$B$257,0)))</f>
        <v>-</v>
      </c>
      <c r="L580" s="15"/>
      <c r="M580" s="20" t="str">
        <f t="array" ref="M580">IF(ISERROR(INDEX('Master '!$A$2:$A$257,MATCH(N580,'Master '!$B$2:$B$257,0))),IF(ISERROR(INDEX('Master '!$A$2:$A$257,MATCH(N580,'Master '!$C$2:$C$257,0))),IF(N580="","-","Not on Roster"),INDEX('Master '!$A$2:$A$257,MATCH(N580,'Master '!$C$2:$C$257,0))),INDEX('Master '!$A$2:$A$257,MATCH(N580,'Master '!$B$2:$B$257,0)))</f>
        <v>-</v>
      </c>
      <c r="N580" s="7"/>
      <c r="O580" s="19" t="str">
        <f t="array" ref="O580">IF(ISERROR(INDEX('Master '!$A$2:$A$257,MATCH(P580,'Master '!$B$2:$B$257,0))),IF(ISERROR(INDEX('Master '!$A$2:$A$257,MATCH(P580,'Master '!$C$2:$C$257,0))),IF(P580="","-","Not on Roster"),INDEX('Master '!$A$2:$A$257,MATCH(P580,'Master '!$C$2:$C$257,0))),INDEX('Master '!$A$2:$A$257,MATCH(P580,'Master '!$B$2:$B$257,0)))</f>
        <v>-</v>
      </c>
      <c r="P580" s="15"/>
      <c r="Q580" s="20" t="str">
        <f t="array" ref="Q580">IF(ISERROR(INDEX('Master '!$A$2:$A$257,MATCH(R580,'Master '!$B$2:$B$257,0))),IF(ISERROR(INDEX('Master '!$A$2:$A$257,MATCH(R580,'Master '!$C$2:$C$257,0))),IF(R580="","-","Not on Roster"),INDEX('Master '!$A$2:$A$257,MATCH(R580,'Master '!$C$2:$C$257,0))),INDEX('Master '!$A$2:$A$257,MATCH(R580,'Master '!$B$2:$B$257,0)))</f>
        <v>-</v>
      </c>
      <c r="R580" s="7"/>
      <c r="S580" s="19" t="str">
        <f t="array" ref="S580">IF(ISERROR(INDEX('Master '!$A$2:$A$257,MATCH(T580,'Master '!$B$2:$B$257,0))),IF(ISERROR(INDEX('Master '!$A$2:$A$257,MATCH(T580,'Master '!$C$2:$C$257,0))),IF(T580="","-","Not on Roster"),INDEX('Master '!$A$2:$A$257,MATCH(T580,'Master '!$C$2:$C$257,0))),INDEX('Master '!$A$2:$A$257,MATCH(T580,'Master '!$B$2:$B$257,0)))</f>
        <v>-</v>
      </c>
      <c r="T580" s="15"/>
      <c r="U580" s="20" t="str">
        <f t="array" ref="U580">IF(ISERROR(INDEX('Master '!$A$2:$A$257,MATCH(V580,'Master '!$B$2:$B$257,0))),IF(ISERROR(INDEX('Master '!$A$2:$A$257,MATCH(V580,'Master '!$C$2:$C$257,0))),IF(V580="","-","Not on Roster"),INDEX('Master '!$A$2:$A$257,MATCH(V580,'Master '!$C$2:$C$257,0))),INDEX('Master '!$A$2:$A$257,MATCH(V580,'Master '!$B$2:$B$257,0)))</f>
        <v>-</v>
      </c>
      <c r="V580" s="7"/>
      <c r="W580" s="19" t="str">
        <f t="array" ref="W580">IF(ISERROR(INDEX('Master '!$A$2:$A$257,MATCH(X580,'Master '!$B$2:$B$257,0))),IF(ISERROR(INDEX('Master '!$A$2:$A$257,MATCH(X580,'Master '!$C$2:$C$257,0))),IF(X580="","-","Not on Roster"),INDEX('Master '!$A$2:$A$257,MATCH(X580,'Master '!$C$2:$C$257,0))),INDEX('Master '!$A$2:$A$257,MATCH(X580,'Master '!$B$2:$B$257,0)))</f>
        <v>-</v>
      </c>
      <c r="X580" s="15"/>
      <c r="Y580" s="20" t="str">
        <f t="array" ref="Y580">IF(ISERROR(INDEX('Master '!$A$2:$A$257,MATCH(Z580,'Master '!$B$2:$B$257,0))),IF(ISERROR(INDEX('Master '!$A$2:$A$257,MATCH(Z580,'Master '!$C$2:$C$257,0))),IF(Z580="","-","Not on Roster"),INDEX('Master '!$A$2:$A$257,MATCH(Z580,'Master '!$C$2:$C$257,0))),INDEX('Master '!$A$2:$A$257,MATCH(Z580,'Master '!$B$2:$B$257,0)))</f>
        <v>-</v>
      </c>
      <c r="Z580" s="7"/>
      <c r="AA580" s="19" t="str">
        <f t="array" ref="AA580">IF(ISERROR(INDEX('Master '!$A$2:$A$257,MATCH(AB580,'Master '!$B$2:$B$257,0))),IF(ISERROR(INDEX('Master '!$A$2:$A$257,MATCH(AB580,'Master '!$C$2:$C$257,0))),IF(AB580="","-","Not on Roster"),INDEX('Master '!$A$2:$A$257,MATCH(AB580,'Master '!$C$2:$C$257,0))),INDEX('Master '!$A$2:$A$257,MATCH(AB580,'Master '!$B$2:$B$257,0)))</f>
        <v>-</v>
      </c>
      <c r="AB580" s="15"/>
      <c r="AC580" s="20" t="str">
        <f t="array" ref="AC580">IF(ISERROR(INDEX('Master '!$A$2:$A$257,MATCH(AD580,'Master '!$B$2:$B$257,0))),IF(ISERROR(INDEX('Master '!$A$2:$A$257,MATCH(AD580,'Master '!$C$2:$C$257,0))),IF(AD580="","-","Not on Roster"),INDEX('Master '!$A$2:$A$257,MATCH(AD580,'Master '!$C$2:$C$257,0))),INDEX('Master '!$A$2:$A$257,MATCH(AD580,'Master '!$B$2:$B$257,0)))</f>
        <v>-</v>
      </c>
      <c r="AD580" s="7"/>
      <c r="AE580" s="19" t="str">
        <f t="array" ref="AE580">IF(ISERROR(INDEX('Master '!$A$2:$A$257,MATCH(AF580,'Master '!$B$2:$B$257,0))),IF(ISERROR(INDEX('Master '!$A$2:$A$257,MATCH(AF580,'Master '!$C$2:$C$257,0))),IF(AF580="","-","Not on Roster"),INDEX('Master '!$A$2:$A$257,MATCH(AF580,'Master '!$C$2:$C$257,0))),INDEX('Master '!$A$2:$A$257,MATCH(AF580,'Master '!$B$2:$B$257,0)))</f>
        <v>-</v>
      </c>
      <c r="AF580" s="15"/>
      <c r="AG580" s="20" t="str">
        <f t="array" ref="AG580">IF(ISERROR(INDEX('Master '!$A$2:$A$257,MATCH(AH580,'Master '!$B$2:$B$257,0))),IF(ISERROR(INDEX('Master '!$A$2:$A$257,MATCH(AH580,'Master '!$C$2:$C$257,0))),IF(AH580="","-","Not on Roster"),INDEX('Master '!$A$2:$A$257,MATCH(AH580,'Master '!$C$2:$C$257,0))),INDEX('Master '!$A$2:$A$257,MATCH(AH580,'Master '!$B$2:$B$257,0)))</f>
        <v>-</v>
      </c>
      <c r="AH580" s="7"/>
      <c r="AI580" s="19" t="str">
        <f t="array" ref="AI580">IF(ISERROR(INDEX('Master '!$A$2:$A$257,MATCH(AJ580,'Master '!$B$2:$B$257,0))),IF(ISERROR(INDEX('Master '!$A$2:$A$257,MATCH(AJ580,'Master '!$C$2:$C$257,0))),IF(AJ580="","-","Not on Roster"),INDEX('Master '!$A$2:$A$257,MATCH(AJ580,'Master '!$C$2:$C$257,0))),INDEX('Master '!$A$2:$A$257,MATCH(AJ580,'Master '!$B$2:$B$257,0)))</f>
        <v>-</v>
      </c>
      <c r="AJ580" s="15"/>
      <c r="AK580" s="20" t="str">
        <f t="array" ref="AK580">IF(ISERROR(INDEX('Master '!$A$2:$A$257,MATCH(AL580,'Master '!$B$2:$B$257,0))),IF(ISERROR(INDEX('Master '!$A$2:$A$257,MATCH(AL580,'Master '!$C$2:$C$257,0))),IF(AL580="","-","Not on Roster"),INDEX('Master '!$A$2:$A$257,MATCH(AL580,'Master '!$C$2:$C$257,0))),INDEX('Master '!$A$2:$A$257,MATCH(AL580,'Master '!$B$2:$B$257,0)))</f>
        <v>-</v>
      </c>
      <c r="AL580" s="7"/>
      <c r="AM580" s="19" t="str">
        <f t="array" ref="AM580">IF(ISERROR(INDEX('Master '!$A$2:$A$257,MATCH(AN580,'Master '!$B$2:$B$257,0))),IF(ISERROR(INDEX('Master '!$A$2:$A$257,MATCH(AN580,'Master '!$C$2:$C$257,0))),IF(AN580="","-","Not on Roster"),INDEX('Master '!$A$2:$A$257,MATCH(AN580,'Master '!$C$2:$C$257,0))),INDEX('Master '!$A$2:$A$257,MATCH(AN580,'Master '!$B$2:$B$257,0)))</f>
        <v>-</v>
      </c>
      <c r="AN580" s="15"/>
    </row>
    <row r="581" spans="1:40" ht="14.25" customHeight="1">
      <c r="A581" s="20" t="str">
        <f t="array" ref="A581">IF(ISERROR(INDEX('Master '!$A$2:$A$257,MATCH(B581,'Master '!$B$2:$B$257,0))),IF(ISERROR(INDEX('Master '!$A$2:$A$257,MATCH(B581,'Master '!$C$2:$C$257,0))),IF(B581="","-","Not on Roster"),INDEX('Master '!$A$2:$A$257,MATCH(B581,'Master '!$C$2:$C$257,0))),INDEX('Master '!$A$2:$A$257,MATCH(B581,'Master '!$B$2:$B$257,0)))</f>
        <v>-</v>
      </c>
      <c r="B581" s="43"/>
      <c r="C581" s="19" t="str">
        <f t="array" ref="C581">IF(ISERROR(INDEX('Master '!$A$2:$A$257,MATCH(D581,'Master '!$B$2:$B$257,0))),IF(ISERROR(INDEX('Master '!$A$2:$A$257,MATCH(D581,'Master '!$C$2:$C$257,0))),IF(D581="","-","Not on Roster"),INDEX('Master '!$A$2:$A$257,MATCH(D581,'Master '!$C$2:$C$257,0))),INDEX('Master '!$A$2:$A$257,MATCH(D581,'Master '!$B$2:$B$257,0)))</f>
        <v>-</v>
      </c>
      <c r="D581" s="15"/>
      <c r="E581" s="20" t="str">
        <f t="array" ref="E581">IF(ISERROR(INDEX('Master '!$A$2:$A$257,MATCH(F581,'Master '!$B$2:$B$257,0))),IF(ISERROR(INDEX('Master '!$A$2:$A$257,MATCH(F581,'Master '!$C$2:$C$257,0))),IF(F581="","-","Not on Roster"),INDEX('Master '!$A$2:$A$257,MATCH(F581,'Master '!$C$2:$C$257,0))),INDEX('Master '!$A$2:$A$257,MATCH(F581,'Master '!$B$2:$B$257,0)))</f>
        <v>-</v>
      </c>
      <c r="F581" s="7"/>
      <c r="G581" s="19" t="str">
        <f t="array" ref="G581">IF(ISERROR(INDEX('Master '!$A$2:$A$257,MATCH(H581,'Master '!$B$2:$B$257,0))),IF(ISERROR(INDEX('Master '!$A$2:$A$257,MATCH(H581,'Master '!$C$2:$C$257,0))),IF(H581="","-","Not on Roster"),INDEX('Master '!$A$2:$A$257,MATCH(H581,'Master '!$C$2:$C$257,0))),INDEX('Master '!$A$2:$A$257,MATCH(H581,'Master '!$B$2:$B$257,0)))</f>
        <v>-</v>
      </c>
      <c r="H581" s="15"/>
      <c r="I581" s="20" t="str">
        <f t="array" ref="I581">IF(ISERROR(INDEX('Master '!$A$2:$A$257,MATCH(J581,'Master '!$B$2:$B$257,0))),IF(ISERROR(INDEX('Master '!$A$2:$A$257,MATCH(J581,'Master '!$C$2:$C$257,0))),IF(J581="","-","Not on Roster"),INDEX('Master '!$A$2:$A$257,MATCH(J581,'Master '!$C$2:$C$257,0))),INDEX('Master '!$A$2:$A$257,MATCH(J581,'Master '!$B$2:$B$257,0)))</f>
        <v>-</v>
      </c>
      <c r="J581" s="51"/>
      <c r="K581" s="19" t="str">
        <f t="array" ref="K581">IF(ISERROR(INDEX('Master '!$A$2:$A$257,MATCH(L581,'Master '!$B$2:$B$257,0))),IF(ISERROR(INDEX('Master '!$A$2:$A$257,MATCH(L581,'Master '!$C$2:$C$257,0))),IF(L581="","-","Not on Roster"),INDEX('Master '!$A$2:$A$257,MATCH(L581,'Master '!$C$2:$C$257,0))),INDEX('Master '!$A$2:$A$257,MATCH(L581,'Master '!$B$2:$B$257,0)))</f>
        <v>-</v>
      </c>
      <c r="L581" s="15"/>
      <c r="M581" s="20" t="str">
        <f t="array" ref="M581">IF(ISERROR(INDEX('Master '!$A$2:$A$257,MATCH(N581,'Master '!$B$2:$B$257,0))),IF(ISERROR(INDEX('Master '!$A$2:$A$257,MATCH(N581,'Master '!$C$2:$C$257,0))),IF(N581="","-","Not on Roster"),INDEX('Master '!$A$2:$A$257,MATCH(N581,'Master '!$C$2:$C$257,0))),INDEX('Master '!$A$2:$A$257,MATCH(N581,'Master '!$B$2:$B$257,0)))</f>
        <v>-</v>
      </c>
      <c r="N581" s="7"/>
      <c r="O581" s="19" t="str">
        <f t="array" ref="O581">IF(ISERROR(INDEX('Master '!$A$2:$A$257,MATCH(P581,'Master '!$B$2:$B$257,0))),IF(ISERROR(INDEX('Master '!$A$2:$A$257,MATCH(P581,'Master '!$C$2:$C$257,0))),IF(P581="","-","Not on Roster"),INDEX('Master '!$A$2:$A$257,MATCH(P581,'Master '!$C$2:$C$257,0))),INDEX('Master '!$A$2:$A$257,MATCH(P581,'Master '!$B$2:$B$257,0)))</f>
        <v>-</v>
      </c>
      <c r="P581" s="15"/>
      <c r="Q581" s="20" t="str">
        <f t="array" ref="Q581">IF(ISERROR(INDEX('Master '!$A$2:$A$257,MATCH(R581,'Master '!$B$2:$B$257,0))),IF(ISERROR(INDEX('Master '!$A$2:$A$257,MATCH(R581,'Master '!$C$2:$C$257,0))),IF(R581="","-","Not on Roster"),INDEX('Master '!$A$2:$A$257,MATCH(R581,'Master '!$C$2:$C$257,0))),INDEX('Master '!$A$2:$A$257,MATCH(R581,'Master '!$B$2:$B$257,0)))</f>
        <v>-</v>
      </c>
      <c r="R581" s="7"/>
      <c r="S581" s="19" t="str">
        <f t="array" ref="S581">IF(ISERROR(INDEX('Master '!$A$2:$A$257,MATCH(T581,'Master '!$B$2:$B$257,0))),IF(ISERROR(INDEX('Master '!$A$2:$A$257,MATCH(T581,'Master '!$C$2:$C$257,0))),IF(T581="","-","Not on Roster"),INDEX('Master '!$A$2:$A$257,MATCH(T581,'Master '!$C$2:$C$257,0))),INDEX('Master '!$A$2:$A$257,MATCH(T581,'Master '!$B$2:$B$257,0)))</f>
        <v>-</v>
      </c>
      <c r="T581" s="15"/>
      <c r="U581" s="20" t="str">
        <f t="array" ref="U581">IF(ISERROR(INDEX('Master '!$A$2:$A$257,MATCH(V581,'Master '!$B$2:$B$257,0))),IF(ISERROR(INDEX('Master '!$A$2:$A$257,MATCH(V581,'Master '!$C$2:$C$257,0))),IF(V581="","-","Not on Roster"),INDEX('Master '!$A$2:$A$257,MATCH(V581,'Master '!$C$2:$C$257,0))),INDEX('Master '!$A$2:$A$257,MATCH(V581,'Master '!$B$2:$B$257,0)))</f>
        <v>-</v>
      </c>
      <c r="V581" s="7"/>
      <c r="W581" s="19" t="str">
        <f t="array" ref="W581">IF(ISERROR(INDEX('Master '!$A$2:$A$257,MATCH(X581,'Master '!$B$2:$B$257,0))),IF(ISERROR(INDEX('Master '!$A$2:$A$257,MATCH(X581,'Master '!$C$2:$C$257,0))),IF(X581="","-","Not on Roster"),INDEX('Master '!$A$2:$A$257,MATCH(X581,'Master '!$C$2:$C$257,0))),INDEX('Master '!$A$2:$A$257,MATCH(X581,'Master '!$B$2:$B$257,0)))</f>
        <v>-</v>
      </c>
      <c r="X581" s="15"/>
      <c r="Y581" s="20" t="str">
        <f t="array" ref="Y581">IF(ISERROR(INDEX('Master '!$A$2:$A$257,MATCH(Z581,'Master '!$B$2:$B$257,0))),IF(ISERROR(INDEX('Master '!$A$2:$A$257,MATCH(Z581,'Master '!$C$2:$C$257,0))),IF(Z581="","-","Not on Roster"),INDEX('Master '!$A$2:$A$257,MATCH(Z581,'Master '!$C$2:$C$257,0))),INDEX('Master '!$A$2:$A$257,MATCH(Z581,'Master '!$B$2:$B$257,0)))</f>
        <v>-</v>
      </c>
      <c r="Z581" s="7"/>
      <c r="AA581" s="19" t="str">
        <f t="array" ref="AA581">IF(ISERROR(INDEX('Master '!$A$2:$A$257,MATCH(AB581,'Master '!$B$2:$B$257,0))),IF(ISERROR(INDEX('Master '!$A$2:$A$257,MATCH(AB581,'Master '!$C$2:$C$257,0))),IF(AB581="","-","Not on Roster"),INDEX('Master '!$A$2:$A$257,MATCH(AB581,'Master '!$C$2:$C$257,0))),INDEX('Master '!$A$2:$A$257,MATCH(AB581,'Master '!$B$2:$B$257,0)))</f>
        <v>-</v>
      </c>
      <c r="AB581" s="15"/>
      <c r="AC581" s="20" t="str">
        <f t="array" ref="AC581">IF(ISERROR(INDEX('Master '!$A$2:$A$257,MATCH(AD581,'Master '!$B$2:$B$257,0))),IF(ISERROR(INDEX('Master '!$A$2:$A$257,MATCH(AD581,'Master '!$C$2:$C$257,0))),IF(AD581="","-","Not on Roster"),INDEX('Master '!$A$2:$A$257,MATCH(AD581,'Master '!$C$2:$C$257,0))),INDEX('Master '!$A$2:$A$257,MATCH(AD581,'Master '!$B$2:$B$257,0)))</f>
        <v>-</v>
      </c>
      <c r="AD581" s="7"/>
      <c r="AE581" s="19" t="str">
        <f t="array" ref="AE581">IF(ISERROR(INDEX('Master '!$A$2:$A$257,MATCH(AF581,'Master '!$B$2:$B$257,0))),IF(ISERROR(INDEX('Master '!$A$2:$A$257,MATCH(AF581,'Master '!$C$2:$C$257,0))),IF(AF581="","-","Not on Roster"),INDEX('Master '!$A$2:$A$257,MATCH(AF581,'Master '!$C$2:$C$257,0))),INDEX('Master '!$A$2:$A$257,MATCH(AF581,'Master '!$B$2:$B$257,0)))</f>
        <v>-</v>
      </c>
      <c r="AF581" s="15"/>
      <c r="AG581" s="20" t="str">
        <f t="array" ref="AG581">IF(ISERROR(INDEX('Master '!$A$2:$A$257,MATCH(AH581,'Master '!$B$2:$B$257,0))),IF(ISERROR(INDEX('Master '!$A$2:$A$257,MATCH(AH581,'Master '!$C$2:$C$257,0))),IF(AH581="","-","Not on Roster"),INDEX('Master '!$A$2:$A$257,MATCH(AH581,'Master '!$C$2:$C$257,0))),INDEX('Master '!$A$2:$A$257,MATCH(AH581,'Master '!$B$2:$B$257,0)))</f>
        <v>-</v>
      </c>
      <c r="AH581" s="7"/>
      <c r="AI581" s="19" t="str">
        <f t="array" ref="AI581">IF(ISERROR(INDEX('Master '!$A$2:$A$257,MATCH(AJ581,'Master '!$B$2:$B$257,0))),IF(ISERROR(INDEX('Master '!$A$2:$A$257,MATCH(AJ581,'Master '!$C$2:$C$257,0))),IF(AJ581="","-","Not on Roster"),INDEX('Master '!$A$2:$A$257,MATCH(AJ581,'Master '!$C$2:$C$257,0))),INDEX('Master '!$A$2:$A$257,MATCH(AJ581,'Master '!$B$2:$B$257,0)))</f>
        <v>-</v>
      </c>
      <c r="AJ581" s="15"/>
      <c r="AK581" s="20" t="str">
        <f t="array" ref="AK581">IF(ISERROR(INDEX('Master '!$A$2:$A$257,MATCH(AL581,'Master '!$B$2:$B$257,0))),IF(ISERROR(INDEX('Master '!$A$2:$A$257,MATCH(AL581,'Master '!$C$2:$C$257,0))),IF(AL581="","-","Not on Roster"),INDEX('Master '!$A$2:$A$257,MATCH(AL581,'Master '!$C$2:$C$257,0))),INDEX('Master '!$A$2:$A$257,MATCH(AL581,'Master '!$B$2:$B$257,0)))</f>
        <v>-</v>
      </c>
      <c r="AL581" s="7"/>
      <c r="AM581" s="19" t="str">
        <f t="array" ref="AM581">IF(ISERROR(INDEX('Master '!$A$2:$A$257,MATCH(AN581,'Master '!$B$2:$B$257,0))),IF(ISERROR(INDEX('Master '!$A$2:$A$257,MATCH(AN581,'Master '!$C$2:$C$257,0))),IF(AN581="","-","Not on Roster"),INDEX('Master '!$A$2:$A$257,MATCH(AN581,'Master '!$C$2:$C$257,0))),INDEX('Master '!$A$2:$A$257,MATCH(AN581,'Master '!$B$2:$B$257,0)))</f>
        <v>-</v>
      </c>
      <c r="AN581" s="15"/>
    </row>
    <row r="582" spans="1:40" ht="14.25" customHeight="1">
      <c r="A582" s="20" t="str">
        <f t="array" ref="A582">IF(ISERROR(INDEX('Master '!$A$2:$A$257,MATCH(B582,'Master '!$B$2:$B$257,0))),IF(ISERROR(INDEX('Master '!$A$2:$A$257,MATCH(B582,'Master '!$C$2:$C$257,0))),IF(B582="","-","Not on Roster"),INDEX('Master '!$A$2:$A$257,MATCH(B582,'Master '!$C$2:$C$257,0))),INDEX('Master '!$A$2:$A$257,MATCH(B582,'Master '!$B$2:$B$257,0)))</f>
        <v>-</v>
      </c>
      <c r="B582" s="43"/>
      <c r="C582" s="19" t="str">
        <f t="array" ref="C582">IF(ISERROR(INDEX('Master '!$A$2:$A$257,MATCH(D582,'Master '!$B$2:$B$257,0))),IF(ISERROR(INDEX('Master '!$A$2:$A$257,MATCH(D582,'Master '!$C$2:$C$257,0))),IF(D582="","-","Not on Roster"),INDEX('Master '!$A$2:$A$257,MATCH(D582,'Master '!$C$2:$C$257,0))),INDEX('Master '!$A$2:$A$257,MATCH(D582,'Master '!$B$2:$B$257,0)))</f>
        <v>-</v>
      </c>
      <c r="D582" s="15"/>
      <c r="E582" s="20" t="str">
        <f t="array" ref="E582">IF(ISERROR(INDEX('Master '!$A$2:$A$257,MATCH(F582,'Master '!$B$2:$B$257,0))),IF(ISERROR(INDEX('Master '!$A$2:$A$257,MATCH(F582,'Master '!$C$2:$C$257,0))),IF(F582="","-","Not on Roster"),INDEX('Master '!$A$2:$A$257,MATCH(F582,'Master '!$C$2:$C$257,0))),INDEX('Master '!$A$2:$A$257,MATCH(F582,'Master '!$B$2:$B$257,0)))</f>
        <v>-</v>
      </c>
      <c r="F582" s="7"/>
      <c r="G582" s="19" t="str">
        <f t="array" ref="G582">IF(ISERROR(INDEX('Master '!$A$2:$A$257,MATCH(H582,'Master '!$B$2:$B$257,0))),IF(ISERROR(INDEX('Master '!$A$2:$A$257,MATCH(H582,'Master '!$C$2:$C$257,0))),IF(H582="","-","Not on Roster"),INDEX('Master '!$A$2:$A$257,MATCH(H582,'Master '!$C$2:$C$257,0))),INDEX('Master '!$A$2:$A$257,MATCH(H582,'Master '!$B$2:$B$257,0)))</f>
        <v>-</v>
      </c>
      <c r="H582" s="15"/>
      <c r="I582" s="20" t="str">
        <f t="array" ref="I582">IF(ISERROR(INDEX('Master '!$A$2:$A$257,MATCH(J582,'Master '!$B$2:$B$257,0))),IF(ISERROR(INDEX('Master '!$A$2:$A$257,MATCH(J582,'Master '!$C$2:$C$257,0))),IF(J582="","-","Not on Roster"),INDEX('Master '!$A$2:$A$257,MATCH(J582,'Master '!$C$2:$C$257,0))),INDEX('Master '!$A$2:$A$257,MATCH(J582,'Master '!$B$2:$B$257,0)))</f>
        <v>-</v>
      </c>
      <c r="J582" s="51"/>
      <c r="K582" s="19" t="str">
        <f t="array" ref="K582">IF(ISERROR(INDEX('Master '!$A$2:$A$257,MATCH(L582,'Master '!$B$2:$B$257,0))),IF(ISERROR(INDEX('Master '!$A$2:$A$257,MATCH(L582,'Master '!$C$2:$C$257,0))),IF(L582="","-","Not on Roster"),INDEX('Master '!$A$2:$A$257,MATCH(L582,'Master '!$C$2:$C$257,0))),INDEX('Master '!$A$2:$A$257,MATCH(L582,'Master '!$B$2:$B$257,0)))</f>
        <v>-</v>
      </c>
      <c r="L582" s="15"/>
      <c r="M582" s="20" t="str">
        <f t="array" ref="M582">IF(ISERROR(INDEX('Master '!$A$2:$A$257,MATCH(N582,'Master '!$B$2:$B$257,0))),IF(ISERROR(INDEX('Master '!$A$2:$A$257,MATCH(N582,'Master '!$C$2:$C$257,0))),IF(N582="","-","Not on Roster"),INDEX('Master '!$A$2:$A$257,MATCH(N582,'Master '!$C$2:$C$257,0))),INDEX('Master '!$A$2:$A$257,MATCH(N582,'Master '!$B$2:$B$257,0)))</f>
        <v>-</v>
      </c>
      <c r="N582" s="7"/>
      <c r="O582" s="19" t="str">
        <f t="array" ref="O582">IF(ISERROR(INDEX('Master '!$A$2:$A$257,MATCH(P582,'Master '!$B$2:$B$257,0))),IF(ISERROR(INDEX('Master '!$A$2:$A$257,MATCH(P582,'Master '!$C$2:$C$257,0))),IF(P582="","-","Not on Roster"),INDEX('Master '!$A$2:$A$257,MATCH(P582,'Master '!$C$2:$C$257,0))),INDEX('Master '!$A$2:$A$257,MATCH(P582,'Master '!$B$2:$B$257,0)))</f>
        <v>-</v>
      </c>
      <c r="P582" s="15"/>
      <c r="Q582" s="20" t="str">
        <f t="array" ref="Q582">IF(ISERROR(INDEX('Master '!$A$2:$A$257,MATCH(R582,'Master '!$B$2:$B$257,0))),IF(ISERROR(INDEX('Master '!$A$2:$A$257,MATCH(R582,'Master '!$C$2:$C$257,0))),IF(R582="","-","Not on Roster"),INDEX('Master '!$A$2:$A$257,MATCH(R582,'Master '!$C$2:$C$257,0))),INDEX('Master '!$A$2:$A$257,MATCH(R582,'Master '!$B$2:$B$257,0)))</f>
        <v>-</v>
      </c>
      <c r="R582" s="7"/>
      <c r="S582" s="19" t="str">
        <f t="array" ref="S582">IF(ISERROR(INDEX('Master '!$A$2:$A$257,MATCH(T582,'Master '!$B$2:$B$257,0))),IF(ISERROR(INDEX('Master '!$A$2:$A$257,MATCH(T582,'Master '!$C$2:$C$257,0))),IF(T582="","-","Not on Roster"),INDEX('Master '!$A$2:$A$257,MATCH(T582,'Master '!$C$2:$C$257,0))),INDEX('Master '!$A$2:$A$257,MATCH(T582,'Master '!$B$2:$B$257,0)))</f>
        <v>-</v>
      </c>
      <c r="T582" s="15"/>
      <c r="U582" s="20" t="str">
        <f t="array" ref="U582">IF(ISERROR(INDEX('Master '!$A$2:$A$257,MATCH(V582,'Master '!$B$2:$B$257,0))),IF(ISERROR(INDEX('Master '!$A$2:$A$257,MATCH(V582,'Master '!$C$2:$C$257,0))),IF(V582="","-","Not on Roster"),INDEX('Master '!$A$2:$A$257,MATCH(V582,'Master '!$C$2:$C$257,0))),INDEX('Master '!$A$2:$A$257,MATCH(V582,'Master '!$B$2:$B$257,0)))</f>
        <v>-</v>
      </c>
      <c r="V582" s="7"/>
      <c r="W582" s="19" t="str">
        <f t="array" ref="W582">IF(ISERROR(INDEX('Master '!$A$2:$A$257,MATCH(X582,'Master '!$B$2:$B$257,0))),IF(ISERROR(INDEX('Master '!$A$2:$A$257,MATCH(X582,'Master '!$C$2:$C$257,0))),IF(X582="","-","Not on Roster"),INDEX('Master '!$A$2:$A$257,MATCH(X582,'Master '!$C$2:$C$257,0))),INDEX('Master '!$A$2:$A$257,MATCH(X582,'Master '!$B$2:$B$257,0)))</f>
        <v>-</v>
      </c>
      <c r="X582" s="15"/>
      <c r="Y582" s="20" t="str">
        <f t="array" ref="Y582">IF(ISERROR(INDEX('Master '!$A$2:$A$257,MATCH(Z582,'Master '!$B$2:$B$257,0))),IF(ISERROR(INDEX('Master '!$A$2:$A$257,MATCH(Z582,'Master '!$C$2:$C$257,0))),IF(Z582="","-","Not on Roster"),INDEX('Master '!$A$2:$A$257,MATCH(Z582,'Master '!$C$2:$C$257,0))),INDEX('Master '!$A$2:$A$257,MATCH(Z582,'Master '!$B$2:$B$257,0)))</f>
        <v>-</v>
      </c>
      <c r="Z582" s="7"/>
      <c r="AA582" s="19" t="str">
        <f t="array" ref="AA582">IF(ISERROR(INDEX('Master '!$A$2:$A$257,MATCH(AB582,'Master '!$B$2:$B$257,0))),IF(ISERROR(INDEX('Master '!$A$2:$A$257,MATCH(AB582,'Master '!$C$2:$C$257,0))),IF(AB582="","-","Not on Roster"),INDEX('Master '!$A$2:$A$257,MATCH(AB582,'Master '!$C$2:$C$257,0))),INDEX('Master '!$A$2:$A$257,MATCH(AB582,'Master '!$B$2:$B$257,0)))</f>
        <v>-</v>
      </c>
      <c r="AB582" s="15"/>
      <c r="AC582" s="20" t="str">
        <f t="array" ref="AC582">IF(ISERROR(INDEX('Master '!$A$2:$A$257,MATCH(AD582,'Master '!$B$2:$B$257,0))),IF(ISERROR(INDEX('Master '!$A$2:$A$257,MATCH(AD582,'Master '!$C$2:$C$257,0))),IF(AD582="","-","Not on Roster"),INDEX('Master '!$A$2:$A$257,MATCH(AD582,'Master '!$C$2:$C$257,0))),INDEX('Master '!$A$2:$A$257,MATCH(AD582,'Master '!$B$2:$B$257,0)))</f>
        <v>-</v>
      </c>
      <c r="AD582" s="7"/>
      <c r="AE582" s="19" t="str">
        <f t="array" ref="AE582">IF(ISERROR(INDEX('Master '!$A$2:$A$257,MATCH(AF582,'Master '!$B$2:$B$257,0))),IF(ISERROR(INDEX('Master '!$A$2:$A$257,MATCH(AF582,'Master '!$C$2:$C$257,0))),IF(AF582="","-","Not on Roster"),INDEX('Master '!$A$2:$A$257,MATCH(AF582,'Master '!$C$2:$C$257,0))),INDEX('Master '!$A$2:$A$257,MATCH(AF582,'Master '!$B$2:$B$257,0)))</f>
        <v>-</v>
      </c>
      <c r="AF582" s="15"/>
      <c r="AG582" s="20" t="str">
        <f t="array" ref="AG582">IF(ISERROR(INDEX('Master '!$A$2:$A$257,MATCH(AH582,'Master '!$B$2:$B$257,0))),IF(ISERROR(INDEX('Master '!$A$2:$A$257,MATCH(AH582,'Master '!$C$2:$C$257,0))),IF(AH582="","-","Not on Roster"),INDEX('Master '!$A$2:$A$257,MATCH(AH582,'Master '!$C$2:$C$257,0))),INDEX('Master '!$A$2:$A$257,MATCH(AH582,'Master '!$B$2:$B$257,0)))</f>
        <v>-</v>
      </c>
      <c r="AH582" s="7"/>
      <c r="AI582" s="19" t="str">
        <f t="array" ref="AI582">IF(ISERROR(INDEX('Master '!$A$2:$A$257,MATCH(AJ582,'Master '!$B$2:$B$257,0))),IF(ISERROR(INDEX('Master '!$A$2:$A$257,MATCH(AJ582,'Master '!$C$2:$C$257,0))),IF(AJ582="","-","Not on Roster"),INDEX('Master '!$A$2:$A$257,MATCH(AJ582,'Master '!$C$2:$C$257,0))),INDEX('Master '!$A$2:$A$257,MATCH(AJ582,'Master '!$B$2:$B$257,0)))</f>
        <v>-</v>
      </c>
      <c r="AJ582" s="15"/>
      <c r="AK582" s="20" t="str">
        <f t="array" ref="AK582">IF(ISERROR(INDEX('Master '!$A$2:$A$257,MATCH(AL582,'Master '!$B$2:$B$257,0))),IF(ISERROR(INDEX('Master '!$A$2:$A$257,MATCH(AL582,'Master '!$C$2:$C$257,0))),IF(AL582="","-","Not on Roster"),INDEX('Master '!$A$2:$A$257,MATCH(AL582,'Master '!$C$2:$C$257,0))),INDEX('Master '!$A$2:$A$257,MATCH(AL582,'Master '!$B$2:$B$257,0)))</f>
        <v>-</v>
      </c>
      <c r="AL582" s="7"/>
      <c r="AM582" s="19" t="str">
        <f t="array" ref="AM582">IF(ISERROR(INDEX('Master '!$A$2:$A$257,MATCH(AN582,'Master '!$B$2:$B$257,0))),IF(ISERROR(INDEX('Master '!$A$2:$A$257,MATCH(AN582,'Master '!$C$2:$C$257,0))),IF(AN582="","-","Not on Roster"),INDEX('Master '!$A$2:$A$257,MATCH(AN582,'Master '!$C$2:$C$257,0))),INDEX('Master '!$A$2:$A$257,MATCH(AN582,'Master '!$B$2:$B$257,0)))</f>
        <v>-</v>
      </c>
      <c r="AN582" s="15"/>
    </row>
    <row r="583" spans="1:40" ht="14.25" customHeight="1">
      <c r="A583" s="20" t="str">
        <f t="array" ref="A583">IF(ISERROR(INDEX('Master '!$A$2:$A$257,MATCH(B583,'Master '!$B$2:$B$257,0))),IF(ISERROR(INDEX('Master '!$A$2:$A$257,MATCH(B583,'Master '!$C$2:$C$257,0))),IF(B583="","-","Not on Roster"),INDEX('Master '!$A$2:$A$257,MATCH(B583,'Master '!$C$2:$C$257,0))),INDEX('Master '!$A$2:$A$257,MATCH(B583,'Master '!$B$2:$B$257,0)))</f>
        <v>-</v>
      </c>
      <c r="B583" s="43"/>
      <c r="C583" s="19" t="str">
        <f t="array" ref="C583">IF(ISERROR(INDEX('Master '!$A$2:$A$257,MATCH(D583,'Master '!$B$2:$B$257,0))),IF(ISERROR(INDEX('Master '!$A$2:$A$257,MATCH(D583,'Master '!$C$2:$C$257,0))),IF(D583="","-","Not on Roster"),INDEX('Master '!$A$2:$A$257,MATCH(D583,'Master '!$C$2:$C$257,0))),INDEX('Master '!$A$2:$A$257,MATCH(D583,'Master '!$B$2:$B$257,0)))</f>
        <v>-</v>
      </c>
      <c r="D583" s="15"/>
      <c r="E583" s="20" t="str">
        <f t="array" ref="E583">IF(ISERROR(INDEX('Master '!$A$2:$A$257,MATCH(F583,'Master '!$B$2:$B$257,0))),IF(ISERROR(INDEX('Master '!$A$2:$A$257,MATCH(F583,'Master '!$C$2:$C$257,0))),IF(F583="","-","Not on Roster"),INDEX('Master '!$A$2:$A$257,MATCH(F583,'Master '!$C$2:$C$257,0))),INDEX('Master '!$A$2:$A$257,MATCH(F583,'Master '!$B$2:$B$257,0)))</f>
        <v>-</v>
      </c>
      <c r="F583" s="7"/>
      <c r="G583" s="19" t="str">
        <f t="array" ref="G583">IF(ISERROR(INDEX('Master '!$A$2:$A$257,MATCH(H583,'Master '!$B$2:$B$257,0))),IF(ISERROR(INDEX('Master '!$A$2:$A$257,MATCH(H583,'Master '!$C$2:$C$257,0))),IF(H583="","-","Not on Roster"),INDEX('Master '!$A$2:$A$257,MATCH(H583,'Master '!$C$2:$C$257,0))),INDEX('Master '!$A$2:$A$257,MATCH(H583,'Master '!$B$2:$B$257,0)))</f>
        <v>-</v>
      </c>
      <c r="H583" s="15"/>
      <c r="I583" s="20" t="str">
        <f t="array" ref="I583">IF(ISERROR(INDEX('Master '!$A$2:$A$257,MATCH(J583,'Master '!$B$2:$B$257,0))),IF(ISERROR(INDEX('Master '!$A$2:$A$257,MATCH(J583,'Master '!$C$2:$C$257,0))),IF(J583="","-","Not on Roster"),INDEX('Master '!$A$2:$A$257,MATCH(J583,'Master '!$C$2:$C$257,0))),INDEX('Master '!$A$2:$A$257,MATCH(J583,'Master '!$B$2:$B$257,0)))</f>
        <v>-</v>
      </c>
      <c r="J583" s="51"/>
      <c r="K583" s="19" t="str">
        <f t="array" ref="K583">IF(ISERROR(INDEX('Master '!$A$2:$A$257,MATCH(L583,'Master '!$B$2:$B$257,0))),IF(ISERROR(INDEX('Master '!$A$2:$A$257,MATCH(L583,'Master '!$C$2:$C$257,0))),IF(L583="","-","Not on Roster"),INDEX('Master '!$A$2:$A$257,MATCH(L583,'Master '!$C$2:$C$257,0))),INDEX('Master '!$A$2:$A$257,MATCH(L583,'Master '!$B$2:$B$257,0)))</f>
        <v>-</v>
      </c>
      <c r="L583" s="15"/>
      <c r="M583" s="20" t="str">
        <f t="array" ref="M583">IF(ISERROR(INDEX('Master '!$A$2:$A$257,MATCH(N583,'Master '!$B$2:$B$257,0))),IF(ISERROR(INDEX('Master '!$A$2:$A$257,MATCH(N583,'Master '!$C$2:$C$257,0))),IF(N583="","-","Not on Roster"),INDEX('Master '!$A$2:$A$257,MATCH(N583,'Master '!$C$2:$C$257,0))),INDEX('Master '!$A$2:$A$257,MATCH(N583,'Master '!$B$2:$B$257,0)))</f>
        <v>-</v>
      </c>
      <c r="N583" s="7"/>
      <c r="O583" s="19" t="str">
        <f t="array" ref="O583">IF(ISERROR(INDEX('Master '!$A$2:$A$257,MATCH(P583,'Master '!$B$2:$B$257,0))),IF(ISERROR(INDEX('Master '!$A$2:$A$257,MATCH(P583,'Master '!$C$2:$C$257,0))),IF(P583="","-","Not on Roster"),INDEX('Master '!$A$2:$A$257,MATCH(P583,'Master '!$C$2:$C$257,0))),INDEX('Master '!$A$2:$A$257,MATCH(P583,'Master '!$B$2:$B$257,0)))</f>
        <v>-</v>
      </c>
      <c r="P583" s="15"/>
      <c r="Q583" s="20" t="str">
        <f t="array" ref="Q583">IF(ISERROR(INDEX('Master '!$A$2:$A$257,MATCH(R583,'Master '!$B$2:$B$257,0))),IF(ISERROR(INDEX('Master '!$A$2:$A$257,MATCH(R583,'Master '!$C$2:$C$257,0))),IF(R583="","-","Not on Roster"),INDEX('Master '!$A$2:$A$257,MATCH(R583,'Master '!$C$2:$C$257,0))),INDEX('Master '!$A$2:$A$257,MATCH(R583,'Master '!$B$2:$B$257,0)))</f>
        <v>-</v>
      </c>
      <c r="R583" s="7"/>
      <c r="S583" s="19" t="str">
        <f t="array" ref="S583">IF(ISERROR(INDEX('Master '!$A$2:$A$257,MATCH(T583,'Master '!$B$2:$B$257,0))),IF(ISERROR(INDEX('Master '!$A$2:$A$257,MATCH(T583,'Master '!$C$2:$C$257,0))),IF(T583="","-","Not on Roster"),INDEX('Master '!$A$2:$A$257,MATCH(T583,'Master '!$C$2:$C$257,0))),INDEX('Master '!$A$2:$A$257,MATCH(T583,'Master '!$B$2:$B$257,0)))</f>
        <v>-</v>
      </c>
      <c r="T583" s="15"/>
      <c r="U583" s="20" t="str">
        <f t="array" ref="U583">IF(ISERROR(INDEX('Master '!$A$2:$A$257,MATCH(V583,'Master '!$B$2:$B$257,0))),IF(ISERROR(INDEX('Master '!$A$2:$A$257,MATCH(V583,'Master '!$C$2:$C$257,0))),IF(V583="","-","Not on Roster"),INDEX('Master '!$A$2:$A$257,MATCH(V583,'Master '!$C$2:$C$257,0))),INDEX('Master '!$A$2:$A$257,MATCH(V583,'Master '!$B$2:$B$257,0)))</f>
        <v>-</v>
      </c>
      <c r="V583" s="7"/>
      <c r="W583" s="19" t="str">
        <f t="array" ref="W583">IF(ISERROR(INDEX('Master '!$A$2:$A$257,MATCH(X583,'Master '!$B$2:$B$257,0))),IF(ISERROR(INDEX('Master '!$A$2:$A$257,MATCH(X583,'Master '!$C$2:$C$257,0))),IF(X583="","-","Not on Roster"),INDEX('Master '!$A$2:$A$257,MATCH(X583,'Master '!$C$2:$C$257,0))),INDEX('Master '!$A$2:$A$257,MATCH(X583,'Master '!$B$2:$B$257,0)))</f>
        <v>-</v>
      </c>
      <c r="X583" s="15"/>
      <c r="Y583" s="20" t="str">
        <f t="array" ref="Y583">IF(ISERROR(INDEX('Master '!$A$2:$A$257,MATCH(Z583,'Master '!$B$2:$B$257,0))),IF(ISERROR(INDEX('Master '!$A$2:$A$257,MATCH(Z583,'Master '!$C$2:$C$257,0))),IF(Z583="","-","Not on Roster"),INDEX('Master '!$A$2:$A$257,MATCH(Z583,'Master '!$C$2:$C$257,0))),INDEX('Master '!$A$2:$A$257,MATCH(Z583,'Master '!$B$2:$B$257,0)))</f>
        <v>-</v>
      </c>
      <c r="Z583" s="7"/>
      <c r="AA583" s="19" t="str">
        <f t="array" ref="AA583">IF(ISERROR(INDEX('Master '!$A$2:$A$257,MATCH(AB583,'Master '!$B$2:$B$257,0))),IF(ISERROR(INDEX('Master '!$A$2:$A$257,MATCH(AB583,'Master '!$C$2:$C$257,0))),IF(AB583="","-","Not on Roster"),INDEX('Master '!$A$2:$A$257,MATCH(AB583,'Master '!$C$2:$C$257,0))),INDEX('Master '!$A$2:$A$257,MATCH(AB583,'Master '!$B$2:$B$257,0)))</f>
        <v>-</v>
      </c>
      <c r="AB583" s="15"/>
      <c r="AC583" s="20" t="str">
        <f t="array" ref="AC583">IF(ISERROR(INDEX('Master '!$A$2:$A$257,MATCH(AD583,'Master '!$B$2:$B$257,0))),IF(ISERROR(INDEX('Master '!$A$2:$A$257,MATCH(AD583,'Master '!$C$2:$C$257,0))),IF(AD583="","-","Not on Roster"),INDEX('Master '!$A$2:$A$257,MATCH(AD583,'Master '!$C$2:$C$257,0))),INDEX('Master '!$A$2:$A$257,MATCH(AD583,'Master '!$B$2:$B$257,0)))</f>
        <v>-</v>
      </c>
      <c r="AD583" s="7"/>
      <c r="AE583" s="19" t="str">
        <f t="array" ref="AE583">IF(ISERROR(INDEX('Master '!$A$2:$A$257,MATCH(AF583,'Master '!$B$2:$B$257,0))),IF(ISERROR(INDEX('Master '!$A$2:$A$257,MATCH(AF583,'Master '!$C$2:$C$257,0))),IF(AF583="","-","Not on Roster"),INDEX('Master '!$A$2:$A$257,MATCH(AF583,'Master '!$C$2:$C$257,0))),INDEX('Master '!$A$2:$A$257,MATCH(AF583,'Master '!$B$2:$B$257,0)))</f>
        <v>-</v>
      </c>
      <c r="AF583" s="15"/>
      <c r="AG583" s="20" t="str">
        <f t="array" ref="AG583">IF(ISERROR(INDEX('Master '!$A$2:$A$257,MATCH(AH583,'Master '!$B$2:$B$257,0))),IF(ISERROR(INDEX('Master '!$A$2:$A$257,MATCH(AH583,'Master '!$C$2:$C$257,0))),IF(AH583="","-","Not on Roster"),INDEX('Master '!$A$2:$A$257,MATCH(AH583,'Master '!$C$2:$C$257,0))),INDEX('Master '!$A$2:$A$257,MATCH(AH583,'Master '!$B$2:$B$257,0)))</f>
        <v>-</v>
      </c>
      <c r="AH583" s="7"/>
      <c r="AI583" s="19" t="str">
        <f t="array" ref="AI583">IF(ISERROR(INDEX('Master '!$A$2:$A$257,MATCH(AJ583,'Master '!$B$2:$B$257,0))),IF(ISERROR(INDEX('Master '!$A$2:$A$257,MATCH(AJ583,'Master '!$C$2:$C$257,0))),IF(AJ583="","-","Not on Roster"),INDEX('Master '!$A$2:$A$257,MATCH(AJ583,'Master '!$C$2:$C$257,0))),INDEX('Master '!$A$2:$A$257,MATCH(AJ583,'Master '!$B$2:$B$257,0)))</f>
        <v>-</v>
      </c>
      <c r="AJ583" s="15"/>
      <c r="AK583" s="20" t="str">
        <f t="array" ref="AK583">IF(ISERROR(INDEX('Master '!$A$2:$A$257,MATCH(AL583,'Master '!$B$2:$B$257,0))),IF(ISERROR(INDEX('Master '!$A$2:$A$257,MATCH(AL583,'Master '!$C$2:$C$257,0))),IF(AL583="","-","Not on Roster"),INDEX('Master '!$A$2:$A$257,MATCH(AL583,'Master '!$C$2:$C$257,0))),INDEX('Master '!$A$2:$A$257,MATCH(AL583,'Master '!$B$2:$B$257,0)))</f>
        <v>-</v>
      </c>
      <c r="AL583" s="7"/>
      <c r="AM583" s="19" t="str">
        <f t="array" ref="AM583">IF(ISERROR(INDEX('Master '!$A$2:$A$257,MATCH(AN583,'Master '!$B$2:$B$257,0))),IF(ISERROR(INDEX('Master '!$A$2:$A$257,MATCH(AN583,'Master '!$C$2:$C$257,0))),IF(AN583="","-","Not on Roster"),INDEX('Master '!$A$2:$A$257,MATCH(AN583,'Master '!$C$2:$C$257,0))),INDEX('Master '!$A$2:$A$257,MATCH(AN583,'Master '!$B$2:$B$257,0)))</f>
        <v>-</v>
      </c>
      <c r="AN583" s="15"/>
    </row>
    <row r="584" spans="1:40" ht="14.25" customHeight="1">
      <c r="A584" s="20" t="str">
        <f t="array" ref="A584">IF(ISERROR(INDEX('Master '!$A$2:$A$257,MATCH(B584,'Master '!$B$2:$B$257,0))),IF(ISERROR(INDEX('Master '!$A$2:$A$257,MATCH(B584,'Master '!$C$2:$C$257,0))),IF(B584="","-","Not on Roster"),INDEX('Master '!$A$2:$A$257,MATCH(B584,'Master '!$C$2:$C$257,0))),INDEX('Master '!$A$2:$A$257,MATCH(B584,'Master '!$B$2:$B$257,0)))</f>
        <v>-</v>
      </c>
      <c r="B584" s="43"/>
      <c r="C584" s="19" t="str">
        <f t="array" ref="C584">IF(ISERROR(INDEX('Master '!$A$2:$A$257,MATCH(D584,'Master '!$B$2:$B$257,0))),IF(ISERROR(INDEX('Master '!$A$2:$A$257,MATCH(D584,'Master '!$C$2:$C$257,0))),IF(D584="","-","Not on Roster"),INDEX('Master '!$A$2:$A$257,MATCH(D584,'Master '!$C$2:$C$257,0))),INDEX('Master '!$A$2:$A$257,MATCH(D584,'Master '!$B$2:$B$257,0)))</f>
        <v>-</v>
      </c>
      <c r="D584" s="15"/>
      <c r="E584" s="20" t="str">
        <f t="array" ref="E584">IF(ISERROR(INDEX('Master '!$A$2:$A$257,MATCH(F584,'Master '!$B$2:$B$257,0))),IF(ISERROR(INDEX('Master '!$A$2:$A$257,MATCH(F584,'Master '!$C$2:$C$257,0))),IF(F584="","-","Not on Roster"),INDEX('Master '!$A$2:$A$257,MATCH(F584,'Master '!$C$2:$C$257,0))),INDEX('Master '!$A$2:$A$257,MATCH(F584,'Master '!$B$2:$B$257,0)))</f>
        <v>-</v>
      </c>
      <c r="F584" s="7"/>
      <c r="G584" s="19" t="str">
        <f t="array" ref="G584">IF(ISERROR(INDEX('Master '!$A$2:$A$257,MATCH(H584,'Master '!$B$2:$B$257,0))),IF(ISERROR(INDEX('Master '!$A$2:$A$257,MATCH(H584,'Master '!$C$2:$C$257,0))),IF(H584="","-","Not on Roster"),INDEX('Master '!$A$2:$A$257,MATCH(H584,'Master '!$C$2:$C$257,0))),INDEX('Master '!$A$2:$A$257,MATCH(H584,'Master '!$B$2:$B$257,0)))</f>
        <v>-</v>
      </c>
      <c r="H584" s="15"/>
      <c r="I584" s="20" t="str">
        <f t="array" ref="I584">IF(ISERROR(INDEX('Master '!$A$2:$A$257,MATCH(J584,'Master '!$B$2:$B$257,0))),IF(ISERROR(INDEX('Master '!$A$2:$A$257,MATCH(J584,'Master '!$C$2:$C$257,0))),IF(J584="","-","Not on Roster"),INDEX('Master '!$A$2:$A$257,MATCH(J584,'Master '!$C$2:$C$257,0))),INDEX('Master '!$A$2:$A$257,MATCH(J584,'Master '!$B$2:$B$257,0)))</f>
        <v>-</v>
      </c>
      <c r="J584" s="51"/>
      <c r="K584" s="19" t="str">
        <f t="array" ref="K584">IF(ISERROR(INDEX('Master '!$A$2:$A$257,MATCH(L584,'Master '!$B$2:$B$257,0))),IF(ISERROR(INDEX('Master '!$A$2:$A$257,MATCH(L584,'Master '!$C$2:$C$257,0))),IF(L584="","-","Not on Roster"),INDEX('Master '!$A$2:$A$257,MATCH(L584,'Master '!$C$2:$C$257,0))),INDEX('Master '!$A$2:$A$257,MATCH(L584,'Master '!$B$2:$B$257,0)))</f>
        <v>-</v>
      </c>
      <c r="L584" s="15"/>
      <c r="M584" s="20" t="str">
        <f t="array" ref="M584">IF(ISERROR(INDEX('Master '!$A$2:$A$257,MATCH(N584,'Master '!$B$2:$B$257,0))),IF(ISERROR(INDEX('Master '!$A$2:$A$257,MATCH(N584,'Master '!$C$2:$C$257,0))),IF(N584="","-","Not on Roster"),INDEX('Master '!$A$2:$A$257,MATCH(N584,'Master '!$C$2:$C$257,0))),INDEX('Master '!$A$2:$A$257,MATCH(N584,'Master '!$B$2:$B$257,0)))</f>
        <v>-</v>
      </c>
      <c r="N584" s="7"/>
      <c r="O584" s="19" t="str">
        <f t="array" ref="O584">IF(ISERROR(INDEX('Master '!$A$2:$A$257,MATCH(P584,'Master '!$B$2:$B$257,0))),IF(ISERROR(INDEX('Master '!$A$2:$A$257,MATCH(P584,'Master '!$C$2:$C$257,0))),IF(P584="","-","Not on Roster"),INDEX('Master '!$A$2:$A$257,MATCH(P584,'Master '!$C$2:$C$257,0))),INDEX('Master '!$A$2:$A$257,MATCH(P584,'Master '!$B$2:$B$257,0)))</f>
        <v>-</v>
      </c>
      <c r="P584" s="15"/>
      <c r="Q584" s="20" t="str">
        <f t="array" ref="Q584">IF(ISERROR(INDEX('Master '!$A$2:$A$257,MATCH(R584,'Master '!$B$2:$B$257,0))),IF(ISERROR(INDEX('Master '!$A$2:$A$257,MATCH(R584,'Master '!$C$2:$C$257,0))),IF(R584="","-","Not on Roster"),INDEX('Master '!$A$2:$A$257,MATCH(R584,'Master '!$C$2:$C$257,0))),INDEX('Master '!$A$2:$A$257,MATCH(R584,'Master '!$B$2:$B$257,0)))</f>
        <v>-</v>
      </c>
      <c r="R584" s="7"/>
      <c r="S584" s="19" t="str">
        <f t="array" ref="S584">IF(ISERROR(INDEX('Master '!$A$2:$A$257,MATCH(T584,'Master '!$B$2:$B$257,0))),IF(ISERROR(INDEX('Master '!$A$2:$A$257,MATCH(T584,'Master '!$C$2:$C$257,0))),IF(T584="","-","Not on Roster"),INDEX('Master '!$A$2:$A$257,MATCH(T584,'Master '!$C$2:$C$257,0))),INDEX('Master '!$A$2:$A$257,MATCH(T584,'Master '!$B$2:$B$257,0)))</f>
        <v>-</v>
      </c>
      <c r="T584" s="15"/>
      <c r="U584" s="20" t="str">
        <f t="array" ref="U584">IF(ISERROR(INDEX('Master '!$A$2:$A$257,MATCH(V584,'Master '!$B$2:$B$257,0))),IF(ISERROR(INDEX('Master '!$A$2:$A$257,MATCH(V584,'Master '!$C$2:$C$257,0))),IF(V584="","-","Not on Roster"),INDEX('Master '!$A$2:$A$257,MATCH(V584,'Master '!$C$2:$C$257,0))),INDEX('Master '!$A$2:$A$257,MATCH(V584,'Master '!$B$2:$B$257,0)))</f>
        <v>-</v>
      </c>
      <c r="V584" s="7"/>
      <c r="W584" s="19" t="str">
        <f t="array" ref="W584">IF(ISERROR(INDEX('Master '!$A$2:$A$257,MATCH(X584,'Master '!$B$2:$B$257,0))),IF(ISERROR(INDEX('Master '!$A$2:$A$257,MATCH(X584,'Master '!$C$2:$C$257,0))),IF(X584="","-","Not on Roster"),INDEX('Master '!$A$2:$A$257,MATCH(X584,'Master '!$C$2:$C$257,0))),INDEX('Master '!$A$2:$A$257,MATCH(X584,'Master '!$B$2:$B$257,0)))</f>
        <v>-</v>
      </c>
      <c r="X584" s="15"/>
      <c r="Y584" s="20" t="str">
        <f t="array" ref="Y584">IF(ISERROR(INDEX('Master '!$A$2:$A$257,MATCH(Z584,'Master '!$B$2:$B$257,0))),IF(ISERROR(INDEX('Master '!$A$2:$A$257,MATCH(Z584,'Master '!$C$2:$C$257,0))),IF(Z584="","-","Not on Roster"),INDEX('Master '!$A$2:$A$257,MATCH(Z584,'Master '!$C$2:$C$257,0))),INDEX('Master '!$A$2:$A$257,MATCH(Z584,'Master '!$B$2:$B$257,0)))</f>
        <v>-</v>
      </c>
      <c r="Z584" s="7"/>
      <c r="AA584" s="19" t="str">
        <f t="array" ref="AA584">IF(ISERROR(INDEX('Master '!$A$2:$A$257,MATCH(AB584,'Master '!$B$2:$B$257,0))),IF(ISERROR(INDEX('Master '!$A$2:$A$257,MATCH(AB584,'Master '!$C$2:$C$257,0))),IF(AB584="","-","Not on Roster"),INDEX('Master '!$A$2:$A$257,MATCH(AB584,'Master '!$C$2:$C$257,0))),INDEX('Master '!$A$2:$A$257,MATCH(AB584,'Master '!$B$2:$B$257,0)))</f>
        <v>-</v>
      </c>
      <c r="AB584" s="15"/>
      <c r="AC584" s="20" t="str">
        <f t="array" ref="AC584">IF(ISERROR(INDEX('Master '!$A$2:$A$257,MATCH(AD584,'Master '!$B$2:$B$257,0))),IF(ISERROR(INDEX('Master '!$A$2:$A$257,MATCH(AD584,'Master '!$C$2:$C$257,0))),IF(AD584="","-","Not on Roster"),INDEX('Master '!$A$2:$A$257,MATCH(AD584,'Master '!$C$2:$C$257,0))),INDEX('Master '!$A$2:$A$257,MATCH(AD584,'Master '!$B$2:$B$257,0)))</f>
        <v>-</v>
      </c>
      <c r="AD584" s="7"/>
      <c r="AE584" s="19" t="str">
        <f t="array" ref="AE584">IF(ISERROR(INDEX('Master '!$A$2:$A$257,MATCH(AF584,'Master '!$B$2:$B$257,0))),IF(ISERROR(INDEX('Master '!$A$2:$A$257,MATCH(AF584,'Master '!$C$2:$C$257,0))),IF(AF584="","-","Not on Roster"),INDEX('Master '!$A$2:$A$257,MATCH(AF584,'Master '!$C$2:$C$257,0))),INDEX('Master '!$A$2:$A$257,MATCH(AF584,'Master '!$B$2:$B$257,0)))</f>
        <v>-</v>
      </c>
      <c r="AF584" s="15"/>
      <c r="AG584" s="20" t="str">
        <f t="array" ref="AG584">IF(ISERROR(INDEX('Master '!$A$2:$A$257,MATCH(AH584,'Master '!$B$2:$B$257,0))),IF(ISERROR(INDEX('Master '!$A$2:$A$257,MATCH(AH584,'Master '!$C$2:$C$257,0))),IF(AH584="","-","Not on Roster"),INDEX('Master '!$A$2:$A$257,MATCH(AH584,'Master '!$C$2:$C$257,0))),INDEX('Master '!$A$2:$A$257,MATCH(AH584,'Master '!$B$2:$B$257,0)))</f>
        <v>-</v>
      </c>
      <c r="AH584" s="7"/>
      <c r="AI584" s="19" t="str">
        <f t="array" ref="AI584">IF(ISERROR(INDEX('Master '!$A$2:$A$257,MATCH(AJ584,'Master '!$B$2:$B$257,0))),IF(ISERROR(INDEX('Master '!$A$2:$A$257,MATCH(AJ584,'Master '!$C$2:$C$257,0))),IF(AJ584="","-","Not on Roster"),INDEX('Master '!$A$2:$A$257,MATCH(AJ584,'Master '!$C$2:$C$257,0))),INDEX('Master '!$A$2:$A$257,MATCH(AJ584,'Master '!$B$2:$B$257,0)))</f>
        <v>-</v>
      </c>
      <c r="AJ584" s="15"/>
      <c r="AK584" s="20" t="str">
        <f t="array" ref="AK584">IF(ISERROR(INDEX('Master '!$A$2:$A$257,MATCH(AL584,'Master '!$B$2:$B$257,0))),IF(ISERROR(INDEX('Master '!$A$2:$A$257,MATCH(AL584,'Master '!$C$2:$C$257,0))),IF(AL584="","-","Not on Roster"),INDEX('Master '!$A$2:$A$257,MATCH(AL584,'Master '!$C$2:$C$257,0))),INDEX('Master '!$A$2:$A$257,MATCH(AL584,'Master '!$B$2:$B$257,0)))</f>
        <v>-</v>
      </c>
      <c r="AL584" s="7"/>
      <c r="AM584" s="19" t="str">
        <f t="array" ref="AM584">IF(ISERROR(INDEX('Master '!$A$2:$A$257,MATCH(AN584,'Master '!$B$2:$B$257,0))),IF(ISERROR(INDEX('Master '!$A$2:$A$257,MATCH(AN584,'Master '!$C$2:$C$257,0))),IF(AN584="","-","Not on Roster"),INDEX('Master '!$A$2:$A$257,MATCH(AN584,'Master '!$C$2:$C$257,0))),INDEX('Master '!$A$2:$A$257,MATCH(AN584,'Master '!$B$2:$B$257,0)))</f>
        <v>-</v>
      </c>
      <c r="AN584" s="15"/>
    </row>
    <row r="585" spans="1:40" ht="14.25" customHeight="1">
      <c r="A585" s="20" t="str">
        <f t="array" ref="A585">IF(ISERROR(INDEX('Master '!$A$2:$A$257,MATCH(B585,'Master '!$B$2:$B$257,0))),IF(ISERROR(INDEX('Master '!$A$2:$A$257,MATCH(B585,'Master '!$C$2:$C$257,0))),IF(B585="","-","Not on Roster"),INDEX('Master '!$A$2:$A$257,MATCH(B585,'Master '!$C$2:$C$257,0))),INDEX('Master '!$A$2:$A$257,MATCH(B585,'Master '!$B$2:$B$257,0)))</f>
        <v>-</v>
      </c>
      <c r="B585" s="43"/>
      <c r="C585" s="19" t="str">
        <f t="array" ref="C585">IF(ISERROR(INDEX('Master '!$A$2:$A$257,MATCH(D585,'Master '!$B$2:$B$257,0))),IF(ISERROR(INDEX('Master '!$A$2:$A$257,MATCH(D585,'Master '!$C$2:$C$257,0))),IF(D585="","-","Not on Roster"),INDEX('Master '!$A$2:$A$257,MATCH(D585,'Master '!$C$2:$C$257,0))),INDEX('Master '!$A$2:$A$257,MATCH(D585,'Master '!$B$2:$B$257,0)))</f>
        <v>-</v>
      </c>
      <c r="D585" s="15"/>
      <c r="E585" s="20" t="str">
        <f t="array" ref="E585">IF(ISERROR(INDEX('Master '!$A$2:$A$257,MATCH(F585,'Master '!$B$2:$B$257,0))),IF(ISERROR(INDEX('Master '!$A$2:$A$257,MATCH(F585,'Master '!$C$2:$C$257,0))),IF(F585="","-","Not on Roster"),INDEX('Master '!$A$2:$A$257,MATCH(F585,'Master '!$C$2:$C$257,0))),INDEX('Master '!$A$2:$A$257,MATCH(F585,'Master '!$B$2:$B$257,0)))</f>
        <v>-</v>
      </c>
      <c r="F585" s="7"/>
      <c r="G585" s="19" t="str">
        <f t="array" ref="G585">IF(ISERROR(INDEX('Master '!$A$2:$A$257,MATCH(H585,'Master '!$B$2:$B$257,0))),IF(ISERROR(INDEX('Master '!$A$2:$A$257,MATCH(H585,'Master '!$C$2:$C$257,0))),IF(H585="","-","Not on Roster"),INDEX('Master '!$A$2:$A$257,MATCH(H585,'Master '!$C$2:$C$257,0))),INDEX('Master '!$A$2:$A$257,MATCH(H585,'Master '!$B$2:$B$257,0)))</f>
        <v>-</v>
      </c>
      <c r="H585" s="15"/>
      <c r="I585" s="20" t="str">
        <f t="array" ref="I585">IF(ISERROR(INDEX('Master '!$A$2:$A$257,MATCH(J585,'Master '!$B$2:$B$257,0))),IF(ISERROR(INDEX('Master '!$A$2:$A$257,MATCH(J585,'Master '!$C$2:$C$257,0))),IF(J585="","-","Not on Roster"),INDEX('Master '!$A$2:$A$257,MATCH(J585,'Master '!$C$2:$C$257,0))),INDEX('Master '!$A$2:$A$257,MATCH(J585,'Master '!$B$2:$B$257,0)))</f>
        <v>-</v>
      </c>
      <c r="J585" s="51"/>
      <c r="K585" s="19" t="str">
        <f t="array" ref="K585">IF(ISERROR(INDEX('Master '!$A$2:$A$257,MATCH(L585,'Master '!$B$2:$B$257,0))),IF(ISERROR(INDEX('Master '!$A$2:$A$257,MATCH(L585,'Master '!$C$2:$C$257,0))),IF(L585="","-","Not on Roster"),INDEX('Master '!$A$2:$A$257,MATCH(L585,'Master '!$C$2:$C$257,0))),INDEX('Master '!$A$2:$A$257,MATCH(L585,'Master '!$B$2:$B$257,0)))</f>
        <v>-</v>
      </c>
      <c r="L585" s="15"/>
      <c r="M585" s="20" t="str">
        <f t="array" ref="M585">IF(ISERROR(INDEX('Master '!$A$2:$A$257,MATCH(N585,'Master '!$B$2:$B$257,0))),IF(ISERROR(INDEX('Master '!$A$2:$A$257,MATCH(N585,'Master '!$C$2:$C$257,0))),IF(N585="","-","Not on Roster"),INDEX('Master '!$A$2:$A$257,MATCH(N585,'Master '!$C$2:$C$257,0))),INDEX('Master '!$A$2:$A$257,MATCH(N585,'Master '!$B$2:$B$257,0)))</f>
        <v>-</v>
      </c>
      <c r="N585" s="7"/>
      <c r="O585" s="19" t="str">
        <f t="array" ref="O585">IF(ISERROR(INDEX('Master '!$A$2:$A$257,MATCH(P585,'Master '!$B$2:$B$257,0))),IF(ISERROR(INDEX('Master '!$A$2:$A$257,MATCH(P585,'Master '!$C$2:$C$257,0))),IF(P585="","-","Not on Roster"),INDEX('Master '!$A$2:$A$257,MATCH(P585,'Master '!$C$2:$C$257,0))),INDEX('Master '!$A$2:$A$257,MATCH(P585,'Master '!$B$2:$B$257,0)))</f>
        <v>-</v>
      </c>
      <c r="P585" s="15"/>
      <c r="Q585" s="20" t="str">
        <f t="array" ref="Q585">IF(ISERROR(INDEX('Master '!$A$2:$A$257,MATCH(R585,'Master '!$B$2:$B$257,0))),IF(ISERROR(INDEX('Master '!$A$2:$A$257,MATCH(R585,'Master '!$C$2:$C$257,0))),IF(R585="","-","Not on Roster"),INDEX('Master '!$A$2:$A$257,MATCH(R585,'Master '!$C$2:$C$257,0))),INDEX('Master '!$A$2:$A$257,MATCH(R585,'Master '!$B$2:$B$257,0)))</f>
        <v>-</v>
      </c>
      <c r="R585" s="7"/>
      <c r="S585" s="19" t="str">
        <f t="array" ref="S585">IF(ISERROR(INDEX('Master '!$A$2:$A$257,MATCH(T585,'Master '!$B$2:$B$257,0))),IF(ISERROR(INDEX('Master '!$A$2:$A$257,MATCH(T585,'Master '!$C$2:$C$257,0))),IF(T585="","-","Not on Roster"),INDEX('Master '!$A$2:$A$257,MATCH(T585,'Master '!$C$2:$C$257,0))),INDEX('Master '!$A$2:$A$257,MATCH(T585,'Master '!$B$2:$B$257,0)))</f>
        <v>-</v>
      </c>
      <c r="T585" s="15"/>
      <c r="U585" s="20" t="str">
        <f t="array" ref="U585">IF(ISERROR(INDEX('Master '!$A$2:$A$257,MATCH(V585,'Master '!$B$2:$B$257,0))),IF(ISERROR(INDEX('Master '!$A$2:$A$257,MATCH(V585,'Master '!$C$2:$C$257,0))),IF(V585="","-","Not on Roster"),INDEX('Master '!$A$2:$A$257,MATCH(V585,'Master '!$C$2:$C$257,0))),INDEX('Master '!$A$2:$A$257,MATCH(V585,'Master '!$B$2:$B$257,0)))</f>
        <v>-</v>
      </c>
      <c r="V585" s="7"/>
      <c r="W585" s="19" t="str">
        <f t="array" ref="W585">IF(ISERROR(INDEX('Master '!$A$2:$A$257,MATCH(X585,'Master '!$B$2:$B$257,0))),IF(ISERROR(INDEX('Master '!$A$2:$A$257,MATCH(X585,'Master '!$C$2:$C$257,0))),IF(X585="","-","Not on Roster"),INDEX('Master '!$A$2:$A$257,MATCH(X585,'Master '!$C$2:$C$257,0))),INDEX('Master '!$A$2:$A$257,MATCH(X585,'Master '!$B$2:$B$257,0)))</f>
        <v>-</v>
      </c>
      <c r="X585" s="15"/>
      <c r="Y585" s="20" t="str">
        <f t="array" ref="Y585">IF(ISERROR(INDEX('Master '!$A$2:$A$257,MATCH(Z585,'Master '!$B$2:$B$257,0))),IF(ISERROR(INDEX('Master '!$A$2:$A$257,MATCH(Z585,'Master '!$C$2:$C$257,0))),IF(Z585="","-","Not on Roster"),INDEX('Master '!$A$2:$A$257,MATCH(Z585,'Master '!$C$2:$C$257,0))),INDEX('Master '!$A$2:$A$257,MATCH(Z585,'Master '!$B$2:$B$257,0)))</f>
        <v>-</v>
      </c>
      <c r="Z585" s="7"/>
      <c r="AA585" s="19" t="str">
        <f t="array" ref="AA585">IF(ISERROR(INDEX('Master '!$A$2:$A$257,MATCH(AB585,'Master '!$B$2:$B$257,0))),IF(ISERROR(INDEX('Master '!$A$2:$A$257,MATCH(AB585,'Master '!$C$2:$C$257,0))),IF(AB585="","-","Not on Roster"),INDEX('Master '!$A$2:$A$257,MATCH(AB585,'Master '!$C$2:$C$257,0))),INDEX('Master '!$A$2:$A$257,MATCH(AB585,'Master '!$B$2:$B$257,0)))</f>
        <v>-</v>
      </c>
      <c r="AB585" s="15"/>
      <c r="AC585" s="20" t="str">
        <f t="array" ref="AC585">IF(ISERROR(INDEX('Master '!$A$2:$A$257,MATCH(AD585,'Master '!$B$2:$B$257,0))),IF(ISERROR(INDEX('Master '!$A$2:$A$257,MATCH(AD585,'Master '!$C$2:$C$257,0))),IF(AD585="","-","Not on Roster"),INDEX('Master '!$A$2:$A$257,MATCH(AD585,'Master '!$C$2:$C$257,0))),INDEX('Master '!$A$2:$A$257,MATCH(AD585,'Master '!$B$2:$B$257,0)))</f>
        <v>-</v>
      </c>
      <c r="AD585" s="7"/>
      <c r="AE585" s="19" t="str">
        <f t="array" ref="AE585">IF(ISERROR(INDEX('Master '!$A$2:$A$257,MATCH(AF585,'Master '!$B$2:$B$257,0))),IF(ISERROR(INDEX('Master '!$A$2:$A$257,MATCH(AF585,'Master '!$C$2:$C$257,0))),IF(AF585="","-","Not on Roster"),INDEX('Master '!$A$2:$A$257,MATCH(AF585,'Master '!$C$2:$C$257,0))),INDEX('Master '!$A$2:$A$257,MATCH(AF585,'Master '!$B$2:$B$257,0)))</f>
        <v>-</v>
      </c>
      <c r="AF585" s="15"/>
      <c r="AG585" s="20" t="str">
        <f t="array" ref="AG585">IF(ISERROR(INDEX('Master '!$A$2:$A$257,MATCH(AH585,'Master '!$B$2:$B$257,0))),IF(ISERROR(INDEX('Master '!$A$2:$A$257,MATCH(AH585,'Master '!$C$2:$C$257,0))),IF(AH585="","-","Not on Roster"),INDEX('Master '!$A$2:$A$257,MATCH(AH585,'Master '!$C$2:$C$257,0))),INDEX('Master '!$A$2:$A$257,MATCH(AH585,'Master '!$B$2:$B$257,0)))</f>
        <v>-</v>
      </c>
      <c r="AH585" s="7"/>
      <c r="AI585" s="19" t="str">
        <f t="array" ref="AI585">IF(ISERROR(INDEX('Master '!$A$2:$A$257,MATCH(AJ585,'Master '!$B$2:$B$257,0))),IF(ISERROR(INDEX('Master '!$A$2:$A$257,MATCH(AJ585,'Master '!$C$2:$C$257,0))),IF(AJ585="","-","Not on Roster"),INDEX('Master '!$A$2:$A$257,MATCH(AJ585,'Master '!$C$2:$C$257,0))),INDEX('Master '!$A$2:$A$257,MATCH(AJ585,'Master '!$B$2:$B$257,0)))</f>
        <v>-</v>
      </c>
      <c r="AJ585" s="15"/>
      <c r="AK585" s="20" t="str">
        <f t="array" ref="AK585">IF(ISERROR(INDEX('Master '!$A$2:$A$257,MATCH(AL585,'Master '!$B$2:$B$257,0))),IF(ISERROR(INDEX('Master '!$A$2:$A$257,MATCH(AL585,'Master '!$C$2:$C$257,0))),IF(AL585="","-","Not on Roster"),INDEX('Master '!$A$2:$A$257,MATCH(AL585,'Master '!$C$2:$C$257,0))),INDEX('Master '!$A$2:$A$257,MATCH(AL585,'Master '!$B$2:$B$257,0)))</f>
        <v>-</v>
      </c>
      <c r="AL585" s="7"/>
      <c r="AM585" s="19" t="str">
        <f t="array" ref="AM585">IF(ISERROR(INDEX('Master '!$A$2:$A$257,MATCH(AN585,'Master '!$B$2:$B$257,0))),IF(ISERROR(INDEX('Master '!$A$2:$A$257,MATCH(AN585,'Master '!$C$2:$C$257,0))),IF(AN585="","-","Not on Roster"),INDEX('Master '!$A$2:$A$257,MATCH(AN585,'Master '!$C$2:$C$257,0))),INDEX('Master '!$A$2:$A$257,MATCH(AN585,'Master '!$B$2:$B$257,0)))</f>
        <v>-</v>
      </c>
      <c r="AN585" s="15"/>
    </row>
    <row r="586" spans="1:40" ht="14.25" customHeight="1">
      <c r="A586" s="20" t="str">
        <f t="array" ref="A586">IF(ISERROR(INDEX('Master '!$A$2:$A$257,MATCH(B586,'Master '!$B$2:$B$257,0))),IF(ISERROR(INDEX('Master '!$A$2:$A$257,MATCH(B586,'Master '!$C$2:$C$257,0))),IF(B586="","-","Not on Roster"),INDEX('Master '!$A$2:$A$257,MATCH(B586,'Master '!$C$2:$C$257,0))),INDEX('Master '!$A$2:$A$257,MATCH(B586,'Master '!$B$2:$B$257,0)))</f>
        <v>-</v>
      </c>
      <c r="B586" s="43"/>
      <c r="C586" s="19" t="str">
        <f t="array" ref="C586">IF(ISERROR(INDEX('Master '!$A$2:$A$257,MATCH(D586,'Master '!$B$2:$B$257,0))),IF(ISERROR(INDEX('Master '!$A$2:$A$257,MATCH(D586,'Master '!$C$2:$C$257,0))),IF(D586="","-","Not on Roster"),INDEX('Master '!$A$2:$A$257,MATCH(D586,'Master '!$C$2:$C$257,0))),INDEX('Master '!$A$2:$A$257,MATCH(D586,'Master '!$B$2:$B$257,0)))</f>
        <v>-</v>
      </c>
      <c r="D586" s="15"/>
      <c r="E586" s="20" t="str">
        <f t="array" ref="E586">IF(ISERROR(INDEX('Master '!$A$2:$A$257,MATCH(F586,'Master '!$B$2:$B$257,0))),IF(ISERROR(INDEX('Master '!$A$2:$A$257,MATCH(F586,'Master '!$C$2:$C$257,0))),IF(F586="","-","Not on Roster"),INDEX('Master '!$A$2:$A$257,MATCH(F586,'Master '!$C$2:$C$257,0))),INDEX('Master '!$A$2:$A$257,MATCH(F586,'Master '!$B$2:$B$257,0)))</f>
        <v>-</v>
      </c>
      <c r="F586" s="7"/>
      <c r="G586" s="19" t="str">
        <f t="array" ref="G586">IF(ISERROR(INDEX('Master '!$A$2:$A$257,MATCH(H586,'Master '!$B$2:$B$257,0))),IF(ISERROR(INDEX('Master '!$A$2:$A$257,MATCH(H586,'Master '!$C$2:$C$257,0))),IF(H586="","-","Not on Roster"),INDEX('Master '!$A$2:$A$257,MATCH(H586,'Master '!$C$2:$C$257,0))),INDEX('Master '!$A$2:$A$257,MATCH(H586,'Master '!$B$2:$B$257,0)))</f>
        <v>-</v>
      </c>
      <c r="H586" s="15"/>
      <c r="I586" s="20" t="str">
        <f t="array" ref="I586">IF(ISERROR(INDEX('Master '!$A$2:$A$257,MATCH(J586,'Master '!$B$2:$B$257,0))),IF(ISERROR(INDEX('Master '!$A$2:$A$257,MATCH(J586,'Master '!$C$2:$C$257,0))),IF(J586="","-","Not on Roster"),INDEX('Master '!$A$2:$A$257,MATCH(J586,'Master '!$C$2:$C$257,0))),INDEX('Master '!$A$2:$A$257,MATCH(J586,'Master '!$B$2:$B$257,0)))</f>
        <v>-</v>
      </c>
      <c r="J586" s="51"/>
      <c r="K586" s="19" t="str">
        <f t="array" ref="K586">IF(ISERROR(INDEX('Master '!$A$2:$A$257,MATCH(L586,'Master '!$B$2:$B$257,0))),IF(ISERROR(INDEX('Master '!$A$2:$A$257,MATCH(L586,'Master '!$C$2:$C$257,0))),IF(L586="","-","Not on Roster"),INDEX('Master '!$A$2:$A$257,MATCH(L586,'Master '!$C$2:$C$257,0))),INDEX('Master '!$A$2:$A$257,MATCH(L586,'Master '!$B$2:$B$257,0)))</f>
        <v>-</v>
      </c>
      <c r="L586" s="15"/>
      <c r="M586" s="20" t="str">
        <f t="array" ref="M586">IF(ISERROR(INDEX('Master '!$A$2:$A$257,MATCH(N586,'Master '!$B$2:$B$257,0))),IF(ISERROR(INDEX('Master '!$A$2:$A$257,MATCH(N586,'Master '!$C$2:$C$257,0))),IF(N586="","-","Not on Roster"),INDEX('Master '!$A$2:$A$257,MATCH(N586,'Master '!$C$2:$C$257,0))),INDEX('Master '!$A$2:$A$257,MATCH(N586,'Master '!$B$2:$B$257,0)))</f>
        <v>-</v>
      </c>
      <c r="N586" s="7"/>
      <c r="O586" s="19" t="str">
        <f t="array" ref="O586">IF(ISERROR(INDEX('Master '!$A$2:$A$257,MATCH(P586,'Master '!$B$2:$B$257,0))),IF(ISERROR(INDEX('Master '!$A$2:$A$257,MATCH(P586,'Master '!$C$2:$C$257,0))),IF(P586="","-","Not on Roster"),INDEX('Master '!$A$2:$A$257,MATCH(P586,'Master '!$C$2:$C$257,0))),INDEX('Master '!$A$2:$A$257,MATCH(P586,'Master '!$B$2:$B$257,0)))</f>
        <v>-</v>
      </c>
      <c r="P586" s="15"/>
      <c r="Q586" s="20" t="str">
        <f t="array" ref="Q586">IF(ISERROR(INDEX('Master '!$A$2:$A$257,MATCH(R586,'Master '!$B$2:$B$257,0))),IF(ISERROR(INDEX('Master '!$A$2:$A$257,MATCH(R586,'Master '!$C$2:$C$257,0))),IF(R586="","-","Not on Roster"),INDEX('Master '!$A$2:$A$257,MATCH(R586,'Master '!$C$2:$C$257,0))),INDEX('Master '!$A$2:$A$257,MATCH(R586,'Master '!$B$2:$B$257,0)))</f>
        <v>-</v>
      </c>
      <c r="R586" s="7"/>
      <c r="S586" s="19" t="str">
        <f t="array" ref="S586">IF(ISERROR(INDEX('Master '!$A$2:$A$257,MATCH(T586,'Master '!$B$2:$B$257,0))),IF(ISERROR(INDEX('Master '!$A$2:$A$257,MATCH(T586,'Master '!$C$2:$C$257,0))),IF(T586="","-","Not on Roster"),INDEX('Master '!$A$2:$A$257,MATCH(T586,'Master '!$C$2:$C$257,0))),INDEX('Master '!$A$2:$A$257,MATCH(T586,'Master '!$B$2:$B$257,0)))</f>
        <v>-</v>
      </c>
      <c r="T586" s="15"/>
      <c r="U586" s="20" t="str">
        <f t="array" ref="U586">IF(ISERROR(INDEX('Master '!$A$2:$A$257,MATCH(V586,'Master '!$B$2:$B$257,0))),IF(ISERROR(INDEX('Master '!$A$2:$A$257,MATCH(V586,'Master '!$C$2:$C$257,0))),IF(V586="","-","Not on Roster"),INDEX('Master '!$A$2:$A$257,MATCH(V586,'Master '!$C$2:$C$257,0))),INDEX('Master '!$A$2:$A$257,MATCH(V586,'Master '!$B$2:$B$257,0)))</f>
        <v>-</v>
      </c>
      <c r="V586" s="7"/>
      <c r="W586" s="19" t="str">
        <f t="array" ref="W586">IF(ISERROR(INDEX('Master '!$A$2:$A$257,MATCH(X586,'Master '!$B$2:$B$257,0))),IF(ISERROR(INDEX('Master '!$A$2:$A$257,MATCH(X586,'Master '!$C$2:$C$257,0))),IF(X586="","-","Not on Roster"),INDEX('Master '!$A$2:$A$257,MATCH(X586,'Master '!$C$2:$C$257,0))),INDEX('Master '!$A$2:$A$257,MATCH(X586,'Master '!$B$2:$B$257,0)))</f>
        <v>-</v>
      </c>
      <c r="X586" s="15"/>
      <c r="Y586" s="20" t="str">
        <f t="array" ref="Y586">IF(ISERROR(INDEX('Master '!$A$2:$A$257,MATCH(Z586,'Master '!$B$2:$B$257,0))),IF(ISERROR(INDEX('Master '!$A$2:$A$257,MATCH(Z586,'Master '!$C$2:$C$257,0))),IF(Z586="","-","Not on Roster"),INDEX('Master '!$A$2:$A$257,MATCH(Z586,'Master '!$C$2:$C$257,0))),INDEX('Master '!$A$2:$A$257,MATCH(Z586,'Master '!$B$2:$B$257,0)))</f>
        <v>-</v>
      </c>
      <c r="Z586" s="7"/>
      <c r="AA586" s="19" t="str">
        <f t="array" ref="AA586">IF(ISERROR(INDEX('Master '!$A$2:$A$257,MATCH(AB586,'Master '!$B$2:$B$257,0))),IF(ISERROR(INDEX('Master '!$A$2:$A$257,MATCH(AB586,'Master '!$C$2:$C$257,0))),IF(AB586="","-","Not on Roster"),INDEX('Master '!$A$2:$A$257,MATCH(AB586,'Master '!$C$2:$C$257,0))),INDEX('Master '!$A$2:$A$257,MATCH(AB586,'Master '!$B$2:$B$257,0)))</f>
        <v>-</v>
      </c>
      <c r="AB586" s="15"/>
      <c r="AC586" s="20" t="str">
        <f t="array" ref="AC586">IF(ISERROR(INDEX('Master '!$A$2:$A$257,MATCH(AD586,'Master '!$B$2:$B$257,0))),IF(ISERROR(INDEX('Master '!$A$2:$A$257,MATCH(AD586,'Master '!$C$2:$C$257,0))),IF(AD586="","-","Not on Roster"),INDEX('Master '!$A$2:$A$257,MATCH(AD586,'Master '!$C$2:$C$257,0))),INDEX('Master '!$A$2:$A$257,MATCH(AD586,'Master '!$B$2:$B$257,0)))</f>
        <v>-</v>
      </c>
      <c r="AD586" s="7"/>
      <c r="AE586" s="19" t="str">
        <f t="array" ref="AE586">IF(ISERROR(INDEX('Master '!$A$2:$A$257,MATCH(AF586,'Master '!$B$2:$B$257,0))),IF(ISERROR(INDEX('Master '!$A$2:$A$257,MATCH(AF586,'Master '!$C$2:$C$257,0))),IF(AF586="","-","Not on Roster"),INDEX('Master '!$A$2:$A$257,MATCH(AF586,'Master '!$C$2:$C$257,0))),INDEX('Master '!$A$2:$A$257,MATCH(AF586,'Master '!$B$2:$B$257,0)))</f>
        <v>-</v>
      </c>
      <c r="AF586" s="15"/>
      <c r="AG586" s="20" t="str">
        <f t="array" ref="AG586">IF(ISERROR(INDEX('Master '!$A$2:$A$257,MATCH(AH586,'Master '!$B$2:$B$257,0))),IF(ISERROR(INDEX('Master '!$A$2:$A$257,MATCH(AH586,'Master '!$C$2:$C$257,0))),IF(AH586="","-","Not on Roster"),INDEX('Master '!$A$2:$A$257,MATCH(AH586,'Master '!$C$2:$C$257,0))),INDEX('Master '!$A$2:$A$257,MATCH(AH586,'Master '!$B$2:$B$257,0)))</f>
        <v>-</v>
      </c>
      <c r="AH586" s="7"/>
      <c r="AI586" s="19" t="str">
        <f t="array" ref="AI586">IF(ISERROR(INDEX('Master '!$A$2:$A$257,MATCH(AJ586,'Master '!$B$2:$B$257,0))),IF(ISERROR(INDEX('Master '!$A$2:$A$257,MATCH(AJ586,'Master '!$C$2:$C$257,0))),IF(AJ586="","-","Not on Roster"),INDEX('Master '!$A$2:$A$257,MATCH(AJ586,'Master '!$C$2:$C$257,0))),INDEX('Master '!$A$2:$A$257,MATCH(AJ586,'Master '!$B$2:$B$257,0)))</f>
        <v>-</v>
      </c>
      <c r="AJ586" s="15"/>
      <c r="AK586" s="20" t="str">
        <f t="array" ref="AK586">IF(ISERROR(INDEX('Master '!$A$2:$A$257,MATCH(AL586,'Master '!$B$2:$B$257,0))),IF(ISERROR(INDEX('Master '!$A$2:$A$257,MATCH(AL586,'Master '!$C$2:$C$257,0))),IF(AL586="","-","Not on Roster"),INDEX('Master '!$A$2:$A$257,MATCH(AL586,'Master '!$C$2:$C$257,0))),INDEX('Master '!$A$2:$A$257,MATCH(AL586,'Master '!$B$2:$B$257,0)))</f>
        <v>-</v>
      </c>
      <c r="AL586" s="7"/>
      <c r="AM586" s="19" t="str">
        <f t="array" ref="AM586">IF(ISERROR(INDEX('Master '!$A$2:$A$257,MATCH(AN586,'Master '!$B$2:$B$257,0))),IF(ISERROR(INDEX('Master '!$A$2:$A$257,MATCH(AN586,'Master '!$C$2:$C$257,0))),IF(AN586="","-","Not on Roster"),INDEX('Master '!$A$2:$A$257,MATCH(AN586,'Master '!$C$2:$C$257,0))),INDEX('Master '!$A$2:$A$257,MATCH(AN586,'Master '!$B$2:$B$257,0)))</f>
        <v>-</v>
      </c>
      <c r="AN586" s="15"/>
    </row>
    <row r="587" spans="1:40" ht="14.25" customHeight="1">
      <c r="A587" s="20" t="str">
        <f t="array" ref="A587">IF(ISERROR(INDEX('Master '!$A$2:$A$257,MATCH(B587,'Master '!$B$2:$B$257,0))),IF(ISERROR(INDEX('Master '!$A$2:$A$257,MATCH(B587,'Master '!$C$2:$C$257,0))),IF(B587="","-","Not on Roster"),INDEX('Master '!$A$2:$A$257,MATCH(B587,'Master '!$C$2:$C$257,0))),INDEX('Master '!$A$2:$A$257,MATCH(B587,'Master '!$B$2:$B$257,0)))</f>
        <v>-</v>
      </c>
      <c r="B587" s="43"/>
      <c r="C587" s="19" t="str">
        <f t="array" ref="C587">IF(ISERROR(INDEX('Master '!$A$2:$A$257,MATCH(D587,'Master '!$B$2:$B$257,0))),IF(ISERROR(INDEX('Master '!$A$2:$A$257,MATCH(D587,'Master '!$C$2:$C$257,0))),IF(D587="","-","Not on Roster"),INDEX('Master '!$A$2:$A$257,MATCH(D587,'Master '!$C$2:$C$257,0))),INDEX('Master '!$A$2:$A$257,MATCH(D587,'Master '!$B$2:$B$257,0)))</f>
        <v>-</v>
      </c>
      <c r="D587" s="15"/>
      <c r="E587" s="20" t="str">
        <f t="array" ref="E587">IF(ISERROR(INDEX('Master '!$A$2:$A$257,MATCH(F587,'Master '!$B$2:$B$257,0))),IF(ISERROR(INDEX('Master '!$A$2:$A$257,MATCH(F587,'Master '!$C$2:$C$257,0))),IF(F587="","-","Not on Roster"),INDEX('Master '!$A$2:$A$257,MATCH(F587,'Master '!$C$2:$C$257,0))),INDEX('Master '!$A$2:$A$257,MATCH(F587,'Master '!$B$2:$B$257,0)))</f>
        <v>-</v>
      </c>
      <c r="F587" s="7"/>
      <c r="G587" s="19" t="str">
        <f t="array" ref="G587">IF(ISERROR(INDEX('Master '!$A$2:$A$257,MATCH(H587,'Master '!$B$2:$B$257,0))),IF(ISERROR(INDEX('Master '!$A$2:$A$257,MATCH(H587,'Master '!$C$2:$C$257,0))),IF(H587="","-","Not on Roster"),INDEX('Master '!$A$2:$A$257,MATCH(H587,'Master '!$C$2:$C$257,0))),INDEX('Master '!$A$2:$A$257,MATCH(H587,'Master '!$B$2:$B$257,0)))</f>
        <v>-</v>
      </c>
      <c r="H587" s="15"/>
      <c r="I587" s="20" t="str">
        <f t="array" ref="I587">IF(ISERROR(INDEX('Master '!$A$2:$A$257,MATCH(J587,'Master '!$B$2:$B$257,0))),IF(ISERROR(INDEX('Master '!$A$2:$A$257,MATCH(J587,'Master '!$C$2:$C$257,0))),IF(J587="","-","Not on Roster"),INDEX('Master '!$A$2:$A$257,MATCH(J587,'Master '!$C$2:$C$257,0))),INDEX('Master '!$A$2:$A$257,MATCH(J587,'Master '!$B$2:$B$257,0)))</f>
        <v>-</v>
      </c>
      <c r="J587" s="51"/>
      <c r="K587" s="19" t="str">
        <f t="array" ref="K587">IF(ISERROR(INDEX('Master '!$A$2:$A$257,MATCH(L587,'Master '!$B$2:$B$257,0))),IF(ISERROR(INDEX('Master '!$A$2:$A$257,MATCH(L587,'Master '!$C$2:$C$257,0))),IF(L587="","-","Not on Roster"),INDEX('Master '!$A$2:$A$257,MATCH(L587,'Master '!$C$2:$C$257,0))),INDEX('Master '!$A$2:$A$257,MATCH(L587,'Master '!$B$2:$B$257,0)))</f>
        <v>-</v>
      </c>
      <c r="L587" s="15"/>
      <c r="M587" s="20" t="str">
        <f t="array" ref="M587">IF(ISERROR(INDEX('Master '!$A$2:$A$257,MATCH(N587,'Master '!$B$2:$B$257,0))),IF(ISERROR(INDEX('Master '!$A$2:$A$257,MATCH(N587,'Master '!$C$2:$C$257,0))),IF(N587="","-","Not on Roster"),INDEX('Master '!$A$2:$A$257,MATCH(N587,'Master '!$C$2:$C$257,0))),INDEX('Master '!$A$2:$A$257,MATCH(N587,'Master '!$B$2:$B$257,0)))</f>
        <v>-</v>
      </c>
      <c r="N587" s="7"/>
      <c r="O587" s="19" t="str">
        <f t="array" ref="O587">IF(ISERROR(INDEX('Master '!$A$2:$A$257,MATCH(P587,'Master '!$B$2:$B$257,0))),IF(ISERROR(INDEX('Master '!$A$2:$A$257,MATCH(P587,'Master '!$C$2:$C$257,0))),IF(P587="","-","Not on Roster"),INDEX('Master '!$A$2:$A$257,MATCH(P587,'Master '!$C$2:$C$257,0))),INDEX('Master '!$A$2:$A$257,MATCH(P587,'Master '!$B$2:$B$257,0)))</f>
        <v>-</v>
      </c>
      <c r="P587" s="15"/>
      <c r="Q587" s="20" t="str">
        <f t="array" ref="Q587">IF(ISERROR(INDEX('Master '!$A$2:$A$257,MATCH(R587,'Master '!$B$2:$B$257,0))),IF(ISERROR(INDEX('Master '!$A$2:$A$257,MATCH(R587,'Master '!$C$2:$C$257,0))),IF(R587="","-","Not on Roster"),INDEX('Master '!$A$2:$A$257,MATCH(R587,'Master '!$C$2:$C$257,0))),INDEX('Master '!$A$2:$A$257,MATCH(R587,'Master '!$B$2:$B$257,0)))</f>
        <v>-</v>
      </c>
      <c r="R587" s="7"/>
      <c r="S587" s="19" t="str">
        <f t="array" ref="S587">IF(ISERROR(INDEX('Master '!$A$2:$A$257,MATCH(T587,'Master '!$B$2:$B$257,0))),IF(ISERROR(INDEX('Master '!$A$2:$A$257,MATCH(T587,'Master '!$C$2:$C$257,0))),IF(T587="","-","Not on Roster"),INDEX('Master '!$A$2:$A$257,MATCH(T587,'Master '!$C$2:$C$257,0))),INDEX('Master '!$A$2:$A$257,MATCH(T587,'Master '!$B$2:$B$257,0)))</f>
        <v>-</v>
      </c>
      <c r="T587" s="15"/>
      <c r="U587" s="20" t="str">
        <f t="array" ref="U587">IF(ISERROR(INDEX('Master '!$A$2:$A$257,MATCH(V587,'Master '!$B$2:$B$257,0))),IF(ISERROR(INDEX('Master '!$A$2:$A$257,MATCH(V587,'Master '!$C$2:$C$257,0))),IF(V587="","-","Not on Roster"),INDEX('Master '!$A$2:$A$257,MATCH(V587,'Master '!$C$2:$C$257,0))),INDEX('Master '!$A$2:$A$257,MATCH(V587,'Master '!$B$2:$B$257,0)))</f>
        <v>-</v>
      </c>
      <c r="V587" s="7"/>
      <c r="W587" s="19" t="str">
        <f t="array" ref="W587">IF(ISERROR(INDEX('Master '!$A$2:$A$257,MATCH(X587,'Master '!$B$2:$B$257,0))),IF(ISERROR(INDEX('Master '!$A$2:$A$257,MATCH(X587,'Master '!$C$2:$C$257,0))),IF(X587="","-","Not on Roster"),INDEX('Master '!$A$2:$A$257,MATCH(X587,'Master '!$C$2:$C$257,0))),INDEX('Master '!$A$2:$A$257,MATCH(X587,'Master '!$B$2:$B$257,0)))</f>
        <v>-</v>
      </c>
      <c r="X587" s="15"/>
      <c r="Y587" s="20" t="str">
        <f t="array" ref="Y587">IF(ISERROR(INDEX('Master '!$A$2:$A$257,MATCH(Z587,'Master '!$B$2:$B$257,0))),IF(ISERROR(INDEX('Master '!$A$2:$A$257,MATCH(Z587,'Master '!$C$2:$C$257,0))),IF(Z587="","-","Not on Roster"),INDEX('Master '!$A$2:$A$257,MATCH(Z587,'Master '!$C$2:$C$257,0))),INDEX('Master '!$A$2:$A$257,MATCH(Z587,'Master '!$B$2:$B$257,0)))</f>
        <v>-</v>
      </c>
      <c r="Z587" s="7"/>
      <c r="AA587" s="19" t="str">
        <f t="array" ref="AA587">IF(ISERROR(INDEX('Master '!$A$2:$A$257,MATCH(AB587,'Master '!$B$2:$B$257,0))),IF(ISERROR(INDEX('Master '!$A$2:$A$257,MATCH(AB587,'Master '!$C$2:$C$257,0))),IF(AB587="","-","Not on Roster"),INDEX('Master '!$A$2:$A$257,MATCH(AB587,'Master '!$C$2:$C$257,0))),INDEX('Master '!$A$2:$A$257,MATCH(AB587,'Master '!$B$2:$B$257,0)))</f>
        <v>-</v>
      </c>
      <c r="AB587" s="15"/>
      <c r="AC587" s="20" t="str">
        <f t="array" ref="AC587">IF(ISERROR(INDEX('Master '!$A$2:$A$257,MATCH(AD587,'Master '!$B$2:$B$257,0))),IF(ISERROR(INDEX('Master '!$A$2:$A$257,MATCH(AD587,'Master '!$C$2:$C$257,0))),IF(AD587="","-","Not on Roster"),INDEX('Master '!$A$2:$A$257,MATCH(AD587,'Master '!$C$2:$C$257,0))),INDEX('Master '!$A$2:$A$257,MATCH(AD587,'Master '!$B$2:$B$257,0)))</f>
        <v>-</v>
      </c>
      <c r="AD587" s="7"/>
      <c r="AE587" s="19" t="str">
        <f t="array" ref="AE587">IF(ISERROR(INDEX('Master '!$A$2:$A$257,MATCH(AF587,'Master '!$B$2:$B$257,0))),IF(ISERROR(INDEX('Master '!$A$2:$A$257,MATCH(AF587,'Master '!$C$2:$C$257,0))),IF(AF587="","-","Not on Roster"),INDEX('Master '!$A$2:$A$257,MATCH(AF587,'Master '!$C$2:$C$257,0))),INDEX('Master '!$A$2:$A$257,MATCH(AF587,'Master '!$B$2:$B$257,0)))</f>
        <v>-</v>
      </c>
      <c r="AF587" s="15"/>
      <c r="AG587" s="20" t="str">
        <f t="array" ref="AG587">IF(ISERROR(INDEX('Master '!$A$2:$A$257,MATCH(AH587,'Master '!$B$2:$B$257,0))),IF(ISERROR(INDEX('Master '!$A$2:$A$257,MATCH(AH587,'Master '!$C$2:$C$257,0))),IF(AH587="","-","Not on Roster"),INDEX('Master '!$A$2:$A$257,MATCH(AH587,'Master '!$C$2:$C$257,0))),INDEX('Master '!$A$2:$A$257,MATCH(AH587,'Master '!$B$2:$B$257,0)))</f>
        <v>-</v>
      </c>
      <c r="AH587" s="7"/>
      <c r="AI587" s="19" t="str">
        <f t="array" ref="AI587">IF(ISERROR(INDEX('Master '!$A$2:$A$257,MATCH(AJ587,'Master '!$B$2:$B$257,0))),IF(ISERROR(INDEX('Master '!$A$2:$A$257,MATCH(AJ587,'Master '!$C$2:$C$257,0))),IF(AJ587="","-","Not on Roster"),INDEX('Master '!$A$2:$A$257,MATCH(AJ587,'Master '!$C$2:$C$257,0))),INDEX('Master '!$A$2:$A$257,MATCH(AJ587,'Master '!$B$2:$B$257,0)))</f>
        <v>-</v>
      </c>
      <c r="AJ587" s="15"/>
      <c r="AK587" s="20" t="str">
        <f t="array" ref="AK587">IF(ISERROR(INDEX('Master '!$A$2:$A$257,MATCH(AL587,'Master '!$B$2:$B$257,0))),IF(ISERROR(INDEX('Master '!$A$2:$A$257,MATCH(AL587,'Master '!$C$2:$C$257,0))),IF(AL587="","-","Not on Roster"),INDEX('Master '!$A$2:$A$257,MATCH(AL587,'Master '!$C$2:$C$257,0))),INDEX('Master '!$A$2:$A$257,MATCH(AL587,'Master '!$B$2:$B$257,0)))</f>
        <v>-</v>
      </c>
      <c r="AL587" s="7"/>
      <c r="AM587" s="19" t="str">
        <f t="array" ref="AM587">IF(ISERROR(INDEX('Master '!$A$2:$A$257,MATCH(AN587,'Master '!$B$2:$B$257,0))),IF(ISERROR(INDEX('Master '!$A$2:$A$257,MATCH(AN587,'Master '!$C$2:$C$257,0))),IF(AN587="","-","Not on Roster"),INDEX('Master '!$A$2:$A$257,MATCH(AN587,'Master '!$C$2:$C$257,0))),INDEX('Master '!$A$2:$A$257,MATCH(AN587,'Master '!$B$2:$B$257,0)))</f>
        <v>-</v>
      </c>
      <c r="AN587" s="15"/>
    </row>
    <row r="588" spans="1:40" ht="14.25" customHeight="1">
      <c r="A588" s="20" t="str">
        <f t="array" ref="A588">IF(ISERROR(INDEX('Master '!$A$2:$A$257,MATCH(B588,'Master '!$B$2:$B$257,0))),IF(ISERROR(INDEX('Master '!$A$2:$A$257,MATCH(B588,'Master '!$C$2:$C$257,0))),IF(B588="","-","Not on Roster"),INDEX('Master '!$A$2:$A$257,MATCH(B588,'Master '!$C$2:$C$257,0))),INDEX('Master '!$A$2:$A$257,MATCH(B588,'Master '!$B$2:$B$257,0)))</f>
        <v>-</v>
      </c>
      <c r="B588" s="43"/>
      <c r="C588" s="19" t="str">
        <f t="array" ref="C588">IF(ISERROR(INDEX('Master '!$A$2:$A$257,MATCH(D588,'Master '!$B$2:$B$257,0))),IF(ISERROR(INDEX('Master '!$A$2:$A$257,MATCH(D588,'Master '!$C$2:$C$257,0))),IF(D588="","-","Not on Roster"),INDEX('Master '!$A$2:$A$257,MATCH(D588,'Master '!$C$2:$C$257,0))),INDEX('Master '!$A$2:$A$257,MATCH(D588,'Master '!$B$2:$B$257,0)))</f>
        <v>-</v>
      </c>
      <c r="D588" s="15"/>
      <c r="E588" s="20" t="str">
        <f t="array" ref="E588">IF(ISERROR(INDEX('Master '!$A$2:$A$257,MATCH(F588,'Master '!$B$2:$B$257,0))),IF(ISERROR(INDEX('Master '!$A$2:$A$257,MATCH(F588,'Master '!$C$2:$C$257,0))),IF(F588="","-","Not on Roster"),INDEX('Master '!$A$2:$A$257,MATCH(F588,'Master '!$C$2:$C$257,0))),INDEX('Master '!$A$2:$A$257,MATCH(F588,'Master '!$B$2:$B$257,0)))</f>
        <v>-</v>
      </c>
      <c r="F588" s="7"/>
      <c r="G588" s="19" t="str">
        <f t="array" ref="G588">IF(ISERROR(INDEX('Master '!$A$2:$A$257,MATCH(H588,'Master '!$B$2:$B$257,0))),IF(ISERROR(INDEX('Master '!$A$2:$A$257,MATCH(H588,'Master '!$C$2:$C$257,0))),IF(H588="","-","Not on Roster"),INDEX('Master '!$A$2:$A$257,MATCH(H588,'Master '!$C$2:$C$257,0))),INDEX('Master '!$A$2:$A$257,MATCH(H588,'Master '!$B$2:$B$257,0)))</f>
        <v>-</v>
      </c>
      <c r="H588" s="15"/>
      <c r="I588" s="20" t="str">
        <f t="array" ref="I588">IF(ISERROR(INDEX('Master '!$A$2:$A$257,MATCH(J588,'Master '!$B$2:$B$257,0))),IF(ISERROR(INDEX('Master '!$A$2:$A$257,MATCH(J588,'Master '!$C$2:$C$257,0))),IF(J588="","-","Not on Roster"),INDEX('Master '!$A$2:$A$257,MATCH(J588,'Master '!$C$2:$C$257,0))),INDEX('Master '!$A$2:$A$257,MATCH(J588,'Master '!$B$2:$B$257,0)))</f>
        <v>-</v>
      </c>
      <c r="J588" s="51"/>
      <c r="K588" s="19" t="str">
        <f t="array" ref="K588">IF(ISERROR(INDEX('Master '!$A$2:$A$257,MATCH(L588,'Master '!$B$2:$B$257,0))),IF(ISERROR(INDEX('Master '!$A$2:$A$257,MATCH(L588,'Master '!$C$2:$C$257,0))),IF(L588="","-","Not on Roster"),INDEX('Master '!$A$2:$A$257,MATCH(L588,'Master '!$C$2:$C$257,0))),INDEX('Master '!$A$2:$A$257,MATCH(L588,'Master '!$B$2:$B$257,0)))</f>
        <v>-</v>
      </c>
      <c r="L588" s="15"/>
      <c r="M588" s="20" t="str">
        <f t="array" ref="M588">IF(ISERROR(INDEX('Master '!$A$2:$A$257,MATCH(N588,'Master '!$B$2:$B$257,0))),IF(ISERROR(INDEX('Master '!$A$2:$A$257,MATCH(N588,'Master '!$C$2:$C$257,0))),IF(N588="","-","Not on Roster"),INDEX('Master '!$A$2:$A$257,MATCH(N588,'Master '!$C$2:$C$257,0))),INDEX('Master '!$A$2:$A$257,MATCH(N588,'Master '!$B$2:$B$257,0)))</f>
        <v>-</v>
      </c>
      <c r="N588" s="7"/>
      <c r="O588" s="19" t="str">
        <f t="array" ref="O588">IF(ISERROR(INDEX('Master '!$A$2:$A$257,MATCH(P588,'Master '!$B$2:$B$257,0))),IF(ISERROR(INDEX('Master '!$A$2:$A$257,MATCH(P588,'Master '!$C$2:$C$257,0))),IF(P588="","-","Not on Roster"),INDEX('Master '!$A$2:$A$257,MATCH(P588,'Master '!$C$2:$C$257,0))),INDEX('Master '!$A$2:$A$257,MATCH(P588,'Master '!$B$2:$B$257,0)))</f>
        <v>-</v>
      </c>
      <c r="P588" s="15"/>
      <c r="Q588" s="20" t="str">
        <f t="array" ref="Q588">IF(ISERROR(INDEX('Master '!$A$2:$A$257,MATCH(R588,'Master '!$B$2:$B$257,0))),IF(ISERROR(INDEX('Master '!$A$2:$A$257,MATCH(R588,'Master '!$C$2:$C$257,0))),IF(R588="","-","Not on Roster"),INDEX('Master '!$A$2:$A$257,MATCH(R588,'Master '!$C$2:$C$257,0))),INDEX('Master '!$A$2:$A$257,MATCH(R588,'Master '!$B$2:$B$257,0)))</f>
        <v>-</v>
      </c>
      <c r="R588" s="7"/>
      <c r="S588" s="19" t="str">
        <f t="array" ref="S588">IF(ISERROR(INDEX('Master '!$A$2:$A$257,MATCH(T588,'Master '!$B$2:$B$257,0))),IF(ISERROR(INDEX('Master '!$A$2:$A$257,MATCH(T588,'Master '!$C$2:$C$257,0))),IF(T588="","-","Not on Roster"),INDEX('Master '!$A$2:$A$257,MATCH(T588,'Master '!$C$2:$C$257,0))),INDEX('Master '!$A$2:$A$257,MATCH(T588,'Master '!$B$2:$B$257,0)))</f>
        <v>-</v>
      </c>
      <c r="T588" s="15"/>
      <c r="U588" s="20" t="str">
        <f t="array" ref="U588">IF(ISERROR(INDEX('Master '!$A$2:$A$257,MATCH(V588,'Master '!$B$2:$B$257,0))),IF(ISERROR(INDEX('Master '!$A$2:$A$257,MATCH(V588,'Master '!$C$2:$C$257,0))),IF(V588="","-","Not on Roster"),INDEX('Master '!$A$2:$A$257,MATCH(V588,'Master '!$C$2:$C$257,0))),INDEX('Master '!$A$2:$A$257,MATCH(V588,'Master '!$B$2:$B$257,0)))</f>
        <v>-</v>
      </c>
      <c r="V588" s="7"/>
      <c r="W588" s="19" t="str">
        <f t="array" ref="W588">IF(ISERROR(INDEX('Master '!$A$2:$A$257,MATCH(X588,'Master '!$B$2:$B$257,0))),IF(ISERROR(INDEX('Master '!$A$2:$A$257,MATCH(X588,'Master '!$C$2:$C$257,0))),IF(X588="","-","Not on Roster"),INDEX('Master '!$A$2:$A$257,MATCH(X588,'Master '!$C$2:$C$257,0))),INDEX('Master '!$A$2:$A$257,MATCH(X588,'Master '!$B$2:$B$257,0)))</f>
        <v>-</v>
      </c>
      <c r="X588" s="15"/>
      <c r="Y588" s="20" t="str">
        <f t="array" ref="Y588">IF(ISERROR(INDEX('Master '!$A$2:$A$257,MATCH(Z588,'Master '!$B$2:$B$257,0))),IF(ISERROR(INDEX('Master '!$A$2:$A$257,MATCH(Z588,'Master '!$C$2:$C$257,0))),IF(Z588="","-","Not on Roster"),INDEX('Master '!$A$2:$A$257,MATCH(Z588,'Master '!$C$2:$C$257,0))),INDEX('Master '!$A$2:$A$257,MATCH(Z588,'Master '!$B$2:$B$257,0)))</f>
        <v>-</v>
      </c>
      <c r="Z588" s="7"/>
      <c r="AA588" s="19" t="str">
        <f t="array" ref="AA588">IF(ISERROR(INDEX('Master '!$A$2:$A$257,MATCH(AB588,'Master '!$B$2:$B$257,0))),IF(ISERROR(INDEX('Master '!$A$2:$A$257,MATCH(AB588,'Master '!$C$2:$C$257,0))),IF(AB588="","-","Not on Roster"),INDEX('Master '!$A$2:$A$257,MATCH(AB588,'Master '!$C$2:$C$257,0))),INDEX('Master '!$A$2:$A$257,MATCH(AB588,'Master '!$B$2:$B$257,0)))</f>
        <v>-</v>
      </c>
      <c r="AB588" s="15"/>
      <c r="AC588" s="20" t="str">
        <f t="array" ref="AC588">IF(ISERROR(INDEX('Master '!$A$2:$A$257,MATCH(AD588,'Master '!$B$2:$B$257,0))),IF(ISERROR(INDEX('Master '!$A$2:$A$257,MATCH(AD588,'Master '!$C$2:$C$257,0))),IF(AD588="","-","Not on Roster"),INDEX('Master '!$A$2:$A$257,MATCH(AD588,'Master '!$C$2:$C$257,0))),INDEX('Master '!$A$2:$A$257,MATCH(AD588,'Master '!$B$2:$B$257,0)))</f>
        <v>-</v>
      </c>
      <c r="AD588" s="7"/>
      <c r="AE588" s="19" t="str">
        <f t="array" ref="AE588">IF(ISERROR(INDEX('Master '!$A$2:$A$257,MATCH(AF588,'Master '!$B$2:$B$257,0))),IF(ISERROR(INDEX('Master '!$A$2:$A$257,MATCH(AF588,'Master '!$C$2:$C$257,0))),IF(AF588="","-","Not on Roster"),INDEX('Master '!$A$2:$A$257,MATCH(AF588,'Master '!$C$2:$C$257,0))),INDEX('Master '!$A$2:$A$257,MATCH(AF588,'Master '!$B$2:$B$257,0)))</f>
        <v>-</v>
      </c>
      <c r="AF588" s="15"/>
      <c r="AG588" s="20" t="str">
        <f t="array" ref="AG588">IF(ISERROR(INDEX('Master '!$A$2:$A$257,MATCH(AH588,'Master '!$B$2:$B$257,0))),IF(ISERROR(INDEX('Master '!$A$2:$A$257,MATCH(AH588,'Master '!$C$2:$C$257,0))),IF(AH588="","-","Not on Roster"),INDEX('Master '!$A$2:$A$257,MATCH(AH588,'Master '!$C$2:$C$257,0))),INDEX('Master '!$A$2:$A$257,MATCH(AH588,'Master '!$B$2:$B$257,0)))</f>
        <v>-</v>
      </c>
      <c r="AH588" s="7"/>
      <c r="AI588" s="19" t="str">
        <f t="array" ref="AI588">IF(ISERROR(INDEX('Master '!$A$2:$A$257,MATCH(AJ588,'Master '!$B$2:$B$257,0))),IF(ISERROR(INDEX('Master '!$A$2:$A$257,MATCH(AJ588,'Master '!$C$2:$C$257,0))),IF(AJ588="","-","Not on Roster"),INDEX('Master '!$A$2:$A$257,MATCH(AJ588,'Master '!$C$2:$C$257,0))),INDEX('Master '!$A$2:$A$257,MATCH(AJ588,'Master '!$B$2:$B$257,0)))</f>
        <v>-</v>
      </c>
      <c r="AJ588" s="15"/>
      <c r="AK588" s="20" t="str">
        <f t="array" ref="AK588">IF(ISERROR(INDEX('Master '!$A$2:$A$257,MATCH(AL588,'Master '!$B$2:$B$257,0))),IF(ISERROR(INDEX('Master '!$A$2:$A$257,MATCH(AL588,'Master '!$C$2:$C$257,0))),IF(AL588="","-","Not on Roster"),INDEX('Master '!$A$2:$A$257,MATCH(AL588,'Master '!$C$2:$C$257,0))),INDEX('Master '!$A$2:$A$257,MATCH(AL588,'Master '!$B$2:$B$257,0)))</f>
        <v>-</v>
      </c>
      <c r="AL588" s="7"/>
      <c r="AM588" s="19" t="str">
        <f t="array" ref="AM588">IF(ISERROR(INDEX('Master '!$A$2:$A$257,MATCH(AN588,'Master '!$B$2:$B$257,0))),IF(ISERROR(INDEX('Master '!$A$2:$A$257,MATCH(AN588,'Master '!$C$2:$C$257,0))),IF(AN588="","-","Not on Roster"),INDEX('Master '!$A$2:$A$257,MATCH(AN588,'Master '!$C$2:$C$257,0))),INDEX('Master '!$A$2:$A$257,MATCH(AN588,'Master '!$B$2:$B$257,0)))</f>
        <v>-</v>
      </c>
      <c r="AN588" s="15"/>
    </row>
    <row r="589" spans="1:40" ht="14.25" customHeight="1">
      <c r="A589" s="20" t="str">
        <f t="array" ref="A589">IF(ISERROR(INDEX('Master '!$A$2:$A$257,MATCH(B589,'Master '!$B$2:$B$257,0))),IF(ISERROR(INDEX('Master '!$A$2:$A$257,MATCH(B589,'Master '!$C$2:$C$257,0))),IF(B589="","-","Not on Roster"),INDEX('Master '!$A$2:$A$257,MATCH(B589,'Master '!$C$2:$C$257,0))),INDEX('Master '!$A$2:$A$257,MATCH(B589,'Master '!$B$2:$B$257,0)))</f>
        <v>-</v>
      </c>
      <c r="B589" s="43"/>
      <c r="C589" s="19" t="str">
        <f t="array" ref="C589">IF(ISERROR(INDEX('Master '!$A$2:$A$257,MATCH(D589,'Master '!$B$2:$B$257,0))),IF(ISERROR(INDEX('Master '!$A$2:$A$257,MATCH(D589,'Master '!$C$2:$C$257,0))),IF(D589="","-","Not on Roster"),INDEX('Master '!$A$2:$A$257,MATCH(D589,'Master '!$C$2:$C$257,0))),INDEX('Master '!$A$2:$A$257,MATCH(D589,'Master '!$B$2:$B$257,0)))</f>
        <v>-</v>
      </c>
      <c r="D589" s="15"/>
      <c r="E589" s="20" t="str">
        <f t="array" ref="E589">IF(ISERROR(INDEX('Master '!$A$2:$A$257,MATCH(F589,'Master '!$B$2:$B$257,0))),IF(ISERROR(INDEX('Master '!$A$2:$A$257,MATCH(F589,'Master '!$C$2:$C$257,0))),IF(F589="","-","Not on Roster"),INDEX('Master '!$A$2:$A$257,MATCH(F589,'Master '!$C$2:$C$257,0))),INDEX('Master '!$A$2:$A$257,MATCH(F589,'Master '!$B$2:$B$257,0)))</f>
        <v>-</v>
      </c>
      <c r="F589" s="7"/>
      <c r="G589" s="19" t="str">
        <f t="array" ref="G589">IF(ISERROR(INDEX('Master '!$A$2:$A$257,MATCH(H589,'Master '!$B$2:$B$257,0))),IF(ISERROR(INDEX('Master '!$A$2:$A$257,MATCH(H589,'Master '!$C$2:$C$257,0))),IF(H589="","-","Not on Roster"),INDEX('Master '!$A$2:$A$257,MATCH(H589,'Master '!$C$2:$C$257,0))),INDEX('Master '!$A$2:$A$257,MATCH(H589,'Master '!$B$2:$B$257,0)))</f>
        <v>-</v>
      </c>
      <c r="H589" s="15"/>
      <c r="I589" s="20" t="str">
        <f t="array" ref="I589">IF(ISERROR(INDEX('Master '!$A$2:$A$257,MATCH(J589,'Master '!$B$2:$B$257,0))),IF(ISERROR(INDEX('Master '!$A$2:$A$257,MATCH(J589,'Master '!$C$2:$C$257,0))),IF(J589="","-","Not on Roster"),INDEX('Master '!$A$2:$A$257,MATCH(J589,'Master '!$C$2:$C$257,0))),INDEX('Master '!$A$2:$A$257,MATCH(J589,'Master '!$B$2:$B$257,0)))</f>
        <v>-</v>
      </c>
      <c r="J589" s="51"/>
      <c r="K589" s="19" t="str">
        <f t="array" ref="K589">IF(ISERROR(INDEX('Master '!$A$2:$A$257,MATCH(L589,'Master '!$B$2:$B$257,0))),IF(ISERROR(INDEX('Master '!$A$2:$A$257,MATCH(L589,'Master '!$C$2:$C$257,0))),IF(L589="","-","Not on Roster"),INDEX('Master '!$A$2:$A$257,MATCH(L589,'Master '!$C$2:$C$257,0))),INDEX('Master '!$A$2:$A$257,MATCH(L589,'Master '!$B$2:$B$257,0)))</f>
        <v>-</v>
      </c>
      <c r="L589" s="15"/>
      <c r="M589" s="20" t="str">
        <f t="array" ref="M589">IF(ISERROR(INDEX('Master '!$A$2:$A$257,MATCH(N589,'Master '!$B$2:$B$257,0))),IF(ISERROR(INDEX('Master '!$A$2:$A$257,MATCH(N589,'Master '!$C$2:$C$257,0))),IF(N589="","-","Not on Roster"),INDEX('Master '!$A$2:$A$257,MATCH(N589,'Master '!$C$2:$C$257,0))),INDEX('Master '!$A$2:$A$257,MATCH(N589,'Master '!$B$2:$B$257,0)))</f>
        <v>-</v>
      </c>
      <c r="N589" s="7"/>
      <c r="O589" s="19" t="str">
        <f t="array" ref="O589">IF(ISERROR(INDEX('Master '!$A$2:$A$257,MATCH(P589,'Master '!$B$2:$B$257,0))),IF(ISERROR(INDEX('Master '!$A$2:$A$257,MATCH(P589,'Master '!$C$2:$C$257,0))),IF(P589="","-","Not on Roster"),INDEX('Master '!$A$2:$A$257,MATCH(P589,'Master '!$C$2:$C$257,0))),INDEX('Master '!$A$2:$A$257,MATCH(P589,'Master '!$B$2:$B$257,0)))</f>
        <v>-</v>
      </c>
      <c r="P589" s="15"/>
      <c r="Q589" s="20" t="str">
        <f t="array" ref="Q589">IF(ISERROR(INDEX('Master '!$A$2:$A$257,MATCH(R589,'Master '!$B$2:$B$257,0))),IF(ISERROR(INDEX('Master '!$A$2:$A$257,MATCH(R589,'Master '!$C$2:$C$257,0))),IF(R589="","-","Not on Roster"),INDEX('Master '!$A$2:$A$257,MATCH(R589,'Master '!$C$2:$C$257,0))),INDEX('Master '!$A$2:$A$257,MATCH(R589,'Master '!$B$2:$B$257,0)))</f>
        <v>-</v>
      </c>
      <c r="R589" s="7"/>
      <c r="S589" s="19" t="str">
        <f t="array" ref="S589">IF(ISERROR(INDEX('Master '!$A$2:$A$257,MATCH(T589,'Master '!$B$2:$B$257,0))),IF(ISERROR(INDEX('Master '!$A$2:$A$257,MATCH(T589,'Master '!$C$2:$C$257,0))),IF(T589="","-","Not on Roster"),INDEX('Master '!$A$2:$A$257,MATCH(T589,'Master '!$C$2:$C$257,0))),INDEX('Master '!$A$2:$A$257,MATCH(T589,'Master '!$B$2:$B$257,0)))</f>
        <v>-</v>
      </c>
      <c r="T589" s="15"/>
      <c r="U589" s="20" t="str">
        <f t="array" ref="U589">IF(ISERROR(INDEX('Master '!$A$2:$A$257,MATCH(V589,'Master '!$B$2:$B$257,0))),IF(ISERROR(INDEX('Master '!$A$2:$A$257,MATCH(V589,'Master '!$C$2:$C$257,0))),IF(V589="","-","Not on Roster"),INDEX('Master '!$A$2:$A$257,MATCH(V589,'Master '!$C$2:$C$257,0))),INDEX('Master '!$A$2:$A$257,MATCH(V589,'Master '!$B$2:$B$257,0)))</f>
        <v>-</v>
      </c>
      <c r="V589" s="7"/>
      <c r="W589" s="19" t="str">
        <f t="array" ref="W589">IF(ISERROR(INDEX('Master '!$A$2:$A$257,MATCH(X589,'Master '!$B$2:$B$257,0))),IF(ISERROR(INDEX('Master '!$A$2:$A$257,MATCH(X589,'Master '!$C$2:$C$257,0))),IF(X589="","-","Not on Roster"),INDEX('Master '!$A$2:$A$257,MATCH(X589,'Master '!$C$2:$C$257,0))),INDEX('Master '!$A$2:$A$257,MATCH(X589,'Master '!$B$2:$B$257,0)))</f>
        <v>-</v>
      </c>
      <c r="X589" s="15"/>
      <c r="Y589" s="20" t="str">
        <f t="array" ref="Y589">IF(ISERROR(INDEX('Master '!$A$2:$A$257,MATCH(Z589,'Master '!$B$2:$B$257,0))),IF(ISERROR(INDEX('Master '!$A$2:$A$257,MATCH(Z589,'Master '!$C$2:$C$257,0))),IF(Z589="","-","Not on Roster"),INDEX('Master '!$A$2:$A$257,MATCH(Z589,'Master '!$C$2:$C$257,0))),INDEX('Master '!$A$2:$A$257,MATCH(Z589,'Master '!$B$2:$B$257,0)))</f>
        <v>-</v>
      </c>
      <c r="Z589" s="7"/>
      <c r="AA589" s="19" t="str">
        <f t="array" ref="AA589">IF(ISERROR(INDEX('Master '!$A$2:$A$257,MATCH(AB589,'Master '!$B$2:$B$257,0))),IF(ISERROR(INDEX('Master '!$A$2:$A$257,MATCH(AB589,'Master '!$C$2:$C$257,0))),IF(AB589="","-","Not on Roster"),INDEX('Master '!$A$2:$A$257,MATCH(AB589,'Master '!$C$2:$C$257,0))),INDEX('Master '!$A$2:$A$257,MATCH(AB589,'Master '!$B$2:$B$257,0)))</f>
        <v>-</v>
      </c>
      <c r="AB589" s="15"/>
      <c r="AC589" s="20" t="str">
        <f t="array" ref="AC589">IF(ISERROR(INDEX('Master '!$A$2:$A$257,MATCH(AD589,'Master '!$B$2:$B$257,0))),IF(ISERROR(INDEX('Master '!$A$2:$A$257,MATCH(AD589,'Master '!$C$2:$C$257,0))),IF(AD589="","-","Not on Roster"),INDEX('Master '!$A$2:$A$257,MATCH(AD589,'Master '!$C$2:$C$257,0))),INDEX('Master '!$A$2:$A$257,MATCH(AD589,'Master '!$B$2:$B$257,0)))</f>
        <v>-</v>
      </c>
      <c r="AD589" s="7"/>
      <c r="AE589" s="19" t="str">
        <f t="array" ref="AE589">IF(ISERROR(INDEX('Master '!$A$2:$A$257,MATCH(AF589,'Master '!$B$2:$B$257,0))),IF(ISERROR(INDEX('Master '!$A$2:$A$257,MATCH(AF589,'Master '!$C$2:$C$257,0))),IF(AF589="","-","Not on Roster"),INDEX('Master '!$A$2:$A$257,MATCH(AF589,'Master '!$C$2:$C$257,0))),INDEX('Master '!$A$2:$A$257,MATCH(AF589,'Master '!$B$2:$B$257,0)))</f>
        <v>-</v>
      </c>
      <c r="AF589" s="15"/>
      <c r="AG589" s="20" t="str">
        <f t="array" ref="AG589">IF(ISERROR(INDEX('Master '!$A$2:$A$257,MATCH(AH589,'Master '!$B$2:$B$257,0))),IF(ISERROR(INDEX('Master '!$A$2:$A$257,MATCH(AH589,'Master '!$C$2:$C$257,0))),IF(AH589="","-","Not on Roster"),INDEX('Master '!$A$2:$A$257,MATCH(AH589,'Master '!$C$2:$C$257,0))),INDEX('Master '!$A$2:$A$257,MATCH(AH589,'Master '!$B$2:$B$257,0)))</f>
        <v>-</v>
      </c>
      <c r="AH589" s="7"/>
      <c r="AI589" s="19" t="str">
        <f t="array" ref="AI589">IF(ISERROR(INDEX('Master '!$A$2:$A$257,MATCH(AJ589,'Master '!$B$2:$B$257,0))),IF(ISERROR(INDEX('Master '!$A$2:$A$257,MATCH(AJ589,'Master '!$C$2:$C$257,0))),IF(AJ589="","-","Not on Roster"),INDEX('Master '!$A$2:$A$257,MATCH(AJ589,'Master '!$C$2:$C$257,0))),INDEX('Master '!$A$2:$A$257,MATCH(AJ589,'Master '!$B$2:$B$257,0)))</f>
        <v>-</v>
      </c>
      <c r="AJ589" s="15"/>
      <c r="AK589" s="20" t="str">
        <f t="array" ref="AK589">IF(ISERROR(INDEX('Master '!$A$2:$A$257,MATCH(AL589,'Master '!$B$2:$B$257,0))),IF(ISERROR(INDEX('Master '!$A$2:$A$257,MATCH(AL589,'Master '!$C$2:$C$257,0))),IF(AL589="","-","Not on Roster"),INDEX('Master '!$A$2:$A$257,MATCH(AL589,'Master '!$C$2:$C$257,0))),INDEX('Master '!$A$2:$A$257,MATCH(AL589,'Master '!$B$2:$B$257,0)))</f>
        <v>-</v>
      </c>
      <c r="AL589" s="7"/>
      <c r="AM589" s="19" t="str">
        <f t="array" ref="AM589">IF(ISERROR(INDEX('Master '!$A$2:$A$257,MATCH(AN589,'Master '!$B$2:$B$257,0))),IF(ISERROR(INDEX('Master '!$A$2:$A$257,MATCH(AN589,'Master '!$C$2:$C$257,0))),IF(AN589="","-","Not on Roster"),INDEX('Master '!$A$2:$A$257,MATCH(AN589,'Master '!$C$2:$C$257,0))),INDEX('Master '!$A$2:$A$257,MATCH(AN589,'Master '!$B$2:$B$257,0)))</f>
        <v>-</v>
      </c>
      <c r="AN589" s="15"/>
    </row>
    <row r="590" spans="1:40" ht="14.25" customHeight="1">
      <c r="A590" s="20" t="str">
        <f t="array" ref="A590">IF(ISERROR(INDEX('Master '!$A$2:$A$257,MATCH(B590,'Master '!$B$2:$B$257,0))),IF(ISERROR(INDEX('Master '!$A$2:$A$257,MATCH(B590,'Master '!$C$2:$C$257,0))),IF(B590="","-","Not on Roster"),INDEX('Master '!$A$2:$A$257,MATCH(B590,'Master '!$C$2:$C$257,0))),INDEX('Master '!$A$2:$A$257,MATCH(B590,'Master '!$B$2:$B$257,0)))</f>
        <v>-</v>
      </c>
      <c r="B590" s="43"/>
      <c r="C590" s="19" t="str">
        <f t="array" ref="C590">IF(ISERROR(INDEX('Master '!$A$2:$A$257,MATCH(D590,'Master '!$B$2:$B$257,0))),IF(ISERROR(INDEX('Master '!$A$2:$A$257,MATCH(D590,'Master '!$C$2:$C$257,0))),IF(D590="","-","Not on Roster"),INDEX('Master '!$A$2:$A$257,MATCH(D590,'Master '!$C$2:$C$257,0))),INDEX('Master '!$A$2:$A$257,MATCH(D590,'Master '!$B$2:$B$257,0)))</f>
        <v>-</v>
      </c>
      <c r="D590" s="15"/>
      <c r="E590" s="20" t="str">
        <f t="array" ref="E590">IF(ISERROR(INDEX('Master '!$A$2:$A$257,MATCH(F590,'Master '!$B$2:$B$257,0))),IF(ISERROR(INDEX('Master '!$A$2:$A$257,MATCH(F590,'Master '!$C$2:$C$257,0))),IF(F590="","-","Not on Roster"),INDEX('Master '!$A$2:$A$257,MATCH(F590,'Master '!$C$2:$C$257,0))),INDEX('Master '!$A$2:$A$257,MATCH(F590,'Master '!$B$2:$B$257,0)))</f>
        <v>-</v>
      </c>
      <c r="F590" s="7"/>
      <c r="G590" s="19" t="str">
        <f t="array" ref="G590">IF(ISERROR(INDEX('Master '!$A$2:$A$257,MATCH(H590,'Master '!$B$2:$B$257,0))),IF(ISERROR(INDEX('Master '!$A$2:$A$257,MATCH(H590,'Master '!$C$2:$C$257,0))),IF(H590="","-","Not on Roster"),INDEX('Master '!$A$2:$A$257,MATCH(H590,'Master '!$C$2:$C$257,0))),INDEX('Master '!$A$2:$A$257,MATCH(H590,'Master '!$B$2:$B$257,0)))</f>
        <v>-</v>
      </c>
      <c r="H590" s="15"/>
      <c r="I590" s="20" t="str">
        <f t="array" ref="I590">IF(ISERROR(INDEX('Master '!$A$2:$A$257,MATCH(J590,'Master '!$B$2:$B$257,0))),IF(ISERROR(INDEX('Master '!$A$2:$A$257,MATCH(J590,'Master '!$C$2:$C$257,0))),IF(J590="","-","Not on Roster"),INDEX('Master '!$A$2:$A$257,MATCH(J590,'Master '!$C$2:$C$257,0))),INDEX('Master '!$A$2:$A$257,MATCH(J590,'Master '!$B$2:$B$257,0)))</f>
        <v>-</v>
      </c>
      <c r="J590" s="51"/>
      <c r="K590" s="19" t="str">
        <f t="array" ref="K590">IF(ISERROR(INDEX('Master '!$A$2:$A$257,MATCH(L590,'Master '!$B$2:$B$257,0))),IF(ISERROR(INDEX('Master '!$A$2:$A$257,MATCH(L590,'Master '!$C$2:$C$257,0))),IF(L590="","-","Not on Roster"),INDEX('Master '!$A$2:$A$257,MATCH(L590,'Master '!$C$2:$C$257,0))),INDEX('Master '!$A$2:$A$257,MATCH(L590,'Master '!$B$2:$B$257,0)))</f>
        <v>-</v>
      </c>
      <c r="L590" s="15"/>
      <c r="M590" s="20" t="str">
        <f t="array" ref="M590">IF(ISERROR(INDEX('Master '!$A$2:$A$257,MATCH(N590,'Master '!$B$2:$B$257,0))),IF(ISERROR(INDEX('Master '!$A$2:$A$257,MATCH(N590,'Master '!$C$2:$C$257,0))),IF(N590="","-","Not on Roster"),INDEX('Master '!$A$2:$A$257,MATCH(N590,'Master '!$C$2:$C$257,0))),INDEX('Master '!$A$2:$A$257,MATCH(N590,'Master '!$B$2:$B$257,0)))</f>
        <v>-</v>
      </c>
      <c r="N590" s="7"/>
      <c r="O590" s="19" t="str">
        <f t="array" ref="O590">IF(ISERROR(INDEX('Master '!$A$2:$A$257,MATCH(P590,'Master '!$B$2:$B$257,0))),IF(ISERROR(INDEX('Master '!$A$2:$A$257,MATCH(P590,'Master '!$C$2:$C$257,0))),IF(P590="","-","Not on Roster"),INDEX('Master '!$A$2:$A$257,MATCH(P590,'Master '!$C$2:$C$257,0))),INDEX('Master '!$A$2:$A$257,MATCH(P590,'Master '!$B$2:$B$257,0)))</f>
        <v>-</v>
      </c>
      <c r="P590" s="15"/>
      <c r="Q590" s="20" t="str">
        <f t="array" ref="Q590">IF(ISERROR(INDEX('Master '!$A$2:$A$257,MATCH(R590,'Master '!$B$2:$B$257,0))),IF(ISERROR(INDEX('Master '!$A$2:$A$257,MATCH(R590,'Master '!$C$2:$C$257,0))),IF(R590="","-","Not on Roster"),INDEX('Master '!$A$2:$A$257,MATCH(R590,'Master '!$C$2:$C$257,0))),INDEX('Master '!$A$2:$A$257,MATCH(R590,'Master '!$B$2:$B$257,0)))</f>
        <v>-</v>
      </c>
      <c r="R590" s="7"/>
      <c r="S590" s="19" t="str">
        <f t="array" ref="S590">IF(ISERROR(INDEX('Master '!$A$2:$A$257,MATCH(T590,'Master '!$B$2:$B$257,0))),IF(ISERROR(INDEX('Master '!$A$2:$A$257,MATCH(T590,'Master '!$C$2:$C$257,0))),IF(T590="","-","Not on Roster"),INDEX('Master '!$A$2:$A$257,MATCH(T590,'Master '!$C$2:$C$257,0))),INDEX('Master '!$A$2:$A$257,MATCH(T590,'Master '!$B$2:$B$257,0)))</f>
        <v>-</v>
      </c>
      <c r="T590" s="15"/>
      <c r="U590" s="20" t="str">
        <f t="array" ref="U590">IF(ISERROR(INDEX('Master '!$A$2:$A$257,MATCH(V590,'Master '!$B$2:$B$257,0))),IF(ISERROR(INDEX('Master '!$A$2:$A$257,MATCH(V590,'Master '!$C$2:$C$257,0))),IF(V590="","-","Not on Roster"),INDEX('Master '!$A$2:$A$257,MATCH(V590,'Master '!$C$2:$C$257,0))),INDEX('Master '!$A$2:$A$257,MATCH(V590,'Master '!$B$2:$B$257,0)))</f>
        <v>-</v>
      </c>
      <c r="V590" s="7"/>
      <c r="W590" s="19" t="str">
        <f t="array" ref="W590">IF(ISERROR(INDEX('Master '!$A$2:$A$257,MATCH(X590,'Master '!$B$2:$B$257,0))),IF(ISERROR(INDEX('Master '!$A$2:$A$257,MATCH(X590,'Master '!$C$2:$C$257,0))),IF(X590="","-","Not on Roster"),INDEX('Master '!$A$2:$A$257,MATCH(X590,'Master '!$C$2:$C$257,0))),INDEX('Master '!$A$2:$A$257,MATCH(X590,'Master '!$B$2:$B$257,0)))</f>
        <v>-</v>
      </c>
      <c r="X590" s="15"/>
      <c r="Y590" s="20" t="str">
        <f t="array" ref="Y590">IF(ISERROR(INDEX('Master '!$A$2:$A$257,MATCH(Z590,'Master '!$B$2:$B$257,0))),IF(ISERROR(INDEX('Master '!$A$2:$A$257,MATCH(Z590,'Master '!$C$2:$C$257,0))),IF(Z590="","-","Not on Roster"),INDEX('Master '!$A$2:$A$257,MATCH(Z590,'Master '!$C$2:$C$257,0))),INDEX('Master '!$A$2:$A$257,MATCH(Z590,'Master '!$B$2:$B$257,0)))</f>
        <v>-</v>
      </c>
      <c r="Z590" s="7"/>
      <c r="AA590" s="19" t="str">
        <f t="array" ref="AA590">IF(ISERROR(INDEX('Master '!$A$2:$A$257,MATCH(AB590,'Master '!$B$2:$B$257,0))),IF(ISERROR(INDEX('Master '!$A$2:$A$257,MATCH(AB590,'Master '!$C$2:$C$257,0))),IF(AB590="","-","Not on Roster"),INDEX('Master '!$A$2:$A$257,MATCH(AB590,'Master '!$C$2:$C$257,0))),INDEX('Master '!$A$2:$A$257,MATCH(AB590,'Master '!$B$2:$B$257,0)))</f>
        <v>-</v>
      </c>
      <c r="AB590" s="15"/>
      <c r="AC590" s="20" t="str">
        <f t="array" ref="AC590">IF(ISERROR(INDEX('Master '!$A$2:$A$257,MATCH(AD590,'Master '!$B$2:$B$257,0))),IF(ISERROR(INDEX('Master '!$A$2:$A$257,MATCH(AD590,'Master '!$C$2:$C$257,0))),IF(AD590="","-","Not on Roster"),INDEX('Master '!$A$2:$A$257,MATCH(AD590,'Master '!$C$2:$C$257,0))),INDEX('Master '!$A$2:$A$257,MATCH(AD590,'Master '!$B$2:$B$257,0)))</f>
        <v>-</v>
      </c>
      <c r="AD590" s="7"/>
      <c r="AE590" s="19" t="str">
        <f t="array" ref="AE590">IF(ISERROR(INDEX('Master '!$A$2:$A$257,MATCH(AF590,'Master '!$B$2:$B$257,0))),IF(ISERROR(INDEX('Master '!$A$2:$A$257,MATCH(AF590,'Master '!$C$2:$C$257,0))),IF(AF590="","-","Not on Roster"),INDEX('Master '!$A$2:$A$257,MATCH(AF590,'Master '!$C$2:$C$257,0))),INDEX('Master '!$A$2:$A$257,MATCH(AF590,'Master '!$B$2:$B$257,0)))</f>
        <v>-</v>
      </c>
      <c r="AF590" s="15"/>
      <c r="AG590" s="20" t="str">
        <f t="array" ref="AG590">IF(ISERROR(INDEX('Master '!$A$2:$A$257,MATCH(AH590,'Master '!$B$2:$B$257,0))),IF(ISERROR(INDEX('Master '!$A$2:$A$257,MATCH(AH590,'Master '!$C$2:$C$257,0))),IF(AH590="","-","Not on Roster"),INDEX('Master '!$A$2:$A$257,MATCH(AH590,'Master '!$C$2:$C$257,0))),INDEX('Master '!$A$2:$A$257,MATCH(AH590,'Master '!$B$2:$B$257,0)))</f>
        <v>-</v>
      </c>
      <c r="AH590" s="7"/>
      <c r="AI590" s="19" t="str">
        <f t="array" ref="AI590">IF(ISERROR(INDEX('Master '!$A$2:$A$257,MATCH(AJ590,'Master '!$B$2:$B$257,0))),IF(ISERROR(INDEX('Master '!$A$2:$A$257,MATCH(AJ590,'Master '!$C$2:$C$257,0))),IF(AJ590="","-","Not on Roster"),INDEX('Master '!$A$2:$A$257,MATCH(AJ590,'Master '!$C$2:$C$257,0))),INDEX('Master '!$A$2:$A$257,MATCH(AJ590,'Master '!$B$2:$B$257,0)))</f>
        <v>-</v>
      </c>
      <c r="AJ590" s="15"/>
      <c r="AK590" s="20" t="str">
        <f t="array" ref="AK590">IF(ISERROR(INDEX('Master '!$A$2:$A$257,MATCH(AL590,'Master '!$B$2:$B$257,0))),IF(ISERROR(INDEX('Master '!$A$2:$A$257,MATCH(AL590,'Master '!$C$2:$C$257,0))),IF(AL590="","-","Not on Roster"),INDEX('Master '!$A$2:$A$257,MATCH(AL590,'Master '!$C$2:$C$257,0))),INDEX('Master '!$A$2:$A$257,MATCH(AL590,'Master '!$B$2:$B$257,0)))</f>
        <v>-</v>
      </c>
      <c r="AL590" s="7"/>
      <c r="AM590" s="19" t="str">
        <f t="array" ref="AM590">IF(ISERROR(INDEX('Master '!$A$2:$A$257,MATCH(AN590,'Master '!$B$2:$B$257,0))),IF(ISERROR(INDEX('Master '!$A$2:$A$257,MATCH(AN590,'Master '!$C$2:$C$257,0))),IF(AN590="","-","Not on Roster"),INDEX('Master '!$A$2:$A$257,MATCH(AN590,'Master '!$C$2:$C$257,0))),INDEX('Master '!$A$2:$A$257,MATCH(AN590,'Master '!$B$2:$B$257,0)))</f>
        <v>-</v>
      </c>
      <c r="AN590" s="15"/>
    </row>
    <row r="591" spans="1:40" ht="14.25" customHeight="1">
      <c r="A591" s="20" t="str">
        <f t="array" ref="A591">IF(ISERROR(INDEX('Master '!$A$2:$A$257,MATCH(B591,'Master '!$B$2:$B$257,0))),IF(ISERROR(INDEX('Master '!$A$2:$A$257,MATCH(B591,'Master '!$C$2:$C$257,0))),IF(B591="","-","Not on Roster"),INDEX('Master '!$A$2:$A$257,MATCH(B591,'Master '!$C$2:$C$257,0))),INDEX('Master '!$A$2:$A$257,MATCH(B591,'Master '!$B$2:$B$257,0)))</f>
        <v>-</v>
      </c>
      <c r="B591" s="43"/>
      <c r="C591" s="19" t="str">
        <f t="array" ref="C591">IF(ISERROR(INDEX('Master '!$A$2:$A$257,MATCH(D591,'Master '!$B$2:$B$257,0))),IF(ISERROR(INDEX('Master '!$A$2:$A$257,MATCH(D591,'Master '!$C$2:$C$257,0))),IF(D591="","-","Not on Roster"),INDEX('Master '!$A$2:$A$257,MATCH(D591,'Master '!$C$2:$C$257,0))),INDEX('Master '!$A$2:$A$257,MATCH(D591,'Master '!$B$2:$B$257,0)))</f>
        <v>-</v>
      </c>
      <c r="D591" s="15"/>
      <c r="E591" s="20" t="str">
        <f t="array" ref="E591">IF(ISERROR(INDEX('Master '!$A$2:$A$257,MATCH(F591,'Master '!$B$2:$B$257,0))),IF(ISERROR(INDEX('Master '!$A$2:$A$257,MATCH(F591,'Master '!$C$2:$C$257,0))),IF(F591="","-","Not on Roster"),INDEX('Master '!$A$2:$A$257,MATCH(F591,'Master '!$C$2:$C$257,0))),INDEX('Master '!$A$2:$A$257,MATCH(F591,'Master '!$B$2:$B$257,0)))</f>
        <v>-</v>
      </c>
      <c r="F591" s="7"/>
      <c r="G591" s="19" t="str">
        <f t="array" ref="G591">IF(ISERROR(INDEX('Master '!$A$2:$A$257,MATCH(H591,'Master '!$B$2:$B$257,0))),IF(ISERROR(INDEX('Master '!$A$2:$A$257,MATCH(H591,'Master '!$C$2:$C$257,0))),IF(H591="","-","Not on Roster"),INDEX('Master '!$A$2:$A$257,MATCH(H591,'Master '!$C$2:$C$257,0))),INDEX('Master '!$A$2:$A$257,MATCH(H591,'Master '!$B$2:$B$257,0)))</f>
        <v>-</v>
      </c>
      <c r="H591" s="15"/>
      <c r="I591" s="20" t="str">
        <f t="array" ref="I591">IF(ISERROR(INDEX('Master '!$A$2:$A$257,MATCH(J591,'Master '!$B$2:$B$257,0))),IF(ISERROR(INDEX('Master '!$A$2:$A$257,MATCH(J591,'Master '!$C$2:$C$257,0))),IF(J591="","-","Not on Roster"),INDEX('Master '!$A$2:$A$257,MATCH(J591,'Master '!$C$2:$C$257,0))),INDEX('Master '!$A$2:$A$257,MATCH(J591,'Master '!$B$2:$B$257,0)))</f>
        <v>-</v>
      </c>
      <c r="J591" s="51"/>
      <c r="K591" s="19" t="str">
        <f t="array" ref="K591">IF(ISERROR(INDEX('Master '!$A$2:$A$257,MATCH(L591,'Master '!$B$2:$B$257,0))),IF(ISERROR(INDEX('Master '!$A$2:$A$257,MATCH(L591,'Master '!$C$2:$C$257,0))),IF(L591="","-","Not on Roster"),INDEX('Master '!$A$2:$A$257,MATCH(L591,'Master '!$C$2:$C$257,0))),INDEX('Master '!$A$2:$A$257,MATCH(L591,'Master '!$B$2:$B$257,0)))</f>
        <v>-</v>
      </c>
      <c r="L591" s="15"/>
      <c r="M591" s="20" t="str">
        <f t="array" ref="M591">IF(ISERROR(INDEX('Master '!$A$2:$A$257,MATCH(N591,'Master '!$B$2:$B$257,0))),IF(ISERROR(INDEX('Master '!$A$2:$A$257,MATCH(N591,'Master '!$C$2:$C$257,0))),IF(N591="","-","Not on Roster"),INDEX('Master '!$A$2:$A$257,MATCH(N591,'Master '!$C$2:$C$257,0))),INDEX('Master '!$A$2:$A$257,MATCH(N591,'Master '!$B$2:$B$257,0)))</f>
        <v>-</v>
      </c>
      <c r="N591" s="7"/>
      <c r="O591" s="19" t="str">
        <f t="array" ref="O591">IF(ISERROR(INDEX('Master '!$A$2:$A$257,MATCH(P591,'Master '!$B$2:$B$257,0))),IF(ISERROR(INDEX('Master '!$A$2:$A$257,MATCH(P591,'Master '!$C$2:$C$257,0))),IF(P591="","-","Not on Roster"),INDEX('Master '!$A$2:$A$257,MATCH(P591,'Master '!$C$2:$C$257,0))),INDEX('Master '!$A$2:$A$257,MATCH(P591,'Master '!$B$2:$B$257,0)))</f>
        <v>-</v>
      </c>
      <c r="P591" s="15"/>
      <c r="Q591" s="20" t="str">
        <f t="array" ref="Q591">IF(ISERROR(INDEX('Master '!$A$2:$A$257,MATCH(R591,'Master '!$B$2:$B$257,0))),IF(ISERROR(INDEX('Master '!$A$2:$A$257,MATCH(R591,'Master '!$C$2:$C$257,0))),IF(R591="","-","Not on Roster"),INDEX('Master '!$A$2:$A$257,MATCH(R591,'Master '!$C$2:$C$257,0))),INDEX('Master '!$A$2:$A$257,MATCH(R591,'Master '!$B$2:$B$257,0)))</f>
        <v>-</v>
      </c>
      <c r="R591" s="7"/>
      <c r="S591" s="19" t="str">
        <f t="array" ref="S591">IF(ISERROR(INDEX('Master '!$A$2:$A$257,MATCH(T591,'Master '!$B$2:$B$257,0))),IF(ISERROR(INDEX('Master '!$A$2:$A$257,MATCH(T591,'Master '!$C$2:$C$257,0))),IF(T591="","-","Not on Roster"),INDEX('Master '!$A$2:$A$257,MATCH(T591,'Master '!$C$2:$C$257,0))),INDEX('Master '!$A$2:$A$257,MATCH(T591,'Master '!$B$2:$B$257,0)))</f>
        <v>-</v>
      </c>
      <c r="T591" s="15"/>
      <c r="U591" s="20" t="str">
        <f t="array" ref="U591">IF(ISERROR(INDEX('Master '!$A$2:$A$257,MATCH(V591,'Master '!$B$2:$B$257,0))),IF(ISERROR(INDEX('Master '!$A$2:$A$257,MATCH(V591,'Master '!$C$2:$C$257,0))),IF(V591="","-","Not on Roster"),INDEX('Master '!$A$2:$A$257,MATCH(V591,'Master '!$C$2:$C$257,0))),INDEX('Master '!$A$2:$A$257,MATCH(V591,'Master '!$B$2:$B$257,0)))</f>
        <v>-</v>
      </c>
      <c r="V591" s="7"/>
      <c r="W591" s="19" t="str">
        <f t="array" ref="W591">IF(ISERROR(INDEX('Master '!$A$2:$A$257,MATCH(X591,'Master '!$B$2:$B$257,0))),IF(ISERROR(INDEX('Master '!$A$2:$A$257,MATCH(X591,'Master '!$C$2:$C$257,0))),IF(X591="","-","Not on Roster"),INDEX('Master '!$A$2:$A$257,MATCH(X591,'Master '!$C$2:$C$257,0))),INDEX('Master '!$A$2:$A$257,MATCH(X591,'Master '!$B$2:$B$257,0)))</f>
        <v>-</v>
      </c>
      <c r="X591" s="15"/>
      <c r="Y591" s="20" t="str">
        <f t="array" ref="Y591">IF(ISERROR(INDEX('Master '!$A$2:$A$257,MATCH(Z591,'Master '!$B$2:$B$257,0))),IF(ISERROR(INDEX('Master '!$A$2:$A$257,MATCH(Z591,'Master '!$C$2:$C$257,0))),IF(Z591="","-","Not on Roster"),INDEX('Master '!$A$2:$A$257,MATCH(Z591,'Master '!$C$2:$C$257,0))),INDEX('Master '!$A$2:$A$257,MATCH(Z591,'Master '!$B$2:$B$257,0)))</f>
        <v>-</v>
      </c>
      <c r="Z591" s="7"/>
      <c r="AA591" s="19" t="str">
        <f t="array" ref="AA591">IF(ISERROR(INDEX('Master '!$A$2:$A$257,MATCH(AB591,'Master '!$B$2:$B$257,0))),IF(ISERROR(INDEX('Master '!$A$2:$A$257,MATCH(AB591,'Master '!$C$2:$C$257,0))),IF(AB591="","-","Not on Roster"),INDEX('Master '!$A$2:$A$257,MATCH(AB591,'Master '!$C$2:$C$257,0))),INDEX('Master '!$A$2:$A$257,MATCH(AB591,'Master '!$B$2:$B$257,0)))</f>
        <v>-</v>
      </c>
      <c r="AB591" s="15"/>
      <c r="AC591" s="20" t="str">
        <f t="array" ref="AC591">IF(ISERROR(INDEX('Master '!$A$2:$A$257,MATCH(AD591,'Master '!$B$2:$B$257,0))),IF(ISERROR(INDEX('Master '!$A$2:$A$257,MATCH(AD591,'Master '!$C$2:$C$257,0))),IF(AD591="","-","Not on Roster"),INDEX('Master '!$A$2:$A$257,MATCH(AD591,'Master '!$C$2:$C$257,0))),INDEX('Master '!$A$2:$A$257,MATCH(AD591,'Master '!$B$2:$B$257,0)))</f>
        <v>-</v>
      </c>
      <c r="AD591" s="7"/>
      <c r="AE591" s="19" t="str">
        <f t="array" ref="AE591">IF(ISERROR(INDEX('Master '!$A$2:$A$257,MATCH(AF591,'Master '!$B$2:$B$257,0))),IF(ISERROR(INDEX('Master '!$A$2:$A$257,MATCH(AF591,'Master '!$C$2:$C$257,0))),IF(AF591="","-","Not on Roster"),INDEX('Master '!$A$2:$A$257,MATCH(AF591,'Master '!$C$2:$C$257,0))),INDEX('Master '!$A$2:$A$257,MATCH(AF591,'Master '!$B$2:$B$257,0)))</f>
        <v>-</v>
      </c>
      <c r="AF591" s="15"/>
      <c r="AG591" s="20" t="str">
        <f t="array" ref="AG591">IF(ISERROR(INDEX('Master '!$A$2:$A$257,MATCH(AH591,'Master '!$B$2:$B$257,0))),IF(ISERROR(INDEX('Master '!$A$2:$A$257,MATCH(AH591,'Master '!$C$2:$C$257,0))),IF(AH591="","-","Not on Roster"),INDEX('Master '!$A$2:$A$257,MATCH(AH591,'Master '!$C$2:$C$257,0))),INDEX('Master '!$A$2:$A$257,MATCH(AH591,'Master '!$B$2:$B$257,0)))</f>
        <v>-</v>
      </c>
      <c r="AH591" s="7"/>
      <c r="AI591" s="19" t="str">
        <f t="array" ref="AI591">IF(ISERROR(INDEX('Master '!$A$2:$A$257,MATCH(AJ591,'Master '!$B$2:$B$257,0))),IF(ISERROR(INDEX('Master '!$A$2:$A$257,MATCH(AJ591,'Master '!$C$2:$C$257,0))),IF(AJ591="","-","Not on Roster"),INDEX('Master '!$A$2:$A$257,MATCH(AJ591,'Master '!$C$2:$C$257,0))),INDEX('Master '!$A$2:$A$257,MATCH(AJ591,'Master '!$B$2:$B$257,0)))</f>
        <v>-</v>
      </c>
      <c r="AJ591" s="15"/>
      <c r="AK591" s="20" t="str">
        <f t="array" ref="AK591">IF(ISERROR(INDEX('Master '!$A$2:$A$257,MATCH(AL591,'Master '!$B$2:$B$257,0))),IF(ISERROR(INDEX('Master '!$A$2:$A$257,MATCH(AL591,'Master '!$C$2:$C$257,0))),IF(AL591="","-","Not on Roster"),INDEX('Master '!$A$2:$A$257,MATCH(AL591,'Master '!$C$2:$C$257,0))),INDEX('Master '!$A$2:$A$257,MATCH(AL591,'Master '!$B$2:$B$257,0)))</f>
        <v>-</v>
      </c>
      <c r="AL591" s="7"/>
      <c r="AM591" s="19" t="str">
        <f t="array" ref="AM591">IF(ISERROR(INDEX('Master '!$A$2:$A$257,MATCH(AN591,'Master '!$B$2:$B$257,0))),IF(ISERROR(INDEX('Master '!$A$2:$A$257,MATCH(AN591,'Master '!$C$2:$C$257,0))),IF(AN591="","-","Not on Roster"),INDEX('Master '!$A$2:$A$257,MATCH(AN591,'Master '!$C$2:$C$257,0))),INDEX('Master '!$A$2:$A$257,MATCH(AN591,'Master '!$B$2:$B$257,0)))</f>
        <v>-</v>
      </c>
      <c r="AN591" s="15"/>
    </row>
    <row r="592" spans="1:40" ht="14.25" customHeight="1">
      <c r="A592" s="20" t="str">
        <f t="array" ref="A592">IF(ISERROR(INDEX('Master '!$A$2:$A$257,MATCH(B592,'Master '!$B$2:$B$257,0))),IF(ISERROR(INDEX('Master '!$A$2:$A$257,MATCH(B592,'Master '!$C$2:$C$257,0))),IF(B592="","-","Not on Roster"),INDEX('Master '!$A$2:$A$257,MATCH(B592,'Master '!$C$2:$C$257,0))),INDEX('Master '!$A$2:$A$257,MATCH(B592,'Master '!$B$2:$B$257,0)))</f>
        <v>-</v>
      </c>
      <c r="B592" s="43"/>
      <c r="C592" s="19" t="str">
        <f t="array" ref="C592">IF(ISERROR(INDEX('Master '!$A$2:$A$257,MATCH(D592,'Master '!$B$2:$B$257,0))),IF(ISERROR(INDEX('Master '!$A$2:$A$257,MATCH(D592,'Master '!$C$2:$C$257,0))),IF(D592="","-","Not on Roster"),INDEX('Master '!$A$2:$A$257,MATCH(D592,'Master '!$C$2:$C$257,0))),INDEX('Master '!$A$2:$A$257,MATCH(D592,'Master '!$B$2:$B$257,0)))</f>
        <v>-</v>
      </c>
      <c r="D592" s="15"/>
      <c r="E592" s="20" t="str">
        <f t="array" ref="E592">IF(ISERROR(INDEX('Master '!$A$2:$A$257,MATCH(F592,'Master '!$B$2:$B$257,0))),IF(ISERROR(INDEX('Master '!$A$2:$A$257,MATCH(F592,'Master '!$C$2:$C$257,0))),IF(F592="","-","Not on Roster"),INDEX('Master '!$A$2:$A$257,MATCH(F592,'Master '!$C$2:$C$257,0))),INDEX('Master '!$A$2:$A$257,MATCH(F592,'Master '!$B$2:$B$257,0)))</f>
        <v>-</v>
      </c>
      <c r="F592" s="7"/>
      <c r="G592" s="19" t="str">
        <f t="array" ref="G592">IF(ISERROR(INDEX('Master '!$A$2:$A$257,MATCH(H592,'Master '!$B$2:$B$257,0))),IF(ISERROR(INDEX('Master '!$A$2:$A$257,MATCH(H592,'Master '!$C$2:$C$257,0))),IF(H592="","-","Not on Roster"),INDEX('Master '!$A$2:$A$257,MATCH(H592,'Master '!$C$2:$C$257,0))),INDEX('Master '!$A$2:$A$257,MATCH(H592,'Master '!$B$2:$B$257,0)))</f>
        <v>-</v>
      </c>
      <c r="H592" s="15"/>
      <c r="I592" s="20" t="str">
        <f t="array" ref="I592">IF(ISERROR(INDEX('Master '!$A$2:$A$257,MATCH(J592,'Master '!$B$2:$B$257,0))),IF(ISERROR(INDEX('Master '!$A$2:$A$257,MATCH(J592,'Master '!$C$2:$C$257,0))),IF(J592="","-","Not on Roster"),INDEX('Master '!$A$2:$A$257,MATCH(J592,'Master '!$C$2:$C$257,0))),INDEX('Master '!$A$2:$A$257,MATCH(J592,'Master '!$B$2:$B$257,0)))</f>
        <v>-</v>
      </c>
      <c r="J592" s="51"/>
      <c r="K592" s="19" t="str">
        <f t="array" ref="K592">IF(ISERROR(INDEX('Master '!$A$2:$A$257,MATCH(L592,'Master '!$B$2:$B$257,0))),IF(ISERROR(INDEX('Master '!$A$2:$A$257,MATCH(L592,'Master '!$C$2:$C$257,0))),IF(L592="","-","Not on Roster"),INDEX('Master '!$A$2:$A$257,MATCH(L592,'Master '!$C$2:$C$257,0))),INDEX('Master '!$A$2:$A$257,MATCH(L592,'Master '!$B$2:$B$257,0)))</f>
        <v>-</v>
      </c>
      <c r="L592" s="15"/>
      <c r="M592" s="20" t="str">
        <f t="array" ref="M592">IF(ISERROR(INDEX('Master '!$A$2:$A$257,MATCH(N592,'Master '!$B$2:$B$257,0))),IF(ISERROR(INDEX('Master '!$A$2:$A$257,MATCH(N592,'Master '!$C$2:$C$257,0))),IF(N592="","-","Not on Roster"),INDEX('Master '!$A$2:$A$257,MATCH(N592,'Master '!$C$2:$C$257,0))),INDEX('Master '!$A$2:$A$257,MATCH(N592,'Master '!$B$2:$B$257,0)))</f>
        <v>-</v>
      </c>
      <c r="N592" s="7"/>
      <c r="O592" s="19" t="str">
        <f t="array" ref="O592">IF(ISERROR(INDEX('Master '!$A$2:$A$257,MATCH(P592,'Master '!$B$2:$B$257,0))),IF(ISERROR(INDEX('Master '!$A$2:$A$257,MATCH(P592,'Master '!$C$2:$C$257,0))),IF(P592="","-","Not on Roster"),INDEX('Master '!$A$2:$A$257,MATCH(P592,'Master '!$C$2:$C$257,0))),INDEX('Master '!$A$2:$A$257,MATCH(P592,'Master '!$B$2:$B$257,0)))</f>
        <v>-</v>
      </c>
      <c r="P592" s="15"/>
      <c r="Q592" s="20" t="str">
        <f t="array" ref="Q592">IF(ISERROR(INDEX('Master '!$A$2:$A$257,MATCH(R592,'Master '!$B$2:$B$257,0))),IF(ISERROR(INDEX('Master '!$A$2:$A$257,MATCH(R592,'Master '!$C$2:$C$257,0))),IF(R592="","-","Not on Roster"),INDEX('Master '!$A$2:$A$257,MATCH(R592,'Master '!$C$2:$C$257,0))),INDEX('Master '!$A$2:$A$257,MATCH(R592,'Master '!$B$2:$B$257,0)))</f>
        <v>-</v>
      </c>
      <c r="R592" s="7"/>
      <c r="S592" s="19" t="str">
        <f t="array" ref="S592">IF(ISERROR(INDEX('Master '!$A$2:$A$257,MATCH(T592,'Master '!$B$2:$B$257,0))),IF(ISERROR(INDEX('Master '!$A$2:$A$257,MATCH(T592,'Master '!$C$2:$C$257,0))),IF(T592="","-","Not on Roster"),INDEX('Master '!$A$2:$A$257,MATCH(T592,'Master '!$C$2:$C$257,0))),INDEX('Master '!$A$2:$A$257,MATCH(T592,'Master '!$B$2:$B$257,0)))</f>
        <v>-</v>
      </c>
      <c r="T592" s="15"/>
      <c r="U592" s="20" t="str">
        <f t="array" ref="U592">IF(ISERROR(INDEX('Master '!$A$2:$A$257,MATCH(V592,'Master '!$B$2:$B$257,0))),IF(ISERROR(INDEX('Master '!$A$2:$A$257,MATCH(V592,'Master '!$C$2:$C$257,0))),IF(V592="","-","Not on Roster"),INDEX('Master '!$A$2:$A$257,MATCH(V592,'Master '!$C$2:$C$257,0))),INDEX('Master '!$A$2:$A$257,MATCH(V592,'Master '!$B$2:$B$257,0)))</f>
        <v>-</v>
      </c>
      <c r="V592" s="7"/>
      <c r="W592" s="19" t="str">
        <f t="array" ref="W592">IF(ISERROR(INDEX('Master '!$A$2:$A$257,MATCH(X592,'Master '!$B$2:$B$257,0))),IF(ISERROR(INDEX('Master '!$A$2:$A$257,MATCH(X592,'Master '!$C$2:$C$257,0))),IF(X592="","-","Not on Roster"),INDEX('Master '!$A$2:$A$257,MATCH(X592,'Master '!$C$2:$C$257,0))),INDEX('Master '!$A$2:$A$257,MATCH(X592,'Master '!$B$2:$B$257,0)))</f>
        <v>-</v>
      </c>
      <c r="X592" s="15"/>
      <c r="Y592" s="20" t="str">
        <f t="array" ref="Y592">IF(ISERROR(INDEX('Master '!$A$2:$A$257,MATCH(Z592,'Master '!$B$2:$B$257,0))),IF(ISERROR(INDEX('Master '!$A$2:$A$257,MATCH(Z592,'Master '!$C$2:$C$257,0))),IF(Z592="","-","Not on Roster"),INDEX('Master '!$A$2:$A$257,MATCH(Z592,'Master '!$C$2:$C$257,0))),INDEX('Master '!$A$2:$A$257,MATCH(Z592,'Master '!$B$2:$B$257,0)))</f>
        <v>-</v>
      </c>
      <c r="Z592" s="7"/>
      <c r="AA592" s="19" t="str">
        <f t="array" ref="AA592">IF(ISERROR(INDEX('Master '!$A$2:$A$257,MATCH(AB592,'Master '!$B$2:$B$257,0))),IF(ISERROR(INDEX('Master '!$A$2:$A$257,MATCH(AB592,'Master '!$C$2:$C$257,0))),IF(AB592="","-","Not on Roster"),INDEX('Master '!$A$2:$A$257,MATCH(AB592,'Master '!$C$2:$C$257,0))),INDEX('Master '!$A$2:$A$257,MATCH(AB592,'Master '!$B$2:$B$257,0)))</f>
        <v>-</v>
      </c>
      <c r="AB592" s="15"/>
      <c r="AC592" s="20" t="str">
        <f t="array" ref="AC592">IF(ISERROR(INDEX('Master '!$A$2:$A$257,MATCH(AD592,'Master '!$B$2:$B$257,0))),IF(ISERROR(INDEX('Master '!$A$2:$A$257,MATCH(AD592,'Master '!$C$2:$C$257,0))),IF(AD592="","-","Not on Roster"),INDEX('Master '!$A$2:$A$257,MATCH(AD592,'Master '!$C$2:$C$257,0))),INDEX('Master '!$A$2:$A$257,MATCH(AD592,'Master '!$B$2:$B$257,0)))</f>
        <v>-</v>
      </c>
      <c r="AD592" s="7"/>
      <c r="AE592" s="19" t="str">
        <f t="array" ref="AE592">IF(ISERROR(INDEX('Master '!$A$2:$A$257,MATCH(AF592,'Master '!$B$2:$B$257,0))),IF(ISERROR(INDEX('Master '!$A$2:$A$257,MATCH(AF592,'Master '!$C$2:$C$257,0))),IF(AF592="","-","Not on Roster"),INDEX('Master '!$A$2:$A$257,MATCH(AF592,'Master '!$C$2:$C$257,0))),INDEX('Master '!$A$2:$A$257,MATCH(AF592,'Master '!$B$2:$B$257,0)))</f>
        <v>-</v>
      </c>
      <c r="AF592" s="15"/>
      <c r="AG592" s="20" t="str">
        <f t="array" ref="AG592">IF(ISERROR(INDEX('Master '!$A$2:$A$257,MATCH(AH592,'Master '!$B$2:$B$257,0))),IF(ISERROR(INDEX('Master '!$A$2:$A$257,MATCH(AH592,'Master '!$C$2:$C$257,0))),IF(AH592="","-","Not on Roster"),INDEX('Master '!$A$2:$A$257,MATCH(AH592,'Master '!$C$2:$C$257,0))),INDEX('Master '!$A$2:$A$257,MATCH(AH592,'Master '!$B$2:$B$257,0)))</f>
        <v>-</v>
      </c>
      <c r="AH592" s="7"/>
      <c r="AI592" s="19" t="str">
        <f t="array" ref="AI592">IF(ISERROR(INDEX('Master '!$A$2:$A$257,MATCH(AJ592,'Master '!$B$2:$B$257,0))),IF(ISERROR(INDEX('Master '!$A$2:$A$257,MATCH(AJ592,'Master '!$C$2:$C$257,0))),IF(AJ592="","-","Not on Roster"),INDEX('Master '!$A$2:$A$257,MATCH(AJ592,'Master '!$C$2:$C$257,0))),INDEX('Master '!$A$2:$A$257,MATCH(AJ592,'Master '!$B$2:$B$257,0)))</f>
        <v>-</v>
      </c>
      <c r="AJ592" s="15"/>
      <c r="AK592" s="20" t="str">
        <f t="array" ref="AK592">IF(ISERROR(INDEX('Master '!$A$2:$A$257,MATCH(AL592,'Master '!$B$2:$B$257,0))),IF(ISERROR(INDEX('Master '!$A$2:$A$257,MATCH(AL592,'Master '!$C$2:$C$257,0))),IF(AL592="","-","Not on Roster"),INDEX('Master '!$A$2:$A$257,MATCH(AL592,'Master '!$C$2:$C$257,0))),INDEX('Master '!$A$2:$A$257,MATCH(AL592,'Master '!$B$2:$B$257,0)))</f>
        <v>-</v>
      </c>
      <c r="AL592" s="7"/>
      <c r="AM592" s="19" t="str">
        <f t="array" ref="AM592">IF(ISERROR(INDEX('Master '!$A$2:$A$257,MATCH(AN592,'Master '!$B$2:$B$257,0))),IF(ISERROR(INDEX('Master '!$A$2:$A$257,MATCH(AN592,'Master '!$C$2:$C$257,0))),IF(AN592="","-","Not on Roster"),INDEX('Master '!$A$2:$A$257,MATCH(AN592,'Master '!$C$2:$C$257,0))),INDEX('Master '!$A$2:$A$257,MATCH(AN592,'Master '!$B$2:$B$257,0)))</f>
        <v>-</v>
      </c>
      <c r="AN592" s="15"/>
    </row>
    <row r="593" spans="1:40" ht="14.25" customHeight="1">
      <c r="A593" s="20" t="str">
        <f t="array" ref="A593">IF(ISERROR(INDEX('Master '!$A$2:$A$257,MATCH(B593,'Master '!$B$2:$B$257,0))),IF(ISERROR(INDEX('Master '!$A$2:$A$257,MATCH(B593,'Master '!$C$2:$C$257,0))),IF(B593="","-","Not on Roster"),INDEX('Master '!$A$2:$A$257,MATCH(B593,'Master '!$C$2:$C$257,0))),INDEX('Master '!$A$2:$A$257,MATCH(B593,'Master '!$B$2:$B$257,0)))</f>
        <v>-</v>
      </c>
      <c r="B593" s="43"/>
      <c r="C593" s="19" t="str">
        <f t="array" ref="C593">IF(ISERROR(INDEX('Master '!$A$2:$A$257,MATCH(D593,'Master '!$B$2:$B$257,0))),IF(ISERROR(INDEX('Master '!$A$2:$A$257,MATCH(D593,'Master '!$C$2:$C$257,0))),IF(D593="","-","Not on Roster"),INDEX('Master '!$A$2:$A$257,MATCH(D593,'Master '!$C$2:$C$257,0))),INDEX('Master '!$A$2:$A$257,MATCH(D593,'Master '!$B$2:$B$257,0)))</f>
        <v>-</v>
      </c>
      <c r="D593" s="15"/>
      <c r="E593" s="20" t="str">
        <f t="array" ref="E593">IF(ISERROR(INDEX('Master '!$A$2:$A$257,MATCH(F593,'Master '!$B$2:$B$257,0))),IF(ISERROR(INDEX('Master '!$A$2:$A$257,MATCH(F593,'Master '!$C$2:$C$257,0))),IF(F593="","-","Not on Roster"),INDEX('Master '!$A$2:$A$257,MATCH(F593,'Master '!$C$2:$C$257,0))),INDEX('Master '!$A$2:$A$257,MATCH(F593,'Master '!$B$2:$B$257,0)))</f>
        <v>-</v>
      </c>
      <c r="F593" s="7"/>
      <c r="G593" s="19" t="str">
        <f t="array" ref="G593">IF(ISERROR(INDEX('Master '!$A$2:$A$257,MATCH(H593,'Master '!$B$2:$B$257,0))),IF(ISERROR(INDEX('Master '!$A$2:$A$257,MATCH(H593,'Master '!$C$2:$C$257,0))),IF(H593="","-","Not on Roster"),INDEX('Master '!$A$2:$A$257,MATCH(H593,'Master '!$C$2:$C$257,0))),INDEX('Master '!$A$2:$A$257,MATCH(H593,'Master '!$B$2:$B$257,0)))</f>
        <v>-</v>
      </c>
      <c r="H593" s="15"/>
      <c r="I593" s="20" t="str">
        <f t="array" ref="I593">IF(ISERROR(INDEX('Master '!$A$2:$A$257,MATCH(J593,'Master '!$B$2:$B$257,0))),IF(ISERROR(INDEX('Master '!$A$2:$A$257,MATCH(J593,'Master '!$C$2:$C$257,0))),IF(J593="","-","Not on Roster"),INDEX('Master '!$A$2:$A$257,MATCH(J593,'Master '!$C$2:$C$257,0))),INDEX('Master '!$A$2:$A$257,MATCH(J593,'Master '!$B$2:$B$257,0)))</f>
        <v>-</v>
      </c>
      <c r="J593" s="51"/>
      <c r="K593" s="19" t="str">
        <f t="array" ref="K593">IF(ISERROR(INDEX('Master '!$A$2:$A$257,MATCH(L593,'Master '!$B$2:$B$257,0))),IF(ISERROR(INDEX('Master '!$A$2:$A$257,MATCH(L593,'Master '!$C$2:$C$257,0))),IF(L593="","-","Not on Roster"),INDEX('Master '!$A$2:$A$257,MATCH(L593,'Master '!$C$2:$C$257,0))),INDEX('Master '!$A$2:$A$257,MATCH(L593,'Master '!$B$2:$B$257,0)))</f>
        <v>-</v>
      </c>
      <c r="L593" s="15"/>
      <c r="M593" s="20" t="str">
        <f t="array" ref="M593">IF(ISERROR(INDEX('Master '!$A$2:$A$257,MATCH(N593,'Master '!$B$2:$B$257,0))),IF(ISERROR(INDEX('Master '!$A$2:$A$257,MATCH(N593,'Master '!$C$2:$C$257,0))),IF(N593="","-","Not on Roster"),INDEX('Master '!$A$2:$A$257,MATCH(N593,'Master '!$C$2:$C$257,0))),INDEX('Master '!$A$2:$A$257,MATCH(N593,'Master '!$B$2:$B$257,0)))</f>
        <v>-</v>
      </c>
      <c r="N593" s="7"/>
      <c r="O593" s="19" t="str">
        <f t="array" ref="O593">IF(ISERROR(INDEX('Master '!$A$2:$A$257,MATCH(P593,'Master '!$B$2:$B$257,0))),IF(ISERROR(INDEX('Master '!$A$2:$A$257,MATCH(P593,'Master '!$C$2:$C$257,0))),IF(P593="","-","Not on Roster"),INDEX('Master '!$A$2:$A$257,MATCH(P593,'Master '!$C$2:$C$257,0))),INDEX('Master '!$A$2:$A$257,MATCH(P593,'Master '!$B$2:$B$257,0)))</f>
        <v>-</v>
      </c>
      <c r="P593" s="15"/>
      <c r="Q593" s="20" t="str">
        <f t="array" ref="Q593">IF(ISERROR(INDEX('Master '!$A$2:$A$257,MATCH(R593,'Master '!$B$2:$B$257,0))),IF(ISERROR(INDEX('Master '!$A$2:$A$257,MATCH(R593,'Master '!$C$2:$C$257,0))),IF(R593="","-","Not on Roster"),INDEX('Master '!$A$2:$A$257,MATCH(R593,'Master '!$C$2:$C$257,0))),INDEX('Master '!$A$2:$A$257,MATCH(R593,'Master '!$B$2:$B$257,0)))</f>
        <v>-</v>
      </c>
      <c r="R593" s="7"/>
      <c r="S593" s="19" t="str">
        <f t="array" ref="S593">IF(ISERROR(INDEX('Master '!$A$2:$A$257,MATCH(T593,'Master '!$B$2:$B$257,0))),IF(ISERROR(INDEX('Master '!$A$2:$A$257,MATCH(T593,'Master '!$C$2:$C$257,0))),IF(T593="","-","Not on Roster"),INDEX('Master '!$A$2:$A$257,MATCH(T593,'Master '!$C$2:$C$257,0))),INDEX('Master '!$A$2:$A$257,MATCH(T593,'Master '!$B$2:$B$257,0)))</f>
        <v>-</v>
      </c>
      <c r="T593" s="15"/>
      <c r="U593" s="20" t="str">
        <f t="array" ref="U593">IF(ISERROR(INDEX('Master '!$A$2:$A$257,MATCH(V593,'Master '!$B$2:$B$257,0))),IF(ISERROR(INDEX('Master '!$A$2:$A$257,MATCH(V593,'Master '!$C$2:$C$257,0))),IF(V593="","-","Not on Roster"),INDEX('Master '!$A$2:$A$257,MATCH(V593,'Master '!$C$2:$C$257,0))),INDEX('Master '!$A$2:$A$257,MATCH(V593,'Master '!$B$2:$B$257,0)))</f>
        <v>-</v>
      </c>
      <c r="V593" s="7"/>
      <c r="W593" s="19" t="str">
        <f t="array" ref="W593">IF(ISERROR(INDEX('Master '!$A$2:$A$257,MATCH(X593,'Master '!$B$2:$B$257,0))),IF(ISERROR(INDEX('Master '!$A$2:$A$257,MATCH(X593,'Master '!$C$2:$C$257,0))),IF(X593="","-","Not on Roster"),INDEX('Master '!$A$2:$A$257,MATCH(X593,'Master '!$C$2:$C$257,0))),INDEX('Master '!$A$2:$A$257,MATCH(X593,'Master '!$B$2:$B$257,0)))</f>
        <v>-</v>
      </c>
      <c r="X593" s="15"/>
      <c r="Y593" s="20" t="str">
        <f t="array" ref="Y593">IF(ISERROR(INDEX('Master '!$A$2:$A$257,MATCH(Z593,'Master '!$B$2:$B$257,0))),IF(ISERROR(INDEX('Master '!$A$2:$A$257,MATCH(Z593,'Master '!$C$2:$C$257,0))),IF(Z593="","-","Not on Roster"),INDEX('Master '!$A$2:$A$257,MATCH(Z593,'Master '!$C$2:$C$257,0))),INDEX('Master '!$A$2:$A$257,MATCH(Z593,'Master '!$B$2:$B$257,0)))</f>
        <v>-</v>
      </c>
      <c r="Z593" s="7"/>
      <c r="AA593" s="19" t="str">
        <f t="array" ref="AA593">IF(ISERROR(INDEX('Master '!$A$2:$A$257,MATCH(AB593,'Master '!$B$2:$B$257,0))),IF(ISERROR(INDEX('Master '!$A$2:$A$257,MATCH(AB593,'Master '!$C$2:$C$257,0))),IF(AB593="","-","Not on Roster"),INDEX('Master '!$A$2:$A$257,MATCH(AB593,'Master '!$C$2:$C$257,0))),INDEX('Master '!$A$2:$A$257,MATCH(AB593,'Master '!$B$2:$B$257,0)))</f>
        <v>-</v>
      </c>
      <c r="AB593" s="15"/>
      <c r="AC593" s="20" t="str">
        <f t="array" ref="AC593">IF(ISERROR(INDEX('Master '!$A$2:$A$257,MATCH(AD593,'Master '!$B$2:$B$257,0))),IF(ISERROR(INDEX('Master '!$A$2:$A$257,MATCH(AD593,'Master '!$C$2:$C$257,0))),IF(AD593="","-","Not on Roster"),INDEX('Master '!$A$2:$A$257,MATCH(AD593,'Master '!$C$2:$C$257,0))),INDEX('Master '!$A$2:$A$257,MATCH(AD593,'Master '!$B$2:$B$257,0)))</f>
        <v>-</v>
      </c>
      <c r="AD593" s="7"/>
      <c r="AE593" s="19" t="str">
        <f t="array" ref="AE593">IF(ISERROR(INDEX('Master '!$A$2:$A$257,MATCH(AF593,'Master '!$B$2:$B$257,0))),IF(ISERROR(INDEX('Master '!$A$2:$A$257,MATCH(AF593,'Master '!$C$2:$C$257,0))),IF(AF593="","-","Not on Roster"),INDEX('Master '!$A$2:$A$257,MATCH(AF593,'Master '!$C$2:$C$257,0))),INDEX('Master '!$A$2:$A$257,MATCH(AF593,'Master '!$B$2:$B$257,0)))</f>
        <v>-</v>
      </c>
      <c r="AF593" s="15"/>
      <c r="AG593" s="20" t="str">
        <f t="array" ref="AG593">IF(ISERROR(INDEX('Master '!$A$2:$A$257,MATCH(AH593,'Master '!$B$2:$B$257,0))),IF(ISERROR(INDEX('Master '!$A$2:$A$257,MATCH(AH593,'Master '!$C$2:$C$257,0))),IF(AH593="","-","Not on Roster"),INDEX('Master '!$A$2:$A$257,MATCH(AH593,'Master '!$C$2:$C$257,0))),INDEX('Master '!$A$2:$A$257,MATCH(AH593,'Master '!$B$2:$B$257,0)))</f>
        <v>-</v>
      </c>
      <c r="AH593" s="7"/>
      <c r="AI593" s="19" t="str">
        <f t="array" ref="AI593">IF(ISERROR(INDEX('Master '!$A$2:$A$257,MATCH(AJ593,'Master '!$B$2:$B$257,0))),IF(ISERROR(INDEX('Master '!$A$2:$A$257,MATCH(AJ593,'Master '!$C$2:$C$257,0))),IF(AJ593="","-","Not on Roster"),INDEX('Master '!$A$2:$A$257,MATCH(AJ593,'Master '!$C$2:$C$257,0))),INDEX('Master '!$A$2:$A$257,MATCH(AJ593,'Master '!$B$2:$B$257,0)))</f>
        <v>-</v>
      </c>
      <c r="AJ593" s="15"/>
      <c r="AK593" s="20" t="str">
        <f t="array" ref="AK593">IF(ISERROR(INDEX('Master '!$A$2:$A$257,MATCH(AL593,'Master '!$B$2:$B$257,0))),IF(ISERROR(INDEX('Master '!$A$2:$A$257,MATCH(AL593,'Master '!$C$2:$C$257,0))),IF(AL593="","-","Not on Roster"),INDEX('Master '!$A$2:$A$257,MATCH(AL593,'Master '!$C$2:$C$257,0))),INDEX('Master '!$A$2:$A$257,MATCH(AL593,'Master '!$B$2:$B$257,0)))</f>
        <v>-</v>
      </c>
      <c r="AL593" s="7"/>
      <c r="AM593" s="19" t="str">
        <f t="array" ref="AM593">IF(ISERROR(INDEX('Master '!$A$2:$A$257,MATCH(AN593,'Master '!$B$2:$B$257,0))),IF(ISERROR(INDEX('Master '!$A$2:$A$257,MATCH(AN593,'Master '!$C$2:$C$257,0))),IF(AN593="","-","Not on Roster"),INDEX('Master '!$A$2:$A$257,MATCH(AN593,'Master '!$C$2:$C$257,0))),INDEX('Master '!$A$2:$A$257,MATCH(AN593,'Master '!$B$2:$B$257,0)))</f>
        <v>-</v>
      </c>
      <c r="AN593" s="15"/>
    </row>
    <row r="594" spans="1:40" ht="14.25" customHeight="1">
      <c r="A594" s="20" t="str">
        <f t="array" ref="A594">IF(ISERROR(INDEX('Master '!$A$2:$A$257,MATCH(B594,'Master '!$B$2:$B$257,0))),IF(ISERROR(INDEX('Master '!$A$2:$A$257,MATCH(B594,'Master '!$C$2:$C$257,0))),IF(B594="","-","Not on Roster"),INDEX('Master '!$A$2:$A$257,MATCH(B594,'Master '!$C$2:$C$257,0))),INDEX('Master '!$A$2:$A$257,MATCH(B594,'Master '!$B$2:$B$257,0)))</f>
        <v>-</v>
      </c>
      <c r="B594" s="43"/>
      <c r="C594" s="19" t="str">
        <f t="array" ref="C594">IF(ISERROR(INDEX('Master '!$A$2:$A$257,MATCH(D594,'Master '!$B$2:$B$257,0))),IF(ISERROR(INDEX('Master '!$A$2:$A$257,MATCH(D594,'Master '!$C$2:$C$257,0))),IF(D594="","-","Not on Roster"),INDEX('Master '!$A$2:$A$257,MATCH(D594,'Master '!$C$2:$C$257,0))),INDEX('Master '!$A$2:$A$257,MATCH(D594,'Master '!$B$2:$B$257,0)))</f>
        <v>-</v>
      </c>
      <c r="D594" s="15"/>
      <c r="E594" s="20" t="str">
        <f t="array" ref="E594">IF(ISERROR(INDEX('Master '!$A$2:$A$257,MATCH(F594,'Master '!$B$2:$B$257,0))),IF(ISERROR(INDEX('Master '!$A$2:$A$257,MATCH(F594,'Master '!$C$2:$C$257,0))),IF(F594="","-","Not on Roster"),INDEX('Master '!$A$2:$A$257,MATCH(F594,'Master '!$C$2:$C$257,0))),INDEX('Master '!$A$2:$A$257,MATCH(F594,'Master '!$B$2:$B$257,0)))</f>
        <v>-</v>
      </c>
      <c r="F594" s="7"/>
      <c r="G594" s="19" t="str">
        <f t="array" ref="G594">IF(ISERROR(INDEX('Master '!$A$2:$A$257,MATCH(H594,'Master '!$B$2:$B$257,0))),IF(ISERROR(INDEX('Master '!$A$2:$A$257,MATCH(H594,'Master '!$C$2:$C$257,0))),IF(H594="","-","Not on Roster"),INDEX('Master '!$A$2:$A$257,MATCH(H594,'Master '!$C$2:$C$257,0))),INDEX('Master '!$A$2:$A$257,MATCH(H594,'Master '!$B$2:$B$257,0)))</f>
        <v>-</v>
      </c>
      <c r="H594" s="15"/>
      <c r="I594" s="20" t="str">
        <f t="array" ref="I594">IF(ISERROR(INDEX('Master '!$A$2:$A$257,MATCH(J594,'Master '!$B$2:$B$257,0))),IF(ISERROR(INDEX('Master '!$A$2:$A$257,MATCH(J594,'Master '!$C$2:$C$257,0))),IF(J594="","-","Not on Roster"),INDEX('Master '!$A$2:$A$257,MATCH(J594,'Master '!$C$2:$C$257,0))),INDEX('Master '!$A$2:$A$257,MATCH(J594,'Master '!$B$2:$B$257,0)))</f>
        <v>-</v>
      </c>
      <c r="J594" s="51"/>
      <c r="K594" s="19" t="str">
        <f t="array" ref="K594">IF(ISERROR(INDEX('Master '!$A$2:$A$257,MATCH(L594,'Master '!$B$2:$B$257,0))),IF(ISERROR(INDEX('Master '!$A$2:$A$257,MATCH(L594,'Master '!$C$2:$C$257,0))),IF(L594="","-","Not on Roster"),INDEX('Master '!$A$2:$A$257,MATCH(L594,'Master '!$C$2:$C$257,0))),INDEX('Master '!$A$2:$A$257,MATCH(L594,'Master '!$B$2:$B$257,0)))</f>
        <v>-</v>
      </c>
      <c r="L594" s="15"/>
      <c r="M594" s="20" t="str">
        <f t="array" ref="M594">IF(ISERROR(INDEX('Master '!$A$2:$A$257,MATCH(N594,'Master '!$B$2:$B$257,0))),IF(ISERROR(INDEX('Master '!$A$2:$A$257,MATCH(N594,'Master '!$C$2:$C$257,0))),IF(N594="","-","Not on Roster"),INDEX('Master '!$A$2:$A$257,MATCH(N594,'Master '!$C$2:$C$257,0))),INDEX('Master '!$A$2:$A$257,MATCH(N594,'Master '!$B$2:$B$257,0)))</f>
        <v>-</v>
      </c>
      <c r="N594" s="7"/>
      <c r="O594" s="19" t="str">
        <f t="array" ref="O594">IF(ISERROR(INDEX('Master '!$A$2:$A$257,MATCH(P594,'Master '!$B$2:$B$257,0))),IF(ISERROR(INDEX('Master '!$A$2:$A$257,MATCH(P594,'Master '!$C$2:$C$257,0))),IF(P594="","-","Not on Roster"),INDEX('Master '!$A$2:$A$257,MATCH(P594,'Master '!$C$2:$C$257,0))),INDEX('Master '!$A$2:$A$257,MATCH(P594,'Master '!$B$2:$B$257,0)))</f>
        <v>-</v>
      </c>
      <c r="P594" s="15"/>
      <c r="Q594" s="20" t="str">
        <f t="array" ref="Q594">IF(ISERROR(INDEX('Master '!$A$2:$A$257,MATCH(R594,'Master '!$B$2:$B$257,0))),IF(ISERROR(INDEX('Master '!$A$2:$A$257,MATCH(R594,'Master '!$C$2:$C$257,0))),IF(R594="","-","Not on Roster"),INDEX('Master '!$A$2:$A$257,MATCH(R594,'Master '!$C$2:$C$257,0))),INDEX('Master '!$A$2:$A$257,MATCH(R594,'Master '!$B$2:$B$257,0)))</f>
        <v>-</v>
      </c>
      <c r="R594" s="7"/>
      <c r="S594" s="19" t="str">
        <f t="array" ref="S594">IF(ISERROR(INDEX('Master '!$A$2:$A$257,MATCH(T594,'Master '!$B$2:$B$257,0))),IF(ISERROR(INDEX('Master '!$A$2:$A$257,MATCH(T594,'Master '!$C$2:$C$257,0))),IF(T594="","-","Not on Roster"),INDEX('Master '!$A$2:$A$257,MATCH(T594,'Master '!$C$2:$C$257,0))),INDEX('Master '!$A$2:$A$257,MATCH(T594,'Master '!$B$2:$B$257,0)))</f>
        <v>-</v>
      </c>
      <c r="T594" s="15"/>
      <c r="U594" s="20" t="str">
        <f t="array" ref="U594">IF(ISERROR(INDEX('Master '!$A$2:$A$257,MATCH(V594,'Master '!$B$2:$B$257,0))),IF(ISERROR(INDEX('Master '!$A$2:$A$257,MATCH(V594,'Master '!$C$2:$C$257,0))),IF(V594="","-","Not on Roster"),INDEX('Master '!$A$2:$A$257,MATCH(V594,'Master '!$C$2:$C$257,0))),INDEX('Master '!$A$2:$A$257,MATCH(V594,'Master '!$B$2:$B$257,0)))</f>
        <v>-</v>
      </c>
      <c r="V594" s="7"/>
      <c r="W594" s="19" t="str">
        <f t="array" ref="W594">IF(ISERROR(INDEX('Master '!$A$2:$A$257,MATCH(X594,'Master '!$B$2:$B$257,0))),IF(ISERROR(INDEX('Master '!$A$2:$A$257,MATCH(X594,'Master '!$C$2:$C$257,0))),IF(X594="","-","Not on Roster"),INDEX('Master '!$A$2:$A$257,MATCH(X594,'Master '!$C$2:$C$257,0))),INDEX('Master '!$A$2:$A$257,MATCH(X594,'Master '!$B$2:$B$257,0)))</f>
        <v>-</v>
      </c>
      <c r="X594" s="15"/>
      <c r="Y594" s="20" t="str">
        <f t="array" ref="Y594">IF(ISERROR(INDEX('Master '!$A$2:$A$257,MATCH(Z594,'Master '!$B$2:$B$257,0))),IF(ISERROR(INDEX('Master '!$A$2:$A$257,MATCH(Z594,'Master '!$C$2:$C$257,0))),IF(Z594="","-","Not on Roster"),INDEX('Master '!$A$2:$A$257,MATCH(Z594,'Master '!$C$2:$C$257,0))),INDEX('Master '!$A$2:$A$257,MATCH(Z594,'Master '!$B$2:$B$257,0)))</f>
        <v>-</v>
      </c>
      <c r="Z594" s="7"/>
      <c r="AA594" s="19" t="str">
        <f t="array" ref="AA594">IF(ISERROR(INDEX('Master '!$A$2:$A$257,MATCH(AB594,'Master '!$B$2:$B$257,0))),IF(ISERROR(INDEX('Master '!$A$2:$A$257,MATCH(AB594,'Master '!$C$2:$C$257,0))),IF(AB594="","-","Not on Roster"),INDEX('Master '!$A$2:$A$257,MATCH(AB594,'Master '!$C$2:$C$257,0))),INDEX('Master '!$A$2:$A$257,MATCH(AB594,'Master '!$B$2:$B$257,0)))</f>
        <v>-</v>
      </c>
      <c r="AB594" s="15"/>
      <c r="AC594" s="20" t="str">
        <f t="array" ref="AC594">IF(ISERROR(INDEX('Master '!$A$2:$A$257,MATCH(AD594,'Master '!$B$2:$B$257,0))),IF(ISERROR(INDEX('Master '!$A$2:$A$257,MATCH(AD594,'Master '!$C$2:$C$257,0))),IF(AD594="","-","Not on Roster"),INDEX('Master '!$A$2:$A$257,MATCH(AD594,'Master '!$C$2:$C$257,0))),INDEX('Master '!$A$2:$A$257,MATCH(AD594,'Master '!$B$2:$B$257,0)))</f>
        <v>-</v>
      </c>
      <c r="AD594" s="7"/>
      <c r="AE594" s="19" t="str">
        <f t="array" ref="AE594">IF(ISERROR(INDEX('Master '!$A$2:$A$257,MATCH(AF594,'Master '!$B$2:$B$257,0))),IF(ISERROR(INDEX('Master '!$A$2:$A$257,MATCH(AF594,'Master '!$C$2:$C$257,0))),IF(AF594="","-","Not on Roster"),INDEX('Master '!$A$2:$A$257,MATCH(AF594,'Master '!$C$2:$C$257,0))),INDEX('Master '!$A$2:$A$257,MATCH(AF594,'Master '!$B$2:$B$257,0)))</f>
        <v>-</v>
      </c>
      <c r="AF594" s="15"/>
      <c r="AG594" s="20" t="str">
        <f t="array" ref="AG594">IF(ISERROR(INDEX('Master '!$A$2:$A$257,MATCH(AH594,'Master '!$B$2:$B$257,0))),IF(ISERROR(INDEX('Master '!$A$2:$A$257,MATCH(AH594,'Master '!$C$2:$C$257,0))),IF(AH594="","-","Not on Roster"),INDEX('Master '!$A$2:$A$257,MATCH(AH594,'Master '!$C$2:$C$257,0))),INDEX('Master '!$A$2:$A$257,MATCH(AH594,'Master '!$B$2:$B$257,0)))</f>
        <v>-</v>
      </c>
      <c r="AH594" s="7"/>
      <c r="AI594" s="19" t="str">
        <f t="array" ref="AI594">IF(ISERROR(INDEX('Master '!$A$2:$A$257,MATCH(AJ594,'Master '!$B$2:$B$257,0))),IF(ISERROR(INDEX('Master '!$A$2:$A$257,MATCH(AJ594,'Master '!$C$2:$C$257,0))),IF(AJ594="","-","Not on Roster"),INDEX('Master '!$A$2:$A$257,MATCH(AJ594,'Master '!$C$2:$C$257,0))),INDEX('Master '!$A$2:$A$257,MATCH(AJ594,'Master '!$B$2:$B$257,0)))</f>
        <v>-</v>
      </c>
      <c r="AJ594" s="15"/>
      <c r="AK594" s="20" t="str">
        <f t="array" ref="AK594">IF(ISERROR(INDEX('Master '!$A$2:$A$257,MATCH(AL594,'Master '!$B$2:$B$257,0))),IF(ISERROR(INDEX('Master '!$A$2:$A$257,MATCH(AL594,'Master '!$C$2:$C$257,0))),IF(AL594="","-","Not on Roster"),INDEX('Master '!$A$2:$A$257,MATCH(AL594,'Master '!$C$2:$C$257,0))),INDEX('Master '!$A$2:$A$257,MATCH(AL594,'Master '!$B$2:$B$257,0)))</f>
        <v>-</v>
      </c>
      <c r="AL594" s="7"/>
      <c r="AM594" s="19" t="str">
        <f t="array" ref="AM594">IF(ISERROR(INDEX('Master '!$A$2:$A$257,MATCH(AN594,'Master '!$B$2:$B$257,0))),IF(ISERROR(INDEX('Master '!$A$2:$A$257,MATCH(AN594,'Master '!$C$2:$C$257,0))),IF(AN594="","-","Not on Roster"),INDEX('Master '!$A$2:$A$257,MATCH(AN594,'Master '!$C$2:$C$257,0))),INDEX('Master '!$A$2:$A$257,MATCH(AN594,'Master '!$B$2:$B$257,0)))</f>
        <v>-</v>
      </c>
      <c r="AN594" s="15"/>
    </row>
    <row r="595" spans="1:40" ht="14.25" customHeight="1">
      <c r="A595" s="20" t="str">
        <f t="array" ref="A595">IF(ISERROR(INDEX('Master '!$A$2:$A$257,MATCH(B595,'Master '!$B$2:$B$257,0))),IF(ISERROR(INDEX('Master '!$A$2:$A$257,MATCH(B595,'Master '!$C$2:$C$257,0))),IF(B595="","-","Not on Roster"),INDEX('Master '!$A$2:$A$257,MATCH(B595,'Master '!$C$2:$C$257,0))),INDEX('Master '!$A$2:$A$257,MATCH(B595,'Master '!$B$2:$B$257,0)))</f>
        <v>-</v>
      </c>
      <c r="B595" s="43"/>
      <c r="C595" s="19" t="str">
        <f t="array" ref="C595">IF(ISERROR(INDEX('Master '!$A$2:$A$257,MATCH(D595,'Master '!$B$2:$B$257,0))),IF(ISERROR(INDEX('Master '!$A$2:$A$257,MATCH(D595,'Master '!$C$2:$C$257,0))),IF(D595="","-","Not on Roster"),INDEX('Master '!$A$2:$A$257,MATCH(D595,'Master '!$C$2:$C$257,0))),INDEX('Master '!$A$2:$A$257,MATCH(D595,'Master '!$B$2:$B$257,0)))</f>
        <v>-</v>
      </c>
      <c r="D595" s="15"/>
      <c r="E595" s="20" t="str">
        <f t="array" ref="E595">IF(ISERROR(INDEX('Master '!$A$2:$A$257,MATCH(F595,'Master '!$B$2:$B$257,0))),IF(ISERROR(INDEX('Master '!$A$2:$A$257,MATCH(F595,'Master '!$C$2:$C$257,0))),IF(F595="","-","Not on Roster"),INDEX('Master '!$A$2:$A$257,MATCH(F595,'Master '!$C$2:$C$257,0))),INDEX('Master '!$A$2:$A$257,MATCH(F595,'Master '!$B$2:$B$257,0)))</f>
        <v>-</v>
      </c>
      <c r="F595" s="7"/>
      <c r="G595" s="19" t="str">
        <f t="array" ref="G595">IF(ISERROR(INDEX('Master '!$A$2:$A$257,MATCH(H595,'Master '!$B$2:$B$257,0))),IF(ISERROR(INDEX('Master '!$A$2:$A$257,MATCH(H595,'Master '!$C$2:$C$257,0))),IF(H595="","-","Not on Roster"),INDEX('Master '!$A$2:$A$257,MATCH(H595,'Master '!$C$2:$C$257,0))),INDEX('Master '!$A$2:$A$257,MATCH(H595,'Master '!$B$2:$B$257,0)))</f>
        <v>-</v>
      </c>
      <c r="H595" s="15"/>
      <c r="I595" s="20" t="str">
        <f t="array" ref="I595">IF(ISERROR(INDEX('Master '!$A$2:$A$257,MATCH(J595,'Master '!$B$2:$B$257,0))),IF(ISERROR(INDEX('Master '!$A$2:$A$257,MATCH(J595,'Master '!$C$2:$C$257,0))),IF(J595="","-","Not on Roster"),INDEX('Master '!$A$2:$A$257,MATCH(J595,'Master '!$C$2:$C$257,0))),INDEX('Master '!$A$2:$A$257,MATCH(J595,'Master '!$B$2:$B$257,0)))</f>
        <v>-</v>
      </c>
      <c r="J595" s="51"/>
      <c r="K595" s="19" t="str">
        <f t="array" ref="K595">IF(ISERROR(INDEX('Master '!$A$2:$A$257,MATCH(L595,'Master '!$B$2:$B$257,0))),IF(ISERROR(INDEX('Master '!$A$2:$A$257,MATCH(L595,'Master '!$C$2:$C$257,0))),IF(L595="","-","Not on Roster"),INDEX('Master '!$A$2:$A$257,MATCH(L595,'Master '!$C$2:$C$257,0))),INDEX('Master '!$A$2:$A$257,MATCH(L595,'Master '!$B$2:$B$257,0)))</f>
        <v>-</v>
      </c>
      <c r="L595" s="15"/>
      <c r="M595" s="20" t="str">
        <f t="array" ref="M595">IF(ISERROR(INDEX('Master '!$A$2:$A$257,MATCH(N595,'Master '!$B$2:$B$257,0))),IF(ISERROR(INDEX('Master '!$A$2:$A$257,MATCH(N595,'Master '!$C$2:$C$257,0))),IF(N595="","-","Not on Roster"),INDEX('Master '!$A$2:$A$257,MATCH(N595,'Master '!$C$2:$C$257,0))),INDEX('Master '!$A$2:$A$257,MATCH(N595,'Master '!$B$2:$B$257,0)))</f>
        <v>-</v>
      </c>
      <c r="N595" s="7"/>
      <c r="O595" s="19" t="str">
        <f t="array" ref="O595">IF(ISERROR(INDEX('Master '!$A$2:$A$257,MATCH(P595,'Master '!$B$2:$B$257,0))),IF(ISERROR(INDEX('Master '!$A$2:$A$257,MATCH(P595,'Master '!$C$2:$C$257,0))),IF(P595="","-","Not on Roster"),INDEX('Master '!$A$2:$A$257,MATCH(P595,'Master '!$C$2:$C$257,0))),INDEX('Master '!$A$2:$A$257,MATCH(P595,'Master '!$B$2:$B$257,0)))</f>
        <v>-</v>
      </c>
      <c r="P595" s="15"/>
      <c r="Q595" s="20" t="str">
        <f t="array" ref="Q595">IF(ISERROR(INDEX('Master '!$A$2:$A$257,MATCH(R595,'Master '!$B$2:$B$257,0))),IF(ISERROR(INDEX('Master '!$A$2:$A$257,MATCH(R595,'Master '!$C$2:$C$257,0))),IF(R595="","-","Not on Roster"),INDEX('Master '!$A$2:$A$257,MATCH(R595,'Master '!$C$2:$C$257,0))),INDEX('Master '!$A$2:$A$257,MATCH(R595,'Master '!$B$2:$B$257,0)))</f>
        <v>-</v>
      </c>
      <c r="R595" s="7"/>
      <c r="S595" s="19" t="str">
        <f t="array" ref="S595">IF(ISERROR(INDEX('Master '!$A$2:$A$257,MATCH(T595,'Master '!$B$2:$B$257,0))),IF(ISERROR(INDEX('Master '!$A$2:$A$257,MATCH(T595,'Master '!$C$2:$C$257,0))),IF(T595="","-","Not on Roster"),INDEX('Master '!$A$2:$A$257,MATCH(T595,'Master '!$C$2:$C$257,0))),INDEX('Master '!$A$2:$A$257,MATCH(T595,'Master '!$B$2:$B$257,0)))</f>
        <v>-</v>
      </c>
      <c r="T595" s="15"/>
      <c r="U595" s="20" t="str">
        <f t="array" ref="U595">IF(ISERROR(INDEX('Master '!$A$2:$A$257,MATCH(V595,'Master '!$B$2:$B$257,0))),IF(ISERROR(INDEX('Master '!$A$2:$A$257,MATCH(V595,'Master '!$C$2:$C$257,0))),IF(V595="","-","Not on Roster"),INDEX('Master '!$A$2:$A$257,MATCH(V595,'Master '!$C$2:$C$257,0))),INDEX('Master '!$A$2:$A$257,MATCH(V595,'Master '!$B$2:$B$257,0)))</f>
        <v>-</v>
      </c>
      <c r="V595" s="7"/>
      <c r="W595" s="19" t="str">
        <f t="array" ref="W595">IF(ISERROR(INDEX('Master '!$A$2:$A$257,MATCH(X595,'Master '!$B$2:$B$257,0))),IF(ISERROR(INDEX('Master '!$A$2:$A$257,MATCH(X595,'Master '!$C$2:$C$257,0))),IF(X595="","-","Not on Roster"),INDEX('Master '!$A$2:$A$257,MATCH(X595,'Master '!$C$2:$C$257,0))),INDEX('Master '!$A$2:$A$257,MATCH(X595,'Master '!$B$2:$B$257,0)))</f>
        <v>-</v>
      </c>
      <c r="X595" s="15"/>
      <c r="Y595" s="20" t="str">
        <f t="array" ref="Y595">IF(ISERROR(INDEX('Master '!$A$2:$A$257,MATCH(Z595,'Master '!$B$2:$B$257,0))),IF(ISERROR(INDEX('Master '!$A$2:$A$257,MATCH(Z595,'Master '!$C$2:$C$257,0))),IF(Z595="","-","Not on Roster"),INDEX('Master '!$A$2:$A$257,MATCH(Z595,'Master '!$C$2:$C$257,0))),INDEX('Master '!$A$2:$A$257,MATCH(Z595,'Master '!$B$2:$B$257,0)))</f>
        <v>-</v>
      </c>
      <c r="Z595" s="7"/>
      <c r="AA595" s="19" t="str">
        <f t="array" ref="AA595">IF(ISERROR(INDEX('Master '!$A$2:$A$257,MATCH(AB595,'Master '!$B$2:$B$257,0))),IF(ISERROR(INDEX('Master '!$A$2:$A$257,MATCH(AB595,'Master '!$C$2:$C$257,0))),IF(AB595="","-","Not on Roster"),INDEX('Master '!$A$2:$A$257,MATCH(AB595,'Master '!$C$2:$C$257,0))),INDEX('Master '!$A$2:$A$257,MATCH(AB595,'Master '!$B$2:$B$257,0)))</f>
        <v>-</v>
      </c>
      <c r="AB595" s="15"/>
      <c r="AC595" s="20" t="str">
        <f t="array" ref="AC595">IF(ISERROR(INDEX('Master '!$A$2:$A$257,MATCH(AD595,'Master '!$B$2:$B$257,0))),IF(ISERROR(INDEX('Master '!$A$2:$A$257,MATCH(AD595,'Master '!$C$2:$C$257,0))),IF(AD595="","-","Not on Roster"),INDEX('Master '!$A$2:$A$257,MATCH(AD595,'Master '!$C$2:$C$257,0))),INDEX('Master '!$A$2:$A$257,MATCH(AD595,'Master '!$B$2:$B$257,0)))</f>
        <v>-</v>
      </c>
      <c r="AD595" s="7"/>
      <c r="AE595" s="19" t="str">
        <f t="array" ref="AE595">IF(ISERROR(INDEX('Master '!$A$2:$A$257,MATCH(AF595,'Master '!$B$2:$B$257,0))),IF(ISERROR(INDEX('Master '!$A$2:$A$257,MATCH(AF595,'Master '!$C$2:$C$257,0))),IF(AF595="","-","Not on Roster"),INDEX('Master '!$A$2:$A$257,MATCH(AF595,'Master '!$C$2:$C$257,0))),INDEX('Master '!$A$2:$A$257,MATCH(AF595,'Master '!$B$2:$B$257,0)))</f>
        <v>-</v>
      </c>
      <c r="AF595" s="15"/>
      <c r="AG595" s="20" t="str">
        <f t="array" ref="AG595">IF(ISERROR(INDEX('Master '!$A$2:$A$257,MATCH(AH595,'Master '!$B$2:$B$257,0))),IF(ISERROR(INDEX('Master '!$A$2:$A$257,MATCH(AH595,'Master '!$C$2:$C$257,0))),IF(AH595="","-","Not on Roster"),INDEX('Master '!$A$2:$A$257,MATCH(AH595,'Master '!$C$2:$C$257,0))),INDEX('Master '!$A$2:$A$257,MATCH(AH595,'Master '!$B$2:$B$257,0)))</f>
        <v>-</v>
      </c>
      <c r="AH595" s="7"/>
      <c r="AI595" s="19" t="str">
        <f t="array" ref="AI595">IF(ISERROR(INDEX('Master '!$A$2:$A$257,MATCH(AJ595,'Master '!$B$2:$B$257,0))),IF(ISERROR(INDEX('Master '!$A$2:$A$257,MATCH(AJ595,'Master '!$C$2:$C$257,0))),IF(AJ595="","-","Not on Roster"),INDEX('Master '!$A$2:$A$257,MATCH(AJ595,'Master '!$C$2:$C$257,0))),INDEX('Master '!$A$2:$A$257,MATCH(AJ595,'Master '!$B$2:$B$257,0)))</f>
        <v>-</v>
      </c>
      <c r="AJ595" s="15"/>
      <c r="AK595" s="20" t="str">
        <f t="array" ref="AK595">IF(ISERROR(INDEX('Master '!$A$2:$A$257,MATCH(AL595,'Master '!$B$2:$B$257,0))),IF(ISERROR(INDEX('Master '!$A$2:$A$257,MATCH(AL595,'Master '!$C$2:$C$257,0))),IF(AL595="","-","Not on Roster"),INDEX('Master '!$A$2:$A$257,MATCH(AL595,'Master '!$C$2:$C$257,0))),INDEX('Master '!$A$2:$A$257,MATCH(AL595,'Master '!$B$2:$B$257,0)))</f>
        <v>-</v>
      </c>
      <c r="AL595" s="7"/>
      <c r="AM595" s="19" t="str">
        <f t="array" ref="AM595">IF(ISERROR(INDEX('Master '!$A$2:$A$257,MATCH(AN595,'Master '!$B$2:$B$257,0))),IF(ISERROR(INDEX('Master '!$A$2:$A$257,MATCH(AN595,'Master '!$C$2:$C$257,0))),IF(AN595="","-","Not on Roster"),INDEX('Master '!$A$2:$A$257,MATCH(AN595,'Master '!$C$2:$C$257,0))),INDEX('Master '!$A$2:$A$257,MATCH(AN595,'Master '!$B$2:$B$257,0)))</f>
        <v>-</v>
      </c>
      <c r="AN595" s="15"/>
    </row>
    <row r="596" spans="1:40" ht="14.25" customHeight="1">
      <c r="A596" s="20" t="str">
        <f t="array" ref="A596">IF(ISERROR(INDEX('Master '!$A$2:$A$257,MATCH(B596,'Master '!$B$2:$B$257,0))),IF(ISERROR(INDEX('Master '!$A$2:$A$257,MATCH(B596,'Master '!$C$2:$C$257,0))),IF(B596="","-","Not on Roster"),INDEX('Master '!$A$2:$A$257,MATCH(B596,'Master '!$C$2:$C$257,0))),INDEX('Master '!$A$2:$A$257,MATCH(B596,'Master '!$B$2:$B$257,0)))</f>
        <v>-</v>
      </c>
      <c r="B596" s="43"/>
      <c r="C596" s="19" t="str">
        <f t="array" ref="C596">IF(ISERROR(INDEX('Master '!$A$2:$A$257,MATCH(D596,'Master '!$B$2:$B$257,0))),IF(ISERROR(INDEX('Master '!$A$2:$A$257,MATCH(D596,'Master '!$C$2:$C$257,0))),IF(D596="","-","Not on Roster"),INDEX('Master '!$A$2:$A$257,MATCH(D596,'Master '!$C$2:$C$257,0))),INDEX('Master '!$A$2:$A$257,MATCH(D596,'Master '!$B$2:$B$257,0)))</f>
        <v>-</v>
      </c>
      <c r="D596" s="15"/>
      <c r="E596" s="20" t="str">
        <f t="array" ref="E596">IF(ISERROR(INDEX('Master '!$A$2:$A$257,MATCH(F596,'Master '!$B$2:$B$257,0))),IF(ISERROR(INDEX('Master '!$A$2:$A$257,MATCH(F596,'Master '!$C$2:$C$257,0))),IF(F596="","-","Not on Roster"),INDEX('Master '!$A$2:$A$257,MATCH(F596,'Master '!$C$2:$C$257,0))),INDEX('Master '!$A$2:$A$257,MATCH(F596,'Master '!$B$2:$B$257,0)))</f>
        <v>-</v>
      </c>
      <c r="F596" s="7"/>
      <c r="G596" s="19" t="str">
        <f t="array" ref="G596">IF(ISERROR(INDEX('Master '!$A$2:$A$257,MATCH(H596,'Master '!$B$2:$B$257,0))),IF(ISERROR(INDEX('Master '!$A$2:$A$257,MATCH(H596,'Master '!$C$2:$C$257,0))),IF(H596="","-","Not on Roster"),INDEX('Master '!$A$2:$A$257,MATCH(H596,'Master '!$C$2:$C$257,0))),INDEX('Master '!$A$2:$A$257,MATCH(H596,'Master '!$B$2:$B$257,0)))</f>
        <v>-</v>
      </c>
      <c r="H596" s="15"/>
      <c r="I596" s="20" t="str">
        <f t="array" ref="I596">IF(ISERROR(INDEX('Master '!$A$2:$A$257,MATCH(J596,'Master '!$B$2:$B$257,0))),IF(ISERROR(INDEX('Master '!$A$2:$A$257,MATCH(J596,'Master '!$C$2:$C$257,0))),IF(J596="","-","Not on Roster"),INDEX('Master '!$A$2:$A$257,MATCH(J596,'Master '!$C$2:$C$257,0))),INDEX('Master '!$A$2:$A$257,MATCH(J596,'Master '!$B$2:$B$257,0)))</f>
        <v>-</v>
      </c>
      <c r="J596" s="51"/>
      <c r="K596" s="19" t="str">
        <f t="array" ref="K596">IF(ISERROR(INDEX('Master '!$A$2:$A$257,MATCH(L596,'Master '!$B$2:$B$257,0))),IF(ISERROR(INDEX('Master '!$A$2:$A$257,MATCH(L596,'Master '!$C$2:$C$257,0))),IF(L596="","-","Not on Roster"),INDEX('Master '!$A$2:$A$257,MATCH(L596,'Master '!$C$2:$C$257,0))),INDEX('Master '!$A$2:$A$257,MATCH(L596,'Master '!$B$2:$B$257,0)))</f>
        <v>-</v>
      </c>
      <c r="L596" s="15"/>
      <c r="M596" s="20" t="str">
        <f t="array" ref="M596">IF(ISERROR(INDEX('Master '!$A$2:$A$257,MATCH(N596,'Master '!$B$2:$B$257,0))),IF(ISERROR(INDEX('Master '!$A$2:$A$257,MATCH(N596,'Master '!$C$2:$C$257,0))),IF(N596="","-","Not on Roster"),INDEX('Master '!$A$2:$A$257,MATCH(N596,'Master '!$C$2:$C$257,0))),INDEX('Master '!$A$2:$A$257,MATCH(N596,'Master '!$B$2:$B$257,0)))</f>
        <v>-</v>
      </c>
      <c r="N596" s="7"/>
      <c r="O596" s="19" t="str">
        <f t="array" ref="O596">IF(ISERROR(INDEX('Master '!$A$2:$A$257,MATCH(P596,'Master '!$B$2:$B$257,0))),IF(ISERROR(INDEX('Master '!$A$2:$A$257,MATCH(P596,'Master '!$C$2:$C$257,0))),IF(P596="","-","Not on Roster"),INDEX('Master '!$A$2:$A$257,MATCH(P596,'Master '!$C$2:$C$257,0))),INDEX('Master '!$A$2:$A$257,MATCH(P596,'Master '!$B$2:$B$257,0)))</f>
        <v>-</v>
      </c>
      <c r="P596" s="15"/>
      <c r="Q596" s="20" t="str">
        <f t="array" ref="Q596">IF(ISERROR(INDEX('Master '!$A$2:$A$257,MATCH(R596,'Master '!$B$2:$B$257,0))),IF(ISERROR(INDEX('Master '!$A$2:$A$257,MATCH(R596,'Master '!$C$2:$C$257,0))),IF(R596="","-","Not on Roster"),INDEX('Master '!$A$2:$A$257,MATCH(R596,'Master '!$C$2:$C$257,0))),INDEX('Master '!$A$2:$A$257,MATCH(R596,'Master '!$B$2:$B$257,0)))</f>
        <v>-</v>
      </c>
      <c r="R596" s="7"/>
      <c r="S596" s="19" t="str">
        <f t="array" ref="S596">IF(ISERROR(INDEX('Master '!$A$2:$A$257,MATCH(T596,'Master '!$B$2:$B$257,0))),IF(ISERROR(INDEX('Master '!$A$2:$A$257,MATCH(T596,'Master '!$C$2:$C$257,0))),IF(T596="","-","Not on Roster"),INDEX('Master '!$A$2:$A$257,MATCH(T596,'Master '!$C$2:$C$257,0))),INDEX('Master '!$A$2:$A$257,MATCH(T596,'Master '!$B$2:$B$257,0)))</f>
        <v>-</v>
      </c>
      <c r="T596" s="15"/>
      <c r="U596" s="20" t="str">
        <f t="array" ref="U596">IF(ISERROR(INDEX('Master '!$A$2:$A$257,MATCH(V596,'Master '!$B$2:$B$257,0))),IF(ISERROR(INDEX('Master '!$A$2:$A$257,MATCH(V596,'Master '!$C$2:$C$257,0))),IF(V596="","-","Not on Roster"),INDEX('Master '!$A$2:$A$257,MATCH(V596,'Master '!$C$2:$C$257,0))),INDEX('Master '!$A$2:$A$257,MATCH(V596,'Master '!$B$2:$B$257,0)))</f>
        <v>-</v>
      </c>
      <c r="V596" s="7"/>
      <c r="W596" s="19" t="str">
        <f t="array" ref="W596">IF(ISERROR(INDEX('Master '!$A$2:$A$257,MATCH(X596,'Master '!$B$2:$B$257,0))),IF(ISERROR(INDEX('Master '!$A$2:$A$257,MATCH(X596,'Master '!$C$2:$C$257,0))),IF(X596="","-","Not on Roster"),INDEX('Master '!$A$2:$A$257,MATCH(X596,'Master '!$C$2:$C$257,0))),INDEX('Master '!$A$2:$A$257,MATCH(X596,'Master '!$B$2:$B$257,0)))</f>
        <v>-</v>
      </c>
      <c r="X596" s="15"/>
      <c r="Y596" s="20" t="str">
        <f t="array" ref="Y596">IF(ISERROR(INDEX('Master '!$A$2:$A$257,MATCH(Z596,'Master '!$B$2:$B$257,0))),IF(ISERROR(INDEX('Master '!$A$2:$A$257,MATCH(Z596,'Master '!$C$2:$C$257,0))),IF(Z596="","-","Not on Roster"),INDEX('Master '!$A$2:$A$257,MATCH(Z596,'Master '!$C$2:$C$257,0))),INDEX('Master '!$A$2:$A$257,MATCH(Z596,'Master '!$B$2:$B$257,0)))</f>
        <v>-</v>
      </c>
      <c r="Z596" s="7"/>
      <c r="AA596" s="19" t="str">
        <f t="array" ref="AA596">IF(ISERROR(INDEX('Master '!$A$2:$A$257,MATCH(AB596,'Master '!$B$2:$B$257,0))),IF(ISERROR(INDEX('Master '!$A$2:$A$257,MATCH(AB596,'Master '!$C$2:$C$257,0))),IF(AB596="","-","Not on Roster"),INDEX('Master '!$A$2:$A$257,MATCH(AB596,'Master '!$C$2:$C$257,0))),INDEX('Master '!$A$2:$A$257,MATCH(AB596,'Master '!$B$2:$B$257,0)))</f>
        <v>-</v>
      </c>
      <c r="AB596" s="15"/>
      <c r="AC596" s="20" t="str">
        <f t="array" ref="AC596">IF(ISERROR(INDEX('Master '!$A$2:$A$257,MATCH(AD596,'Master '!$B$2:$B$257,0))),IF(ISERROR(INDEX('Master '!$A$2:$A$257,MATCH(AD596,'Master '!$C$2:$C$257,0))),IF(AD596="","-","Not on Roster"),INDEX('Master '!$A$2:$A$257,MATCH(AD596,'Master '!$C$2:$C$257,0))),INDEX('Master '!$A$2:$A$257,MATCH(AD596,'Master '!$B$2:$B$257,0)))</f>
        <v>-</v>
      </c>
      <c r="AD596" s="7"/>
      <c r="AE596" s="19" t="str">
        <f t="array" ref="AE596">IF(ISERROR(INDEX('Master '!$A$2:$A$257,MATCH(AF596,'Master '!$B$2:$B$257,0))),IF(ISERROR(INDEX('Master '!$A$2:$A$257,MATCH(AF596,'Master '!$C$2:$C$257,0))),IF(AF596="","-","Not on Roster"),INDEX('Master '!$A$2:$A$257,MATCH(AF596,'Master '!$C$2:$C$257,0))),INDEX('Master '!$A$2:$A$257,MATCH(AF596,'Master '!$B$2:$B$257,0)))</f>
        <v>-</v>
      </c>
      <c r="AF596" s="15"/>
      <c r="AG596" s="20" t="str">
        <f t="array" ref="AG596">IF(ISERROR(INDEX('Master '!$A$2:$A$257,MATCH(AH596,'Master '!$B$2:$B$257,0))),IF(ISERROR(INDEX('Master '!$A$2:$A$257,MATCH(AH596,'Master '!$C$2:$C$257,0))),IF(AH596="","-","Not on Roster"),INDEX('Master '!$A$2:$A$257,MATCH(AH596,'Master '!$C$2:$C$257,0))),INDEX('Master '!$A$2:$A$257,MATCH(AH596,'Master '!$B$2:$B$257,0)))</f>
        <v>-</v>
      </c>
      <c r="AH596" s="7"/>
      <c r="AI596" s="19" t="str">
        <f t="array" ref="AI596">IF(ISERROR(INDEX('Master '!$A$2:$A$257,MATCH(AJ596,'Master '!$B$2:$B$257,0))),IF(ISERROR(INDEX('Master '!$A$2:$A$257,MATCH(AJ596,'Master '!$C$2:$C$257,0))),IF(AJ596="","-","Not on Roster"),INDEX('Master '!$A$2:$A$257,MATCH(AJ596,'Master '!$C$2:$C$257,0))),INDEX('Master '!$A$2:$A$257,MATCH(AJ596,'Master '!$B$2:$B$257,0)))</f>
        <v>-</v>
      </c>
      <c r="AJ596" s="15"/>
      <c r="AK596" s="20" t="str">
        <f t="array" ref="AK596">IF(ISERROR(INDEX('Master '!$A$2:$A$257,MATCH(AL596,'Master '!$B$2:$B$257,0))),IF(ISERROR(INDEX('Master '!$A$2:$A$257,MATCH(AL596,'Master '!$C$2:$C$257,0))),IF(AL596="","-","Not on Roster"),INDEX('Master '!$A$2:$A$257,MATCH(AL596,'Master '!$C$2:$C$257,0))),INDEX('Master '!$A$2:$A$257,MATCH(AL596,'Master '!$B$2:$B$257,0)))</f>
        <v>-</v>
      </c>
      <c r="AL596" s="7"/>
      <c r="AM596" s="19" t="str">
        <f t="array" ref="AM596">IF(ISERROR(INDEX('Master '!$A$2:$A$257,MATCH(AN596,'Master '!$B$2:$B$257,0))),IF(ISERROR(INDEX('Master '!$A$2:$A$257,MATCH(AN596,'Master '!$C$2:$C$257,0))),IF(AN596="","-","Not on Roster"),INDEX('Master '!$A$2:$A$257,MATCH(AN596,'Master '!$C$2:$C$257,0))),INDEX('Master '!$A$2:$A$257,MATCH(AN596,'Master '!$B$2:$B$257,0)))</f>
        <v>-</v>
      </c>
      <c r="AN596" s="15"/>
    </row>
    <row r="597" spans="1:40" ht="14.25" customHeight="1">
      <c r="A597" s="20" t="str">
        <f t="array" ref="A597">IF(ISERROR(INDEX('Master '!$A$2:$A$257,MATCH(B597,'Master '!$B$2:$B$257,0))),IF(ISERROR(INDEX('Master '!$A$2:$A$257,MATCH(B597,'Master '!$C$2:$C$257,0))),IF(B597="","-","Not on Roster"),INDEX('Master '!$A$2:$A$257,MATCH(B597,'Master '!$C$2:$C$257,0))),INDEX('Master '!$A$2:$A$257,MATCH(B597,'Master '!$B$2:$B$257,0)))</f>
        <v>-</v>
      </c>
      <c r="B597" s="43"/>
      <c r="C597" s="19" t="str">
        <f t="array" ref="C597">IF(ISERROR(INDEX('Master '!$A$2:$A$257,MATCH(D597,'Master '!$B$2:$B$257,0))),IF(ISERROR(INDEX('Master '!$A$2:$A$257,MATCH(D597,'Master '!$C$2:$C$257,0))),IF(D597="","-","Not on Roster"),INDEX('Master '!$A$2:$A$257,MATCH(D597,'Master '!$C$2:$C$257,0))),INDEX('Master '!$A$2:$A$257,MATCH(D597,'Master '!$B$2:$B$257,0)))</f>
        <v>-</v>
      </c>
      <c r="D597" s="15"/>
      <c r="E597" s="20" t="str">
        <f t="array" ref="E597">IF(ISERROR(INDEX('Master '!$A$2:$A$257,MATCH(F597,'Master '!$B$2:$B$257,0))),IF(ISERROR(INDEX('Master '!$A$2:$A$257,MATCH(F597,'Master '!$C$2:$C$257,0))),IF(F597="","-","Not on Roster"),INDEX('Master '!$A$2:$A$257,MATCH(F597,'Master '!$C$2:$C$257,0))),INDEX('Master '!$A$2:$A$257,MATCH(F597,'Master '!$B$2:$B$257,0)))</f>
        <v>-</v>
      </c>
      <c r="F597" s="7"/>
      <c r="G597" s="19" t="str">
        <f t="array" ref="G597">IF(ISERROR(INDEX('Master '!$A$2:$A$257,MATCH(H597,'Master '!$B$2:$B$257,0))),IF(ISERROR(INDEX('Master '!$A$2:$A$257,MATCH(H597,'Master '!$C$2:$C$257,0))),IF(H597="","-","Not on Roster"),INDEX('Master '!$A$2:$A$257,MATCH(H597,'Master '!$C$2:$C$257,0))),INDEX('Master '!$A$2:$A$257,MATCH(H597,'Master '!$B$2:$B$257,0)))</f>
        <v>-</v>
      </c>
      <c r="H597" s="15"/>
      <c r="I597" s="20" t="str">
        <f t="array" ref="I597">IF(ISERROR(INDEX('Master '!$A$2:$A$257,MATCH(J597,'Master '!$B$2:$B$257,0))),IF(ISERROR(INDEX('Master '!$A$2:$A$257,MATCH(J597,'Master '!$C$2:$C$257,0))),IF(J597="","-","Not on Roster"),INDEX('Master '!$A$2:$A$257,MATCH(J597,'Master '!$C$2:$C$257,0))),INDEX('Master '!$A$2:$A$257,MATCH(J597,'Master '!$B$2:$B$257,0)))</f>
        <v>-</v>
      </c>
      <c r="J597" s="51"/>
      <c r="K597" s="19" t="str">
        <f t="array" ref="K597">IF(ISERROR(INDEX('Master '!$A$2:$A$257,MATCH(L597,'Master '!$B$2:$B$257,0))),IF(ISERROR(INDEX('Master '!$A$2:$A$257,MATCH(L597,'Master '!$C$2:$C$257,0))),IF(L597="","-","Not on Roster"),INDEX('Master '!$A$2:$A$257,MATCH(L597,'Master '!$C$2:$C$257,0))),INDEX('Master '!$A$2:$A$257,MATCH(L597,'Master '!$B$2:$B$257,0)))</f>
        <v>-</v>
      </c>
      <c r="L597" s="15"/>
      <c r="M597" s="20" t="str">
        <f t="array" ref="M597">IF(ISERROR(INDEX('Master '!$A$2:$A$257,MATCH(N597,'Master '!$B$2:$B$257,0))),IF(ISERROR(INDEX('Master '!$A$2:$A$257,MATCH(N597,'Master '!$C$2:$C$257,0))),IF(N597="","-","Not on Roster"),INDEX('Master '!$A$2:$A$257,MATCH(N597,'Master '!$C$2:$C$257,0))),INDEX('Master '!$A$2:$A$257,MATCH(N597,'Master '!$B$2:$B$257,0)))</f>
        <v>-</v>
      </c>
      <c r="N597" s="7"/>
      <c r="O597" s="19" t="str">
        <f t="array" ref="O597">IF(ISERROR(INDEX('Master '!$A$2:$A$257,MATCH(P597,'Master '!$B$2:$B$257,0))),IF(ISERROR(INDEX('Master '!$A$2:$A$257,MATCH(P597,'Master '!$C$2:$C$257,0))),IF(P597="","-","Not on Roster"),INDEX('Master '!$A$2:$A$257,MATCH(P597,'Master '!$C$2:$C$257,0))),INDEX('Master '!$A$2:$A$257,MATCH(P597,'Master '!$B$2:$B$257,0)))</f>
        <v>-</v>
      </c>
      <c r="P597" s="15"/>
      <c r="Q597" s="20" t="str">
        <f t="array" ref="Q597">IF(ISERROR(INDEX('Master '!$A$2:$A$257,MATCH(R597,'Master '!$B$2:$B$257,0))),IF(ISERROR(INDEX('Master '!$A$2:$A$257,MATCH(R597,'Master '!$C$2:$C$257,0))),IF(R597="","-","Not on Roster"),INDEX('Master '!$A$2:$A$257,MATCH(R597,'Master '!$C$2:$C$257,0))),INDEX('Master '!$A$2:$A$257,MATCH(R597,'Master '!$B$2:$B$257,0)))</f>
        <v>-</v>
      </c>
      <c r="R597" s="7"/>
      <c r="S597" s="19" t="str">
        <f t="array" ref="S597">IF(ISERROR(INDEX('Master '!$A$2:$A$257,MATCH(T597,'Master '!$B$2:$B$257,0))),IF(ISERROR(INDEX('Master '!$A$2:$A$257,MATCH(T597,'Master '!$C$2:$C$257,0))),IF(T597="","-","Not on Roster"),INDEX('Master '!$A$2:$A$257,MATCH(T597,'Master '!$C$2:$C$257,0))),INDEX('Master '!$A$2:$A$257,MATCH(T597,'Master '!$B$2:$B$257,0)))</f>
        <v>-</v>
      </c>
      <c r="T597" s="15"/>
      <c r="U597" s="20" t="str">
        <f t="array" ref="U597">IF(ISERROR(INDEX('Master '!$A$2:$A$257,MATCH(V597,'Master '!$B$2:$B$257,0))),IF(ISERROR(INDEX('Master '!$A$2:$A$257,MATCH(V597,'Master '!$C$2:$C$257,0))),IF(V597="","-","Not on Roster"),INDEX('Master '!$A$2:$A$257,MATCH(V597,'Master '!$C$2:$C$257,0))),INDEX('Master '!$A$2:$A$257,MATCH(V597,'Master '!$B$2:$B$257,0)))</f>
        <v>-</v>
      </c>
      <c r="V597" s="7"/>
      <c r="W597" s="19" t="str">
        <f t="array" ref="W597">IF(ISERROR(INDEX('Master '!$A$2:$A$257,MATCH(X597,'Master '!$B$2:$B$257,0))),IF(ISERROR(INDEX('Master '!$A$2:$A$257,MATCH(X597,'Master '!$C$2:$C$257,0))),IF(X597="","-","Not on Roster"),INDEX('Master '!$A$2:$A$257,MATCH(X597,'Master '!$C$2:$C$257,0))),INDEX('Master '!$A$2:$A$257,MATCH(X597,'Master '!$B$2:$B$257,0)))</f>
        <v>-</v>
      </c>
      <c r="X597" s="15"/>
      <c r="Y597" s="20" t="str">
        <f t="array" ref="Y597">IF(ISERROR(INDEX('Master '!$A$2:$A$257,MATCH(Z597,'Master '!$B$2:$B$257,0))),IF(ISERROR(INDEX('Master '!$A$2:$A$257,MATCH(Z597,'Master '!$C$2:$C$257,0))),IF(Z597="","-","Not on Roster"),INDEX('Master '!$A$2:$A$257,MATCH(Z597,'Master '!$C$2:$C$257,0))),INDEX('Master '!$A$2:$A$257,MATCH(Z597,'Master '!$B$2:$B$257,0)))</f>
        <v>-</v>
      </c>
      <c r="Z597" s="7"/>
      <c r="AA597" s="19" t="str">
        <f t="array" ref="AA597">IF(ISERROR(INDEX('Master '!$A$2:$A$257,MATCH(AB597,'Master '!$B$2:$B$257,0))),IF(ISERROR(INDEX('Master '!$A$2:$A$257,MATCH(AB597,'Master '!$C$2:$C$257,0))),IF(AB597="","-","Not on Roster"),INDEX('Master '!$A$2:$A$257,MATCH(AB597,'Master '!$C$2:$C$257,0))),INDEX('Master '!$A$2:$A$257,MATCH(AB597,'Master '!$B$2:$B$257,0)))</f>
        <v>-</v>
      </c>
      <c r="AB597" s="15"/>
      <c r="AC597" s="20" t="str">
        <f t="array" ref="AC597">IF(ISERROR(INDEX('Master '!$A$2:$A$257,MATCH(AD597,'Master '!$B$2:$B$257,0))),IF(ISERROR(INDEX('Master '!$A$2:$A$257,MATCH(AD597,'Master '!$C$2:$C$257,0))),IF(AD597="","-","Not on Roster"),INDEX('Master '!$A$2:$A$257,MATCH(AD597,'Master '!$C$2:$C$257,0))),INDEX('Master '!$A$2:$A$257,MATCH(AD597,'Master '!$B$2:$B$257,0)))</f>
        <v>-</v>
      </c>
      <c r="AD597" s="7"/>
      <c r="AE597" s="19" t="str">
        <f t="array" ref="AE597">IF(ISERROR(INDEX('Master '!$A$2:$A$257,MATCH(AF597,'Master '!$B$2:$B$257,0))),IF(ISERROR(INDEX('Master '!$A$2:$A$257,MATCH(AF597,'Master '!$C$2:$C$257,0))),IF(AF597="","-","Not on Roster"),INDEX('Master '!$A$2:$A$257,MATCH(AF597,'Master '!$C$2:$C$257,0))),INDEX('Master '!$A$2:$A$257,MATCH(AF597,'Master '!$B$2:$B$257,0)))</f>
        <v>-</v>
      </c>
      <c r="AF597" s="15"/>
      <c r="AG597" s="20" t="str">
        <f t="array" ref="AG597">IF(ISERROR(INDEX('Master '!$A$2:$A$257,MATCH(AH597,'Master '!$B$2:$B$257,0))),IF(ISERROR(INDEX('Master '!$A$2:$A$257,MATCH(AH597,'Master '!$C$2:$C$257,0))),IF(AH597="","-","Not on Roster"),INDEX('Master '!$A$2:$A$257,MATCH(AH597,'Master '!$C$2:$C$257,0))),INDEX('Master '!$A$2:$A$257,MATCH(AH597,'Master '!$B$2:$B$257,0)))</f>
        <v>-</v>
      </c>
      <c r="AH597" s="7"/>
      <c r="AI597" s="19" t="str">
        <f t="array" ref="AI597">IF(ISERROR(INDEX('Master '!$A$2:$A$257,MATCH(AJ597,'Master '!$B$2:$B$257,0))),IF(ISERROR(INDEX('Master '!$A$2:$A$257,MATCH(AJ597,'Master '!$C$2:$C$257,0))),IF(AJ597="","-","Not on Roster"),INDEX('Master '!$A$2:$A$257,MATCH(AJ597,'Master '!$C$2:$C$257,0))),INDEX('Master '!$A$2:$A$257,MATCH(AJ597,'Master '!$B$2:$B$257,0)))</f>
        <v>-</v>
      </c>
      <c r="AJ597" s="15"/>
      <c r="AK597" s="20" t="str">
        <f t="array" ref="AK597">IF(ISERROR(INDEX('Master '!$A$2:$A$257,MATCH(AL597,'Master '!$B$2:$B$257,0))),IF(ISERROR(INDEX('Master '!$A$2:$A$257,MATCH(AL597,'Master '!$C$2:$C$257,0))),IF(AL597="","-","Not on Roster"),INDEX('Master '!$A$2:$A$257,MATCH(AL597,'Master '!$C$2:$C$257,0))),INDEX('Master '!$A$2:$A$257,MATCH(AL597,'Master '!$B$2:$B$257,0)))</f>
        <v>-</v>
      </c>
      <c r="AL597" s="7"/>
      <c r="AM597" s="19" t="str">
        <f t="array" ref="AM597">IF(ISERROR(INDEX('Master '!$A$2:$A$257,MATCH(AN597,'Master '!$B$2:$B$257,0))),IF(ISERROR(INDEX('Master '!$A$2:$A$257,MATCH(AN597,'Master '!$C$2:$C$257,0))),IF(AN597="","-","Not on Roster"),INDEX('Master '!$A$2:$A$257,MATCH(AN597,'Master '!$C$2:$C$257,0))),INDEX('Master '!$A$2:$A$257,MATCH(AN597,'Master '!$B$2:$B$257,0)))</f>
        <v>-</v>
      </c>
      <c r="AN597" s="15"/>
    </row>
    <row r="598" spans="1:40" ht="14.25" customHeight="1">
      <c r="A598" s="20" t="str">
        <f t="array" ref="A598">IF(ISERROR(INDEX('Master '!$A$2:$A$257,MATCH(B598,'Master '!$B$2:$B$257,0))),IF(ISERROR(INDEX('Master '!$A$2:$A$257,MATCH(B598,'Master '!$C$2:$C$257,0))),IF(B598="","-","Not on Roster"),INDEX('Master '!$A$2:$A$257,MATCH(B598,'Master '!$C$2:$C$257,0))),INDEX('Master '!$A$2:$A$257,MATCH(B598,'Master '!$B$2:$B$257,0)))</f>
        <v>-</v>
      </c>
      <c r="B598" s="43"/>
      <c r="C598" s="19" t="str">
        <f t="array" ref="C598">IF(ISERROR(INDEX('Master '!$A$2:$A$257,MATCH(D598,'Master '!$B$2:$B$257,0))),IF(ISERROR(INDEX('Master '!$A$2:$A$257,MATCH(D598,'Master '!$C$2:$C$257,0))),IF(D598="","-","Not on Roster"),INDEX('Master '!$A$2:$A$257,MATCH(D598,'Master '!$C$2:$C$257,0))),INDEX('Master '!$A$2:$A$257,MATCH(D598,'Master '!$B$2:$B$257,0)))</f>
        <v>-</v>
      </c>
      <c r="D598" s="15"/>
      <c r="E598" s="20" t="str">
        <f t="array" ref="E598">IF(ISERROR(INDEX('Master '!$A$2:$A$257,MATCH(F598,'Master '!$B$2:$B$257,0))),IF(ISERROR(INDEX('Master '!$A$2:$A$257,MATCH(F598,'Master '!$C$2:$C$257,0))),IF(F598="","-","Not on Roster"),INDEX('Master '!$A$2:$A$257,MATCH(F598,'Master '!$C$2:$C$257,0))),INDEX('Master '!$A$2:$A$257,MATCH(F598,'Master '!$B$2:$B$257,0)))</f>
        <v>-</v>
      </c>
      <c r="F598" s="7"/>
      <c r="G598" s="19" t="str">
        <f t="array" ref="G598">IF(ISERROR(INDEX('Master '!$A$2:$A$257,MATCH(H598,'Master '!$B$2:$B$257,0))),IF(ISERROR(INDEX('Master '!$A$2:$A$257,MATCH(H598,'Master '!$C$2:$C$257,0))),IF(H598="","-","Not on Roster"),INDEX('Master '!$A$2:$A$257,MATCH(H598,'Master '!$C$2:$C$257,0))),INDEX('Master '!$A$2:$A$257,MATCH(H598,'Master '!$B$2:$B$257,0)))</f>
        <v>-</v>
      </c>
      <c r="H598" s="15"/>
      <c r="I598" s="20" t="str">
        <f t="array" ref="I598">IF(ISERROR(INDEX('Master '!$A$2:$A$257,MATCH(J598,'Master '!$B$2:$B$257,0))),IF(ISERROR(INDEX('Master '!$A$2:$A$257,MATCH(J598,'Master '!$C$2:$C$257,0))),IF(J598="","-","Not on Roster"),INDEX('Master '!$A$2:$A$257,MATCH(J598,'Master '!$C$2:$C$257,0))),INDEX('Master '!$A$2:$A$257,MATCH(J598,'Master '!$B$2:$B$257,0)))</f>
        <v>-</v>
      </c>
      <c r="J598" s="51"/>
      <c r="K598" s="19" t="str">
        <f t="array" ref="K598">IF(ISERROR(INDEX('Master '!$A$2:$A$257,MATCH(L598,'Master '!$B$2:$B$257,0))),IF(ISERROR(INDEX('Master '!$A$2:$A$257,MATCH(L598,'Master '!$C$2:$C$257,0))),IF(L598="","-","Not on Roster"),INDEX('Master '!$A$2:$A$257,MATCH(L598,'Master '!$C$2:$C$257,0))),INDEX('Master '!$A$2:$A$257,MATCH(L598,'Master '!$B$2:$B$257,0)))</f>
        <v>-</v>
      </c>
      <c r="L598" s="15"/>
      <c r="M598" s="20" t="str">
        <f t="array" ref="M598">IF(ISERROR(INDEX('Master '!$A$2:$A$257,MATCH(N598,'Master '!$B$2:$B$257,0))),IF(ISERROR(INDEX('Master '!$A$2:$A$257,MATCH(N598,'Master '!$C$2:$C$257,0))),IF(N598="","-","Not on Roster"),INDEX('Master '!$A$2:$A$257,MATCH(N598,'Master '!$C$2:$C$257,0))),INDEX('Master '!$A$2:$A$257,MATCH(N598,'Master '!$B$2:$B$257,0)))</f>
        <v>-</v>
      </c>
      <c r="N598" s="7"/>
      <c r="O598" s="19" t="str">
        <f t="array" ref="O598">IF(ISERROR(INDEX('Master '!$A$2:$A$257,MATCH(P598,'Master '!$B$2:$B$257,0))),IF(ISERROR(INDEX('Master '!$A$2:$A$257,MATCH(P598,'Master '!$C$2:$C$257,0))),IF(P598="","-","Not on Roster"),INDEX('Master '!$A$2:$A$257,MATCH(P598,'Master '!$C$2:$C$257,0))),INDEX('Master '!$A$2:$A$257,MATCH(P598,'Master '!$B$2:$B$257,0)))</f>
        <v>-</v>
      </c>
      <c r="P598" s="15"/>
      <c r="Q598" s="20" t="str">
        <f t="array" ref="Q598">IF(ISERROR(INDEX('Master '!$A$2:$A$257,MATCH(R598,'Master '!$B$2:$B$257,0))),IF(ISERROR(INDEX('Master '!$A$2:$A$257,MATCH(R598,'Master '!$C$2:$C$257,0))),IF(R598="","-","Not on Roster"),INDEX('Master '!$A$2:$A$257,MATCH(R598,'Master '!$C$2:$C$257,0))),INDEX('Master '!$A$2:$A$257,MATCH(R598,'Master '!$B$2:$B$257,0)))</f>
        <v>-</v>
      </c>
      <c r="R598" s="7"/>
      <c r="S598" s="19" t="str">
        <f t="array" ref="S598">IF(ISERROR(INDEX('Master '!$A$2:$A$257,MATCH(T598,'Master '!$B$2:$B$257,0))),IF(ISERROR(INDEX('Master '!$A$2:$A$257,MATCH(T598,'Master '!$C$2:$C$257,0))),IF(T598="","-","Not on Roster"),INDEX('Master '!$A$2:$A$257,MATCH(T598,'Master '!$C$2:$C$257,0))),INDEX('Master '!$A$2:$A$257,MATCH(T598,'Master '!$B$2:$B$257,0)))</f>
        <v>-</v>
      </c>
      <c r="T598" s="15"/>
      <c r="U598" s="20" t="str">
        <f t="array" ref="U598">IF(ISERROR(INDEX('Master '!$A$2:$A$257,MATCH(V598,'Master '!$B$2:$B$257,0))),IF(ISERROR(INDEX('Master '!$A$2:$A$257,MATCH(V598,'Master '!$C$2:$C$257,0))),IF(V598="","-","Not on Roster"),INDEX('Master '!$A$2:$A$257,MATCH(V598,'Master '!$C$2:$C$257,0))),INDEX('Master '!$A$2:$A$257,MATCH(V598,'Master '!$B$2:$B$257,0)))</f>
        <v>-</v>
      </c>
      <c r="V598" s="7"/>
      <c r="W598" s="19" t="str">
        <f t="array" ref="W598">IF(ISERROR(INDEX('Master '!$A$2:$A$257,MATCH(X598,'Master '!$B$2:$B$257,0))),IF(ISERROR(INDEX('Master '!$A$2:$A$257,MATCH(X598,'Master '!$C$2:$C$257,0))),IF(X598="","-","Not on Roster"),INDEX('Master '!$A$2:$A$257,MATCH(X598,'Master '!$C$2:$C$257,0))),INDEX('Master '!$A$2:$A$257,MATCH(X598,'Master '!$B$2:$B$257,0)))</f>
        <v>-</v>
      </c>
      <c r="X598" s="15"/>
      <c r="Y598" s="20" t="str">
        <f t="array" ref="Y598">IF(ISERROR(INDEX('Master '!$A$2:$A$257,MATCH(Z598,'Master '!$B$2:$B$257,0))),IF(ISERROR(INDEX('Master '!$A$2:$A$257,MATCH(Z598,'Master '!$C$2:$C$257,0))),IF(Z598="","-","Not on Roster"),INDEX('Master '!$A$2:$A$257,MATCH(Z598,'Master '!$C$2:$C$257,0))),INDEX('Master '!$A$2:$A$257,MATCH(Z598,'Master '!$B$2:$B$257,0)))</f>
        <v>-</v>
      </c>
      <c r="Z598" s="7"/>
      <c r="AA598" s="19" t="str">
        <f t="array" ref="AA598">IF(ISERROR(INDEX('Master '!$A$2:$A$257,MATCH(AB598,'Master '!$B$2:$B$257,0))),IF(ISERROR(INDEX('Master '!$A$2:$A$257,MATCH(AB598,'Master '!$C$2:$C$257,0))),IF(AB598="","-","Not on Roster"),INDEX('Master '!$A$2:$A$257,MATCH(AB598,'Master '!$C$2:$C$257,0))),INDEX('Master '!$A$2:$A$257,MATCH(AB598,'Master '!$B$2:$B$257,0)))</f>
        <v>-</v>
      </c>
      <c r="AB598" s="15"/>
      <c r="AC598" s="20" t="str">
        <f t="array" ref="AC598">IF(ISERROR(INDEX('Master '!$A$2:$A$257,MATCH(AD598,'Master '!$B$2:$B$257,0))),IF(ISERROR(INDEX('Master '!$A$2:$A$257,MATCH(AD598,'Master '!$C$2:$C$257,0))),IF(AD598="","-","Not on Roster"),INDEX('Master '!$A$2:$A$257,MATCH(AD598,'Master '!$C$2:$C$257,0))),INDEX('Master '!$A$2:$A$257,MATCH(AD598,'Master '!$B$2:$B$257,0)))</f>
        <v>-</v>
      </c>
      <c r="AD598" s="7"/>
      <c r="AE598" s="19" t="str">
        <f t="array" ref="AE598">IF(ISERROR(INDEX('Master '!$A$2:$A$257,MATCH(AF598,'Master '!$B$2:$B$257,0))),IF(ISERROR(INDEX('Master '!$A$2:$A$257,MATCH(AF598,'Master '!$C$2:$C$257,0))),IF(AF598="","-","Not on Roster"),INDEX('Master '!$A$2:$A$257,MATCH(AF598,'Master '!$C$2:$C$257,0))),INDEX('Master '!$A$2:$A$257,MATCH(AF598,'Master '!$B$2:$B$257,0)))</f>
        <v>-</v>
      </c>
      <c r="AF598" s="15"/>
      <c r="AG598" s="20" t="str">
        <f t="array" ref="AG598">IF(ISERROR(INDEX('Master '!$A$2:$A$257,MATCH(AH598,'Master '!$B$2:$B$257,0))),IF(ISERROR(INDEX('Master '!$A$2:$A$257,MATCH(AH598,'Master '!$C$2:$C$257,0))),IF(AH598="","-","Not on Roster"),INDEX('Master '!$A$2:$A$257,MATCH(AH598,'Master '!$C$2:$C$257,0))),INDEX('Master '!$A$2:$A$257,MATCH(AH598,'Master '!$B$2:$B$257,0)))</f>
        <v>-</v>
      </c>
      <c r="AH598" s="7"/>
      <c r="AI598" s="19" t="str">
        <f t="array" ref="AI598">IF(ISERROR(INDEX('Master '!$A$2:$A$257,MATCH(AJ598,'Master '!$B$2:$B$257,0))),IF(ISERROR(INDEX('Master '!$A$2:$A$257,MATCH(AJ598,'Master '!$C$2:$C$257,0))),IF(AJ598="","-","Not on Roster"),INDEX('Master '!$A$2:$A$257,MATCH(AJ598,'Master '!$C$2:$C$257,0))),INDEX('Master '!$A$2:$A$257,MATCH(AJ598,'Master '!$B$2:$B$257,0)))</f>
        <v>-</v>
      </c>
      <c r="AJ598" s="15"/>
      <c r="AK598" s="20" t="str">
        <f t="array" ref="AK598">IF(ISERROR(INDEX('Master '!$A$2:$A$257,MATCH(AL598,'Master '!$B$2:$B$257,0))),IF(ISERROR(INDEX('Master '!$A$2:$A$257,MATCH(AL598,'Master '!$C$2:$C$257,0))),IF(AL598="","-","Not on Roster"),INDEX('Master '!$A$2:$A$257,MATCH(AL598,'Master '!$C$2:$C$257,0))),INDEX('Master '!$A$2:$A$257,MATCH(AL598,'Master '!$B$2:$B$257,0)))</f>
        <v>-</v>
      </c>
      <c r="AL598" s="7"/>
      <c r="AM598" s="19" t="str">
        <f t="array" ref="AM598">IF(ISERROR(INDEX('Master '!$A$2:$A$257,MATCH(AN598,'Master '!$B$2:$B$257,0))),IF(ISERROR(INDEX('Master '!$A$2:$A$257,MATCH(AN598,'Master '!$C$2:$C$257,0))),IF(AN598="","-","Not on Roster"),INDEX('Master '!$A$2:$A$257,MATCH(AN598,'Master '!$C$2:$C$257,0))),INDEX('Master '!$A$2:$A$257,MATCH(AN598,'Master '!$B$2:$B$257,0)))</f>
        <v>-</v>
      </c>
      <c r="AN598" s="15"/>
    </row>
    <row r="599" spans="1:40" ht="14.25" customHeight="1">
      <c r="A599" s="20" t="str">
        <f t="array" ref="A599">IF(ISERROR(INDEX('Master '!$A$2:$A$257,MATCH(B599,'Master '!$B$2:$B$257,0))),IF(ISERROR(INDEX('Master '!$A$2:$A$257,MATCH(B599,'Master '!$C$2:$C$257,0))),IF(B599="","-","Not on Roster"),INDEX('Master '!$A$2:$A$257,MATCH(B599,'Master '!$C$2:$C$257,0))),INDEX('Master '!$A$2:$A$257,MATCH(B599,'Master '!$B$2:$B$257,0)))</f>
        <v>-</v>
      </c>
      <c r="B599" s="43"/>
      <c r="C599" s="19" t="str">
        <f t="array" ref="C599">IF(ISERROR(INDEX('Master '!$A$2:$A$257,MATCH(D599,'Master '!$B$2:$B$257,0))),IF(ISERROR(INDEX('Master '!$A$2:$A$257,MATCH(D599,'Master '!$C$2:$C$257,0))),IF(D599="","-","Not on Roster"),INDEX('Master '!$A$2:$A$257,MATCH(D599,'Master '!$C$2:$C$257,0))),INDEX('Master '!$A$2:$A$257,MATCH(D599,'Master '!$B$2:$B$257,0)))</f>
        <v>-</v>
      </c>
      <c r="D599" s="15"/>
      <c r="E599" s="20" t="str">
        <f t="array" ref="E599">IF(ISERROR(INDEX('Master '!$A$2:$A$257,MATCH(F599,'Master '!$B$2:$B$257,0))),IF(ISERROR(INDEX('Master '!$A$2:$A$257,MATCH(F599,'Master '!$C$2:$C$257,0))),IF(F599="","-","Not on Roster"),INDEX('Master '!$A$2:$A$257,MATCH(F599,'Master '!$C$2:$C$257,0))),INDEX('Master '!$A$2:$A$257,MATCH(F599,'Master '!$B$2:$B$257,0)))</f>
        <v>-</v>
      </c>
      <c r="F599" s="7"/>
      <c r="G599" s="19" t="str">
        <f t="array" ref="G599">IF(ISERROR(INDEX('Master '!$A$2:$A$257,MATCH(H599,'Master '!$B$2:$B$257,0))),IF(ISERROR(INDEX('Master '!$A$2:$A$257,MATCH(H599,'Master '!$C$2:$C$257,0))),IF(H599="","-","Not on Roster"),INDEX('Master '!$A$2:$A$257,MATCH(H599,'Master '!$C$2:$C$257,0))),INDEX('Master '!$A$2:$A$257,MATCH(H599,'Master '!$B$2:$B$257,0)))</f>
        <v>-</v>
      </c>
      <c r="H599" s="15"/>
      <c r="I599" s="20" t="str">
        <f t="array" ref="I599">IF(ISERROR(INDEX('Master '!$A$2:$A$257,MATCH(J599,'Master '!$B$2:$B$257,0))),IF(ISERROR(INDEX('Master '!$A$2:$A$257,MATCH(J599,'Master '!$C$2:$C$257,0))),IF(J599="","-","Not on Roster"),INDEX('Master '!$A$2:$A$257,MATCH(J599,'Master '!$C$2:$C$257,0))),INDEX('Master '!$A$2:$A$257,MATCH(J599,'Master '!$B$2:$B$257,0)))</f>
        <v>-</v>
      </c>
      <c r="J599" s="51"/>
      <c r="K599" s="19" t="str">
        <f t="array" ref="K599">IF(ISERROR(INDEX('Master '!$A$2:$A$257,MATCH(L599,'Master '!$B$2:$B$257,0))),IF(ISERROR(INDEX('Master '!$A$2:$A$257,MATCH(L599,'Master '!$C$2:$C$257,0))),IF(L599="","-","Not on Roster"),INDEX('Master '!$A$2:$A$257,MATCH(L599,'Master '!$C$2:$C$257,0))),INDEX('Master '!$A$2:$A$257,MATCH(L599,'Master '!$B$2:$B$257,0)))</f>
        <v>-</v>
      </c>
      <c r="L599" s="15"/>
      <c r="M599" s="20" t="str">
        <f t="array" ref="M599">IF(ISERROR(INDEX('Master '!$A$2:$A$257,MATCH(N599,'Master '!$B$2:$B$257,0))),IF(ISERROR(INDEX('Master '!$A$2:$A$257,MATCH(N599,'Master '!$C$2:$C$257,0))),IF(N599="","-","Not on Roster"),INDEX('Master '!$A$2:$A$257,MATCH(N599,'Master '!$C$2:$C$257,0))),INDEX('Master '!$A$2:$A$257,MATCH(N599,'Master '!$B$2:$B$257,0)))</f>
        <v>-</v>
      </c>
      <c r="N599" s="7"/>
      <c r="O599" s="19" t="str">
        <f t="array" ref="O599">IF(ISERROR(INDEX('Master '!$A$2:$A$257,MATCH(P599,'Master '!$B$2:$B$257,0))),IF(ISERROR(INDEX('Master '!$A$2:$A$257,MATCH(P599,'Master '!$C$2:$C$257,0))),IF(P599="","-","Not on Roster"),INDEX('Master '!$A$2:$A$257,MATCH(P599,'Master '!$C$2:$C$257,0))),INDEX('Master '!$A$2:$A$257,MATCH(P599,'Master '!$B$2:$B$257,0)))</f>
        <v>-</v>
      </c>
      <c r="P599" s="15"/>
      <c r="Q599" s="20" t="str">
        <f t="array" ref="Q599">IF(ISERROR(INDEX('Master '!$A$2:$A$257,MATCH(R599,'Master '!$B$2:$B$257,0))),IF(ISERROR(INDEX('Master '!$A$2:$A$257,MATCH(R599,'Master '!$C$2:$C$257,0))),IF(R599="","-","Not on Roster"),INDEX('Master '!$A$2:$A$257,MATCH(R599,'Master '!$C$2:$C$257,0))),INDEX('Master '!$A$2:$A$257,MATCH(R599,'Master '!$B$2:$B$257,0)))</f>
        <v>-</v>
      </c>
      <c r="R599" s="7"/>
      <c r="S599" s="19" t="str">
        <f t="array" ref="S599">IF(ISERROR(INDEX('Master '!$A$2:$A$257,MATCH(T599,'Master '!$B$2:$B$257,0))),IF(ISERROR(INDEX('Master '!$A$2:$A$257,MATCH(T599,'Master '!$C$2:$C$257,0))),IF(T599="","-","Not on Roster"),INDEX('Master '!$A$2:$A$257,MATCH(T599,'Master '!$C$2:$C$257,0))),INDEX('Master '!$A$2:$A$257,MATCH(T599,'Master '!$B$2:$B$257,0)))</f>
        <v>-</v>
      </c>
      <c r="T599" s="15"/>
      <c r="U599" s="20" t="str">
        <f t="array" ref="U599">IF(ISERROR(INDEX('Master '!$A$2:$A$257,MATCH(V599,'Master '!$B$2:$B$257,0))),IF(ISERROR(INDEX('Master '!$A$2:$A$257,MATCH(V599,'Master '!$C$2:$C$257,0))),IF(V599="","-","Not on Roster"),INDEX('Master '!$A$2:$A$257,MATCH(V599,'Master '!$C$2:$C$257,0))),INDEX('Master '!$A$2:$A$257,MATCH(V599,'Master '!$B$2:$B$257,0)))</f>
        <v>-</v>
      </c>
      <c r="V599" s="7"/>
      <c r="W599" s="19" t="str">
        <f t="array" ref="W599">IF(ISERROR(INDEX('Master '!$A$2:$A$257,MATCH(X599,'Master '!$B$2:$B$257,0))),IF(ISERROR(INDEX('Master '!$A$2:$A$257,MATCH(X599,'Master '!$C$2:$C$257,0))),IF(X599="","-","Not on Roster"),INDEX('Master '!$A$2:$A$257,MATCH(X599,'Master '!$C$2:$C$257,0))),INDEX('Master '!$A$2:$A$257,MATCH(X599,'Master '!$B$2:$B$257,0)))</f>
        <v>-</v>
      </c>
      <c r="X599" s="15"/>
      <c r="Y599" s="20" t="str">
        <f t="array" ref="Y599">IF(ISERROR(INDEX('Master '!$A$2:$A$257,MATCH(Z599,'Master '!$B$2:$B$257,0))),IF(ISERROR(INDEX('Master '!$A$2:$A$257,MATCH(Z599,'Master '!$C$2:$C$257,0))),IF(Z599="","-","Not on Roster"),INDEX('Master '!$A$2:$A$257,MATCH(Z599,'Master '!$C$2:$C$257,0))),INDEX('Master '!$A$2:$A$257,MATCH(Z599,'Master '!$B$2:$B$257,0)))</f>
        <v>-</v>
      </c>
      <c r="Z599" s="7"/>
      <c r="AA599" s="19" t="str">
        <f t="array" ref="AA599">IF(ISERROR(INDEX('Master '!$A$2:$A$257,MATCH(AB599,'Master '!$B$2:$B$257,0))),IF(ISERROR(INDEX('Master '!$A$2:$A$257,MATCH(AB599,'Master '!$C$2:$C$257,0))),IF(AB599="","-","Not on Roster"),INDEX('Master '!$A$2:$A$257,MATCH(AB599,'Master '!$C$2:$C$257,0))),INDEX('Master '!$A$2:$A$257,MATCH(AB599,'Master '!$B$2:$B$257,0)))</f>
        <v>-</v>
      </c>
      <c r="AB599" s="15"/>
      <c r="AC599" s="20" t="str">
        <f t="array" ref="AC599">IF(ISERROR(INDEX('Master '!$A$2:$A$257,MATCH(AD599,'Master '!$B$2:$B$257,0))),IF(ISERROR(INDEX('Master '!$A$2:$A$257,MATCH(AD599,'Master '!$C$2:$C$257,0))),IF(AD599="","-","Not on Roster"),INDEX('Master '!$A$2:$A$257,MATCH(AD599,'Master '!$C$2:$C$257,0))),INDEX('Master '!$A$2:$A$257,MATCH(AD599,'Master '!$B$2:$B$257,0)))</f>
        <v>-</v>
      </c>
      <c r="AD599" s="7"/>
      <c r="AE599" s="19" t="str">
        <f t="array" ref="AE599">IF(ISERROR(INDEX('Master '!$A$2:$A$257,MATCH(AF599,'Master '!$B$2:$B$257,0))),IF(ISERROR(INDEX('Master '!$A$2:$A$257,MATCH(AF599,'Master '!$C$2:$C$257,0))),IF(AF599="","-","Not on Roster"),INDEX('Master '!$A$2:$A$257,MATCH(AF599,'Master '!$C$2:$C$257,0))),INDEX('Master '!$A$2:$A$257,MATCH(AF599,'Master '!$B$2:$B$257,0)))</f>
        <v>-</v>
      </c>
      <c r="AF599" s="15"/>
      <c r="AG599" s="20" t="str">
        <f t="array" ref="AG599">IF(ISERROR(INDEX('Master '!$A$2:$A$257,MATCH(AH599,'Master '!$B$2:$B$257,0))),IF(ISERROR(INDEX('Master '!$A$2:$A$257,MATCH(AH599,'Master '!$C$2:$C$257,0))),IF(AH599="","-","Not on Roster"),INDEX('Master '!$A$2:$A$257,MATCH(AH599,'Master '!$C$2:$C$257,0))),INDEX('Master '!$A$2:$A$257,MATCH(AH599,'Master '!$B$2:$B$257,0)))</f>
        <v>-</v>
      </c>
      <c r="AH599" s="7"/>
      <c r="AI599" s="19" t="str">
        <f t="array" ref="AI599">IF(ISERROR(INDEX('Master '!$A$2:$A$257,MATCH(AJ599,'Master '!$B$2:$B$257,0))),IF(ISERROR(INDEX('Master '!$A$2:$A$257,MATCH(AJ599,'Master '!$C$2:$C$257,0))),IF(AJ599="","-","Not on Roster"),INDEX('Master '!$A$2:$A$257,MATCH(AJ599,'Master '!$C$2:$C$257,0))),INDEX('Master '!$A$2:$A$257,MATCH(AJ599,'Master '!$B$2:$B$257,0)))</f>
        <v>-</v>
      </c>
      <c r="AJ599" s="15"/>
      <c r="AK599" s="20" t="str">
        <f t="array" ref="AK599">IF(ISERROR(INDEX('Master '!$A$2:$A$257,MATCH(AL599,'Master '!$B$2:$B$257,0))),IF(ISERROR(INDEX('Master '!$A$2:$A$257,MATCH(AL599,'Master '!$C$2:$C$257,0))),IF(AL599="","-","Not on Roster"),INDEX('Master '!$A$2:$A$257,MATCH(AL599,'Master '!$C$2:$C$257,0))),INDEX('Master '!$A$2:$A$257,MATCH(AL599,'Master '!$B$2:$B$257,0)))</f>
        <v>-</v>
      </c>
      <c r="AL599" s="7"/>
      <c r="AM599" s="19" t="str">
        <f t="array" ref="AM599">IF(ISERROR(INDEX('Master '!$A$2:$A$257,MATCH(AN599,'Master '!$B$2:$B$257,0))),IF(ISERROR(INDEX('Master '!$A$2:$A$257,MATCH(AN599,'Master '!$C$2:$C$257,0))),IF(AN599="","-","Not on Roster"),INDEX('Master '!$A$2:$A$257,MATCH(AN599,'Master '!$C$2:$C$257,0))),INDEX('Master '!$A$2:$A$257,MATCH(AN599,'Master '!$B$2:$B$257,0)))</f>
        <v>-</v>
      </c>
      <c r="AN599" s="15"/>
    </row>
    <row r="600" spans="1:40" ht="14.25" customHeight="1">
      <c r="A600" s="20" t="str">
        <f t="array" ref="A600">IF(ISERROR(INDEX('Master '!$A$2:$A$257,MATCH(B600,'Master '!$B$2:$B$257,0))),IF(ISERROR(INDEX('Master '!$A$2:$A$257,MATCH(B600,'Master '!$C$2:$C$257,0))),IF(B600="","-","Not on Roster"),INDEX('Master '!$A$2:$A$257,MATCH(B600,'Master '!$C$2:$C$257,0))),INDEX('Master '!$A$2:$A$257,MATCH(B600,'Master '!$B$2:$B$257,0)))</f>
        <v>-</v>
      </c>
      <c r="B600" s="43"/>
      <c r="C600" s="19" t="str">
        <f t="array" ref="C600">IF(ISERROR(INDEX('Master '!$A$2:$A$257,MATCH(D600,'Master '!$B$2:$B$257,0))),IF(ISERROR(INDEX('Master '!$A$2:$A$257,MATCH(D600,'Master '!$C$2:$C$257,0))),IF(D600="","-","Not on Roster"),INDEX('Master '!$A$2:$A$257,MATCH(D600,'Master '!$C$2:$C$257,0))),INDEX('Master '!$A$2:$A$257,MATCH(D600,'Master '!$B$2:$B$257,0)))</f>
        <v>-</v>
      </c>
      <c r="D600" s="15"/>
      <c r="E600" s="20" t="str">
        <f t="array" ref="E600">IF(ISERROR(INDEX('Master '!$A$2:$A$257,MATCH(F600,'Master '!$B$2:$B$257,0))),IF(ISERROR(INDEX('Master '!$A$2:$A$257,MATCH(F600,'Master '!$C$2:$C$257,0))),IF(F600="","-","Not on Roster"),INDEX('Master '!$A$2:$A$257,MATCH(F600,'Master '!$C$2:$C$257,0))),INDEX('Master '!$A$2:$A$257,MATCH(F600,'Master '!$B$2:$B$257,0)))</f>
        <v>-</v>
      </c>
      <c r="F600" s="7"/>
      <c r="G600" s="19" t="str">
        <f t="array" ref="G600">IF(ISERROR(INDEX('Master '!$A$2:$A$257,MATCH(H600,'Master '!$B$2:$B$257,0))),IF(ISERROR(INDEX('Master '!$A$2:$A$257,MATCH(H600,'Master '!$C$2:$C$257,0))),IF(H600="","-","Not on Roster"),INDEX('Master '!$A$2:$A$257,MATCH(H600,'Master '!$C$2:$C$257,0))),INDEX('Master '!$A$2:$A$257,MATCH(H600,'Master '!$B$2:$B$257,0)))</f>
        <v>-</v>
      </c>
      <c r="H600" s="15"/>
      <c r="I600" s="20" t="str">
        <f t="array" ref="I600">IF(ISERROR(INDEX('Master '!$A$2:$A$257,MATCH(J600,'Master '!$B$2:$B$257,0))),IF(ISERROR(INDEX('Master '!$A$2:$A$257,MATCH(J600,'Master '!$C$2:$C$257,0))),IF(J600="","-","Not on Roster"),INDEX('Master '!$A$2:$A$257,MATCH(J600,'Master '!$C$2:$C$257,0))),INDEX('Master '!$A$2:$A$257,MATCH(J600,'Master '!$B$2:$B$257,0)))</f>
        <v>-</v>
      </c>
      <c r="J600" s="51"/>
      <c r="K600" s="19" t="str">
        <f t="array" ref="K600">IF(ISERROR(INDEX('Master '!$A$2:$A$257,MATCH(L600,'Master '!$B$2:$B$257,0))),IF(ISERROR(INDEX('Master '!$A$2:$A$257,MATCH(L600,'Master '!$C$2:$C$257,0))),IF(L600="","-","Not on Roster"),INDEX('Master '!$A$2:$A$257,MATCH(L600,'Master '!$C$2:$C$257,0))),INDEX('Master '!$A$2:$A$257,MATCH(L600,'Master '!$B$2:$B$257,0)))</f>
        <v>-</v>
      </c>
      <c r="L600" s="15"/>
      <c r="M600" s="20" t="str">
        <f t="array" ref="M600">IF(ISERROR(INDEX('Master '!$A$2:$A$257,MATCH(N600,'Master '!$B$2:$B$257,0))),IF(ISERROR(INDEX('Master '!$A$2:$A$257,MATCH(N600,'Master '!$C$2:$C$257,0))),IF(N600="","-","Not on Roster"),INDEX('Master '!$A$2:$A$257,MATCH(N600,'Master '!$C$2:$C$257,0))),INDEX('Master '!$A$2:$A$257,MATCH(N600,'Master '!$B$2:$B$257,0)))</f>
        <v>-</v>
      </c>
      <c r="N600" s="7"/>
      <c r="O600" s="19" t="str">
        <f t="array" ref="O600">IF(ISERROR(INDEX('Master '!$A$2:$A$257,MATCH(P600,'Master '!$B$2:$B$257,0))),IF(ISERROR(INDEX('Master '!$A$2:$A$257,MATCH(P600,'Master '!$C$2:$C$257,0))),IF(P600="","-","Not on Roster"),INDEX('Master '!$A$2:$A$257,MATCH(P600,'Master '!$C$2:$C$257,0))),INDEX('Master '!$A$2:$A$257,MATCH(P600,'Master '!$B$2:$B$257,0)))</f>
        <v>-</v>
      </c>
      <c r="P600" s="15"/>
      <c r="Q600" s="20" t="str">
        <f t="array" ref="Q600">IF(ISERROR(INDEX('Master '!$A$2:$A$257,MATCH(R600,'Master '!$B$2:$B$257,0))),IF(ISERROR(INDEX('Master '!$A$2:$A$257,MATCH(R600,'Master '!$C$2:$C$257,0))),IF(R600="","-","Not on Roster"),INDEX('Master '!$A$2:$A$257,MATCH(R600,'Master '!$C$2:$C$257,0))),INDEX('Master '!$A$2:$A$257,MATCH(R600,'Master '!$B$2:$B$257,0)))</f>
        <v>-</v>
      </c>
      <c r="R600" s="7"/>
      <c r="S600" s="19" t="str">
        <f t="array" ref="S600">IF(ISERROR(INDEX('Master '!$A$2:$A$257,MATCH(T600,'Master '!$B$2:$B$257,0))),IF(ISERROR(INDEX('Master '!$A$2:$A$257,MATCH(T600,'Master '!$C$2:$C$257,0))),IF(T600="","-","Not on Roster"),INDEX('Master '!$A$2:$A$257,MATCH(T600,'Master '!$C$2:$C$257,0))),INDEX('Master '!$A$2:$A$257,MATCH(T600,'Master '!$B$2:$B$257,0)))</f>
        <v>-</v>
      </c>
      <c r="T600" s="15"/>
      <c r="U600" s="20" t="str">
        <f t="array" ref="U600">IF(ISERROR(INDEX('Master '!$A$2:$A$257,MATCH(V600,'Master '!$B$2:$B$257,0))),IF(ISERROR(INDEX('Master '!$A$2:$A$257,MATCH(V600,'Master '!$C$2:$C$257,0))),IF(V600="","-","Not on Roster"),INDEX('Master '!$A$2:$A$257,MATCH(V600,'Master '!$C$2:$C$257,0))),INDEX('Master '!$A$2:$A$257,MATCH(V600,'Master '!$B$2:$B$257,0)))</f>
        <v>-</v>
      </c>
      <c r="V600" s="7"/>
      <c r="W600" s="19" t="str">
        <f t="array" ref="W600">IF(ISERROR(INDEX('Master '!$A$2:$A$257,MATCH(X600,'Master '!$B$2:$B$257,0))),IF(ISERROR(INDEX('Master '!$A$2:$A$257,MATCH(X600,'Master '!$C$2:$C$257,0))),IF(X600="","-","Not on Roster"),INDEX('Master '!$A$2:$A$257,MATCH(X600,'Master '!$C$2:$C$257,0))),INDEX('Master '!$A$2:$A$257,MATCH(X600,'Master '!$B$2:$B$257,0)))</f>
        <v>-</v>
      </c>
      <c r="X600" s="15"/>
      <c r="Y600" s="20" t="str">
        <f t="array" ref="Y600">IF(ISERROR(INDEX('Master '!$A$2:$A$257,MATCH(Z600,'Master '!$B$2:$B$257,0))),IF(ISERROR(INDEX('Master '!$A$2:$A$257,MATCH(Z600,'Master '!$C$2:$C$257,0))),IF(Z600="","-","Not on Roster"),INDEX('Master '!$A$2:$A$257,MATCH(Z600,'Master '!$C$2:$C$257,0))),INDEX('Master '!$A$2:$A$257,MATCH(Z600,'Master '!$B$2:$B$257,0)))</f>
        <v>-</v>
      </c>
      <c r="Z600" s="7"/>
      <c r="AA600" s="19" t="str">
        <f t="array" ref="AA600">IF(ISERROR(INDEX('Master '!$A$2:$A$257,MATCH(AB600,'Master '!$B$2:$B$257,0))),IF(ISERROR(INDEX('Master '!$A$2:$A$257,MATCH(AB600,'Master '!$C$2:$C$257,0))),IF(AB600="","-","Not on Roster"),INDEX('Master '!$A$2:$A$257,MATCH(AB600,'Master '!$C$2:$C$257,0))),INDEX('Master '!$A$2:$A$257,MATCH(AB600,'Master '!$B$2:$B$257,0)))</f>
        <v>-</v>
      </c>
      <c r="AB600" s="15"/>
      <c r="AC600" s="20" t="str">
        <f t="array" ref="AC600">IF(ISERROR(INDEX('Master '!$A$2:$A$257,MATCH(AD600,'Master '!$B$2:$B$257,0))),IF(ISERROR(INDEX('Master '!$A$2:$A$257,MATCH(AD600,'Master '!$C$2:$C$257,0))),IF(AD600="","-","Not on Roster"),INDEX('Master '!$A$2:$A$257,MATCH(AD600,'Master '!$C$2:$C$257,0))),INDEX('Master '!$A$2:$A$257,MATCH(AD600,'Master '!$B$2:$B$257,0)))</f>
        <v>-</v>
      </c>
      <c r="AD600" s="7"/>
      <c r="AE600" s="19" t="str">
        <f t="array" ref="AE600">IF(ISERROR(INDEX('Master '!$A$2:$A$257,MATCH(AF600,'Master '!$B$2:$B$257,0))),IF(ISERROR(INDEX('Master '!$A$2:$A$257,MATCH(AF600,'Master '!$C$2:$C$257,0))),IF(AF600="","-","Not on Roster"),INDEX('Master '!$A$2:$A$257,MATCH(AF600,'Master '!$C$2:$C$257,0))),INDEX('Master '!$A$2:$A$257,MATCH(AF600,'Master '!$B$2:$B$257,0)))</f>
        <v>-</v>
      </c>
      <c r="AF600" s="15"/>
      <c r="AG600" s="20" t="str">
        <f t="array" ref="AG600">IF(ISERROR(INDEX('Master '!$A$2:$A$257,MATCH(AH600,'Master '!$B$2:$B$257,0))),IF(ISERROR(INDEX('Master '!$A$2:$A$257,MATCH(AH600,'Master '!$C$2:$C$257,0))),IF(AH600="","-","Not on Roster"),INDEX('Master '!$A$2:$A$257,MATCH(AH600,'Master '!$C$2:$C$257,0))),INDEX('Master '!$A$2:$A$257,MATCH(AH600,'Master '!$B$2:$B$257,0)))</f>
        <v>-</v>
      </c>
      <c r="AH600" s="7"/>
      <c r="AI600" s="19" t="str">
        <f t="array" ref="AI600">IF(ISERROR(INDEX('Master '!$A$2:$A$257,MATCH(AJ600,'Master '!$B$2:$B$257,0))),IF(ISERROR(INDEX('Master '!$A$2:$A$257,MATCH(AJ600,'Master '!$C$2:$C$257,0))),IF(AJ600="","-","Not on Roster"),INDEX('Master '!$A$2:$A$257,MATCH(AJ600,'Master '!$C$2:$C$257,0))),INDEX('Master '!$A$2:$A$257,MATCH(AJ600,'Master '!$B$2:$B$257,0)))</f>
        <v>-</v>
      </c>
      <c r="AJ600" s="15"/>
      <c r="AK600" s="20" t="str">
        <f t="array" ref="AK600">IF(ISERROR(INDEX('Master '!$A$2:$A$257,MATCH(AL600,'Master '!$B$2:$B$257,0))),IF(ISERROR(INDEX('Master '!$A$2:$A$257,MATCH(AL600,'Master '!$C$2:$C$257,0))),IF(AL600="","-","Not on Roster"),INDEX('Master '!$A$2:$A$257,MATCH(AL600,'Master '!$C$2:$C$257,0))),INDEX('Master '!$A$2:$A$257,MATCH(AL600,'Master '!$B$2:$B$257,0)))</f>
        <v>-</v>
      </c>
      <c r="AL600" s="7"/>
      <c r="AM600" s="19" t="str">
        <f t="array" ref="AM600">IF(ISERROR(INDEX('Master '!$A$2:$A$257,MATCH(AN600,'Master '!$B$2:$B$257,0))),IF(ISERROR(INDEX('Master '!$A$2:$A$257,MATCH(AN600,'Master '!$C$2:$C$257,0))),IF(AN600="","-","Not on Roster"),INDEX('Master '!$A$2:$A$257,MATCH(AN600,'Master '!$C$2:$C$257,0))),INDEX('Master '!$A$2:$A$257,MATCH(AN600,'Master '!$B$2:$B$257,0)))</f>
        <v>-</v>
      </c>
      <c r="AN600" s="15"/>
    </row>
    <row r="601" spans="1:40" ht="14.25" customHeight="1">
      <c r="A601" s="20" t="str">
        <f t="array" ref="A601">IF(ISERROR(INDEX('Master '!$A$2:$A$257,MATCH(B601,'Master '!$B$2:$B$257,0))),IF(ISERROR(INDEX('Master '!$A$2:$A$257,MATCH(B601,'Master '!$C$2:$C$257,0))),IF(B601="","-","Not on Roster"),INDEX('Master '!$A$2:$A$257,MATCH(B601,'Master '!$C$2:$C$257,0))),INDEX('Master '!$A$2:$A$257,MATCH(B601,'Master '!$B$2:$B$257,0)))</f>
        <v>-</v>
      </c>
      <c r="B601" s="43"/>
      <c r="C601" s="19" t="str">
        <f t="array" ref="C601">IF(ISERROR(INDEX('Master '!$A$2:$A$257,MATCH(D601,'Master '!$B$2:$B$257,0))),IF(ISERROR(INDEX('Master '!$A$2:$A$257,MATCH(D601,'Master '!$C$2:$C$257,0))),IF(D601="","-","Not on Roster"),INDEX('Master '!$A$2:$A$257,MATCH(D601,'Master '!$C$2:$C$257,0))),INDEX('Master '!$A$2:$A$257,MATCH(D601,'Master '!$B$2:$B$257,0)))</f>
        <v>-</v>
      </c>
      <c r="D601" s="15"/>
      <c r="E601" s="20" t="str">
        <f t="array" ref="E601">IF(ISERROR(INDEX('Master '!$A$2:$A$257,MATCH(F601,'Master '!$B$2:$B$257,0))),IF(ISERROR(INDEX('Master '!$A$2:$A$257,MATCH(F601,'Master '!$C$2:$C$257,0))),IF(F601="","-","Not on Roster"),INDEX('Master '!$A$2:$A$257,MATCH(F601,'Master '!$C$2:$C$257,0))),INDEX('Master '!$A$2:$A$257,MATCH(F601,'Master '!$B$2:$B$257,0)))</f>
        <v>-</v>
      </c>
      <c r="F601" s="7"/>
      <c r="G601" s="19" t="str">
        <f t="array" ref="G601">IF(ISERROR(INDEX('Master '!$A$2:$A$257,MATCH(H601,'Master '!$B$2:$B$257,0))),IF(ISERROR(INDEX('Master '!$A$2:$A$257,MATCH(H601,'Master '!$C$2:$C$257,0))),IF(H601="","-","Not on Roster"),INDEX('Master '!$A$2:$A$257,MATCH(H601,'Master '!$C$2:$C$257,0))),INDEX('Master '!$A$2:$A$257,MATCH(H601,'Master '!$B$2:$B$257,0)))</f>
        <v>-</v>
      </c>
      <c r="H601" s="15"/>
      <c r="I601" s="20" t="str">
        <f t="array" ref="I601">IF(ISERROR(INDEX('Master '!$A$2:$A$257,MATCH(J601,'Master '!$B$2:$B$257,0))),IF(ISERROR(INDEX('Master '!$A$2:$A$257,MATCH(J601,'Master '!$C$2:$C$257,0))),IF(J601="","-","Not on Roster"),INDEX('Master '!$A$2:$A$257,MATCH(J601,'Master '!$C$2:$C$257,0))),INDEX('Master '!$A$2:$A$257,MATCH(J601,'Master '!$B$2:$B$257,0)))</f>
        <v>-</v>
      </c>
      <c r="J601" s="51"/>
      <c r="K601" s="19" t="str">
        <f t="array" ref="K601">IF(ISERROR(INDEX('Master '!$A$2:$A$257,MATCH(L601,'Master '!$B$2:$B$257,0))),IF(ISERROR(INDEX('Master '!$A$2:$A$257,MATCH(L601,'Master '!$C$2:$C$257,0))),IF(L601="","-","Not on Roster"),INDEX('Master '!$A$2:$A$257,MATCH(L601,'Master '!$C$2:$C$257,0))),INDEX('Master '!$A$2:$A$257,MATCH(L601,'Master '!$B$2:$B$257,0)))</f>
        <v>-</v>
      </c>
      <c r="L601" s="15"/>
      <c r="M601" s="20" t="str">
        <f t="array" ref="M601">IF(ISERROR(INDEX('Master '!$A$2:$A$257,MATCH(N601,'Master '!$B$2:$B$257,0))),IF(ISERROR(INDEX('Master '!$A$2:$A$257,MATCH(N601,'Master '!$C$2:$C$257,0))),IF(N601="","-","Not on Roster"),INDEX('Master '!$A$2:$A$257,MATCH(N601,'Master '!$C$2:$C$257,0))),INDEX('Master '!$A$2:$A$257,MATCH(N601,'Master '!$B$2:$B$257,0)))</f>
        <v>-</v>
      </c>
      <c r="N601" s="7"/>
      <c r="O601" s="19" t="str">
        <f t="array" ref="O601">IF(ISERROR(INDEX('Master '!$A$2:$A$257,MATCH(P601,'Master '!$B$2:$B$257,0))),IF(ISERROR(INDEX('Master '!$A$2:$A$257,MATCH(P601,'Master '!$C$2:$C$257,0))),IF(P601="","-","Not on Roster"),INDEX('Master '!$A$2:$A$257,MATCH(P601,'Master '!$C$2:$C$257,0))),INDEX('Master '!$A$2:$A$257,MATCH(P601,'Master '!$B$2:$B$257,0)))</f>
        <v>-</v>
      </c>
      <c r="P601" s="15"/>
      <c r="Q601" s="20" t="str">
        <f t="array" ref="Q601">IF(ISERROR(INDEX('Master '!$A$2:$A$257,MATCH(R601,'Master '!$B$2:$B$257,0))),IF(ISERROR(INDEX('Master '!$A$2:$A$257,MATCH(R601,'Master '!$C$2:$C$257,0))),IF(R601="","-","Not on Roster"),INDEX('Master '!$A$2:$A$257,MATCH(R601,'Master '!$C$2:$C$257,0))),INDEX('Master '!$A$2:$A$257,MATCH(R601,'Master '!$B$2:$B$257,0)))</f>
        <v>-</v>
      </c>
      <c r="R601" s="7"/>
      <c r="S601" s="19" t="str">
        <f t="array" ref="S601">IF(ISERROR(INDEX('Master '!$A$2:$A$257,MATCH(T601,'Master '!$B$2:$B$257,0))),IF(ISERROR(INDEX('Master '!$A$2:$A$257,MATCH(T601,'Master '!$C$2:$C$257,0))),IF(T601="","-","Not on Roster"),INDEX('Master '!$A$2:$A$257,MATCH(T601,'Master '!$C$2:$C$257,0))),INDEX('Master '!$A$2:$A$257,MATCH(T601,'Master '!$B$2:$B$257,0)))</f>
        <v>-</v>
      </c>
      <c r="T601" s="15"/>
      <c r="U601" s="20" t="str">
        <f t="array" ref="U601">IF(ISERROR(INDEX('Master '!$A$2:$A$257,MATCH(V601,'Master '!$B$2:$B$257,0))),IF(ISERROR(INDEX('Master '!$A$2:$A$257,MATCH(V601,'Master '!$C$2:$C$257,0))),IF(V601="","-","Not on Roster"),INDEX('Master '!$A$2:$A$257,MATCH(V601,'Master '!$C$2:$C$257,0))),INDEX('Master '!$A$2:$A$257,MATCH(V601,'Master '!$B$2:$B$257,0)))</f>
        <v>-</v>
      </c>
      <c r="V601" s="7"/>
      <c r="W601" s="19" t="str">
        <f t="array" ref="W601">IF(ISERROR(INDEX('Master '!$A$2:$A$257,MATCH(X601,'Master '!$B$2:$B$257,0))),IF(ISERROR(INDEX('Master '!$A$2:$A$257,MATCH(X601,'Master '!$C$2:$C$257,0))),IF(X601="","-","Not on Roster"),INDEX('Master '!$A$2:$A$257,MATCH(X601,'Master '!$C$2:$C$257,0))),INDEX('Master '!$A$2:$A$257,MATCH(X601,'Master '!$B$2:$B$257,0)))</f>
        <v>-</v>
      </c>
      <c r="X601" s="15"/>
      <c r="Y601" s="20" t="str">
        <f t="array" ref="Y601">IF(ISERROR(INDEX('Master '!$A$2:$A$257,MATCH(Z601,'Master '!$B$2:$B$257,0))),IF(ISERROR(INDEX('Master '!$A$2:$A$257,MATCH(Z601,'Master '!$C$2:$C$257,0))),IF(Z601="","-","Not on Roster"),INDEX('Master '!$A$2:$A$257,MATCH(Z601,'Master '!$C$2:$C$257,0))),INDEX('Master '!$A$2:$A$257,MATCH(Z601,'Master '!$B$2:$B$257,0)))</f>
        <v>-</v>
      </c>
      <c r="Z601" s="7"/>
      <c r="AA601" s="19" t="str">
        <f t="array" ref="AA601">IF(ISERROR(INDEX('Master '!$A$2:$A$257,MATCH(AB601,'Master '!$B$2:$B$257,0))),IF(ISERROR(INDEX('Master '!$A$2:$A$257,MATCH(AB601,'Master '!$C$2:$C$257,0))),IF(AB601="","-","Not on Roster"),INDEX('Master '!$A$2:$A$257,MATCH(AB601,'Master '!$C$2:$C$257,0))),INDEX('Master '!$A$2:$A$257,MATCH(AB601,'Master '!$B$2:$B$257,0)))</f>
        <v>-</v>
      </c>
      <c r="AB601" s="15"/>
      <c r="AC601" s="20" t="str">
        <f t="array" ref="AC601">IF(ISERROR(INDEX('Master '!$A$2:$A$257,MATCH(AD601,'Master '!$B$2:$B$257,0))),IF(ISERROR(INDEX('Master '!$A$2:$A$257,MATCH(AD601,'Master '!$C$2:$C$257,0))),IF(AD601="","-","Not on Roster"),INDEX('Master '!$A$2:$A$257,MATCH(AD601,'Master '!$C$2:$C$257,0))),INDEX('Master '!$A$2:$A$257,MATCH(AD601,'Master '!$B$2:$B$257,0)))</f>
        <v>-</v>
      </c>
      <c r="AD601" s="7"/>
      <c r="AE601" s="19" t="str">
        <f t="array" ref="AE601">IF(ISERROR(INDEX('Master '!$A$2:$A$257,MATCH(AF601,'Master '!$B$2:$B$257,0))),IF(ISERROR(INDEX('Master '!$A$2:$A$257,MATCH(AF601,'Master '!$C$2:$C$257,0))),IF(AF601="","-","Not on Roster"),INDEX('Master '!$A$2:$A$257,MATCH(AF601,'Master '!$C$2:$C$257,0))),INDEX('Master '!$A$2:$A$257,MATCH(AF601,'Master '!$B$2:$B$257,0)))</f>
        <v>-</v>
      </c>
      <c r="AF601" s="15"/>
      <c r="AG601" s="20" t="str">
        <f t="array" ref="AG601">IF(ISERROR(INDEX('Master '!$A$2:$A$257,MATCH(AH601,'Master '!$B$2:$B$257,0))),IF(ISERROR(INDEX('Master '!$A$2:$A$257,MATCH(AH601,'Master '!$C$2:$C$257,0))),IF(AH601="","-","Not on Roster"),INDEX('Master '!$A$2:$A$257,MATCH(AH601,'Master '!$C$2:$C$257,0))),INDEX('Master '!$A$2:$A$257,MATCH(AH601,'Master '!$B$2:$B$257,0)))</f>
        <v>-</v>
      </c>
      <c r="AH601" s="7"/>
      <c r="AI601" s="19" t="str">
        <f t="array" ref="AI601">IF(ISERROR(INDEX('Master '!$A$2:$A$257,MATCH(AJ601,'Master '!$B$2:$B$257,0))),IF(ISERROR(INDEX('Master '!$A$2:$A$257,MATCH(AJ601,'Master '!$C$2:$C$257,0))),IF(AJ601="","-","Not on Roster"),INDEX('Master '!$A$2:$A$257,MATCH(AJ601,'Master '!$C$2:$C$257,0))),INDEX('Master '!$A$2:$A$257,MATCH(AJ601,'Master '!$B$2:$B$257,0)))</f>
        <v>-</v>
      </c>
      <c r="AJ601" s="15"/>
      <c r="AK601" s="20" t="str">
        <f t="array" ref="AK601">IF(ISERROR(INDEX('Master '!$A$2:$A$257,MATCH(AL601,'Master '!$B$2:$B$257,0))),IF(ISERROR(INDEX('Master '!$A$2:$A$257,MATCH(AL601,'Master '!$C$2:$C$257,0))),IF(AL601="","-","Not on Roster"),INDEX('Master '!$A$2:$A$257,MATCH(AL601,'Master '!$C$2:$C$257,0))),INDEX('Master '!$A$2:$A$257,MATCH(AL601,'Master '!$B$2:$B$257,0)))</f>
        <v>-</v>
      </c>
      <c r="AL601" s="7"/>
      <c r="AM601" s="19" t="str">
        <f t="array" ref="AM601">IF(ISERROR(INDEX('Master '!$A$2:$A$257,MATCH(AN601,'Master '!$B$2:$B$257,0))),IF(ISERROR(INDEX('Master '!$A$2:$A$257,MATCH(AN601,'Master '!$C$2:$C$257,0))),IF(AN601="","-","Not on Roster"),INDEX('Master '!$A$2:$A$257,MATCH(AN601,'Master '!$C$2:$C$257,0))),INDEX('Master '!$A$2:$A$257,MATCH(AN601,'Master '!$B$2:$B$257,0)))</f>
        <v>-</v>
      </c>
      <c r="AN601" s="15"/>
    </row>
    <row r="602" spans="1:40" ht="14.25" customHeight="1">
      <c r="A602" s="20" t="str">
        <f t="array" ref="A602">IF(ISERROR(INDEX('Master '!$A$2:$A$257,MATCH(B602,'Master '!$B$2:$B$257,0))),IF(ISERROR(INDEX('Master '!$A$2:$A$257,MATCH(B602,'Master '!$C$2:$C$257,0))),IF(B602="","-","Not on Roster"),INDEX('Master '!$A$2:$A$257,MATCH(B602,'Master '!$C$2:$C$257,0))),INDEX('Master '!$A$2:$A$257,MATCH(B602,'Master '!$B$2:$B$257,0)))</f>
        <v>-</v>
      </c>
      <c r="B602" s="43"/>
      <c r="C602" s="19" t="str">
        <f t="array" ref="C602">IF(ISERROR(INDEX('Master '!$A$2:$A$257,MATCH(D602,'Master '!$B$2:$B$257,0))),IF(ISERROR(INDEX('Master '!$A$2:$A$257,MATCH(D602,'Master '!$C$2:$C$257,0))),IF(D602="","-","Not on Roster"),INDEX('Master '!$A$2:$A$257,MATCH(D602,'Master '!$C$2:$C$257,0))),INDEX('Master '!$A$2:$A$257,MATCH(D602,'Master '!$B$2:$B$257,0)))</f>
        <v>-</v>
      </c>
      <c r="D602" s="15"/>
      <c r="E602" s="20" t="str">
        <f t="array" ref="E602">IF(ISERROR(INDEX('Master '!$A$2:$A$257,MATCH(F602,'Master '!$B$2:$B$257,0))),IF(ISERROR(INDEX('Master '!$A$2:$A$257,MATCH(F602,'Master '!$C$2:$C$257,0))),IF(F602="","-","Not on Roster"),INDEX('Master '!$A$2:$A$257,MATCH(F602,'Master '!$C$2:$C$257,0))),INDEX('Master '!$A$2:$A$257,MATCH(F602,'Master '!$B$2:$B$257,0)))</f>
        <v>-</v>
      </c>
      <c r="F602" s="7"/>
      <c r="G602" s="19" t="str">
        <f t="array" ref="G602">IF(ISERROR(INDEX('Master '!$A$2:$A$257,MATCH(H602,'Master '!$B$2:$B$257,0))),IF(ISERROR(INDEX('Master '!$A$2:$A$257,MATCH(H602,'Master '!$C$2:$C$257,0))),IF(H602="","-","Not on Roster"),INDEX('Master '!$A$2:$A$257,MATCH(H602,'Master '!$C$2:$C$257,0))),INDEX('Master '!$A$2:$A$257,MATCH(H602,'Master '!$B$2:$B$257,0)))</f>
        <v>-</v>
      </c>
      <c r="H602" s="15"/>
      <c r="I602" s="20" t="str">
        <f t="array" ref="I602">IF(ISERROR(INDEX('Master '!$A$2:$A$257,MATCH(J602,'Master '!$B$2:$B$257,0))),IF(ISERROR(INDEX('Master '!$A$2:$A$257,MATCH(J602,'Master '!$C$2:$C$257,0))),IF(J602="","-","Not on Roster"),INDEX('Master '!$A$2:$A$257,MATCH(J602,'Master '!$C$2:$C$257,0))),INDEX('Master '!$A$2:$A$257,MATCH(J602,'Master '!$B$2:$B$257,0)))</f>
        <v>-</v>
      </c>
      <c r="J602" s="51"/>
      <c r="K602" s="19" t="str">
        <f t="array" ref="K602">IF(ISERROR(INDEX('Master '!$A$2:$A$257,MATCH(L602,'Master '!$B$2:$B$257,0))),IF(ISERROR(INDEX('Master '!$A$2:$A$257,MATCH(L602,'Master '!$C$2:$C$257,0))),IF(L602="","-","Not on Roster"),INDEX('Master '!$A$2:$A$257,MATCH(L602,'Master '!$C$2:$C$257,0))),INDEX('Master '!$A$2:$A$257,MATCH(L602,'Master '!$B$2:$B$257,0)))</f>
        <v>-</v>
      </c>
      <c r="L602" s="15"/>
      <c r="M602" s="20" t="str">
        <f t="array" ref="M602">IF(ISERROR(INDEX('Master '!$A$2:$A$257,MATCH(N602,'Master '!$B$2:$B$257,0))),IF(ISERROR(INDEX('Master '!$A$2:$A$257,MATCH(N602,'Master '!$C$2:$C$257,0))),IF(N602="","-","Not on Roster"),INDEX('Master '!$A$2:$A$257,MATCH(N602,'Master '!$C$2:$C$257,0))),INDEX('Master '!$A$2:$A$257,MATCH(N602,'Master '!$B$2:$B$257,0)))</f>
        <v>-</v>
      </c>
      <c r="N602" s="7"/>
      <c r="O602" s="19" t="str">
        <f t="array" ref="O602">IF(ISERROR(INDEX('Master '!$A$2:$A$257,MATCH(P602,'Master '!$B$2:$B$257,0))),IF(ISERROR(INDEX('Master '!$A$2:$A$257,MATCH(P602,'Master '!$C$2:$C$257,0))),IF(P602="","-","Not on Roster"),INDEX('Master '!$A$2:$A$257,MATCH(P602,'Master '!$C$2:$C$257,0))),INDEX('Master '!$A$2:$A$257,MATCH(P602,'Master '!$B$2:$B$257,0)))</f>
        <v>-</v>
      </c>
      <c r="P602" s="15"/>
      <c r="Q602" s="20" t="str">
        <f t="array" ref="Q602">IF(ISERROR(INDEX('Master '!$A$2:$A$257,MATCH(R602,'Master '!$B$2:$B$257,0))),IF(ISERROR(INDEX('Master '!$A$2:$A$257,MATCH(R602,'Master '!$C$2:$C$257,0))),IF(R602="","-","Not on Roster"),INDEX('Master '!$A$2:$A$257,MATCH(R602,'Master '!$C$2:$C$257,0))),INDEX('Master '!$A$2:$A$257,MATCH(R602,'Master '!$B$2:$B$257,0)))</f>
        <v>-</v>
      </c>
      <c r="R602" s="7"/>
      <c r="S602" s="19" t="str">
        <f t="array" ref="S602">IF(ISERROR(INDEX('Master '!$A$2:$A$257,MATCH(T602,'Master '!$B$2:$B$257,0))),IF(ISERROR(INDEX('Master '!$A$2:$A$257,MATCH(T602,'Master '!$C$2:$C$257,0))),IF(T602="","-","Not on Roster"),INDEX('Master '!$A$2:$A$257,MATCH(T602,'Master '!$C$2:$C$257,0))),INDEX('Master '!$A$2:$A$257,MATCH(T602,'Master '!$B$2:$B$257,0)))</f>
        <v>-</v>
      </c>
      <c r="T602" s="15"/>
      <c r="U602" s="20" t="str">
        <f t="array" ref="U602">IF(ISERROR(INDEX('Master '!$A$2:$A$257,MATCH(V602,'Master '!$B$2:$B$257,0))),IF(ISERROR(INDEX('Master '!$A$2:$A$257,MATCH(V602,'Master '!$C$2:$C$257,0))),IF(V602="","-","Not on Roster"),INDEX('Master '!$A$2:$A$257,MATCH(V602,'Master '!$C$2:$C$257,0))),INDEX('Master '!$A$2:$A$257,MATCH(V602,'Master '!$B$2:$B$257,0)))</f>
        <v>-</v>
      </c>
      <c r="V602" s="7"/>
      <c r="W602" s="19" t="str">
        <f t="array" ref="W602">IF(ISERROR(INDEX('Master '!$A$2:$A$257,MATCH(X602,'Master '!$B$2:$B$257,0))),IF(ISERROR(INDEX('Master '!$A$2:$A$257,MATCH(X602,'Master '!$C$2:$C$257,0))),IF(X602="","-","Not on Roster"),INDEX('Master '!$A$2:$A$257,MATCH(X602,'Master '!$C$2:$C$257,0))),INDEX('Master '!$A$2:$A$257,MATCH(X602,'Master '!$B$2:$B$257,0)))</f>
        <v>-</v>
      </c>
      <c r="X602" s="15"/>
      <c r="Y602" s="20" t="str">
        <f t="array" ref="Y602">IF(ISERROR(INDEX('Master '!$A$2:$A$257,MATCH(Z602,'Master '!$B$2:$B$257,0))),IF(ISERROR(INDEX('Master '!$A$2:$A$257,MATCH(Z602,'Master '!$C$2:$C$257,0))),IF(Z602="","-","Not on Roster"),INDEX('Master '!$A$2:$A$257,MATCH(Z602,'Master '!$C$2:$C$257,0))),INDEX('Master '!$A$2:$A$257,MATCH(Z602,'Master '!$B$2:$B$257,0)))</f>
        <v>-</v>
      </c>
      <c r="Z602" s="7"/>
      <c r="AA602" s="19" t="str">
        <f t="array" ref="AA602">IF(ISERROR(INDEX('Master '!$A$2:$A$257,MATCH(AB602,'Master '!$B$2:$B$257,0))),IF(ISERROR(INDEX('Master '!$A$2:$A$257,MATCH(AB602,'Master '!$C$2:$C$257,0))),IF(AB602="","-","Not on Roster"),INDEX('Master '!$A$2:$A$257,MATCH(AB602,'Master '!$C$2:$C$257,0))),INDEX('Master '!$A$2:$A$257,MATCH(AB602,'Master '!$B$2:$B$257,0)))</f>
        <v>-</v>
      </c>
      <c r="AB602" s="15"/>
      <c r="AC602" s="20" t="str">
        <f t="array" ref="AC602">IF(ISERROR(INDEX('Master '!$A$2:$A$257,MATCH(AD602,'Master '!$B$2:$B$257,0))),IF(ISERROR(INDEX('Master '!$A$2:$A$257,MATCH(AD602,'Master '!$C$2:$C$257,0))),IF(AD602="","-","Not on Roster"),INDEX('Master '!$A$2:$A$257,MATCH(AD602,'Master '!$C$2:$C$257,0))),INDEX('Master '!$A$2:$A$257,MATCH(AD602,'Master '!$B$2:$B$257,0)))</f>
        <v>-</v>
      </c>
      <c r="AD602" s="7"/>
      <c r="AE602" s="19" t="str">
        <f t="array" ref="AE602">IF(ISERROR(INDEX('Master '!$A$2:$A$257,MATCH(AF602,'Master '!$B$2:$B$257,0))),IF(ISERROR(INDEX('Master '!$A$2:$A$257,MATCH(AF602,'Master '!$C$2:$C$257,0))),IF(AF602="","-","Not on Roster"),INDEX('Master '!$A$2:$A$257,MATCH(AF602,'Master '!$C$2:$C$257,0))),INDEX('Master '!$A$2:$A$257,MATCH(AF602,'Master '!$B$2:$B$257,0)))</f>
        <v>-</v>
      </c>
      <c r="AF602" s="15"/>
      <c r="AG602" s="20" t="str">
        <f t="array" ref="AG602">IF(ISERROR(INDEX('Master '!$A$2:$A$257,MATCH(AH602,'Master '!$B$2:$B$257,0))),IF(ISERROR(INDEX('Master '!$A$2:$A$257,MATCH(AH602,'Master '!$C$2:$C$257,0))),IF(AH602="","-","Not on Roster"),INDEX('Master '!$A$2:$A$257,MATCH(AH602,'Master '!$C$2:$C$257,0))),INDEX('Master '!$A$2:$A$257,MATCH(AH602,'Master '!$B$2:$B$257,0)))</f>
        <v>-</v>
      </c>
      <c r="AH602" s="7"/>
      <c r="AI602" s="19" t="str">
        <f t="array" ref="AI602">IF(ISERROR(INDEX('Master '!$A$2:$A$257,MATCH(AJ602,'Master '!$B$2:$B$257,0))),IF(ISERROR(INDEX('Master '!$A$2:$A$257,MATCH(AJ602,'Master '!$C$2:$C$257,0))),IF(AJ602="","-","Not on Roster"),INDEX('Master '!$A$2:$A$257,MATCH(AJ602,'Master '!$C$2:$C$257,0))),INDEX('Master '!$A$2:$A$257,MATCH(AJ602,'Master '!$B$2:$B$257,0)))</f>
        <v>-</v>
      </c>
      <c r="AJ602" s="15"/>
      <c r="AK602" s="20" t="str">
        <f t="array" ref="AK602">IF(ISERROR(INDEX('Master '!$A$2:$A$257,MATCH(AL602,'Master '!$B$2:$B$257,0))),IF(ISERROR(INDEX('Master '!$A$2:$A$257,MATCH(AL602,'Master '!$C$2:$C$257,0))),IF(AL602="","-","Not on Roster"),INDEX('Master '!$A$2:$A$257,MATCH(AL602,'Master '!$C$2:$C$257,0))),INDEX('Master '!$A$2:$A$257,MATCH(AL602,'Master '!$B$2:$B$257,0)))</f>
        <v>-</v>
      </c>
      <c r="AL602" s="7"/>
      <c r="AM602" s="19" t="str">
        <f t="array" ref="AM602">IF(ISERROR(INDEX('Master '!$A$2:$A$257,MATCH(AN602,'Master '!$B$2:$B$257,0))),IF(ISERROR(INDEX('Master '!$A$2:$A$257,MATCH(AN602,'Master '!$C$2:$C$257,0))),IF(AN602="","-","Not on Roster"),INDEX('Master '!$A$2:$A$257,MATCH(AN602,'Master '!$C$2:$C$257,0))),INDEX('Master '!$A$2:$A$257,MATCH(AN602,'Master '!$B$2:$B$257,0)))</f>
        <v>-</v>
      </c>
      <c r="AN602" s="15"/>
    </row>
    <row r="603" spans="1:40" ht="14.25" customHeight="1">
      <c r="A603" s="20" t="str">
        <f t="array" ref="A603">IF(ISERROR(INDEX('Master '!$A$2:$A$257,MATCH(B603,'Master '!$B$2:$B$257,0))),IF(ISERROR(INDEX('Master '!$A$2:$A$257,MATCH(B603,'Master '!$C$2:$C$257,0))),IF(B603="","-","Not on Roster"),INDEX('Master '!$A$2:$A$257,MATCH(B603,'Master '!$C$2:$C$257,0))),INDEX('Master '!$A$2:$A$257,MATCH(B603,'Master '!$B$2:$B$257,0)))</f>
        <v>-</v>
      </c>
      <c r="B603" s="43"/>
      <c r="C603" s="19" t="str">
        <f t="array" ref="C603">IF(ISERROR(INDEX('Master '!$A$2:$A$257,MATCH(D603,'Master '!$B$2:$B$257,0))),IF(ISERROR(INDEX('Master '!$A$2:$A$257,MATCH(D603,'Master '!$C$2:$C$257,0))),IF(D603="","-","Not on Roster"),INDEX('Master '!$A$2:$A$257,MATCH(D603,'Master '!$C$2:$C$257,0))),INDEX('Master '!$A$2:$A$257,MATCH(D603,'Master '!$B$2:$B$257,0)))</f>
        <v>-</v>
      </c>
      <c r="D603" s="15"/>
      <c r="E603" s="20" t="str">
        <f t="array" ref="E603">IF(ISERROR(INDEX('Master '!$A$2:$A$257,MATCH(F603,'Master '!$B$2:$B$257,0))),IF(ISERROR(INDEX('Master '!$A$2:$A$257,MATCH(F603,'Master '!$C$2:$C$257,0))),IF(F603="","-","Not on Roster"),INDEX('Master '!$A$2:$A$257,MATCH(F603,'Master '!$C$2:$C$257,0))),INDEX('Master '!$A$2:$A$257,MATCH(F603,'Master '!$B$2:$B$257,0)))</f>
        <v>-</v>
      </c>
      <c r="F603" s="7"/>
      <c r="G603" s="19" t="str">
        <f t="array" ref="G603">IF(ISERROR(INDEX('Master '!$A$2:$A$257,MATCH(H603,'Master '!$B$2:$B$257,0))),IF(ISERROR(INDEX('Master '!$A$2:$A$257,MATCH(H603,'Master '!$C$2:$C$257,0))),IF(H603="","-","Not on Roster"),INDEX('Master '!$A$2:$A$257,MATCH(H603,'Master '!$C$2:$C$257,0))),INDEX('Master '!$A$2:$A$257,MATCH(H603,'Master '!$B$2:$B$257,0)))</f>
        <v>-</v>
      </c>
      <c r="H603" s="15"/>
      <c r="I603" s="20" t="str">
        <f t="array" ref="I603">IF(ISERROR(INDEX('Master '!$A$2:$A$257,MATCH(J603,'Master '!$B$2:$B$257,0))),IF(ISERROR(INDEX('Master '!$A$2:$A$257,MATCH(J603,'Master '!$C$2:$C$257,0))),IF(J603="","-","Not on Roster"),INDEX('Master '!$A$2:$A$257,MATCH(J603,'Master '!$C$2:$C$257,0))),INDEX('Master '!$A$2:$A$257,MATCH(J603,'Master '!$B$2:$B$257,0)))</f>
        <v>-</v>
      </c>
      <c r="J603" s="51"/>
      <c r="K603" s="19" t="str">
        <f t="array" ref="K603">IF(ISERROR(INDEX('Master '!$A$2:$A$257,MATCH(L603,'Master '!$B$2:$B$257,0))),IF(ISERROR(INDEX('Master '!$A$2:$A$257,MATCH(L603,'Master '!$C$2:$C$257,0))),IF(L603="","-","Not on Roster"),INDEX('Master '!$A$2:$A$257,MATCH(L603,'Master '!$C$2:$C$257,0))),INDEX('Master '!$A$2:$A$257,MATCH(L603,'Master '!$B$2:$B$257,0)))</f>
        <v>-</v>
      </c>
      <c r="L603" s="15"/>
      <c r="M603" s="20" t="str">
        <f t="array" ref="M603">IF(ISERROR(INDEX('Master '!$A$2:$A$257,MATCH(N603,'Master '!$B$2:$B$257,0))),IF(ISERROR(INDEX('Master '!$A$2:$A$257,MATCH(N603,'Master '!$C$2:$C$257,0))),IF(N603="","-","Not on Roster"),INDEX('Master '!$A$2:$A$257,MATCH(N603,'Master '!$C$2:$C$257,0))),INDEX('Master '!$A$2:$A$257,MATCH(N603,'Master '!$B$2:$B$257,0)))</f>
        <v>-</v>
      </c>
      <c r="N603" s="7"/>
      <c r="O603" s="19" t="str">
        <f t="array" ref="O603">IF(ISERROR(INDEX('Master '!$A$2:$A$257,MATCH(P603,'Master '!$B$2:$B$257,0))),IF(ISERROR(INDEX('Master '!$A$2:$A$257,MATCH(P603,'Master '!$C$2:$C$257,0))),IF(P603="","-","Not on Roster"),INDEX('Master '!$A$2:$A$257,MATCH(P603,'Master '!$C$2:$C$257,0))),INDEX('Master '!$A$2:$A$257,MATCH(P603,'Master '!$B$2:$B$257,0)))</f>
        <v>-</v>
      </c>
      <c r="P603" s="15"/>
      <c r="Q603" s="20" t="str">
        <f t="array" ref="Q603">IF(ISERROR(INDEX('Master '!$A$2:$A$257,MATCH(R603,'Master '!$B$2:$B$257,0))),IF(ISERROR(INDEX('Master '!$A$2:$A$257,MATCH(R603,'Master '!$C$2:$C$257,0))),IF(R603="","-","Not on Roster"),INDEX('Master '!$A$2:$A$257,MATCH(R603,'Master '!$C$2:$C$257,0))),INDEX('Master '!$A$2:$A$257,MATCH(R603,'Master '!$B$2:$B$257,0)))</f>
        <v>-</v>
      </c>
      <c r="R603" s="7"/>
      <c r="S603" s="19" t="str">
        <f t="array" ref="S603">IF(ISERROR(INDEX('Master '!$A$2:$A$257,MATCH(T603,'Master '!$B$2:$B$257,0))),IF(ISERROR(INDEX('Master '!$A$2:$A$257,MATCH(T603,'Master '!$C$2:$C$257,0))),IF(T603="","-","Not on Roster"),INDEX('Master '!$A$2:$A$257,MATCH(T603,'Master '!$C$2:$C$257,0))),INDEX('Master '!$A$2:$A$257,MATCH(T603,'Master '!$B$2:$B$257,0)))</f>
        <v>-</v>
      </c>
      <c r="T603" s="15"/>
      <c r="U603" s="20" t="str">
        <f t="array" ref="U603">IF(ISERROR(INDEX('Master '!$A$2:$A$257,MATCH(V603,'Master '!$B$2:$B$257,0))),IF(ISERROR(INDEX('Master '!$A$2:$A$257,MATCH(V603,'Master '!$C$2:$C$257,0))),IF(V603="","-","Not on Roster"),INDEX('Master '!$A$2:$A$257,MATCH(V603,'Master '!$C$2:$C$257,0))),INDEX('Master '!$A$2:$A$257,MATCH(V603,'Master '!$B$2:$B$257,0)))</f>
        <v>-</v>
      </c>
      <c r="V603" s="7"/>
      <c r="W603" s="19" t="str">
        <f t="array" ref="W603">IF(ISERROR(INDEX('Master '!$A$2:$A$257,MATCH(X603,'Master '!$B$2:$B$257,0))),IF(ISERROR(INDEX('Master '!$A$2:$A$257,MATCH(X603,'Master '!$C$2:$C$257,0))),IF(X603="","-","Not on Roster"),INDEX('Master '!$A$2:$A$257,MATCH(X603,'Master '!$C$2:$C$257,0))),INDEX('Master '!$A$2:$A$257,MATCH(X603,'Master '!$B$2:$B$257,0)))</f>
        <v>-</v>
      </c>
      <c r="X603" s="15"/>
      <c r="Y603" s="20" t="str">
        <f t="array" ref="Y603">IF(ISERROR(INDEX('Master '!$A$2:$A$257,MATCH(Z603,'Master '!$B$2:$B$257,0))),IF(ISERROR(INDEX('Master '!$A$2:$A$257,MATCH(Z603,'Master '!$C$2:$C$257,0))),IF(Z603="","-","Not on Roster"),INDEX('Master '!$A$2:$A$257,MATCH(Z603,'Master '!$C$2:$C$257,0))),INDEX('Master '!$A$2:$A$257,MATCH(Z603,'Master '!$B$2:$B$257,0)))</f>
        <v>-</v>
      </c>
      <c r="Z603" s="7"/>
      <c r="AA603" s="19" t="str">
        <f t="array" ref="AA603">IF(ISERROR(INDEX('Master '!$A$2:$A$257,MATCH(AB603,'Master '!$B$2:$B$257,0))),IF(ISERROR(INDEX('Master '!$A$2:$A$257,MATCH(AB603,'Master '!$C$2:$C$257,0))),IF(AB603="","-","Not on Roster"),INDEX('Master '!$A$2:$A$257,MATCH(AB603,'Master '!$C$2:$C$257,0))),INDEX('Master '!$A$2:$A$257,MATCH(AB603,'Master '!$B$2:$B$257,0)))</f>
        <v>-</v>
      </c>
      <c r="AB603" s="15"/>
      <c r="AC603" s="20" t="str">
        <f t="array" ref="AC603">IF(ISERROR(INDEX('Master '!$A$2:$A$257,MATCH(AD603,'Master '!$B$2:$B$257,0))),IF(ISERROR(INDEX('Master '!$A$2:$A$257,MATCH(AD603,'Master '!$C$2:$C$257,0))),IF(AD603="","-","Not on Roster"),INDEX('Master '!$A$2:$A$257,MATCH(AD603,'Master '!$C$2:$C$257,0))),INDEX('Master '!$A$2:$A$257,MATCH(AD603,'Master '!$B$2:$B$257,0)))</f>
        <v>-</v>
      </c>
      <c r="AD603" s="7"/>
      <c r="AE603" s="19" t="str">
        <f t="array" ref="AE603">IF(ISERROR(INDEX('Master '!$A$2:$A$257,MATCH(AF603,'Master '!$B$2:$B$257,0))),IF(ISERROR(INDEX('Master '!$A$2:$A$257,MATCH(AF603,'Master '!$C$2:$C$257,0))),IF(AF603="","-","Not on Roster"),INDEX('Master '!$A$2:$A$257,MATCH(AF603,'Master '!$C$2:$C$257,0))),INDEX('Master '!$A$2:$A$257,MATCH(AF603,'Master '!$B$2:$B$257,0)))</f>
        <v>-</v>
      </c>
      <c r="AF603" s="15"/>
      <c r="AG603" s="20" t="str">
        <f t="array" ref="AG603">IF(ISERROR(INDEX('Master '!$A$2:$A$257,MATCH(AH603,'Master '!$B$2:$B$257,0))),IF(ISERROR(INDEX('Master '!$A$2:$A$257,MATCH(AH603,'Master '!$C$2:$C$257,0))),IF(AH603="","-","Not on Roster"),INDEX('Master '!$A$2:$A$257,MATCH(AH603,'Master '!$C$2:$C$257,0))),INDEX('Master '!$A$2:$A$257,MATCH(AH603,'Master '!$B$2:$B$257,0)))</f>
        <v>-</v>
      </c>
      <c r="AH603" s="7"/>
      <c r="AI603" s="19" t="str">
        <f t="array" ref="AI603">IF(ISERROR(INDEX('Master '!$A$2:$A$257,MATCH(AJ603,'Master '!$B$2:$B$257,0))),IF(ISERROR(INDEX('Master '!$A$2:$A$257,MATCH(AJ603,'Master '!$C$2:$C$257,0))),IF(AJ603="","-","Not on Roster"),INDEX('Master '!$A$2:$A$257,MATCH(AJ603,'Master '!$C$2:$C$257,0))),INDEX('Master '!$A$2:$A$257,MATCH(AJ603,'Master '!$B$2:$B$257,0)))</f>
        <v>-</v>
      </c>
      <c r="AJ603" s="15"/>
      <c r="AK603" s="20" t="str">
        <f t="array" ref="AK603">IF(ISERROR(INDEX('Master '!$A$2:$A$257,MATCH(AL603,'Master '!$B$2:$B$257,0))),IF(ISERROR(INDEX('Master '!$A$2:$A$257,MATCH(AL603,'Master '!$C$2:$C$257,0))),IF(AL603="","-","Not on Roster"),INDEX('Master '!$A$2:$A$257,MATCH(AL603,'Master '!$C$2:$C$257,0))),INDEX('Master '!$A$2:$A$257,MATCH(AL603,'Master '!$B$2:$B$257,0)))</f>
        <v>-</v>
      </c>
      <c r="AL603" s="7"/>
      <c r="AM603" s="19" t="str">
        <f t="array" ref="AM603">IF(ISERROR(INDEX('Master '!$A$2:$A$257,MATCH(AN603,'Master '!$B$2:$B$257,0))),IF(ISERROR(INDEX('Master '!$A$2:$A$257,MATCH(AN603,'Master '!$C$2:$C$257,0))),IF(AN603="","-","Not on Roster"),INDEX('Master '!$A$2:$A$257,MATCH(AN603,'Master '!$C$2:$C$257,0))),INDEX('Master '!$A$2:$A$257,MATCH(AN603,'Master '!$B$2:$B$257,0)))</f>
        <v>-</v>
      </c>
      <c r="AN603" s="15"/>
    </row>
    <row r="604" spans="1:40" ht="14.25" customHeight="1">
      <c r="A604" s="20" t="str">
        <f t="array" ref="A604">IF(ISERROR(INDEX('Master '!$A$2:$A$257,MATCH(B604,'Master '!$B$2:$B$257,0))),IF(ISERROR(INDEX('Master '!$A$2:$A$257,MATCH(B604,'Master '!$C$2:$C$257,0))),IF(B604="","-","Not on Roster"),INDEX('Master '!$A$2:$A$257,MATCH(B604,'Master '!$C$2:$C$257,0))),INDEX('Master '!$A$2:$A$257,MATCH(B604,'Master '!$B$2:$B$257,0)))</f>
        <v>-</v>
      </c>
      <c r="B604" s="43"/>
      <c r="C604" s="19" t="str">
        <f t="array" ref="C604">IF(ISERROR(INDEX('Master '!$A$2:$A$257,MATCH(D604,'Master '!$B$2:$B$257,0))),IF(ISERROR(INDEX('Master '!$A$2:$A$257,MATCH(D604,'Master '!$C$2:$C$257,0))),IF(D604="","-","Not on Roster"),INDEX('Master '!$A$2:$A$257,MATCH(D604,'Master '!$C$2:$C$257,0))),INDEX('Master '!$A$2:$A$257,MATCH(D604,'Master '!$B$2:$B$257,0)))</f>
        <v>-</v>
      </c>
      <c r="D604" s="15"/>
      <c r="E604" s="20" t="str">
        <f t="array" ref="E604">IF(ISERROR(INDEX('Master '!$A$2:$A$257,MATCH(F604,'Master '!$B$2:$B$257,0))),IF(ISERROR(INDEX('Master '!$A$2:$A$257,MATCH(F604,'Master '!$C$2:$C$257,0))),IF(F604="","-","Not on Roster"),INDEX('Master '!$A$2:$A$257,MATCH(F604,'Master '!$C$2:$C$257,0))),INDEX('Master '!$A$2:$A$257,MATCH(F604,'Master '!$B$2:$B$257,0)))</f>
        <v>-</v>
      </c>
      <c r="F604" s="7"/>
      <c r="G604" s="19" t="str">
        <f t="array" ref="G604">IF(ISERROR(INDEX('Master '!$A$2:$A$257,MATCH(H604,'Master '!$B$2:$B$257,0))),IF(ISERROR(INDEX('Master '!$A$2:$A$257,MATCH(H604,'Master '!$C$2:$C$257,0))),IF(H604="","-","Not on Roster"),INDEX('Master '!$A$2:$A$257,MATCH(H604,'Master '!$C$2:$C$257,0))),INDEX('Master '!$A$2:$A$257,MATCH(H604,'Master '!$B$2:$B$257,0)))</f>
        <v>-</v>
      </c>
      <c r="H604" s="15"/>
      <c r="I604" s="20" t="str">
        <f t="array" ref="I604">IF(ISERROR(INDEX('Master '!$A$2:$A$257,MATCH(J604,'Master '!$B$2:$B$257,0))),IF(ISERROR(INDEX('Master '!$A$2:$A$257,MATCH(J604,'Master '!$C$2:$C$257,0))),IF(J604="","-","Not on Roster"),INDEX('Master '!$A$2:$A$257,MATCH(J604,'Master '!$C$2:$C$257,0))),INDEX('Master '!$A$2:$A$257,MATCH(J604,'Master '!$B$2:$B$257,0)))</f>
        <v>-</v>
      </c>
      <c r="J604" s="51"/>
      <c r="K604" s="19" t="str">
        <f t="array" ref="K604">IF(ISERROR(INDEX('Master '!$A$2:$A$257,MATCH(L604,'Master '!$B$2:$B$257,0))),IF(ISERROR(INDEX('Master '!$A$2:$A$257,MATCH(L604,'Master '!$C$2:$C$257,0))),IF(L604="","-","Not on Roster"),INDEX('Master '!$A$2:$A$257,MATCH(L604,'Master '!$C$2:$C$257,0))),INDEX('Master '!$A$2:$A$257,MATCH(L604,'Master '!$B$2:$B$257,0)))</f>
        <v>-</v>
      </c>
      <c r="L604" s="15"/>
      <c r="M604" s="20" t="str">
        <f t="array" ref="M604">IF(ISERROR(INDEX('Master '!$A$2:$A$257,MATCH(N604,'Master '!$B$2:$B$257,0))),IF(ISERROR(INDEX('Master '!$A$2:$A$257,MATCH(N604,'Master '!$C$2:$C$257,0))),IF(N604="","-","Not on Roster"),INDEX('Master '!$A$2:$A$257,MATCH(N604,'Master '!$C$2:$C$257,0))),INDEX('Master '!$A$2:$A$257,MATCH(N604,'Master '!$B$2:$B$257,0)))</f>
        <v>-</v>
      </c>
      <c r="N604" s="7"/>
      <c r="O604" s="19" t="str">
        <f t="array" ref="O604">IF(ISERROR(INDEX('Master '!$A$2:$A$257,MATCH(P604,'Master '!$B$2:$B$257,0))),IF(ISERROR(INDEX('Master '!$A$2:$A$257,MATCH(P604,'Master '!$C$2:$C$257,0))),IF(P604="","-","Not on Roster"),INDEX('Master '!$A$2:$A$257,MATCH(P604,'Master '!$C$2:$C$257,0))),INDEX('Master '!$A$2:$A$257,MATCH(P604,'Master '!$B$2:$B$257,0)))</f>
        <v>-</v>
      </c>
      <c r="P604" s="15"/>
      <c r="Q604" s="20" t="str">
        <f t="array" ref="Q604">IF(ISERROR(INDEX('Master '!$A$2:$A$257,MATCH(R604,'Master '!$B$2:$B$257,0))),IF(ISERROR(INDEX('Master '!$A$2:$A$257,MATCH(R604,'Master '!$C$2:$C$257,0))),IF(R604="","-","Not on Roster"),INDEX('Master '!$A$2:$A$257,MATCH(R604,'Master '!$C$2:$C$257,0))),INDEX('Master '!$A$2:$A$257,MATCH(R604,'Master '!$B$2:$B$257,0)))</f>
        <v>-</v>
      </c>
      <c r="R604" s="7"/>
      <c r="S604" s="19" t="str">
        <f t="array" ref="S604">IF(ISERROR(INDEX('Master '!$A$2:$A$257,MATCH(T604,'Master '!$B$2:$B$257,0))),IF(ISERROR(INDEX('Master '!$A$2:$A$257,MATCH(T604,'Master '!$C$2:$C$257,0))),IF(T604="","-","Not on Roster"),INDEX('Master '!$A$2:$A$257,MATCH(T604,'Master '!$C$2:$C$257,0))),INDEX('Master '!$A$2:$A$257,MATCH(T604,'Master '!$B$2:$B$257,0)))</f>
        <v>-</v>
      </c>
      <c r="T604" s="15"/>
      <c r="U604" s="20" t="str">
        <f t="array" ref="U604">IF(ISERROR(INDEX('Master '!$A$2:$A$257,MATCH(V604,'Master '!$B$2:$B$257,0))),IF(ISERROR(INDEX('Master '!$A$2:$A$257,MATCH(V604,'Master '!$C$2:$C$257,0))),IF(V604="","-","Not on Roster"),INDEX('Master '!$A$2:$A$257,MATCH(V604,'Master '!$C$2:$C$257,0))),INDEX('Master '!$A$2:$A$257,MATCH(V604,'Master '!$B$2:$B$257,0)))</f>
        <v>-</v>
      </c>
      <c r="V604" s="7"/>
      <c r="W604" s="19" t="str">
        <f t="array" ref="W604">IF(ISERROR(INDEX('Master '!$A$2:$A$257,MATCH(X604,'Master '!$B$2:$B$257,0))),IF(ISERROR(INDEX('Master '!$A$2:$A$257,MATCH(X604,'Master '!$C$2:$C$257,0))),IF(X604="","-","Not on Roster"),INDEX('Master '!$A$2:$A$257,MATCH(X604,'Master '!$C$2:$C$257,0))),INDEX('Master '!$A$2:$A$257,MATCH(X604,'Master '!$B$2:$B$257,0)))</f>
        <v>-</v>
      </c>
      <c r="X604" s="15"/>
      <c r="Y604" s="20" t="str">
        <f t="array" ref="Y604">IF(ISERROR(INDEX('Master '!$A$2:$A$257,MATCH(Z604,'Master '!$B$2:$B$257,0))),IF(ISERROR(INDEX('Master '!$A$2:$A$257,MATCH(Z604,'Master '!$C$2:$C$257,0))),IF(Z604="","-","Not on Roster"),INDEX('Master '!$A$2:$A$257,MATCH(Z604,'Master '!$C$2:$C$257,0))),INDEX('Master '!$A$2:$A$257,MATCH(Z604,'Master '!$B$2:$B$257,0)))</f>
        <v>-</v>
      </c>
      <c r="Z604" s="7"/>
      <c r="AA604" s="19" t="str">
        <f t="array" ref="AA604">IF(ISERROR(INDEX('Master '!$A$2:$A$257,MATCH(AB604,'Master '!$B$2:$B$257,0))),IF(ISERROR(INDEX('Master '!$A$2:$A$257,MATCH(AB604,'Master '!$C$2:$C$257,0))),IF(AB604="","-","Not on Roster"),INDEX('Master '!$A$2:$A$257,MATCH(AB604,'Master '!$C$2:$C$257,0))),INDEX('Master '!$A$2:$A$257,MATCH(AB604,'Master '!$B$2:$B$257,0)))</f>
        <v>-</v>
      </c>
      <c r="AB604" s="15"/>
      <c r="AC604" s="20" t="str">
        <f t="array" ref="AC604">IF(ISERROR(INDEX('Master '!$A$2:$A$257,MATCH(AD604,'Master '!$B$2:$B$257,0))),IF(ISERROR(INDEX('Master '!$A$2:$A$257,MATCH(AD604,'Master '!$C$2:$C$257,0))),IF(AD604="","-","Not on Roster"),INDEX('Master '!$A$2:$A$257,MATCH(AD604,'Master '!$C$2:$C$257,0))),INDEX('Master '!$A$2:$A$257,MATCH(AD604,'Master '!$B$2:$B$257,0)))</f>
        <v>-</v>
      </c>
      <c r="AD604" s="7"/>
      <c r="AE604" s="19" t="str">
        <f t="array" ref="AE604">IF(ISERROR(INDEX('Master '!$A$2:$A$257,MATCH(AF604,'Master '!$B$2:$B$257,0))),IF(ISERROR(INDEX('Master '!$A$2:$A$257,MATCH(AF604,'Master '!$C$2:$C$257,0))),IF(AF604="","-","Not on Roster"),INDEX('Master '!$A$2:$A$257,MATCH(AF604,'Master '!$C$2:$C$257,0))),INDEX('Master '!$A$2:$A$257,MATCH(AF604,'Master '!$B$2:$B$257,0)))</f>
        <v>-</v>
      </c>
      <c r="AF604" s="15"/>
      <c r="AG604" s="20" t="str">
        <f t="array" ref="AG604">IF(ISERROR(INDEX('Master '!$A$2:$A$257,MATCH(AH604,'Master '!$B$2:$B$257,0))),IF(ISERROR(INDEX('Master '!$A$2:$A$257,MATCH(AH604,'Master '!$C$2:$C$257,0))),IF(AH604="","-","Not on Roster"),INDEX('Master '!$A$2:$A$257,MATCH(AH604,'Master '!$C$2:$C$257,0))),INDEX('Master '!$A$2:$A$257,MATCH(AH604,'Master '!$B$2:$B$257,0)))</f>
        <v>-</v>
      </c>
      <c r="AH604" s="7"/>
      <c r="AI604" s="19" t="str">
        <f t="array" ref="AI604">IF(ISERROR(INDEX('Master '!$A$2:$A$257,MATCH(AJ604,'Master '!$B$2:$B$257,0))),IF(ISERROR(INDEX('Master '!$A$2:$A$257,MATCH(AJ604,'Master '!$C$2:$C$257,0))),IF(AJ604="","-","Not on Roster"),INDEX('Master '!$A$2:$A$257,MATCH(AJ604,'Master '!$C$2:$C$257,0))),INDEX('Master '!$A$2:$A$257,MATCH(AJ604,'Master '!$B$2:$B$257,0)))</f>
        <v>-</v>
      </c>
      <c r="AJ604" s="15"/>
      <c r="AK604" s="20" t="str">
        <f t="array" ref="AK604">IF(ISERROR(INDEX('Master '!$A$2:$A$257,MATCH(AL604,'Master '!$B$2:$B$257,0))),IF(ISERROR(INDEX('Master '!$A$2:$A$257,MATCH(AL604,'Master '!$C$2:$C$257,0))),IF(AL604="","-","Not on Roster"),INDEX('Master '!$A$2:$A$257,MATCH(AL604,'Master '!$C$2:$C$257,0))),INDEX('Master '!$A$2:$A$257,MATCH(AL604,'Master '!$B$2:$B$257,0)))</f>
        <v>-</v>
      </c>
      <c r="AL604" s="7"/>
      <c r="AM604" s="19" t="str">
        <f t="array" ref="AM604">IF(ISERROR(INDEX('Master '!$A$2:$A$257,MATCH(AN604,'Master '!$B$2:$B$257,0))),IF(ISERROR(INDEX('Master '!$A$2:$A$257,MATCH(AN604,'Master '!$C$2:$C$257,0))),IF(AN604="","-","Not on Roster"),INDEX('Master '!$A$2:$A$257,MATCH(AN604,'Master '!$C$2:$C$257,0))),INDEX('Master '!$A$2:$A$257,MATCH(AN604,'Master '!$B$2:$B$257,0)))</f>
        <v>-</v>
      </c>
      <c r="AN604" s="15"/>
    </row>
    <row r="605" spans="1:40" ht="14.25" customHeight="1">
      <c r="A605" s="20" t="str">
        <f t="array" ref="A605">IF(ISERROR(INDEX('Master '!$A$2:$A$257,MATCH(B605,'Master '!$B$2:$B$257,0))),IF(ISERROR(INDEX('Master '!$A$2:$A$257,MATCH(B605,'Master '!$C$2:$C$257,0))),IF(B605="","-","Not on Roster"),INDEX('Master '!$A$2:$A$257,MATCH(B605,'Master '!$C$2:$C$257,0))),INDEX('Master '!$A$2:$A$257,MATCH(B605,'Master '!$B$2:$B$257,0)))</f>
        <v>-</v>
      </c>
      <c r="B605" s="43"/>
      <c r="C605" s="19" t="str">
        <f t="array" ref="C605">IF(ISERROR(INDEX('Master '!$A$2:$A$257,MATCH(D605,'Master '!$B$2:$B$257,0))),IF(ISERROR(INDEX('Master '!$A$2:$A$257,MATCH(D605,'Master '!$C$2:$C$257,0))),IF(D605="","-","Not on Roster"),INDEX('Master '!$A$2:$A$257,MATCH(D605,'Master '!$C$2:$C$257,0))),INDEX('Master '!$A$2:$A$257,MATCH(D605,'Master '!$B$2:$B$257,0)))</f>
        <v>-</v>
      </c>
      <c r="D605" s="15"/>
      <c r="E605" s="20" t="str">
        <f t="array" ref="E605">IF(ISERROR(INDEX('Master '!$A$2:$A$257,MATCH(F605,'Master '!$B$2:$B$257,0))),IF(ISERROR(INDEX('Master '!$A$2:$A$257,MATCH(F605,'Master '!$C$2:$C$257,0))),IF(F605="","-","Not on Roster"),INDEX('Master '!$A$2:$A$257,MATCH(F605,'Master '!$C$2:$C$257,0))),INDEX('Master '!$A$2:$A$257,MATCH(F605,'Master '!$B$2:$B$257,0)))</f>
        <v>-</v>
      </c>
      <c r="F605" s="7"/>
      <c r="G605" s="19" t="str">
        <f t="array" ref="G605">IF(ISERROR(INDEX('Master '!$A$2:$A$257,MATCH(H605,'Master '!$B$2:$B$257,0))),IF(ISERROR(INDEX('Master '!$A$2:$A$257,MATCH(H605,'Master '!$C$2:$C$257,0))),IF(H605="","-","Not on Roster"),INDEX('Master '!$A$2:$A$257,MATCH(H605,'Master '!$C$2:$C$257,0))),INDEX('Master '!$A$2:$A$257,MATCH(H605,'Master '!$B$2:$B$257,0)))</f>
        <v>-</v>
      </c>
      <c r="H605" s="15"/>
      <c r="I605" s="20" t="str">
        <f t="array" ref="I605">IF(ISERROR(INDEX('Master '!$A$2:$A$257,MATCH(J605,'Master '!$B$2:$B$257,0))),IF(ISERROR(INDEX('Master '!$A$2:$A$257,MATCH(J605,'Master '!$C$2:$C$257,0))),IF(J605="","-","Not on Roster"),INDEX('Master '!$A$2:$A$257,MATCH(J605,'Master '!$C$2:$C$257,0))),INDEX('Master '!$A$2:$A$257,MATCH(J605,'Master '!$B$2:$B$257,0)))</f>
        <v>-</v>
      </c>
      <c r="J605" s="51"/>
      <c r="K605" s="19" t="str">
        <f t="array" ref="K605">IF(ISERROR(INDEX('Master '!$A$2:$A$257,MATCH(L605,'Master '!$B$2:$B$257,0))),IF(ISERROR(INDEX('Master '!$A$2:$A$257,MATCH(L605,'Master '!$C$2:$C$257,0))),IF(L605="","-","Not on Roster"),INDEX('Master '!$A$2:$A$257,MATCH(L605,'Master '!$C$2:$C$257,0))),INDEX('Master '!$A$2:$A$257,MATCH(L605,'Master '!$B$2:$B$257,0)))</f>
        <v>-</v>
      </c>
      <c r="L605" s="15"/>
      <c r="M605" s="20" t="str">
        <f t="array" ref="M605">IF(ISERROR(INDEX('Master '!$A$2:$A$257,MATCH(N605,'Master '!$B$2:$B$257,0))),IF(ISERROR(INDEX('Master '!$A$2:$A$257,MATCH(N605,'Master '!$C$2:$C$257,0))),IF(N605="","-","Not on Roster"),INDEX('Master '!$A$2:$A$257,MATCH(N605,'Master '!$C$2:$C$257,0))),INDEX('Master '!$A$2:$A$257,MATCH(N605,'Master '!$B$2:$B$257,0)))</f>
        <v>-</v>
      </c>
      <c r="N605" s="7"/>
      <c r="O605" s="19" t="str">
        <f t="array" ref="O605">IF(ISERROR(INDEX('Master '!$A$2:$A$257,MATCH(P605,'Master '!$B$2:$B$257,0))),IF(ISERROR(INDEX('Master '!$A$2:$A$257,MATCH(P605,'Master '!$C$2:$C$257,0))),IF(P605="","-","Not on Roster"),INDEX('Master '!$A$2:$A$257,MATCH(P605,'Master '!$C$2:$C$257,0))),INDEX('Master '!$A$2:$A$257,MATCH(P605,'Master '!$B$2:$B$257,0)))</f>
        <v>-</v>
      </c>
      <c r="P605" s="15"/>
      <c r="Q605" s="20" t="str">
        <f t="array" ref="Q605">IF(ISERROR(INDEX('Master '!$A$2:$A$257,MATCH(R605,'Master '!$B$2:$B$257,0))),IF(ISERROR(INDEX('Master '!$A$2:$A$257,MATCH(R605,'Master '!$C$2:$C$257,0))),IF(R605="","-","Not on Roster"),INDEX('Master '!$A$2:$A$257,MATCH(R605,'Master '!$C$2:$C$257,0))),INDEX('Master '!$A$2:$A$257,MATCH(R605,'Master '!$B$2:$B$257,0)))</f>
        <v>-</v>
      </c>
      <c r="R605" s="7"/>
      <c r="S605" s="19" t="str">
        <f t="array" ref="S605">IF(ISERROR(INDEX('Master '!$A$2:$A$257,MATCH(T605,'Master '!$B$2:$B$257,0))),IF(ISERROR(INDEX('Master '!$A$2:$A$257,MATCH(T605,'Master '!$C$2:$C$257,0))),IF(T605="","-","Not on Roster"),INDEX('Master '!$A$2:$A$257,MATCH(T605,'Master '!$C$2:$C$257,0))),INDEX('Master '!$A$2:$A$257,MATCH(T605,'Master '!$B$2:$B$257,0)))</f>
        <v>-</v>
      </c>
      <c r="T605" s="15"/>
      <c r="U605" s="20" t="str">
        <f t="array" ref="U605">IF(ISERROR(INDEX('Master '!$A$2:$A$257,MATCH(V605,'Master '!$B$2:$B$257,0))),IF(ISERROR(INDEX('Master '!$A$2:$A$257,MATCH(V605,'Master '!$C$2:$C$257,0))),IF(V605="","-","Not on Roster"),INDEX('Master '!$A$2:$A$257,MATCH(V605,'Master '!$C$2:$C$257,0))),INDEX('Master '!$A$2:$A$257,MATCH(V605,'Master '!$B$2:$B$257,0)))</f>
        <v>-</v>
      </c>
      <c r="V605" s="7"/>
      <c r="W605" s="19" t="str">
        <f t="array" ref="W605">IF(ISERROR(INDEX('Master '!$A$2:$A$257,MATCH(X605,'Master '!$B$2:$B$257,0))),IF(ISERROR(INDEX('Master '!$A$2:$A$257,MATCH(X605,'Master '!$C$2:$C$257,0))),IF(X605="","-","Not on Roster"),INDEX('Master '!$A$2:$A$257,MATCH(X605,'Master '!$C$2:$C$257,0))),INDEX('Master '!$A$2:$A$257,MATCH(X605,'Master '!$B$2:$B$257,0)))</f>
        <v>-</v>
      </c>
      <c r="X605" s="15"/>
      <c r="Y605" s="20" t="str">
        <f t="array" ref="Y605">IF(ISERROR(INDEX('Master '!$A$2:$A$257,MATCH(Z605,'Master '!$B$2:$B$257,0))),IF(ISERROR(INDEX('Master '!$A$2:$A$257,MATCH(Z605,'Master '!$C$2:$C$257,0))),IF(Z605="","-","Not on Roster"),INDEX('Master '!$A$2:$A$257,MATCH(Z605,'Master '!$C$2:$C$257,0))),INDEX('Master '!$A$2:$A$257,MATCH(Z605,'Master '!$B$2:$B$257,0)))</f>
        <v>-</v>
      </c>
      <c r="Z605" s="7"/>
      <c r="AA605" s="19" t="str">
        <f t="array" ref="AA605">IF(ISERROR(INDEX('Master '!$A$2:$A$257,MATCH(AB605,'Master '!$B$2:$B$257,0))),IF(ISERROR(INDEX('Master '!$A$2:$A$257,MATCH(AB605,'Master '!$C$2:$C$257,0))),IF(AB605="","-","Not on Roster"),INDEX('Master '!$A$2:$A$257,MATCH(AB605,'Master '!$C$2:$C$257,0))),INDEX('Master '!$A$2:$A$257,MATCH(AB605,'Master '!$B$2:$B$257,0)))</f>
        <v>-</v>
      </c>
      <c r="AB605" s="15"/>
      <c r="AC605" s="20" t="str">
        <f t="array" ref="AC605">IF(ISERROR(INDEX('Master '!$A$2:$A$257,MATCH(AD605,'Master '!$B$2:$B$257,0))),IF(ISERROR(INDEX('Master '!$A$2:$A$257,MATCH(AD605,'Master '!$C$2:$C$257,0))),IF(AD605="","-","Not on Roster"),INDEX('Master '!$A$2:$A$257,MATCH(AD605,'Master '!$C$2:$C$257,0))),INDEX('Master '!$A$2:$A$257,MATCH(AD605,'Master '!$B$2:$B$257,0)))</f>
        <v>-</v>
      </c>
      <c r="AD605" s="7"/>
      <c r="AE605" s="19" t="str">
        <f t="array" ref="AE605">IF(ISERROR(INDEX('Master '!$A$2:$A$257,MATCH(AF605,'Master '!$B$2:$B$257,0))),IF(ISERROR(INDEX('Master '!$A$2:$A$257,MATCH(AF605,'Master '!$C$2:$C$257,0))),IF(AF605="","-","Not on Roster"),INDEX('Master '!$A$2:$A$257,MATCH(AF605,'Master '!$C$2:$C$257,0))),INDEX('Master '!$A$2:$A$257,MATCH(AF605,'Master '!$B$2:$B$257,0)))</f>
        <v>-</v>
      </c>
      <c r="AF605" s="15"/>
      <c r="AG605" s="20" t="str">
        <f t="array" ref="AG605">IF(ISERROR(INDEX('Master '!$A$2:$A$257,MATCH(AH605,'Master '!$B$2:$B$257,0))),IF(ISERROR(INDEX('Master '!$A$2:$A$257,MATCH(AH605,'Master '!$C$2:$C$257,0))),IF(AH605="","-","Not on Roster"),INDEX('Master '!$A$2:$A$257,MATCH(AH605,'Master '!$C$2:$C$257,0))),INDEX('Master '!$A$2:$A$257,MATCH(AH605,'Master '!$B$2:$B$257,0)))</f>
        <v>-</v>
      </c>
      <c r="AH605" s="7"/>
      <c r="AI605" s="19" t="str">
        <f t="array" ref="AI605">IF(ISERROR(INDEX('Master '!$A$2:$A$257,MATCH(AJ605,'Master '!$B$2:$B$257,0))),IF(ISERROR(INDEX('Master '!$A$2:$A$257,MATCH(AJ605,'Master '!$C$2:$C$257,0))),IF(AJ605="","-","Not on Roster"),INDEX('Master '!$A$2:$A$257,MATCH(AJ605,'Master '!$C$2:$C$257,0))),INDEX('Master '!$A$2:$A$257,MATCH(AJ605,'Master '!$B$2:$B$257,0)))</f>
        <v>-</v>
      </c>
      <c r="AJ605" s="15"/>
      <c r="AK605" s="20" t="str">
        <f t="array" ref="AK605">IF(ISERROR(INDEX('Master '!$A$2:$A$257,MATCH(AL605,'Master '!$B$2:$B$257,0))),IF(ISERROR(INDEX('Master '!$A$2:$A$257,MATCH(AL605,'Master '!$C$2:$C$257,0))),IF(AL605="","-","Not on Roster"),INDEX('Master '!$A$2:$A$257,MATCH(AL605,'Master '!$C$2:$C$257,0))),INDEX('Master '!$A$2:$A$257,MATCH(AL605,'Master '!$B$2:$B$257,0)))</f>
        <v>-</v>
      </c>
      <c r="AL605" s="7"/>
      <c r="AM605" s="19" t="str">
        <f t="array" ref="AM605">IF(ISERROR(INDEX('Master '!$A$2:$A$257,MATCH(AN605,'Master '!$B$2:$B$257,0))),IF(ISERROR(INDEX('Master '!$A$2:$A$257,MATCH(AN605,'Master '!$C$2:$C$257,0))),IF(AN605="","-","Not on Roster"),INDEX('Master '!$A$2:$A$257,MATCH(AN605,'Master '!$C$2:$C$257,0))),INDEX('Master '!$A$2:$A$257,MATCH(AN605,'Master '!$B$2:$B$257,0)))</f>
        <v>-</v>
      </c>
      <c r="AN605" s="15"/>
    </row>
    <row r="606" spans="1:40" ht="14.25" customHeight="1">
      <c r="A606" s="20" t="str">
        <f t="array" ref="A606">IF(ISERROR(INDEX('Master '!$A$2:$A$257,MATCH(B606,'Master '!$B$2:$B$257,0))),IF(ISERROR(INDEX('Master '!$A$2:$A$257,MATCH(B606,'Master '!$C$2:$C$257,0))),IF(B606="","-","Not on Roster"),INDEX('Master '!$A$2:$A$257,MATCH(B606,'Master '!$C$2:$C$257,0))),INDEX('Master '!$A$2:$A$257,MATCH(B606,'Master '!$B$2:$B$257,0)))</f>
        <v>-</v>
      </c>
      <c r="B606" s="43"/>
      <c r="C606" s="19" t="str">
        <f t="array" ref="C606">IF(ISERROR(INDEX('Master '!$A$2:$A$257,MATCH(D606,'Master '!$B$2:$B$257,0))),IF(ISERROR(INDEX('Master '!$A$2:$A$257,MATCH(D606,'Master '!$C$2:$C$257,0))),IF(D606="","-","Not on Roster"),INDEX('Master '!$A$2:$A$257,MATCH(D606,'Master '!$C$2:$C$257,0))),INDEX('Master '!$A$2:$A$257,MATCH(D606,'Master '!$B$2:$B$257,0)))</f>
        <v>-</v>
      </c>
      <c r="D606" s="15"/>
      <c r="E606" s="20" t="str">
        <f t="array" ref="E606">IF(ISERROR(INDEX('Master '!$A$2:$A$257,MATCH(F606,'Master '!$B$2:$B$257,0))),IF(ISERROR(INDEX('Master '!$A$2:$A$257,MATCH(F606,'Master '!$C$2:$C$257,0))),IF(F606="","-","Not on Roster"),INDEX('Master '!$A$2:$A$257,MATCH(F606,'Master '!$C$2:$C$257,0))),INDEX('Master '!$A$2:$A$257,MATCH(F606,'Master '!$B$2:$B$257,0)))</f>
        <v>-</v>
      </c>
      <c r="F606" s="7"/>
      <c r="G606" s="19" t="str">
        <f t="array" ref="G606">IF(ISERROR(INDEX('Master '!$A$2:$A$257,MATCH(H606,'Master '!$B$2:$B$257,0))),IF(ISERROR(INDEX('Master '!$A$2:$A$257,MATCH(H606,'Master '!$C$2:$C$257,0))),IF(H606="","-","Not on Roster"),INDEX('Master '!$A$2:$A$257,MATCH(H606,'Master '!$C$2:$C$257,0))),INDEX('Master '!$A$2:$A$257,MATCH(H606,'Master '!$B$2:$B$257,0)))</f>
        <v>-</v>
      </c>
      <c r="H606" s="15"/>
      <c r="I606" s="20" t="str">
        <f t="array" ref="I606">IF(ISERROR(INDEX('Master '!$A$2:$A$257,MATCH(J606,'Master '!$B$2:$B$257,0))),IF(ISERROR(INDEX('Master '!$A$2:$A$257,MATCH(J606,'Master '!$C$2:$C$257,0))),IF(J606="","-","Not on Roster"),INDEX('Master '!$A$2:$A$257,MATCH(J606,'Master '!$C$2:$C$257,0))),INDEX('Master '!$A$2:$A$257,MATCH(J606,'Master '!$B$2:$B$257,0)))</f>
        <v>-</v>
      </c>
      <c r="J606" s="51"/>
      <c r="K606" s="19" t="str">
        <f t="array" ref="K606">IF(ISERROR(INDEX('Master '!$A$2:$A$257,MATCH(L606,'Master '!$B$2:$B$257,0))),IF(ISERROR(INDEX('Master '!$A$2:$A$257,MATCH(L606,'Master '!$C$2:$C$257,0))),IF(L606="","-","Not on Roster"),INDEX('Master '!$A$2:$A$257,MATCH(L606,'Master '!$C$2:$C$257,0))),INDEX('Master '!$A$2:$A$257,MATCH(L606,'Master '!$B$2:$B$257,0)))</f>
        <v>-</v>
      </c>
      <c r="L606" s="15"/>
      <c r="M606" s="20" t="str">
        <f t="array" ref="M606">IF(ISERROR(INDEX('Master '!$A$2:$A$257,MATCH(N606,'Master '!$B$2:$B$257,0))),IF(ISERROR(INDEX('Master '!$A$2:$A$257,MATCH(N606,'Master '!$C$2:$C$257,0))),IF(N606="","-","Not on Roster"),INDEX('Master '!$A$2:$A$257,MATCH(N606,'Master '!$C$2:$C$257,0))),INDEX('Master '!$A$2:$A$257,MATCH(N606,'Master '!$B$2:$B$257,0)))</f>
        <v>-</v>
      </c>
      <c r="N606" s="7"/>
      <c r="O606" s="19" t="str">
        <f t="array" ref="O606">IF(ISERROR(INDEX('Master '!$A$2:$A$257,MATCH(P606,'Master '!$B$2:$B$257,0))),IF(ISERROR(INDEX('Master '!$A$2:$A$257,MATCH(P606,'Master '!$C$2:$C$257,0))),IF(P606="","-","Not on Roster"),INDEX('Master '!$A$2:$A$257,MATCH(P606,'Master '!$C$2:$C$257,0))),INDEX('Master '!$A$2:$A$257,MATCH(P606,'Master '!$B$2:$B$257,0)))</f>
        <v>-</v>
      </c>
      <c r="P606" s="15"/>
      <c r="Q606" s="20" t="str">
        <f t="array" ref="Q606">IF(ISERROR(INDEX('Master '!$A$2:$A$257,MATCH(R606,'Master '!$B$2:$B$257,0))),IF(ISERROR(INDEX('Master '!$A$2:$A$257,MATCH(R606,'Master '!$C$2:$C$257,0))),IF(R606="","-","Not on Roster"),INDEX('Master '!$A$2:$A$257,MATCH(R606,'Master '!$C$2:$C$257,0))),INDEX('Master '!$A$2:$A$257,MATCH(R606,'Master '!$B$2:$B$257,0)))</f>
        <v>-</v>
      </c>
      <c r="R606" s="7"/>
      <c r="S606" s="19" t="str">
        <f t="array" ref="S606">IF(ISERROR(INDEX('Master '!$A$2:$A$257,MATCH(T606,'Master '!$B$2:$B$257,0))),IF(ISERROR(INDEX('Master '!$A$2:$A$257,MATCH(T606,'Master '!$C$2:$C$257,0))),IF(T606="","-","Not on Roster"),INDEX('Master '!$A$2:$A$257,MATCH(T606,'Master '!$C$2:$C$257,0))),INDEX('Master '!$A$2:$A$257,MATCH(T606,'Master '!$B$2:$B$257,0)))</f>
        <v>-</v>
      </c>
      <c r="T606" s="15"/>
      <c r="U606" s="20" t="str">
        <f t="array" ref="U606">IF(ISERROR(INDEX('Master '!$A$2:$A$257,MATCH(V606,'Master '!$B$2:$B$257,0))),IF(ISERROR(INDEX('Master '!$A$2:$A$257,MATCH(V606,'Master '!$C$2:$C$257,0))),IF(V606="","-","Not on Roster"),INDEX('Master '!$A$2:$A$257,MATCH(V606,'Master '!$C$2:$C$257,0))),INDEX('Master '!$A$2:$A$257,MATCH(V606,'Master '!$B$2:$B$257,0)))</f>
        <v>-</v>
      </c>
      <c r="V606" s="7"/>
      <c r="W606" s="19" t="str">
        <f t="array" ref="W606">IF(ISERROR(INDEX('Master '!$A$2:$A$257,MATCH(X606,'Master '!$B$2:$B$257,0))),IF(ISERROR(INDEX('Master '!$A$2:$A$257,MATCH(X606,'Master '!$C$2:$C$257,0))),IF(X606="","-","Not on Roster"),INDEX('Master '!$A$2:$A$257,MATCH(X606,'Master '!$C$2:$C$257,0))),INDEX('Master '!$A$2:$A$257,MATCH(X606,'Master '!$B$2:$B$257,0)))</f>
        <v>-</v>
      </c>
      <c r="X606" s="15"/>
      <c r="Y606" s="20" t="str">
        <f t="array" ref="Y606">IF(ISERROR(INDEX('Master '!$A$2:$A$257,MATCH(Z606,'Master '!$B$2:$B$257,0))),IF(ISERROR(INDEX('Master '!$A$2:$A$257,MATCH(Z606,'Master '!$C$2:$C$257,0))),IF(Z606="","-","Not on Roster"),INDEX('Master '!$A$2:$A$257,MATCH(Z606,'Master '!$C$2:$C$257,0))),INDEX('Master '!$A$2:$A$257,MATCH(Z606,'Master '!$B$2:$B$257,0)))</f>
        <v>-</v>
      </c>
      <c r="Z606" s="7"/>
      <c r="AA606" s="19" t="str">
        <f t="array" ref="AA606">IF(ISERROR(INDEX('Master '!$A$2:$A$257,MATCH(AB606,'Master '!$B$2:$B$257,0))),IF(ISERROR(INDEX('Master '!$A$2:$A$257,MATCH(AB606,'Master '!$C$2:$C$257,0))),IF(AB606="","-","Not on Roster"),INDEX('Master '!$A$2:$A$257,MATCH(AB606,'Master '!$C$2:$C$257,0))),INDEX('Master '!$A$2:$A$257,MATCH(AB606,'Master '!$B$2:$B$257,0)))</f>
        <v>-</v>
      </c>
      <c r="AB606" s="15"/>
      <c r="AC606" s="20" t="str">
        <f t="array" ref="AC606">IF(ISERROR(INDEX('Master '!$A$2:$A$257,MATCH(AD606,'Master '!$B$2:$B$257,0))),IF(ISERROR(INDEX('Master '!$A$2:$A$257,MATCH(AD606,'Master '!$C$2:$C$257,0))),IF(AD606="","-","Not on Roster"),INDEX('Master '!$A$2:$A$257,MATCH(AD606,'Master '!$C$2:$C$257,0))),INDEX('Master '!$A$2:$A$257,MATCH(AD606,'Master '!$B$2:$B$257,0)))</f>
        <v>-</v>
      </c>
      <c r="AD606" s="7"/>
      <c r="AE606" s="19" t="str">
        <f t="array" ref="AE606">IF(ISERROR(INDEX('Master '!$A$2:$A$257,MATCH(AF606,'Master '!$B$2:$B$257,0))),IF(ISERROR(INDEX('Master '!$A$2:$A$257,MATCH(AF606,'Master '!$C$2:$C$257,0))),IF(AF606="","-","Not on Roster"),INDEX('Master '!$A$2:$A$257,MATCH(AF606,'Master '!$C$2:$C$257,0))),INDEX('Master '!$A$2:$A$257,MATCH(AF606,'Master '!$B$2:$B$257,0)))</f>
        <v>-</v>
      </c>
      <c r="AF606" s="15"/>
      <c r="AG606" s="20" t="str">
        <f t="array" ref="AG606">IF(ISERROR(INDEX('Master '!$A$2:$A$257,MATCH(AH606,'Master '!$B$2:$B$257,0))),IF(ISERROR(INDEX('Master '!$A$2:$A$257,MATCH(AH606,'Master '!$C$2:$C$257,0))),IF(AH606="","-","Not on Roster"),INDEX('Master '!$A$2:$A$257,MATCH(AH606,'Master '!$C$2:$C$257,0))),INDEX('Master '!$A$2:$A$257,MATCH(AH606,'Master '!$B$2:$B$257,0)))</f>
        <v>-</v>
      </c>
      <c r="AH606" s="7"/>
      <c r="AI606" s="19" t="str">
        <f t="array" ref="AI606">IF(ISERROR(INDEX('Master '!$A$2:$A$257,MATCH(AJ606,'Master '!$B$2:$B$257,0))),IF(ISERROR(INDEX('Master '!$A$2:$A$257,MATCH(AJ606,'Master '!$C$2:$C$257,0))),IF(AJ606="","-","Not on Roster"),INDEX('Master '!$A$2:$A$257,MATCH(AJ606,'Master '!$C$2:$C$257,0))),INDEX('Master '!$A$2:$A$257,MATCH(AJ606,'Master '!$B$2:$B$257,0)))</f>
        <v>-</v>
      </c>
      <c r="AJ606" s="15"/>
      <c r="AK606" s="20" t="str">
        <f t="array" ref="AK606">IF(ISERROR(INDEX('Master '!$A$2:$A$257,MATCH(AL606,'Master '!$B$2:$B$257,0))),IF(ISERROR(INDEX('Master '!$A$2:$A$257,MATCH(AL606,'Master '!$C$2:$C$257,0))),IF(AL606="","-","Not on Roster"),INDEX('Master '!$A$2:$A$257,MATCH(AL606,'Master '!$C$2:$C$257,0))),INDEX('Master '!$A$2:$A$257,MATCH(AL606,'Master '!$B$2:$B$257,0)))</f>
        <v>-</v>
      </c>
      <c r="AL606" s="7"/>
      <c r="AM606" s="19" t="str">
        <f t="array" ref="AM606">IF(ISERROR(INDEX('Master '!$A$2:$A$257,MATCH(AN606,'Master '!$B$2:$B$257,0))),IF(ISERROR(INDEX('Master '!$A$2:$A$257,MATCH(AN606,'Master '!$C$2:$C$257,0))),IF(AN606="","-","Not on Roster"),INDEX('Master '!$A$2:$A$257,MATCH(AN606,'Master '!$C$2:$C$257,0))),INDEX('Master '!$A$2:$A$257,MATCH(AN606,'Master '!$B$2:$B$257,0)))</f>
        <v>-</v>
      </c>
      <c r="AN606" s="15"/>
    </row>
    <row r="607" spans="1:40" ht="14.25" customHeight="1">
      <c r="A607" s="20" t="str">
        <f t="array" ref="A607">IF(ISERROR(INDEX('Master '!$A$2:$A$257,MATCH(B607,'Master '!$B$2:$B$257,0))),IF(ISERROR(INDEX('Master '!$A$2:$A$257,MATCH(B607,'Master '!$C$2:$C$257,0))),IF(B607="","-","Not on Roster"),INDEX('Master '!$A$2:$A$257,MATCH(B607,'Master '!$C$2:$C$257,0))),INDEX('Master '!$A$2:$A$257,MATCH(B607,'Master '!$B$2:$B$257,0)))</f>
        <v>-</v>
      </c>
      <c r="B607" s="43"/>
      <c r="C607" s="19" t="str">
        <f t="array" ref="C607">IF(ISERROR(INDEX('Master '!$A$2:$A$257,MATCH(D607,'Master '!$B$2:$B$257,0))),IF(ISERROR(INDEX('Master '!$A$2:$A$257,MATCH(D607,'Master '!$C$2:$C$257,0))),IF(D607="","-","Not on Roster"),INDEX('Master '!$A$2:$A$257,MATCH(D607,'Master '!$C$2:$C$257,0))),INDEX('Master '!$A$2:$A$257,MATCH(D607,'Master '!$B$2:$B$257,0)))</f>
        <v>-</v>
      </c>
      <c r="D607" s="15"/>
      <c r="E607" s="20" t="str">
        <f t="array" ref="E607">IF(ISERROR(INDEX('Master '!$A$2:$A$257,MATCH(F607,'Master '!$B$2:$B$257,0))),IF(ISERROR(INDEX('Master '!$A$2:$A$257,MATCH(F607,'Master '!$C$2:$C$257,0))),IF(F607="","-","Not on Roster"),INDEX('Master '!$A$2:$A$257,MATCH(F607,'Master '!$C$2:$C$257,0))),INDEX('Master '!$A$2:$A$257,MATCH(F607,'Master '!$B$2:$B$257,0)))</f>
        <v>-</v>
      </c>
      <c r="F607" s="7"/>
      <c r="G607" s="19" t="str">
        <f t="array" ref="G607">IF(ISERROR(INDEX('Master '!$A$2:$A$257,MATCH(H607,'Master '!$B$2:$B$257,0))),IF(ISERROR(INDEX('Master '!$A$2:$A$257,MATCH(H607,'Master '!$C$2:$C$257,0))),IF(H607="","-","Not on Roster"),INDEX('Master '!$A$2:$A$257,MATCH(H607,'Master '!$C$2:$C$257,0))),INDEX('Master '!$A$2:$A$257,MATCH(H607,'Master '!$B$2:$B$257,0)))</f>
        <v>-</v>
      </c>
      <c r="H607" s="15"/>
      <c r="I607" s="20" t="str">
        <f t="array" ref="I607">IF(ISERROR(INDEX('Master '!$A$2:$A$257,MATCH(J607,'Master '!$B$2:$B$257,0))),IF(ISERROR(INDEX('Master '!$A$2:$A$257,MATCH(J607,'Master '!$C$2:$C$257,0))),IF(J607="","-","Not on Roster"),INDEX('Master '!$A$2:$A$257,MATCH(J607,'Master '!$C$2:$C$257,0))),INDEX('Master '!$A$2:$A$257,MATCH(J607,'Master '!$B$2:$B$257,0)))</f>
        <v>-</v>
      </c>
      <c r="J607" s="51"/>
      <c r="K607" s="19" t="str">
        <f t="array" ref="K607">IF(ISERROR(INDEX('Master '!$A$2:$A$257,MATCH(L607,'Master '!$B$2:$B$257,0))),IF(ISERROR(INDEX('Master '!$A$2:$A$257,MATCH(L607,'Master '!$C$2:$C$257,0))),IF(L607="","-","Not on Roster"),INDEX('Master '!$A$2:$A$257,MATCH(L607,'Master '!$C$2:$C$257,0))),INDEX('Master '!$A$2:$A$257,MATCH(L607,'Master '!$B$2:$B$257,0)))</f>
        <v>-</v>
      </c>
      <c r="L607" s="15"/>
      <c r="M607" s="20" t="str">
        <f t="array" ref="M607">IF(ISERROR(INDEX('Master '!$A$2:$A$257,MATCH(N607,'Master '!$B$2:$B$257,0))),IF(ISERROR(INDEX('Master '!$A$2:$A$257,MATCH(N607,'Master '!$C$2:$C$257,0))),IF(N607="","-","Not on Roster"),INDEX('Master '!$A$2:$A$257,MATCH(N607,'Master '!$C$2:$C$257,0))),INDEX('Master '!$A$2:$A$257,MATCH(N607,'Master '!$B$2:$B$257,0)))</f>
        <v>-</v>
      </c>
      <c r="N607" s="7"/>
      <c r="O607" s="19" t="str">
        <f t="array" ref="O607">IF(ISERROR(INDEX('Master '!$A$2:$A$257,MATCH(P607,'Master '!$B$2:$B$257,0))),IF(ISERROR(INDEX('Master '!$A$2:$A$257,MATCH(P607,'Master '!$C$2:$C$257,0))),IF(P607="","-","Not on Roster"),INDEX('Master '!$A$2:$A$257,MATCH(P607,'Master '!$C$2:$C$257,0))),INDEX('Master '!$A$2:$A$257,MATCH(P607,'Master '!$B$2:$B$257,0)))</f>
        <v>-</v>
      </c>
      <c r="P607" s="15"/>
      <c r="Q607" s="20" t="str">
        <f t="array" ref="Q607">IF(ISERROR(INDEX('Master '!$A$2:$A$257,MATCH(R607,'Master '!$B$2:$B$257,0))),IF(ISERROR(INDEX('Master '!$A$2:$A$257,MATCH(R607,'Master '!$C$2:$C$257,0))),IF(R607="","-","Not on Roster"),INDEX('Master '!$A$2:$A$257,MATCH(R607,'Master '!$C$2:$C$257,0))),INDEX('Master '!$A$2:$A$257,MATCH(R607,'Master '!$B$2:$B$257,0)))</f>
        <v>-</v>
      </c>
      <c r="R607" s="7"/>
      <c r="S607" s="19" t="str">
        <f t="array" ref="S607">IF(ISERROR(INDEX('Master '!$A$2:$A$257,MATCH(T607,'Master '!$B$2:$B$257,0))),IF(ISERROR(INDEX('Master '!$A$2:$A$257,MATCH(T607,'Master '!$C$2:$C$257,0))),IF(T607="","-","Not on Roster"),INDEX('Master '!$A$2:$A$257,MATCH(T607,'Master '!$C$2:$C$257,0))),INDEX('Master '!$A$2:$A$257,MATCH(T607,'Master '!$B$2:$B$257,0)))</f>
        <v>-</v>
      </c>
      <c r="T607" s="15"/>
      <c r="U607" s="20" t="str">
        <f t="array" ref="U607">IF(ISERROR(INDEX('Master '!$A$2:$A$257,MATCH(V607,'Master '!$B$2:$B$257,0))),IF(ISERROR(INDEX('Master '!$A$2:$A$257,MATCH(V607,'Master '!$C$2:$C$257,0))),IF(V607="","-","Not on Roster"),INDEX('Master '!$A$2:$A$257,MATCH(V607,'Master '!$C$2:$C$257,0))),INDEX('Master '!$A$2:$A$257,MATCH(V607,'Master '!$B$2:$B$257,0)))</f>
        <v>-</v>
      </c>
      <c r="V607" s="7"/>
      <c r="W607" s="19" t="str">
        <f t="array" ref="W607">IF(ISERROR(INDEX('Master '!$A$2:$A$257,MATCH(X607,'Master '!$B$2:$B$257,0))),IF(ISERROR(INDEX('Master '!$A$2:$A$257,MATCH(X607,'Master '!$C$2:$C$257,0))),IF(X607="","-","Not on Roster"),INDEX('Master '!$A$2:$A$257,MATCH(X607,'Master '!$C$2:$C$257,0))),INDEX('Master '!$A$2:$A$257,MATCH(X607,'Master '!$B$2:$B$257,0)))</f>
        <v>-</v>
      </c>
      <c r="X607" s="15"/>
      <c r="Y607" s="20" t="str">
        <f t="array" ref="Y607">IF(ISERROR(INDEX('Master '!$A$2:$A$257,MATCH(Z607,'Master '!$B$2:$B$257,0))),IF(ISERROR(INDEX('Master '!$A$2:$A$257,MATCH(Z607,'Master '!$C$2:$C$257,0))),IF(Z607="","-","Not on Roster"),INDEX('Master '!$A$2:$A$257,MATCH(Z607,'Master '!$C$2:$C$257,0))),INDEX('Master '!$A$2:$A$257,MATCH(Z607,'Master '!$B$2:$B$257,0)))</f>
        <v>-</v>
      </c>
      <c r="Z607" s="7"/>
      <c r="AA607" s="19" t="str">
        <f t="array" ref="AA607">IF(ISERROR(INDEX('Master '!$A$2:$A$257,MATCH(AB607,'Master '!$B$2:$B$257,0))),IF(ISERROR(INDEX('Master '!$A$2:$A$257,MATCH(AB607,'Master '!$C$2:$C$257,0))),IF(AB607="","-","Not on Roster"),INDEX('Master '!$A$2:$A$257,MATCH(AB607,'Master '!$C$2:$C$257,0))),INDEX('Master '!$A$2:$A$257,MATCH(AB607,'Master '!$B$2:$B$257,0)))</f>
        <v>-</v>
      </c>
      <c r="AB607" s="15"/>
      <c r="AC607" s="20" t="str">
        <f t="array" ref="AC607">IF(ISERROR(INDEX('Master '!$A$2:$A$257,MATCH(AD607,'Master '!$B$2:$B$257,0))),IF(ISERROR(INDEX('Master '!$A$2:$A$257,MATCH(AD607,'Master '!$C$2:$C$257,0))),IF(AD607="","-","Not on Roster"),INDEX('Master '!$A$2:$A$257,MATCH(AD607,'Master '!$C$2:$C$257,0))),INDEX('Master '!$A$2:$A$257,MATCH(AD607,'Master '!$B$2:$B$257,0)))</f>
        <v>-</v>
      </c>
      <c r="AD607" s="7"/>
      <c r="AE607" s="19" t="str">
        <f t="array" ref="AE607">IF(ISERROR(INDEX('Master '!$A$2:$A$257,MATCH(AF607,'Master '!$B$2:$B$257,0))),IF(ISERROR(INDEX('Master '!$A$2:$A$257,MATCH(AF607,'Master '!$C$2:$C$257,0))),IF(AF607="","-","Not on Roster"),INDEX('Master '!$A$2:$A$257,MATCH(AF607,'Master '!$C$2:$C$257,0))),INDEX('Master '!$A$2:$A$257,MATCH(AF607,'Master '!$B$2:$B$257,0)))</f>
        <v>-</v>
      </c>
      <c r="AF607" s="15"/>
      <c r="AG607" s="20" t="str">
        <f t="array" ref="AG607">IF(ISERROR(INDEX('Master '!$A$2:$A$257,MATCH(AH607,'Master '!$B$2:$B$257,0))),IF(ISERROR(INDEX('Master '!$A$2:$A$257,MATCH(AH607,'Master '!$C$2:$C$257,0))),IF(AH607="","-","Not on Roster"),INDEX('Master '!$A$2:$A$257,MATCH(AH607,'Master '!$C$2:$C$257,0))),INDEX('Master '!$A$2:$A$257,MATCH(AH607,'Master '!$B$2:$B$257,0)))</f>
        <v>-</v>
      </c>
      <c r="AH607" s="7"/>
      <c r="AI607" s="19" t="str">
        <f t="array" ref="AI607">IF(ISERROR(INDEX('Master '!$A$2:$A$257,MATCH(AJ607,'Master '!$B$2:$B$257,0))),IF(ISERROR(INDEX('Master '!$A$2:$A$257,MATCH(AJ607,'Master '!$C$2:$C$257,0))),IF(AJ607="","-","Not on Roster"),INDEX('Master '!$A$2:$A$257,MATCH(AJ607,'Master '!$C$2:$C$257,0))),INDEX('Master '!$A$2:$A$257,MATCH(AJ607,'Master '!$B$2:$B$257,0)))</f>
        <v>-</v>
      </c>
      <c r="AJ607" s="15"/>
      <c r="AK607" s="20" t="str">
        <f t="array" ref="AK607">IF(ISERROR(INDEX('Master '!$A$2:$A$257,MATCH(AL607,'Master '!$B$2:$B$257,0))),IF(ISERROR(INDEX('Master '!$A$2:$A$257,MATCH(AL607,'Master '!$C$2:$C$257,0))),IF(AL607="","-","Not on Roster"),INDEX('Master '!$A$2:$A$257,MATCH(AL607,'Master '!$C$2:$C$257,0))),INDEX('Master '!$A$2:$A$257,MATCH(AL607,'Master '!$B$2:$B$257,0)))</f>
        <v>-</v>
      </c>
      <c r="AL607" s="7"/>
      <c r="AM607" s="19" t="str">
        <f t="array" ref="AM607">IF(ISERROR(INDEX('Master '!$A$2:$A$257,MATCH(AN607,'Master '!$B$2:$B$257,0))),IF(ISERROR(INDEX('Master '!$A$2:$A$257,MATCH(AN607,'Master '!$C$2:$C$257,0))),IF(AN607="","-","Not on Roster"),INDEX('Master '!$A$2:$A$257,MATCH(AN607,'Master '!$C$2:$C$257,0))),INDEX('Master '!$A$2:$A$257,MATCH(AN607,'Master '!$B$2:$B$257,0)))</f>
        <v>-</v>
      </c>
      <c r="AN607" s="15"/>
    </row>
    <row r="608" spans="1:40" ht="14.25" customHeight="1">
      <c r="A608" s="20" t="str">
        <f t="array" ref="A608">IF(ISERROR(INDEX('Master '!$A$2:$A$257,MATCH(B608,'Master '!$B$2:$B$257,0))),IF(ISERROR(INDEX('Master '!$A$2:$A$257,MATCH(B608,'Master '!$C$2:$C$257,0))),IF(B608="","-","Not on Roster"),INDEX('Master '!$A$2:$A$257,MATCH(B608,'Master '!$C$2:$C$257,0))),INDEX('Master '!$A$2:$A$257,MATCH(B608,'Master '!$B$2:$B$257,0)))</f>
        <v>-</v>
      </c>
      <c r="B608" s="43"/>
      <c r="C608" s="19" t="str">
        <f t="array" ref="C608">IF(ISERROR(INDEX('Master '!$A$2:$A$257,MATCH(D608,'Master '!$B$2:$B$257,0))),IF(ISERROR(INDEX('Master '!$A$2:$A$257,MATCH(D608,'Master '!$C$2:$C$257,0))),IF(D608="","-","Not on Roster"),INDEX('Master '!$A$2:$A$257,MATCH(D608,'Master '!$C$2:$C$257,0))),INDEX('Master '!$A$2:$A$257,MATCH(D608,'Master '!$B$2:$B$257,0)))</f>
        <v>-</v>
      </c>
      <c r="D608" s="15"/>
      <c r="E608" s="20" t="str">
        <f t="array" ref="E608">IF(ISERROR(INDEX('Master '!$A$2:$A$257,MATCH(F608,'Master '!$B$2:$B$257,0))),IF(ISERROR(INDEX('Master '!$A$2:$A$257,MATCH(F608,'Master '!$C$2:$C$257,0))),IF(F608="","-","Not on Roster"),INDEX('Master '!$A$2:$A$257,MATCH(F608,'Master '!$C$2:$C$257,0))),INDEX('Master '!$A$2:$A$257,MATCH(F608,'Master '!$B$2:$B$257,0)))</f>
        <v>-</v>
      </c>
      <c r="F608" s="7"/>
      <c r="G608" s="19" t="str">
        <f t="array" ref="G608">IF(ISERROR(INDEX('Master '!$A$2:$A$257,MATCH(H608,'Master '!$B$2:$B$257,0))),IF(ISERROR(INDEX('Master '!$A$2:$A$257,MATCH(H608,'Master '!$C$2:$C$257,0))),IF(H608="","-","Not on Roster"),INDEX('Master '!$A$2:$A$257,MATCH(H608,'Master '!$C$2:$C$257,0))),INDEX('Master '!$A$2:$A$257,MATCH(H608,'Master '!$B$2:$B$257,0)))</f>
        <v>-</v>
      </c>
      <c r="H608" s="15"/>
      <c r="I608" s="20" t="str">
        <f t="array" ref="I608">IF(ISERROR(INDEX('Master '!$A$2:$A$257,MATCH(J608,'Master '!$B$2:$B$257,0))),IF(ISERROR(INDEX('Master '!$A$2:$A$257,MATCH(J608,'Master '!$C$2:$C$257,0))),IF(J608="","-","Not on Roster"),INDEX('Master '!$A$2:$A$257,MATCH(J608,'Master '!$C$2:$C$257,0))),INDEX('Master '!$A$2:$A$257,MATCH(J608,'Master '!$B$2:$B$257,0)))</f>
        <v>-</v>
      </c>
      <c r="J608" s="51"/>
      <c r="K608" s="19" t="str">
        <f t="array" ref="K608">IF(ISERROR(INDEX('Master '!$A$2:$A$257,MATCH(L608,'Master '!$B$2:$B$257,0))),IF(ISERROR(INDEX('Master '!$A$2:$A$257,MATCH(L608,'Master '!$C$2:$C$257,0))),IF(L608="","-","Not on Roster"),INDEX('Master '!$A$2:$A$257,MATCH(L608,'Master '!$C$2:$C$257,0))),INDEX('Master '!$A$2:$A$257,MATCH(L608,'Master '!$B$2:$B$257,0)))</f>
        <v>-</v>
      </c>
      <c r="L608" s="15"/>
      <c r="M608" s="20" t="str">
        <f t="array" ref="M608">IF(ISERROR(INDEX('Master '!$A$2:$A$257,MATCH(N608,'Master '!$B$2:$B$257,0))),IF(ISERROR(INDEX('Master '!$A$2:$A$257,MATCH(N608,'Master '!$C$2:$C$257,0))),IF(N608="","-","Not on Roster"),INDEX('Master '!$A$2:$A$257,MATCH(N608,'Master '!$C$2:$C$257,0))),INDEX('Master '!$A$2:$A$257,MATCH(N608,'Master '!$B$2:$B$257,0)))</f>
        <v>-</v>
      </c>
      <c r="N608" s="7"/>
      <c r="O608" s="19" t="str">
        <f t="array" ref="O608">IF(ISERROR(INDEX('Master '!$A$2:$A$257,MATCH(P608,'Master '!$B$2:$B$257,0))),IF(ISERROR(INDEX('Master '!$A$2:$A$257,MATCH(P608,'Master '!$C$2:$C$257,0))),IF(P608="","-","Not on Roster"),INDEX('Master '!$A$2:$A$257,MATCH(P608,'Master '!$C$2:$C$257,0))),INDEX('Master '!$A$2:$A$257,MATCH(P608,'Master '!$B$2:$B$257,0)))</f>
        <v>-</v>
      </c>
      <c r="P608" s="15"/>
      <c r="Q608" s="20" t="str">
        <f t="array" ref="Q608">IF(ISERROR(INDEX('Master '!$A$2:$A$257,MATCH(R608,'Master '!$B$2:$B$257,0))),IF(ISERROR(INDEX('Master '!$A$2:$A$257,MATCH(R608,'Master '!$C$2:$C$257,0))),IF(R608="","-","Not on Roster"),INDEX('Master '!$A$2:$A$257,MATCH(R608,'Master '!$C$2:$C$257,0))),INDEX('Master '!$A$2:$A$257,MATCH(R608,'Master '!$B$2:$B$257,0)))</f>
        <v>-</v>
      </c>
      <c r="R608" s="7"/>
      <c r="S608" s="19" t="str">
        <f t="array" ref="S608">IF(ISERROR(INDEX('Master '!$A$2:$A$257,MATCH(T608,'Master '!$B$2:$B$257,0))),IF(ISERROR(INDEX('Master '!$A$2:$A$257,MATCH(T608,'Master '!$C$2:$C$257,0))),IF(T608="","-","Not on Roster"),INDEX('Master '!$A$2:$A$257,MATCH(T608,'Master '!$C$2:$C$257,0))),INDEX('Master '!$A$2:$A$257,MATCH(T608,'Master '!$B$2:$B$257,0)))</f>
        <v>-</v>
      </c>
      <c r="T608" s="15"/>
      <c r="U608" s="20" t="str">
        <f t="array" ref="U608">IF(ISERROR(INDEX('Master '!$A$2:$A$257,MATCH(V608,'Master '!$B$2:$B$257,0))),IF(ISERROR(INDEX('Master '!$A$2:$A$257,MATCH(V608,'Master '!$C$2:$C$257,0))),IF(V608="","-","Not on Roster"),INDEX('Master '!$A$2:$A$257,MATCH(V608,'Master '!$C$2:$C$257,0))),INDEX('Master '!$A$2:$A$257,MATCH(V608,'Master '!$B$2:$B$257,0)))</f>
        <v>-</v>
      </c>
      <c r="V608" s="7"/>
      <c r="W608" s="19" t="str">
        <f t="array" ref="W608">IF(ISERROR(INDEX('Master '!$A$2:$A$257,MATCH(X608,'Master '!$B$2:$B$257,0))),IF(ISERROR(INDEX('Master '!$A$2:$A$257,MATCH(X608,'Master '!$C$2:$C$257,0))),IF(X608="","-","Not on Roster"),INDEX('Master '!$A$2:$A$257,MATCH(X608,'Master '!$C$2:$C$257,0))),INDEX('Master '!$A$2:$A$257,MATCH(X608,'Master '!$B$2:$B$257,0)))</f>
        <v>-</v>
      </c>
      <c r="X608" s="15"/>
      <c r="Y608" s="20" t="str">
        <f t="array" ref="Y608">IF(ISERROR(INDEX('Master '!$A$2:$A$257,MATCH(Z608,'Master '!$B$2:$B$257,0))),IF(ISERROR(INDEX('Master '!$A$2:$A$257,MATCH(Z608,'Master '!$C$2:$C$257,0))),IF(Z608="","-","Not on Roster"),INDEX('Master '!$A$2:$A$257,MATCH(Z608,'Master '!$C$2:$C$257,0))),INDEX('Master '!$A$2:$A$257,MATCH(Z608,'Master '!$B$2:$B$257,0)))</f>
        <v>-</v>
      </c>
      <c r="Z608" s="7"/>
      <c r="AA608" s="19" t="str">
        <f t="array" ref="AA608">IF(ISERROR(INDEX('Master '!$A$2:$A$257,MATCH(AB608,'Master '!$B$2:$B$257,0))),IF(ISERROR(INDEX('Master '!$A$2:$A$257,MATCH(AB608,'Master '!$C$2:$C$257,0))),IF(AB608="","-","Not on Roster"),INDEX('Master '!$A$2:$A$257,MATCH(AB608,'Master '!$C$2:$C$257,0))),INDEX('Master '!$A$2:$A$257,MATCH(AB608,'Master '!$B$2:$B$257,0)))</f>
        <v>-</v>
      </c>
      <c r="AB608" s="15"/>
      <c r="AC608" s="20" t="str">
        <f t="array" ref="AC608">IF(ISERROR(INDEX('Master '!$A$2:$A$257,MATCH(AD608,'Master '!$B$2:$B$257,0))),IF(ISERROR(INDEX('Master '!$A$2:$A$257,MATCH(AD608,'Master '!$C$2:$C$257,0))),IF(AD608="","-","Not on Roster"),INDEX('Master '!$A$2:$A$257,MATCH(AD608,'Master '!$C$2:$C$257,0))),INDEX('Master '!$A$2:$A$257,MATCH(AD608,'Master '!$B$2:$B$257,0)))</f>
        <v>-</v>
      </c>
      <c r="AD608" s="7"/>
      <c r="AE608" s="19" t="str">
        <f t="array" ref="AE608">IF(ISERROR(INDEX('Master '!$A$2:$A$257,MATCH(AF608,'Master '!$B$2:$B$257,0))),IF(ISERROR(INDEX('Master '!$A$2:$A$257,MATCH(AF608,'Master '!$C$2:$C$257,0))),IF(AF608="","-","Not on Roster"),INDEX('Master '!$A$2:$A$257,MATCH(AF608,'Master '!$C$2:$C$257,0))),INDEX('Master '!$A$2:$A$257,MATCH(AF608,'Master '!$B$2:$B$257,0)))</f>
        <v>-</v>
      </c>
      <c r="AF608" s="15"/>
      <c r="AG608" s="20" t="str">
        <f t="array" ref="AG608">IF(ISERROR(INDEX('Master '!$A$2:$A$257,MATCH(AH608,'Master '!$B$2:$B$257,0))),IF(ISERROR(INDEX('Master '!$A$2:$A$257,MATCH(AH608,'Master '!$C$2:$C$257,0))),IF(AH608="","-","Not on Roster"),INDEX('Master '!$A$2:$A$257,MATCH(AH608,'Master '!$C$2:$C$257,0))),INDEX('Master '!$A$2:$A$257,MATCH(AH608,'Master '!$B$2:$B$257,0)))</f>
        <v>-</v>
      </c>
      <c r="AH608" s="7"/>
      <c r="AI608" s="19" t="str">
        <f t="array" ref="AI608">IF(ISERROR(INDEX('Master '!$A$2:$A$257,MATCH(AJ608,'Master '!$B$2:$B$257,0))),IF(ISERROR(INDEX('Master '!$A$2:$A$257,MATCH(AJ608,'Master '!$C$2:$C$257,0))),IF(AJ608="","-","Not on Roster"),INDEX('Master '!$A$2:$A$257,MATCH(AJ608,'Master '!$C$2:$C$257,0))),INDEX('Master '!$A$2:$A$257,MATCH(AJ608,'Master '!$B$2:$B$257,0)))</f>
        <v>-</v>
      </c>
      <c r="AJ608" s="15"/>
      <c r="AK608" s="20" t="str">
        <f t="array" ref="AK608">IF(ISERROR(INDEX('Master '!$A$2:$A$257,MATCH(AL608,'Master '!$B$2:$B$257,0))),IF(ISERROR(INDEX('Master '!$A$2:$A$257,MATCH(AL608,'Master '!$C$2:$C$257,0))),IF(AL608="","-","Not on Roster"),INDEX('Master '!$A$2:$A$257,MATCH(AL608,'Master '!$C$2:$C$257,0))),INDEX('Master '!$A$2:$A$257,MATCH(AL608,'Master '!$B$2:$B$257,0)))</f>
        <v>-</v>
      </c>
      <c r="AL608" s="7"/>
      <c r="AM608" s="19" t="str">
        <f t="array" ref="AM608">IF(ISERROR(INDEX('Master '!$A$2:$A$257,MATCH(AN608,'Master '!$B$2:$B$257,0))),IF(ISERROR(INDEX('Master '!$A$2:$A$257,MATCH(AN608,'Master '!$C$2:$C$257,0))),IF(AN608="","-","Not on Roster"),INDEX('Master '!$A$2:$A$257,MATCH(AN608,'Master '!$C$2:$C$257,0))),INDEX('Master '!$A$2:$A$257,MATCH(AN608,'Master '!$B$2:$B$257,0)))</f>
        <v>-</v>
      </c>
      <c r="AN608" s="15"/>
    </row>
    <row r="609" spans="1:40" ht="14.25" customHeight="1">
      <c r="A609" s="20" t="str">
        <f t="array" ref="A609">IF(ISERROR(INDEX('Master '!$A$2:$A$257,MATCH(B609,'Master '!$B$2:$B$257,0))),IF(ISERROR(INDEX('Master '!$A$2:$A$257,MATCH(B609,'Master '!$C$2:$C$257,0))),IF(B609="","-","Not on Roster"),INDEX('Master '!$A$2:$A$257,MATCH(B609,'Master '!$C$2:$C$257,0))),INDEX('Master '!$A$2:$A$257,MATCH(B609,'Master '!$B$2:$B$257,0)))</f>
        <v>-</v>
      </c>
      <c r="B609" s="43"/>
      <c r="C609" s="19" t="str">
        <f t="array" ref="C609">IF(ISERROR(INDEX('Master '!$A$2:$A$257,MATCH(D609,'Master '!$B$2:$B$257,0))),IF(ISERROR(INDEX('Master '!$A$2:$A$257,MATCH(D609,'Master '!$C$2:$C$257,0))),IF(D609="","-","Not on Roster"),INDEX('Master '!$A$2:$A$257,MATCH(D609,'Master '!$C$2:$C$257,0))),INDEX('Master '!$A$2:$A$257,MATCH(D609,'Master '!$B$2:$B$257,0)))</f>
        <v>-</v>
      </c>
      <c r="D609" s="15"/>
      <c r="E609" s="20" t="str">
        <f t="array" ref="E609">IF(ISERROR(INDEX('Master '!$A$2:$A$257,MATCH(F609,'Master '!$B$2:$B$257,0))),IF(ISERROR(INDEX('Master '!$A$2:$A$257,MATCH(F609,'Master '!$C$2:$C$257,0))),IF(F609="","-","Not on Roster"),INDEX('Master '!$A$2:$A$257,MATCH(F609,'Master '!$C$2:$C$257,0))),INDEX('Master '!$A$2:$A$257,MATCH(F609,'Master '!$B$2:$B$257,0)))</f>
        <v>-</v>
      </c>
      <c r="F609" s="7"/>
      <c r="G609" s="19" t="str">
        <f t="array" ref="G609">IF(ISERROR(INDEX('Master '!$A$2:$A$257,MATCH(H609,'Master '!$B$2:$B$257,0))),IF(ISERROR(INDEX('Master '!$A$2:$A$257,MATCH(H609,'Master '!$C$2:$C$257,0))),IF(H609="","-","Not on Roster"),INDEX('Master '!$A$2:$A$257,MATCH(H609,'Master '!$C$2:$C$257,0))),INDEX('Master '!$A$2:$A$257,MATCH(H609,'Master '!$B$2:$B$257,0)))</f>
        <v>-</v>
      </c>
      <c r="H609" s="15"/>
      <c r="I609" s="20" t="str">
        <f t="array" ref="I609">IF(ISERROR(INDEX('Master '!$A$2:$A$257,MATCH(J609,'Master '!$B$2:$B$257,0))),IF(ISERROR(INDEX('Master '!$A$2:$A$257,MATCH(J609,'Master '!$C$2:$C$257,0))),IF(J609="","-","Not on Roster"),INDEX('Master '!$A$2:$A$257,MATCH(J609,'Master '!$C$2:$C$257,0))),INDEX('Master '!$A$2:$A$257,MATCH(J609,'Master '!$B$2:$B$257,0)))</f>
        <v>-</v>
      </c>
      <c r="J609" s="51"/>
      <c r="K609" s="19" t="str">
        <f t="array" ref="K609">IF(ISERROR(INDEX('Master '!$A$2:$A$257,MATCH(L609,'Master '!$B$2:$B$257,0))),IF(ISERROR(INDEX('Master '!$A$2:$A$257,MATCH(L609,'Master '!$C$2:$C$257,0))),IF(L609="","-","Not on Roster"),INDEX('Master '!$A$2:$A$257,MATCH(L609,'Master '!$C$2:$C$257,0))),INDEX('Master '!$A$2:$A$257,MATCH(L609,'Master '!$B$2:$B$257,0)))</f>
        <v>-</v>
      </c>
      <c r="L609" s="15"/>
      <c r="M609" s="20" t="str">
        <f t="array" ref="M609">IF(ISERROR(INDEX('Master '!$A$2:$A$257,MATCH(N609,'Master '!$B$2:$B$257,0))),IF(ISERROR(INDEX('Master '!$A$2:$A$257,MATCH(N609,'Master '!$C$2:$C$257,0))),IF(N609="","-","Not on Roster"),INDEX('Master '!$A$2:$A$257,MATCH(N609,'Master '!$C$2:$C$257,0))),INDEX('Master '!$A$2:$A$257,MATCH(N609,'Master '!$B$2:$B$257,0)))</f>
        <v>-</v>
      </c>
      <c r="N609" s="7"/>
      <c r="O609" s="19" t="str">
        <f t="array" ref="O609">IF(ISERROR(INDEX('Master '!$A$2:$A$257,MATCH(P609,'Master '!$B$2:$B$257,0))),IF(ISERROR(INDEX('Master '!$A$2:$A$257,MATCH(P609,'Master '!$C$2:$C$257,0))),IF(P609="","-","Not on Roster"),INDEX('Master '!$A$2:$A$257,MATCH(P609,'Master '!$C$2:$C$257,0))),INDEX('Master '!$A$2:$A$257,MATCH(P609,'Master '!$B$2:$B$257,0)))</f>
        <v>-</v>
      </c>
      <c r="P609" s="15"/>
      <c r="Q609" s="20" t="str">
        <f t="array" ref="Q609">IF(ISERROR(INDEX('Master '!$A$2:$A$257,MATCH(R609,'Master '!$B$2:$B$257,0))),IF(ISERROR(INDEX('Master '!$A$2:$A$257,MATCH(R609,'Master '!$C$2:$C$257,0))),IF(R609="","-","Not on Roster"),INDEX('Master '!$A$2:$A$257,MATCH(R609,'Master '!$C$2:$C$257,0))),INDEX('Master '!$A$2:$A$257,MATCH(R609,'Master '!$B$2:$B$257,0)))</f>
        <v>-</v>
      </c>
      <c r="R609" s="7"/>
      <c r="S609" s="19" t="str">
        <f t="array" ref="S609">IF(ISERROR(INDEX('Master '!$A$2:$A$257,MATCH(T609,'Master '!$B$2:$B$257,0))),IF(ISERROR(INDEX('Master '!$A$2:$A$257,MATCH(T609,'Master '!$C$2:$C$257,0))),IF(T609="","-","Not on Roster"),INDEX('Master '!$A$2:$A$257,MATCH(T609,'Master '!$C$2:$C$257,0))),INDEX('Master '!$A$2:$A$257,MATCH(T609,'Master '!$B$2:$B$257,0)))</f>
        <v>-</v>
      </c>
      <c r="T609" s="15"/>
      <c r="U609" s="20" t="str">
        <f t="array" ref="U609">IF(ISERROR(INDEX('Master '!$A$2:$A$257,MATCH(V609,'Master '!$B$2:$B$257,0))),IF(ISERROR(INDEX('Master '!$A$2:$A$257,MATCH(V609,'Master '!$C$2:$C$257,0))),IF(V609="","-","Not on Roster"),INDEX('Master '!$A$2:$A$257,MATCH(V609,'Master '!$C$2:$C$257,0))),INDEX('Master '!$A$2:$A$257,MATCH(V609,'Master '!$B$2:$B$257,0)))</f>
        <v>-</v>
      </c>
      <c r="V609" s="7"/>
      <c r="W609" s="19" t="str">
        <f t="array" ref="W609">IF(ISERROR(INDEX('Master '!$A$2:$A$257,MATCH(X609,'Master '!$B$2:$B$257,0))),IF(ISERROR(INDEX('Master '!$A$2:$A$257,MATCH(X609,'Master '!$C$2:$C$257,0))),IF(X609="","-","Not on Roster"),INDEX('Master '!$A$2:$A$257,MATCH(X609,'Master '!$C$2:$C$257,0))),INDEX('Master '!$A$2:$A$257,MATCH(X609,'Master '!$B$2:$B$257,0)))</f>
        <v>-</v>
      </c>
      <c r="X609" s="15"/>
      <c r="Y609" s="20" t="str">
        <f t="array" ref="Y609">IF(ISERROR(INDEX('Master '!$A$2:$A$257,MATCH(Z609,'Master '!$B$2:$B$257,0))),IF(ISERROR(INDEX('Master '!$A$2:$A$257,MATCH(Z609,'Master '!$C$2:$C$257,0))),IF(Z609="","-","Not on Roster"),INDEX('Master '!$A$2:$A$257,MATCH(Z609,'Master '!$C$2:$C$257,0))),INDEX('Master '!$A$2:$A$257,MATCH(Z609,'Master '!$B$2:$B$257,0)))</f>
        <v>-</v>
      </c>
      <c r="Z609" s="7"/>
      <c r="AA609" s="19" t="str">
        <f t="array" ref="AA609">IF(ISERROR(INDEX('Master '!$A$2:$A$257,MATCH(AB609,'Master '!$B$2:$B$257,0))),IF(ISERROR(INDEX('Master '!$A$2:$A$257,MATCH(AB609,'Master '!$C$2:$C$257,0))),IF(AB609="","-","Not on Roster"),INDEX('Master '!$A$2:$A$257,MATCH(AB609,'Master '!$C$2:$C$257,0))),INDEX('Master '!$A$2:$A$257,MATCH(AB609,'Master '!$B$2:$B$257,0)))</f>
        <v>-</v>
      </c>
      <c r="AB609" s="15"/>
      <c r="AC609" s="20" t="str">
        <f t="array" ref="AC609">IF(ISERROR(INDEX('Master '!$A$2:$A$257,MATCH(AD609,'Master '!$B$2:$B$257,0))),IF(ISERROR(INDEX('Master '!$A$2:$A$257,MATCH(AD609,'Master '!$C$2:$C$257,0))),IF(AD609="","-","Not on Roster"),INDEX('Master '!$A$2:$A$257,MATCH(AD609,'Master '!$C$2:$C$257,0))),INDEX('Master '!$A$2:$A$257,MATCH(AD609,'Master '!$B$2:$B$257,0)))</f>
        <v>-</v>
      </c>
      <c r="AD609" s="7"/>
      <c r="AE609" s="19" t="str">
        <f t="array" ref="AE609">IF(ISERROR(INDEX('Master '!$A$2:$A$257,MATCH(AF609,'Master '!$B$2:$B$257,0))),IF(ISERROR(INDEX('Master '!$A$2:$A$257,MATCH(AF609,'Master '!$C$2:$C$257,0))),IF(AF609="","-","Not on Roster"),INDEX('Master '!$A$2:$A$257,MATCH(AF609,'Master '!$C$2:$C$257,0))),INDEX('Master '!$A$2:$A$257,MATCH(AF609,'Master '!$B$2:$B$257,0)))</f>
        <v>-</v>
      </c>
      <c r="AF609" s="15"/>
      <c r="AG609" s="20" t="str">
        <f t="array" ref="AG609">IF(ISERROR(INDEX('Master '!$A$2:$A$257,MATCH(AH609,'Master '!$B$2:$B$257,0))),IF(ISERROR(INDEX('Master '!$A$2:$A$257,MATCH(AH609,'Master '!$C$2:$C$257,0))),IF(AH609="","-","Not on Roster"),INDEX('Master '!$A$2:$A$257,MATCH(AH609,'Master '!$C$2:$C$257,0))),INDEX('Master '!$A$2:$A$257,MATCH(AH609,'Master '!$B$2:$B$257,0)))</f>
        <v>-</v>
      </c>
      <c r="AH609" s="7"/>
      <c r="AI609" s="19" t="str">
        <f t="array" ref="AI609">IF(ISERROR(INDEX('Master '!$A$2:$A$257,MATCH(AJ609,'Master '!$B$2:$B$257,0))),IF(ISERROR(INDEX('Master '!$A$2:$A$257,MATCH(AJ609,'Master '!$C$2:$C$257,0))),IF(AJ609="","-","Not on Roster"),INDEX('Master '!$A$2:$A$257,MATCH(AJ609,'Master '!$C$2:$C$257,0))),INDEX('Master '!$A$2:$A$257,MATCH(AJ609,'Master '!$B$2:$B$257,0)))</f>
        <v>-</v>
      </c>
      <c r="AJ609" s="15"/>
      <c r="AK609" s="20" t="str">
        <f t="array" ref="AK609">IF(ISERROR(INDEX('Master '!$A$2:$A$257,MATCH(AL609,'Master '!$B$2:$B$257,0))),IF(ISERROR(INDEX('Master '!$A$2:$A$257,MATCH(AL609,'Master '!$C$2:$C$257,0))),IF(AL609="","-","Not on Roster"),INDEX('Master '!$A$2:$A$257,MATCH(AL609,'Master '!$C$2:$C$257,0))),INDEX('Master '!$A$2:$A$257,MATCH(AL609,'Master '!$B$2:$B$257,0)))</f>
        <v>-</v>
      </c>
      <c r="AL609" s="7"/>
      <c r="AM609" s="19" t="str">
        <f t="array" ref="AM609">IF(ISERROR(INDEX('Master '!$A$2:$A$257,MATCH(AN609,'Master '!$B$2:$B$257,0))),IF(ISERROR(INDEX('Master '!$A$2:$A$257,MATCH(AN609,'Master '!$C$2:$C$257,0))),IF(AN609="","-","Not on Roster"),INDEX('Master '!$A$2:$A$257,MATCH(AN609,'Master '!$C$2:$C$257,0))),INDEX('Master '!$A$2:$A$257,MATCH(AN609,'Master '!$B$2:$B$257,0)))</f>
        <v>-</v>
      </c>
      <c r="AN609" s="15"/>
    </row>
    <row r="610" spans="1:40" ht="14.25" customHeight="1">
      <c r="A610" s="20" t="str">
        <f t="array" ref="A610">IF(ISERROR(INDEX('Master '!$A$2:$A$257,MATCH(B610,'Master '!$B$2:$B$257,0))),IF(ISERROR(INDEX('Master '!$A$2:$A$257,MATCH(B610,'Master '!$C$2:$C$257,0))),IF(B610="","-","Not on Roster"),INDEX('Master '!$A$2:$A$257,MATCH(B610,'Master '!$C$2:$C$257,0))),INDEX('Master '!$A$2:$A$257,MATCH(B610,'Master '!$B$2:$B$257,0)))</f>
        <v>-</v>
      </c>
      <c r="B610" s="43"/>
      <c r="C610" s="19" t="str">
        <f t="array" ref="C610">IF(ISERROR(INDEX('Master '!$A$2:$A$257,MATCH(D610,'Master '!$B$2:$B$257,0))),IF(ISERROR(INDEX('Master '!$A$2:$A$257,MATCH(D610,'Master '!$C$2:$C$257,0))),IF(D610="","-","Not on Roster"),INDEX('Master '!$A$2:$A$257,MATCH(D610,'Master '!$C$2:$C$257,0))),INDEX('Master '!$A$2:$A$257,MATCH(D610,'Master '!$B$2:$B$257,0)))</f>
        <v>-</v>
      </c>
      <c r="D610" s="15"/>
      <c r="E610" s="20" t="str">
        <f t="array" ref="E610">IF(ISERROR(INDEX('Master '!$A$2:$A$257,MATCH(F610,'Master '!$B$2:$B$257,0))),IF(ISERROR(INDEX('Master '!$A$2:$A$257,MATCH(F610,'Master '!$C$2:$C$257,0))),IF(F610="","-","Not on Roster"),INDEX('Master '!$A$2:$A$257,MATCH(F610,'Master '!$C$2:$C$257,0))),INDEX('Master '!$A$2:$A$257,MATCH(F610,'Master '!$B$2:$B$257,0)))</f>
        <v>-</v>
      </c>
      <c r="F610" s="7"/>
      <c r="G610" s="19" t="str">
        <f t="array" ref="G610">IF(ISERROR(INDEX('Master '!$A$2:$A$257,MATCH(H610,'Master '!$B$2:$B$257,0))),IF(ISERROR(INDEX('Master '!$A$2:$A$257,MATCH(H610,'Master '!$C$2:$C$257,0))),IF(H610="","-","Not on Roster"),INDEX('Master '!$A$2:$A$257,MATCH(H610,'Master '!$C$2:$C$257,0))),INDEX('Master '!$A$2:$A$257,MATCH(H610,'Master '!$B$2:$B$257,0)))</f>
        <v>-</v>
      </c>
      <c r="H610" s="15"/>
      <c r="I610" s="20" t="str">
        <f t="array" ref="I610">IF(ISERROR(INDEX('Master '!$A$2:$A$257,MATCH(J610,'Master '!$B$2:$B$257,0))),IF(ISERROR(INDEX('Master '!$A$2:$A$257,MATCH(J610,'Master '!$C$2:$C$257,0))),IF(J610="","-","Not on Roster"),INDEX('Master '!$A$2:$A$257,MATCH(J610,'Master '!$C$2:$C$257,0))),INDEX('Master '!$A$2:$A$257,MATCH(J610,'Master '!$B$2:$B$257,0)))</f>
        <v>-</v>
      </c>
      <c r="J610" s="51"/>
      <c r="K610" s="19" t="str">
        <f t="array" ref="K610">IF(ISERROR(INDEX('Master '!$A$2:$A$257,MATCH(L610,'Master '!$B$2:$B$257,0))),IF(ISERROR(INDEX('Master '!$A$2:$A$257,MATCH(L610,'Master '!$C$2:$C$257,0))),IF(L610="","-","Not on Roster"),INDEX('Master '!$A$2:$A$257,MATCH(L610,'Master '!$C$2:$C$257,0))),INDEX('Master '!$A$2:$A$257,MATCH(L610,'Master '!$B$2:$B$257,0)))</f>
        <v>-</v>
      </c>
      <c r="L610" s="15"/>
      <c r="M610" s="20" t="str">
        <f t="array" ref="M610">IF(ISERROR(INDEX('Master '!$A$2:$A$257,MATCH(N610,'Master '!$B$2:$B$257,0))),IF(ISERROR(INDEX('Master '!$A$2:$A$257,MATCH(N610,'Master '!$C$2:$C$257,0))),IF(N610="","-","Not on Roster"),INDEX('Master '!$A$2:$A$257,MATCH(N610,'Master '!$C$2:$C$257,0))),INDEX('Master '!$A$2:$A$257,MATCH(N610,'Master '!$B$2:$B$257,0)))</f>
        <v>-</v>
      </c>
      <c r="N610" s="7"/>
      <c r="O610" s="19" t="str">
        <f t="array" ref="O610">IF(ISERROR(INDEX('Master '!$A$2:$A$257,MATCH(P610,'Master '!$B$2:$B$257,0))),IF(ISERROR(INDEX('Master '!$A$2:$A$257,MATCH(P610,'Master '!$C$2:$C$257,0))),IF(P610="","-","Not on Roster"),INDEX('Master '!$A$2:$A$257,MATCH(P610,'Master '!$C$2:$C$257,0))),INDEX('Master '!$A$2:$A$257,MATCH(P610,'Master '!$B$2:$B$257,0)))</f>
        <v>-</v>
      </c>
      <c r="P610" s="15"/>
      <c r="Q610" s="20" t="str">
        <f t="array" ref="Q610">IF(ISERROR(INDEX('Master '!$A$2:$A$257,MATCH(R610,'Master '!$B$2:$B$257,0))),IF(ISERROR(INDEX('Master '!$A$2:$A$257,MATCH(R610,'Master '!$C$2:$C$257,0))),IF(R610="","-","Not on Roster"),INDEX('Master '!$A$2:$A$257,MATCH(R610,'Master '!$C$2:$C$257,0))),INDEX('Master '!$A$2:$A$257,MATCH(R610,'Master '!$B$2:$B$257,0)))</f>
        <v>-</v>
      </c>
      <c r="R610" s="7"/>
      <c r="S610" s="19" t="str">
        <f t="array" ref="S610">IF(ISERROR(INDEX('Master '!$A$2:$A$257,MATCH(T610,'Master '!$B$2:$B$257,0))),IF(ISERROR(INDEX('Master '!$A$2:$A$257,MATCH(T610,'Master '!$C$2:$C$257,0))),IF(T610="","-","Not on Roster"),INDEX('Master '!$A$2:$A$257,MATCH(T610,'Master '!$C$2:$C$257,0))),INDEX('Master '!$A$2:$A$257,MATCH(T610,'Master '!$B$2:$B$257,0)))</f>
        <v>-</v>
      </c>
      <c r="T610" s="15"/>
      <c r="U610" s="20" t="str">
        <f t="array" ref="U610">IF(ISERROR(INDEX('Master '!$A$2:$A$257,MATCH(V610,'Master '!$B$2:$B$257,0))),IF(ISERROR(INDEX('Master '!$A$2:$A$257,MATCH(V610,'Master '!$C$2:$C$257,0))),IF(V610="","-","Not on Roster"),INDEX('Master '!$A$2:$A$257,MATCH(V610,'Master '!$C$2:$C$257,0))),INDEX('Master '!$A$2:$A$257,MATCH(V610,'Master '!$B$2:$B$257,0)))</f>
        <v>-</v>
      </c>
      <c r="V610" s="7"/>
      <c r="W610" s="19" t="str">
        <f t="array" ref="W610">IF(ISERROR(INDEX('Master '!$A$2:$A$257,MATCH(X610,'Master '!$B$2:$B$257,0))),IF(ISERROR(INDEX('Master '!$A$2:$A$257,MATCH(X610,'Master '!$C$2:$C$257,0))),IF(X610="","-","Not on Roster"),INDEX('Master '!$A$2:$A$257,MATCH(X610,'Master '!$C$2:$C$257,0))),INDEX('Master '!$A$2:$A$257,MATCH(X610,'Master '!$B$2:$B$257,0)))</f>
        <v>-</v>
      </c>
      <c r="X610" s="15"/>
      <c r="Y610" s="20" t="str">
        <f t="array" ref="Y610">IF(ISERROR(INDEX('Master '!$A$2:$A$257,MATCH(Z610,'Master '!$B$2:$B$257,0))),IF(ISERROR(INDEX('Master '!$A$2:$A$257,MATCH(Z610,'Master '!$C$2:$C$257,0))),IF(Z610="","-","Not on Roster"),INDEX('Master '!$A$2:$A$257,MATCH(Z610,'Master '!$C$2:$C$257,0))),INDEX('Master '!$A$2:$A$257,MATCH(Z610,'Master '!$B$2:$B$257,0)))</f>
        <v>-</v>
      </c>
      <c r="Z610" s="7"/>
      <c r="AA610" s="19" t="str">
        <f t="array" ref="AA610">IF(ISERROR(INDEX('Master '!$A$2:$A$257,MATCH(AB610,'Master '!$B$2:$B$257,0))),IF(ISERROR(INDEX('Master '!$A$2:$A$257,MATCH(AB610,'Master '!$C$2:$C$257,0))),IF(AB610="","-","Not on Roster"),INDEX('Master '!$A$2:$A$257,MATCH(AB610,'Master '!$C$2:$C$257,0))),INDEX('Master '!$A$2:$A$257,MATCH(AB610,'Master '!$B$2:$B$257,0)))</f>
        <v>-</v>
      </c>
      <c r="AB610" s="15"/>
      <c r="AC610" s="20" t="str">
        <f t="array" ref="AC610">IF(ISERROR(INDEX('Master '!$A$2:$A$257,MATCH(AD610,'Master '!$B$2:$B$257,0))),IF(ISERROR(INDEX('Master '!$A$2:$A$257,MATCH(AD610,'Master '!$C$2:$C$257,0))),IF(AD610="","-","Not on Roster"),INDEX('Master '!$A$2:$A$257,MATCH(AD610,'Master '!$C$2:$C$257,0))),INDEX('Master '!$A$2:$A$257,MATCH(AD610,'Master '!$B$2:$B$257,0)))</f>
        <v>-</v>
      </c>
      <c r="AD610" s="7"/>
      <c r="AE610" s="19" t="str">
        <f t="array" ref="AE610">IF(ISERROR(INDEX('Master '!$A$2:$A$257,MATCH(AF610,'Master '!$B$2:$B$257,0))),IF(ISERROR(INDEX('Master '!$A$2:$A$257,MATCH(AF610,'Master '!$C$2:$C$257,0))),IF(AF610="","-","Not on Roster"),INDEX('Master '!$A$2:$A$257,MATCH(AF610,'Master '!$C$2:$C$257,0))),INDEX('Master '!$A$2:$A$257,MATCH(AF610,'Master '!$B$2:$B$257,0)))</f>
        <v>-</v>
      </c>
      <c r="AF610" s="15"/>
      <c r="AG610" s="20" t="str">
        <f t="array" ref="AG610">IF(ISERROR(INDEX('Master '!$A$2:$A$257,MATCH(AH610,'Master '!$B$2:$B$257,0))),IF(ISERROR(INDEX('Master '!$A$2:$A$257,MATCH(AH610,'Master '!$C$2:$C$257,0))),IF(AH610="","-","Not on Roster"),INDEX('Master '!$A$2:$A$257,MATCH(AH610,'Master '!$C$2:$C$257,0))),INDEX('Master '!$A$2:$A$257,MATCH(AH610,'Master '!$B$2:$B$257,0)))</f>
        <v>-</v>
      </c>
      <c r="AH610" s="7"/>
      <c r="AI610" s="19" t="str">
        <f t="array" ref="AI610">IF(ISERROR(INDEX('Master '!$A$2:$A$257,MATCH(AJ610,'Master '!$B$2:$B$257,0))),IF(ISERROR(INDEX('Master '!$A$2:$A$257,MATCH(AJ610,'Master '!$C$2:$C$257,0))),IF(AJ610="","-","Not on Roster"),INDEX('Master '!$A$2:$A$257,MATCH(AJ610,'Master '!$C$2:$C$257,0))),INDEX('Master '!$A$2:$A$257,MATCH(AJ610,'Master '!$B$2:$B$257,0)))</f>
        <v>-</v>
      </c>
      <c r="AJ610" s="15"/>
      <c r="AK610" s="20" t="str">
        <f t="array" ref="AK610">IF(ISERROR(INDEX('Master '!$A$2:$A$257,MATCH(AL610,'Master '!$B$2:$B$257,0))),IF(ISERROR(INDEX('Master '!$A$2:$A$257,MATCH(AL610,'Master '!$C$2:$C$257,0))),IF(AL610="","-","Not on Roster"),INDEX('Master '!$A$2:$A$257,MATCH(AL610,'Master '!$C$2:$C$257,0))),INDEX('Master '!$A$2:$A$257,MATCH(AL610,'Master '!$B$2:$B$257,0)))</f>
        <v>-</v>
      </c>
      <c r="AL610" s="7"/>
      <c r="AM610" s="19" t="str">
        <f t="array" ref="AM610">IF(ISERROR(INDEX('Master '!$A$2:$A$257,MATCH(AN610,'Master '!$B$2:$B$257,0))),IF(ISERROR(INDEX('Master '!$A$2:$A$257,MATCH(AN610,'Master '!$C$2:$C$257,0))),IF(AN610="","-","Not on Roster"),INDEX('Master '!$A$2:$A$257,MATCH(AN610,'Master '!$C$2:$C$257,0))),INDEX('Master '!$A$2:$A$257,MATCH(AN610,'Master '!$B$2:$B$257,0)))</f>
        <v>-</v>
      </c>
      <c r="AN610" s="15"/>
    </row>
    <row r="611" spans="1:40" ht="14.25" customHeight="1">
      <c r="A611" s="20" t="str">
        <f t="array" ref="A611">IF(ISERROR(INDEX('Master '!$A$2:$A$257,MATCH(B611,'Master '!$B$2:$B$257,0))),IF(ISERROR(INDEX('Master '!$A$2:$A$257,MATCH(B611,'Master '!$C$2:$C$257,0))),IF(B611="","-","Not on Roster"),INDEX('Master '!$A$2:$A$257,MATCH(B611,'Master '!$C$2:$C$257,0))),INDEX('Master '!$A$2:$A$257,MATCH(B611,'Master '!$B$2:$B$257,0)))</f>
        <v>-</v>
      </c>
      <c r="B611" s="43"/>
      <c r="C611" s="19" t="str">
        <f t="array" ref="C611">IF(ISERROR(INDEX('Master '!$A$2:$A$257,MATCH(D611,'Master '!$B$2:$B$257,0))),IF(ISERROR(INDEX('Master '!$A$2:$A$257,MATCH(D611,'Master '!$C$2:$C$257,0))),IF(D611="","-","Not on Roster"),INDEX('Master '!$A$2:$A$257,MATCH(D611,'Master '!$C$2:$C$257,0))),INDEX('Master '!$A$2:$A$257,MATCH(D611,'Master '!$B$2:$B$257,0)))</f>
        <v>-</v>
      </c>
      <c r="D611" s="15"/>
      <c r="E611" s="20" t="str">
        <f t="array" ref="E611">IF(ISERROR(INDEX('Master '!$A$2:$A$257,MATCH(F611,'Master '!$B$2:$B$257,0))),IF(ISERROR(INDEX('Master '!$A$2:$A$257,MATCH(F611,'Master '!$C$2:$C$257,0))),IF(F611="","-","Not on Roster"),INDEX('Master '!$A$2:$A$257,MATCH(F611,'Master '!$C$2:$C$257,0))),INDEX('Master '!$A$2:$A$257,MATCH(F611,'Master '!$B$2:$B$257,0)))</f>
        <v>-</v>
      </c>
      <c r="F611" s="7"/>
      <c r="G611" s="19" t="str">
        <f t="array" ref="G611">IF(ISERROR(INDEX('Master '!$A$2:$A$257,MATCH(H611,'Master '!$B$2:$B$257,0))),IF(ISERROR(INDEX('Master '!$A$2:$A$257,MATCH(H611,'Master '!$C$2:$C$257,0))),IF(H611="","-","Not on Roster"),INDEX('Master '!$A$2:$A$257,MATCH(H611,'Master '!$C$2:$C$257,0))),INDEX('Master '!$A$2:$A$257,MATCH(H611,'Master '!$B$2:$B$257,0)))</f>
        <v>-</v>
      </c>
      <c r="H611" s="15"/>
      <c r="I611" s="20" t="str">
        <f t="array" ref="I611">IF(ISERROR(INDEX('Master '!$A$2:$A$257,MATCH(J611,'Master '!$B$2:$B$257,0))),IF(ISERROR(INDEX('Master '!$A$2:$A$257,MATCH(J611,'Master '!$C$2:$C$257,0))),IF(J611="","-","Not on Roster"),INDEX('Master '!$A$2:$A$257,MATCH(J611,'Master '!$C$2:$C$257,0))),INDEX('Master '!$A$2:$A$257,MATCH(J611,'Master '!$B$2:$B$257,0)))</f>
        <v>-</v>
      </c>
      <c r="J611" s="51"/>
      <c r="K611" s="19" t="str">
        <f t="array" ref="K611">IF(ISERROR(INDEX('Master '!$A$2:$A$257,MATCH(L611,'Master '!$B$2:$B$257,0))),IF(ISERROR(INDEX('Master '!$A$2:$A$257,MATCH(L611,'Master '!$C$2:$C$257,0))),IF(L611="","-","Not on Roster"),INDEX('Master '!$A$2:$A$257,MATCH(L611,'Master '!$C$2:$C$257,0))),INDEX('Master '!$A$2:$A$257,MATCH(L611,'Master '!$B$2:$B$257,0)))</f>
        <v>-</v>
      </c>
      <c r="L611" s="15"/>
      <c r="M611" s="20" t="str">
        <f t="array" ref="M611">IF(ISERROR(INDEX('Master '!$A$2:$A$257,MATCH(N611,'Master '!$B$2:$B$257,0))),IF(ISERROR(INDEX('Master '!$A$2:$A$257,MATCH(N611,'Master '!$C$2:$C$257,0))),IF(N611="","-","Not on Roster"),INDEX('Master '!$A$2:$A$257,MATCH(N611,'Master '!$C$2:$C$257,0))),INDEX('Master '!$A$2:$A$257,MATCH(N611,'Master '!$B$2:$B$257,0)))</f>
        <v>-</v>
      </c>
      <c r="N611" s="7"/>
      <c r="O611" s="19" t="str">
        <f t="array" ref="O611">IF(ISERROR(INDEX('Master '!$A$2:$A$257,MATCH(P611,'Master '!$B$2:$B$257,0))),IF(ISERROR(INDEX('Master '!$A$2:$A$257,MATCH(P611,'Master '!$C$2:$C$257,0))),IF(P611="","-","Not on Roster"),INDEX('Master '!$A$2:$A$257,MATCH(P611,'Master '!$C$2:$C$257,0))),INDEX('Master '!$A$2:$A$257,MATCH(P611,'Master '!$B$2:$B$257,0)))</f>
        <v>-</v>
      </c>
      <c r="P611" s="15"/>
      <c r="Q611" s="20" t="str">
        <f t="array" ref="Q611">IF(ISERROR(INDEX('Master '!$A$2:$A$257,MATCH(R611,'Master '!$B$2:$B$257,0))),IF(ISERROR(INDEX('Master '!$A$2:$A$257,MATCH(R611,'Master '!$C$2:$C$257,0))),IF(R611="","-","Not on Roster"),INDEX('Master '!$A$2:$A$257,MATCH(R611,'Master '!$C$2:$C$257,0))),INDEX('Master '!$A$2:$A$257,MATCH(R611,'Master '!$B$2:$B$257,0)))</f>
        <v>-</v>
      </c>
      <c r="R611" s="7"/>
      <c r="S611" s="19" t="str">
        <f t="array" ref="S611">IF(ISERROR(INDEX('Master '!$A$2:$A$257,MATCH(T611,'Master '!$B$2:$B$257,0))),IF(ISERROR(INDEX('Master '!$A$2:$A$257,MATCH(T611,'Master '!$C$2:$C$257,0))),IF(T611="","-","Not on Roster"),INDEX('Master '!$A$2:$A$257,MATCH(T611,'Master '!$C$2:$C$257,0))),INDEX('Master '!$A$2:$A$257,MATCH(T611,'Master '!$B$2:$B$257,0)))</f>
        <v>-</v>
      </c>
      <c r="T611" s="15"/>
      <c r="U611" s="20" t="str">
        <f t="array" ref="U611">IF(ISERROR(INDEX('Master '!$A$2:$A$257,MATCH(V611,'Master '!$B$2:$B$257,0))),IF(ISERROR(INDEX('Master '!$A$2:$A$257,MATCH(V611,'Master '!$C$2:$C$257,0))),IF(V611="","-","Not on Roster"),INDEX('Master '!$A$2:$A$257,MATCH(V611,'Master '!$C$2:$C$257,0))),INDEX('Master '!$A$2:$A$257,MATCH(V611,'Master '!$B$2:$B$257,0)))</f>
        <v>-</v>
      </c>
      <c r="V611" s="7"/>
      <c r="W611" s="19" t="str">
        <f t="array" ref="W611">IF(ISERROR(INDEX('Master '!$A$2:$A$257,MATCH(X611,'Master '!$B$2:$B$257,0))),IF(ISERROR(INDEX('Master '!$A$2:$A$257,MATCH(X611,'Master '!$C$2:$C$257,0))),IF(X611="","-","Not on Roster"),INDEX('Master '!$A$2:$A$257,MATCH(X611,'Master '!$C$2:$C$257,0))),INDEX('Master '!$A$2:$A$257,MATCH(X611,'Master '!$B$2:$B$257,0)))</f>
        <v>-</v>
      </c>
      <c r="X611" s="15"/>
      <c r="Y611" s="20" t="str">
        <f t="array" ref="Y611">IF(ISERROR(INDEX('Master '!$A$2:$A$257,MATCH(Z611,'Master '!$B$2:$B$257,0))),IF(ISERROR(INDEX('Master '!$A$2:$A$257,MATCH(Z611,'Master '!$C$2:$C$257,0))),IF(Z611="","-","Not on Roster"),INDEX('Master '!$A$2:$A$257,MATCH(Z611,'Master '!$C$2:$C$257,0))),INDEX('Master '!$A$2:$A$257,MATCH(Z611,'Master '!$B$2:$B$257,0)))</f>
        <v>-</v>
      </c>
      <c r="Z611" s="7"/>
      <c r="AA611" s="19" t="str">
        <f t="array" ref="AA611">IF(ISERROR(INDEX('Master '!$A$2:$A$257,MATCH(AB611,'Master '!$B$2:$B$257,0))),IF(ISERROR(INDEX('Master '!$A$2:$A$257,MATCH(AB611,'Master '!$C$2:$C$257,0))),IF(AB611="","-","Not on Roster"),INDEX('Master '!$A$2:$A$257,MATCH(AB611,'Master '!$C$2:$C$257,0))),INDEX('Master '!$A$2:$A$257,MATCH(AB611,'Master '!$B$2:$B$257,0)))</f>
        <v>-</v>
      </c>
      <c r="AB611" s="15"/>
      <c r="AC611" s="20" t="str">
        <f t="array" ref="AC611">IF(ISERROR(INDEX('Master '!$A$2:$A$257,MATCH(AD611,'Master '!$B$2:$B$257,0))),IF(ISERROR(INDEX('Master '!$A$2:$A$257,MATCH(AD611,'Master '!$C$2:$C$257,0))),IF(AD611="","-","Not on Roster"),INDEX('Master '!$A$2:$A$257,MATCH(AD611,'Master '!$C$2:$C$257,0))),INDEX('Master '!$A$2:$A$257,MATCH(AD611,'Master '!$B$2:$B$257,0)))</f>
        <v>-</v>
      </c>
      <c r="AD611" s="7"/>
      <c r="AE611" s="19" t="str">
        <f t="array" ref="AE611">IF(ISERROR(INDEX('Master '!$A$2:$A$257,MATCH(AF611,'Master '!$B$2:$B$257,0))),IF(ISERROR(INDEX('Master '!$A$2:$A$257,MATCH(AF611,'Master '!$C$2:$C$257,0))),IF(AF611="","-","Not on Roster"),INDEX('Master '!$A$2:$A$257,MATCH(AF611,'Master '!$C$2:$C$257,0))),INDEX('Master '!$A$2:$A$257,MATCH(AF611,'Master '!$B$2:$B$257,0)))</f>
        <v>-</v>
      </c>
      <c r="AF611" s="15"/>
      <c r="AG611" s="20" t="str">
        <f t="array" ref="AG611">IF(ISERROR(INDEX('Master '!$A$2:$A$257,MATCH(AH611,'Master '!$B$2:$B$257,0))),IF(ISERROR(INDEX('Master '!$A$2:$A$257,MATCH(AH611,'Master '!$C$2:$C$257,0))),IF(AH611="","-","Not on Roster"),INDEX('Master '!$A$2:$A$257,MATCH(AH611,'Master '!$C$2:$C$257,0))),INDEX('Master '!$A$2:$A$257,MATCH(AH611,'Master '!$B$2:$B$257,0)))</f>
        <v>-</v>
      </c>
      <c r="AH611" s="7"/>
      <c r="AI611" s="19" t="str">
        <f t="array" ref="AI611">IF(ISERROR(INDEX('Master '!$A$2:$A$257,MATCH(AJ611,'Master '!$B$2:$B$257,0))),IF(ISERROR(INDEX('Master '!$A$2:$A$257,MATCH(AJ611,'Master '!$C$2:$C$257,0))),IF(AJ611="","-","Not on Roster"),INDEX('Master '!$A$2:$A$257,MATCH(AJ611,'Master '!$C$2:$C$257,0))),INDEX('Master '!$A$2:$A$257,MATCH(AJ611,'Master '!$B$2:$B$257,0)))</f>
        <v>-</v>
      </c>
      <c r="AJ611" s="15"/>
      <c r="AK611" s="20" t="str">
        <f t="array" ref="AK611">IF(ISERROR(INDEX('Master '!$A$2:$A$257,MATCH(AL611,'Master '!$B$2:$B$257,0))),IF(ISERROR(INDEX('Master '!$A$2:$A$257,MATCH(AL611,'Master '!$C$2:$C$257,0))),IF(AL611="","-","Not on Roster"),INDEX('Master '!$A$2:$A$257,MATCH(AL611,'Master '!$C$2:$C$257,0))),INDEX('Master '!$A$2:$A$257,MATCH(AL611,'Master '!$B$2:$B$257,0)))</f>
        <v>-</v>
      </c>
      <c r="AL611" s="7"/>
      <c r="AM611" s="19" t="str">
        <f t="array" ref="AM611">IF(ISERROR(INDEX('Master '!$A$2:$A$257,MATCH(AN611,'Master '!$B$2:$B$257,0))),IF(ISERROR(INDEX('Master '!$A$2:$A$257,MATCH(AN611,'Master '!$C$2:$C$257,0))),IF(AN611="","-","Not on Roster"),INDEX('Master '!$A$2:$A$257,MATCH(AN611,'Master '!$C$2:$C$257,0))),INDEX('Master '!$A$2:$A$257,MATCH(AN611,'Master '!$B$2:$B$257,0)))</f>
        <v>-</v>
      </c>
      <c r="AN611" s="15"/>
    </row>
    <row r="612" spans="1:40" ht="14.25" customHeight="1">
      <c r="A612" s="20" t="str">
        <f t="array" ref="A612">IF(ISERROR(INDEX('Master '!$A$2:$A$257,MATCH(B612,'Master '!$B$2:$B$257,0))),IF(ISERROR(INDEX('Master '!$A$2:$A$257,MATCH(B612,'Master '!$C$2:$C$257,0))),IF(B612="","-","Not on Roster"),INDEX('Master '!$A$2:$A$257,MATCH(B612,'Master '!$C$2:$C$257,0))),INDEX('Master '!$A$2:$A$257,MATCH(B612,'Master '!$B$2:$B$257,0)))</f>
        <v>-</v>
      </c>
      <c r="B612" s="43"/>
      <c r="C612" s="19" t="str">
        <f t="array" ref="C612">IF(ISERROR(INDEX('Master '!$A$2:$A$257,MATCH(D612,'Master '!$B$2:$B$257,0))),IF(ISERROR(INDEX('Master '!$A$2:$A$257,MATCH(D612,'Master '!$C$2:$C$257,0))),IF(D612="","-","Not on Roster"),INDEX('Master '!$A$2:$A$257,MATCH(D612,'Master '!$C$2:$C$257,0))),INDEX('Master '!$A$2:$A$257,MATCH(D612,'Master '!$B$2:$B$257,0)))</f>
        <v>-</v>
      </c>
      <c r="D612" s="15"/>
      <c r="E612" s="20" t="str">
        <f t="array" ref="E612">IF(ISERROR(INDEX('Master '!$A$2:$A$257,MATCH(F612,'Master '!$B$2:$B$257,0))),IF(ISERROR(INDEX('Master '!$A$2:$A$257,MATCH(F612,'Master '!$C$2:$C$257,0))),IF(F612="","-","Not on Roster"),INDEX('Master '!$A$2:$A$257,MATCH(F612,'Master '!$C$2:$C$257,0))),INDEX('Master '!$A$2:$A$257,MATCH(F612,'Master '!$B$2:$B$257,0)))</f>
        <v>-</v>
      </c>
      <c r="F612" s="7"/>
      <c r="G612" s="19" t="str">
        <f t="array" ref="G612">IF(ISERROR(INDEX('Master '!$A$2:$A$257,MATCH(H612,'Master '!$B$2:$B$257,0))),IF(ISERROR(INDEX('Master '!$A$2:$A$257,MATCH(H612,'Master '!$C$2:$C$257,0))),IF(H612="","-","Not on Roster"),INDEX('Master '!$A$2:$A$257,MATCH(H612,'Master '!$C$2:$C$257,0))),INDEX('Master '!$A$2:$A$257,MATCH(H612,'Master '!$B$2:$B$257,0)))</f>
        <v>-</v>
      </c>
      <c r="H612" s="15"/>
      <c r="I612" s="20" t="str">
        <f t="array" ref="I612">IF(ISERROR(INDEX('Master '!$A$2:$A$257,MATCH(J612,'Master '!$B$2:$B$257,0))),IF(ISERROR(INDEX('Master '!$A$2:$A$257,MATCH(J612,'Master '!$C$2:$C$257,0))),IF(J612="","-","Not on Roster"),INDEX('Master '!$A$2:$A$257,MATCH(J612,'Master '!$C$2:$C$257,0))),INDEX('Master '!$A$2:$A$257,MATCH(J612,'Master '!$B$2:$B$257,0)))</f>
        <v>-</v>
      </c>
      <c r="J612" s="51"/>
      <c r="K612" s="19" t="str">
        <f t="array" ref="K612">IF(ISERROR(INDEX('Master '!$A$2:$A$257,MATCH(L612,'Master '!$B$2:$B$257,0))),IF(ISERROR(INDEX('Master '!$A$2:$A$257,MATCH(L612,'Master '!$C$2:$C$257,0))),IF(L612="","-","Not on Roster"),INDEX('Master '!$A$2:$A$257,MATCH(L612,'Master '!$C$2:$C$257,0))),INDEX('Master '!$A$2:$A$257,MATCH(L612,'Master '!$B$2:$B$257,0)))</f>
        <v>-</v>
      </c>
      <c r="L612" s="15"/>
      <c r="M612" s="20" t="str">
        <f t="array" ref="M612">IF(ISERROR(INDEX('Master '!$A$2:$A$257,MATCH(N612,'Master '!$B$2:$B$257,0))),IF(ISERROR(INDEX('Master '!$A$2:$A$257,MATCH(N612,'Master '!$C$2:$C$257,0))),IF(N612="","-","Not on Roster"),INDEX('Master '!$A$2:$A$257,MATCH(N612,'Master '!$C$2:$C$257,0))),INDEX('Master '!$A$2:$A$257,MATCH(N612,'Master '!$B$2:$B$257,0)))</f>
        <v>-</v>
      </c>
      <c r="N612" s="7"/>
      <c r="O612" s="19" t="str">
        <f t="array" ref="O612">IF(ISERROR(INDEX('Master '!$A$2:$A$257,MATCH(P612,'Master '!$B$2:$B$257,0))),IF(ISERROR(INDEX('Master '!$A$2:$A$257,MATCH(P612,'Master '!$C$2:$C$257,0))),IF(P612="","-","Not on Roster"),INDEX('Master '!$A$2:$A$257,MATCH(P612,'Master '!$C$2:$C$257,0))),INDEX('Master '!$A$2:$A$257,MATCH(P612,'Master '!$B$2:$B$257,0)))</f>
        <v>-</v>
      </c>
      <c r="P612" s="15"/>
      <c r="Q612" s="20" t="str">
        <f t="array" ref="Q612">IF(ISERROR(INDEX('Master '!$A$2:$A$257,MATCH(R612,'Master '!$B$2:$B$257,0))),IF(ISERROR(INDEX('Master '!$A$2:$A$257,MATCH(R612,'Master '!$C$2:$C$257,0))),IF(R612="","-","Not on Roster"),INDEX('Master '!$A$2:$A$257,MATCH(R612,'Master '!$C$2:$C$257,0))),INDEX('Master '!$A$2:$A$257,MATCH(R612,'Master '!$B$2:$B$257,0)))</f>
        <v>-</v>
      </c>
      <c r="R612" s="7"/>
      <c r="S612" s="19" t="str">
        <f t="array" ref="S612">IF(ISERROR(INDEX('Master '!$A$2:$A$257,MATCH(T612,'Master '!$B$2:$B$257,0))),IF(ISERROR(INDEX('Master '!$A$2:$A$257,MATCH(T612,'Master '!$C$2:$C$257,0))),IF(T612="","-","Not on Roster"),INDEX('Master '!$A$2:$A$257,MATCH(T612,'Master '!$C$2:$C$257,0))),INDEX('Master '!$A$2:$A$257,MATCH(T612,'Master '!$B$2:$B$257,0)))</f>
        <v>-</v>
      </c>
      <c r="T612" s="15"/>
      <c r="U612" s="20" t="str">
        <f t="array" ref="U612">IF(ISERROR(INDEX('Master '!$A$2:$A$257,MATCH(V612,'Master '!$B$2:$B$257,0))),IF(ISERROR(INDEX('Master '!$A$2:$A$257,MATCH(V612,'Master '!$C$2:$C$257,0))),IF(V612="","-","Not on Roster"),INDEX('Master '!$A$2:$A$257,MATCH(V612,'Master '!$C$2:$C$257,0))),INDEX('Master '!$A$2:$A$257,MATCH(V612,'Master '!$B$2:$B$257,0)))</f>
        <v>-</v>
      </c>
      <c r="V612" s="7"/>
      <c r="W612" s="19" t="str">
        <f t="array" ref="W612">IF(ISERROR(INDEX('Master '!$A$2:$A$257,MATCH(X612,'Master '!$B$2:$B$257,0))),IF(ISERROR(INDEX('Master '!$A$2:$A$257,MATCH(X612,'Master '!$C$2:$C$257,0))),IF(X612="","-","Not on Roster"),INDEX('Master '!$A$2:$A$257,MATCH(X612,'Master '!$C$2:$C$257,0))),INDEX('Master '!$A$2:$A$257,MATCH(X612,'Master '!$B$2:$B$257,0)))</f>
        <v>-</v>
      </c>
      <c r="X612" s="15"/>
      <c r="Y612" s="20" t="str">
        <f t="array" ref="Y612">IF(ISERROR(INDEX('Master '!$A$2:$A$257,MATCH(Z612,'Master '!$B$2:$B$257,0))),IF(ISERROR(INDEX('Master '!$A$2:$A$257,MATCH(Z612,'Master '!$C$2:$C$257,0))),IF(Z612="","-","Not on Roster"),INDEX('Master '!$A$2:$A$257,MATCH(Z612,'Master '!$C$2:$C$257,0))),INDEX('Master '!$A$2:$A$257,MATCH(Z612,'Master '!$B$2:$B$257,0)))</f>
        <v>-</v>
      </c>
      <c r="Z612" s="7"/>
      <c r="AA612" s="19" t="str">
        <f t="array" ref="AA612">IF(ISERROR(INDEX('Master '!$A$2:$A$257,MATCH(AB612,'Master '!$B$2:$B$257,0))),IF(ISERROR(INDEX('Master '!$A$2:$A$257,MATCH(AB612,'Master '!$C$2:$C$257,0))),IF(AB612="","-","Not on Roster"),INDEX('Master '!$A$2:$A$257,MATCH(AB612,'Master '!$C$2:$C$257,0))),INDEX('Master '!$A$2:$A$257,MATCH(AB612,'Master '!$B$2:$B$257,0)))</f>
        <v>-</v>
      </c>
      <c r="AB612" s="15"/>
      <c r="AC612" s="20" t="str">
        <f t="array" ref="AC612">IF(ISERROR(INDEX('Master '!$A$2:$A$257,MATCH(AD612,'Master '!$B$2:$B$257,0))),IF(ISERROR(INDEX('Master '!$A$2:$A$257,MATCH(AD612,'Master '!$C$2:$C$257,0))),IF(AD612="","-","Not on Roster"),INDEX('Master '!$A$2:$A$257,MATCH(AD612,'Master '!$C$2:$C$257,0))),INDEX('Master '!$A$2:$A$257,MATCH(AD612,'Master '!$B$2:$B$257,0)))</f>
        <v>-</v>
      </c>
      <c r="AD612" s="7"/>
      <c r="AE612" s="19" t="str">
        <f t="array" ref="AE612">IF(ISERROR(INDEX('Master '!$A$2:$A$257,MATCH(AF612,'Master '!$B$2:$B$257,0))),IF(ISERROR(INDEX('Master '!$A$2:$A$257,MATCH(AF612,'Master '!$C$2:$C$257,0))),IF(AF612="","-","Not on Roster"),INDEX('Master '!$A$2:$A$257,MATCH(AF612,'Master '!$C$2:$C$257,0))),INDEX('Master '!$A$2:$A$257,MATCH(AF612,'Master '!$B$2:$B$257,0)))</f>
        <v>-</v>
      </c>
      <c r="AF612" s="15"/>
      <c r="AG612" s="20" t="str">
        <f t="array" ref="AG612">IF(ISERROR(INDEX('Master '!$A$2:$A$257,MATCH(AH612,'Master '!$B$2:$B$257,0))),IF(ISERROR(INDEX('Master '!$A$2:$A$257,MATCH(AH612,'Master '!$C$2:$C$257,0))),IF(AH612="","-","Not on Roster"),INDEX('Master '!$A$2:$A$257,MATCH(AH612,'Master '!$C$2:$C$257,0))),INDEX('Master '!$A$2:$A$257,MATCH(AH612,'Master '!$B$2:$B$257,0)))</f>
        <v>-</v>
      </c>
      <c r="AH612" s="7"/>
      <c r="AI612" s="19" t="str">
        <f t="array" ref="AI612">IF(ISERROR(INDEX('Master '!$A$2:$A$257,MATCH(AJ612,'Master '!$B$2:$B$257,0))),IF(ISERROR(INDEX('Master '!$A$2:$A$257,MATCH(AJ612,'Master '!$C$2:$C$257,0))),IF(AJ612="","-","Not on Roster"),INDEX('Master '!$A$2:$A$257,MATCH(AJ612,'Master '!$C$2:$C$257,0))),INDEX('Master '!$A$2:$A$257,MATCH(AJ612,'Master '!$B$2:$B$257,0)))</f>
        <v>-</v>
      </c>
      <c r="AJ612" s="15"/>
      <c r="AK612" s="20" t="str">
        <f t="array" ref="AK612">IF(ISERROR(INDEX('Master '!$A$2:$A$257,MATCH(AL612,'Master '!$B$2:$B$257,0))),IF(ISERROR(INDEX('Master '!$A$2:$A$257,MATCH(AL612,'Master '!$C$2:$C$257,0))),IF(AL612="","-","Not on Roster"),INDEX('Master '!$A$2:$A$257,MATCH(AL612,'Master '!$C$2:$C$257,0))),INDEX('Master '!$A$2:$A$257,MATCH(AL612,'Master '!$B$2:$B$257,0)))</f>
        <v>-</v>
      </c>
      <c r="AL612" s="7"/>
      <c r="AM612" s="19" t="str">
        <f t="array" ref="AM612">IF(ISERROR(INDEX('Master '!$A$2:$A$257,MATCH(AN612,'Master '!$B$2:$B$257,0))),IF(ISERROR(INDEX('Master '!$A$2:$A$257,MATCH(AN612,'Master '!$C$2:$C$257,0))),IF(AN612="","-","Not on Roster"),INDEX('Master '!$A$2:$A$257,MATCH(AN612,'Master '!$C$2:$C$257,0))),INDEX('Master '!$A$2:$A$257,MATCH(AN612,'Master '!$B$2:$B$257,0)))</f>
        <v>-</v>
      </c>
      <c r="AN612" s="15"/>
    </row>
    <row r="613" spans="1:40" ht="14.25" customHeight="1">
      <c r="A613" s="20" t="str">
        <f t="array" ref="A613">IF(ISERROR(INDEX('Master '!$A$2:$A$257,MATCH(B613,'Master '!$B$2:$B$257,0))),IF(ISERROR(INDEX('Master '!$A$2:$A$257,MATCH(B613,'Master '!$C$2:$C$257,0))),IF(B613="","-","Not on Roster"),INDEX('Master '!$A$2:$A$257,MATCH(B613,'Master '!$C$2:$C$257,0))),INDEX('Master '!$A$2:$A$257,MATCH(B613,'Master '!$B$2:$B$257,0)))</f>
        <v>-</v>
      </c>
      <c r="B613" s="43"/>
      <c r="C613" s="19" t="str">
        <f t="array" ref="C613">IF(ISERROR(INDEX('Master '!$A$2:$A$257,MATCH(D613,'Master '!$B$2:$B$257,0))),IF(ISERROR(INDEX('Master '!$A$2:$A$257,MATCH(D613,'Master '!$C$2:$C$257,0))),IF(D613="","-","Not on Roster"),INDEX('Master '!$A$2:$A$257,MATCH(D613,'Master '!$C$2:$C$257,0))),INDEX('Master '!$A$2:$A$257,MATCH(D613,'Master '!$B$2:$B$257,0)))</f>
        <v>-</v>
      </c>
      <c r="D613" s="15"/>
      <c r="E613" s="20" t="str">
        <f t="array" ref="E613">IF(ISERROR(INDEX('Master '!$A$2:$A$257,MATCH(F613,'Master '!$B$2:$B$257,0))),IF(ISERROR(INDEX('Master '!$A$2:$A$257,MATCH(F613,'Master '!$C$2:$C$257,0))),IF(F613="","-","Not on Roster"),INDEX('Master '!$A$2:$A$257,MATCH(F613,'Master '!$C$2:$C$257,0))),INDEX('Master '!$A$2:$A$257,MATCH(F613,'Master '!$B$2:$B$257,0)))</f>
        <v>-</v>
      </c>
      <c r="F613" s="7"/>
      <c r="G613" s="19" t="str">
        <f t="array" ref="G613">IF(ISERROR(INDEX('Master '!$A$2:$A$257,MATCH(H613,'Master '!$B$2:$B$257,0))),IF(ISERROR(INDEX('Master '!$A$2:$A$257,MATCH(H613,'Master '!$C$2:$C$257,0))),IF(H613="","-","Not on Roster"),INDEX('Master '!$A$2:$A$257,MATCH(H613,'Master '!$C$2:$C$257,0))),INDEX('Master '!$A$2:$A$257,MATCH(H613,'Master '!$B$2:$B$257,0)))</f>
        <v>-</v>
      </c>
      <c r="H613" s="15"/>
      <c r="I613" s="20" t="str">
        <f t="array" ref="I613">IF(ISERROR(INDEX('Master '!$A$2:$A$257,MATCH(J613,'Master '!$B$2:$B$257,0))),IF(ISERROR(INDEX('Master '!$A$2:$A$257,MATCH(J613,'Master '!$C$2:$C$257,0))),IF(J613="","-","Not on Roster"),INDEX('Master '!$A$2:$A$257,MATCH(J613,'Master '!$C$2:$C$257,0))),INDEX('Master '!$A$2:$A$257,MATCH(J613,'Master '!$B$2:$B$257,0)))</f>
        <v>-</v>
      </c>
      <c r="J613" s="51"/>
      <c r="K613" s="19" t="str">
        <f t="array" ref="K613">IF(ISERROR(INDEX('Master '!$A$2:$A$257,MATCH(L613,'Master '!$B$2:$B$257,0))),IF(ISERROR(INDEX('Master '!$A$2:$A$257,MATCH(L613,'Master '!$C$2:$C$257,0))),IF(L613="","-","Not on Roster"),INDEX('Master '!$A$2:$A$257,MATCH(L613,'Master '!$C$2:$C$257,0))),INDEX('Master '!$A$2:$A$257,MATCH(L613,'Master '!$B$2:$B$257,0)))</f>
        <v>-</v>
      </c>
      <c r="L613" s="15"/>
      <c r="M613" s="20" t="str">
        <f t="array" ref="M613">IF(ISERROR(INDEX('Master '!$A$2:$A$257,MATCH(N613,'Master '!$B$2:$B$257,0))),IF(ISERROR(INDEX('Master '!$A$2:$A$257,MATCH(N613,'Master '!$C$2:$C$257,0))),IF(N613="","-","Not on Roster"),INDEX('Master '!$A$2:$A$257,MATCH(N613,'Master '!$C$2:$C$257,0))),INDEX('Master '!$A$2:$A$257,MATCH(N613,'Master '!$B$2:$B$257,0)))</f>
        <v>-</v>
      </c>
      <c r="N613" s="7"/>
      <c r="O613" s="19" t="str">
        <f t="array" ref="O613">IF(ISERROR(INDEX('Master '!$A$2:$A$257,MATCH(P613,'Master '!$B$2:$B$257,0))),IF(ISERROR(INDEX('Master '!$A$2:$A$257,MATCH(P613,'Master '!$C$2:$C$257,0))),IF(P613="","-","Not on Roster"),INDEX('Master '!$A$2:$A$257,MATCH(P613,'Master '!$C$2:$C$257,0))),INDEX('Master '!$A$2:$A$257,MATCH(P613,'Master '!$B$2:$B$257,0)))</f>
        <v>-</v>
      </c>
      <c r="P613" s="15"/>
      <c r="Q613" s="20" t="str">
        <f t="array" ref="Q613">IF(ISERROR(INDEX('Master '!$A$2:$A$257,MATCH(R613,'Master '!$B$2:$B$257,0))),IF(ISERROR(INDEX('Master '!$A$2:$A$257,MATCH(R613,'Master '!$C$2:$C$257,0))),IF(R613="","-","Not on Roster"),INDEX('Master '!$A$2:$A$257,MATCH(R613,'Master '!$C$2:$C$257,0))),INDEX('Master '!$A$2:$A$257,MATCH(R613,'Master '!$B$2:$B$257,0)))</f>
        <v>-</v>
      </c>
      <c r="R613" s="7"/>
      <c r="S613" s="19" t="str">
        <f t="array" ref="S613">IF(ISERROR(INDEX('Master '!$A$2:$A$257,MATCH(T613,'Master '!$B$2:$B$257,0))),IF(ISERROR(INDEX('Master '!$A$2:$A$257,MATCH(T613,'Master '!$C$2:$C$257,0))),IF(T613="","-","Not on Roster"),INDEX('Master '!$A$2:$A$257,MATCH(T613,'Master '!$C$2:$C$257,0))),INDEX('Master '!$A$2:$A$257,MATCH(T613,'Master '!$B$2:$B$257,0)))</f>
        <v>-</v>
      </c>
      <c r="T613" s="15"/>
      <c r="U613" s="20" t="str">
        <f t="array" ref="U613">IF(ISERROR(INDEX('Master '!$A$2:$A$257,MATCH(V613,'Master '!$B$2:$B$257,0))),IF(ISERROR(INDEX('Master '!$A$2:$A$257,MATCH(V613,'Master '!$C$2:$C$257,0))),IF(V613="","-","Not on Roster"),INDEX('Master '!$A$2:$A$257,MATCH(V613,'Master '!$C$2:$C$257,0))),INDEX('Master '!$A$2:$A$257,MATCH(V613,'Master '!$B$2:$B$257,0)))</f>
        <v>-</v>
      </c>
      <c r="V613" s="7"/>
      <c r="W613" s="19" t="str">
        <f t="array" ref="W613">IF(ISERROR(INDEX('Master '!$A$2:$A$257,MATCH(X613,'Master '!$B$2:$B$257,0))),IF(ISERROR(INDEX('Master '!$A$2:$A$257,MATCH(X613,'Master '!$C$2:$C$257,0))),IF(X613="","-","Not on Roster"),INDEX('Master '!$A$2:$A$257,MATCH(X613,'Master '!$C$2:$C$257,0))),INDEX('Master '!$A$2:$A$257,MATCH(X613,'Master '!$B$2:$B$257,0)))</f>
        <v>-</v>
      </c>
      <c r="X613" s="15"/>
      <c r="Y613" s="20" t="str">
        <f t="array" ref="Y613">IF(ISERROR(INDEX('Master '!$A$2:$A$257,MATCH(Z613,'Master '!$B$2:$B$257,0))),IF(ISERROR(INDEX('Master '!$A$2:$A$257,MATCH(Z613,'Master '!$C$2:$C$257,0))),IF(Z613="","-","Not on Roster"),INDEX('Master '!$A$2:$A$257,MATCH(Z613,'Master '!$C$2:$C$257,0))),INDEX('Master '!$A$2:$A$257,MATCH(Z613,'Master '!$B$2:$B$257,0)))</f>
        <v>-</v>
      </c>
      <c r="Z613" s="7"/>
      <c r="AA613" s="19" t="str">
        <f t="array" ref="AA613">IF(ISERROR(INDEX('Master '!$A$2:$A$257,MATCH(AB613,'Master '!$B$2:$B$257,0))),IF(ISERROR(INDEX('Master '!$A$2:$A$257,MATCH(AB613,'Master '!$C$2:$C$257,0))),IF(AB613="","-","Not on Roster"),INDEX('Master '!$A$2:$A$257,MATCH(AB613,'Master '!$C$2:$C$257,0))),INDEX('Master '!$A$2:$A$257,MATCH(AB613,'Master '!$B$2:$B$257,0)))</f>
        <v>-</v>
      </c>
      <c r="AB613" s="15"/>
      <c r="AC613" s="20" t="str">
        <f t="array" ref="AC613">IF(ISERROR(INDEX('Master '!$A$2:$A$257,MATCH(AD613,'Master '!$B$2:$B$257,0))),IF(ISERROR(INDEX('Master '!$A$2:$A$257,MATCH(AD613,'Master '!$C$2:$C$257,0))),IF(AD613="","-","Not on Roster"),INDEX('Master '!$A$2:$A$257,MATCH(AD613,'Master '!$C$2:$C$257,0))),INDEX('Master '!$A$2:$A$257,MATCH(AD613,'Master '!$B$2:$B$257,0)))</f>
        <v>-</v>
      </c>
      <c r="AD613" s="7"/>
      <c r="AE613" s="19" t="str">
        <f t="array" ref="AE613">IF(ISERROR(INDEX('Master '!$A$2:$A$257,MATCH(AF613,'Master '!$B$2:$B$257,0))),IF(ISERROR(INDEX('Master '!$A$2:$A$257,MATCH(AF613,'Master '!$C$2:$C$257,0))),IF(AF613="","-","Not on Roster"),INDEX('Master '!$A$2:$A$257,MATCH(AF613,'Master '!$C$2:$C$257,0))),INDEX('Master '!$A$2:$A$257,MATCH(AF613,'Master '!$B$2:$B$257,0)))</f>
        <v>-</v>
      </c>
      <c r="AF613" s="15"/>
      <c r="AG613" s="20" t="str">
        <f t="array" ref="AG613">IF(ISERROR(INDEX('Master '!$A$2:$A$257,MATCH(AH613,'Master '!$B$2:$B$257,0))),IF(ISERROR(INDEX('Master '!$A$2:$A$257,MATCH(AH613,'Master '!$C$2:$C$257,0))),IF(AH613="","-","Not on Roster"),INDEX('Master '!$A$2:$A$257,MATCH(AH613,'Master '!$C$2:$C$257,0))),INDEX('Master '!$A$2:$A$257,MATCH(AH613,'Master '!$B$2:$B$257,0)))</f>
        <v>-</v>
      </c>
      <c r="AH613" s="7"/>
      <c r="AI613" s="19" t="str">
        <f t="array" ref="AI613">IF(ISERROR(INDEX('Master '!$A$2:$A$257,MATCH(AJ613,'Master '!$B$2:$B$257,0))),IF(ISERROR(INDEX('Master '!$A$2:$A$257,MATCH(AJ613,'Master '!$C$2:$C$257,0))),IF(AJ613="","-","Not on Roster"),INDEX('Master '!$A$2:$A$257,MATCH(AJ613,'Master '!$C$2:$C$257,0))),INDEX('Master '!$A$2:$A$257,MATCH(AJ613,'Master '!$B$2:$B$257,0)))</f>
        <v>-</v>
      </c>
      <c r="AJ613" s="15"/>
      <c r="AK613" s="20" t="str">
        <f t="array" ref="AK613">IF(ISERROR(INDEX('Master '!$A$2:$A$257,MATCH(AL613,'Master '!$B$2:$B$257,0))),IF(ISERROR(INDEX('Master '!$A$2:$A$257,MATCH(AL613,'Master '!$C$2:$C$257,0))),IF(AL613="","-","Not on Roster"),INDEX('Master '!$A$2:$A$257,MATCH(AL613,'Master '!$C$2:$C$257,0))),INDEX('Master '!$A$2:$A$257,MATCH(AL613,'Master '!$B$2:$B$257,0)))</f>
        <v>-</v>
      </c>
      <c r="AL613" s="7"/>
      <c r="AM613" s="19" t="str">
        <f t="array" ref="AM613">IF(ISERROR(INDEX('Master '!$A$2:$A$257,MATCH(AN613,'Master '!$B$2:$B$257,0))),IF(ISERROR(INDEX('Master '!$A$2:$A$257,MATCH(AN613,'Master '!$C$2:$C$257,0))),IF(AN613="","-","Not on Roster"),INDEX('Master '!$A$2:$A$257,MATCH(AN613,'Master '!$C$2:$C$257,0))),INDEX('Master '!$A$2:$A$257,MATCH(AN613,'Master '!$B$2:$B$257,0)))</f>
        <v>-</v>
      </c>
      <c r="AN613" s="15"/>
    </row>
    <row r="614" spans="1:40" ht="14.25" customHeight="1">
      <c r="A614" s="20" t="str">
        <f t="array" ref="A614">IF(ISERROR(INDEX('Master '!$A$2:$A$257,MATCH(B614,'Master '!$B$2:$B$257,0))),IF(ISERROR(INDEX('Master '!$A$2:$A$257,MATCH(B614,'Master '!$C$2:$C$257,0))),IF(B614="","-","Not on Roster"),INDEX('Master '!$A$2:$A$257,MATCH(B614,'Master '!$C$2:$C$257,0))),INDEX('Master '!$A$2:$A$257,MATCH(B614,'Master '!$B$2:$B$257,0)))</f>
        <v>-</v>
      </c>
      <c r="B614" s="43"/>
      <c r="C614" s="19" t="str">
        <f t="array" ref="C614">IF(ISERROR(INDEX('Master '!$A$2:$A$257,MATCH(D614,'Master '!$B$2:$B$257,0))),IF(ISERROR(INDEX('Master '!$A$2:$A$257,MATCH(D614,'Master '!$C$2:$C$257,0))),IF(D614="","-","Not on Roster"),INDEX('Master '!$A$2:$A$257,MATCH(D614,'Master '!$C$2:$C$257,0))),INDEX('Master '!$A$2:$A$257,MATCH(D614,'Master '!$B$2:$B$257,0)))</f>
        <v>-</v>
      </c>
      <c r="D614" s="15"/>
      <c r="E614" s="20" t="str">
        <f t="array" ref="E614">IF(ISERROR(INDEX('Master '!$A$2:$A$257,MATCH(F614,'Master '!$B$2:$B$257,0))),IF(ISERROR(INDEX('Master '!$A$2:$A$257,MATCH(F614,'Master '!$C$2:$C$257,0))),IF(F614="","-","Not on Roster"),INDEX('Master '!$A$2:$A$257,MATCH(F614,'Master '!$C$2:$C$257,0))),INDEX('Master '!$A$2:$A$257,MATCH(F614,'Master '!$B$2:$B$257,0)))</f>
        <v>-</v>
      </c>
      <c r="F614" s="7"/>
      <c r="G614" s="19" t="str">
        <f t="array" ref="G614">IF(ISERROR(INDEX('Master '!$A$2:$A$257,MATCH(H614,'Master '!$B$2:$B$257,0))),IF(ISERROR(INDEX('Master '!$A$2:$A$257,MATCH(H614,'Master '!$C$2:$C$257,0))),IF(H614="","-","Not on Roster"),INDEX('Master '!$A$2:$A$257,MATCH(H614,'Master '!$C$2:$C$257,0))),INDEX('Master '!$A$2:$A$257,MATCH(H614,'Master '!$B$2:$B$257,0)))</f>
        <v>-</v>
      </c>
      <c r="H614" s="15"/>
      <c r="I614" s="20" t="str">
        <f t="array" ref="I614">IF(ISERROR(INDEX('Master '!$A$2:$A$257,MATCH(J614,'Master '!$B$2:$B$257,0))),IF(ISERROR(INDEX('Master '!$A$2:$A$257,MATCH(J614,'Master '!$C$2:$C$257,0))),IF(J614="","-","Not on Roster"),INDEX('Master '!$A$2:$A$257,MATCH(J614,'Master '!$C$2:$C$257,0))),INDEX('Master '!$A$2:$A$257,MATCH(J614,'Master '!$B$2:$B$257,0)))</f>
        <v>-</v>
      </c>
      <c r="J614" s="51"/>
      <c r="K614" s="19" t="str">
        <f t="array" ref="K614">IF(ISERROR(INDEX('Master '!$A$2:$A$257,MATCH(L614,'Master '!$B$2:$B$257,0))),IF(ISERROR(INDEX('Master '!$A$2:$A$257,MATCH(L614,'Master '!$C$2:$C$257,0))),IF(L614="","-","Not on Roster"),INDEX('Master '!$A$2:$A$257,MATCH(L614,'Master '!$C$2:$C$257,0))),INDEX('Master '!$A$2:$A$257,MATCH(L614,'Master '!$B$2:$B$257,0)))</f>
        <v>-</v>
      </c>
      <c r="L614" s="15"/>
      <c r="M614" s="20" t="str">
        <f t="array" ref="M614">IF(ISERROR(INDEX('Master '!$A$2:$A$257,MATCH(N614,'Master '!$B$2:$B$257,0))),IF(ISERROR(INDEX('Master '!$A$2:$A$257,MATCH(N614,'Master '!$C$2:$C$257,0))),IF(N614="","-","Not on Roster"),INDEX('Master '!$A$2:$A$257,MATCH(N614,'Master '!$C$2:$C$257,0))),INDEX('Master '!$A$2:$A$257,MATCH(N614,'Master '!$B$2:$B$257,0)))</f>
        <v>-</v>
      </c>
      <c r="N614" s="7"/>
      <c r="O614" s="19" t="str">
        <f t="array" ref="O614">IF(ISERROR(INDEX('Master '!$A$2:$A$257,MATCH(P614,'Master '!$B$2:$B$257,0))),IF(ISERROR(INDEX('Master '!$A$2:$A$257,MATCH(P614,'Master '!$C$2:$C$257,0))),IF(P614="","-","Not on Roster"),INDEX('Master '!$A$2:$A$257,MATCH(P614,'Master '!$C$2:$C$257,0))),INDEX('Master '!$A$2:$A$257,MATCH(P614,'Master '!$B$2:$B$257,0)))</f>
        <v>-</v>
      </c>
      <c r="P614" s="15"/>
      <c r="Q614" s="20" t="str">
        <f t="array" ref="Q614">IF(ISERROR(INDEX('Master '!$A$2:$A$257,MATCH(R614,'Master '!$B$2:$B$257,0))),IF(ISERROR(INDEX('Master '!$A$2:$A$257,MATCH(R614,'Master '!$C$2:$C$257,0))),IF(R614="","-","Not on Roster"),INDEX('Master '!$A$2:$A$257,MATCH(R614,'Master '!$C$2:$C$257,0))),INDEX('Master '!$A$2:$A$257,MATCH(R614,'Master '!$B$2:$B$257,0)))</f>
        <v>-</v>
      </c>
      <c r="R614" s="7"/>
      <c r="S614" s="19" t="str">
        <f t="array" ref="S614">IF(ISERROR(INDEX('Master '!$A$2:$A$257,MATCH(T614,'Master '!$B$2:$B$257,0))),IF(ISERROR(INDEX('Master '!$A$2:$A$257,MATCH(T614,'Master '!$C$2:$C$257,0))),IF(T614="","-","Not on Roster"),INDEX('Master '!$A$2:$A$257,MATCH(T614,'Master '!$C$2:$C$257,0))),INDEX('Master '!$A$2:$A$257,MATCH(T614,'Master '!$B$2:$B$257,0)))</f>
        <v>-</v>
      </c>
      <c r="T614" s="15"/>
      <c r="U614" s="20" t="str">
        <f t="array" ref="U614">IF(ISERROR(INDEX('Master '!$A$2:$A$257,MATCH(V614,'Master '!$B$2:$B$257,0))),IF(ISERROR(INDEX('Master '!$A$2:$A$257,MATCH(V614,'Master '!$C$2:$C$257,0))),IF(V614="","-","Not on Roster"),INDEX('Master '!$A$2:$A$257,MATCH(V614,'Master '!$C$2:$C$257,0))),INDEX('Master '!$A$2:$A$257,MATCH(V614,'Master '!$B$2:$B$257,0)))</f>
        <v>-</v>
      </c>
      <c r="V614" s="7"/>
      <c r="W614" s="19" t="str">
        <f t="array" ref="W614">IF(ISERROR(INDEX('Master '!$A$2:$A$257,MATCH(X614,'Master '!$B$2:$B$257,0))),IF(ISERROR(INDEX('Master '!$A$2:$A$257,MATCH(X614,'Master '!$C$2:$C$257,0))),IF(X614="","-","Not on Roster"),INDEX('Master '!$A$2:$A$257,MATCH(X614,'Master '!$C$2:$C$257,0))),INDEX('Master '!$A$2:$A$257,MATCH(X614,'Master '!$B$2:$B$257,0)))</f>
        <v>-</v>
      </c>
      <c r="X614" s="15"/>
      <c r="Y614" s="20" t="str">
        <f t="array" ref="Y614">IF(ISERROR(INDEX('Master '!$A$2:$A$257,MATCH(Z614,'Master '!$B$2:$B$257,0))),IF(ISERROR(INDEX('Master '!$A$2:$A$257,MATCH(Z614,'Master '!$C$2:$C$257,0))),IF(Z614="","-","Not on Roster"),INDEX('Master '!$A$2:$A$257,MATCH(Z614,'Master '!$C$2:$C$257,0))),INDEX('Master '!$A$2:$A$257,MATCH(Z614,'Master '!$B$2:$B$257,0)))</f>
        <v>-</v>
      </c>
      <c r="Z614" s="7"/>
      <c r="AA614" s="19" t="str">
        <f t="array" ref="AA614">IF(ISERROR(INDEX('Master '!$A$2:$A$257,MATCH(AB614,'Master '!$B$2:$B$257,0))),IF(ISERROR(INDEX('Master '!$A$2:$A$257,MATCH(AB614,'Master '!$C$2:$C$257,0))),IF(AB614="","-","Not on Roster"),INDEX('Master '!$A$2:$A$257,MATCH(AB614,'Master '!$C$2:$C$257,0))),INDEX('Master '!$A$2:$A$257,MATCH(AB614,'Master '!$B$2:$B$257,0)))</f>
        <v>-</v>
      </c>
      <c r="AB614" s="15"/>
      <c r="AC614" s="20" t="str">
        <f t="array" ref="AC614">IF(ISERROR(INDEX('Master '!$A$2:$A$257,MATCH(AD614,'Master '!$B$2:$B$257,0))),IF(ISERROR(INDEX('Master '!$A$2:$A$257,MATCH(AD614,'Master '!$C$2:$C$257,0))),IF(AD614="","-","Not on Roster"),INDEX('Master '!$A$2:$A$257,MATCH(AD614,'Master '!$C$2:$C$257,0))),INDEX('Master '!$A$2:$A$257,MATCH(AD614,'Master '!$B$2:$B$257,0)))</f>
        <v>-</v>
      </c>
      <c r="AD614" s="7"/>
      <c r="AE614" s="19" t="str">
        <f t="array" ref="AE614">IF(ISERROR(INDEX('Master '!$A$2:$A$257,MATCH(AF614,'Master '!$B$2:$B$257,0))),IF(ISERROR(INDEX('Master '!$A$2:$A$257,MATCH(AF614,'Master '!$C$2:$C$257,0))),IF(AF614="","-","Not on Roster"),INDEX('Master '!$A$2:$A$257,MATCH(AF614,'Master '!$C$2:$C$257,0))),INDEX('Master '!$A$2:$A$257,MATCH(AF614,'Master '!$B$2:$B$257,0)))</f>
        <v>-</v>
      </c>
      <c r="AF614" s="15"/>
      <c r="AG614" s="20" t="str">
        <f t="array" ref="AG614">IF(ISERROR(INDEX('Master '!$A$2:$A$257,MATCH(AH614,'Master '!$B$2:$B$257,0))),IF(ISERROR(INDEX('Master '!$A$2:$A$257,MATCH(AH614,'Master '!$C$2:$C$257,0))),IF(AH614="","-","Not on Roster"),INDEX('Master '!$A$2:$A$257,MATCH(AH614,'Master '!$C$2:$C$257,0))),INDEX('Master '!$A$2:$A$257,MATCH(AH614,'Master '!$B$2:$B$257,0)))</f>
        <v>-</v>
      </c>
      <c r="AH614" s="7"/>
      <c r="AI614" s="19" t="str">
        <f t="array" ref="AI614">IF(ISERROR(INDEX('Master '!$A$2:$A$257,MATCH(AJ614,'Master '!$B$2:$B$257,0))),IF(ISERROR(INDEX('Master '!$A$2:$A$257,MATCH(AJ614,'Master '!$C$2:$C$257,0))),IF(AJ614="","-","Not on Roster"),INDEX('Master '!$A$2:$A$257,MATCH(AJ614,'Master '!$C$2:$C$257,0))),INDEX('Master '!$A$2:$A$257,MATCH(AJ614,'Master '!$B$2:$B$257,0)))</f>
        <v>-</v>
      </c>
      <c r="AJ614" s="15"/>
      <c r="AK614" s="20" t="str">
        <f t="array" ref="AK614">IF(ISERROR(INDEX('Master '!$A$2:$A$257,MATCH(AL614,'Master '!$B$2:$B$257,0))),IF(ISERROR(INDEX('Master '!$A$2:$A$257,MATCH(AL614,'Master '!$C$2:$C$257,0))),IF(AL614="","-","Not on Roster"),INDEX('Master '!$A$2:$A$257,MATCH(AL614,'Master '!$C$2:$C$257,0))),INDEX('Master '!$A$2:$A$257,MATCH(AL614,'Master '!$B$2:$B$257,0)))</f>
        <v>-</v>
      </c>
      <c r="AL614" s="7"/>
      <c r="AM614" s="19" t="str">
        <f t="array" ref="AM614">IF(ISERROR(INDEX('Master '!$A$2:$A$257,MATCH(AN614,'Master '!$B$2:$B$257,0))),IF(ISERROR(INDEX('Master '!$A$2:$A$257,MATCH(AN614,'Master '!$C$2:$C$257,0))),IF(AN614="","-","Not on Roster"),INDEX('Master '!$A$2:$A$257,MATCH(AN614,'Master '!$C$2:$C$257,0))),INDEX('Master '!$A$2:$A$257,MATCH(AN614,'Master '!$B$2:$B$257,0)))</f>
        <v>-</v>
      </c>
      <c r="AN614" s="15"/>
    </row>
    <row r="615" spans="1:40" ht="14.25" customHeight="1">
      <c r="A615" s="20" t="str">
        <f t="array" ref="A615">IF(ISERROR(INDEX('Master '!$A$2:$A$257,MATCH(B615,'Master '!$B$2:$B$257,0))),IF(ISERROR(INDEX('Master '!$A$2:$A$257,MATCH(B615,'Master '!$C$2:$C$257,0))),IF(B615="","-","Not on Roster"),INDEX('Master '!$A$2:$A$257,MATCH(B615,'Master '!$C$2:$C$257,0))),INDEX('Master '!$A$2:$A$257,MATCH(B615,'Master '!$B$2:$B$257,0)))</f>
        <v>-</v>
      </c>
      <c r="B615" s="43"/>
      <c r="C615" s="19" t="str">
        <f t="array" ref="C615">IF(ISERROR(INDEX('Master '!$A$2:$A$257,MATCH(D615,'Master '!$B$2:$B$257,0))),IF(ISERROR(INDEX('Master '!$A$2:$A$257,MATCH(D615,'Master '!$C$2:$C$257,0))),IF(D615="","-","Not on Roster"),INDEX('Master '!$A$2:$A$257,MATCH(D615,'Master '!$C$2:$C$257,0))),INDEX('Master '!$A$2:$A$257,MATCH(D615,'Master '!$B$2:$B$257,0)))</f>
        <v>-</v>
      </c>
      <c r="D615" s="15"/>
      <c r="E615" s="20" t="str">
        <f t="array" ref="E615">IF(ISERROR(INDEX('Master '!$A$2:$A$257,MATCH(F615,'Master '!$B$2:$B$257,0))),IF(ISERROR(INDEX('Master '!$A$2:$A$257,MATCH(F615,'Master '!$C$2:$C$257,0))),IF(F615="","-","Not on Roster"),INDEX('Master '!$A$2:$A$257,MATCH(F615,'Master '!$C$2:$C$257,0))),INDEX('Master '!$A$2:$A$257,MATCH(F615,'Master '!$B$2:$B$257,0)))</f>
        <v>-</v>
      </c>
      <c r="F615" s="7"/>
      <c r="G615" s="19" t="str">
        <f t="array" ref="G615">IF(ISERROR(INDEX('Master '!$A$2:$A$257,MATCH(H615,'Master '!$B$2:$B$257,0))),IF(ISERROR(INDEX('Master '!$A$2:$A$257,MATCH(H615,'Master '!$C$2:$C$257,0))),IF(H615="","-","Not on Roster"),INDEX('Master '!$A$2:$A$257,MATCH(H615,'Master '!$C$2:$C$257,0))),INDEX('Master '!$A$2:$A$257,MATCH(H615,'Master '!$B$2:$B$257,0)))</f>
        <v>-</v>
      </c>
      <c r="H615" s="15"/>
      <c r="I615" s="20" t="str">
        <f t="array" ref="I615">IF(ISERROR(INDEX('Master '!$A$2:$A$257,MATCH(J615,'Master '!$B$2:$B$257,0))),IF(ISERROR(INDEX('Master '!$A$2:$A$257,MATCH(J615,'Master '!$C$2:$C$257,0))),IF(J615="","-","Not on Roster"),INDEX('Master '!$A$2:$A$257,MATCH(J615,'Master '!$C$2:$C$257,0))),INDEX('Master '!$A$2:$A$257,MATCH(J615,'Master '!$B$2:$B$257,0)))</f>
        <v>-</v>
      </c>
      <c r="J615" s="51"/>
      <c r="K615" s="19" t="str">
        <f t="array" ref="K615">IF(ISERROR(INDEX('Master '!$A$2:$A$257,MATCH(L615,'Master '!$B$2:$B$257,0))),IF(ISERROR(INDEX('Master '!$A$2:$A$257,MATCH(L615,'Master '!$C$2:$C$257,0))),IF(L615="","-","Not on Roster"),INDEX('Master '!$A$2:$A$257,MATCH(L615,'Master '!$C$2:$C$257,0))),INDEX('Master '!$A$2:$A$257,MATCH(L615,'Master '!$B$2:$B$257,0)))</f>
        <v>-</v>
      </c>
      <c r="L615" s="15"/>
      <c r="M615" s="20" t="str">
        <f t="array" ref="M615">IF(ISERROR(INDEX('Master '!$A$2:$A$257,MATCH(N615,'Master '!$B$2:$B$257,0))),IF(ISERROR(INDEX('Master '!$A$2:$A$257,MATCH(N615,'Master '!$C$2:$C$257,0))),IF(N615="","-","Not on Roster"),INDEX('Master '!$A$2:$A$257,MATCH(N615,'Master '!$C$2:$C$257,0))),INDEX('Master '!$A$2:$A$257,MATCH(N615,'Master '!$B$2:$B$257,0)))</f>
        <v>-</v>
      </c>
      <c r="N615" s="7"/>
      <c r="O615" s="19" t="str">
        <f t="array" ref="O615">IF(ISERROR(INDEX('Master '!$A$2:$A$257,MATCH(P615,'Master '!$B$2:$B$257,0))),IF(ISERROR(INDEX('Master '!$A$2:$A$257,MATCH(P615,'Master '!$C$2:$C$257,0))),IF(P615="","-","Not on Roster"),INDEX('Master '!$A$2:$A$257,MATCH(P615,'Master '!$C$2:$C$257,0))),INDEX('Master '!$A$2:$A$257,MATCH(P615,'Master '!$B$2:$B$257,0)))</f>
        <v>-</v>
      </c>
      <c r="P615" s="15"/>
      <c r="Q615" s="20" t="str">
        <f t="array" ref="Q615">IF(ISERROR(INDEX('Master '!$A$2:$A$257,MATCH(R615,'Master '!$B$2:$B$257,0))),IF(ISERROR(INDEX('Master '!$A$2:$A$257,MATCH(R615,'Master '!$C$2:$C$257,0))),IF(R615="","-","Not on Roster"),INDEX('Master '!$A$2:$A$257,MATCH(R615,'Master '!$C$2:$C$257,0))),INDEX('Master '!$A$2:$A$257,MATCH(R615,'Master '!$B$2:$B$257,0)))</f>
        <v>-</v>
      </c>
      <c r="R615" s="7"/>
      <c r="S615" s="19" t="str">
        <f t="array" ref="S615">IF(ISERROR(INDEX('Master '!$A$2:$A$257,MATCH(T615,'Master '!$B$2:$B$257,0))),IF(ISERROR(INDEX('Master '!$A$2:$A$257,MATCH(T615,'Master '!$C$2:$C$257,0))),IF(T615="","-","Not on Roster"),INDEX('Master '!$A$2:$A$257,MATCH(T615,'Master '!$C$2:$C$257,0))),INDEX('Master '!$A$2:$A$257,MATCH(T615,'Master '!$B$2:$B$257,0)))</f>
        <v>-</v>
      </c>
      <c r="T615" s="15"/>
      <c r="U615" s="20" t="str">
        <f t="array" ref="U615">IF(ISERROR(INDEX('Master '!$A$2:$A$257,MATCH(V615,'Master '!$B$2:$B$257,0))),IF(ISERROR(INDEX('Master '!$A$2:$A$257,MATCH(V615,'Master '!$C$2:$C$257,0))),IF(V615="","-","Not on Roster"),INDEX('Master '!$A$2:$A$257,MATCH(V615,'Master '!$C$2:$C$257,0))),INDEX('Master '!$A$2:$A$257,MATCH(V615,'Master '!$B$2:$B$257,0)))</f>
        <v>-</v>
      </c>
      <c r="V615" s="7"/>
      <c r="W615" s="19" t="str">
        <f t="array" ref="W615">IF(ISERROR(INDEX('Master '!$A$2:$A$257,MATCH(X615,'Master '!$B$2:$B$257,0))),IF(ISERROR(INDEX('Master '!$A$2:$A$257,MATCH(X615,'Master '!$C$2:$C$257,0))),IF(X615="","-","Not on Roster"),INDEX('Master '!$A$2:$A$257,MATCH(X615,'Master '!$C$2:$C$257,0))),INDEX('Master '!$A$2:$A$257,MATCH(X615,'Master '!$B$2:$B$257,0)))</f>
        <v>-</v>
      </c>
      <c r="X615" s="15"/>
      <c r="Y615" s="20" t="str">
        <f t="array" ref="Y615">IF(ISERROR(INDEX('Master '!$A$2:$A$257,MATCH(Z615,'Master '!$B$2:$B$257,0))),IF(ISERROR(INDEX('Master '!$A$2:$A$257,MATCH(Z615,'Master '!$C$2:$C$257,0))),IF(Z615="","-","Not on Roster"),INDEX('Master '!$A$2:$A$257,MATCH(Z615,'Master '!$C$2:$C$257,0))),INDEX('Master '!$A$2:$A$257,MATCH(Z615,'Master '!$B$2:$B$257,0)))</f>
        <v>-</v>
      </c>
      <c r="Z615" s="7"/>
      <c r="AA615" s="19" t="str">
        <f t="array" ref="AA615">IF(ISERROR(INDEX('Master '!$A$2:$A$257,MATCH(AB615,'Master '!$B$2:$B$257,0))),IF(ISERROR(INDEX('Master '!$A$2:$A$257,MATCH(AB615,'Master '!$C$2:$C$257,0))),IF(AB615="","-","Not on Roster"),INDEX('Master '!$A$2:$A$257,MATCH(AB615,'Master '!$C$2:$C$257,0))),INDEX('Master '!$A$2:$A$257,MATCH(AB615,'Master '!$B$2:$B$257,0)))</f>
        <v>-</v>
      </c>
      <c r="AB615" s="15"/>
      <c r="AC615" s="20" t="str">
        <f t="array" ref="AC615">IF(ISERROR(INDEX('Master '!$A$2:$A$257,MATCH(AD615,'Master '!$B$2:$B$257,0))),IF(ISERROR(INDEX('Master '!$A$2:$A$257,MATCH(AD615,'Master '!$C$2:$C$257,0))),IF(AD615="","-","Not on Roster"),INDEX('Master '!$A$2:$A$257,MATCH(AD615,'Master '!$C$2:$C$257,0))),INDEX('Master '!$A$2:$A$257,MATCH(AD615,'Master '!$B$2:$B$257,0)))</f>
        <v>-</v>
      </c>
      <c r="AD615" s="7"/>
      <c r="AE615" s="19" t="str">
        <f t="array" ref="AE615">IF(ISERROR(INDEX('Master '!$A$2:$A$257,MATCH(AF615,'Master '!$B$2:$B$257,0))),IF(ISERROR(INDEX('Master '!$A$2:$A$257,MATCH(AF615,'Master '!$C$2:$C$257,0))),IF(AF615="","-","Not on Roster"),INDEX('Master '!$A$2:$A$257,MATCH(AF615,'Master '!$C$2:$C$257,0))),INDEX('Master '!$A$2:$A$257,MATCH(AF615,'Master '!$B$2:$B$257,0)))</f>
        <v>-</v>
      </c>
      <c r="AF615" s="15"/>
      <c r="AG615" s="20" t="str">
        <f t="array" ref="AG615">IF(ISERROR(INDEX('Master '!$A$2:$A$257,MATCH(AH615,'Master '!$B$2:$B$257,0))),IF(ISERROR(INDEX('Master '!$A$2:$A$257,MATCH(AH615,'Master '!$C$2:$C$257,0))),IF(AH615="","-","Not on Roster"),INDEX('Master '!$A$2:$A$257,MATCH(AH615,'Master '!$C$2:$C$257,0))),INDEX('Master '!$A$2:$A$257,MATCH(AH615,'Master '!$B$2:$B$257,0)))</f>
        <v>-</v>
      </c>
      <c r="AH615" s="7"/>
      <c r="AI615" s="19" t="str">
        <f t="array" ref="AI615">IF(ISERROR(INDEX('Master '!$A$2:$A$257,MATCH(AJ615,'Master '!$B$2:$B$257,0))),IF(ISERROR(INDEX('Master '!$A$2:$A$257,MATCH(AJ615,'Master '!$C$2:$C$257,0))),IF(AJ615="","-","Not on Roster"),INDEX('Master '!$A$2:$A$257,MATCH(AJ615,'Master '!$C$2:$C$257,0))),INDEX('Master '!$A$2:$A$257,MATCH(AJ615,'Master '!$B$2:$B$257,0)))</f>
        <v>-</v>
      </c>
      <c r="AJ615" s="15"/>
      <c r="AK615" s="20" t="str">
        <f t="array" ref="AK615">IF(ISERROR(INDEX('Master '!$A$2:$A$257,MATCH(AL615,'Master '!$B$2:$B$257,0))),IF(ISERROR(INDEX('Master '!$A$2:$A$257,MATCH(AL615,'Master '!$C$2:$C$257,0))),IF(AL615="","-","Not on Roster"),INDEX('Master '!$A$2:$A$257,MATCH(AL615,'Master '!$C$2:$C$257,0))),INDEX('Master '!$A$2:$A$257,MATCH(AL615,'Master '!$B$2:$B$257,0)))</f>
        <v>-</v>
      </c>
      <c r="AL615" s="7"/>
      <c r="AM615" s="19" t="str">
        <f t="array" ref="AM615">IF(ISERROR(INDEX('Master '!$A$2:$A$257,MATCH(AN615,'Master '!$B$2:$B$257,0))),IF(ISERROR(INDEX('Master '!$A$2:$A$257,MATCH(AN615,'Master '!$C$2:$C$257,0))),IF(AN615="","-","Not on Roster"),INDEX('Master '!$A$2:$A$257,MATCH(AN615,'Master '!$C$2:$C$257,0))),INDEX('Master '!$A$2:$A$257,MATCH(AN615,'Master '!$B$2:$B$257,0)))</f>
        <v>-</v>
      </c>
      <c r="AN615" s="15"/>
    </row>
    <row r="616" spans="1:40" ht="14.25" customHeight="1">
      <c r="A616" s="20" t="str">
        <f t="array" ref="A616">IF(ISERROR(INDEX('Master '!$A$2:$A$257,MATCH(B616,'Master '!$B$2:$B$257,0))),IF(ISERROR(INDEX('Master '!$A$2:$A$257,MATCH(B616,'Master '!$C$2:$C$257,0))),IF(B616="","-","Not on Roster"),INDEX('Master '!$A$2:$A$257,MATCH(B616,'Master '!$C$2:$C$257,0))),INDEX('Master '!$A$2:$A$257,MATCH(B616,'Master '!$B$2:$B$257,0)))</f>
        <v>-</v>
      </c>
      <c r="B616" s="43"/>
      <c r="C616" s="19" t="str">
        <f t="array" ref="C616">IF(ISERROR(INDEX('Master '!$A$2:$A$257,MATCH(D616,'Master '!$B$2:$B$257,0))),IF(ISERROR(INDEX('Master '!$A$2:$A$257,MATCH(D616,'Master '!$C$2:$C$257,0))),IF(D616="","-","Not on Roster"),INDEX('Master '!$A$2:$A$257,MATCH(D616,'Master '!$C$2:$C$257,0))),INDEX('Master '!$A$2:$A$257,MATCH(D616,'Master '!$B$2:$B$257,0)))</f>
        <v>-</v>
      </c>
      <c r="D616" s="15"/>
      <c r="E616" s="20" t="str">
        <f t="array" ref="E616">IF(ISERROR(INDEX('Master '!$A$2:$A$257,MATCH(F616,'Master '!$B$2:$B$257,0))),IF(ISERROR(INDEX('Master '!$A$2:$A$257,MATCH(F616,'Master '!$C$2:$C$257,0))),IF(F616="","-","Not on Roster"),INDEX('Master '!$A$2:$A$257,MATCH(F616,'Master '!$C$2:$C$257,0))),INDEX('Master '!$A$2:$A$257,MATCH(F616,'Master '!$B$2:$B$257,0)))</f>
        <v>-</v>
      </c>
      <c r="F616" s="7"/>
      <c r="G616" s="19" t="str">
        <f t="array" ref="G616">IF(ISERROR(INDEX('Master '!$A$2:$A$257,MATCH(H616,'Master '!$B$2:$B$257,0))),IF(ISERROR(INDEX('Master '!$A$2:$A$257,MATCH(H616,'Master '!$C$2:$C$257,0))),IF(H616="","-","Not on Roster"),INDEX('Master '!$A$2:$A$257,MATCH(H616,'Master '!$C$2:$C$257,0))),INDEX('Master '!$A$2:$A$257,MATCH(H616,'Master '!$B$2:$B$257,0)))</f>
        <v>-</v>
      </c>
      <c r="H616" s="15"/>
      <c r="I616" s="20" t="str">
        <f t="array" ref="I616">IF(ISERROR(INDEX('Master '!$A$2:$A$257,MATCH(J616,'Master '!$B$2:$B$257,0))),IF(ISERROR(INDEX('Master '!$A$2:$A$257,MATCH(J616,'Master '!$C$2:$C$257,0))),IF(J616="","-","Not on Roster"),INDEX('Master '!$A$2:$A$257,MATCH(J616,'Master '!$C$2:$C$257,0))),INDEX('Master '!$A$2:$A$257,MATCH(J616,'Master '!$B$2:$B$257,0)))</f>
        <v>-</v>
      </c>
      <c r="J616" s="51"/>
      <c r="K616" s="19" t="str">
        <f t="array" ref="K616">IF(ISERROR(INDEX('Master '!$A$2:$A$257,MATCH(L616,'Master '!$B$2:$B$257,0))),IF(ISERROR(INDEX('Master '!$A$2:$A$257,MATCH(L616,'Master '!$C$2:$C$257,0))),IF(L616="","-","Not on Roster"),INDEX('Master '!$A$2:$A$257,MATCH(L616,'Master '!$C$2:$C$257,0))),INDEX('Master '!$A$2:$A$257,MATCH(L616,'Master '!$B$2:$B$257,0)))</f>
        <v>-</v>
      </c>
      <c r="L616" s="15"/>
      <c r="M616" s="20" t="str">
        <f t="array" ref="M616">IF(ISERROR(INDEX('Master '!$A$2:$A$257,MATCH(N616,'Master '!$B$2:$B$257,0))),IF(ISERROR(INDEX('Master '!$A$2:$A$257,MATCH(N616,'Master '!$C$2:$C$257,0))),IF(N616="","-","Not on Roster"),INDEX('Master '!$A$2:$A$257,MATCH(N616,'Master '!$C$2:$C$257,0))),INDEX('Master '!$A$2:$A$257,MATCH(N616,'Master '!$B$2:$B$257,0)))</f>
        <v>-</v>
      </c>
      <c r="N616" s="7"/>
      <c r="O616" s="19" t="str">
        <f t="array" ref="O616">IF(ISERROR(INDEX('Master '!$A$2:$A$257,MATCH(P616,'Master '!$B$2:$B$257,0))),IF(ISERROR(INDEX('Master '!$A$2:$A$257,MATCH(P616,'Master '!$C$2:$C$257,0))),IF(P616="","-","Not on Roster"),INDEX('Master '!$A$2:$A$257,MATCH(P616,'Master '!$C$2:$C$257,0))),INDEX('Master '!$A$2:$A$257,MATCH(P616,'Master '!$B$2:$B$257,0)))</f>
        <v>-</v>
      </c>
      <c r="P616" s="15"/>
      <c r="Q616" s="20" t="str">
        <f t="array" ref="Q616">IF(ISERROR(INDEX('Master '!$A$2:$A$257,MATCH(R616,'Master '!$B$2:$B$257,0))),IF(ISERROR(INDEX('Master '!$A$2:$A$257,MATCH(R616,'Master '!$C$2:$C$257,0))),IF(R616="","-","Not on Roster"),INDEX('Master '!$A$2:$A$257,MATCH(R616,'Master '!$C$2:$C$257,0))),INDEX('Master '!$A$2:$A$257,MATCH(R616,'Master '!$B$2:$B$257,0)))</f>
        <v>-</v>
      </c>
      <c r="R616" s="7"/>
      <c r="S616" s="19" t="str">
        <f t="array" ref="S616">IF(ISERROR(INDEX('Master '!$A$2:$A$257,MATCH(T616,'Master '!$B$2:$B$257,0))),IF(ISERROR(INDEX('Master '!$A$2:$A$257,MATCH(T616,'Master '!$C$2:$C$257,0))),IF(T616="","-","Not on Roster"),INDEX('Master '!$A$2:$A$257,MATCH(T616,'Master '!$C$2:$C$257,0))),INDEX('Master '!$A$2:$A$257,MATCH(T616,'Master '!$B$2:$B$257,0)))</f>
        <v>-</v>
      </c>
      <c r="T616" s="15"/>
      <c r="U616" s="20" t="str">
        <f t="array" ref="U616">IF(ISERROR(INDEX('Master '!$A$2:$A$257,MATCH(V616,'Master '!$B$2:$B$257,0))),IF(ISERROR(INDEX('Master '!$A$2:$A$257,MATCH(V616,'Master '!$C$2:$C$257,0))),IF(V616="","-","Not on Roster"),INDEX('Master '!$A$2:$A$257,MATCH(V616,'Master '!$C$2:$C$257,0))),INDEX('Master '!$A$2:$A$257,MATCH(V616,'Master '!$B$2:$B$257,0)))</f>
        <v>-</v>
      </c>
      <c r="V616" s="7"/>
      <c r="W616" s="19" t="str">
        <f t="array" ref="W616">IF(ISERROR(INDEX('Master '!$A$2:$A$257,MATCH(X616,'Master '!$B$2:$B$257,0))),IF(ISERROR(INDEX('Master '!$A$2:$A$257,MATCH(X616,'Master '!$C$2:$C$257,0))),IF(X616="","-","Not on Roster"),INDEX('Master '!$A$2:$A$257,MATCH(X616,'Master '!$C$2:$C$257,0))),INDEX('Master '!$A$2:$A$257,MATCH(X616,'Master '!$B$2:$B$257,0)))</f>
        <v>-</v>
      </c>
      <c r="X616" s="15"/>
      <c r="Y616" s="20" t="str">
        <f t="array" ref="Y616">IF(ISERROR(INDEX('Master '!$A$2:$A$257,MATCH(Z616,'Master '!$B$2:$B$257,0))),IF(ISERROR(INDEX('Master '!$A$2:$A$257,MATCH(Z616,'Master '!$C$2:$C$257,0))),IF(Z616="","-","Not on Roster"),INDEX('Master '!$A$2:$A$257,MATCH(Z616,'Master '!$C$2:$C$257,0))),INDEX('Master '!$A$2:$A$257,MATCH(Z616,'Master '!$B$2:$B$257,0)))</f>
        <v>-</v>
      </c>
      <c r="Z616" s="7"/>
      <c r="AA616" s="19" t="str">
        <f t="array" ref="AA616">IF(ISERROR(INDEX('Master '!$A$2:$A$257,MATCH(AB616,'Master '!$B$2:$B$257,0))),IF(ISERROR(INDEX('Master '!$A$2:$A$257,MATCH(AB616,'Master '!$C$2:$C$257,0))),IF(AB616="","-","Not on Roster"),INDEX('Master '!$A$2:$A$257,MATCH(AB616,'Master '!$C$2:$C$257,0))),INDEX('Master '!$A$2:$A$257,MATCH(AB616,'Master '!$B$2:$B$257,0)))</f>
        <v>-</v>
      </c>
      <c r="AB616" s="15"/>
      <c r="AC616" s="20" t="str">
        <f t="array" ref="AC616">IF(ISERROR(INDEX('Master '!$A$2:$A$257,MATCH(AD616,'Master '!$B$2:$B$257,0))),IF(ISERROR(INDEX('Master '!$A$2:$A$257,MATCH(AD616,'Master '!$C$2:$C$257,0))),IF(AD616="","-","Not on Roster"),INDEX('Master '!$A$2:$A$257,MATCH(AD616,'Master '!$C$2:$C$257,0))),INDEX('Master '!$A$2:$A$257,MATCH(AD616,'Master '!$B$2:$B$257,0)))</f>
        <v>-</v>
      </c>
      <c r="AD616" s="7"/>
      <c r="AE616" s="19" t="str">
        <f t="array" ref="AE616">IF(ISERROR(INDEX('Master '!$A$2:$A$257,MATCH(AF616,'Master '!$B$2:$B$257,0))),IF(ISERROR(INDEX('Master '!$A$2:$A$257,MATCH(AF616,'Master '!$C$2:$C$257,0))),IF(AF616="","-","Not on Roster"),INDEX('Master '!$A$2:$A$257,MATCH(AF616,'Master '!$C$2:$C$257,0))),INDEX('Master '!$A$2:$A$257,MATCH(AF616,'Master '!$B$2:$B$257,0)))</f>
        <v>-</v>
      </c>
      <c r="AF616" s="15"/>
      <c r="AG616" s="20" t="str">
        <f t="array" ref="AG616">IF(ISERROR(INDEX('Master '!$A$2:$A$257,MATCH(AH616,'Master '!$B$2:$B$257,0))),IF(ISERROR(INDEX('Master '!$A$2:$A$257,MATCH(AH616,'Master '!$C$2:$C$257,0))),IF(AH616="","-","Not on Roster"),INDEX('Master '!$A$2:$A$257,MATCH(AH616,'Master '!$C$2:$C$257,0))),INDEX('Master '!$A$2:$A$257,MATCH(AH616,'Master '!$B$2:$B$257,0)))</f>
        <v>-</v>
      </c>
      <c r="AH616" s="7"/>
      <c r="AI616" s="19" t="str">
        <f t="array" ref="AI616">IF(ISERROR(INDEX('Master '!$A$2:$A$257,MATCH(AJ616,'Master '!$B$2:$B$257,0))),IF(ISERROR(INDEX('Master '!$A$2:$A$257,MATCH(AJ616,'Master '!$C$2:$C$257,0))),IF(AJ616="","-","Not on Roster"),INDEX('Master '!$A$2:$A$257,MATCH(AJ616,'Master '!$C$2:$C$257,0))),INDEX('Master '!$A$2:$A$257,MATCH(AJ616,'Master '!$B$2:$B$257,0)))</f>
        <v>-</v>
      </c>
      <c r="AJ616" s="15"/>
      <c r="AK616" s="20" t="str">
        <f t="array" ref="AK616">IF(ISERROR(INDEX('Master '!$A$2:$A$257,MATCH(AL616,'Master '!$B$2:$B$257,0))),IF(ISERROR(INDEX('Master '!$A$2:$A$257,MATCH(AL616,'Master '!$C$2:$C$257,0))),IF(AL616="","-","Not on Roster"),INDEX('Master '!$A$2:$A$257,MATCH(AL616,'Master '!$C$2:$C$257,0))),INDEX('Master '!$A$2:$A$257,MATCH(AL616,'Master '!$B$2:$B$257,0)))</f>
        <v>-</v>
      </c>
      <c r="AL616" s="7"/>
      <c r="AM616" s="19" t="str">
        <f t="array" ref="AM616">IF(ISERROR(INDEX('Master '!$A$2:$A$257,MATCH(AN616,'Master '!$B$2:$B$257,0))),IF(ISERROR(INDEX('Master '!$A$2:$A$257,MATCH(AN616,'Master '!$C$2:$C$257,0))),IF(AN616="","-","Not on Roster"),INDEX('Master '!$A$2:$A$257,MATCH(AN616,'Master '!$C$2:$C$257,0))),INDEX('Master '!$A$2:$A$257,MATCH(AN616,'Master '!$B$2:$B$257,0)))</f>
        <v>-</v>
      </c>
      <c r="AN616" s="15"/>
    </row>
    <row r="617" spans="1:40" ht="14.25" customHeight="1">
      <c r="A617" s="20" t="str">
        <f t="array" ref="A617">IF(ISERROR(INDEX('Master '!$A$2:$A$257,MATCH(B617,'Master '!$B$2:$B$257,0))),IF(ISERROR(INDEX('Master '!$A$2:$A$257,MATCH(B617,'Master '!$C$2:$C$257,0))),IF(B617="","-","Not on Roster"),INDEX('Master '!$A$2:$A$257,MATCH(B617,'Master '!$C$2:$C$257,0))),INDEX('Master '!$A$2:$A$257,MATCH(B617,'Master '!$B$2:$B$257,0)))</f>
        <v>-</v>
      </c>
      <c r="B617" s="43"/>
      <c r="C617" s="19" t="str">
        <f t="array" ref="C617">IF(ISERROR(INDEX('Master '!$A$2:$A$257,MATCH(D617,'Master '!$B$2:$B$257,0))),IF(ISERROR(INDEX('Master '!$A$2:$A$257,MATCH(D617,'Master '!$C$2:$C$257,0))),IF(D617="","-","Not on Roster"),INDEX('Master '!$A$2:$A$257,MATCH(D617,'Master '!$C$2:$C$257,0))),INDEX('Master '!$A$2:$A$257,MATCH(D617,'Master '!$B$2:$B$257,0)))</f>
        <v>-</v>
      </c>
      <c r="D617" s="15"/>
      <c r="E617" s="20" t="str">
        <f t="array" ref="E617">IF(ISERROR(INDEX('Master '!$A$2:$A$257,MATCH(F617,'Master '!$B$2:$B$257,0))),IF(ISERROR(INDEX('Master '!$A$2:$A$257,MATCH(F617,'Master '!$C$2:$C$257,0))),IF(F617="","-","Not on Roster"),INDEX('Master '!$A$2:$A$257,MATCH(F617,'Master '!$C$2:$C$257,0))),INDEX('Master '!$A$2:$A$257,MATCH(F617,'Master '!$B$2:$B$257,0)))</f>
        <v>-</v>
      </c>
      <c r="F617" s="7"/>
      <c r="G617" s="19" t="str">
        <f t="array" ref="G617">IF(ISERROR(INDEX('Master '!$A$2:$A$257,MATCH(H617,'Master '!$B$2:$B$257,0))),IF(ISERROR(INDEX('Master '!$A$2:$A$257,MATCH(H617,'Master '!$C$2:$C$257,0))),IF(H617="","-","Not on Roster"),INDEX('Master '!$A$2:$A$257,MATCH(H617,'Master '!$C$2:$C$257,0))),INDEX('Master '!$A$2:$A$257,MATCH(H617,'Master '!$B$2:$B$257,0)))</f>
        <v>-</v>
      </c>
      <c r="H617" s="15"/>
      <c r="I617" s="20" t="str">
        <f t="array" ref="I617">IF(ISERROR(INDEX('Master '!$A$2:$A$257,MATCH(J617,'Master '!$B$2:$B$257,0))),IF(ISERROR(INDEX('Master '!$A$2:$A$257,MATCH(J617,'Master '!$C$2:$C$257,0))),IF(J617="","-","Not on Roster"),INDEX('Master '!$A$2:$A$257,MATCH(J617,'Master '!$C$2:$C$257,0))),INDEX('Master '!$A$2:$A$257,MATCH(J617,'Master '!$B$2:$B$257,0)))</f>
        <v>-</v>
      </c>
      <c r="J617" s="51"/>
      <c r="K617" s="19" t="str">
        <f t="array" ref="K617">IF(ISERROR(INDEX('Master '!$A$2:$A$257,MATCH(L617,'Master '!$B$2:$B$257,0))),IF(ISERROR(INDEX('Master '!$A$2:$A$257,MATCH(L617,'Master '!$C$2:$C$257,0))),IF(L617="","-","Not on Roster"),INDEX('Master '!$A$2:$A$257,MATCH(L617,'Master '!$C$2:$C$257,0))),INDEX('Master '!$A$2:$A$257,MATCH(L617,'Master '!$B$2:$B$257,0)))</f>
        <v>-</v>
      </c>
      <c r="L617" s="15"/>
      <c r="M617" s="20" t="str">
        <f t="array" ref="M617">IF(ISERROR(INDEX('Master '!$A$2:$A$257,MATCH(N617,'Master '!$B$2:$B$257,0))),IF(ISERROR(INDEX('Master '!$A$2:$A$257,MATCH(N617,'Master '!$C$2:$C$257,0))),IF(N617="","-","Not on Roster"),INDEX('Master '!$A$2:$A$257,MATCH(N617,'Master '!$C$2:$C$257,0))),INDEX('Master '!$A$2:$A$257,MATCH(N617,'Master '!$B$2:$B$257,0)))</f>
        <v>-</v>
      </c>
      <c r="N617" s="7"/>
      <c r="O617" s="19" t="str">
        <f t="array" ref="O617">IF(ISERROR(INDEX('Master '!$A$2:$A$257,MATCH(P617,'Master '!$B$2:$B$257,0))),IF(ISERROR(INDEX('Master '!$A$2:$A$257,MATCH(P617,'Master '!$C$2:$C$257,0))),IF(P617="","-","Not on Roster"),INDEX('Master '!$A$2:$A$257,MATCH(P617,'Master '!$C$2:$C$257,0))),INDEX('Master '!$A$2:$A$257,MATCH(P617,'Master '!$B$2:$B$257,0)))</f>
        <v>-</v>
      </c>
      <c r="P617" s="15"/>
      <c r="Q617" s="20" t="str">
        <f t="array" ref="Q617">IF(ISERROR(INDEX('Master '!$A$2:$A$257,MATCH(R617,'Master '!$B$2:$B$257,0))),IF(ISERROR(INDEX('Master '!$A$2:$A$257,MATCH(R617,'Master '!$C$2:$C$257,0))),IF(R617="","-","Not on Roster"),INDEX('Master '!$A$2:$A$257,MATCH(R617,'Master '!$C$2:$C$257,0))),INDEX('Master '!$A$2:$A$257,MATCH(R617,'Master '!$B$2:$B$257,0)))</f>
        <v>-</v>
      </c>
      <c r="R617" s="7"/>
      <c r="S617" s="19" t="str">
        <f t="array" ref="S617">IF(ISERROR(INDEX('Master '!$A$2:$A$257,MATCH(T617,'Master '!$B$2:$B$257,0))),IF(ISERROR(INDEX('Master '!$A$2:$A$257,MATCH(T617,'Master '!$C$2:$C$257,0))),IF(T617="","-","Not on Roster"),INDEX('Master '!$A$2:$A$257,MATCH(T617,'Master '!$C$2:$C$257,0))),INDEX('Master '!$A$2:$A$257,MATCH(T617,'Master '!$B$2:$B$257,0)))</f>
        <v>-</v>
      </c>
      <c r="T617" s="15"/>
      <c r="U617" s="20" t="str">
        <f t="array" ref="U617">IF(ISERROR(INDEX('Master '!$A$2:$A$257,MATCH(V617,'Master '!$B$2:$B$257,0))),IF(ISERROR(INDEX('Master '!$A$2:$A$257,MATCH(V617,'Master '!$C$2:$C$257,0))),IF(V617="","-","Not on Roster"),INDEX('Master '!$A$2:$A$257,MATCH(V617,'Master '!$C$2:$C$257,0))),INDEX('Master '!$A$2:$A$257,MATCH(V617,'Master '!$B$2:$B$257,0)))</f>
        <v>-</v>
      </c>
      <c r="V617" s="7"/>
      <c r="W617" s="19" t="str">
        <f t="array" ref="W617">IF(ISERROR(INDEX('Master '!$A$2:$A$257,MATCH(X617,'Master '!$B$2:$B$257,0))),IF(ISERROR(INDEX('Master '!$A$2:$A$257,MATCH(X617,'Master '!$C$2:$C$257,0))),IF(X617="","-","Not on Roster"),INDEX('Master '!$A$2:$A$257,MATCH(X617,'Master '!$C$2:$C$257,0))),INDEX('Master '!$A$2:$A$257,MATCH(X617,'Master '!$B$2:$B$257,0)))</f>
        <v>-</v>
      </c>
      <c r="X617" s="15"/>
      <c r="Y617" s="20" t="str">
        <f t="array" ref="Y617">IF(ISERROR(INDEX('Master '!$A$2:$A$257,MATCH(Z617,'Master '!$B$2:$B$257,0))),IF(ISERROR(INDEX('Master '!$A$2:$A$257,MATCH(Z617,'Master '!$C$2:$C$257,0))),IF(Z617="","-","Not on Roster"),INDEX('Master '!$A$2:$A$257,MATCH(Z617,'Master '!$C$2:$C$257,0))),INDEX('Master '!$A$2:$A$257,MATCH(Z617,'Master '!$B$2:$B$257,0)))</f>
        <v>-</v>
      </c>
      <c r="Z617" s="7"/>
      <c r="AA617" s="19" t="str">
        <f t="array" ref="AA617">IF(ISERROR(INDEX('Master '!$A$2:$A$257,MATCH(AB617,'Master '!$B$2:$B$257,0))),IF(ISERROR(INDEX('Master '!$A$2:$A$257,MATCH(AB617,'Master '!$C$2:$C$257,0))),IF(AB617="","-","Not on Roster"),INDEX('Master '!$A$2:$A$257,MATCH(AB617,'Master '!$C$2:$C$257,0))),INDEX('Master '!$A$2:$A$257,MATCH(AB617,'Master '!$B$2:$B$257,0)))</f>
        <v>-</v>
      </c>
      <c r="AB617" s="15"/>
      <c r="AC617" s="20" t="str">
        <f t="array" ref="AC617">IF(ISERROR(INDEX('Master '!$A$2:$A$257,MATCH(AD617,'Master '!$B$2:$B$257,0))),IF(ISERROR(INDEX('Master '!$A$2:$A$257,MATCH(AD617,'Master '!$C$2:$C$257,0))),IF(AD617="","-","Not on Roster"),INDEX('Master '!$A$2:$A$257,MATCH(AD617,'Master '!$C$2:$C$257,0))),INDEX('Master '!$A$2:$A$257,MATCH(AD617,'Master '!$B$2:$B$257,0)))</f>
        <v>-</v>
      </c>
      <c r="AD617" s="7"/>
      <c r="AE617" s="19" t="str">
        <f t="array" ref="AE617">IF(ISERROR(INDEX('Master '!$A$2:$A$257,MATCH(AF617,'Master '!$B$2:$B$257,0))),IF(ISERROR(INDEX('Master '!$A$2:$A$257,MATCH(AF617,'Master '!$C$2:$C$257,0))),IF(AF617="","-","Not on Roster"),INDEX('Master '!$A$2:$A$257,MATCH(AF617,'Master '!$C$2:$C$257,0))),INDEX('Master '!$A$2:$A$257,MATCH(AF617,'Master '!$B$2:$B$257,0)))</f>
        <v>-</v>
      </c>
      <c r="AF617" s="15"/>
      <c r="AG617" s="20" t="str">
        <f t="array" ref="AG617">IF(ISERROR(INDEX('Master '!$A$2:$A$257,MATCH(AH617,'Master '!$B$2:$B$257,0))),IF(ISERROR(INDEX('Master '!$A$2:$A$257,MATCH(AH617,'Master '!$C$2:$C$257,0))),IF(AH617="","-","Not on Roster"),INDEX('Master '!$A$2:$A$257,MATCH(AH617,'Master '!$C$2:$C$257,0))),INDEX('Master '!$A$2:$A$257,MATCH(AH617,'Master '!$B$2:$B$257,0)))</f>
        <v>-</v>
      </c>
      <c r="AH617" s="7"/>
      <c r="AI617" s="19" t="str">
        <f t="array" ref="AI617">IF(ISERROR(INDEX('Master '!$A$2:$A$257,MATCH(AJ617,'Master '!$B$2:$B$257,0))),IF(ISERROR(INDEX('Master '!$A$2:$A$257,MATCH(AJ617,'Master '!$C$2:$C$257,0))),IF(AJ617="","-","Not on Roster"),INDEX('Master '!$A$2:$A$257,MATCH(AJ617,'Master '!$C$2:$C$257,0))),INDEX('Master '!$A$2:$A$257,MATCH(AJ617,'Master '!$B$2:$B$257,0)))</f>
        <v>-</v>
      </c>
      <c r="AJ617" s="15"/>
      <c r="AK617" s="20" t="str">
        <f t="array" ref="AK617">IF(ISERROR(INDEX('Master '!$A$2:$A$257,MATCH(AL617,'Master '!$B$2:$B$257,0))),IF(ISERROR(INDEX('Master '!$A$2:$A$257,MATCH(AL617,'Master '!$C$2:$C$257,0))),IF(AL617="","-","Not on Roster"),INDEX('Master '!$A$2:$A$257,MATCH(AL617,'Master '!$C$2:$C$257,0))),INDEX('Master '!$A$2:$A$257,MATCH(AL617,'Master '!$B$2:$B$257,0)))</f>
        <v>-</v>
      </c>
      <c r="AL617" s="7"/>
      <c r="AM617" s="19" t="str">
        <f t="array" ref="AM617">IF(ISERROR(INDEX('Master '!$A$2:$A$257,MATCH(AN617,'Master '!$B$2:$B$257,0))),IF(ISERROR(INDEX('Master '!$A$2:$A$257,MATCH(AN617,'Master '!$C$2:$C$257,0))),IF(AN617="","-","Not on Roster"),INDEX('Master '!$A$2:$A$257,MATCH(AN617,'Master '!$C$2:$C$257,0))),INDEX('Master '!$A$2:$A$257,MATCH(AN617,'Master '!$B$2:$B$257,0)))</f>
        <v>-</v>
      </c>
      <c r="AN617" s="15"/>
    </row>
    <row r="618" spans="1:40" ht="14.25" customHeight="1">
      <c r="A618" s="20" t="str">
        <f t="array" ref="A618">IF(ISERROR(INDEX('Master '!$A$2:$A$257,MATCH(B618,'Master '!$B$2:$B$257,0))),IF(ISERROR(INDEX('Master '!$A$2:$A$257,MATCH(B618,'Master '!$C$2:$C$257,0))),IF(B618="","-","Not on Roster"),INDEX('Master '!$A$2:$A$257,MATCH(B618,'Master '!$C$2:$C$257,0))),INDEX('Master '!$A$2:$A$257,MATCH(B618,'Master '!$B$2:$B$257,0)))</f>
        <v>-</v>
      </c>
      <c r="B618" s="43"/>
      <c r="C618" s="19" t="str">
        <f t="array" ref="C618">IF(ISERROR(INDEX('Master '!$A$2:$A$257,MATCH(D618,'Master '!$B$2:$B$257,0))),IF(ISERROR(INDEX('Master '!$A$2:$A$257,MATCH(D618,'Master '!$C$2:$C$257,0))),IF(D618="","-","Not on Roster"),INDEX('Master '!$A$2:$A$257,MATCH(D618,'Master '!$C$2:$C$257,0))),INDEX('Master '!$A$2:$A$257,MATCH(D618,'Master '!$B$2:$B$257,0)))</f>
        <v>-</v>
      </c>
      <c r="D618" s="15"/>
      <c r="E618" s="20" t="str">
        <f t="array" ref="E618">IF(ISERROR(INDEX('Master '!$A$2:$A$257,MATCH(F618,'Master '!$B$2:$B$257,0))),IF(ISERROR(INDEX('Master '!$A$2:$A$257,MATCH(F618,'Master '!$C$2:$C$257,0))),IF(F618="","-","Not on Roster"),INDEX('Master '!$A$2:$A$257,MATCH(F618,'Master '!$C$2:$C$257,0))),INDEX('Master '!$A$2:$A$257,MATCH(F618,'Master '!$B$2:$B$257,0)))</f>
        <v>-</v>
      </c>
      <c r="F618" s="7"/>
      <c r="G618" s="19" t="str">
        <f t="array" ref="G618">IF(ISERROR(INDEX('Master '!$A$2:$A$257,MATCH(H618,'Master '!$B$2:$B$257,0))),IF(ISERROR(INDEX('Master '!$A$2:$A$257,MATCH(H618,'Master '!$C$2:$C$257,0))),IF(H618="","-","Not on Roster"),INDEX('Master '!$A$2:$A$257,MATCH(H618,'Master '!$C$2:$C$257,0))),INDEX('Master '!$A$2:$A$257,MATCH(H618,'Master '!$B$2:$B$257,0)))</f>
        <v>-</v>
      </c>
      <c r="H618" s="15"/>
      <c r="I618" s="20" t="str">
        <f t="array" ref="I618">IF(ISERROR(INDEX('Master '!$A$2:$A$257,MATCH(J618,'Master '!$B$2:$B$257,0))),IF(ISERROR(INDEX('Master '!$A$2:$A$257,MATCH(J618,'Master '!$C$2:$C$257,0))),IF(J618="","-","Not on Roster"),INDEX('Master '!$A$2:$A$257,MATCH(J618,'Master '!$C$2:$C$257,0))),INDEX('Master '!$A$2:$A$257,MATCH(J618,'Master '!$B$2:$B$257,0)))</f>
        <v>-</v>
      </c>
      <c r="J618" s="51"/>
      <c r="K618" s="19" t="str">
        <f t="array" ref="K618">IF(ISERROR(INDEX('Master '!$A$2:$A$257,MATCH(L618,'Master '!$B$2:$B$257,0))),IF(ISERROR(INDEX('Master '!$A$2:$A$257,MATCH(L618,'Master '!$C$2:$C$257,0))),IF(L618="","-","Not on Roster"),INDEX('Master '!$A$2:$A$257,MATCH(L618,'Master '!$C$2:$C$257,0))),INDEX('Master '!$A$2:$A$257,MATCH(L618,'Master '!$B$2:$B$257,0)))</f>
        <v>-</v>
      </c>
      <c r="L618" s="15"/>
      <c r="M618" s="20" t="str">
        <f t="array" ref="M618">IF(ISERROR(INDEX('Master '!$A$2:$A$257,MATCH(N618,'Master '!$B$2:$B$257,0))),IF(ISERROR(INDEX('Master '!$A$2:$A$257,MATCH(N618,'Master '!$C$2:$C$257,0))),IF(N618="","-","Not on Roster"),INDEX('Master '!$A$2:$A$257,MATCH(N618,'Master '!$C$2:$C$257,0))),INDEX('Master '!$A$2:$A$257,MATCH(N618,'Master '!$B$2:$B$257,0)))</f>
        <v>-</v>
      </c>
      <c r="N618" s="7"/>
      <c r="O618" s="19" t="str">
        <f t="array" ref="O618">IF(ISERROR(INDEX('Master '!$A$2:$A$257,MATCH(P618,'Master '!$B$2:$B$257,0))),IF(ISERROR(INDEX('Master '!$A$2:$A$257,MATCH(P618,'Master '!$C$2:$C$257,0))),IF(P618="","-","Not on Roster"),INDEX('Master '!$A$2:$A$257,MATCH(P618,'Master '!$C$2:$C$257,0))),INDEX('Master '!$A$2:$A$257,MATCH(P618,'Master '!$B$2:$B$257,0)))</f>
        <v>-</v>
      </c>
      <c r="P618" s="15"/>
      <c r="Q618" s="20" t="str">
        <f t="array" ref="Q618">IF(ISERROR(INDEX('Master '!$A$2:$A$257,MATCH(R618,'Master '!$B$2:$B$257,0))),IF(ISERROR(INDEX('Master '!$A$2:$A$257,MATCH(R618,'Master '!$C$2:$C$257,0))),IF(R618="","-","Not on Roster"),INDEX('Master '!$A$2:$A$257,MATCH(R618,'Master '!$C$2:$C$257,0))),INDEX('Master '!$A$2:$A$257,MATCH(R618,'Master '!$B$2:$B$257,0)))</f>
        <v>-</v>
      </c>
      <c r="R618" s="7"/>
      <c r="S618" s="19" t="str">
        <f t="array" ref="S618">IF(ISERROR(INDEX('Master '!$A$2:$A$257,MATCH(T618,'Master '!$B$2:$B$257,0))),IF(ISERROR(INDEX('Master '!$A$2:$A$257,MATCH(T618,'Master '!$C$2:$C$257,0))),IF(T618="","-","Not on Roster"),INDEX('Master '!$A$2:$A$257,MATCH(T618,'Master '!$C$2:$C$257,0))),INDEX('Master '!$A$2:$A$257,MATCH(T618,'Master '!$B$2:$B$257,0)))</f>
        <v>-</v>
      </c>
      <c r="T618" s="15"/>
      <c r="U618" s="20" t="str">
        <f t="array" ref="U618">IF(ISERROR(INDEX('Master '!$A$2:$A$257,MATCH(V618,'Master '!$B$2:$B$257,0))),IF(ISERROR(INDEX('Master '!$A$2:$A$257,MATCH(V618,'Master '!$C$2:$C$257,0))),IF(V618="","-","Not on Roster"),INDEX('Master '!$A$2:$A$257,MATCH(V618,'Master '!$C$2:$C$257,0))),INDEX('Master '!$A$2:$A$257,MATCH(V618,'Master '!$B$2:$B$257,0)))</f>
        <v>-</v>
      </c>
      <c r="V618" s="7"/>
      <c r="W618" s="19" t="str">
        <f t="array" ref="W618">IF(ISERROR(INDEX('Master '!$A$2:$A$257,MATCH(X618,'Master '!$B$2:$B$257,0))),IF(ISERROR(INDEX('Master '!$A$2:$A$257,MATCH(X618,'Master '!$C$2:$C$257,0))),IF(X618="","-","Not on Roster"),INDEX('Master '!$A$2:$A$257,MATCH(X618,'Master '!$C$2:$C$257,0))),INDEX('Master '!$A$2:$A$257,MATCH(X618,'Master '!$B$2:$B$257,0)))</f>
        <v>-</v>
      </c>
      <c r="X618" s="15"/>
      <c r="Y618" s="20" t="str">
        <f t="array" ref="Y618">IF(ISERROR(INDEX('Master '!$A$2:$A$257,MATCH(Z618,'Master '!$B$2:$B$257,0))),IF(ISERROR(INDEX('Master '!$A$2:$A$257,MATCH(Z618,'Master '!$C$2:$C$257,0))),IF(Z618="","-","Not on Roster"),INDEX('Master '!$A$2:$A$257,MATCH(Z618,'Master '!$C$2:$C$257,0))),INDEX('Master '!$A$2:$A$257,MATCH(Z618,'Master '!$B$2:$B$257,0)))</f>
        <v>-</v>
      </c>
      <c r="Z618" s="7"/>
      <c r="AA618" s="19" t="str">
        <f t="array" ref="AA618">IF(ISERROR(INDEX('Master '!$A$2:$A$257,MATCH(AB618,'Master '!$B$2:$B$257,0))),IF(ISERROR(INDEX('Master '!$A$2:$A$257,MATCH(AB618,'Master '!$C$2:$C$257,0))),IF(AB618="","-","Not on Roster"),INDEX('Master '!$A$2:$A$257,MATCH(AB618,'Master '!$C$2:$C$257,0))),INDEX('Master '!$A$2:$A$257,MATCH(AB618,'Master '!$B$2:$B$257,0)))</f>
        <v>-</v>
      </c>
      <c r="AB618" s="15"/>
      <c r="AC618" s="20" t="str">
        <f t="array" ref="AC618">IF(ISERROR(INDEX('Master '!$A$2:$A$257,MATCH(AD618,'Master '!$B$2:$B$257,0))),IF(ISERROR(INDEX('Master '!$A$2:$A$257,MATCH(AD618,'Master '!$C$2:$C$257,0))),IF(AD618="","-","Not on Roster"),INDEX('Master '!$A$2:$A$257,MATCH(AD618,'Master '!$C$2:$C$257,0))),INDEX('Master '!$A$2:$A$257,MATCH(AD618,'Master '!$B$2:$B$257,0)))</f>
        <v>-</v>
      </c>
      <c r="AD618" s="7"/>
      <c r="AE618" s="19" t="str">
        <f t="array" ref="AE618">IF(ISERROR(INDEX('Master '!$A$2:$A$257,MATCH(AF618,'Master '!$B$2:$B$257,0))),IF(ISERROR(INDEX('Master '!$A$2:$A$257,MATCH(AF618,'Master '!$C$2:$C$257,0))),IF(AF618="","-","Not on Roster"),INDEX('Master '!$A$2:$A$257,MATCH(AF618,'Master '!$C$2:$C$257,0))),INDEX('Master '!$A$2:$A$257,MATCH(AF618,'Master '!$B$2:$B$257,0)))</f>
        <v>-</v>
      </c>
      <c r="AF618" s="15"/>
      <c r="AG618" s="20" t="str">
        <f t="array" ref="AG618">IF(ISERROR(INDEX('Master '!$A$2:$A$257,MATCH(AH618,'Master '!$B$2:$B$257,0))),IF(ISERROR(INDEX('Master '!$A$2:$A$257,MATCH(AH618,'Master '!$C$2:$C$257,0))),IF(AH618="","-","Not on Roster"),INDEX('Master '!$A$2:$A$257,MATCH(AH618,'Master '!$C$2:$C$257,0))),INDEX('Master '!$A$2:$A$257,MATCH(AH618,'Master '!$B$2:$B$257,0)))</f>
        <v>-</v>
      </c>
      <c r="AH618" s="7"/>
      <c r="AI618" s="19" t="str">
        <f t="array" ref="AI618">IF(ISERROR(INDEX('Master '!$A$2:$A$257,MATCH(AJ618,'Master '!$B$2:$B$257,0))),IF(ISERROR(INDEX('Master '!$A$2:$A$257,MATCH(AJ618,'Master '!$C$2:$C$257,0))),IF(AJ618="","-","Not on Roster"),INDEX('Master '!$A$2:$A$257,MATCH(AJ618,'Master '!$C$2:$C$257,0))),INDEX('Master '!$A$2:$A$257,MATCH(AJ618,'Master '!$B$2:$B$257,0)))</f>
        <v>-</v>
      </c>
      <c r="AJ618" s="15"/>
      <c r="AK618" s="20" t="str">
        <f t="array" ref="AK618">IF(ISERROR(INDEX('Master '!$A$2:$A$257,MATCH(AL618,'Master '!$B$2:$B$257,0))),IF(ISERROR(INDEX('Master '!$A$2:$A$257,MATCH(AL618,'Master '!$C$2:$C$257,0))),IF(AL618="","-","Not on Roster"),INDEX('Master '!$A$2:$A$257,MATCH(AL618,'Master '!$C$2:$C$257,0))),INDEX('Master '!$A$2:$A$257,MATCH(AL618,'Master '!$B$2:$B$257,0)))</f>
        <v>-</v>
      </c>
      <c r="AL618" s="7"/>
      <c r="AM618" s="19" t="str">
        <f t="array" ref="AM618">IF(ISERROR(INDEX('Master '!$A$2:$A$257,MATCH(AN618,'Master '!$B$2:$B$257,0))),IF(ISERROR(INDEX('Master '!$A$2:$A$257,MATCH(AN618,'Master '!$C$2:$C$257,0))),IF(AN618="","-","Not on Roster"),INDEX('Master '!$A$2:$A$257,MATCH(AN618,'Master '!$C$2:$C$257,0))),INDEX('Master '!$A$2:$A$257,MATCH(AN618,'Master '!$B$2:$B$257,0)))</f>
        <v>-</v>
      </c>
      <c r="AN618" s="15"/>
    </row>
    <row r="619" spans="1:40" ht="14.25" customHeight="1">
      <c r="A619" s="20" t="str">
        <f t="array" ref="A619">IF(ISERROR(INDEX('Master '!$A$2:$A$257,MATCH(B619,'Master '!$B$2:$B$257,0))),IF(ISERROR(INDEX('Master '!$A$2:$A$257,MATCH(B619,'Master '!$C$2:$C$257,0))),IF(B619="","-","Not on Roster"),INDEX('Master '!$A$2:$A$257,MATCH(B619,'Master '!$C$2:$C$257,0))),INDEX('Master '!$A$2:$A$257,MATCH(B619,'Master '!$B$2:$B$257,0)))</f>
        <v>-</v>
      </c>
      <c r="B619" s="43"/>
      <c r="C619" s="19" t="str">
        <f t="array" ref="C619">IF(ISERROR(INDEX('Master '!$A$2:$A$257,MATCH(D619,'Master '!$B$2:$B$257,0))),IF(ISERROR(INDEX('Master '!$A$2:$A$257,MATCH(D619,'Master '!$C$2:$C$257,0))),IF(D619="","-","Not on Roster"),INDEX('Master '!$A$2:$A$257,MATCH(D619,'Master '!$C$2:$C$257,0))),INDEX('Master '!$A$2:$A$257,MATCH(D619,'Master '!$B$2:$B$257,0)))</f>
        <v>-</v>
      </c>
      <c r="D619" s="15"/>
      <c r="E619" s="20" t="str">
        <f t="array" ref="E619">IF(ISERROR(INDEX('Master '!$A$2:$A$257,MATCH(F619,'Master '!$B$2:$B$257,0))),IF(ISERROR(INDEX('Master '!$A$2:$A$257,MATCH(F619,'Master '!$C$2:$C$257,0))),IF(F619="","-","Not on Roster"),INDEX('Master '!$A$2:$A$257,MATCH(F619,'Master '!$C$2:$C$257,0))),INDEX('Master '!$A$2:$A$257,MATCH(F619,'Master '!$B$2:$B$257,0)))</f>
        <v>-</v>
      </c>
      <c r="F619" s="7"/>
      <c r="G619" s="19" t="str">
        <f t="array" ref="G619">IF(ISERROR(INDEX('Master '!$A$2:$A$257,MATCH(H619,'Master '!$B$2:$B$257,0))),IF(ISERROR(INDEX('Master '!$A$2:$A$257,MATCH(H619,'Master '!$C$2:$C$257,0))),IF(H619="","-","Not on Roster"),INDEX('Master '!$A$2:$A$257,MATCH(H619,'Master '!$C$2:$C$257,0))),INDEX('Master '!$A$2:$A$257,MATCH(H619,'Master '!$B$2:$B$257,0)))</f>
        <v>-</v>
      </c>
      <c r="H619" s="15"/>
      <c r="I619" s="20" t="str">
        <f t="array" ref="I619">IF(ISERROR(INDEX('Master '!$A$2:$A$257,MATCH(J619,'Master '!$B$2:$B$257,0))),IF(ISERROR(INDEX('Master '!$A$2:$A$257,MATCH(J619,'Master '!$C$2:$C$257,0))),IF(J619="","-","Not on Roster"),INDEX('Master '!$A$2:$A$257,MATCH(J619,'Master '!$C$2:$C$257,0))),INDEX('Master '!$A$2:$A$257,MATCH(J619,'Master '!$B$2:$B$257,0)))</f>
        <v>-</v>
      </c>
      <c r="J619" s="51"/>
      <c r="K619" s="19" t="str">
        <f t="array" ref="K619">IF(ISERROR(INDEX('Master '!$A$2:$A$257,MATCH(L619,'Master '!$B$2:$B$257,0))),IF(ISERROR(INDEX('Master '!$A$2:$A$257,MATCH(L619,'Master '!$C$2:$C$257,0))),IF(L619="","-","Not on Roster"),INDEX('Master '!$A$2:$A$257,MATCH(L619,'Master '!$C$2:$C$257,0))),INDEX('Master '!$A$2:$A$257,MATCH(L619,'Master '!$B$2:$B$257,0)))</f>
        <v>-</v>
      </c>
      <c r="L619" s="15"/>
      <c r="M619" s="20" t="str">
        <f t="array" ref="M619">IF(ISERROR(INDEX('Master '!$A$2:$A$257,MATCH(N619,'Master '!$B$2:$B$257,0))),IF(ISERROR(INDEX('Master '!$A$2:$A$257,MATCH(N619,'Master '!$C$2:$C$257,0))),IF(N619="","-","Not on Roster"),INDEX('Master '!$A$2:$A$257,MATCH(N619,'Master '!$C$2:$C$257,0))),INDEX('Master '!$A$2:$A$257,MATCH(N619,'Master '!$B$2:$B$257,0)))</f>
        <v>-</v>
      </c>
      <c r="N619" s="7"/>
      <c r="O619" s="19" t="str">
        <f t="array" ref="O619">IF(ISERROR(INDEX('Master '!$A$2:$A$257,MATCH(P619,'Master '!$B$2:$B$257,0))),IF(ISERROR(INDEX('Master '!$A$2:$A$257,MATCH(P619,'Master '!$C$2:$C$257,0))),IF(P619="","-","Not on Roster"),INDEX('Master '!$A$2:$A$257,MATCH(P619,'Master '!$C$2:$C$257,0))),INDEX('Master '!$A$2:$A$257,MATCH(P619,'Master '!$B$2:$B$257,0)))</f>
        <v>-</v>
      </c>
      <c r="P619" s="15"/>
      <c r="Q619" s="20" t="str">
        <f t="array" ref="Q619">IF(ISERROR(INDEX('Master '!$A$2:$A$257,MATCH(R619,'Master '!$B$2:$B$257,0))),IF(ISERROR(INDEX('Master '!$A$2:$A$257,MATCH(R619,'Master '!$C$2:$C$257,0))),IF(R619="","-","Not on Roster"),INDEX('Master '!$A$2:$A$257,MATCH(R619,'Master '!$C$2:$C$257,0))),INDEX('Master '!$A$2:$A$257,MATCH(R619,'Master '!$B$2:$B$257,0)))</f>
        <v>-</v>
      </c>
      <c r="R619" s="7"/>
      <c r="S619" s="19" t="str">
        <f t="array" ref="S619">IF(ISERROR(INDEX('Master '!$A$2:$A$257,MATCH(T619,'Master '!$B$2:$B$257,0))),IF(ISERROR(INDEX('Master '!$A$2:$A$257,MATCH(T619,'Master '!$C$2:$C$257,0))),IF(T619="","-","Not on Roster"),INDEX('Master '!$A$2:$A$257,MATCH(T619,'Master '!$C$2:$C$257,0))),INDEX('Master '!$A$2:$A$257,MATCH(T619,'Master '!$B$2:$B$257,0)))</f>
        <v>-</v>
      </c>
      <c r="T619" s="15"/>
      <c r="U619" s="20" t="str">
        <f t="array" ref="U619">IF(ISERROR(INDEX('Master '!$A$2:$A$257,MATCH(V619,'Master '!$B$2:$B$257,0))),IF(ISERROR(INDEX('Master '!$A$2:$A$257,MATCH(V619,'Master '!$C$2:$C$257,0))),IF(V619="","-","Not on Roster"),INDEX('Master '!$A$2:$A$257,MATCH(V619,'Master '!$C$2:$C$257,0))),INDEX('Master '!$A$2:$A$257,MATCH(V619,'Master '!$B$2:$B$257,0)))</f>
        <v>-</v>
      </c>
      <c r="V619" s="7"/>
      <c r="W619" s="19" t="str">
        <f t="array" ref="W619">IF(ISERROR(INDEX('Master '!$A$2:$A$257,MATCH(X619,'Master '!$B$2:$B$257,0))),IF(ISERROR(INDEX('Master '!$A$2:$A$257,MATCH(X619,'Master '!$C$2:$C$257,0))),IF(X619="","-","Not on Roster"),INDEX('Master '!$A$2:$A$257,MATCH(X619,'Master '!$C$2:$C$257,0))),INDEX('Master '!$A$2:$A$257,MATCH(X619,'Master '!$B$2:$B$257,0)))</f>
        <v>-</v>
      </c>
      <c r="X619" s="15"/>
      <c r="Y619" s="20" t="str">
        <f t="array" ref="Y619">IF(ISERROR(INDEX('Master '!$A$2:$A$257,MATCH(Z619,'Master '!$B$2:$B$257,0))),IF(ISERROR(INDEX('Master '!$A$2:$A$257,MATCH(Z619,'Master '!$C$2:$C$257,0))),IF(Z619="","-","Not on Roster"),INDEX('Master '!$A$2:$A$257,MATCH(Z619,'Master '!$C$2:$C$257,0))),INDEX('Master '!$A$2:$A$257,MATCH(Z619,'Master '!$B$2:$B$257,0)))</f>
        <v>-</v>
      </c>
      <c r="Z619" s="7"/>
      <c r="AA619" s="19" t="str">
        <f t="array" ref="AA619">IF(ISERROR(INDEX('Master '!$A$2:$A$257,MATCH(AB619,'Master '!$B$2:$B$257,0))),IF(ISERROR(INDEX('Master '!$A$2:$A$257,MATCH(AB619,'Master '!$C$2:$C$257,0))),IF(AB619="","-","Not on Roster"),INDEX('Master '!$A$2:$A$257,MATCH(AB619,'Master '!$C$2:$C$257,0))),INDEX('Master '!$A$2:$A$257,MATCH(AB619,'Master '!$B$2:$B$257,0)))</f>
        <v>-</v>
      </c>
      <c r="AB619" s="15"/>
      <c r="AC619" s="20" t="str">
        <f t="array" ref="AC619">IF(ISERROR(INDEX('Master '!$A$2:$A$257,MATCH(AD619,'Master '!$B$2:$B$257,0))),IF(ISERROR(INDEX('Master '!$A$2:$A$257,MATCH(AD619,'Master '!$C$2:$C$257,0))),IF(AD619="","-","Not on Roster"),INDEX('Master '!$A$2:$A$257,MATCH(AD619,'Master '!$C$2:$C$257,0))),INDEX('Master '!$A$2:$A$257,MATCH(AD619,'Master '!$B$2:$B$257,0)))</f>
        <v>-</v>
      </c>
      <c r="AD619" s="7"/>
      <c r="AE619" s="19" t="str">
        <f t="array" ref="AE619">IF(ISERROR(INDEX('Master '!$A$2:$A$257,MATCH(AF619,'Master '!$B$2:$B$257,0))),IF(ISERROR(INDEX('Master '!$A$2:$A$257,MATCH(AF619,'Master '!$C$2:$C$257,0))),IF(AF619="","-","Not on Roster"),INDEX('Master '!$A$2:$A$257,MATCH(AF619,'Master '!$C$2:$C$257,0))),INDEX('Master '!$A$2:$A$257,MATCH(AF619,'Master '!$B$2:$B$257,0)))</f>
        <v>-</v>
      </c>
      <c r="AF619" s="15"/>
      <c r="AG619" s="20" t="str">
        <f t="array" ref="AG619">IF(ISERROR(INDEX('Master '!$A$2:$A$257,MATCH(AH619,'Master '!$B$2:$B$257,0))),IF(ISERROR(INDEX('Master '!$A$2:$A$257,MATCH(AH619,'Master '!$C$2:$C$257,0))),IF(AH619="","-","Not on Roster"),INDEX('Master '!$A$2:$A$257,MATCH(AH619,'Master '!$C$2:$C$257,0))),INDEX('Master '!$A$2:$A$257,MATCH(AH619,'Master '!$B$2:$B$257,0)))</f>
        <v>-</v>
      </c>
      <c r="AH619" s="7"/>
      <c r="AI619" s="19" t="str">
        <f t="array" ref="AI619">IF(ISERROR(INDEX('Master '!$A$2:$A$257,MATCH(AJ619,'Master '!$B$2:$B$257,0))),IF(ISERROR(INDEX('Master '!$A$2:$A$257,MATCH(AJ619,'Master '!$C$2:$C$257,0))),IF(AJ619="","-","Not on Roster"),INDEX('Master '!$A$2:$A$257,MATCH(AJ619,'Master '!$C$2:$C$257,0))),INDEX('Master '!$A$2:$A$257,MATCH(AJ619,'Master '!$B$2:$B$257,0)))</f>
        <v>-</v>
      </c>
      <c r="AJ619" s="15"/>
      <c r="AK619" s="20" t="str">
        <f t="array" ref="AK619">IF(ISERROR(INDEX('Master '!$A$2:$A$257,MATCH(AL619,'Master '!$B$2:$B$257,0))),IF(ISERROR(INDEX('Master '!$A$2:$A$257,MATCH(AL619,'Master '!$C$2:$C$257,0))),IF(AL619="","-","Not on Roster"),INDEX('Master '!$A$2:$A$257,MATCH(AL619,'Master '!$C$2:$C$257,0))),INDEX('Master '!$A$2:$A$257,MATCH(AL619,'Master '!$B$2:$B$257,0)))</f>
        <v>-</v>
      </c>
      <c r="AL619" s="7"/>
      <c r="AM619" s="19" t="str">
        <f t="array" ref="AM619">IF(ISERROR(INDEX('Master '!$A$2:$A$257,MATCH(AN619,'Master '!$B$2:$B$257,0))),IF(ISERROR(INDEX('Master '!$A$2:$A$257,MATCH(AN619,'Master '!$C$2:$C$257,0))),IF(AN619="","-","Not on Roster"),INDEX('Master '!$A$2:$A$257,MATCH(AN619,'Master '!$C$2:$C$257,0))),INDEX('Master '!$A$2:$A$257,MATCH(AN619,'Master '!$B$2:$B$257,0)))</f>
        <v>-</v>
      </c>
      <c r="AN619" s="15"/>
    </row>
    <row r="620" spans="1:40" ht="14.25" customHeight="1">
      <c r="A620" s="20" t="str">
        <f t="array" ref="A620">IF(ISERROR(INDEX('Master '!$A$2:$A$257,MATCH(B620,'Master '!$B$2:$B$257,0))),IF(ISERROR(INDEX('Master '!$A$2:$A$257,MATCH(B620,'Master '!$C$2:$C$257,0))),IF(B620="","-","Not on Roster"),INDEX('Master '!$A$2:$A$257,MATCH(B620,'Master '!$C$2:$C$257,0))),INDEX('Master '!$A$2:$A$257,MATCH(B620,'Master '!$B$2:$B$257,0)))</f>
        <v>-</v>
      </c>
      <c r="B620" s="43"/>
      <c r="C620" s="19" t="str">
        <f t="array" ref="C620">IF(ISERROR(INDEX('Master '!$A$2:$A$257,MATCH(D620,'Master '!$B$2:$B$257,0))),IF(ISERROR(INDEX('Master '!$A$2:$A$257,MATCH(D620,'Master '!$C$2:$C$257,0))),IF(D620="","-","Not on Roster"),INDEX('Master '!$A$2:$A$257,MATCH(D620,'Master '!$C$2:$C$257,0))),INDEX('Master '!$A$2:$A$257,MATCH(D620,'Master '!$B$2:$B$257,0)))</f>
        <v>-</v>
      </c>
      <c r="D620" s="15"/>
      <c r="E620" s="20" t="str">
        <f t="array" ref="E620">IF(ISERROR(INDEX('Master '!$A$2:$A$257,MATCH(F620,'Master '!$B$2:$B$257,0))),IF(ISERROR(INDEX('Master '!$A$2:$A$257,MATCH(F620,'Master '!$C$2:$C$257,0))),IF(F620="","-","Not on Roster"),INDEX('Master '!$A$2:$A$257,MATCH(F620,'Master '!$C$2:$C$257,0))),INDEX('Master '!$A$2:$A$257,MATCH(F620,'Master '!$B$2:$B$257,0)))</f>
        <v>-</v>
      </c>
      <c r="F620" s="7"/>
      <c r="G620" s="19" t="str">
        <f t="array" ref="G620">IF(ISERROR(INDEX('Master '!$A$2:$A$257,MATCH(H620,'Master '!$B$2:$B$257,0))),IF(ISERROR(INDEX('Master '!$A$2:$A$257,MATCH(H620,'Master '!$C$2:$C$257,0))),IF(H620="","-","Not on Roster"),INDEX('Master '!$A$2:$A$257,MATCH(H620,'Master '!$C$2:$C$257,0))),INDEX('Master '!$A$2:$A$257,MATCH(H620,'Master '!$B$2:$B$257,0)))</f>
        <v>-</v>
      </c>
      <c r="H620" s="15"/>
      <c r="I620" s="20" t="str">
        <f t="array" ref="I620">IF(ISERROR(INDEX('Master '!$A$2:$A$257,MATCH(J620,'Master '!$B$2:$B$257,0))),IF(ISERROR(INDEX('Master '!$A$2:$A$257,MATCH(J620,'Master '!$C$2:$C$257,0))),IF(J620="","-","Not on Roster"),INDEX('Master '!$A$2:$A$257,MATCH(J620,'Master '!$C$2:$C$257,0))),INDEX('Master '!$A$2:$A$257,MATCH(J620,'Master '!$B$2:$B$257,0)))</f>
        <v>-</v>
      </c>
      <c r="J620" s="51"/>
      <c r="K620" s="19" t="str">
        <f t="array" ref="K620">IF(ISERROR(INDEX('Master '!$A$2:$A$257,MATCH(L620,'Master '!$B$2:$B$257,0))),IF(ISERROR(INDEX('Master '!$A$2:$A$257,MATCH(L620,'Master '!$C$2:$C$257,0))),IF(L620="","-","Not on Roster"),INDEX('Master '!$A$2:$A$257,MATCH(L620,'Master '!$C$2:$C$257,0))),INDEX('Master '!$A$2:$A$257,MATCH(L620,'Master '!$B$2:$B$257,0)))</f>
        <v>-</v>
      </c>
      <c r="L620" s="15"/>
      <c r="M620" s="20" t="str">
        <f t="array" ref="M620">IF(ISERROR(INDEX('Master '!$A$2:$A$257,MATCH(N620,'Master '!$B$2:$B$257,0))),IF(ISERROR(INDEX('Master '!$A$2:$A$257,MATCH(N620,'Master '!$C$2:$C$257,0))),IF(N620="","-","Not on Roster"),INDEX('Master '!$A$2:$A$257,MATCH(N620,'Master '!$C$2:$C$257,0))),INDEX('Master '!$A$2:$A$257,MATCH(N620,'Master '!$B$2:$B$257,0)))</f>
        <v>-</v>
      </c>
      <c r="N620" s="7"/>
      <c r="O620" s="19" t="str">
        <f t="array" ref="O620">IF(ISERROR(INDEX('Master '!$A$2:$A$257,MATCH(P620,'Master '!$B$2:$B$257,0))),IF(ISERROR(INDEX('Master '!$A$2:$A$257,MATCH(P620,'Master '!$C$2:$C$257,0))),IF(P620="","-","Not on Roster"),INDEX('Master '!$A$2:$A$257,MATCH(P620,'Master '!$C$2:$C$257,0))),INDEX('Master '!$A$2:$A$257,MATCH(P620,'Master '!$B$2:$B$257,0)))</f>
        <v>-</v>
      </c>
      <c r="P620" s="15"/>
      <c r="Q620" s="20" t="str">
        <f t="array" ref="Q620">IF(ISERROR(INDEX('Master '!$A$2:$A$257,MATCH(R620,'Master '!$B$2:$B$257,0))),IF(ISERROR(INDEX('Master '!$A$2:$A$257,MATCH(R620,'Master '!$C$2:$C$257,0))),IF(R620="","-","Not on Roster"),INDEX('Master '!$A$2:$A$257,MATCH(R620,'Master '!$C$2:$C$257,0))),INDEX('Master '!$A$2:$A$257,MATCH(R620,'Master '!$B$2:$B$257,0)))</f>
        <v>-</v>
      </c>
      <c r="R620" s="7"/>
      <c r="S620" s="19" t="str">
        <f t="array" ref="S620">IF(ISERROR(INDEX('Master '!$A$2:$A$257,MATCH(T620,'Master '!$B$2:$B$257,0))),IF(ISERROR(INDEX('Master '!$A$2:$A$257,MATCH(T620,'Master '!$C$2:$C$257,0))),IF(T620="","-","Not on Roster"),INDEX('Master '!$A$2:$A$257,MATCH(T620,'Master '!$C$2:$C$257,0))),INDEX('Master '!$A$2:$A$257,MATCH(T620,'Master '!$B$2:$B$257,0)))</f>
        <v>-</v>
      </c>
      <c r="T620" s="15"/>
      <c r="U620" s="20" t="str">
        <f t="array" ref="U620">IF(ISERROR(INDEX('Master '!$A$2:$A$257,MATCH(V620,'Master '!$B$2:$B$257,0))),IF(ISERROR(INDEX('Master '!$A$2:$A$257,MATCH(V620,'Master '!$C$2:$C$257,0))),IF(V620="","-","Not on Roster"),INDEX('Master '!$A$2:$A$257,MATCH(V620,'Master '!$C$2:$C$257,0))),INDEX('Master '!$A$2:$A$257,MATCH(V620,'Master '!$B$2:$B$257,0)))</f>
        <v>-</v>
      </c>
      <c r="V620" s="7"/>
      <c r="W620" s="19" t="str">
        <f t="array" ref="W620">IF(ISERROR(INDEX('Master '!$A$2:$A$257,MATCH(X620,'Master '!$B$2:$B$257,0))),IF(ISERROR(INDEX('Master '!$A$2:$A$257,MATCH(X620,'Master '!$C$2:$C$257,0))),IF(X620="","-","Not on Roster"),INDEX('Master '!$A$2:$A$257,MATCH(X620,'Master '!$C$2:$C$257,0))),INDEX('Master '!$A$2:$A$257,MATCH(X620,'Master '!$B$2:$B$257,0)))</f>
        <v>-</v>
      </c>
      <c r="X620" s="15"/>
      <c r="Y620" s="20" t="str">
        <f t="array" ref="Y620">IF(ISERROR(INDEX('Master '!$A$2:$A$257,MATCH(Z620,'Master '!$B$2:$B$257,0))),IF(ISERROR(INDEX('Master '!$A$2:$A$257,MATCH(Z620,'Master '!$C$2:$C$257,0))),IF(Z620="","-","Not on Roster"),INDEX('Master '!$A$2:$A$257,MATCH(Z620,'Master '!$C$2:$C$257,0))),INDEX('Master '!$A$2:$A$257,MATCH(Z620,'Master '!$B$2:$B$257,0)))</f>
        <v>-</v>
      </c>
      <c r="Z620" s="7"/>
      <c r="AA620" s="19" t="str">
        <f t="array" ref="AA620">IF(ISERROR(INDEX('Master '!$A$2:$A$257,MATCH(AB620,'Master '!$B$2:$B$257,0))),IF(ISERROR(INDEX('Master '!$A$2:$A$257,MATCH(AB620,'Master '!$C$2:$C$257,0))),IF(AB620="","-","Not on Roster"),INDEX('Master '!$A$2:$A$257,MATCH(AB620,'Master '!$C$2:$C$257,0))),INDEX('Master '!$A$2:$A$257,MATCH(AB620,'Master '!$B$2:$B$257,0)))</f>
        <v>-</v>
      </c>
      <c r="AB620" s="15"/>
      <c r="AC620" s="20" t="str">
        <f t="array" ref="AC620">IF(ISERROR(INDEX('Master '!$A$2:$A$257,MATCH(AD620,'Master '!$B$2:$B$257,0))),IF(ISERROR(INDEX('Master '!$A$2:$A$257,MATCH(AD620,'Master '!$C$2:$C$257,0))),IF(AD620="","-","Not on Roster"),INDEX('Master '!$A$2:$A$257,MATCH(AD620,'Master '!$C$2:$C$257,0))),INDEX('Master '!$A$2:$A$257,MATCH(AD620,'Master '!$B$2:$B$257,0)))</f>
        <v>-</v>
      </c>
      <c r="AD620" s="7"/>
      <c r="AE620" s="19" t="str">
        <f t="array" ref="AE620">IF(ISERROR(INDEX('Master '!$A$2:$A$257,MATCH(AF620,'Master '!$B$2:$B$257,0))),IF(ISERROR(INDEX('Master '!$A$2:$A$257,MATCH(AF620,'Master '!$C$2:$C$257,0))),IF(AF620="","-","Not on Roster"),INDEX('Master '!$A$2:$A$257,MATCH(AF620,'Master '!$C$2:$C$257,0))),INDEX('Master '!$A$2:$A$257,MATCH(AF620,'Master '!$B$2:$B$257,0)))</f>
        <v>-</v>
      </c>
      <c r="AF620" s="15"/>
      <c r="AG620" s="20" t="str">
        <f t="array" ref="AG620">IF(ISERROR(INDEX('Master '!$A$2:$A$257,MATCH(AH620,'Master '!$B$2:$B$257,0))),IF(ISERROR(INDEX('Master '!$A$2:$A$257,MATCH(AH620,'Master '!$C$2:$C$257,0))),IF(AH620="","-","Not on Roster"),INDEX('Master '!$A$2:$A$257,MATCH(AH620,'Master '!$C$2:$C$257,0))),INDEX('Master '!$A$2:$A$257,MATCH(AH620,'Master '!$B$2:$B$257,0)))</f>
        <v>-</v>
      </c>
      <c r="AH620" s="7"/>
      <c r="AI620" s="19" t="str">
        <f t="array" ref="AI620">IF(ISERROR(INDEX('Master '!$A$2:$A$257,MATCH(AJ620,'Master '!$B$2:$B$257,0))),IF(ISERROR(INDEX('Master '!$A$2:$A$257,MATCH(AJ620,'Master '!$C$2:$C$257,0))),IF(AJ620="","-","Not on Roster"),INDEX('Master '!$A$2:$A$257,MATCH(AJ620,'Master '!$C$2:$C$257,0))),INDEX('Master '!$A$2:$A$257,MATCH(AJ620,'Master '!$B$2:$B$257,0)))</f>
        <v>-</v>
      </c>
      <c r="AJ620" s="15"/>
      <c r="AK620" s="20" t="str">
        <f t="array" ref="AK620">IF(ISERROR(INDEX('Master '!$A$2:$A$257,MATCH(AL620,'Master '!$B$2:$B$257,0))),IF(ISERROR(INDEX('Master '!$A$2:$A$257,MATCH(AL620,'Master '!$C$2:$C$257,0))),IF(AL620="","-","Not on Roster"),INDEX('Master '!$A$2:$A$257,MATCH(AL620,'Master '!$C$2:$C$257,0))),INDEX('Master '!$A$2:$A$257,MATCH(AL620,'Master '!$B$2:$B$257,0)))</f>
        <v>-</v>
      </c>
      <c r="AL620" s="7"/>
      <c r="AM620" s="19" t="str">
        <f t="array" ref="AM620">IF(ISERROR(INDEX('Master '!$A$2:$A$257,MATCH(AN620,'Master '!$B$2:$B$257,0))),IF(ISERROR(INDEX('Master '!$A$2:$A$257,MATCH(AN620,'Master '!$C$2:$C$257,0))),IF(AN620="","-","Not on Roster"),INDEX('Master '!$A$2:$A$257,MATCH(AN620,'Master '!$C$2:$C$257,0))),INDEX('Master '!$A$2:$A$257,MATCH(AN620,'Master '!$B$2:$B$257,0)))</f>
        <v>-</v>
      </c>
      <c r="AN620" s="15"/>
    </row>
    <row r="621" spans="1:40" ht="14.25" customHeight="1">
      <c r="A621" s="20" t="str">
        <f t="array" ref="A621">IF(ISERROR(INDEX('Master '!$A$2:$A$257,MATCH(B621,'Master '!$B$2:$B$257,0))),IF(ISERROR(INDEX('Master '!$A$2:$A$257,MATCH(B621,'Master '!$C$2:$C$257,0))),IF(B621="","-","Not on Roster"),INDEX('Master '!$A$2:$A$257,MATCH(B621,'Master '!$C$2:$C$257,0))),INDEX('Master '!$A$2:$A$257,MATCH(B621,'Master '!$B$2:$B$257,0)))</f>
        <v>-</v>
      </c>
      <c r="B621" s="43"/>
      <c r="C621" s="19" t="str">
        <f t="array" ref="C621">IF(ISERROR(INDEX('Master '!$A$2:$A$257,MATCH(D621,'Master '!$B$2:$B$257,0))),IF(ISERROR(INDEX('Master '!$A$2:$A$257,MATCH(D621,'Master '!$C$2:$C$257,0))),IF(D621="","-","Not on Roster"),INDEX('Master '!$A$2:$A$257,MATCH(D621,'Master '!$C$2:$C$257,0))),INDEX('Master '!$A$2:$A$257,MATCH(D621,'Master '!$B$2:$B$257,0)))</f>
        <v>-</v>
      </c>
      <c r="D621" s="15"/>
      <c r="E621" s="20" t="str">
        <f t="array" ref="E621">IF(ISERROR(INDEX('Master '!$A$2:$A$257,MATCH(F621,'Master '!$B$2:$B$257,0))),IF(ISERROR(INDEX('Master '!$A$2:$A$257,MATCH(F621,'Master '!$C$2:$C$257,0))),IF(F621="","-","Not on Roster"),INDEX('Master '!$A$2:$A$257,MATCH(F621,'Master '!$C$2:$C$257,0))),INDEX('Master '!$A$2:$A$257,MATCH(F621,'Master '!$B$2:$B$257,0)))</f>
        <v>-</v>
      </c>
      <c r="F621" s="7"/>
      <c r="G621" s="19" t="str">
        <f t="array" ref="G621">IF(ISERROR(INDEX('Master '!$A$2:$A$257,MATCH(H621,'Master '!$B$2:$B$257,0))),IF(ISERROR(INDEX('Master '!$A$2:$A$257,MATCH(H621,'Master '!$C$2:$C$257,0))),IF(H621="","-","Not on Roster"),INDEX('Master '!$A$2:$A$257,MATCH(H621,'Master '!$C$2:$C$257,0))),INDEX('Master '!$A$2:$A$257,MATCH(H621,'Master '!$B$2:$B$257,0)))</f>
        <v>-</v>
      </c>
      <c r="H621" s="15"/>
      <c r="I621" s="20" t="str">
        <f t="array" ref="I621">IF(ISERROR(INDEX('Master '!$A$2:$A$257,MATCH(J621,'Master '!$B$2:$B$257,0))),IF(ISERROR(INDEX('Master '!$A$2:$A$257,MATCH(J621,'Master '!$C$2:$C$257,0))),IF(J621="","-","Not on Roster"),INDEX('Master '!$A$2:$A$257,MATCH(J621,'Master '!$C$2:$C$257,0))),INDEX('Master '!$A$2:$A$257,MATCH(J621,'Master '!$B$2:$B$257,0)))</f>
        <v>-</v>
      </c>
      <c r="J621" s="51"/>
      <c r="K621" s="19" t="str">
        <f t="array" ref="K621">IF(ISERROR(INDEX('Master '!$A$2:$A$257,MATCH(L621,'Master '!$B$2:$B$257,0))),IF(ISERROR(INDEX('Master '!$A$2:$A$257,MATCH(L621,'Master '!$C$2:$C$257,0))),IF(L621="","-","Not on Roster"),INDEX('Master '!$A$2:$A$257,MATCH(L621,'Master '!$C$2:$C$257,0))),INDEX('Master '!$A$2:$A$257,MATCH(L621,'Master '!$B$2:$B$257,0)))</f>
        <v>-</v>
      </c>
      <c r="L621" s="15"/>
      <c r="M621" s="20" t="str">
        <f t="array" ref="M621">IF(ISERROR(INDEX('Master '!$A$2:$A$257,MATCH(N621,'Master '!$B$2:$B$257,0))),IF(ISERROR(INDEX('Master '!$A$2:$A$257,MATCH(N621,'Master '!$C$2:$C$257,0))),IF(N621="","-","Not on Roster"),INDEX('Master '!$A$2:$A$257,MATCH(N621,'Master '!$C$2:$C$257,0))),INDEX('Master '!$A$2:$A$257,MATCH(N621,'Master '!$B$2:$B$257,0)))</f>
        <v>-</v>
      </c>
      <c r="N621" s="7"/>
      <c r="O621" s="19" t="str">
        <f t="array" ref="O621">IF(ISERROR(INDEX('Master '!$A$2:$A$257,MATCH(P621,'Master '!$B$2:$B$257,0))),IF(ISERROR(INDEX('Master '!$A$2:$A$257,MATCH(P621,'Master '!$C$2:$C$257,0))),IF(P621="","-","Not on Roster"),INDEX('Master '!$A$2:$A$257,MATCH(P621,'Master '!$C$2:$C$257,0))),INDEX('Master '!$A$2:$A$257,MATCH(P621,'Master '!$B$2:$B$257,0)))</f>
        <v>-</v>
      </c>
      <c r="P621" s="15"/>
      <c r="Q621" s="20" t="str">
        <f t="array" ref="Q621">IF(ISERROR(INDEX('Master '!$A$2:$A$257,MATCH(R621,'Master '!$B$2:$B$257,0))),IF(ISERROR(INDEX('Master '!$A$2:$A$257,MATCH(R621,'Master '!$C$2:$C$257,0))),IF(R621="","-","Not on Roster"),INDEX('Master '!$A$2:$A$257,MATCH(R621,'Master '!$C$2:$C$257,0))),INDEX('Master '!$A$2:$A$257,MATCH(R621,'Master '!$B$2:$B$257,0)))</f>
        <v>-</v>
      </c>
      <c r="R621" s="7"/>
      <c r="S621" s="19" t="str">
        <f t="array" ref="S621">IF(ISERROR(INDEX('Master '!$A$2:$A$257,MATCH(T621,'Master '!$B$2:$B$257,0))),IF(ISERROR(INDEX('Master '!$A$2:$A$257,MATCH(T621,'Master '!$C$2:$C$257,0))),IF(T621="","-","Not on Roster"),INDEX('Master '!$A$2:$A$257,MATCH(T621,'Master '!$C$2:$C$257,0))),INDEX('Master '!$A$2:$A$257,MATCH(T621,'Master '!$B$2:$B$257,0)))</f>
        <v>-</v>
      </c>
      <c r="T621" s="15"/>
      <c r="U621" s="20" t="str">
        <f t="array" ref="U621">IF(ISERROR(INDEX('Master '!$A$2:$A$257,MATCH(V621,'Master '!$B$2:$B$257,0))),IF(ISERROR(INDEX('Master '!$A$2:$A$257,MATCH(V621,'Master '!$C$2:$C$257,0))),IF(V621="","-","Not on Roster"),INDEX('Master '!$A$2:$A$257,MATCH(V621,'Master '!$C$2:$C$257,0))),INDEX('Master '!$A$2:$A$257,MATCH(V621,'Master '!$B$2:$B$257,0)))</f>
        <v>-</v>
      </c>
      <c r="V621" s="7"/>
      <c r="W621" s="19" t="str">
        <f t="array" ref="W621">IF(ISERROR(INDEX('Master '!$A$2:$A$257,MATCH(X621,'Master '!$B$2:$B$257,0))),IF(ISERROR(INDEX('Master '!$A$2:$A$257,MATCH(X621,'Master '!$C$2:$C$257,0))),IF(X621="","-","Not on Roster"),INDEX('Master '!$A$2:$A$257,MATCH(X621,'Master '!$C$2:$C$257,0))),INDEX('Master '!$A$2:$A$257,MATCH(X621,'Master '!$B$2:$B$257,0)))</f>
        <v>-</v>
      </c>
      <c r="X621" s="15"/>
      <c r="Y621" s="20" t="str">
        <f t="array" ref="Y621">IF(ISERROR(INDEX('Master '!$A$2:$A$257,MATCH(Z621,'Master '!$B$2:$B$257,0))),IF(ISERROR(INDEX('Master '!$A$2:$A$257,MATCH(Z621,'Master '!$C$2:$C$257,0))),IF(Z621="","-","Not on Roster"),INDEX('Master '!$A$2:$A$257,MATCH(Z621,'Master '!$C$2:$C$257,0))),INDEX('Master '!$A$2:$A$257,MATCH(Z621,'Master '!$B$2:$B$257,0)))</f>
        <v>-</v>
      </c>
      <c r="Z621" s="7"/>
      <c r="AA621" s="19" t="str">
        <f t="array" ref="AA621">IF(ISERROR(INDEX('Master '!$A$2:$A$257,MATCH(AB621,'Master '!$B$2:$B$257,0))),IF(ISERROR(INDEX('Master '!$A$2:$A$257,MATCH(AB621,'Master '!$C$2:$C$257,0))),IF(AB621="","-","Not on Roster"),INDEX('Master '!$A$2:$A$257,MATCH(AB621,'Master '!$C$2:$C$257,0))),INDEX('Master '!$A$2:$A$257,MATCH(AB621,'Master '!$B$2:$B$257,0)))</f>
        <v>-</v>
      </c>
      <c r="AB621" s="15"/>
      <c r="AC621" s="20" t="str">
        <f t="array" ref="AC621">IF(ISERROR(INDEX('Master '!$A$2:$A$257,MATCH(AD621,'Master '!$B$2:$B$257,0))),IF(ISERROR(INDEX('Master '!$A$2:$A$257,MATCH(AD621,'Master '!$C$2:$C$257,0))),IF(AD621="","-","Not on Roster"),INDEX('Master '!$A$2:$A$257,MATCH(AD621,'Master '!$C$2:$C$257,0))),INDEX('Master '!$A$2:$A$257,MATCH(AD621,'Master '!$B$2:$B$257,0)))</f>
        <v>-</v>
      </c>
      <c r="AD621" s="7"/>
      <c r="AE621" s="19" t="str">
        <f t="array" ref="AE621">IF(ISERROR(INDEX('Master '!$A$2:$A$257,MATCH(AF621,'Master '!$B$2:$B$257,0))),IF(ISERROR(INDEX('Master '!$A$2:$A$257,MATCH(AF621,'Master '!$C$2:$C$257,0))),IF(AF621="","-","Not on Roster"),INDEX('Master '!$A$2:$A$257,MATCH(AF621,'Master '!$C$2:$C$257,0))),INDEX('Master '!$A$2:$A$257,MATCH(AF621,'Master '!$B$2:$B$257,0)))</f>
        <v>-</v>
      </c>
      <c r="AF621" s="15"/>
      <c r="AG621" s="20" t="str">
        <f t="array" ref="AG621">IF(ISERROR(INDEX('Master '!$A$2:$A$257,MATCH(AH621,'Master '!$B$2:$B$257,0))),IF(ISERROR(INDEX('Master '!$A$2:$A$257,MATCH(AH621,'Master '!$C$2:$C$257,0))),IF(AH621="","-","Not on Roster"),INDEX('Master '!$A$2:$A$257,MATCH(AH621,'Master '!$C$2:$C$257,0))),INDEX('Master '!$A$2:$A$257,MATCH(AH621,'Master '!$B$2:$B$257,0)))</f>
        <v>-</v>
      </c>
      <c r="AH621" s="7"/>
      <c r="AI621" s="19" t="str">
        <f t="array" ref="AI621">IF(ISERROR(INDEX('Master '!$A$2:$A$257,MATCH(AJ621,'Master '!$B$2:$B$257,0))),IF(ISERROR(INDEX('Master '!$A$2:$A$257,MATCH(AJ621,'Master '!$C$2:$C$257,0))),IF(AJ621="","-","Not on Roster"),INDEX('Master '!$A$2:$A$257,MATCH(AJ621,'Master '!$C$2:$C$257,0))),INDEX('Master '!$A$2:$A$257,MATCH(AJ621,'Master '!$B$2:$B$257,0)))</f>
        <v>-</v>
      </c>
      <c r="AJ621" s="15"/>
      <c r="AK621" s="20" t="str">
        <f t="array" ref="AK621">IF(ISERROR(INDEX('Master '!$A$2:$A$257,MATCH(AL621,'Master '!$B$2:$B$257,0))),IF(ISERROR(INDEX('Master '!$A$2:$A$257,MATCH(AL621,'Master '!$C$2:$C$257,0))),IF(AL621="","-","Not on Roster"),INDEX('Master '!$A$2:$A$257,MATCH(AL621,'Master '!$C$2:$C$257,0))),INDEX('Master '!$A$2:$A$257,MATCH(AL621,'Master '!$B$2:$B$257,0)))</f>
        <v>-</v>
      </c>
      <c r="AL621" s="7"/>
      <c r="AM621" s="19" t="str">
        <f t="array" ref="AM621">IF(ISERROR(INDEX('Master '!$A$2:$A$257,MATCH(AN621,'Master '!$B$2:$B$257,0))),IF(ISERROR(INDEX('Master '!$A$2:$A$257,MATCH(AN621,'Master '!$C$2:$C$257,0))),IF(AN621="","-","Not on Roster"),INDEX('Master '!$A$2:$A$257,MATCH(AN621,'Master '!$C$2:$C$257,0))),INDEX('Master '!$A$2:$A$257,MATCH(AN621,'Master '!$B$2:$B$257,0)))</f>
        <v>-</v>
      </c>
      <c r="AN621" s="15"/>
    </row>
    <row r="622" spans="1:40" ht="14.25" customHeight="1">
      <c r="A622" s="20" t="str">
        <f t="array" ref="A622">IF(ISERROR(INDEX('Master '!$A$2:$A$257,MATCH(B622,'Master '!$B$2:$B$257,0))),IF(ISERROR(INDEX('Master '!$A$2:$A$257,MATCH(B622,'Master '!$C$2:$C$257,0))),IF(B622="","-","Not on Roster"),INDEX('Master '!$A$2:$A$257,MATCH(B622,'Master '!$C$2:$C$257,0))),INDEX('Master '!$A$2:$A$257,MATCH(B622,'Master '!$B$2:$B$257,0)))</f>
        <v>-</v>
      </c>
      <c r="B622" s="43"/>
      <c r="C622" s="19" t="str">
        <f t="array" ref="C622">IF(ISERROR(INDEX('Master '!$A$2:$A$257,MATCH(D622,'Master '!$B$2:$B$257,0))),IF(ISERROR(INDEX('Master '!$A$2:$A$257,MATCH(D622,'Master '!$C$2:$C$257,0))),IF(D622="","-","Not on Roster"),INDEX('Master '!$A$2:$A$257,MATCH(D622,'Master '!$C$2:$C$257,0))),INDEX('Master '!$A$2:$A$257,MATCH(D622,'Master '!$B$2:$B$257,0)))</f>
        <v>-</v>
      </c>
      <c r="D622" s="15"/>
      <c r="E622" s="20" t="str">
        <f t="array" ref="E622">IF(ISERROR(INDEX('Master '!$A$2:$A$257,MATCH(F622,'Master '!$B$2:$B$257,0))),IF(ISERROR(INDEX('Master '!$A$2:$A$257,MATCH(F622,'Master '!$C$2:$C$257,0))),IF(F622="","-","Not on Roster"),INDEX('Master '!$A$2:$A$257,MATCH(F622,'Master '!$C$2:$C$257,0))),INDEX('Master '!$A$2:$A$257,MATCH(F622,'Master '!$B$2:$B$257,0)))</f>
        <v>-</v>
      </c>
      <c r="F622" s="7"/>
      <c r="G622" s="19" t="str">
        <f t="array" ref="G622">IF(ISERROR(INDEX('Master '!$A$2:$A$257,MATCH(H622,'Master '!$B$2:$B$257,0))),IF(ISERROR(INDEX('Master '!$A$2:$A$257,MATCH(H622,'Master '!$C$2:$C$257,0))),IF(H622="","-","Not on Roster"),INDEX('Master '!$A$2:$A$257,MATCH(H622,'Master '!$C$2:$C$257,0))),INDEX('Master '!$A$2:$A$257,MATCH(H622,'Master '!$B$2:$B$257,0)))</f>
        <v>-</v>
      </c>
      <c r="H622" s="15"/>
      <c r="I622" s="20" t="str">
        <f t="array" ref="I622">IF(ISERROR(INDEX('Master '!$A$2:$A$257,MATCH(J622,'Master '!$B$2:$B$257,0))),IF(ISERROR(INDEX('Master '!$A$2:$A$257,MATCH(J622,'Master '!$C$2:$C$257,0))),IF(J622="","-","Not on Roster"),INDEX('Master '!$A$2:$A$257,MATCH(J622,'Master '!$C$2:$C$257,0))),INDEX('Master '!$A$2:$A$257,MATCH(J622,'Master '!$B$2:$B$257,0)))</f>
        <v>-</v>
      </c>
      <c r="J622" s="51"/>
      <c r="K622" s="19" t="str">
        <f t="array" ref="K622">IF(ISERROR(INDEX('Master '!$A$2:$A$257,MATCH(L622,'Master '!$B$2:$B$257,0))),IF(ISERROR(INDEX('Master '!$A$2:$A$257,MATCH(L622,'Master '!$C$2:$C$257,0))),IF(L622="","-","Not on Roster"),INDEX('Master '!$A$2:$A$257,MATCH(L622,'Master '!$C$2:$C$257,0))),INDEX('Master '!$A$2:$A$257,MATCH(L622,'Master '!$B$2:$B$257,0)))</f>
        <v>-</v>
      </c>
      <c r="L622" s="15"/>
      <c r="M622" s="20" t="str">
        <f t="array" ref="M622">IF(ISERROR(INDEX('Master '!$A$2:$A$257,MATCH(N622,'Master '!$B$2:$B$257,0))),IF(ISERROR(INDEX('Master '!$A$2:$A$257,MATCH(N622,'Master '!$C$2:$C$257,0))),IF(N622="","-","Not on Roster"),INDEX('Master '!$A$2:$A$257,MATCH(N622,'Master '!$C$2:$C$257,0))),INDEX('Master '!$A$2:$A$257,MATCH(N622,'Master '!$B$2:$B$257,0)))</f>
        <v>-</v>
      </c>
      <c r="N622" s="7"/>
      <c r="O622" s="19" t="str">
        <f t="array" ref="O622">IF(ISERROR(INDEX('Master '!$A$2:$A$257,MATCH(P622,'Master '!$B$2:$B$257,0))),IF(ISERROR(INDEX('Master '!$A$2:$A$257,MATCH(P622,'Master '!$C$2:$C$257,0))),IF(P622="","-","Not on Roster"),INDEX('Master '!$A$2:$A$257,MATCH(P622,'Master '!$C$2:$C$257,0))),INDEX('Master '!$A$2:$A$257,MATCH(P622,'Master '!$B$2:$B$257,0)))</f>
        <v>-</v>
      </c>
      <c r="P622" s="15"/>
      <c r="Q622" s="20" t="str">
        <f t="array" ref="Q622">IF(ISERROR(INDEX('Master '!$A$2:$A$257,MATCH(R622,'Master '!$B$2:$B$257,0))),IF(ISERROR(INDEX('Master '!$A$2:$A$257,MATCH(R622,'Master '!$C$2:$C$257,0))),IF(R622="","-","Not on Roster"),INDEX('Master '!$A$2:$A$257,MATCH(R622,'Master '!$C$2:$C$257,0))),INDEX('Master '!$A$2:$A$257,MATCH(R622,'Master '!$B$2:$B$257,0)))</f>
        <v>-</v>
      </c>
      <c r="R622" s="7"/>
      <c r="S622" s="19" t="str">
        <f t="array" ref="S622">IF(ISERROR(INDEX('Master '!$A$2:$A$257,MATCH(T622,'Master '!$B$2:$B$257,0))),IF(ISERROR(INDEX('Master '!$A$2:$A$257,MATCH(T622,'Master '!$C$2:$C$257,0))),IF(T622="","-","Not on Roster"),INDEX('Master '!$A$2:$A$257,MATCH(T622,'Master '!$C$2:$C$257,0))),INDEX('Master '!$A$2:$A$257,MATCH(T622,'Master '!$B$2:$B$257,0)))</f>
        <v>-</v>
      </c>
      <c r="T622" s="15"/>
      <c r="U622" s="20" t="str">
        <f t="array" ref="U622">IF(ISERROR(INDEX('Master '!$A$2:$A$257,MATCH(V622,'Master '!$B$2:$B$257,0))),IF(ISERROR(INDEX('Master '!$A$2:$A$257,MATCH(V622,'Master '!$C$2:$C$257,0))),IF(V622="","-","Not on Roster"),INDEX('Master '!$A$2:$A$257,MATCH(V622,'Master '!$C$2:$C$257,0))),INDEX('Master '!$A$2:$A$257,MATCH(V622,'Master '!$B$2:$B$257,0)))</f>
        <v>-</v>
      </c>
      <c r="V622" s="7"/>
      <c r="W622" s="19" t="str">
        <f t="array" ref="W622">IF(ISERROR(INDEX('Master '!$A$2:$A$257,MATCH(X622,'Master '!$B$2:$B$257,0))),IF(ISERROR(INDEX('Master '!$A$2:$A$257,MATCH(X622,'Master '!$C$2:$C$257,0))),IF(X622="","-","Not on Roster"),INDEX('Master '!$A$2:$A$257,MATCH(X622,'Master '!$C$2:$C$257,0))),INDEX('Master '!$A$2:$A$257,MATCH(X622,'Master '!$B$2:$B$257,0)))</f>
        <v>-</v>
      </c>
      <c r="X622" s="15"/>
      <c r="Y622" s="20" t="str">
        <f t="array" ref="Y622">IF(ISERROR(INDEX('Master '!$A$2:$A$257,MATCH(Z622,'Master '!$B$2:$B$257,0))),IF(ISERROR(INDEX('Master '!$A$2:$A$257,MATCH(Z622,'Master '!$C$2:$C$257,0))),IF(Z622="","-","Not on Roster"),INDEX('Master '!$A$2:$A$257,MATCH(Z622,'Master '!$C$2:$C$257,0))),INDEX('Master '!$A$2:$A$257,MATCH(Z622,'Master '!$B$2:$B$257,0)))</f>
        <v>-</v>
      </c>
      <c r="Z622" s="7"/>
      <c r="AA622" s="19" t="str">
        <f t="array" ref="AA622">IF(ISERROR(INDEX('Master '!$A$2:$A$257,MATCH(AB622,'Master '!$B$2:$B$257,0))),IF(ISERROR(INDEX('Master '!$A$2:$A$257,MATCH(AB622,'Master '!$C$2:$C$257,0))),IF(AB622="","-","Not on Roster"),INDEX('Master '!$A$2:$A$257,MATCH(AB622,'Master '!$C$2:$C$257,0))),INDEX('Master '!$A$2:$A$257,MATCH(AB622,'Master '!$B$2:$B$257,0)))</f>
        <v>-</v>
      </c>
      <c r="AB622" s="15"/>
      <c r="AC622" s="20" t="str">
        <f t="array" ref="AC622">IF(ISERROR(INDEX('Master '!$A$2:$A$257,MATCH(AD622,'Master '!$B$2:$B$257,0))),IF(ISERROR(INDEX('Master '!$A$2:$A$257,MATCH(AD622,'Master '!$C$2:$C$257,0))),IF(AD622="","-","Not on Roster"),INDEX('Master '!$A$2:$A$257,MATCH(AD622,'Master '!$C$2:$C$257,0))),INDEX('Master '!$A$2:$A$257,MATCH(AD622,'Master '!$B$2:$B$257,0)))</f>
        <v>-</v>
      </c>
      <c r="AD622" s="7"/>
      <c r="AE622" s="19" t="str">
        <f t="array" ref="AE622">IF(ISERROR(INDEX('Master '!$A$2:$A$257,MATCH(AF622,'Master '!$B$2:$B$257,0))),IF(ISERROR(INDEX('Master '!$A$2:$A$257,MATCH(AF622,'Master '!$C$2:$C$257,0))),IF(AF622="","-","Not on Roster"),INDEX('Master '!$A$2:$A$257,MATCH(AF622,'Master '!$C$2:$C$257,0))),INDEX('Master '!$A$2:$A$257,MATCH(AF622,'Master '!$B$2:$B$257,0)))</f>
        <v>-</v>
      </c>
      <c r="AF622" s="15"/>
      <c r="AG622" s="20" t="str">
        <f t="array" ref="AG622">IF(ISERROR(INDEX('Master '!$A$2:$A$257,MATCH(AH622,'Master '!$B$2:$B$257,0))),IF(ISERROR(INDEX('Master '!$A$2:$A$257,MATCH(AH622,'Master '!$C$2:$C$257,0))),IF(AH622="","-","Not on Roster"),INDEX('Master '!$A$2:$A$257,MATCH(AH622,'Master '!$C$2:$C$257,0))),INDEX('Master '!$A$2:$A$257,MATCH(AH622,'Master '!$B$2:$B$257,0)))</f>
        <v>-</v>
      </c>
      <c r="AH622" s="7"/>
      <c r="AI622" s="19" t="str">
        <f t="array" ref="AI622">IF(ISERROR(INDEX('Master '!$A$2:$A$257,MATCH(AJ622,'Master '!$B$2:$B$257,0))),IF(ISERROR(INDEX('Master '!$A$2:$A$257,MATCH(AJ622,'Master '!$C$2:$C$257,0))),IF(AJ622="","-","Not on Roster"),INDEX('Master '!$A$2:$A$257,MATCH(AJ622,'Master '!$C$2:$C$257,0))),INDEX('Master '!$A$2:$A$257,MATCH(AJ622,'Master '!$B$2:$B$257,0)))</f>
        <v>-</v>
      </c>
      <c r="AJ622" s="15"/>
      <c r="AK622" s="20" t="str">
        <f t="array" ref="AK622">IF(ISERROR(INDEX('Master '!$A$2:$A$257,MATCH(AL622,'Master '!$B$2:$B$257,0))),IF(ISERROR(INDEX('Master '!$A$2:$A$257,MATCH(AL622,'Master '!$C$2:$C$257,0))),IF(AL622="","-","Not on Roster"),INDEX('Master '!$A$2:$A$257,MATCH(AL622,'Master '!$C$2:$C$257,0))),INDEX('Master '!$A$2:$A$257,MATCH(AL622,'Master '!$B$2:$B$257,0)))</f>
        <v>-</v>
      </c>
      <c r="AL622" s="7"/>
      <c r="AM622" s="19" t="str">
        <f t="array" ref="AM622">IF(ISERROR(INDEX('Master '!$A$2:$A$257,MATCH(AN622,'Master '!$B$2:$B$257,0))),IF(ISERROR(INDEX('Master '!$A$2:$A$257,MATCH(AN622,'Master '!$C$2:$C$257,0))),IF(AN622="","-","Not on Roster"),INDEX('Master '!$A$2:$A$257,MATCH(AN622,'Master '!$C$2:$C$257,0))),INDEX('Master '!$A$2:$A$257,MATCH(AN622,'Master '!$B$2:$B$257,0)))</f>
        <v>-</v>
      </c>
      <c r="AN622" s="15"/>
    </row>
    <row r="623" spans="1:40" ht="14.25" customHeight="1">
      <c r="A623" s="20" t="str">
        <f t="array" ref="A623">IF(ISERROR(INDEX('Master '!$A$2:$A$257,MATCH(B623,'Master '!$B$2:$B$257,0))),IF(ISERROR(INDEX('Master '!$A$2:$A$257,MATCH(B623,'Master '!$C$2:$C$257,0))),IF(B623="","-","Not on Roster"),INDEX('Master '!$A$2:$A$257,MATCH(B623,'Master '!$C$2:$C$257,0))),INDEX('Master '!$A$2:$A$257,MATCH(B623,'Master '!$B$2:$B$257,0)))</f>
        <v>-</v>
      </c>
      <c r="B623" s="43"/>
      <c r="C623" s="19" t="str">
        <f t="array" ref="C623">IF(ISERROR(INDEX('Master '!$A$2:$A$257,MATCH(D623,'Master '!$B$2:$B$257,0))),IF(ISERROR(INDEX('Master '!$A$2:$A$257,MATCH(D623,'Master '!$C$2:$C$257,0))),IF(D623="","-","Not on Roster"),INDEX('Master '!$A$2:$A$257,MATCH(D623,'Master '!$C$2:$C$257,0))),INDEX('Master '!$A$2:$A$257,MATCH(D623,'Master '!$B$2:$B$257,0)))</f>
        <v>-</v>
      </c>
      <c r="D623" s="15"/>
      <c r="E623" s="20" t="str">
        <f t="array" ref="E623">IF(ISERROR(INDEX('Master '!$A$2:$A$257,MATCH(F623,'Master '!$B$2:$B$257,0))),IF(ISERROR(INDEX('Master '!$A$2:$A$257,MATCH(F623,'Master '!$C$2:$C$257,0))),IF(F623="","-","Not on Roster"),INDEX('Master '!$A$2:$A$257,MATCH(F623,'Master '!$C$2:$C$257,0))),INDEX('Master '!$A$2:$A$257,MATCH(F623,'Master '!$B$2:$B$257,0)))</f>
        <v>-</v>
      </c>
      <c r="F623" s="7"/>
      <c r="G623" s="19" t="str">
        <f t="array" ref="G623">IF(ISERROR(INDEX('Master '!$A$2:$A$257,MATCH(H623,'Master '!$B$2:$B$257,0))),IF(ISERROR(INDEX('Master '!$A$2:$A$257,MATCH(H623,'Master '!$C$2:$C$257,0))),IF(H623="","-","Not on Roster"),INDEX('Master '!$A$2:$A$257,MATCH(H623,'Master '!$C$2:$C$257,0))),INDEX('Master '!$A$2:$A$257,MATCH(H623,'Master '!$B$2:$B$257,0)))</f>
        <v>-</v>
      </c>
      <c r="H623" s="15"/>
      <c r="I623" s="20" t="str">
        <f t="array" ref="I623">IF(ISERROR(INDEX('Master '!$A$2:$A$257,MATCH(J623,'Master '!$B$2:$B$257,0))),IF(ISERROR(INDEX('Master '!$A$2:$A$257,MATCH(J623,'Master '!$C$2:$C$257,0))),IF(J623="","-","Not on Roster"),INDEX('Master '!$A$2:$A$257,MATCH(J623,'Master '!$C$2:$C$257,0))),INDEX('Master '!$A$2:$A$257,MATCH(J623,'Master '!$B$2:$B$257,0)))</f>
        <v>-</v>
      </c>
      <c r="J623" s="51"/>
      <c r="K623" s="19" t="str">
        <f t="array" ref="K623">IF(ISERROR(INDEX('Master '!$A$2:$A$257,MATCH(L623,'Master '!$B$2:$B$257,0))),IF(ISERROR(INDEX('Master '!$A$2:$A$257,MATCH(L623,'Master '!$C$2:$C$257,0))),IF(L623="","-","Not on Roster"),INDEX('Master '!$A$2:$A$257,MATCH(L623,'Master '!$C$2:$C$257,0))),INDEX('Master '!$A$2:$A$257,MATCH(L623,'Master '!$B$2:$B$257,0)))</f>
        <v>-</v>
      </c>
      <c r="L623" s="15"/>
      <c r="M623" s="20" t="str">
        <f t="array" ref="M623">IF(ISERROR(INDEX('Master '!$A$2:$A$257,MATCH(N623,'Master '!$B$2:$B$257,0))),IF(ISERROR(INDEX('Master '!$A$2:$A$257,MATCH(N623,'Master '!$C$2:$C$257,0))),IF(N623="","-","Not on Roster"),INDEX('Master '!$A$2:$A$257,MATCH(N623,'Master '!$C$2:$C$257,0))),INDEX('Master '!$A$2:$A$257,MATCH(N623,'Master '!$B$2:$B$257,0)))</f>
        <v>-</v>
      </c>
      <c r="N623" s="7"/>
      <c r="O623" s="19" t="str">
        <f t="array" ref="O623">IF(ISERROR(INDEX('Master '!$A$2:$A$257,MATCH(P623,'Master '!$B$2:$B$257,0))),IF(ISERROR(INDEX('Master '!$A$2:$A$257,MATCH(P623,'Master '!$C$2:$C$257,0))),IF(P623="","-","Not on Roster"),INDEX('Master '!$A$2:$A$257,MATCH(P623,'Master '!$C$2:$C$257,0))),INDEX('Master '!$A$2:$A$257,MATCH(P623,'Master '!$B$2:$B$257,0)))</f>
        <v>-</v>
      </c>
      <c r="P623" s="15"/>
      <c r="Q623" s="20" t="str">
        <f t="array" ref="Q623">IF(ISERROR(INDEX('Master '!$A$2:$A$257,MATCH(R623,'Master '!$B$2:$B$257,0))),IF(ISERROR(INDEX('Master '!$A$2:$A$257,MATCH(R623,'Master '!$C$2:$C$257,0))),IF(R623="","-","Not on Roster"),INDEX('Master '!$A$2:$A$257,MATCH(R623,'Master '!$C$2:$C$257,0))),INDEX('Master '!$A$2:$A$257,MATCH(R623,'Master '!$B$2:$B$257,0)))</f>
        <v>-</v>
      </c>
      <c r="R623" s="7"/>
      <c r="S623" s="19" t="str">
        <f t="array" ref="S623">IF(ISERROR(INDEX('Master '!$A$2:$A$257,MATCH(T623,'Master '!$B$2:$B$257,0))),IF(ISERROR(INDEX('Master '!$A$2:$A$257,MATCH(T623,'Master '!$C$2:$C$257,0))),IF(T623="","-","Not on Roster"),INDEX('Master '!$A$2:$A$257,MATCH(T623,'Master '!$C$2:$C$257,0))),INDEX('Master '!$A$2:$A$257,MATCH(T623,'Master '!$B$2:$B$257,0)))</f>
        <v>-</v>
      </c>
      <c r="T623" s="15"/>
      <c r="U623" s="20" t="str">
        <f t="array" ref="U623">IF(ISERROR(INDEX('Master '!$A$2:$A$257,MATCH(V623,'Master '!$B$2:$B$257,0))),IF(ISERROR(INDEX('Master '!$A$2:$A$257,MATCH(V623,'Master '!$C$2:$C$257,0))),IF(V623="","-","Not on Roster"),INDEX('Master '!$A$2:$A$257,MATCH(V623,'Master '!$C$2:$C$257,0))),INDEX('Master '!$A$2:$A$257,MATCH(V623,'Master '!$B$2:$B$257,0)))</f>
        <v>-</v>
      </c>
      <c r="V623" s="7"/>
      <c r="W623" s="19" t="str">
        <f t="array" ref="W623">IF(ISERROR(INDEX('Master '!$A$2:$A$257,MATCH(X623,'Master '!$B$2:$B$257,0))),IF(ISERROR(INDEX('Master '!$A$2:$A$257,MATCH(X623,'Master '!$C$2:$C$257,0))),IF(X623="","-","Not on Roster"),INDEX('Master '!$A$2:$A$257,MATCH(X623,'Master '!$C$2:$C$257,0))),INDEX('Master '!$A$2:$A$257,MATCH(X623,'Master '!$B$2:$B$257,0)))</f>
        <v>-</v>
      </c>
      <c r="X623" s="15"/>
      <c r="Y623" s="20" t="str">
        <f t="array" ref="Y623">IF(ISERROR(INDEX('Master '!$A$2:$A$257,MATCH(Z623,'Master '!$B$2:$B$257,0))),IF(ISERROR(INDEX('Master '!$A$2:$A$257,MATCH(Z623,'Master '!$C$2:$C$257,0))),IF(Z623="","-","Not on Roster"),INDEX('Master '!$A$2:$A$257,MATCH(Z623,'Master '!$C$2:$C$257,0))),INDEX('Master '!$A$2:$A$257,MATCH(Z623,'Master '!$B$2:$B$257,0)))</f>
        <v>-</v>
      </c>
      <c r="Z623" s="7"/>
      <c r="AA623" s="19" t="str">
        <f t="array" ref="AA623">IF(ISERROR(INDEX('Master '!$A$2:$A$257,MATCH(AB623,'Master '!$B$2:$B$257,0))),IF(ISERROR(INDEX('Master '!$A$2:$A$257,MATCH(AB623,'Master '!$C$2:$C$257,0))),IF(AB623="","-","Not on Roster"),INDEX('Master '!$A$2:$A$257,MATCH(AB623,'Master '!$C$2:$C$257,0))),INDEX('Master '!$A$2:$A$257,MATCH(AB623,'Master '!$B$2:$B$257,0)))</f>
        <v>-</v>
      </c>
      <c r="AB623" s="15"/>
      <c r="AC623" s="20" t="str">
        <f t="array" ref="AC623">IF(ISERROR(INDEX('Master '!$A$2:$A$257,MATCH(AD623,'Master '!$B$2:$B$257,0))),IF(ISERROR(INDEX('Master '!$A$2:$A$257,MATCH(AD623,'Master '!$C$2:$C$257,0))),IF(AD623="","-","Not on Roster"),INDEX('Master '!$A$2:$A$257,MATCH(AD623,'Master '!$C$2:$C$257,0))),INDEX('Master '!$A$2:$A$257,MATCH(AD623,'Master '!$B$2:$B$257,0)))</f>
        <v>-</v>
      </c>
      <c r="AD623" s="7"/>
      <c r="AE623" s="19" t="str">
        <f t="array" ref="AE623">IF(ISERROR(INDEX('Master '!$A$2:$A$257,MATCH(AF623,'Master '!$B$2:$B$257,0))),IF(ISERROR(INDEX('Master '!$A$2:$A$257,MATCH(AF623,'Master '!$C$2:$C$257,0))),IF(AF623="","-","Not on Roster"),INDEX('Master '!$A$2:$A$257,MATCH(AF623,'Master '!$C$2:$C$257,0))),INDEX('Master '!$A$2:$A$257,MATCH(AF623,'Master '!$B$2:$B$257,0)))</f>
        <v>-</v>
      </c>
      <c r="AF623" s="15"/>
      <c r="AG623" s="20" t="str">
        <f t="array" ref="AG623">IF(ISERROR(INDEX('Master '!$A$2:$A$257,MATCH(AH623,'Master '!$B$2:$B$257,0))),IF(ISERROR(INDEX('Master '!$A$2:$A$257,MATCH(AH623,'Master '!$C$2:$C$257,0))),IF(AH623="","-","Not on Roster"),INDEX('Master '!$A$2:$A$257,MATCH(AH623,'Master '!$C$2:$C$257,0))),INDEX('Master '!$A$2:$A$257,MATCH(AH623,'Master '!$B$2:$B$257,0)))</f>
        <v>-</v>
      </c>
      <c r="AH623" s="7"/>
      <c r="AI623" s="19" t="str">
        <f t="array" ref="AI623">IF(ISERROR(INDEX('Master '!$A$2:$A$257,MATCH(AJ623,'Master '!$B$2:$B$257,0))),IF(ISERROR(INDEX('Master '!$A$2:$A$257,MATCH(AJ623,'Master '!$C$2:$C$257,0))),IF(AJ623="","-","Not on Roster"),INDEX('Master '!$A$2:$A$257,MATCH(AJ623,'Master '!$C$2:$C$257,0))),INDEX('Master '!$A$2:$A$257,MATCH(AJ623,'Master '!$B$2:$B$257,0)))</f>
        <v>-</v>
      </c>
      <c r="AJ623" s="15"/>
      <c r="AK623" s="20" t="str">
        <f t="array" ref="AK623">IF(ISERROR(INDEX('Master '!$A$2:$A$257,MATCH(AL623,'Master '!$B$2:$B$257,0))),IF(ISERROR(INDEX('Master '!$A$2:$A$257,MATCH(AL623,'Master '!$C$2:$C$257,0))),IF(AL623="","-","Not on Roster"),INDEX('Master '!$A$2:$A$257,MATCH(AL623,'Master '!$C$2:$C$257,0))),INDEX('Master '!$A$2:$A$257,MATCH(AL623,'Master '!$B$2:$B$257,0)))</f>
        <v>-</v>
      </c>
      <c r="AL623" s="7"/>
      <c r="AM623" s="19" t="str">
        <f t="array" ref="AM623">IF(ISERROR(INDEX('Master '!$A$2:$A$257,MATCH(AN623,'Master '!$B$2:$B$257,0))),IF(ISERROR(INDEX('Master '!$A$2:$A$257,MATCH(AN623,'Master '!$C$2:$C$257,0))),IF(AN623="","-","Not on Roster"),INDEX('Master '!$A$2:$A$257,MATCH(AN623,'Master '!$C$2:$C$257,0))),INDEX('Master '!$A$2:$A$257,MATCH(AN623,'Master '!$B$2:$B$257,0)))</f>
        <v>-</v>
      </c>
      <c r="AN623" s="15"/>
    </row>
    <row r="624" spans="1:40" ht="14.25" customHeight="1">
      <c r="A624" s="20" t="str">
        <f t="array" ref="A624">IF(ISERROR(INDEX('Master '!$A$2:$A$257,MATCH(B624,'Master '!$B$2:$B$257,0))),IF(ISERROR(INDEX('Master '!$A$2:$A$257,MATCH(B624,'Master '!$C$2:$C$257,0))),IF(B624="","-","Not on Roster"),INDEX('Master '!$A$2:$A$257,MATCH(B624,'Master '!$C$2:$C$257,0))),INDEX('Master '!$A$2:$A$257,MATCH(B624,'Master '!$B$2:$B$257,0)))</f>
        <v>-</v>
      </c>
      <c r="B624" s="43"/>
      <c r="C624" s="19" t="str">
        <f t="array" ref="C624">IF(ISERROR(INDEX('Master '!$A$2:$A$257,MATCH(D624,'Master '!$B$2:$B$257,0))),IF(ISERROR(INDEX('Master '!$A$2:$A$257,MATCH(D624,'Master '!$C$2:$C$257,0))),IF(D624="","-","Not on Roster"),INDEX('Master '!$A$2:$A$257,MATCH(D624,'Master '!$C$2:$C$257,0))),INDEX('Master '!$A$2:$A$257,MATCH(D624,'Master '!$B$2:$B$257,0)))</f>
        <v>-</v>
      </c>
      <c r="D624" s="15"/>
      <c r="E624" s="20" t="str">
        <f t="array" ref="E624">IF(ISERROR(INDEX('Master '!$A$2:$A$257,MATCH(F624,'Master '!$B$2:$B$257,0))),IF(ISERROR(INDEX('Master '!$A$2:$A$257,MATCH(F624,'Master '!$C$2:$C$257,0))),IF(F624="","-","Not on Roster"),INDEX('Master '!$A$2:$A$257,MATCH(F624,'Master '!$C$2:$C$257,0))),INDEX('Master '!$A$2:$A$257,MATCH(F624,'Master '!$B$2:$B$257,0)))</f>
        <v>-</v>
      </c>
      <c r="F624" s="7"/>
      <c r="G624" s="19" t="str">
        <f t="array" ref="G624">IF(ISERROR(INDEX('Master '!$A$2:$A$257,MATCH(H624,'Master '!$B$2:$B$257,0))),IF(ISERROR(INDEX('Master '!$A$2:$A$257,MATCH(H624,'Master '!$C$2:$C$257,0))),IF(H624="","-","Not on Roster"),INDEX('Master '!$A$2:$A$257,MATCH(H624,'Master '!$C$2:$C$257,0))),INDEX('Master '!$A$2:$A$257,MATCH(H624,'Master '!$B$2:$B$257,0)))</f>
        <v>-</v>
      </c>
      <c r="H624" s="15"/>
      <c r="I624" s="20" t="str">
        <f t="array" ref="I624">IF(ISERROR(INDEX('Master '!$A$2:$A$257,MATCH(J624,'Master '!$B$2:$B$257,0))),IF(ISERROR(INDEX('Master '!$A$2:$A$257,MATCH(J624,'Master '!$C$2:$C$257,0))),IF(J624="","-","Not on Roster"),INDEX('Master '!$A$2:$A$257,MATCH(J624,'Master '!$C$2:$C$257,0))),INDEX('Master '!$A$2:$A$257,MATCH(J624,'Master '!$B$2:$B$257,0)))</f>
        <v>-</v>
      </c>
      <c r="J624" s="51"/>
      <c r="K624" s="19" t="str">
        <f t="array" ref="K624">IF(ISERROR(INDEX('Master '!$A$2:$A$257,MATCH(L624,'Master '!$B$2:$B$257,0))),IF(ISERROR(INDEX('Master '!$A$2:$A$257,MATCH(L624,'Master '!$C$2:$C$257,0))),IF(L624="","-","Not on Roster"),INDEX('Master '!$A$2:$A$257,MATCH(L624,'Master '!$C$2:$C$257,0))),INDEX('Master '!$A$2:$A$257,MATCH(L624,'Master '!$B$2:$B$257,0)))</f>
        <v>-</v>
      </c>
      <c r="L624" s="15"/>
      <c r="M624" s="20" t="str">
        <f t="array" ref="M624">IF(ISERROR(INDEX('Master '!$A$2:$A$257,MATCH(N624,'Master '!$B$2:$B$257,0))),IF(ISERROR(INDEX('Master '!$A$2:$A$257,MATCH(N624,'Master '!$C$2:$C$257,0))),IF(N624="","-","Not on Roster"),INDEX('Master '!$A$2:$A$257,MATCH(N624,'Master '!$C$2:$C$257,0))),INDEX('Master '!$A$2:$A$257,MATCH(N624,'Master '!$B$2:$B$257,0)))</f>
        <v>-</v>
      </c>
      <c r="N624" s="7"/>
      <c r="O624" s="19" t="str">
        <f t="array" ref="O624">IF(ISERROR(INDEX('Master '!$A$2:$A$257,MATCH(P624,'Master '!$B$2:$B$257,0))),IF(ISERROR(INDEX('Master '!$A$2:$A$257,MATCH(P624,'Master '!$C$2:$C$257,0))),IF(P624="","-","Not on Roster"),INDEX('Master '!$A$2:$A$257,MATCH(P624,'Master '!$C$2:$C$257,0))),INDEX('Master '!$A$2:$A$257,MATCH(P624,'Master '!$B$2:$B$257,0)))</f>
        <v>-</v>
      </c>
      <c r="P624" s="15"/>
      <c r="Q624" s="20" t="str">
        <f t="array" ref="Q624">IF(ISERROR(INDEX('Master '!$A$2:$A$257,MATCH(R624,'Master '!$B$2:$B$257,0))),IF(ISERROR(INDEX('Master '!$A$2:$A$257,MATCH(R624,'Master '!$C$2:$C$257,0))),IF(R624="","-","Not on Roster"),INDEX('Master '!$A$2:$A$257,MATCH(R624,'Master '!$C$2:$C$257,0))),INDEX('Master '!$A$2:$A$257,MATCH(R624,'Master '!$B$2:$B$257,0)))</f>
        <v>-</v>
      </c>
      <c r="R624" s="7"/>
      <c r="S624" s="19" t="str">
        <f t="array" ref="S624">IF(ISERROR(INDEX('Master '!$A$2:$A$257,MATCH(T624,'Master '!$B$2:$B$257,0))),IF(ISERROR(INDEX('Master '!$A$2:$A$257,MATCH(T624,'Master '!$C$2:$C$257,0))),IF(T624="","-","Not on Roster"),INDEX('Master '!$A$2:$A$257,MATCH(T624,'Master '!$C$2:$C$257,0))),INDEX('Master '!$A$2:$A$257,MATCH(T624,'Master '!$B$2:$B$257,0)))</f>
        <v>-</v>
      </c>
      <c r="T624" s="15"/>
      <c r="U624" s="20" t="str">
        <f t="array" ref="U624">IF(ISERROR(INDEX('Master '!$A$2:$A$257,MATCH(V624,'Master '!$B$2:$B$257,0))),IF(ISERROR(INDEX('Master '!$A$2:$A$257,MATCH(V624,'Master '!$C$2:$C$257,0))),IF(V624="","-","Not on Roster"),INDEX('Master '!$A$2:$A$257,MATCH(V624,'Master '!$C$2:$C$257,0))),INDEX('Master '!$A$2:$A$257,MATCH(V624,'Master '!$B$2:$B$257,0)))</f>
        <v>-</v>
      </c>
      <c r="V624" s="7"/>
      <c r="W624" s="19" t="str">
        <f t="array" ref="W624">IF(ISERROR(INDEX('Master '!$A$2:$A$257,MATCH(X624,'Master '!$B$2:$B$257,0))),IF(ISERROR(INDEX('Master '!$A$2:$A$257,MATCH(X624,'Master '!$C$2:$C$257,0))),IF(X624="","-","Not on Roster"),INDEX('Master '!$A$2:$A$257,MATCH(X624,'Master '!$C$2:$C$257,0))),INDEX('Master '!$A$2:$A$257,MATCH(X624,'Master '!$B$2:$B$257,0)))</f>
        <v>-</v>
      </c>
      <c r="X624" s="15"/>
      <c r="Y624" s="20" t="str">
        <f t="array" ref="Y624">IF(ISERROR(INDEX('Master '!$A$2:$A$257,MATCH(Z624,'Master '!$B$2:$B$257,0))),IF(ISERROR(INDEX('Master '!$A$2:$A$257,MATCH(Z624,'Master '!$C$2:$C$257,0))),IF(Z624="","-","Not on Roster"),INDEX('Master '!$A$2:$A$257,MATCH(Z624,'Master '!$C$2:$C$257,0))),INDEX('Master '!$A$2:$A$257,MATCH(Z624,'Master '!$B$2:$B$257,0)))</f>
        <v>-</v>
      </c>
      <c r="Z624" s="7"/>
      <c r="AA624" s="19" t="str">
        <f t="array" ref="AA624">IF(ISERROR(INDEX('Master '!$A$2:$A$257,MATCH(AB624,'Master '!$B$2:$B$257,0))),IF(ISERROR(INDEX('Master '!$A$2:$A$257,MATCH(AB624,'Master '!$C$2:$C$257,0))),IF(AB624="","-","Not on Roster"),INDEX('Master '!$A$2:$A$257,MATCH(AB624,'Master '!$C$2:$C$257,0))),INDEX('Master '!$A$2:$A$257,MATCH(AB624,'Master '!$B$2:$B$257,0)))</f>
        <v>-</v>
      </c>
      <c r="AB624" s="15"/>
      <c r="AC624" s="20" t="str">
        <f t="array" ref="AC624">IF(ISERROR(INDEX('Master '!$A$2:$A$257,MATCH(AD624,'Master '!$B$2:$B$257,0))),IF(ISERROR(INDEX('Master '!$A$2:$A$257,MATCH(AD624,'Master '!$C$2:$C$257,0))),IF(AD624="","-","Not on Roster"),INDEX('Master '!$A$2:$A$257,MATCH(AD624,'Master '!$C$2:$C$257,0))),INDEX('Master '!$A$2:$A$257,MATCH(AD624,'Master '!$B$2:$B$257,0)))</f>
        <v>-</v>
      </c>
      <c r="AD624" s="7"/>
      <c r="AE624" s="19" t="str">
        <f t="array" ref="AE624">IF(ISERROR(INDEX('Master '!$A$2:$A$257,MATCH(AF624,'Master '!$B$2:$B$257,0))),IF(ISERROR(INDEX('Master '!$A$2:$A$257,MATCH(AF624,'Master '!$C$2:$C$257,0))),IF(AF624="","-","Not on Roster"),INDEX('Master '!$A$2:$A$257,MATCH(AF624,'Master '!$C$2:$C$257,0))),INDEX('Master '!$A$2:$A$257,MATCH(AF624,'Master '!$B$2:$B$257,0)))</f>
        <v>-</v>
      </c>
      <c r="AF624" s="15"/>
      <c r="AG624" s="20" t="str">
        <f t="array" ref="AG624">IF(ISERROR(INDEX('Master '!$A$2:$A$257,MATCH(AH624,'Master '!$B$2:$B$257,0))),IF(ISERROR(INDEX('Master '!$A$2:$A$257,MATCH(AH624,'Master '!$C$2:$C$257,0))),IF(AH624="","-","Not on Roster"),INDEX('Master '!$A$2:$A$257,MATCH(AH624,'Master '!$C$2:$C$257,0))),INDEX('Master '!$A$2:$A$257,MATCH(AH624,'Master '!$B$2:$B$257,0)))</f>
        <v>-</v>
      </c>
      <c r="AH624" s="7"/>
      <c r="AI624" s="19" t="str">
        <f t="array" ref="AI624">IF(ISERROR(INDEX('Master '!$A$2:$A$257,MATCH(AJ624,'Master '!$B$2:$B$257,0))),IF(ISERROR(INDEX('Master '!$A$2:$A$257,MATCH(AJ624,'Master '!$C$2:$C$257,0))),IF(AJ624="","-","Not on Roster"),INDEX('Master '!$A$2:$A$257,MATCH(AJ624,'Master '!$C$2:$C$257,0))),INDEX('Master '!$A$2:$A$257,MATCH(AJ624,'Master '!$B$2:$B$257,0)))</f>
        <v>-</v>
      </c>
      <c r="AJ624" s="15"/>
      <c r="AK624" s="20" t="str">
        <f t="array" ref="AK624">IF(ISERROR(INDEX('Master '!$A$2:$A$257,MATCH(AL624,'Master '!$B$2:$B$257,0))),IF(ISERROR(INDEX('Master '!$A$2:$A$257,MATCH(AL624,'Master '!$C$2:$C$257,0))),IF(AL624="","-","Not on Roster"),INDEX('Master '!$A$2:$A$257,MATCH(AL624,'Master '!$C$2:$C$257,0))),INDEX('Master '!$A$2:$A$257,MATCH(AL624,'Master '!$B$2:$B$257,0)))</f>
        <v>-</v>
      </c>
      <c r="AL624" s="7"/>
      <c r="AM624" s="19" t="str">
        <f t="array" ref="AM624">IF(ISERROR(INDEX('Master '!$A$2:$A$257,MATCH(AN624,'Master '!$B$2:$B$257,0))),IF(ISERROR(INDEX('Master '!$A$2:$A$257,MATCH(AN624,'Master '!$C$2:$C$257,0))),IF(AN624="","-","Not on Roster"),INDEX('Master '!$A$2:$A$257,MATCH(AN624,'Master '!$C$2:$C$257,0))),INDEX('Master '!$A$2:$A$257,MATCH(AN624,'Master '!$B$2:$B$257,0)))</f>
        <v>-</v>
      </c>
      <c r="AN624" s="15"/>
    </row>
    <row r="625" spans="1:40" ht="14.25" customHeight="1">
      <c r="A625" s="20" t="str">
        <f t="array" ref="A625">IF(ISERROR(INDEX('Master '!$A$2:$A$257,MATCH(B625,'Master '!$B$2:$B$257,0))),IF(ISERROR(INDEX('Master '!$A$2:$A$257,MATCH(B625,'Master '!$C$2:$C$257,0))),IF(B625="","-","Not on Roster"),INDEX('Master '!$A$2:$A$257,MATCH(B625,'Master '!$C$2:$C$257,0))),INDEX('Master '!$A$2:$A$257,MATCH(B625,'Master '!$B$2:$B$257,0)))</f>
        <v>-</v>
      </c>
      <c r="B625" s="43"/>
      <c r="C625" s="19" t="str">
        <f t="array" ref="C625">IF(ISERROR(INDEX('Master '!$A$2:$A$257,MATCH(D625,'Master '!$B$2:$B$257,0))),IF(ISERROR(INDEX('Master '!$A$2:$A$257,MATCH(D625,'Master '!$C$2:$C$257,0))),IF(D625="","-","Not on Roster"),INDEX('Master '!$A$2:$A$257,MATCH(D625,'Master '!$C$2:$C$257,0))),INDEX('Master '!$A$2:$A$257,MATCH(D625,'Master '!$B$2:$B$257,0)))</f>
        <v>-</v>
      </c>
      <c r="D625" s="15"/>
      <c r="E625" s="20" t="str">
        <f t="array" ref="E625">IF(ISERROR(INDEX('Master '!$A$2:$A$257,MATCH(F625,'Master '!$B$2:$B$257,0))),IF(ISERROR(INDEX('Master '!$A$2:$A$257,MATCH(F625,'Master '!$C$2:$C$257,0))),IF(F625="","-","Not on Roster"),INDEX('Master '!$A$2:$A$257,MATCH(F625,'Master '!$C$2:$C$257,0))),INDEX('Master '!$A$2:$A$257,MATCH(F625,'Master '!$B$2:$B$257,0)))</f>
        <v>-</v>
      </c>
      <c r="F625" s="7"/>
      <c r="G625" s="19" t="str">
        <f t="array" ref="G625">IF(ISERROR(INDEX('Master '!$A$2:$A$257,MATCH(H625,'Master '!$B$2:$B$257,0))),IF(ISERROR(INDEX('Master '!$A$2:$A$257,MATCH(H625,'Master '!$C$2:$C$257,0))),IF(H625="","-","Not on Roster"),INDEX('Master '!$A$2:$A$257,MATCH(H625,'Master '!$C$2:$C$257,0))),INDEX('Master '!$A$2:$A$257,MATCH(H625,'Master '!$B$2:$B$257,0)))</f>
        <v>-</v>
      </c>
      <c r="H625" s="15"/>
      <c r="I625" s="20" t="str">
        <f t="array" ref="I625">IF(ISERROR(INDEX('Master '!$A$2:$A$257,MATCH(J625,'Master '!$B$2:$B$257,0))),IF(ISERROR(INDEX('Master '!$A$2:$A$257,MATCH(J625,'Master '!$C$2:$C$257,0))),IF(J625="","-","Not on Roster"),INDEX('Master '!$A$2:$A$257,MATCH(J625,'Master '!$C$2:$C$257,0))),INDEX('Master '!$A$2:$A$257,MATCH(J625,'Master '!$B$2:$B$257,0)))</f>
        <v>-</v>
      </c>
      <c r="J625" s="51"/>
      <c r="K625" s="19" t="str">
        <f t="array" ref="K625">IF(ISERROR(INDEX('Master '!$A$2:$A$257,MATCH(L625,'Master '!$B$2:$B$257,0))),IF(ISERROR(INDEX('Master '!$A$2:$A$257,MATCH(L625,'Master '!$C$2:$C$257,0))),IF(L625="","-","Not on Roster"),INDEX('Master '!$A$2:$A$257,MATCH(L625,'Master '!$C$2:$C$257,0))),INDEX('Master '!$A$2:$A$257,MATCH(L625,'Master '!$B$2:$B$257,0)))</f>
        <v>-</v>
      </c>
      <c r="L625" s="15"/>
      <c r="M625" s="20" t="str">
        <f t="array" ref="M625">IF(ISERROR(INDEX('Master '!$A$2:$A$257,MATCH(N625,'Master '!$B$2:$B$257,0))),IF(ISERROR(INDEX('Master '!$A$2:$A$257,MATCH(N625,'Master '!$C$2:$C$257,0))),IF(N625="","-","Not on Roster"),INDEX('Master '!$A$2:$A$257,MATCH(N625,'Master '!$C$2:$C$257,0))),INDEX('Master '!$A$2:$A$257,MATCH(N625,'Master '!$B$2:$B$257,0)))</f>
        <v>-</v>
      </c>
      <c r="N625" s="7"/>
      <c r="O625" s="19" t="str">
        <f t="array" ref="O625">IF(ISERROR(INDEX('Master '!$A$2:$A$257,MATCH(P625,'Master '!$B$2:$B$257,0))),IF(ISERROR(INDEX('Master '!$A$2:$A$257,MATCH(P625,'Master '!$C$2:$C$257,0))),IF(P625="","-","Not on Roster"),INDEX('Master '!$A$2:$A$257,MATCH(P625,'Master '!$C$2:$C$257,0))),INDEX('Master '!$A$2:$A$257,MATCH(P625,'Master '!$B$2:$B$257,0)))</f>
        <v>-</v>
      </c>
      <c r="P625" s="15"/>
      <c r="Q625" s="20" t="str">
        <f t="array" ref="Q625">IF(ISERROR(INDEX('Master '!$A$2:$A$257,MATCH(R625,'Master '!$B$2:$B$257,0))),IF(ISERROR(INDEX('Master '!$A$2:$A$257,MATCH(R625,'Master '!$C$2:$C$257,0))),IF(R625="","-","Not on Roster"),INDEX('Master '!$A$2:$A$257,MATCH(R625,'Master '!$C$2:$C$257,0))),INDEX('Master '!$A$2:$A$257,MATCH(R625,'Master '!$B$2:$B$257,0)))</f>
        <v>-</v>
      </c>
      <c r="R625" s="7"/>
      <c r="S625" s="19" t="str">
        <f t="array" ref="S625">IF(ISERROR(INDEX('Master '!$A$2:$A$257,MATCH(T625,'Master '!$B$2:$B$257,0))),IF(ISERROR(INDEX('Master '!$A$2:$A$257,MATCH(T625,'Master '!$C$2:$C$257,0))),IF(T625="","-","Not on Roster"),INDEX('Master '!$A$2:$A$257,MATCH(T625,'Master '!$C$2:$C$257,0))),INDEX('Master '!$A$2:$A$257,MATCH(T625,'Master '!$B$2:$B$257,0)))</f>
        <v>-</v>
      </c>
      <c r="T625" s="15"/>
      <c r="U625" s="20" t="str">
        <f t="array" ref="U625">IF(ISERROR(INDEX('Master '!$A$2:$A$257,MATCH(V625,'Master '!$B$2:$B$257,0))),IF(ISERROR(INDEX('Master '!$A$2:$A$257,MATCH(V625,'Master '!$C$2:$C$257,0))),IF(V625="","-","Not on Roster"),INDEX('Master '!$A$2:$A$257,MATCH(V625,'Master '!$C$2:$C$257,0))),INDEX('Master '!$A$2:$A$257,MATCH(V625,'Master '!$B$2:$B$257,0)))</f>
        <v>-</v>
      </c>
      <c r="V625" s="7"/>
      <c r="W625" s="19" t="str">
        <f t="array" ref="W625">IF(ISERROR(INDEX('Master '!$A$2:$A$257,MATCH(X625,'Master '!$B$2:$B$257,0))),IF(ISERROR(INDEX('Master '!$A$2:$A$257,MATCH(X625,'Master '!$C$2:$C$257,0))),IF(X625="","-","Not on Roster"),INDEX('Master '!$A$2:$A$257,MATCH(X625,'Master '!$C$2:$C$257,0))),INDEX('Master '!$A$2:$A$257,MATCH(X625,'Master '!$B$2:$B$257,0)))</f>
        <v>-</v>
      </c>
      <c r="X625" s="15"/>
      <c r="Y625" s="20" t="str">
        <f t="array" ref="Y625">IF(ISERROR(INDEX('Master '!$A$2:$A$257,MATCH(Z625,'Master '!$B$2:$B$257,0))),IF(ISERROR(INDEX('Master '!$A$2:$A$257,MATCH(Z625,'Master '!$C$2:$C$257,0))),IF(Z625="","-","Not on Roster"),INDEX('Master '!$A$2:$A$257,MATCH(Z625,'Master '!$C$2:$C$257,0))),INDEX('Master '!$A$2:$A$257,MATCH(Z625,'Master '!$B$2:$B$257,0)))</f>
        <v>-</v>
      </c>
      <c r="Z625" s="7"/>
      <c r="AA625" s="19" t="str">
        <f t="array" ref="AA625">IF(ISERROR(INDEX('Master '!$A$2:$A$257,MATCH(AB625,'Master '!$B$2:$B$257,0))),IF(ISERROR(INDEX('Master '!$A$2:$A$257,MATCH(AB625,'Master '!$C$2:$C$257,0))),IF(AB625="","-","Not on Roster"),INDEX('Master '!$A$2:$A$257,MATCH(AB625,'Master '!$C$2:$C$257,0))),INDEX('Master '!$A$2:$A$257,MATCH(AB625,'Master '!$B$2:$B$257,0)))</f>
        <v>-</v>
      </c>
      <c r="AB625" s="15"/>
      <c r="AC625" s="20" t="str">
        <f t="array" ref="AC625">IF(ISERROR(INDEX('Master '!$A$2:$A$257,MATCH(AD625,'Master '!$B$2:$B$257,0))),IF(ISERROR(INDEX('Master '!$A$2:$A$257,MATCH(AD625,'Master '!$C$2:$C$257,0))),IF(AD625="","-","Not on Roster"),INDEX('Master '!$A$2:$A$257,MATCH(AD625,'Master '!$C$2:$C$257,0))),INDEX('Master '!$A$2:$A$257,MATCH(AD625,'Master '!$B$2:$B$257,0)))</f>
        <v>-</v>
      </c>
      <c r="AD625" s="7"/>
      <c r="AE625" s="19" t="str">
        <f t="array" ref="AE625">IF(ISERROR(INDEX('Master '!$A$2:$A$257,MATCH(AF625,'Master '!$B$2:$B$257,0))),IF(ISERROR(INDEX('Master '!$A$2:$A$257,MATCH(AF625,'Master '!$C$2:$C$257,0))),IF(AF625="","-","Not on Roster"),INDEX('Master '!$A$2:$A$257,MATCH(AF625,'Master '!$C$2:$C$257,0))),INDEX('Master '!$A$2:$A$257,MATCH(AF625,'Master '!$B$2:$B$257,0)))</f>
        <v>-</v>
      </c>
      <c r="AF625" s="15"/>
      <c r="AG625" s="20" t="str">
        <f t="array" ref="AG625">IF(ISERROR(INDEX('Master '!$A$2:$A$257,MATCH(AH625,'Master '!$B$2:$B$257,0))),IF(ISERROR(INDEX('Master '!$A$2:$A$257,MATCH(AH625,'Master '!$C$2:$C$257,0))),IF(AH625="","-","Not on Roster"),INDEX('Master '!$A$2:$A$257,MATCH(AH625,'Master '!$C$2:$C$257,0))),INDEX('Master '!$A$2:$A$257,MATCH(AH625,'Master '!$B$2:$B$257,0)))</f>
        <v>-</v>
      </c>
      <c r="AH625" s="7"/>
      <c r="AI625" s="19" t="str">
        <f t="array" ref="AI625">IF(ISERROR(INDEX('Master '!$A$2:$A$257,MATCH(AJ625,'Master '!$B$2:$B$257,0))),IF(ISERROR(INDEX('Master '!$A$2:$A$257,MATCH(AJ625,'Master '!$C$2:$C$257,0))),IF(AJ625="","-","Not on Roster"),INDEX('Master '!$A$2:$A$257,MATCH(AJ625,'Master '!$C$2:$C$257,0))),INDEX('Master '!$A$2:$A$257,MATCH(AJ625,'Master '!$B$2:$B$257,0)))</f>
        <v>-</v>
      </c>
      <c r="AJ625" s="15"/>
      <c r="AK625" s="20" t="str">
        <f t="array" ref="AK625">IF(ISERROR(INDEX('Master '!$A$2:$A$257,MATCH(AL625,'Master '!$B$2:$B$257,0))),IF(ISERROR(INDEX('Master '!$A$2:$A$257,MATCH(AL625,'Master '!$C$2:$C$257,0))),IF(AL625="","-","Not on Roster"),INDEX('Master '!$A$2:$A$257,MATCH(AL625,'Master '!$C$2:$C$257,0))),INDEX('Master '!$A$2:$A$257,MATCH(AL625,'Master '!$B$2:$B$257,0)))</f>
        <v>-</v>
      </c>
      <c r="AL625" s="7"/>
      <c r="AM625" s="19" t="str">
        <f t="array" ref="AM625">IF(ISERROR(INDEX('Master '!$A$2:$A$257,MATCH(AN625,'Master '!$B$2:$B$257,0))),IF(ISERROR(INDEX('Master '!$A$2:$A$257,MATCH(AN625,'Master '!$C$2:$C$257,0))),IF(AN625="","-","Not on Roster"),INDEX('Master '!$A$2:$A$257,MATCH(AN625,'Master '!$C$2:$C$257,0))),INDEX('Master '!$A$2:$A$257,MATCH(AN625,'Master '!$B$2:$B$257,0)))</f>
        <v>-</v>
      </c>
      <c r="AN625" s="15"/>
    </row>
    <row r="626" spans="1:40" ht="14.25" customHeight="1">
      <c r="A626" s="20" t="str">
        <f t="array" ref="A626">IF(ISERROR(INDEX('Master '!$A$2:$A$257,MATCH(B626,'Master '!$B$2:$B$257,0))),IF(ISERROR(INDEX('Master '!$A$2:$A$257,MATCH(B626,'Master '!$C$2:$C$257,0))),IF(B626="","-","Not on Roster"),INDEX('Master '!$A$2:$A$257,MATCH(B626,'Master '!$C$2:$C$257,0))),INDEX('Master '!$A$2:$A$257,MATCH(B626,'Master '!$B$2:$B$257,0)))</f>
        <v>-</v>
      </c>
      <c r="B626" s="43"/>
      <c r="C626" s="19" t="str">
        <f t="array" ref="C626">IF(ISERROR(INDEX('Master '!$A$2:$A$257,MATCH(D626,'Master '!$B$2:$B$257,0))),IF(ISERROR(INDEX('Master '!$A$2:$A$257,MATCH(D626,'Master '!$C$2:$C$257,0))),IF(D626="","-","Not on Roster"),INDEX('Master '!$A$2:$A$257,MATCH(D626,'Master '!$C$2:$C$257,0))),INDEX('Master '!$A$2:$A$257,MATCH(D626,'Master '!$B$2:$B$257,0)))</f>
        <v>-</v>
      </c>
      <c r="D626" s="15"/>
      <c r="E626" s="20" t="str">
        <f t="array" ref="E626">IF(ISERROR(INDEX('Master '!$A$2:$A$257,MATCH(F626,'Master '!$B$2:$B$257,0))),IF(ISERROR(INDEX('Master '!$A$2:$A$257,MATCH(F626,'Master '!$C$2:$C$257,0))),IF(F626="","-","Not on Roster"),INDEX('Master '!$A$2:$A$257,MATCH(F626,'Master '!$C$2:$C$257,0))),INDEX('Master '!$A$2:$A$257,MATCH(F626,'Master '!$B$2:$B$257,0)))</f>
        <v>-</v>
      </c>
      <c r="F626" s="7"/>
      <c r="G626" s="19" t="str">
        <f t="array" ref="G626">IF(ISERROR(INDEX('Master '!$A$2:$A$257,MATCH(H626,'Master '!$B$2:$B$257,0))),IF(ISERROR(INDEX('Master '!$A$2:$A$257,MATCH(H626,'Master '!$C$2:$C$257,0))),IF(H626="","-","Not on Roster"),INDEX('Master '!$A$2:$A$257,MATCH(H626,'Master '!$C$2:$C$257,0))),INDEX('Master '!$A$2:$A$257,MATCH(H626,'Master '!$B$2:$B$257,0)))</f>
        <v>-</v>
      </c>
      <c r="H626" s="15"/>
      <c r="I626" s="20" t="str">
        <f t="array" ref="I626">IF(ISERROR(INDEX('Master '!$A$2:$A$257,MATCH(J626,'Master '!$B$2:$B$257,0))),IF(ISERROR(INDEX('Master '!$A$2:$A$257,MATCH(J626,'Master '!$C$2:$C$257,0))),IF(J626="","-","Not on Roster"),INDEX('Master '!$A$2:$A$257,MATCH(J626,'Master '!$C$2:$C$257,0))),INDEX('Master '!$A$2:$A$257,MATCH(J626,'Master '!$B$2:$B$257,0)))</f>
        <v>-</v>
      </c>
      <c r="J626" s="51"/>
      <c r="K626" s="19" t="str">
        <f t="array" ref="K626">IF(ISERROR(INDEX('Master '!$A$2:$A$257,MATCH(L626,'Master '!$B$2:$B$257,0))),IF(ISERROR(INDEX('Master '!$A$2:$A$257,MATCH(L626,'Master '!$C$2:$C$257,0))),IF(L626="","-","Not on Roster"),INDEX('Master '!$A$2:$A$257,MATCH(L626,'Master '!$C$2:$C$257,0))),INDEX('Master '!$A$2:$A$257,MATCH(L626,'Master '!$B$2:$B$257,0)))</f>
        <v>-</v>
      </c>
      <c r="L626" s="15"/>
      <c r="M626" s="20" t="str">
        <f t="array" ref="M626">IF(ISERROR(INDEX('Master '!$A$2:$A$257,MATCH(N626,'Master '!$B$2:$B$257,0))),IF(ISERROR(INDEX('Master '!$A$2:$A$257,MATCH(N626,'Master '!$C$2:$C$257,0))),IF(N626="","-","Not on Roster"),INDEX('Master '!$A$2:$A$257,MATCH(N626,'Master '!$C$2:$C$257,0))),INDEX('Master '!$A$2:$A$257,MATCH(N626,'Master '!$B$2:$B$257,0)))</f>
        <v>-</v>
      </c>
      <c r="N626" s="7"/>
      <c r="O626" s="19" t="str">
        <f t="array" ref="O626">IF(ISERROR(INDEX('Master '!$A$2:$A$257,MATCH(P626,'Master '!$B$2:$B$257,0))),IF(ISERROR(INDEX('Master '!$A$2:$A$257,MATCH(P626,'Master '!$C$2:$C$257,0))),IF(P626="","-","Not on Roster"),INDEX('Master '!$A$2:$A$257,MATCH(P626,'Master '!$C$2:$C$257,0))),INDEX('Master '!$A$2:$A$257,MATCH(P626,'Master '!$B$2:$B$257,0)))</f>
        <v>-</v>
      </c>
      <c r="P626" s="15"/>
      <c r="Q626" s="20" t="str">
        <f t="array" ref="Q626">IF(ISERROR(INDEX('Master '!$A$2:$A$257,MATCH(R626,'Master '!$B$2:$B$257,0))),IF(ISERROR(INDEX('Master '!$A$2:$A$257,MATCH(R626,'Master '!$C$2:$C$257,0))),IF(R626="","-","Not on Roster"),INDEX('Master '!$A$2:$A$257,MATCH(R626,'Master '!$C$2:$C$257,0))),INDEX('Master '!$A$2:$A$257,MATCH(R626,'Master '!$B$2:$B$257,0)))</f>
        <v>-</v>
      </c>
      <c r="R626" s="7"/>
      <c r="S626" s="19" t="str">
        <f t="array" ref="S626">IF(ISERROR(INDEX('Master '!$A$2:$A$257,MATCH(T626,'Master '!$B$2:$B$257,0))),IF(ISERROR(INDEX('Master '!$A$2:$A$257,MATCH(T626,'Master '!$C$2:$C$257,0))),IF(T626="","-","Not on Roster"),INDEX('Master '!$A$2:$A$257,MATCH(T626,'Master '!$C$2:$C$257,0))),INDEX('Master '!$A$2:$A$257,MATCH(T626,'Master '!$B$2:$B$257,0)))</f>
        <v>-</v>
      </c>
      <c r="T626" s="15"/>
      <c r="U626" s="20" t="str">
        <f t="array" ref="U626">IF(ISERROR(INDEX('Master '!$A$2:$A$257,MATCH(V626,'Master '!$B$2:$B$257,0))),IF(ISERROR(INDEX('Master '!$A$2:$A$257,MATCH(V626,'Master '!$C$2:$C$257,0))),IF(V626="","-","Not on Roster"),INDEX('Master '!$A$2:$A$257,MATCH(V626,'Master '!$C$2:$C$257,0))),INDEX('Master '!$A$2:$A$257,MATCH(V626,'Master '!$B$2:$B$257,0)))</f>
        <v>-</v>
      </c>
      <c r="V626" s="7"/>
      <c r="W626" s="19" t="str">
        <f t="array" ref="W626">IF(ISERROR(INDEX('Master '!$A$2:$A$257,MATCH(X626,'Master '!$B$2:$B$257,0))),IF(ISERROR(INDEX('Master '!$A$2:$A$257,MATCH(X626,'Master '!$C$2:$C$257,0))),IF(X626="","-","Not on Roster"),INDEX('Master '!$A$2:$A$257,MATCH(X626,'Master '!$C$2:$C$257,0))),INDEX('Master '!$A$2:$A$257,MATCH(X626,'Master '!$B$2:$B$257,0)))</f>
        <v>-</v>
      </c>
      <c r="X626" s="15"/>
      <c r="Y626" s="20" t="str">
        <f t="array" ref="Y626">IF(ISERROR(INDEX('Master '!$A$2:$A$257,MATCH(Z626,'Master '!$B$2:$B$257,0))),IF(ISERROR(INDEX('Master '!$A$2:$A$257,MATCH(Z626,'Master '!$C$2:$C$257,0))),IF(Z626="","-","Not on Roster"),INDEX('Master '!$A$2:$A$257,MATCH(Z626,'Master '!$C$2:$C$257,0))),INDEX('Master '!$A$2:$A$257,MATCH(Z626,'Master '!$B$2:$B$257,0)))</f>
        <v>-</v>
      </c>
      <c r="Z626" s="7"/>
      <c r="AA626" s="19" t="str">
        <f t="array" ref="AA626">IF(ISERROR(INDEX('Master '!$A$2:$A$257,MATCH(AB626,'Master '!$B$2:$B$257,0))),IF(ISERROR(INDEX('Master '!$A$2:$A$257,MATCH(AB626,'Master '!$C$2:$C$257,0))),IF(AB626="","-","Not on Roster"),INDEX('Master '!$A$2:$A$257,MATCH(AB626,'Master '!$C$2:$C$257,0))),INDEX('Master '!$A$2:$A$257,MATCH(AB626,'Master '!$B$2:$B$257,0)))</f>
        <v>-</v>
      </c>
      <c r="AB626" s="15"/>
      <c r="AC626" s="20" t="str">
        <f t="array" ref="AC626">IF(ISERROR(INDEX('Master '!$A$2:$A$257,MATCH(AD626,'Master '!$B$2:$B$257,0))),IF(ISERROR(INDEX('Master '!$A$2:$A$257,MATCH(AD626,'Master '!$C$2:$C$257,0))),IF(AD626="","-","Not on Roster"),INDEX('Master '!$A$2:$A$257,MATCH(AD626,'Master '!$C$2:$C$257,0))),INDEX('Master '!$A$2:$A$257,MATCH(AD626,'Master '!$B$2:$B$257,0)))</f>
        <v>-</v>
      </c>
      <c r="AD626" s="7"/>
      <c r="AE626" s="19" t="str">
        <f t="array" ref="AE626">IF(ISERROR(INDEX('Master '!$A$2:$A$257,MATCH(AF626,'Master '!$B$2:$B$257,0))),IF(ISERROR(INDEX('Master '!$A$2:$A$257,MATCH(AF626,'Master '!$C$2:$C$257,0))),IF(AF626="","-","Not on Roster"),INDEX('Master '!$A$2:$A$257,MATCH(AF626,'Master '!$C$2:$C$257,0))),INDEX('Master '!$A$2:$A$257,MATCH(AF626,'Master '!$B$2:$B$257,0)))</f>
        <v>-</v>
      </c>
      <c r="AF626" s="15"/>
      <c r="AG626" s="20" t="str">
        <f t="array" ref="AG626">IF(ISERROR(INDEX('Master '!$A$2:$A$257,MATCH(AH626,'Master '!$B$2:$B$257,0))),IF(ISERROR(INDEX('Master '!$A$2:$A$257,MATCH(AH626,'Master '!$C$2:$C$257,0))),IF(AH626="","-","Not on Roster"),INDEX('Master '!$A$2:$A$257,MATCH(AH626,'Master '!$C$2:$C$257,0))),INDEX('Master '!$A$2:$A$257,MATCH(AH626,'Master '!$B$2:$B$257,0)))</f>
        <v>-</v>
      </c>
      <c r="AH626" s="7"/>
      <c r="AI626" s="19" t="str">
        <f t="array" ref="AI626">IF(ISERROR(INDEX('Master '!$A$2:$A$257,MATCH(AJ626,'Master '!$B$2:$B$257,0))),IF(ISERROR(INDEX('Master '!$A$2:$A$257,MATCH(AJ626,'Master '!$C$2:$C$257,0))),IF(AJ626="","-","Not on Roster"),INDEX('Master '!$A$2:$A$257,MATCH(AJ626,'Master '!$C$2:$C$257,0))),INDEX('Master '!$A$2:$A$257,MATCH(AJ626,'Master '!$B$2:$B$257,0)))</f>
        <v>-</v>
      </c>
      <c r="AJ626" s="15"/>
      <c r="AK626" s="20" t="str">
        <f t="array" ref="AK626">IF(ISERROR(INDEX('Master '!$A$2:$A$257,MATCH(AL626,'Master '!$B$2:$B$257,0))),IF(ISERROR(INDEX('Master '!$A$2:$A$257,MATCH(AL626,'Master '!$C$2:$C$257,0))),IF(AL626="","-","Not on Roster"),INDEX('Master '!$A$2:$A$257,MATCH(AL626,'Master '!$C$2:$C$257,0))),INDEX('Master '!$A$2:$A$257,MATCH(AL626,'Master '!$B$2:$B$257,0)))</f>
        <v>-</v>
      </c>
      <c r="AL626" s="7"/>
      <c r="AM626" s="19" t="str">
        <f t="array" ref="AM626">IF(ISERROR(INDEX('Master '!$A$2:$A$257,MATCH(AN626,'Master '!$B$2:$B$257,0))),IF(ISERROR(INDEX('Master '!$A$2:$A$257,MATCH(AN626,'Master '!$C$2:$C$257,0))),IF(AN626="","-","Not on Roster"),INDEX('Master '!$A$2:$A$257,MATCH(AN626,'Master '!$C$2:$C$257,0))),INDEX('Master '!$A$2:$A$257,MATCH(AN626,'Master '!$B$2:$B$257,0)))</f>
        <v>-</v>
      </c>
      <c r="AN626" s="15"/>
    </row>
    <row r="627" spans="1:40" ht="14.25" customHeight="1">
      <c r="A627" s="20" t="str">
        <f t="array" ref="A627">IF(ISERROR(INDEX('Master '!$A$2:$A$257,MATCH(B627,'Master '!$B$2:$B$257,0))),IF(ISERROR(INDEX('Master '!$A$2:$A$257,MATCH(B627,'Master '!$C$2:$C$257,0))),IF(B627="","-","Not on Roster"),INDEX('Master '!$A$2:$A$257,MATCH(B627,'Master '!$C$2:$C$257,0))),INDEX('Master '!$A$2:$A$257,MATCH(B627,'Master '!$B$2:$B$257,0)))</f>
        <v>-</v>
      </c>
      <c r="B627" s="43"/>
      <c r="C627" s="19" t="str">
        <f t="array" ref="C627">IF(ISERROR(INDEX('Master '!$A$2:$A$257,MATCH(D627,'Master '!$B$2:$B$257,0))),IF(ISERROR(INDEX('Master '!$A$2:$A$257,MATCH(D627,'Master '!$C$2:$C$257,0))),IF(D627="","-","Not on Roster"),INDEX('Master '!$A$2:$A$257,MATCH(D627,'Master '!$C$2:$C$257,0))),INDEX('Master '!$A$2:$A$257,MATCH(D627,'Master '!$B$2:$B$257,0)))</f>
        <v>-</v>
      </c>
      <c r="D627" s="15"/>
      <c r="E627" s="20" t="str">
        <f t="array" ref="E627">IF(ISERROR(INDEX('Master '!$A$2:$A$257,MATCH(F627,'Master '!$B$2:$B$257,0))),IF(ISERROR(INDEX('Master '!$A$2:$A$257,MATCH(F627,'Master '!$C$2:$C$257,0))),IF(F627="","-","Not on Roster"),INDEX('Master '!$A$2:$A$257,MATCH(F627,'Master '!$C$2:$C$257,0))),INDEX('Master '!$A$2:$A$257,MATCH(F627,'Master '!$B$2:$B$257,0)))</f>
        <v>-</v>
      </c>
      <c r="F627" s="7"/>
      <c r="G627" s="19" t="str">
        <f t="array" ref="G627">IF(ISERROR(INDEX('Master '!$A$2:$A$257,MATCH(H627,'Master '!$B$2:$B$257,0))),IF(ISERROR(INDEX('Master '!$A$2:$A$257,MATCH(H627,'Master '!$C$2:$C$257,0))),IF(H627="","-","Not on Roster"),INDEX('Master '!$A$2:$A$257,MATCH(H627,'Master '!$C$2:$C$257,0))),INDEX('Master '!$A$2:$A$257,MATCH(H627,'Master '!$B$2:$B$257,0)))</f>
        <v>-</v>
      </c>
      <c r="H627" s="15"/>
      <c r="I627" s="20" t="str">
        <f t="array" ref="I627">IF(ISERROR(INDEX('Master '!$A$2:$A$257,MATCH(J627,'Master '!$B$2:$B$257,0))),IF(ISERROR(INDEX('Master '!$A$2:$A$257,MATCH(J627,'Master '!$C$2:$C$257,0))),IF(J627="","-","Not on Roster"),INDEX('Master '!$A$2:$A$257,MATCH(J627,'Master '!$C$2:$C$257,0))),INDEX('Master '!$A$2:$A$257,MATCH(J627,'Master '!$B$2:$B$257,0)))</f>
        <v>-</v>
      </c>
      <c r="J627" s="51"/>
      <c r="K627" s="19" t="str">
        <f t="array" ref="K627">IF(ISERROR(INDEX('Master '!$A$2:$A$257,MATCH(L627,'Master '!$B$2:$B$257,0))),IF(ISERROR(INDEX('Master '!$A$2:$A$257,MATCH(L627,'Master '!$C$2:$C$257,0))),IF(L627="","-","Not on Roster"),INDEX('Master '!$A$2:$A$257,MATCH(L627,'Master '!$C$2:$C$257,0))),INDEX('Master '!$A$2:$A$257,MATCH(L627,'Master '!$B$2:$B$257,0)))</f>
        <v>-</v>
      </c>
      <c r="L627" s="15"/>
      <c r="M627" s="20" t="str">
        <f t="array" ref="M627">IF(ISERROR(INDEX('Master '!$A$2:$A$257,MATCH(N627,'Master '!$B$2:$B$257,0))),IF(ISERROR(INDEX('Master '!$A$2:$A$257,MATCH(N627,'Master '!$C$2:$C$257,0))),IF(N627="","-","Not on Roster"),INDEX('Master '!$A$2:$A$257,MATCH(N627,'Master '!$C$2:$C$257,0))),INDEX('Master '!$A$2:$A$257,MATCH(N627,'Master '!$B$2:$B$257,0)))</f>
        <v>-</v>
      </c>
      <c r="N627" s="7"/>
      <c r="O627" s="19" t="str">
        <f t="array" ref="O627">IF(ISERROR(INDEX('Master '!$A$2:$A$257,MATCH(P627,'Master '!$B$2:$B$257,0))),IF(ISERROR(INDEX('Master '!$A$2:$A$257,MATCH(P627,'Master '!$C$2:$C$257,0))),IF(P627="","-","Not on Roster"),INDEX('Master '!$A$2:$A$257,MATCH(P627,'Master '!$C$2:$C$257,0))),INDEX('Master '!$A$2:$A$257,MATCH(P627,'Master '!$B$2:$B$257,0)))</f>
        <v>-</v>
      </c>
      <c r="P627" s="15"/>
      <c r="Q627" s="20" t="str">
        <f t="array" ref="Q627">IF(ISERROR(INDEX('Master '!$A$2:$A$257,MATCH(R627,'Master '!$B$2:$B$257,0))),IF(ISERROR(INDEX('Master '!$A$2:$A$257,MATCH(R627,'Master '!$C$2:$C$257,0))),IF(R627="","-","Not on Roster"),INDEX('Master '!$A$2:$A$257,MATCH(R627,'Master '!$C$2:$C$257,0))),INDEX('Master '!$A$2:$A$257,MATCH(R627,'Master '!$B$2:$B$257,0)))</f>
        <v>-</v>
      </c>
      <c r="R627" s="7"/>
      <c r="S627" s="19" t="str">
        <f t="array" ref="S627">IF(ISERROR(INDEX('Master '!$A$2:$A$257,MATCH(T627,'Master '!$B$2:$B$257,0))),IF(ISERROR(INDEX('Master '!$A$2:$A$257,MATCH(T627,'Master '!$C$2:$C$257,0))),IF(T627="","-","Not on Roster"),INDEX('Master '!$A$2:$A$257,MATCH(T627,'Master '!$C$2:$C$257,0))),INDEX('Master '!$A$2:$A$257,MATCH(T627,'Master '!$B$2:$B$257,0)))</f>
        <v>-</v>
      </c>
      <c r="T627" s="15"/>
      <c r="U627" s="20" t="str">
        <f t="array" ref="U627">IF(ISERROR(INDEX('Master '!$A$2:$A$257,MATCH(V627,'Master '!$B$2:$B$257,0))),IF(ISERROR(INDEX('Master '!$A$2:$A$257,MATCH(V627,'Master '!$C$2:$C$257,0))),IF(V627="","-","Not on Roster"),INDEX('Master '!$A$2:$A$257,MATCH(V627,'Master '!$C$2:$C$257,0))),INDEX('Master '!$A$2:$A$257,MATCH(V627,'Master '!$B$2:$B$257,0)))</f>
        <v>-</v>
      </c>
      <c r="V627" s="7"/>
      <c r="W627" s="19" t="str">
        <f t="array" ref="W627">IF(ISERROR(INDEX('Master '!$A$2:$A$257,MATCH(X627,'Master '!$B$2:$B$257,0))),IF(ISERROR(INDEX('Master '!$A$2:$A$257,MATCH(X627,'Master '!$C$2:$C$257,0))),IF(X627="","-","Not on Roster"),INDEX('Master '!$A$2:$A$257,MATCH(X627,'Master '!$C$2:$C$257,0))),INDEX('Master '!$A$2:$A$257,MATCH(X627,'Master '!$B$2:$B$257,0)))</f>
        <v>-</v>
      </c>
      <c r="X627" s="15"/>
      <c r="Y627" s="20" t="str">
        <f t="array" ref="Y627">IF(ISERROR(INDEX('Master '!$A$2:$A$257,MATCH(Z627,'Master '!$B$2:$B$257,0))),IF(ISERROR(INDEX('Master '!$A$2:$A$257,MATCH(Z627,'Master '!$C$2:$C$257,0))),IF(Z627="","-","Not on Roster"),INDEX('Master '!$A$2:$A$257,MATCH(Z627,'Master '!$C$2:$C$257,0))),INDEX('Master '!$A$2:$A$257,MATCH(Z627,'Master '!$B$2:$B$257,0)))</f>
        <v>-</v>
      </c>
      <c r="Z627" s="7"/>
      <c r="AA627" s="19" t="str">
        <f t="array" ref="AA627">IF(ISERROR(INDEX('Master '!$A$2:$A$257,MATCH(AB627,'Master '!$B$2:$B$257,0))),IF(ISERROR(INDEX('Master '!$A$2:$A$257,MATCH(AB627,'Master '!$C$2:$C$257,0))),IF(AB627="","-","Not on Roster"),INDEX('Master '!$A$2:$A$257,MATCH(AB627,'Master '!$C$2:$C$257,0))),INDEX('Master '!$A$2:$A$257,MATCH(AB627,'Master '!$B$2:$B$257,0)))</f>
        <v>-</v>
      </c>
      <c r="AB627" s="15"/>
      <c r="AC627" s="20" t="str">
        <f t="array" ref="AC627">IF(ISERROR(INDEX('Master '!$A$2:$A$257,MATCH(AD627,'Master '!$B$2:$B$257,0))),IF(ISERROR(INDEX('Master '!$A$2:$A$257,MATCH(AD627,'Master '!$C$2:$C$257,0))),IF(AD627="","-","Not on Roster"),INDEX('Master '!$A$2:$A$257,MATCH(AD627,'Master '!$C$2:$C$257,0))),INDEX('Master '!$A$2:$A$257,MATCH(AD627,'Master '!$B$2:$B$257,0)))</f>
        <v>-</v>
      </c>
      <c r="AD627" s="7"/>
      <c r="AE627" s="19" t="str">
        <f t="array" ref="AE627">IF(ISERROR(INDEX('Master '!$A$2:$A$257,MATCH(AF627,'Master '!$B$2:$B$257,0))),IF(ISERROR(INDEX('Master '!$A$2:$A$257,MATCH(AF627,'Master '!$C$2:$C$257,0))),IF(AF627="","-","Not on Roster"),INDEX('Master '!$A$2:$A$257,MATCH(AF627,'Master '!$C$2:$C$257,0))),INDEX('Master '!$A$2:$A$257,MATCH(AF627,'Master '!$B$2:$B$257,0)))</f>
        <v>-</v>
      </c>
      <c r="AF627" s="15"/>
      <c r="AG627" s="20" t="str">
        <f t="array" ref="AG627">IF(ISERROR(INDEX('Master '!$A$2:$A$257,MATCH(AH627,'Master '!$B$2:$B$257,0))),IF(ISERROR(INDEX('Master '!$A$2:$A$257,MATCH(AH627,'Master '!$C$2:$C$257,0))),IF(AH627="","-","Not on Roster"),INDEX('Master '!$A$2:$A$257,MATCH(AH627,'Master '!$C$2:$C$257,0))),INDEX('Master '!$A$2:$A$257,MATCH(AH627,'Master '!$B$2:$B$257,0)))</f>
        <v>-</v>
      </c>
      <c r="AH627" s="7"/>
      <c r="AI627" s="19" t="str">
        <f t="array" ref="AI627">IF(ISERROR(INDEX('Master '!$A$2:$A$257,MATCH(AJ627,'Master '!$B$2:$B$257,0))),IF(ISERROR(INDEX('Master '!$A$2:$A$257,MATCH(AJ627,'Master '!$C$2:$C$257,0))),IF(AJ627="","-","Not on Roster"),INDEX('Master '!$A$2:$A$257,MATCH(AJ627,'Master '!$C$2:$C$257,0))),INDEX('Master '!$A$2:$A$257,MATCH(AJ627,'Master '!$B$2:$B$257,0)))</f>
        <v>-</v>
      </c>
      <c r="AJ627" s="15"/>
      <c r="AK627" s="20" t="str">
        <f t="array" ref="AK627">IF(ISERROR(INDEX('Master '!$A$2:$A$257,MATCH(AL627,'Master '!$B$2:$B$257,0))),IF(ISERROR(INDEX('Master '!$A$2:$A$257,MATCH(AL627,'Master '!$C$2:$C$257,0))),IF(AL627="","-","Not on Roster"),INDEX('Master '!$A$2:$A$257,MATCH(AL627,'Master '!$C$2:$C$257,0))),INDEX('Master '!$A$2:$A$257,MATCH(AL627,'Master '!$B$2:$B$257,0)))</f>
        <v>-</v>
      </c>
      <c r="AL627" s="7"/>
      <c r="AM627" s="19" t="str">
        <f t="array" ref="AM627">IF(ISERROR(INDEX('Master '!$A$2:$A$257,MATCH(AN627,'Master '!$B$2:$B$257,0))),IF(ISERROR(INDEX('Master '!$A$2:$A$257,MATCH(AN627,'Master '!$C$2:$C$257,0))),IF(AN627="","-","Not on Roster"),INDEX('Master '!$A$2:$A$257,MATCH(AN627,'Master '!$C$2:$C$257,0))),INDEX('Master '!$A$2:$A$257,MATCH(AN627,'Master '!$B$2:$B$257,0)))</f>
        <v>-</v>
      </c>
      <c r="AN627" s="15"/>
    </row>
    <row r="628" spans="1:40" ht="14.25" customHeight="1">
      <c r="A628" s="20" t="str">
        <f t="array" ref="A628">IF(ISERROR(INDEX('Master '!$A$2:$A$257,MATCH(B628,'Master '!$B$2:$B$257,0))),IF(ISERROR(INDEX('Master '!$A$2:$A$257,MATCH(B628,'Master '!$C$2:$C$257,0))),IF(B628="","-","Not on Roster"),INDEX('Master '!$A$2:$A$257,MATCH(B628,'Master '!$C$2:$C$257,0))),INDEX('Master '!$A$2:$A$257,MATCH(B628,'Master '!$B$2:$B$257,0)))</f>
        <v>-</v>
      </c>
      <c r="B628" s="43"/>
      <c r="C628" s="19" t="str">
        <f t="array" ref="C628">IF(ISERROR(INDEX('Master '!$A$2:$A$257,MATCH(D628,'Master '!$B$2:$B$257,0))),IF(ISERROR(INDEX('Master '!$A$2:$A$257,MATCH(D628,'Master '!$C$2:$C$257,0))),IF(D628="","-","Not on Roster"),INDEX('Master '!$A$2:$A$257,MATCH(D628,'Master '!$C$2:$C$257,0))),INDEX('Master '!$A$2:$A$257,MATCH(D628,'Master '!$B$2:$B$257,0)))</f>
        <v>-</v>
      </c>
      <c r="D628" s="15"/>
      <c r="E628" s="20" t="str">
        <f t="array" ref="E628">IF(ISERROR(INDEX('Master '!$A$2:$A$257,MATCH(F628,'Master '!$B$2:$B$257,0))),IF(ISERROR(INDEX('Master '!$A$2:$A$257,MATCH(F628,'Master '!$C$2:$C$257,0))),IF(F628="","-","Not on Roster"),INDEX('Master '!$A$2:$A$257,MATCH(F628,'Master '!$C$2:$C$257,0))),INDEX('Master '!$A$2:$A$257,MATCH(F628,'Master '!$B$2:$B$257,0)))</f>
        <v>-</v>
      </c>
      <c r="F628" s="7"/>
      <c r="G628" s="19" t="str">
        <f t="array" ref="G628">IF(ISERROR(INDEX('Master '!$A$2:$A$257,MATCH(H628,'Master '!$B$2:$B$257,0))),IF(ISERROR(INDEX('Master '!$A$2:$A$257,MATCH(H628,'Master '!$C$2:$C$257,0))),IF(H628="","-","Not on Roster"),INDEX('Master '!$A$2:$A$257,MATCH(H628,'Master '!$C$2:$C$257,0))),INDEX('Master '!$A$2:$A$257,MATCH(H628,'Master '!$B$2:$B$257,0)))</f>
        <v>-</v>
      </c>
      <c r="H628" s="15"/>
      <c r="I628" s="20" t="str">
        <f t="array" ref="I628">IF(ISERROR(INDEX('Master '!$A$2:$A$257,MATCH(J628,'Master '!$B$2:$B$257,0))),IF(ISERROR(INDEX('Master '!$A$2:$A$257,MATCH(J628,'Master '!$C$2:$C$257,0))),IF(J628="","-","Not on Roster"),INDEX('Master '!$A$2:$A$257,MATCH(J628,'Master '!$C$2:$C$257,0))),INDEX('Master '!$A$2:$A$257,MATCH(J628,'Master '!$B$2:$B$257,0)))</f>
        <v>-</v>
      </c>
      <c r="J628" s="51"/>
      <c r="K628" s="19" t="str">
        <f t="array" ref="K628">IF(ISERROR(INDEX('Master '!$A$2:$A$257,MATCH(L628,'Master '!$B$2:$B$257,0))),IF(ISERROR(INDEX('Master '!$A$2:$A$257,MATCH(L628,'Master '!$C$2:$C$257,0))),IF(L628="","-","Not on Roster"),INDEX('Master '!$A$2:$A$257,MATCH(L628,'Master '!$C$2:$C$257,0))),INDEX('Master '!$A$2:$A$257,MATCH(L628,'Master '!$B$2:$B$257,0)))</f>
        <v>-</v>
      </c>
      <c r="L628" s="15"/>
      <c r="M628" s="20" t="str">
        <f t="array" ref="M628">IF(ISERROR(INDEX('Master '!$A$2:$A$257,MATCH(N628,'Master '!$B$2:$B$257,0))),IF(ISERROR(INDEX('Master '!$A$2:$A$257,MATCH(N628,'Master '!$C$2:$C$257,0))),IF(N628="","-","Not on Roster"),INDEX('Master '!$A$2:$A$257,MATCH(N628,'Master '!$C$2:$C$257,0))),INDEX('Master '!$A$2:$A$257,MATCH(N628,'Master '!$B$2:$B$257,0)))</f>
        <v>-</v>
      </c>
      <c r="N628" s="7"/>
      <c r="O628" s="19" t="str">
        <f t="array" ref="O628">IF(ISERROR(INDEX('Master '!$A$2:$A$257,MATCH(P628,'Master '!$B$2:$B$257,0))),IF(ISERROR(INDEX('Master '!$A$2:$A$257,MATCH(P628,'Master '!$C$2:$C$257,0))),IF(P628="","-","Not on Roster"),INDEX('Master '!$A$2:$A$257,MATCH(P628,'Master '!$C$2:$C$257,0))),INDEX('Master '!$A$2:$A$257,MATCH(P628,'Master '!$B$2:$B$257,0)))</f>
        <v>-</v>
      </c>
      <c r="P628" s="15"/>
      <c r="Q628" s="20" t="str">
        <f t="array" ref="Q628">IF(ISERROR(INDEX('Master '!$A$2:$A$257,MATCH(R628,'Master '!$B$2:$B$257,0))),IF(ISERROR(INDEX('Master '!$A$2:$A$257,MATCH(R628,'Master '!$C$2:$C$257,0))),IF(R628="","-","Not on Roster"),INDEX('Master '!$A$2:$A$257,MATCH(R628,'Master '!$C$2:$C$257,0))),INDEX('Master '!$A$2:$A$257,MATCH(R628,'Master '!$B$2:$B$257,0)))</f>
        <v>-</v>
      </c>
      <c r="R628" s="7"/>
      <c r="S628" s="19" t="str">
        <f t="array" ref="S628">IF(ISERROR(INDEX('Master '!$A$2:$A$257,MATCH(T628,'Master '!$B$2:$B$257,0))),IF(ISERROR(INDEX('Master '!$A$2:$A$257,MATCH(T628,'Master '!$C$2:$C$257,0))),IF(T628="","-","Not on Roster"),INDEX('Master '!$A$2:$A$257,MATCH(T628,'Master '!$C$2:$C$257,0))),INDEX('Master '!$A$2:$A$257,MATCH(T628,'Master '!$B$2:$B$257,0)))</f>
        <v>-</v>
      </c>
      <c r="T628" s="15"/>
      <c r="U628" s="20" t="str">
        <f t="array" ref="U628">IF(ISERROR(INDEX('Master '!$A$2:$A$257,MATCH(V628,'Master '!$B$2:$B$257,0))),IF(ISERROR(INDEX('Master '!$A$2:$A$257,MATCH(V628,'Master '!$C$2:$C$257,0))),IF(V628="","-","Not on Roster"),INDEX('Master '!$A$2:$A$257,MATCH(V628,'Master '!$C$2:$C$257,0))),INDEX('Master '!$A$2:$A$257,MATCH(V628,'Master '!$B$2:$B$257,0)))</f>
        <v>-</v>
      </c>
      <c r="V628" s="7"/>
      <c r="W628" s="19" t="str">
        <f t="array" ref="W628">IF(ISERROR(INDEX('Master '!$A$2:$A$257,MATCH(X628,'Master '!$B$2:$B$257,0))),IF(ISERROR(INDEX('Master '!$A$2:$A$257,MATCH(X628,'Master '!$C$2:$C$257,0))),IF(X628="","-","Not on Roster"),INDEX('Master '!$A$2:$A$257,MATCH(X628,'Master '!$C$2:$C$257,0))),INDEX('Master '!$A$2:$A$257,MATCH(X628,'Master '!$B$2:$B$257,0)))</f>
        <v>-</v>
      </c>
      <c r="X628" s="15"/>
      <c r="Y628" s="20" t="str">
        <f t="array" ref="Y628">IF(ISERROR(INDEX('Master '!$A$2:$A$257,MATCH(Z628,'Master '!$B$2:$B$257,0))),IF(ISERROR(INDEX('Master '!$A$2:$A$257,MATCH(Z628,'Master '!$C$2:$C$257,0))),IF(Z628="","-","Not on Roster"),INDEX('Master '!$A$2:$A$257,MATCH(Z628,'Master '!$C$2:$C$257,0))),INDEX('Master '!$A$2:$A$257,MATCH(Z628,'Master '!$B$2:$B$257,0)))</f>
        <v>-</v>
      </c>
      <c r="Z628" s="7"/>
      <c r="AA628" s="19" t="str">
        <f t="array" ref="AA628">IF(ISERROR(INDEX('Master '!$A$2:$A$257,MATCH(AB628,'Master '!$B$2:$B$257,0))),IF(ISERROR(INDEX('Master '!$A$2:$A$257,MATCH(AB628,'Master '!$C$2:$C$257,0))),IF(AB628="","-","Not on Roster"),INDEX('Master '!$A$2:$A$257,MATCH(AB628,'Master '!$C$2:$C$257,0))),INDEX('Master '!$A$2:$A$257,MATCH(AB628,'Master '!$B$2:$B$257,0)))</f>
        <v>-</v>
      </c>
      <c r="AB628" s="15"/>
      <c r="AC628" s="20" t="str">
        <f t="array" ref="AC628">IF(ISERROR(INDEX('Master '!$A$2:$A$257,MATCH(AD628,'Master '!$B$2:$B$257,0))),IF(ISERROR(INDEX('Master '!$A$2:$A$257,MATCH(AD628,'Master '!$C$2:$C$257,0))),IF(AD628="","-","Not on Roster"),INDEX('Master '!$A$2:$A$257,MATCH(AD628,'Master '!$C$2:$C$257,0))),INDEX('Master '!$A$2:$A$257,MATCH(AD628,'Master '!$B$2:$B$257,0)))</f>
        <v>-</v>
      </c>
      <c r="AD628" s="7"/>
      <c r="AE628" s="19" t="str">
        <f t="array" ref="AE628">IF(ISERROR(INDEX('Master '!$A$2:$A$257,MATCH(AF628,'Master '!$B$2:$B$257,0))),IF(ISERROR(INDEX('Master '!$A$2:$A$257,MATCH(AF628,'Master '!$C$2:$C$257,0))),IF(AF628="","-","Not on Roster"),INDEX('Master '!$A$2:$A$257,MATCH(AF628,'Master '!$C$2:$C$257,0))),INDEX('Master '!$A$2:$A$257,MATCH(AF628,'Master '!$B$2:$B$257,0)))</f>
        <v>-</v>
      </c>
      <c r="AF628" s="15"/>
      <c r="AG628" s="20" t="str">
        <f t="array" ref="AG628">IF(ISERROR(INDEX('Master '!$A$2:$A$257,MATCH(AH628,'Master '!$B$2:$B$257,0))),IF(ISERROR(INDEX('Master '!$A$2:$A$257,MATCH(AH628,'Master '!$C$2:$C$257,0))),IF(AH628="","-","Not on Roster"),INDEX('Master '!$A$2:$A$257,MATCH(AH628,'Master '!$C$2:$C$257,0))),INDEX('Master '!$A$2:$A$257,MATCH(AH628,'Master '!$B$2:$B$257,0)))</f>
        <v>-</v>
      </c>
      <c r="AH628" s="7"/>
      <c r="AI628" s="19" t="str">
        <f t="array" ref="AI628">IF(ISERROR(INDEX('Master '!$A$2:$A$257,MATCH(AJ628,'Master '!$B$2:$B$257,0))),IF(ISERROR(INDEX('Master '!$A$2:$A$257,MATCH(AJ628,'Master '!$C$2:$C$257,0))),IF(AJ628="","-","Not on Roster"),INDEX('Master '!$A$2:$A$257,MATCH(AJ628,'Master '!$C$2:$C$257,0))),INDEX('Master '!$A$2:$A$257,MATCH(AJ628,'Master '!$B$2:$B$257,0)))</f>
        <v>-</v>
      </c>
      <c r="AJ628" s="15"/>
      <c r="AK628" s="20" t="str">
        <f t="array" ref="AK628">IF(ISERROR(INDEX('Master '!$A$2:$A$257,MATCH(AL628,'Master '!$B$2:$B$257,0))),IF(ISERROR(INDEX('Master '!$A$2:$A$257,MATCH(AL628,'Master '!$C$2:$C$257,0))),IF(AL628="","-","Not on Roster"),INDEX('Master '!$A$2:$A$257,MATCH(AL628,'Master '!$C$2:$C$257,0))),INDEX('Master '!$A$2:$A$257,MATCH(AL628,'Master '!$B$2:$B$257,0)))</f>
        <v>-</v>
      </c>
      <c r="AL628" s="7"/>
      <c r="AM628" s="19" t="str">
        <f t="array" ref="AM628">IF(ISERROR(INDEX('Master '!$A$2:$A$257,MATCH(AN628,'Master '!$B$2:$B$257,0))),IF(ISERROR(INDEX('Master '!$A$2:$A$257,MATCH(AN628,'Master '!$C$2:$C$257,0))),IF(AN628="","-","Not on Roster"),INDEX('Master '!$A$2:$A$257,MATCH(AN628,'Master '!$C$2:$C$257,0))),INDEX('Master '!$A$2:$A$257,MATCH(AN628,'Master '!$B$2:$B$257,0)))</f>
        <v>-</v>
      </c>
      <c r="AN628" s="15"/>
    </row>
    <row r="629" spans="1:40" ht="14.25" customHeight="1">
      <c r="A629" s="20" t="str">
        <f t="array" ref="A629">IF(ISERROR(INDEX('Master '!$A$2:$A$257,MATCH(B629,'Master '!$B$2:$B$257,0))),IF(ISERROR(INDEX('Master '!$A$2:$A$257,MATCH(B629,'Master '!$C$2:$C$257,0))),IF(B629="","-","Not on Roster"),INDEX('Master '!$A$2:$A$257,MATCH(B629,'Master '!$C$2:$C$257,0))),INDEX('Master '!$A$2:$A$257,MATCH(B629,'Master '!$B$2:$B$257,0)))</f>
        <v>-</v>
      </c>
      <c r="B629" s="43"/>
      <c r="C629" s="19" t="str">
        <f t="array" ref="C629">IF(ISERROR(INDEX('Master '!$A$2:$A$257,MATCH(D629,'Master '!$B$2:$B$257,0))),IF(ISERROR(INDEX('Master '!$A$2:$A$257,MATCH(D629,'Master '!$C$2:$C$257,0))),IF(D629="","-","Not on Roster"),INDEX('Master '!$A$2:$A$257,MATCH(D629,'Master '!$C$2:$C$257,0))),INDEX('Master '!$A$2:$A$257,MATCH(D629,'Master '!$B$2:$B$257,0)))</f>
        <v>-</v>
      </c>
      <c r="D629" s="15"/>
      <c r="E629" s="20" t="str">
        <f t="array" ref="E629">IF(ISERROR(INDEX('Master '!$A$2:$A$257,MATCH(F629,'Master '!$B$2:$B$257,0))),IF(ISERROR(INDEX('Master '!$A$2:$A$257,MATCH(F629,'Master '!$C$2:$C$257,0))),IF(F629="","-","Not on Roster"),INDEX('Master '!$A$2:$A$257,MATCH(F629,'Master '!$C$2:$C$257,0))),INDEX('Master '!$A$2:$A$257,MATCH(F629,'Master '!$B$2:$B$257,0)))</f>
        <v>-</v>
      </c>
      <c r="F629" s="7"/>
      <c r="G629" s="19" t="str">
        <f t="array" ref="G629">IF(ISERROR(INDEX('Master '!$A$2:$A$257,MATCH(H629,'Master '!$B$2:$B$257,0))),IF(ISERROR(INDEX('Master '!$A$2:$A$257,MATCH(H629,'Master '!$C$2:$C$257,0))),IF(H629="","-","Not on Roster"),INDEX('Master '!$A$2:$A$257,MATCH(H629,'Master '!$C$2:$C$257,0))),INDEX('Master '!$A$2:$A$257,MATCH(H629,'Master '!$B$2:$B$257,0)))</f>
        <v>-</v>
      </c>
      <c r="H629" s="15"/>
      <c r="I629" s="20" t="str">
        <f t="array" ref="I629">IF(ISERROR(INDEX('Master '!$A$2:$A$257,MATCH(J629,'Master '!$B$2:$B$257,0))),IF(ISERROR(INDEX('Master '!$A$2:$A$257,MATCH(J629,'Master '!$C$2:$C$257,0))),IF(J629="","-","Not on Roster"),INDEX('Master '!$A$2:$A$257,MATCH(J629,'Master '!$C$2:$C$257,0))),INDEX('Master '!$A$2:$A$257,MATCH(J629,'Master '!$B$2:$B$257,0)))</f>
        <v>-</v>
      </c>
      <c r="J629" s="51"/>
      <c r="K629" s="19" t="str">
        <f t="array" ref="K629">IF(ISERROR(INDEX('Master '!$A$2:$A$257,MATCH(L629,'Master '!$B$2:$B$257,0))),IF(ISERROR(INDEX('Master '!$A$2:$A$257,MATCH(L629,'Master '!$C$2:$C$257,0))),IF(L629="","-","Not on Roster"),INDEX('Master '!$A$2:$A$257,MATCH(L629,'Master '!$C$2:$C$257,0))),INDEX('Master '!$A$2:$A$257,MATCH(L629,'Master '!$B$2:$B$257,0)))</f>
        <v>-</v>
      </c>
      <c r="L629" s="15"/>
      <c r="M629" s="20" t="str">
        <f t="array" ref="M629">IF(ISERROR(INDEX('Master '!$A$2:$A$257,MATCH(N629,'Master '!$B$2:$B$257,0))),IF(ISERROR(INDEX('Master '!$A$2:$A$257,MATCH(N629,'Master '!$C$2:$C$257,0))),IF(N629="","-","Not on Roster"),INDEX('Master '!$A$2:$A$257,MATCH(N629,'Master '!$C$2:$C$257,0))),INDEX('Master '!$A$2:$A$257,MATCH(N629,'Master '!$B$2:$B$257,0)))</f>
        <v>-</v>
      </c>
      <c r="N629" s="7"/>
      <c r="O629" s="19" t="str">
        <f t="array" ref="O629">IF(ISERROR(INDEX('Master '!$A$2:$A$257,MATCH(P629,'Master '!$B$2:$B$257,0))),IF(ISERROR(INDEX('Master '!$A$2:$A$257,MATCH(P629,'Master '!$C$2:$C$257,0))),IF(P629="","-","Not on Roster"),INDEX('Master '!$A$2:$A$257,MATCH(P629,'Master '!$C$2:$C$257,0))),INDEX('Master '!$A$2:$A$257,MATCH(P629,'Master '!$B$2:$B$257,0)))</f>
        <v>-</v>
      </c>
      <c r="P629" s="15"/>
      <c r="Q629" s="20" t="str">
        <f t="array" ref="Q629">IF(ISERROR(INDEX('Master '!$A$2:$A$257,MATCH(R629,'Master '!$B$2:$B$257,0))),IF(ISERROR(INDEX('Master '!$A$2:$A$257,MATCH(R629,'Master '!$C$2:$C$257,0))),IF(R629="","-","Not on Roster"),INDEX('Master '!$A$2:$A$257,MATCH(R629,'Master '!$C$2:$C$257,0))),INDEX('Master '!$A$2:$A$257,MATCH(R629,'Master '!$B$2:$B$257,0)))</f>
        <v>-</v>
      </c>
      <c r="R629" s="7"/>
      <c r="S629" s="19" t="str">
        <f t="array" ref="S629">IF(ISERROR(INDEX('Master '!$A$2:$A$257,MATCH(T629,'Master '!$B$2:$B$257,0))),IF(ISERROR(INDEX('Master '!$A$2:$A$257,MATCH(T629,'Master '!$C$2:$C$257,0))),IF(T629="","-","Not on Roster"),INDEX('Master '!$A$2:$A$257,MATCH(T629,'Master '!$C$2:$C$257,0))),INDEX('Master '!$A$2:$A$257,MATCH(T629,'Master '!$B$2:$B$257,0)))</f>
        <v>-</v>
      </c>
      <c r="T629" s="15"/>
      <c r="U629" s="20" t="str">
        <f t="array" ref="U629">IF(ISERROR(INDEX('Master '!$A$2:$A$257,MATCH(V629,'Master '!$B$2:$B$257,0))),IF(ISERROR(INDEX('Master '!$A$2:$A$257,MATCH(V629,'Master '!$C$2:$C$257,0))),IF(V629="","-","Not on Roster"),INDEX('Master '!$A$2:$A$257,MATCH(V629,'Master '!$C$2:$C$257,0))),INDEX('Master '!$A$2:$A$257,MATCH(V629,'Master '!$B$2:$B$257,0)))</f>
        <v>-</v>
      </c>
      <c r="V629" s="7"/>
      <c r="W629" s="19" t="str">
        <f t="array" ref="W629">IF(ISERROR(INDEX('Master '!$A$2:$A$257,MATCH(X629,'Master '!$B$2:$B$257,0))),IF(ISERROR(INDEX('Master '!$A$2:$A$257,MATCH(X629,'Master '!$C$2:$C$257,0))),IF(X629="","-","Not on Roster"),INDEX('Master '!$A$2:$A$257,MATCH(X629,'Master '!$C$2:$C$257,0))),INDEX('Master '!$A$2:$A$257,MATCH(X629,'Master '!$B$2:$B$257,0)))</f>
        <v>-</v>
      </c>
      <c r="X629" s="15"/>
      <c r="Y629" s="20" t="str">
        <f t="array" ref="Y629">IF(ISERROR(INDEX('Master '!$A$2:$A$257,MATCH(Z629,'Master '!$B$2:$B$257,0))),IF(ISERROR(INDEX('Master '!$A$2:$A$257,MATCH(Z629,'Master '!$C$2:$C$257,0))),IF(Z629="","-","Not on Roster"),INDEX('Master '!$A$2:$A$257,MATCH(Z629,'Master '!$C$2:$C$257,0))),INDEX('Master '!$A$2:$A$257,MATCH(Z629,'Master '!$B$2:$B$257,0)))</f>
        <v>-</v>
      </c>
      <c r="Z629" s="7"/>
      <c r="AA629" s="19" t="str">
        <f t="array" ref="AA629">IF(ISERROR(INDEX('Master '!$A$2:$A$257,MATCH(AB629,'Master '!$B$2:$B$257,0))),IF(ISERROR(INDEX('Master '!$A$2:$A$257,MATCH(AB629,'Master '!$C$2:$C$257,0))),IF(AB629="","-","Not on Roster"),INDEX('Master '!$A$2:$A$257,MATCH(AB629,'Master '!$C$2:$C$257,0))),INDEX('Master '!$A$2:$A$257,MATCH(AB629,'Master '!$B$2:$B$257,0)))</f>
        <v>-</v>
      </c>
      <c r="AB629" s="15"/>
      <c r="AC629" s="20" t="str">
        <f t="array" ref="AC629">IF(ISERROR(INDEX('Master '!$A$2:$A$257,MATCH(AD629,'Master '!$B$2:$B$257,0))),IF(ISERROR(INDEX('Master '!$A$2:$A$257,MATCH(AD629,'Master '!$C$2:$C$257,0))),IF(AD629="","-","Not on Roster"),INDEX('Master '!$A$2:$A$257,MATCH(AD629,'Master '!$C$2:$C$257,0))),INDEX('Master '!$A$2:$A$257,MATCH(AD629,'Master '!$B$2:$B$257,0)))</f>
        <v>-</v>
      </c>
      <c r="AD629" s="7"/>
      <c r="AE629" s="19" t="str">
        <f t="array" ref="AE629">IF(ISERROR(INDEX('Master '!$A$2:$A$257,MATCH(AF629,'Master '!$B$2:$B$257,0))),IF(ISERROR(INDEX('Master '!$A$2:$A$257,MATCH(AF629,'Master '!$C$2:$C$257,0))),IF(AF629="","-","Not on Roster"),INDEX('Master '!$A$2:$A$257,MATCH(AF629,'Master '!$C$2:$C$257,0))),INDEX('Master '!$A$2:$A$257,MATCH(AF629,'Master '!$B$2:$B$257,0)))</f>
        <v>-</v>
      </c>
      <c r="AF629" s="15"/>
      <c r="AG629" s="20" t="str">
        <f t="array" ref="AG629">IF(ISERROR(INDEX('Master '!$A$2:$A$257,MATCH(AH629,'Master '!$B$2:$B$257,0))),IF(ISERROR(INDEX('Master '!$A$2:$A$257,MATCH(AH629,'Master '!$C$2:$C$257,0))),IF(AH629="","-","Not on Roster"),INDEX('Master '!$A$2:$A$257,MATCH(AH629,'Master '!$C$2:$C$257,0))),INDEX('Master '!$A$2:$A$257,MATCH(AH629,'Master '!$B$2:$B$257,0)))</f>
        <v>-</v>
      </c>
      <c r="AH629" s="7"/>
      <c r="AI629" s="19" t="str">
        <f t="array" ref="AI629">IF(ISERROR(INDEX('Master '!$A$2:$A$257,MATCH(AJ629,'Master '!$B$2:$B$257,0))),IF(ISERROR(INDEX('Master '!$A$2:$A$257,MATCH(AJ629,'Master '!$C$2:$C$257,0))),IF(AJ629="","-","Not on Roster"),INDEX('Master '!$A$2:$A$257,MATCH(AJ629,'Master '!$C$2:$C$257,0))),INDEX('Master '!$A$2:$A$257,MATCH(AJ629,'Master '!$B$2:$B$257,0)))</f>
        <v>-</v>
      </c>
      <c r="AJ629" s="15"/>
      <c r="AK629" s="20" t="str">
        <f t="array" ref="AK629">IF(ISERROR(INDEX('Master '!$A$2:$A$257,MATCH(AL629,'Master '!$B$2:$B$257,0))),IF(ISERROR(INDEX('Master '!$A$2:$A$257,MATCH(AL629,'Master '!$C$2:$C$257,0))),IF(AL629="","-","Not on Roster"),INDEX('Master '!$A$2:$A$257,MATCH(AL629,'Master '!$C$2:$C$257,0))),INDEX('Master '!$A$2:$A$257,MATCH(AL629,'Master '!$B$2:$B$257,0)))</f>
        <v>-</v>
      </c>
      <c r="AL629" s="7"/>
      <c r="AM629" s="19" t="str">
        <f t="array" ref="AM629">IF(ISERROR(INDEX('Master '!$A$2:$A$257,MATCH(AN629,'Master '!$B$2:$B$257,0))),IF(ISERROR(INDEX('Master '!$A$2:$A$257,MATCH(AN629,'Master '!$C$2:$C$257,0))),IF(AN629="","-","Not on Roster"),INDEX('Master '!$A$2:$A$257,MATCH(AN629,'Master '!$C$2:$C$257,0))),INDEX('Master '!$A$2:$A$257,MATCH(AN629,'Master '!$B$2:$B$257,0)))</f>
        <v>-</v>
      </c>
      <c r="AN629" s="15"/>
    </row>
    <row r="630" spans="1:40" ht="14.25" customHeight="1">
      <c r="A630" s="20" t="str">
        <f t="array" ref="A630">IF(ISERROR(INDEX('Master '!$A$2:$A$257,MATCH(B630,'Master '!$B$2:$B$257,0))),IF(ISERROR(INDEX('Master '!$A$2:$A$257,MATCH(B630,'Master '!$C$2:$C$257,0))),IF(B630="","-","Not on Roster"),INDEX('Master '!$A$2:$A$257,MATCH(B630,'Master '!$C$2:$C$257,0))),INDEX('Master '!$A$2:$A$257,MATCH(B630,'Master '!$B$2:$B$257,0)))</f>
        <v>-</v>
      </c>
      <c r="B630" s="43"/>
      <c r="C630" s="19" t="str">
        <f t="array" ref="C630">IF(ISERROR(INDEX('Master '!$A$2:$A$257,MATCH(D630,'Master '!$B$2:$B$257,0))),IF(ISERROR(INDEX('Master '!$A$2:$A$257,MATCH(D630,'Master '!$C$2:$C$257,0))),IF(D630="","-","Not on Roster"),INDEX('Master '!$A$2:$A$257,MATCH(D630,'Master '!$C$2:$C$257,0))),INDEX('Master '!$A$2:$A$257,MATCH(D630,'Master '!$B$2:$B$257,0)))</f>
        <v>-</v>
      </c>
      <c r="D630" s="15"/>
      <c r="E630" s="20" t="str">
        <f t="array" ref="E630">IF(ISERROR(INDEX('Master '!$A$2:$A$257,MATCH(F630,'Master '!$B$2:$B$257,0))),IF(ISERROR(INDEX('Master '!$A$2:$A$257,MATCH(F630,'Master '!$C$2:$C$257,0))),IF(F630="","-","Not on Roster"),INDEX('Master '!$A$2:$A$257,MATCH(F630,'Master '!$C$2:$C$257,0))),INDEX('Master '!$A$2:$A$257,MATCH(F630,'Master '!$B$2:$B$257,0)))</f>
        <v>-</v>
      </c>
      <c r="F630" s="7"/>
      <c r="G630" s="19" t="str">
        <f t="array" ref="G630">IF(ISERROR(INDEX('Master '!$A$2:$A$257,MATCH(H630,'Master '!$B$2:$B$257,0))),IF(ISERROR(INDEX('Master '!$A$2:$A$257,MATCH(H630,'Master '!$C$2:$C$257,0))),IF(H630="","-","Not on Roster"),INDEX('Master '!$A$2:$A$257,MATCH(H630,'Master '!$C$2:$C$257,0))),INDEX('Master '!$A$2:$A$257,MATCH(H630,'Master '!$B$2:$B$257,0)))</f>
        <v>-</v>
      </c>
      <c r="H630" s="15"/>
      <c r="I630" s="20" t="str">
        <f t="array" ref="I630">IF(ISERROR(INDEX('Master '!$A$2:$A$257,MATCH(J630,'Master '!$B$2:$B$257,0))),IF(ISERROR(INDEX('Master '!$A$2:$A$257,MATCH(J630,'Master '!$C$2:$C$257,0))),IF(J630="","-","Not on Roster"),INDEX('Master '!$A$2:$A$257,MATCH(J630,'Master '!$C$2:$C$257,0))),INDEX('Master '!$A$2:$A$257,MATCH(J630,'Master '!$B$2:$B$257,0)))</f>
        <v>-</v>
      </c>
      <c r="J630" s="51"/>
      <c r="K630" s="19" t="str">
        <f t="array" ref="K630">IF(ISERROR(INDEX('Master '!$A$2:$A$257,MATCH(L630,'Master '!$B$2:$B$257,0))),IF(ISERROR(INDEX('Master '!$A$2:$A$257,MATCH(L630,'Master '!$C$2:$C$257,0))),IF(L630="","-","Not on Roster"),INDEX('Master '!$A$2:$A$257,MATCH(L630,'Master '!$C$2:$C$257,0))),INDEX('Master '!$A$2:$A$257,MATCH(L630,'Master '!$B$2:$B$257,0)))</f>
        <v>-</v>
      </c>
      <c r="L630" s="15"/>
      <c r="M630" s="20" t="str">
        <f t="array" ref="M630">IF(ISERROR(INDEX('Master '!$A$2:$A$257,MATCH(N630,'Master '!$B$2:$B$257,0))),IF(ISERROR(INDEX('Master '!$A$2:$A$257,MATCH(N630,'Master '!$C$2:$C$257,0))),IF(N630="","-","Not on Roster"),INDEX('Master '!$A$2:$A$257,MATCH(N630,'Master '!$C$2:$C$257,0))),INDEX('Master '!$A$2:$A$257,MATCH(N630,'Master '!$B$2:$B$257,0)))</f>
        <v>-</v>
      </c>
      <c r="N630" s="7"/>
      <c r="O630" s="19" t="str">
        <f t="array" ref="O630">IF(ISERROR(INDEX('Master '!$A$2:$A$257,MATCH(P630,'Master '!$B$2:$B$257,0))),IF(ISERROR(INDEX('Master '!$A$2:$A$257,MATCH(P630,'Master '!$C$2:$C$257,0))),IF(P630="","-","Not on Roster"),INDEX('Master '!$A$2:$A$257,MATCH(P630,'Master '!$C$2:$C$257,0))),INDEX('Master '!$A$2:$A$257,MATCH(P630,'Master '!$B$2:$B$257,0)))</f>
        <v>-</v>
      </c>
      <c r="P630" s="15"/>
      <c r="Q630" s="20" t="str">
        <f t="array" ref="Q630">IF(ISERROR(INDEX('Master '!$A$2:$A$257,MATCH(R630,'Master '!$B$2:$B$257,0))),IF(ISERROR(INDEX('Master '!$A$2:$A$257,MATCH(R630,'Master '!$C$2:$C$257,0))),IF(R630="","-","Not on Roster"),INDEX('Master '!$A$2:$A$257,MATCH(R630,'Master '!$C$2:$C$257,0))),INDEX('Master '!$A$2:$A$257,MATCH(R630,'Master '!$B$2:$B$257,0)))</f>
        <v>-</v>
      </c>
      <c r="R630" s="7"/>
      <c r="S630" s="19" t="str">
        <f t="array" ref="S630">IF(ISERROR(INDEX('Master '!$A$2:$A$257,MATCH(T630,'Master '!$B$2:$B$257,0))),IF(ISERROR(INDEX('Master '!$A$2:$A$257,MATCH(T630,'Master '!$C$2:$C$257,0))),IF(T630="","-","Not on Roster"),INDEX('Master '!$A$2:$A$257,MATCH(T630,'Master '!$C$2:$C$257,0))),INDEX('Master '!$A$2:$A$257,MATCH(T630,'Master '!$B$2:$B$257,0)))</f>
        <v>-</v>
      </c>
      <c r="T630" s="15"/>
      <c r="U630" s="20" t="str">
        <f t="array" ref="U630">IF(ISERROR(INDEX('Master '!$A$2:$A$257,MATCH(V630,'Master '!$B$2:$B$257,0))),IF(ISERROR(INDEX('Master '!$A$2:$A$257,MATCH(V630,'Master '!$C$2:$C$257,0))),IF(V630="","-","Not on Roster"),INDEX('Master '!$A$2:$A$257,MATCH(V630,'Master '!$C$2:$C$257,0))),INDEX('Master '!$A$2:$A$257,MATCH(V630,'Master '!$B$2:$B$257,0)))</f>
        <v>-</v>
      </c>
      <c r="V630" s="7"/>
      <c r="W630" s="19" t="str">
        <f t="array" ref="W630">IF(ISERROR(INDEX('Master '!$A$2:$A$257,MATCH(X630,'Master '!$B$2:$B$257,0))),IF(ISERROR(INDEX('Master '!$A$2:$A$257,MATCH(X630,'Master '!$C$2:$C$257,0))),IF(X630="","-","Not on Roster"),INDEX('Master '!$A$2:$A$257,MATCH(X630,'Master '!$C$2:$C$257,0))),INDEX('Master '!$A$2:$A$257,MATCH(X630,'Master '!$B$2:$B$257,0)))</f>
        <v>-</v>
      </c>
      <c r="X630" s="15"/>
      <c r="Y630" s="20" t="str">
        <f t="array" ref="Y630">IF(ISERROR(INDEX('Master '!$A$2:$A$257,MATCH(Z630,'Master '!$B$2:$B$257,0))),IF(ISERROR(INDEX('Master '!$A$2:$A$257,MATCH(Z630,'Master '!$C$2:$C$257,0))),IF(Z630="","-","Not on Roster"),INDEX('Master '!$A$2:$A$257,MATCH(Z630,'Master '!$C$2:$C$257,0))),INDEX('Master '!$A$2:$A$257,MATCH(Z630,'Master '!$B$2:$B$257,0)))</f>
        <v>-</v>
      </c>
      <c r="Z630" s="7"/>
      <c r="AA630" s="19" t="str">
        <f t="array" ref="AA630">IF(ISERROR(INDEX('Master '!$A$2:$A$257,MATCH(AB630,'Master '!$B$2:$B$257,0))),IF(ISERROR(INDEX('Master '!$A$2:$A$257,MATCH(AB630,'Master '!$C$2:$C$257,0))),IF(AB630="","-","Not on Roster"),INDEX('Master '!$A$2:$A$257,MATCH(AB630,'Master '!$C$2:$C$257,0))),INDEX('Master '!$A$2:$A$257,MATCH(AB630,'Master '!$B$2:$B$257,0)))</f>
        <v>-</v>
      </c>
      <c r="AB630" s="15"/>
      <c r="AC630" s="20" t="str">
        <f t="array" ref="AC630">IF(ISERROR(INDEX('Master '!$A$2:$A$257,MATCH(AD630,'Master '!$B$2:$B$257,0))),IF(ISERROR(INDEX('Master '!$A$2:$A$257,MATCH(AD630,'Master '!$C$2:$C$257,0))),IF(AD630="","-","Not on Roster"),INDEX('Master '!$A$2:$A$257,MATCH(AD630,'Master '!$C$2:$C$257,0))),INDEX('Master '!$A$2:$A$257,MATCH(AD630,'Master '!$B$2:$B$257,0)))</f>
        <v>-</v>
      </c>
      <c r="AD630" s="7"/>
      <c r="AE630" s="19" t="str">
        <f t="array" ref="AE630">IF(ISERROR(INDEX('Master '!$A$2:$A$257,MATCH(AF630,'Master '!$B$2:$B$257,0))),IF(ISERROR(INDEX('Master '!$A$2:$A$257,MATCH(AF630,'Master '!$C$2:$C$257,0))),IF(AF630="","-","Not on Roster"),INDEX('Master '!$A$2:$A$257,MATCH(AF630,'Master '!$C$2:$C$257,0))),INDEX('Master '!$A$2:$A$257,MATCH(AF630,'Master '!$B$2:$B$257,0)))</f>
        <v>-</v>
      </c>
      <c r="AF630" s="15"/>
      <c r="AG630" s="20" t="str">
        <f t="array" ref="AG630">IF(ISERROR(INDEX('Master '!$A$2:$A$257,MATCH(AH630,'Master '!$B$2:$B$257,0))),IF(ISERROR(INDEX('Master '!$A$2:$A$257,MATCH(AH630,'Master '!$C$2:$C$257,0))),IF(AH630="","-","Not on Roster"),INDEX('Master '!$A$2:$A$257,MATCH(AH630,'Master '!$C$2:$C$257,0))),INDEX('Master '!$A$2:$A$257,MATCH(AH630,'Master '!$B$2:$B$257,0)))</f>
        <v>-</v>
      </c>
      <c r="AH630" s="7"/>
      <c r="AI630" s="19" t="str">
        <f t="array" ref="AI630">IF(ISERROR(INDEX('Master '!$A$2:$A$257,MATCH(AJ630,'Master '!$B$2:$B$257,0))),IF(ISERROR(INDEX('Master '!$A$2:$A$257,MATCH(AJ630,'Master '!$C$2:$C$257,0))),IF(AJ630="","-","Not on Roster"),INDEX('Master '!$A$2:$A$257,MATCH(AJ630,'Master '!$C$2:$C$257,0))),INDEX('Master '!$A$2:$A$257,MATCH(AJ630,'Master '!$B$2:$B$257,0)))</f>
        <v>-</v>
      </c>
      <c r="AJ630" s="15"/>
      <c r="AK630" s="20" t="str">
        <f t="array" ref="AK630">IF(ISERROR(INDEX('Master '!$A$2:$A$257,MATCH(AL630,'Master '!$B$2:$B$257,0))),IF(ISERROR(INDEX('Master '!$A$2:$A$257,MATCH(AL630,'Master '!$C$2:$C$257,0))),IF(AL630="","-","Not on Roster"),INDEX('Master '!$A$2:$A$257,MATCH(AL630,'Master '!$C$2:$C$257,0))),INDEX('Master '!$A$2:$A$257,MATCH(AL630,'Master '!$B$2:$B$257,0)))</f>
        <v>-</v>
      </c>
      <c r="AL630" s="7"/>
      <c r="AM630" s="19" t="str">
        <f t="array" ref="AM630">IF(ISERROR(INDEX('Master '!$A$2:$A$257,MATCH(AN630,'Master '!$B$2:$B$257,0))),IF(ISERROR(INDEX('Master '!$A$2:$A$257,MATCH(AN630,'Master '!$C$2:$C$257,0))),IF(AN630="","-","Not on Roster"),INDEX('Master '!$A$2:$A$257,MATCH(AN630,'Master '!$C$2:$C$257,0))),INDEX('Master '!$A$2:$A$257,MATCH(AN630,'Master '!$B$2:$B$257,0)))</f>
        <v>-</v>
      </c>
      <c r="AN630" s="15"/>
    </row>
    <row r="631" spans="1:40" ht="14.25" customHeight="1">
      <c r="A631" s="20" t="str">
        <f t="array" ref="A631">IF(ISERROR(INDEX('Master '!$A$2:$A$257,MATCH(B631,'Master '!$B$2:$B$257,0))),IF(ISERROR(INDEX('Master '!$A$2:$A$257,MATCH(B631,'Master '!$C$2:$C$257,0))),IF(B631="","-","Not on Roster"),INDEX('Master '!$A$2:$A$257,MATCH(B631,'Master '!$C$2:$C$257,0))),INDEX('Master '!$A$2:$A$257,MATCH(B631,'Master '!$B$2:$B$257,0)))</f>
        <v>-</v>
      </c>
      <c r="B631" s="43"/>
      <c r="C631" s="19" t="str">
        <f t="array" ref="C631">IF(ISERROR(INDEX('Master '!$A$2:$A$257,MATCH(D631,'Master '!$B$2:$B$257,0))),IF(ISERROR(INDEX('Master '!$A$2:$A$257,MATCH(D631,'Master '!$C$2:$C$257,0))),IF(D631="","-","Not on Roster"),INDEX('Master '!$A$2:$A$257,MATCH(D631,'Master '!$C$2:$C$257,0))),INDEX('Master '!$A$2:$A$257,MATCH(D631,'Master '!$B$2:$B$257,0)))</f>
        <v>-</v>
      </c>
      <c r="D631" s="15"/>
      <c r="E631" s="20" t="str">
        <f t="array" ref="E631">IF(ISERROR(INDEX('Master '!$A$2:$A$257,MATCH(F631,'Master '!$B$2:$B$257,0))),IF(ISERROR(INDEX('Master '!$A$2:$A$257,MATCH(F631,'Master '!$C$2:$C$257,0))),IF(F631="","-","Not on Roster"),INDEX('Master '!$A$2:$A$257,MATCH(F631,'Master '!$C$2:$C$257,0))),INDEX('Master '!$A$2:$A$257,MATCH(F631,'Master '!$B$2:$B$257,0)))</f>
        <v>-</v>
      </c>
      <c r="F631" s="7"/>
      <c r="G631" s="19" t="str">
        <f t="array" ref="G631">IF(ISERROR(INDEX('Master '!$A$2:$A$257,MATCH(H631,'Master '!$B$2:$B$257,0))),IF(ISERROR(INDEX('Master '!$A$2:$A$257,MATCH(H631,'Master '!$C$2:$C$257,0))),IF(H631="","-","Not on Roster"),INDEX('Master '!$A$2:$A$257,MATCH(H631,'Master '!$C$2:$C$257,0))),INDEX('Master '!$A$2:$A$257,MATCH(H631,'Master '!$B$2:$B$257,0)))</f>
        <v>-</v>
      </c>
      <c r="H631" s="15"/>
      <c r="I631" s="20" t="str">
        <f t="array" ref="I631">IF(ISERROR(INDEX('Master '!$A$2:$A$257,MATCH(J631,'Master '!$B$2:$B$257,0))),IF(ISERROR(INDEX('Master '!$A$2:$A$257,MATCH(J631,'Master '!$C$2:$C$257,0))),IF(J631="","-","Not on Roster"),INDEX('Master '!$A$2:$A$257,MATCH(J631,'Master '!$C$2:$C$257,0))),INDEX('Master '!$A$2:$A$257,MATCH(J631,'Master '!$B$2:$B$257,0)))</f>
        <v>-</v>
      </c>
      <c r="J631" s="51"/>
      <c r="K631" s="19" t="str">
        <f t="array" ref="K631">IF(ISERROR(INDEX('Master '!$A$2:$A$257,MATCH(L631,'Master '!$B$2:$B$257,0))),IF(ISERROR(INDEX('Master '!$A$2:$A$257,MATCH(L631,'Master '!$C$2:$C$257,0))),IF(L631="","-","Not on Roster"),INDEX('Master '!$A$2:$A$257,MATCH(L631,'Master '!$C$2:$C$257,0))),INDEX('Master '!$A$2:$A$257,MATCH(L631,'Master '!$B$2:$B$257,0)))</f>
        <v>-</v>
      </c>
      <c r="L631" s="15"/>
      <c r="M631" s="20" t="str">
        <f t="array" ref="M631">IF(ISERROR(INDEX('Master '!$A$2:$A$257,MATCH(N631,'Master '!$B$2:$B$257,0))),IF(ISERROR(INDEX('Master '!$A$2:$A$257,MATCH(N631,'Master '!$C$2:$C$257,0))),IF(N631="","-","Not on Roster"),INDEX('Master '!$A$2:$A$257,MATCH(N631,'Master '!$C$2:$C$257,0))),INDEX('Master '!$A$2:$A$257,MATCH(N631,'Master '!$B$2:$B$257,0)))</f>
        <v>-</v>
      </c>
      <c r="N631" s="7"/>
      <c r="O631" s="19" t="str">
        <f t="array" ref="O631">IF(ISERROR(INDEX('Master '!$A$2:$A$257,MATCH(P631,'Master '!$B$2:$B$257,0))),IF(ISERROR(INDEX('Master '!$A$2:$A$257,MATCH(P631,'Master '!$C$2:$C$257,0))),IF(P631="","-","Not on Roster"),INDEX('Master '!$A$2:$A$257,MATCH(P631,'Master '!$C$2:$C$257,0))),INDEX('Master '!$A$2:$A$257,MATCH(P631,'Master '!$B$2:$B$257,0)))</f>
        <v>-</v>
      </c>
      <c r="P631" s="15"/>
      <c r="Q631" s="20" t="str">
        <f t="array" ref="Q631">IF(ISERROR(INDEX('Master '!$A$2:$A$257,MATCH(R631,'Master '!$B$2:$B$257,0))),IF(ISERROR(INDEX('Master '!$A$2:$A$257,MATCH(R631,'Master '!$C$2:$C$257,0))),IF(R631="","-","Not on Roster"),INDEX('Master '!$A$2:$A$257,MATCH(R631,'Master '!$C$2:$C$257,0))),INDEX('Master '!$A$2:$A$257,MATCH(R631,'Master '!$B$2:$B$257,0)))</f>
        <v>-</v>
      </c>
      <c r="R631" s="7"/>
      <c r="S631" s="19" t="str">
        <f t="array" ref="S631">IF(ISERROR(INDEX('Master '!$A$2:$A$257,MATCH(T631,'Master '!$B$2:$B$257,0))),IF(ISERROR(INDEX('Master '!$A$2:$A$257,MATCH(T631,'Master '!$C$2:$C$257,0))),IF(T631="","-","Not on Roster"),INDEX('Master '!$A$2:$A$257,MATCH(T631,'Master '!$C$2:$C$257,0))),INDEX('Master '!$A$2:$A$257,MATCH(T631,'Master '!$B$2:$B$257,0)))</f>
        <v>-</v>
      </c>
      <c r="T631" s="15"/>
      <c r="U631" s="20" t="str">
        <f t="array" ref="U631">IF(ISERROR(INDEX('Master '!$A$2:$A$257,MATCH(V631,'Master '!$B$2:$B$257,0))),IF(ISERROR(INDEX('Master '!$A$2:$A$257,MATCH(V631,'Master '!$C$2:$C$257,0))),IF(V631="","-","Not on Roster"),INDEX('Master '!$A$2:$A$257,MATCH(V631,'Master '!$C$2:$C$257,0))),INDEX('Master '!$A$2:$A$257,MATCH(V631,'Master '!$B$2:$B$257,0)))</f>
        <v>-</v>
      </c>
      <c r="V631" s="7"/>
      <c r="W631" s="19" t="str">
        <f t="array" ref="W631">IF(ISERROR(INDEX('Master '!$A$2:$A$257,MATCH(X631,'Master '!$B$2:$B$257,0))),IF(ISERROR(INDEX('Master '!$A$2:$A$257,MATCH(X631,'Master '!$C$2:$C$257,0))),IF(X631="","-","Not on Roster"),INDEX('Master '!$A$2:$A$257,MATCH(X631,'Master '!$C$2:$C$257,0))),INDEX('Master '!$A$2:$A$257,MATCH(X631,'Master '!$B$2:$B$257,0)))</f>
        <v>-</v>
      </c>
      <c r="X631" s="15"/>
      <c r="Y631" s="20" t="str">
        <f t="array" ref="Y631">IF(ISERROR(INDEX('Master '!$A$2:$A$257,MATCH(Z631,'Master '!$B$2:$B$257,0))),IF(ISERROR(INDEX('Master '!$A$2:$A$257,MATCH(Z631,'Master '!$C$2:$C$257,0))),IF(Z631="","-","Not on Roster"),INDEX('Master '!$A$2:$A$257,MATCH(Z631,'Master '!$C$2:$C$257,0))),INDEX('Master '!$A$2:$A$257,MATCH(Z631,'Master '!$B$2:$B$257,0)))</f>
        <v>-</v>
      </c>
      <c r="Z631" s="7"/>
      <c r="AA631" s="19" t="str">
        <f t="array" ref="AA631">IF(ISERROR(INDEX('Master '!$A$2:$A$257,MATCH(AB631,'Master '!$B$2:$B$257,0))),IF(ISERROR(INDEX('Master '!$A$2:$A$257,MATCH(AB631,'Master '!$C$2:$C$257,0))),IF(AB631="","-","Not on Roster"),INDEX('Master '!$A$2:$A$257,MATCH(AB631,'Master '!$C$2:$C$257,0))),INDEX('Master '!$A$2:$A$257,MATCH(AB631,'Master '!$B$2:$B$257,0)))</f>
        <v>-</v>
      </c>
      <c r="AB631" s="15"/>
      <c r="AC631" s="20" t="str">
        <f t="array" ref="AC631">IF(ISERROR(INDEX('Master '!$A$2:$A$257,MATCH(AD631,'Master '!$B$2:$B$257,0))),IF(ISERROR(INDEX('Master '!$A$2:$A$257,MATCH(AD631,'Master '!$C$2:$C$257,0))),IF(AD631="","-","Not on Roster"),INDEX('Master '!$A$2:$A$257,MATCH(AD631,'Master '!$C$2:$C$257,0))),INDEX('Master '!$A$2:$A$257,MATCH(AD631,'Master '!$B$2:$B$257,0)))</f>
        <v>-</v>
      </c>
      <c r="AD631" s="7"/>
      <c r="AE631" s="19" t="str">
        <f t="array" ref="AE631">IF(ISERROR(INDEX('Master '!$A$2:$A$257,MATCH(AF631,'Master '!$B$2:$B$257,0))),IF(ISERROR(INDEX('Master '!$A$2:$A$257,MATCH(AF631,'Master '!$C$2:$C$257,0))),IF(AF631="","-","Not on Roster"),INDEX('Master '!$A$2:$A$257,MATCH(AF631,'Master '!$C$2:$C$257,0))),INDEX('Master '!$A$2:$A$257,MATCH(AF631,'Master '!$B$2:$B$257,0)))</f>
        <v>-</v>
      </c>
      <c r="AF631" s="15"/>
      <c r="AG631" s="20" t="str">
        <f t="array" ref="AG631">IF(ISERROR(INDEX('Master '!$A$2:$A$257,MATCH(AH631,'Master '!$B$2:$B$257,0))),IF(ISERROR(INDEX('Master '!$A$2:$A$257,MATCH(AH631,'Master '!$C$2:$C$257,0))),IF(AH631="","-","Not on Roster"),INDEX('Master '!$A$2:$A$257,MATCH(AH631,'Master '!$C$2:$C$257,0))),INDEX('Master '!$A$2:$A$257,MATCH(AH631,'Master '!$B$2:$B$257,0)))</f>
        <v>-</v>
      </c>
      <c r="AH631" s="7"/>
      <c r="AI631" s="19" t="str">
        <f t="array" ref="AI631">IF(ISERROR(INDEX('Master '!$A$2:$A$257,MATCH(AJ631,'Master '!$B$2:$B$257,0))),IF(ISERROR(INDEX('Master '!$A$2:$A$257,MATCH(AJ631,'Master '!$C$2:$C$257,0))),IF(AJ631="","-","Not on Roster"),INDEX('Master '!$A$2:$A$257,MATCH(AJ631,'Master '!$C$2:$C$257,0))),INDEX('Master '!$A$2:$A$257,MATCH(AJ631,'Master '!$B$2:$B$257,0)))</f>
        <v>-</v>
      </c>
      <c r="AJ631" s="15"/>
      <c r="AK631" s="20" t="str">
        <f t="array" ref="AK631">IF(ISERROR(INDEX('Master '!$A$2:$A$257,MATCH(AL631,'Master '!$B$2:$B$257,0))),IF(ISERROR(INDEX('Master '!$A$2:$A$257,MATCH(AL631,'Master '!$C$2:$C$257,0))),IF(AL631="","-","Not on Roster"),INDEX('Master '!$A$2:$A$257,MATCH(AL631,'Master '!$C$2:$C$257,0))),INDEX('Master '!$A$2:$A$257,MATCH(AL631,'Master '!$B$2:$B$257,0)))</f>
        <v>-</v>
      </c>
      <c r="AL631" s="7"/>
      <c r="AM631" s="19" t="str">
        <f t="array" ref="AM631">IF(ISERROR(INDEX('Master '!$A$2:$A$257,MATCH(AN631,'Master '!$B$2:$B$257,0))),IF(ISERROR(INDEX('Master '!$A$2:$A$257,MATCH(AN631,'Master '!$C$2:$C$257,0))),IF(AN631="","-","Not on Roster"),INDEX('Master '!$A$2:$A$257,MATCH(AN631,'Master '!$C$2:$C$257,0))),INDEX('Master '!$A$2:$A$257,MATCH(AN631,'Master '!$B$2:$B$257,0)))</f>
        <v>-</v>
      </c>
      <c r="AN631" s="15"/>
    </row>
    <row r="632" spans="1:40" ht="14.25" customHeight="1">
      <c r="A632" s="20" t="str">
        <f t="array" ref="A632">IF(ISERROR(INDEX('Master '!$A$2:$A$257,MATCH(B632,'Master '!$B$2:$B$257,0))),IF(ISERROR(INDEX('Master '!$A$2:$A$257,MATCH(B632,'Master '!$C$2:$C$257,0))),IF(B632="","-","Not on Roster"),INDEX('Master '!$A$2:$A$257,MATCH(B632,'Master '!$C$2:$C$257,0))),INDEX('Master '!$A$2:$A$257,MATCH(B632,'Master '!$B$2:$B$257,0)))</f>
        <v>-</v>
      </c>
      <c r="B632" s="43"/>
      <c r="C632" s="19" t="str">
        <f t="array" ref="C632">IF(ISERROR(INDEX('Master '!$A$2:$A$257,MATCH(D632,'Master '!$B$2:$B$257,0))),IF(ISERROR(INDEX('Master '!$A$2:$A$257,MATCH(D632,'Master '!$C$2:$C$257,0))),IF(D632="","-","Not on Roster"),INDEX('Master '!$A$2:$A$257,MATCH(D632,'Master '!$C$2:$C$257,0))),INDEX('Master '!$A$2:$A$257,MATCH(D632,'Master '!$B$2:$B$257,0)))</f>
        <v>-</v>
      </c>
      <c r="D632" s="15"/>
      <c r="E632" s="20" t="str">
        <f t="array" ref="E632">IF(ISERROR(INDEX('Master '!$A$2:$A$257,MATCH(F632,'Master '!$B$2:$B$257,0))),IF(ISERROR(INDEX('Master '!$A$2:$A$257,MATCH(F632,'Master '!$C$2:$C$257,0))),IF(F632="","-","Not on Roster"),INDEX('Master '!$A$2:$A$257,MATCH(F632,'Master '!$C$2:$C$257,0))),INDEX('Master '!$A$2:$A$257,MATCH(F632,'Master '!$B$2:$B$257,0)))</f>
        <v>-</v>
      </c>
      <c r="F632" s="7"/>
      <c r="G632" s="19" t="str">
        <f t="array" ref="G632">IF(ISERROR(INDEX('Master '!$A$2:$A$257,MATCH(H632,'Master '!$B$2:$B$257,0))),IF(ISERROR(INDEX('Master '!$A$2:$A$257,MATCH(H632,'Master '!$C$2:$C$257,0))),IF(H632="","-","Not on Roster"),INDEX('Master '!$A$2:$A$257,MATCH(H632,'Master '!$C$2:$C$257,0))),INDEX('Master '!$A$2:$A$257,MATCH(H632,'Master '!$B$2:$B$257,0)))</f>
        <v>-</v>
      </c>
      <c r="H632" s="15"/>
      <c r="I632" s="20" t="str">
        <f t="array" ref="I632">IF(ISERROR(INDEX('Master '!$A$2:$A$257,MATCH(J632,'Master '!$B$2:$B$257,0))),IF(ISERROR(INDEX('Master '!$A$2:$A$257,MATCH(J632,'Master '!$C$2:$C$257,0))),IF(J632="","-","Not on Roster"),INDEX('Master '!$A$2:$A$257,MATCH(J632,'Master '!$C$2:$C$257,0))),INDEX('Master '!$A$2:$A$257,MATCH(J632,'Master '!$B$2:$B$257,0)))</f>
        <v>-</v>
      </c>
      <c r="J632" s="51"/>
      <c r="K632" s="19" t="str">
        <f t="array" ref="K632">IF(ISERROR(INDEX('Master '!$A$2:$A$257,MATCH(L632,'Master '!$B$2:$B$257,0))),IF(ISERROR(INDEX('Master '!$A$2:$A$257,MATCH(L632,'Master '!$C$2:$C$257,0))),IF(L632="","-","Not on Roster"),INDEX('Master '!$A$2:$A$257,MATCH(L632,'Master '!$C$2:$C$257,0))),INDEX('Master '!$A$2:$A$257,MATCH(L632,'Master '!$B$2:$B$257,0)))</f>
        <v>-</v>
      </c>
      <c r="L632" s="15"/>
      <c r="M632" s="20" t="str">
        <f t="array" ref="M632">IF(ISERROR(INDEX('Master '!$A$2:$A$257,MATCH(N632,'Master '!$B$2:$B$257,0))),IF(ISERROR(INDEX('Master '!$A$2:$A$257,MATCH(N632,'Master '!$C$2:$C$257,0))),IF(N632="","-","Not on Roster"),INDEX('Master '!$A$2:$A$257,MATCH(N632,'Master '!$C$2:$C$257,0))),INDEX('Master '!$A$2:$A$257,MATCH(N632,'Master '!$B$2:$B$257,0)))</f>
        <v>-</v>
      </c>
      <c r="N632" s="7"/>
      <c r="O632" s="19" t="str">
        <f t="array" ref="O632">IF(ISERROR(INDEX('Master '!$A$2:$A$257,MATCH(P632,'Master '!$B$2:$B$257,0))),IF(ISERROR(INDEX('Master '!$A$2:$A$257,MATCH(P632,'Master '!$C$2:$C$257,0))),IF(P632="","-","Not on Roster"),INDEX('Master '!$A$2:$A$257,MATCH(P632,'Master '!$C$2:$C$257,0))),INDEX('Master '!$A$2:$A$257,MATCH(P632,'Master '!$B$2:$B$257,0)))</f>
        <v>-</v>
      </c>
      <c r="P632" s="15"/>
      <c r="Q632" s="20" t="str">
        <f t="array" ref="Q632">IF(ISERROR(INDEX('Master '!$A$2:$A$257,MATCH(R632,'Master '!$B$2:$B$257,0))),IF(ISERROR(INDEX('Master '!$A$2:$A$257,MATCH(R632,'Master '!$C$2:$C$257,0))),IF(R632="","-","Not on Roster"),INDEX('Master '!$A$2:$A$257,MATCH(R632,'Master '!$C$2:$C$257,0))),INDEX('Master '!$A$2:$A$257,MATCH(R632,'Master '!$B$2:$B$257,0)))</f>
        <v>-</v>
      </c>
      <c r="R632" s="7"/>
      <c r="S632" s="19" t="str">
        <f t="array" ref="S632">IF(ISERROR(INDEX('Master '!$A$2:$A$257,MATCH(T632,'Master '!$B$2:$B$257,0))),IF(ISERROR(INDEX('Master '!$A$2:$A$257,MATCH(T632,'Master '!$C$2:$C$257,0))),IF(T632="","-","Not on Roster"),INDEX('Master '!$A$2:$A$257,MATCH(T632,'Master '!$C$2:$C$257,0))),INDEX('Master '!$A$2:$A$257,MATCH(T632,'Master '!$B$2:$B$257,0)))</f>
        <v>-</v>
      </c>
      <c r="T632" s="15"/>
      <c r="U632" s="20" t="str">
        <f t="array" ref="U632">IF(ISERROR(INDEX('Master '!$A$2:$A$257,MATCH(V632,'Master '!$B$2:$B$257,0))),IF(ISERROR(INDEX('Master '!$A$2:$A$257,MATCH(V632,'Master '!$C$2:$C$257,0))),IF(V632="","-","Not on Roster"),INDEX('Master '!$A$2:$A$257,MATCH(V632,'Master '!$C$2:$C$257,0))),INDEX('Master '!$A$2:$A$257,MATCH(V632,'Master '!$B$2:$B$257,0)))</f>
        <v>-</v>
      </c>
      <c r="V632" s="7"/>
      <c r="W632" s="19" t="str">
        <f t="array" ref="W632">IF(ISERROR(INDEX('Master '!$A$2:$A$257,MATCH(X632,'Master '!$B$2:$B$257,0))),IF(ISERROR(INDEX('Master '!$A$2:$A$257,MATCH(X632,'Master '!$C$2:$C$257,0))),IF(X632="","-","Not on Roster"),INDEX('Master '!$A$2:$A$257,MATCH(X632,'Master '!$C$2:$C$257,0))),INDEX('Master '!$A$2:$A$257,MATCH(X632,'Master '!$B$2:$B$257,0)))</f>
        <v>-</v>
      </c>
      <c r="X632" s="15"/>
      <c r="Y632" s="20" t="str">
        <f t="array" ref="Y632">IF(ISERROR(INDEX('Master '!$A$2:$A$257,MATCH(Z632,'Master '!$B$2:$B$257,0))),IF(ISERROR(INDEX('Master '!$A$2:$A$257,MATCH(Z632,'Master '!$C$2:$C$257,0))),IF(Z632="","-","Not on Roster"),INDEX('Master '!$A$2:$A$257,MATCH(Z632,'Master '!$C$2:$C$257,0))),INDEX('Master '!$A$2:$A$257,MATCH(Z632,'Master '!$B$2:$B$257,0)))</f>
        <v>-</v>
      </c>
      <c r="Z632" s="7"/>
      <c r="AA632" s="19" t="str">
        <f t="array" ref="AA632">IF(ISERROR(INDEX('Master '!$A$2:$A$257,MATCH(AB632,'Master '!$B$2:$B$257,0))),IF(ISERROR(INDEX('Master '!$A$2:$A$257,MATCH(AB632,'Master '!$C$2:$C$257,0))),IF(AB632="","-","Not on Roster"),INDEX('Master '!$A$2:$A$257,MATCH(AB632,'Master '!$C$2:$C$257,0))),INDEX('Master '!$A$2:$A$257,MATCH(AB632,'Master '!$B$2:$B$257,0)))</f>
        <v>-</v>
      </c>
      <c r="AB632" s="15"/>
      <c r="AC632" s="20" t="str">
        <f t="array" ref="AC632">IF(ISERROR(INDEX('Master '!$A$2:$A$257,MATCH(AD632,'Master '!$B$2:$B$257,0))),IF(ISERROR(INDEX('Master '!$A$2:$A$257,MATCH(AD632,'Master '!$C$2:$C$257,0))),IF(AD632="","-","Not on Roster"),INDEX('Master '!$A$2:$A$257,MATCH(AD632,'Master '!$C$2:$C$257,0))),INDEX('Master '!$A$2:$A$257,MATCH(AD632,'Master '!$B$2:$B$257,0)))</f>
        <v>-</v>
      </c>
      <c r="AD632" s="7"/>
      <c r="AE632" s="19" t="str">
        <f t="array" ref="AE632">IF(ISERROR(INDEX('Master '!$A$2:$A$257,MATCH(AF632,'Master '!$B$2:$B$257,0))),IF(ISERROR(INDEX('Master '!$A$2:$A$257,MATCH(AF632,'Master '!$C$2:$C$257,0))),IF(AF632="","-","Not on Roster"),INDEX('Master '!$A$2:$A$257,MATCH(AF632,'Master '!$C$2:$C$257,0))),INDEX('Master '!$A$2:$A$257,MATCH(AF632,'Master '!$B$2:$B$257,0)))</f>
        <v>-</v>
      </c>
      <c r="AF632" s="15"/>
      <c r="AG632" s="20" t="str">
        <f t="array" ref="AG632">IF(ISERROR(INDEX('Master '!$A$2:$A$257,MATCH(AH632,'Master '!$B$2:$B$257,0))),IF(ISERROR(INDEX('Master '!$A$2:$A$257,MATCH(AH632,'Master '!$C$2:$C$257,0))),IF(AH632="","-","Not on Roster"),INDEX('Master '!$A$2:$A$257,MATCH(AH632,'Master '!$C$2:$C$257,0))),INDEX('Master '!$A$2:$A$257,MATCH(AH632,'Master '!$B$2:$B$257,0)))</f>
        <v>-</v>
      </c>
      <c r="AH632" s="7"/>
      <c r="AI632" s="19" t="str">
        <f t="array" ref="AI632">IF(ISERROR(INDEX('Master '!$A$2:$A$257,MATCH(AJ632,'Master '!$B$2:$B$257,0))),IF(ISERROR(INDEX('Master '!$A$2:$A$257,MATCH(AJ632,'Master '!$C$2:$C$257,0))),IF(AJ632="","-","Not on Roster"),INDEX('Master '!$A$2:$A$257,MATCH(AJ632,'Master '!$C$2:$C$257,0))),INDEX('Master '!$A$2:$A$257,MATCH(AJ632,'Master '!$B$2:$B$257,0)))</f>
        <v>-</v>
      </c>
      <c r="AJ632" s="15"/>
      <c r="AK632" s="20" t="str">
        <f t="array" ref="AK632">IF(ISERROR(INDEX('Master '!$A$2:$A$257,MATCH(AL632,'Master '!$B$2:$B$257,0))),IF(ISERROR(INDEX('Master '!$A$2:$A$257,MATCH(AL632,'Master '!$C$2:$C$257,0))),IF(AL632="","-","Not on Roster"),INDEX('Master '!$A$2:$A$257,MATCH(AL632,'Master '!$C$2:$C$257,0))),INDEX('Master '!$A$2:$A$257,MATCH(AL632,'Master '!$B$2:$B$257,0)))</f>
        <v>-</v>
      </c>
      <c r="AL632" s="7"/>
      <c r="AM632" s="19" t="str">
        <f t="array" ref="AM632">IF(ISERROR(INDEX('Master '!$A$2:$A$257,MATCH(AN632,'Master '!$B$2:$B$257,0))),IF(ISERROR(INDEX('Master '!$A$2:$A$257,MATCH(AN632,'Master '!$C$2:$C$257,0))),IF(AN632="","-","Not on Roster"),INDEX('Master '!$A$2:$A$257,MATCH(AN632,'Master '!$C$2:$C$257,0))),INDEX('Master '!$A$2:$A$257,MATCH(AN632,'Master '!$B$2:$B$257,0)))</f>
        <v>-</v>
      </c>
      <c r="AN632" s="15"/>
    </row>
    <row r="633" spans="1:40" ht="14.25" customHeight="1">
      <c r="A633" s="20" t="str">
        <f t="array" ref="A633">IF(ISERROR(INDEX('Master '!$A$2:$A$257,MATCH(B633,'Master '!$B$2:$B$257,0))),IF(ISERROR(INDEX('Master '!$A$2:$A$257,MATCH(B633,'Master '!$C$2:$C$257,0))),IF(B633="","-","Not on Roster"),INDEX('Master '!$A$2:$A$257,MATCH(B633,'Master '!$C$2:$C$257,0))),INDEX('Master '!$A$2:$A$257,MATCH(B633,'Master '!$B$2:$B$257,0)))</f>
        <v>-</v>
      </c>
      <c r="B633" s="43"/>
      <c r="C633" s="19" t="str">
        <f t="array" ref="C633">IF(ISERROR(INDEX('Master '!$A$2:$A$257,MATCH(D633,'Master '!$B$2:$B$257,0))),IF(ISERROR(INDEX('Master '!$A$2:$A$257,MATCH(D633,'Master '!$C$2:$C$257,0))),IF(D633="","-","Not on Roster"),INDEX('Master '!$A$2:$A$257,MATCH(D633,'Master '!$C$2:$C$257,0))),INDEX('Master '!$A$2:$A$257,MATCH(D633,'Master '!$B$2:$B$257,0)))</f>
        <v>-</v>
      </c>
      <c r="D633" s="15"/>
      <c r="E633" s="20" t="str">
        <f t="array" ref="E633">IF(ISERROR(INDEX('Master '!$A$2:$A$257,MATCH(F633,'Master '!$B$2:$B$257,0))),IF(ISERROR(INDEX('Master '!$A$2:$A$257,MATCH(F633,'Master '!$C$2:$C$257,0))),IF(F633="","-","Not on Roster"),INDEX('Master '!$A$2:$A$257,MATCH(F633,'Master '!$C$2:$C$257,0))),INDEX('Master '!$A$2:$A$257,MATCH(F633,'Master '!$B$2:$B$257,0)))</f>
        <v>-</v>
      </c>
      <c r="F633" s="7"/>
      <c r="G633" s="19" t="str">
        <f t="array" ref="G633">IF(ISERROR(INDEX('Master '!$A$2:$A$257,MATCH(H633,'Master '!$B$2:$B$257,0))),IF(ISERROR(INDEX('Master '!$A$2:$A$257,MATCH(H633,'Master '!$C$2:$C$257,0))),IF(H633="","-","Not on Roster"),INDEX('Master '!$A$2:$A$257,MATCH(H633,'Master '!$C$2:$C$257,0))),INDEX('Master '!$A$2:$A$257,MATCH(H633,'Master '!$B$2:$B$257,0)))</f>
        <v>-</v>
      </c>
      <c r="H633" s="15"/>
      <c r="I633" s="20" t="str">
        <f t="array" ref="I633">IF(ISERROR(INDEX('Master '!$A$2:$A$257,MATCH(J633,'Master '!$B$2:$B$257,0))),IF(ISERROR(INDEX('Master '!$A$2:$A$257,MATCH(J633,'Master '!$C$2:$C$257,0))),IF(J633="","-","Not on Roster"),INDEX('Master '!$A$2:$A$257,MATCH(J633,'Master '!$C$2:$C$257,0))),INDEX('Master '!$A$2:$A$257,MATCH(J633,'Master '!$B$2:$B$257,0)))</f>
        <v>-</v>
      </c>
      <c r="J633" s="51"/>
      <c r="K633" s="19" t="str">
        <f t="array" ref="K633">IF(ISERROR(INDEX('Master '!$A$2:$A$257,MATCH(L633,'Master '!$B$2:$B$257,0))),IF(ISERROR(INDEX('Master '!$A$2:$A$257,MATCH(L633,'Master '!$C$2:$C$257,0))),IF(L633="","-","Not on Roster"),INDEX('Master '!$A$2:$A$257,MATCH(L633,'Master '!$C$2:$C$257,0))),INDEX('Master '!$A$2:$A$257,MATCH(L633,'Master '!$B$2:$B$257,0)))</f>
        <v>-</v>
      </c>
      <c r="L633" s="15"/>
      <c r="M633" s="20" t="str">
        <f t="array" ref="M633">IF(ISERROR(INDEX('Master '!$A$2:$A$257,MATCH(N633,'Master '!$B$2:$B$257,0))),IF(ISERROR(INDEX('Master '!$A$2:$A$257,MATCH(N633,'Master '!$C$2:$C$257,0))),IF(N633="","-","Not on Roster"),INDEX('Master '!$A$2:$A$257,MATCH(N633,'Master '!$C$2:$C$257,0))),INDEX('Master '!$A$2:$A$257,MATCH(N633,'Master '!$B$2:$B$257,0)))</f>
        <v>-</v>
      </c>
      <c r="N633" s="7"/>
      <c r="O633" s="19" t="str">
        <f t="array" ref="O633">IF(ISERROR(INDEX('Master '!$A$2:$A$257,MATCH(P633,'Master '!$B$2:$B$257,0))),IF(ISERROR(INDEX('Master '!$A$2:$A$257,MATCH(P633,'Master '!$C$2:$C$257,0))),IF(P633="","-","Not on Roster"),INDEX('Master '!$A$2:$A$257,MATCH(P633,'Master '!$C$2:$C$257,0))),INDEX('Master '!$A$2:$A$257,MATCH(P633,'Master '!$B$2:$B$257,0)))</f>
        <v>-</v>
      </c>
      <c r="P633" s="15"/>
      <c r="Q633" s="20" t="str">
        <f t="array" ref="Q633">IF(ISERROR(INDEX('Master '!$A$2:$A$257,MATCH(R633,'Master '!$B$2:$B$257,0))),IF(ISERROR(INDEX('Master '!$A$2:$A$257,MATCH(R633,'Master '!$C$2:$C$257,0))),IF(R633="","-","Not on Roster"),INDEX('Master '!$A$2:$A$257,MATCH(R633,'Master '!$C$2:$C$257,0))),INDEX('Master '!$A$2:$A$257,MATCH(R633,'Master '!$B$2:$B$257,0)))</f>
        <v>-</v>
      </c>
      <c r="R633" s="7"/>
      <c r="S633" s="19" t="str">
        <f t="array" ref="S633">IF(ISERROR(INDEX('Master '!$A$2:$A$257,MATCH(T633,'Master '!$B$2:$B$257,0))),IF(ISERROR(INDEX('Master '!$A$2:$A$257,MATCH(T633,'Master '!$C$2:$C$257,0))),IF(T633="","-","Not on Roster"),INDEX('Master '!$A$2:$A$257,MATCH(T633,'Master '!$C$2:$C$257,0))),INDEX('Master '!$A$2:$A$257,MATCH(T633,'Master '!$B$2:$B$257,0)))</f>
        <v>-</v>
      </c>
      <c r="T633" s="15"/>
      <c r="U633" s="20" t="str">
        <f t="array" ref="U633">IF(ISERROR(INDEX('Master '!$A$2:$A$257,MATCH(V633,'Master '!$B$2:$B$257,0))),IF(ISERROR(INDEX('Master '!$A$2:$A$257,MATCH(V633,'Master '!$C$2:$C$257,0))),IF(V633="","-","Not on Roster"),INDEX('Master '!$A$2:$A$257,MATCH(V633,'Master '!$C$2:$C$257,0))),INDEX('Master '!$A$2:$A$257,MATCH(V633,'Master '!$B$2:$B$257,0)))</f>
        <v>-</v>
      </c>
      <c r="V633" s="7"/>
      <c r="W633" s="19" t="str">
        <f t="array" ref="W633">IF(ISERROR(INDEX('Master '!$A$2:$A$257,MATCH(X633,'Master '!$B$2:$B$257,0))),IF(ISERROR(INDEX('Master '!$A$2:$A$257,MATCH(X633,'Master '!$C$2:$C$257,0))),IF(X633="","-","Not on Roster"),INDEX('Master '!$A$2:$A$257,MATCH(X633,'Master '!$C$2:$C$257,0))),INDEX('Master '!$A$2:$A$257,MATCH(X633,'Master '!$B$2:$B$257,0)))</f>
        <v>-</v>
      </c>
      <c r="X633" s="15"/>
      <c r="Y633" s="20" t="str">
        <f t="array" ref="Y633">IF(ISERROR(INDEX('Master '!$A$2:$A$257,MATCH(Z633,'Master '!$B$2:$B$257,0))),IF(ISERROR(INDEX('Master '!$A$2:$A$257,MATCH(Z633,'Master '!$C$2:$C$257,0))),IF(Z633="","-","Not on Roster"),INDEX('Master '!$A$2:$A$257,MATCH(Z633,'Master '!$C$2:$C$257,0))),INDEX('Master '!$A$2:$A$257,MATCH(Z633,'Master '!$B$2:$B$257,0)))</f>
        <v>-</v>
      </c>
      <c r="Z633" s="7"/>
      <c r="AA633" s="19" t="str">
        <f t="array" ref="AA633">IF(ISERROR(INDEX('Master '!$A$2:$A$257,MATCH(AB633,'Master '!$B$2:$B$257,0))),IF(ISERROR(INDEX('Master '!$A$2:$A$257,MATCH(AB633,'Master '!$C$2:$C$257,0))),IF(AB633="","-","Not on Roster"),INDEX('Master '!$A$2:$A$257,MATCH(AB633,'Master '!$C$2:$C$257,0))),INDEX('Master '!$A$2:$A$257,MATCH(AB633,'Master '!$B$2:$B$257,0)))</f>
        <v>-</v>
      </c>
      <c r="AB633" s="15"/>
      <c r="AC633" s="20" t="str">
        <f t="array" ref="AC633">IF(ISERROR(INDEX('Master '!$A$2:$A$257,MATCH(AD633,'Master '!$B$2:$B$257,0))),IF(ISERROR(INDEX('Master '!$A$2:$A$257,MATCH(AD633,'Master '!$C$2:$C$257,0))),IF(AD633="","-","Not on Roster"),INDEX('Master '!$A$2:$A$257,MATCH(AD633,'Master '!$C$2:$C$257,0))),INDEX('Master '!$A$2:$A$257,MATCH(AD633,'Master '!$B$2:$B$257,0)))</f>
        <v>-</v>
      </c>
      <c r="AD633" s="7"/>
      <c r="AE633" s="19" t="str">
        <f t="array" ref="AE633">IF(ISERROR(INDEX('Master '!$A$2:$A$257,MATCH(AF633,'Master '!$B$2:$B$257,0))),IF(ISERROR(INDEX('Master '!$A$2:$A$257,MATCH(AF633,'Master '!$C$2:$C$257,0))),IF(AF633="","-","Not on Roster"),INDEX('Master '!$A$2:$A$257,MATCH(AF633,'Master '!$C$2:$C$257,0))),INDEX('Master '!$A$2:$A$257,MATCH(AF633,'Master '!$B$2:$B$257,0)))</f>
        <v>-</v>
      </c>
      <c r="AF633" s="15"/>
      <c r="AG633" s="20" t="str">
        <f t="array" ref="AG633">IF(ISERROR(INDEX('Master '!$A$2:$A$257,MATCH(AH633,'Master '!$B$2:$B$257,0))),IF(ISERROR(INDEX('Master '!$A$2:$A$257,MATCH(AH633,'Master '!$C$2:$C$257,0))),IF(AH633="","-","Not on Roster"),INDEX('Master '!$A$2:$A$257,MATCH(AH633,'Master '!$C$2:$C$257,0))),INDEX('Master '!$A$2:$A$257,MATCH(AH633,'Master '!$B$2:$B$257,0)))</f>
        <v>-</v>
      </c>
      <c r="AH633" s="7"/>
      <c r="AI633" s="19" t="str">
        <f t="array" ref="AI633">IF(ISERROR(INDEX('Master '!$A$2:$A$257,MATCH(AJ633,'Master '!$B$2:$B$257,0))),IF(ISERROR(INDEX('Master '!$A$2:$A$257,MATCH(AJ633,'Master '!$C$2:$C$257,0))),IF(AJ633="","-","Not on Roster"),INDEX('Master '!$A$2:$A$257,MATCH(AJ633,'Master '!$C$2:$C$257,0))),INDEX('Master '!$A$2:$A$257,MATCH(AJ633,'Master '!$B$2:$B$257,0)))</f>
        <v>-</v>
      </c>
      <c r="AJ633" s="15"/>
      <c r="AK633" s="20" t="str">
        <f t="array" ref="AK633">IF(ISERROR(INDEX('Master '!$A$2:$A$257,MATCH(AL633,'Master '!$B$2:$B$257,0))),IF(ISERROR(INDEX('Master '!$A$2:$A$257,MATCH(AL633,'Master '!$C$2:$C$257,0))),IF(AL633="","-","Not on Roster"),INDEX('Master '!$A$2:$A$257,MATCH(AL633,'Master '!$C$2:$C$257,0))),INDEX('Master '!$A$2:$A$257,MATCH(AL633,'Master '!$B$2:$B$257,0)))</f>
        <v>-</v>
      </c>
      <c r="AL633" s="7"/>
      <c r="AM633" s="19" t="str">
        <f t="array" ref="AM633">IF(ISERROR(INDEX('Master '!$A$2:$A$257,MATCH(AN633,'Master '!$B$2:$B$257,0))),IF(ISERROR(INDEX('Master '!$A$2:$A$257,MATCH(AN633,'Master '!$C$2:$C$257,0))),IF(AN633="","-","Not on Roster"),INDEX('Master '!$A$2:$A$257,MATCH(AN633,'Master '!$C$2:$C$257,0))),INDEX('Master '!$A$2:$A$257,MATCH(AN633,'Master '!$B$2:$B$257,0)))</f>
        <v>-</v>
      </c>
      <c r="AN633" s="15"/>
    </row>
    <row r="634" spans="1:40" ht="14.25" customHeight="1">
      <c r="A634" s="20" t="str">
        <f t="array" ref="A634">IF(ISERROR(INDEX('Master '!$A$2:$A$257,MATCH(B634,'Master '!$B$2:$B$257,0))),IF(ISERROR(INDEX('Master '!$A$2:$A$257,MATCH(B634,'Master '!$C$2:$C$257,0))),IF(B634="","-","Not on Roster"),INDEX('Master '!$A$2:$A$257,MATCH(B634,'Master '!$C$2:$C$257,0))),INDEX('Master '!$A$2:$A$257,MATCH(B634,'Master '!$B$2:$B$257,0)))</f>
        <v>-</v>
      </c>
      <c r="B634" s="43"/>
      <c r="C634" s="19" t="str">
        <f t="array" ref="C634">IF(ISERROR(INDEX('Master '!$A$2:$A$257,MATCH(D634,'Master '!$B$2:$B$257,0))),IF(ISERROR(INDEX('Master '!$A$2:$A$257,MATCH(D634,'Master '!$C$2:$C$257,0))),IF(D634="","-","Not on Roster"),INDEX('Master '!$A$2:$A$257,MATCH(D634,'Master '!$C$2:$C$257,0))),INDEX('Master '!$A$2:$A$257,MATCH(D634,'Master '!$B$2:$B$257,0)))</f>
        <v>-</v>
      </c>
      <c r="D634" s="15"/>
      <c r="E634" s="20" t="str">
        <f t="array" ref="E634">IF(ISERROR(INDEX('Master '!$A$2:$A$257,MATCH(F634,'Master '!$B$2:$B$257,0))),IF(ISERROR(INDEX('Master '!$A$2:$A$257,MATCH(F634,'Master '!$C$2:$C$257,0))),IF(F634="","-","Not on Roster"),INDEX('Master '!$A$2:$A$257,MATCH(F634,'Master '!$C$2:$C$257,0))),INDEX('Master '!$A$2:$A$257,MATCH(F634,'Master '!$B$2:$B$257,0)))</f>
        <v>-</v>
      </c>
      <c r="F634" s="7"/>
      <c r="G634" s="19" t="str">
        <f t="array" ref="G634">IF(ISERROR(INDEX('Master '!$A$2:$A$257,MATCH(H634,'Master '!$B$2:$B$257,0))),IF(ISERROR(INDEX('Master '!$A$2:$A$257,MATCH(H634,'Master '!$C$2:$C$257,0))),IF(H634="","-","Not on Roster"),INDEX('Master '!$A$2:$A$257,MATCH(H634,'Master '!$C$2:$C$257,0))),INDEX('Master '!$A$2:$A$257,MATCH(H634,'Master '!$B$2:$B$257,0)))</f>
        <v>-</v>
      </c>
      <c r="H634" s="15"/>
      <c r="I634" s="20" t="str">
        <f t="array" ref="I634">IF(ISERROR(INDEX('Master '!$A$2:$A$257,MATCH(J634,'Master '!$B$2:$B$257,0))),IF(ISERROR(INDEX('Master '!$A$2:$A$257,MATCH(J634,'Master '!$C$2:$C$257,0))),IF(J634="","-","Not on Roster"),INDEX('Master '!$A$2:$A$257,MATCH(J634,'Master '!$C$2:$C$257,0))),INDEX('Master '!$A$2:$A$257,MATCH(J634,'Master '!$B$2:$B$257,0)))</f>
        <v>-</v>
      </c>
      <c r="J634" s="51"/>
      <c r="K634" s="19" t="str">
        <f t="array" ref="K634">IF(ISERROR(INDEX('Master '!$A$2:$A$257,MATCH(L634,'Master '!$B$2:$B$257,0))),IF(ISERROR(INDEX('Master '!$A$2:$A$257,MATCH(L634,'Master '!$C$2:$C$257,0))),IF(L634="","-","Not on Roster"),INDEX('Master '!$A$2:$A$257,MATCH(L634,'Master '!$C$2:$C$257,0))),INDEX('Master '!$A$2:$A$257,MATCH(L634,'Master '!$B$2:$B$257,0)))</f>
        <v>-</v>
      </c>
      <c r="L634" s="15"/>
      <c r="M634" s="20" t="str">
        <f t="array" ref="M634">IF(ISERROR(INDEX('Master '!$A$2:$A$257,MATCH(N634,'Master '!$B$2:$B$257,0))),IF(ISERROR(INDEX('Master '!$A$2:$A$257,MATCH(N634,'Master '!$C$2:$C$257,0))),IF(N634="","-","Not on Roster"),INDEX('Master '!$A$2:$A$257,MATCH(N634,'Master '!$C$2:$C$257,0))),INDEX('Master '!$A$2:$A$257,MATCH(N634,'Master '!$B$2:$B$257,0)))</f>
        <v>-</v>
      </c>
      <c r="N634" s="7"/>
      <c r="O634" s="19" t="str">
        <f t="array" ref="O634">IF(ISERROR(INDEX('Master '!$A$2:$A$257,MATCH(P634,'Master '!$B$2:$B$257,0))),IF(ISERROR(INDEX('Master '!$A$2:$A$257,MATCH(P634,'Master '!$C$2:$C$257,0))),IF(P634="","-","Not on Roster"),INDEX('Master '!$A$2:$A$257,MATCH(P634,'Master '!$C$2:$C$257,0))),INDEX('Master '!$A$2:$A$257,MATCH(P634,'Master '!$B$2:$B$257,0)))</f>
        <v>-</v>
      </c>
      <c r="P634" s="15"/>
      <c r="Q634" s="20" t="str">
        <f t="array" ref="Q634">IF(ISERROR(INDEX('Master '!$A$2:$A$257,MATCH(R634,'Master '!$B$2:$B$257,0))),IF(ISERROR(INDEX('Master '!$A$2:$A$257,MATCH(R634,'Master '!$C$2:$C$257,0))),IF(R634="","-","Not on Roster"),INDEX('Master '!$A$2:$A$257,MATCH(R634,'Master '!$C$2:$C$257,0))),INDEX('Master '!$A$2:$A$257,MATCH(R634,'Master '!$B$2:$B$257,0)))</f>
        <v>-</v>
      </c>
      <c r="R634" s="7"/>
      <c r="S634" s="19" t="str">
        <f t="array" ref="S634">IF(ISERROR(INDEX('Master '!$A$2:$A$257,MATCH(T634,'Master '!$B$2:$B$257,0))),IF(ISERROR(INDEX('Master '!$A$2:$A$257,MATCH(T634,'Master '!$C$2:$C$257,0))),IF(T634="","-","Not on Roster"),INDEX('Master '!$A$2:$A$257,MATCH(T634,'Master '!$C$2:$C$257,0))),INDEX('Master '!$A$2:$A$257,MATCH(T634,'Master '!$B$2:$B$257,0)))</f>
        <v>-</v>
      </c>
      <c r="T634" s="15"/>
      <c r="U634" s="20" t="str">
        <f t="array" ref="U634">IF(ISERROR(INDEX('Master '!$A$2:$A$257,MATCH(V634,'Master '!$B$2:$B$257,0))),IF(ISERROR(INDEX('Master '!$A$2:$A$257,MATCH(V634,'Master '!$C$2:$C$257,0))),IF(V634="","-","Not on Roster"),INDEX('Master '!$A$2:$A$257,MATCH(V634,'Master '!$C$2:$C$257,0))),INDEX('Master '!$A$2:$A$257,MATCH(V634,'Master '!$B$2:$B$257,0)))</f>
        <v>-</v>
      </c>
      <c r="V634" s="7"/>
      <c r="W634" s="19" t="str">
        <f t="array" ref="W634">IF(ISERROR(INDEX('Master '!$A$2:$A$257,MATCH(X634,'Master '!$B$2:$B$257,0))),IF(ISERROR(INDEX('Master '!$A$2:$A$257,MATCH(X634,'Master '!$C$2:$C$257,0))),IF(X634="","-","Not on Roster"),INDEX('Master '!$A$2:$A$257,MATCH(X634,'Master '!$C$2:$C$257,0))),INDEX('Master '!$A$2:$A$257,MATCH(X634,'Master '!$B$2:$B$257,0)))</f>
        <v>-</v>
      </c>
      <c r="X634" s="15"/>
      <c r="Y634" s="20" t="str">
        <f t="array" ref="Y634">IF(ISERROR(INDEX('Master '!$A$2:$A$257,MATCH(Z634,'Master '!$B$2:$B$257,0))),IF(ISERROR(INDEX('Master '!$A$2:$A$257,MATCH(Z634,'Master '!$C$2:$C$257,0))),IF(Z634="","-","Not on Roster"),INDEX('Master '!$A$2:$A$257,MATCH(Z634,'Master '!$C$2:$C$257,0))),INDEX('Master '!$A$2:$A$257,MATCH(Z634,'Master '!$B$2:$B$257,0)))</f>
        <v>-</v>
      </c>
      <c r="Z634" s="7"/>
      <c r="AA634" s="19" t="str">
        <f t="array" ref="AA634">IF(ISERROR(INDEX('Master '!$A$2:$A$257,MATCH(AB634,'Master '!$B$2:$B$257,0))),IF(ISERROR(INDEX('Master '!$A$2:$A$257,MATCH(AB634,'Master '!$C$2:$C$257,0))),IF(AB634="","-","Not on Roster"),INDEX('Master '!$A$2:$A$257,MATCH(AB634,'Master '!$C$2:$C$257,0))),INDEX('Master '!$A$2:$A$257,MATCH(AB634,'Master '!$B$2:$B$257,0)))</f>
        <v>-</v>
      </c>
      <c r="AB634" s="15"/>
      <c r="AC634" s="20" t="str">
        <f t="array" ref="AC634">IF(ISERROR(INDEX('Master '!$A$2:$A$257,MATCH(AD634,'Master '!$B$2:$B$257,0))),IF(ISERROR(INDEX('Master '!$A$2:$A$257,MATCH(AD634,'Master '!$C$2:$C$257,0))),IF(AD634="","-","Not on Roster"),INDEX('Master '!$A$2:$A$257,MATCH(AD634,'Master '!$C$2:$C$257,0))),INDEX('Master '!$A$2:$A$257,MATCH(AD634,'Master '!$B$2:$B$257,0)))</f>
        <v>-</v>
      </c>
      <c r="AD634" s="7"/>
      <c r="AE634" s="19" t="str">
        <f t="array" ref="AE634">IF(ISERROR(INDEX('Master '!$A$2:$A$257,MATCH(AF634,'Master '!$B$2:$B$257,0))),IF(ISERROR(INDEX('Master '!$A$2:$A$257,MATCH(AF634,'Master '!$C$2:$C$257,0))),IF(AF634="","-","Not on Roster"),INDEX('Master '!$A$2:$A$257,MATCH(AF634,'Master '!$C$2:$C$257,0))),INDEX('Master '!$A$2:$A$257,MATCH(AF634,'Master '!$B$2:$B$257,0)))</f>
        <v>-</v>
      </c>
      <c r="AF634" s="15"/>
      <c r="AG634" s="20" t="str">
        <f t="array" ref="AG634">IF(ISERROR(INDEX('Master '!$A$2:$A$257,MATCH(AH634,'Master '!$B$2:$B$257,0))),IF(ISERROR(INDEX('Master '!$A$2:$A$257,MATCH(AH634,'Master '!$C$2:$C$257,0))),IF(AH634="","-","Not on Roster"),INDEX('Master '!$A$2:$A$257,MATCH(AH634,'Master '!$C$2:$C$257,0))),INDEX('Master '!$A$2:$A$257,MATCH(AH634,'Master '!$B$2:$B$257,0)))</f>
        <v>-</v>
      </c>
      <c r="AH634" s="7"/>
      <c r="AI634" s="19" t="str">
        <f t="array" ref="AI634">IF(ISERROR(INDEX('Master '!$A$2:$A$257,MATCH(AJ634,'Master '!$B$2:$B$257,0))),IF(ISERROR(INDEX('Master '!$A$2:$A$257,MATCH(AJ634,'Master '!$C$2:$C$257,0))),IF(AJ634="","-","Not on Roster"),INDEX('Master '!$A$2:$A$257,MATCH(AJ634,'Master '!$C$2:$C$257,0))),INDEX('Master '!$A$2:$A$257,MATCH(AJ634,'Master '!$B$2:$B$257,0)))</f>
        <v>-</v>
      </c>
      <c r="AJ634" s="15"/>
      <c r="AK634" s="20" t="str">
        <f t="array" ref="AK634">IF(ISERROR(INDEX('Master '!$A$2:$A$257,MATCH(AL634,'Master '!$B$2:$B$257,0))),IF(ISERROR(INDEX('Master '!$A$2:$A$257,MATCH(AL634,'Master '!$C$2:$C$257,0))),IF(AL634="","-","Not on Roster"),INDEX('Master '!$A$2:$A$257,MATCH(AL634,'Master '!$C$2:$C$257,0))),INDEX('Master '!$A$2:$A$257,MATCH(AL634,'Master '!$B$2:$B$257,0)))</f>
        <v>-</v>
      </c>
      <c r="AL634" s="7"/>
      <c r="AM634" s="19" t="str">
        <f t="array" ref="AM634">IF(ISERROR(INDEX('Master '!$A$2:$A$257,MATCH(AN634,'Master '!$B$2:$B$257,0))),IF(ISERROR(INDEX('Master '!$A$2:$A$257,MATCH(AN634,'Master '!$C$2:$C$257,0))),IF(AN634="","-","Not on Roster"),INDEX('Master '!$A$2:$A$257,MATCH(AN634,'Master '!$C$2:$C$257,0))),INDEX('Master '!$A$2:$A$257,MATCH(AN634,'Master '!$B$2:$B$257,0)))</f>
        <v>-</v>
      </c>
      <c r="AN634" s="15"/>
    </row>
    <row r="635" spans="1:40" ht="14.25" customHeight="1">
      <c r="A635" s="20" t="str">
        <f t="array" ref="A635">IF(ISERROR(INDEX('Master '!$A$2:$A$257,MATCH(B635,'Master '!$B$2:$B$257,0))),IF(ISERROR(INDEX('Master '!$A$2:$A$257,MATCH(B635,'Master '!$C$2:$C$257,0))),IF(B635="","-","Not on Roster"),INDEX('Master '!$A$2:$A$257,MATCH(B635,'Master '!$C$2:$C$257,0))),INDEX('Master '!$A$2:$A$257,MATCH(B635,'Master '!$B$2:$B$257,0)))</f>
        <v>-</v>
      </c>
      <c r="B635" s="43"/>
      <c r="C635" s="19" t="str">
        <f t="array" ref="C635">IF(ISERROR(INDEX('Master '!$A$2:$A$257,MATCH(D635,'Master '!$B$2:$B$257,0))),IF(ISERROR(INDEX('Master '!$A$2:$A$257,MATCH(D635,'Master '!$C$2:$C$257,0))),IF(D635="","-","Not on Roster"),INDEX('Master '!$A$2:$A$257,MATCH(D635,'Master '!$C$2:$C$257,0))),INDEX('Master '!$A$2:$A$257,MATCH(D635,'Master '!$B$2:$B$257,0)))</f>
        <v>-</v>
      </c>
      <c r="D635" s="15"/>
      <c r="E635" s="20" t="str">
        <f t="array" ref="E635">IF(ISERROR(INDEX('Master '!$A$2:$A$257,MATCH(F635,'Master '!$B$2:$B$257,0))),IF(ISERROR(INDEX('Master '!$A$2:$A$257,MATCH(F635,'Master '!$C$2:$C$257,0))),IF(F635="","-","Not on Roster"),INDEX('Master '!$A$2:$A$257,MATCH(F635,'Master '!$C$2:$C$257,0))),INDEX('Master '!$A$2:$A$257,MATCH(F635,'Master '!$B$2:$B$257,0)))</f>
        <v>-</v>
      </c>
      <c r="F635" s="7"/>
      <c r="G635" s="19" t="str">
        <f t="array" ref="G635">IF(ISERROR(INDEX('Master '!$A$2:$A$257,MATCH(H635,'Master '!$B$2:$B$257,0))),IF(ISERROR(INDEX('Master '!$A$2:$A$257,MATCH(H635,'Master '!$C$2:$C$257,0))),IF(H635="","-","Not on Roster"),INDEX('Master '!$A$2:$A$257,MATCH(H635,'Master '!$C$2:$C$257,0))),INDEX('Master '!$A$2:$A$257,MATCH(H635,'Master '!$B$2:$B$257,0)))</f>
        <v>-</v>
      </c>
      <c r="H635" s="15"/>
      <c r="I635" s="20" t="str">
        <f t="array" ref="I635">IF(ISERROR(INDEX('Master '!$A$2:$A$257,MATCH(J635,'Master '!$B$2:$B$257,0))),IF(ISERROR(INDEX('Master '!$A$2:$A$257,MATCH(J635,'Master '!$C$2:$C$257,0))),IF(J635="","-","Not on Roster"),INDEX('Master '!$A$2:$A$257,MATCH(J635,'Master '!$C$2:$C$257,0))),INDEX('Master '!$A$2:$A$257,MATCH(J635,'Master '!$B$2:$B$257,0)))</f>
        <v>-</v>
      </c>
      <c r="J635" s="51"/>
      <c r="K635" s="19" t="str">
        <f t="array" ref="K635">IF(ISERROR(INDEX('Master '!$A$2:$A$257,MATCH(L635,'Master '!$B$2:$B$257,0))),IF(ISERROR(INDEX('Master '!$A$2:$A$257,MATCH(L635,'Master '!$C$2:$C$257,0))),IF(L635="","-","Not on Roster"),INDEX('Master '!$A$2:$A$257,MATCH(L635,'Master '!$C$2:$C$257,0))),INDEX('Master '!$A$2:$A$257,MATCH(L635,'Master '!$B$2:$B$257,0)))</f>
        <v>-</v>
      </c>
      <c r="L635" s="15"/>
      <c r="M635" s="20" t="str">
        <f t="array" ref="M635">IF(ISERROR(INDEX('Master '!$A$2:$A$257,MATCH(N635,'Master '!$B$2:$B$257,0))),IF(ISERROR(INDEX('Master '!$A$2:$A$257,MATCH(N635,'Master '!$C$2:$C$257,0))),IF(N635="","-","Not on Roster"),INDEX('Master '!$A$2:$A$257,MATCH(N635,'Master '!$C$2:$C$257,0))),INDEX('Master '!$A$2:$A$257,MATCH(N635,'Master '!$B$2:$B$257,0)))</f>
        <v>-</v>
      </c>
      <c r="N635" s="7"/>
      <c r="O635" s="19" t="str">
        <f t="array" ref="O635">IF(ISERROR(INDEX('Master '!$A$2:$A$257,MATCH(P635,'Master '!$B$2:$B$257,0))),IF(ISERROR(INDEX('Master '!$A$2:$A$257,MATCH(P635,'Master '!$C$2:$C$257,0))),IF(P635="","-","Not on Roster"),INDEX('Master '!$A$2:$A$257,MATCH(P635,'Master '!$C$2:$C$257,0))),INDEX('Master '!$A$2:$A$257,MATCH(P635,'Master '!$B$2:$B$257,0)))</f>
        <v>-</v>
      </c>
      <c r="P635" s="15"/>
      <c r="Q635" s="20" t="str">
        <f t="array" ref="Q635">IF(ISERROR(INDEX('Master '!$A$2:$A$257,MATCH(R635,'Master '!$B$2:$B$257,0))),IF(ISERROR(INDEX('Master '!$A$2:$A$257,MATCH(R635,'Master '!$C$2:$C$257,0))),IF(R635="","-","Not on Roster"),INDEX('Master '!$A$2:$A$257,MATCH(R635,'Master '!$C$2:$C$257,0))),INDEX('Master '!$A$2:$A$257,MATCH(R635,'Master '!$B$2:$B$257,0)))</f>
        <v>-</v>
      </c>
      <c r="R635" s="7"/>
      <c r="S635" s="19" t="str">
        <f t="array" ref="S635">IF(ISERROR(INDEX('Master '!$A$2:$A$257,MATCH(T635,'Master '!$B$2:$B$257,0))),IF(ISERROR(INDEX('Master '!$A$2:$A$257,MATCH(T635,'Master '!$C$2:$C$257,0))),IF(T635="","-","Not on Roster"),INDEX('Master '!$A$2:$A$257,MATCH(T635,'Master '!$C$2:$C$257,0))),INDEX('Master '!$A$2:$A$257,MATCH(T635,'Master '!$B$2:$B$257,0)))</f>
        <v>-</v>
      </c>
      <c r="T635" s="15"/>
      <c r="U635" s="20" t="str">
        <f t="array" ref="U635">IF(ISERROR(INDEX('Master '!$A$2:$A$257,MATCH(V635,'Master '!$B$2:$B$257,0))),IF(ISERROR(INDEX('Master '!$A$2:$A$257,MATCH(V635,'Master '!$C$2:$C$257,0))),IF(V635="","-","Not on Roster"),INDEX('Master '!$A$2:$A$257,MATCH(V635,'Master '!$C$2:$C$257,0))),INDEX('Master '!$A$2:$A$257,MATCH(V635,'Master '!$B$2:$B$257,0)))</f>
        <v>-</v>
      </c>
      <c r="V635" s="7"/>
      <c r="W635" s="19" t="str">
        <f t="array" ref="W635">IF(ISERROR(INDEX('Master '!$A$2:$A$257,MATCH(X635,'Master '!$B$2:$B$257,0))),IF(ISERROR(INDEX('Master '!$A$2:$A$257,MATCH(X635,'Master '!$C$2:$C$257,0))),IF(X635="","-","Not on Roster"),INDEX('Master '!$A$2:$A$257,MATCH(X635,'Master '!$C$2:$C$257,0))),INDEX('Master '!$A$2:$A$257,MATCH(X635,'Master '!$B$2:$B$257,0)))</f>
        <v>-</v>
      </c>
      <c r="X635" s="15"/>
      <c r="Y635" s="20" t="str">
        <f t="array" ref="Y635">IF(ISERROR(INDEX('Master '!$A$2:$A$257,MATCH(Z635,'Master '!$B$2:$B$257,0))),IF(ISERROR(INDEX('Master '!$A$2:$A$257,MATCH(Z635,'Master '!$C$2:$C$257,0))),IF(Z635="","-","Not on Roster"),INDEX('Master '!$A$2:$A$257,MATCH(Z635,'Master '!$C$2:$C$257,0))),INDEX('Master '!$A$2:$A$257,MATCH(Z635,'Master '!$B$2:$B$257,0)))</f>
        <v>-</v>
      </c>
      <c r="Z635" s="7"/>
      <c r="AA635" s="19" t="str">
        <f t="array" ref="AA635">IF(ISERROR(INDEX('Master '!$A$2:$A$257,MATCH(AB635,'Master '!$B$2:$B$257,0))),IF(ISERROR(INDEX('Master '!$A$2:$A$257,MATCH(AB635,'Master '!$C$2:$C$257,0))),IF(AB635="","-","Not on Roster"),INDEX('Master '!$A$2:$A$257,MATCH(AB635,'Master '!$C$2:$C$257,0))),INDEX('Master '!$A$2:$A$257,MATCH(AB635,'Master '!$B$2:$B$257,0)))</f>
        <v>-</v>
      </c>
      <c r="AB635" s="15"/>
      <c r="AC635" s="20" t="str">
        <f t="array" ref="AC635">IF(ISERROR(INDEX('Master '!$A$2:$A$257,MATCH(AD635,'Master '!$B$2:$B$257,0))),IF(ISERROR(INDEX('Master '!$A$2:$A$257,MATCH(AD635,'Master '!$C$2:$C$257,0))),IF(AD635="","-","Not on Roster"),INDEX('Master '!$A$2:$A$257,MATCH(AD635,'Master '!$C$2:$C$257,0))),INDEX('Master '!$A$2:$A$257,MATCH(AD635,'Master '!$B$2:$B$257,0)))</f>
        <v>-</v>
      </c>
      <c r="AD635" s="7"/>
      <c r="AE635" s="19" t="str">
        <f t="array" ref="AE635">IF(ISERROR(INDEX('Master '!$A$2:$A$257,MATCH(AF635,'Master '!$B$2:$B$257,0))),IF(ISERROR(INDEX('Master '!$A$2:$A$257,MATCH(AF635,'Master '!$C$2:$C$257,0))),IF(AF635="","-","Not on Roster"),INDEX('Master '!$A$2:$A$257,MATCH(AF635,'Master '!$C$2:$C$257,0))),INDEX('Master '!$A$2:$A$257,MATCH(AF635,'Master '!$B$2:$B$257,0)))</f>
        <v>-</v>
      </c>
      <c r="AF635" s="15"/>
      <c r="AG635" s="20" t="str">
        <f t="array" ref="AG635">IF(ISERROR(INDEX('Master '!$A$2:$A$257,MATCH(AH635,'Master '!$B$2:$B$257,0))),IF(ISERROR(INDEX('Master '!$A$2:$A$257,MATCH(AH635,'Master '!$C$2:$C$257,0))),IF(AH635="","-","Not on Roster"),INDEX('Master '!$A$2:$A$257,MATCH(AH635,'Master '!$C$2:$C$257,0))),INDEX('Master '!$A$2:$A$257,MATCH(AH635,'Master '!$B$2:$B$257,0)))</f>
        <v>-</v>
      </c>
      <c r="AH635" s="7"/>
      <c r="AI635" s="19" t="str">
        <f t="array" ref="AI635">IF(ISERROR(INDEX('Master '!$A$2:$A$257,MATCH(AJ635,'Master '!$B$2:$B$257,0))),IF(ISERROR(INDEX('Master '!$A$2:$A$257,MATCH(AJ635,'Master '!$C$2:$C$257,0))),IF(AJ635="","-","Not on Roster"),INDEX('Master '!$A$2:$A$257,MATCH(AJ635,'Master '!$C$2:$C$257,0))),INDEX('Master '!$A$2:$A$257,MATCH(AJ635,'Master '!$B$2:$B$257,0)))</f>
        <v>-</v>
      </c>
      <c r="AJ635" s="15"/>
      <c r="AK635" s="20" t="str">
        <f t="array" ref="AK635">IF(ISERROR(INDEX('Master '!$A$2:$A$257,MATCH(AL635,'Master '!$B$2:$B$257,0))),IF(ISERROR(INDEX('Master '!$A$2:$A$257,MATCH(AL635,'Master '!$C$2:$C$257,0))),IF(AL635="","-","Not on Roster"),INDEX('Master '!$A$2:$A$257,MATCH(AL635,'Master '!$C$2:$C$257,0))),INDEX('Master '!$A$2:$A$257,MATCH(AL635,'Master '!$B$2:$B$257,0)))</f>
        <v>-</v>
      </c>
      <c r="AL635" s="7"/>
      <c r="AM635" s="19" t="str">
        <f t="array" ref="AM635">IF(ISERROR(INDEX('Master '!$A$2:$A$257,MATCH(AN635,'Master '!$B$2:$B$257,0))),IF(ISERROR(INDEX('Master '!$A$2:$A$257,MATCH(AN635,'Master '!$C$2:$C$257,0))),IF(AN635="","-","Not on Roster"),INDEX('Master '!$A$2:$A$257,MATCH(AN635,'Master '!$C$2:$C$257,0))),INDEX('Master '!$A$2:$A$257,MATCH(AN635,'Master '!$B$2:$B$257,0)))</f>
        <v>-</v>
      </c>
      <c r="AN635" s="15"/>
    </row>
    <row r="636" spans="1:40" ht="14.25" customHeight="1">
      <c r="A636" s="20" t="str">
        <f t="array" ref="A636">IF(ISERROR(INDEX('Master '!$A$2:$A$257,MATCH(B636,'Master '!$B$2:$B$257,0))),IF(ISERROR(INDEX('Master '!$A$2:$A$257,MATCH(B636,'Master '!$C$2:$C$257,0))),IF(B636="","-","Not on Roster"),INDEX('Master '!$A$2:$A$257,MATCH(B636,'Master '!$C$2:$C$257,0))),INDEX('Master '!$A$2:$A$257,MATCH(B636,'Master '!$B$2:$B$257,0)))</f>
        <v>-</v>
      </c>
      <c r="B636" s="43"/>
      <c r="C636" s="19" t="str">
        <f t="array" ref="C636">IF(ISERROR(INDEX('Master '!$A$2:$A$257,MATCH(D636,'Master '!$B$2:$B$257,0))),IF(ISERROR(INDEX('Master '!$A$2:$A$257,MATCH(D636,'Master '!$C$2:$C$257,0))),IF(D636="","-","Not on Roster"),INDEX('Master '!$A$2:$A$257,MATCH(D636,'Master '!$C$2:$C$257,0))),INDEX('Master '!$A$2:$A$257,MATCH(D636,'Master '!$B$2:$B$257,0)))</f>
        <v>-</v>
      </c>
      <c r="D636" s="15"/>
      <c r="E636" s="20" t="str">
        <f t="array" ref="E636">IF(ISERROR(INDEX('Master '!$A$2:$A$257,MATCH(F636,'Master '!$B$2:$B$257,0))),IF(ISERROR(INDEX('Master '!$A$2:$A$257,MATCH(F636,'Master '!$C$2:$C$257,0))),IF(F636="","-","Not on Roster"),INDEX('Master '!$A$2:$A$257,MATCH(F636,'Master '!$C$2:$C$257,0))),INDEX('Master '!$A$2:$A$257,MATCH(F636,'Master '!$B$2:$B$257,0)))</f>
        <v>-</v>
      </c>
      <c r="F636" s="7"/>
      <c r="G636" s="19" t="str">
        <f t="array" ref="G636">IF(ISERROR(INDEX('Master '!$A$2:$A$257,MATCH(H636,'Master '!$B$2:$B$257,0))),IF(ISERROR(INDEX('Master '!$A$2:$A$257,MATCH(H636,'Master '!$C$2:$C$257,0))),IF(H636="","-","Not on Roster"),INDEX('Master '!$A$2:$A$257,MATCH(H636,'Master '!$C$2:$C$257,0))),INDEX('Master '!$A$2:$A$257,MATCH(H636,'Master '!$B$2:$B$257,0)))</f>
        <v>-</v>
      </c>
      <c r="H636" s="15"/>
      <c r="I636" s="20" t="str">
        <f t="array" ref="I636">IF(ISERROR(INDEX('Master '!$A$2:$A$257,MATCH(J636,'Master '!$B$2:$B$257,0))),IF(ISERROR(INDEX('Master '!$A$2:$A$257,MATCH(J636,'Master '!$C$2:$C$257,0))),IF(J636="","-","Not on Roster"),INDEX('Master '!$A$2:$A$257,MATCH(J636,'Master '!$C$2:$C$257,0))),INDEX('Master '!$A$2:$A$257,MATCH(J636,'Master '!$B$2:$B$257,0)))</f>
        <v>-</v>
      </c>
      <c r="J636" s="51"/>
      <c r="K636" s="19" t="str">
        <f t="array" ref="K636">IF(ISERROR(INDEX('Master '!$A$2:$A$257,MATCH(L636,'Master '!$B$2:$B$257,0))),IF(ISERROR(INDEX('Master '!$A$2:$A$257,MATCH(L636,'Master '!$C$2:$C$257,0))),IF(L636="","-","Not on Roster"),INDEX('Master '!$A$2:$A$257,MATCH(L636,'Master '!$C$2:$C$257,0))),INDEX('Master '!$A$2:$A$257,MATCH(L636,'Master '!$B$2:$B$257,0)))</f>
        <v>-</v>
      </c>
      <c r="L636" s="15"/>
      <c r="M636" s="20" t="str">
        <f t="array" ref="M636">IF(ISERROR(INDEX('Master '!$A$2:$A$257,MATCH(N636,'Master '!$B$2:$B$257,0))),IF(ISERROR(INDEX('Master '!$A$2:$A$257,MATCH(N636,'Master '!$C$2:$C$257,0))),IF(N636="","-","Not on Roster"),INDEX('Master '!$A$2:$A$257,MATCH(N636,'Master '!$C$2:$C$257,0))),INDEX('Master '!$A$2:$A$257,MATCH(N636,'Master '!$B$2:$B$257,0)))</f>
        <v>-</v>
      </c>
      <c r="N636" s="7"/>
      <c r="O636" s="19" t="str">
        <f t="array" ref="O636">IF(ISERROR(INDEX('Master '!$A$2:$A$257,MATCH(P636,'Master '!$B$2:$B$257,0))),IF(ISERROR(INDEX('Master '!$A$2:$A$257,MATCH(P636,'Master '!$C$2:$C$257,0))),IF(P636="","-","Not on Roster"),INDEX('Master '!$A$2:$A$257,MATCH(P636,'Master '!$C$2:$C$257,0))),INDEX('Master '!$A$2:$A$257,MATCH(P636,'Master '!$B$2:$B$257,0)))</f>
        <v>-</v>
      </c>
      <c r="P636" s="15"/>
      <c r="Q636" s="20" t="str">
        <f t="array" ref="Q636">IF(ISERROR(INDEX('Master '!$A$2:$A$257,MATCH(R636,'Master '!$B$2:$B$257,0))),IF(ISERROR(INDEX('Master '!$A$2:$A$257,MATCH(R636,'Master '!$C$2:$C$257,0))),IF(R636="","-","Not on Roster"),INDEX('Master '!$A$2:$A$257,MATCH(R636,'Master '!$C$2:$C$257,0))),INDEX('Master '!$A$2:$A$257,MATCH(R636,'Master '!$B$2:$B$257,0)))</f>
        <v>-</v>
      </c>
      <c r="R636" s="7"/>
      <c r="S636" s="19" t="str">
        <f t="array" ref="S636">IF(ISERROR(INDEX('Master '!$A$2:$A$257,MATCH(T636,'Master '!$B$2:$B$257,0))),IF(ISERROR(INDEX('Master '!$A$2:$A$257,MATCH(T636,'Master '!$C$2:$C$257,0))),IF(T636="","-","Not on Roster"),INDEX('Master '!$A$2:$A$257,MATCH(T636,'Master '!$C$2:$C$257,0))),INDEX('Master '!$A$2:$A$257,MATCH(T636,'Master '!$B$2:$B$257,0)))</f>
        <v>-</v>
      </c>
      <c r="T636" s="15"/>
      <c r="U636" s="20" t="str">
        <f t="array" ref="U636">IF(ISERROR(INDEX('Master '!$A$2:$A$257,MATCH(V636,'Master '!$B$2:$B$257,0))),IF(ISERROR(INDEX('Master '!$A$2:$A$257,MATCH(V636,'Master '!$C$2:$C$257,0))),IF(V636="","-","Not on Roster"),INDEX('Master '!$A$2:$A$257,MATCH(V636,'Master '!$C$2:$C$257,0))),INDEX('Master '!$A$2:$A$257,MATCH(V636,'Master '!$B$2:$B$257,0)))</f>
        <v>-</v>
      </c>
      <c r="V636" s="7"/>
      <c r="W636" s="19" t="str">
        <f t="array" ref="W636">IF(ISERROR(INDEX('Master '!$A$2:$A$257,MATCH(X636,'Master '!$B$2:$B$257,0))),IF(ISERROR(INDEX('Master '!$A$2:$A$257,MATCH(X636,'Master '!$C$2:$C$257,0))),IF(X636="","-","Not on Roster"),INDEX('Master '!$A$2:$A$257,MATCH(X636,'Master '!$C$2:$C$257,0))),INDEX('Master '!$A$2:$A$257,MATCH(X636,'Master '!$B$2:$B$257,0)))</f>
        <v>-</v>
      </c>
      <c r="X636" s="15"/>
      <c r="Y636" s="20" t="str">
        <f t="array" ref="Y636">IF(ISERROR(INDEX('Master '!$A$2:$A$257,MATCH(Z636,'Master '!$B$2:$B$257,0))),IF(ISERROR(INDEX('Master '!$A$2:$A$257,MATCH(Z636,'Master '!$C$2:$C$257,0))),IF(Z636="","-","Not on Roster"),INDEX('Master '!$A$2:$A$257,MATCH(Z636,'Master '!$C$2:$C$257,0))),INDEX('Master '!$A$2:$A$257,MATCH(Z636,'Master '!$B$2:$B$257,0)))</f>
        <v>-</v>
      </c>
      <c r="Z636" s="7"/>
      <c r="AA636" s="19" t="str">
        <f t="array" ref="AA636">IF(ISERROR(INDEX('Master '!$A$2:$A$257,MATCH(AB636,'Master '!$B$2:$B$257,0))),IF(ISERROR(INDEX('Master '!$A$2:$A$257,MATCH(AB636,'Master '!$C$2:$C$257,0))),IF(AB636="","-","Not on Roster"),INDEX('Master '!$A$2:$A$257,MATCH(AB636,'Master '!$C$2:$C$257,0))),INDEX('Master '!$A$2:$A$257,MATCH(AB636,'Master '!$B$2:$B$257,0)))</f>
        <v>-</v>
      </c>
      <c r="AB636" s="15"/>
      <c r="AC636" s="20" t="str">
        <f t="array" ref="AC636">IF(ISERROR(INDEX('Master '!$A$2:$A$257,MATCH(AD636,'Master '!$B$2:$B$257,0))),IF(ISERROR(INDEX('Master '!$A$2:$A$257,MATCH(AD636,'Master '!$C$2:$C$257,0))),IF(AD636="","-","Not on Roster"),INDEX('Master '!$A$2:$A$257,MATCH(AD636,'Master '!$C$2:$C$257,0))),INDEX('Master '!$A$2:$A$257,MATCH(AD636,'Master '!$B$2:$B$257,0)))</f>
        <v>-</v>
      </c>
      <c r="AD636" s="7"/>
      <c r="AE636" s="19" t="str">
        <f t="array" ref="AE636">IF(ISERROR(INDEX('Master '!$A$2:$A$257,MATCH(AF636,'Master '!$B$2:$B$257,0))),IF(ISERROR(INDEX('Master '!$A$2:$A$257,MATCH(AF636,'Master '!$C$2:$C$257,0))),IF(AF636="","-","Not on Roster"),INDEX('Master '!$A$2:$A$257,MATCH(AF636,'Master '!$C$2:$C$257,0))),INDEX('Master '!$A$2:$A$257,MATCH(AF636,'Master '!$B$2:$B$257,0)))</f>
        <v>-</v>
      </c>
      <c r="AF636" s="15"/>
      <c r="AG636" s="20" t="str">
        <f t="array" ref="AG636">IF(ISERROR(INDEX('Master '!$A$2:$A$257,MATCH(AH636,'Master '!$B$2:$B$257,0))),IF(ISERROR(INDEX('Master '!$A$2:$A$257,MATCH(AH636,'Master '!$C$2:$C$257,0))),IF(AH636="","-","Not on Roster"),INDEX('Master '!$A$2:$A$257,MATCH(AH636,'Master '!$C$2:$C$257,0))),INDEX('Master '!$A$2:$A$257,MATCH(AH636,'Master '!$B$2:$B$257,0)))</f>
        <v>-</v>
      </c>
      <c r="AH636" s="7"/>
      <c r="AI636" s="19" t="str">
        <f t="array" ref="AI636">IF(ISERROR(INDEX('Master '!$A$2:$A$257,MATCH(AJ636,'Master '!$B$2:$B$257,0))),IF(ISERROR(INDEX('Master '!$A$2:$A$257,MATCH(AJ636,'Master '!$C$2:$C$257,0))),IF(AJ636="","-","Not on Roster"),INDEX('Master '!$A$2:$A$257,MATCH(AJ636,'Master '!$C$2:$C$257,0))),INDEX('Master '!$A$2:$A$257,MATCH(AJ636,'Master '!$B$2:$B$257,0)))</f>
        <v>-</v>
      </c>
      <c r="AJ636" s="15"/>
      <c r="AK636" s="20" t="str">
        <f t="array" ref="AK636">IF(ISERROR(INDEX('Master '!$A$2:$A$257,MATCH(AL636,'Master '!$B$2:$B$257,0))),IF(ISERROR(INDEX('Master '!$A$2:$A$257,MATCH(AL636,'Master '!$C$2:$C$257,0))),IF(AL636="","-","Not on Roster"),INDEX('Master '!$A$2:$A$257,MATCH(AL636,'Master '!$C$2:$C$257,0))),INDEX('Master '!$A$2:$A$257,MATCH(AL636,'Master '!$B$2:$B$257,0)))</f>
        <v>-</v>
      </c>
      <c r="AL636" s="7"/>
      <c r="AM636" s="19" t="str">
        <f t="array" ref="AM636">IF(ISERROR(INDEX('Master '!$A$2:$A$257,MATCH(AN636,'Master '!$B$2:$B$257,0))),IF(ISERROR(INDEX('Master '!$A$2:$A$257,MATCH(AN636,'Master '!$C$2:$C$257,0))),IF(AN636="","-","Not on Roster"),INDEX('Master '!$A$2:$A$257,MATCH(AN636,'Master '!$C$2:$C$257,0))),INDEX('Master '!$A$2:$A$257,MATCH(AN636,'Master '!$B$2:$B$257,0)))</f>
        <v>-</v>
      </c>
      <c r="AN636" s="15"/>
    </row>
    <row r="637" spans="1:40" ht="14.25" customHeight="1">
      <c r="A637" s="20" t="str">
        <f t="array" ref="A637">IF(ISERROR(INDEX('Master '!$A$2:$A$257,MATCH(B637,'Master '!$B$2:$B$257,0))),IF(ISERROR(INDEX('Master '!$A$2:$A$257,MATCH(B637,'Master '!$C$2:$C$257,0))),IF(B637="","-","Not on Roster"),INDEX('Master '!$A$2:$A$257,MATCH(B637,'Master '!$C$2:$C$257,0))),INDEX('Master '!$A$2:$A$257,MATCH(B637,'Master '!$B$2:$B$257,0)))</f>
        <v>-</v>
      </c>
      <c r="B637" s="43"/>
      <c r="C637" s="19" t="str">
        <f t="array" ref="C637">IF(ISERROR(INDEX('Master '!$A$2:$A$257,MATCH(D637,'Master '!$B$2:$B$257,0))),IF(ISERROR(INDEX('Master '!$A$2:$A$257,MATCH(D637,'Master '!$C$2:$C$257,0))),IF(D637="","-","Not on Roster"),INDEX('Master '!$A$2:$A$257,MATCH(D637,'Master '!$C$2:$C$257,0))),INDEX('Master '!$A$2:$A$257,MATCH(D637,'Master '!$B$2:$B$257,0)))</f>
        <v>-</v>
      </c>
      <c r="D637" s="15"/>
      <c r="E637" s="20" t="str">
        <f t="array" ref="E637">IF(ISERROR(INDEX('Master '!$A$2:$A$257,MATCH(F637,'Master '!$B$2:$B$257,0))),IF(ISERROR(INDEX('Master '!$A$2:$A$257,MATCH(F637,'Master '!$C$2:$C$257,0))),IF(F637="","-","Not on Roster"),INDEX('Master '!$A$2:$A$257,MATCH(F637,'Master '!$C$2:$C$257,0))),INDEX('Master '!$A$2:$A$257,MATCH(F637,'Master '!$B$2:$B$257,0)))</f>
        <v>-</v>
      </c>
      <c r="F637" s="7"/>
      <c r="G637" s="19" t="str">
        <f t="array" ref="G637">IF(ISERROR(INDEX('Master '!$A$2:$A$257,MATCH(H637,'Master '!$B$2:$B$257,0))),IF(ISERROR(INDEX('Master '!$A$2:$A$257,MATCH(H637,'Master '!$C$2:$C$257,0))),IF(H637="","-","Not on Roster"),INDEX('Master '!$A$2:$A$257,MATCH(H637,'Master '!$C$2:$C$257,0))),INDEX('Master '!$A$2:$A$257,MATCH(H637,'Master '!$B$2:$B$257,0)))</f>
        <v>-</v>
      </c>
      <c r="H637" s="15"/>
      <c r="I637" s="20" t="str">
        <f t="array" ref="I637">IF(ISERROR(INDEX('Master '!$A$2:$A$257,MATCH(J637,'Master '!$B$2:$B$257,0))),IF(ISERROR(INDEX('Master '!$A$2:$A$257,MATCH(J637,'Master '!$C$2:$C$257,0))),IF(J637="","-","Not on Roster"),INDEX('Master '!$A$2:$A$257,MATCH(J637,'Master '!$C$2:$C$257,0))),INDEX('Master '!$A$2:$A$257,MATCH(J637,'Master '!$B$2:$B$257,0)))</f>
        <v>-</v>
      </c>
      <c r="J637" s="51"/>
      <c r="K637" s="19" t="str">
        <f t="array" ref="K637">IF(ISERROR(INDEX('Master '!$A$2:$A$257,MATCH(L637,'Master '!$B$2:$B$257,0))),IF(ISERROR(INDEX('Master '!$A$2:$A$257,MATCH(L637,'Master '!$C$2:$C$257,0))),IF(L637="","-","Not on Roster"),INDEX('Master '!$A$2:$A$257,MATCH(L637,'Master '!$C$2:$C$257,0))),INDEX('Master '!$A$2:$A$257,MATCH(L637,'Master '!$B$2:$B$257,0)))</f>
        <v>-</v>
      </c>
      <c r="L637" s="15"/>
      <c r="M637" s="20" t="str">
        <f t="array" ref="M637">IF(ISERROR(INDEX('Master '!$A$2:$A$257,MATCH(N637,'Master '!$B$2:$B$257,0))),IF(ISERROR(INDEX('Master '!$A$2:$A$257,MATCH(N637,'Master '!$C$2:$C$257,0))),IF(N637="","-","Not on Roster"),INDEX('Master '!$A$2:$A$257,MATCH(N637,'Master '!$C$2:$C$257,0))),INDEX('Master '!$A$2:$A$257,MATCH(N637,'Master '!$B$2:$B$257,0)))</f>
        <v>-</v>
      </c>
      <c r="N637" s="7"/>
      <c r="O637" s="19" t="str">
        <f t="array" ref="O637">IF(ISERROR(INDEX('Master '!$A$2:$A$257,MATCH(P637,'Master '!$B$2:$B$257,0))),IF(ISERROR(INDEX('Master '!$A$2:$A$257,MATCH(P637,'Master '!$C$2:$C$257,0))),IF(P637="","-","Not on Roster"),INDEX('Master '!$A$2:$A$257,MATCH(P637,'Master '!$C$2:$C$257,0))),INDEX('Master '!$A$2:$A$257,MATCH(P637,'Master '!$B$2:$B$257,0)))</f>
        <v>-</v>
      </c>
      <c r="P637" s="15"/>
      <c r="Q637" s="20" t="str">
        <f t="array" ref="Q637">IF(ISERROR(INDEX('Master '!$A$2:$A$257,MATCH(R637,'Master '!$B$2:$B$257,0))),IF(ISERROR(INDEX('Master '!$A$2:$A$257,MATCH(R637,'Master '!$C$2:$C$257,0))),IF(R637="","-","Not on Roster"),INDEX('Master '!$A$2:$A$257,MATCH(R637,'Master '!$C$2:$C$257,0))),INDEX('Master '!$A$2:$A$257,MATCH(R637,'Master '!$B$2:$B$257,0)))</f>
        <v>-</v>
      </c>
      <c r="R637" s="7"/>
      <c r="S637" s="19" t="str">
        <f t="array" ref="S637">IF(ISERROR(INDEX('Master '!$A$2:$A$257,MATCH(T637,'Master '!$B$2:$B$257,0))),IF(ISERROR(INDEX('Master '!$A$2:$A$257,MATCH(T637,'Master '!$C$2:$C$257,0))),IF(T637="","-","Not on Roster"),INDEX('Master '!$A$2:$A$257,MATCH(T637,'Master '!$C$2:$C$257,0))),INDEX('Master '!$A$2:$A$257,MATCH(T637,'Master '!$B$2:$B$257,0)))</f>
        <v>-</v>
      </c>
      <c r="T637" s="15"/>
      <c r="U637" s="20" t="str">
        <f t="array" ref="U637">IF(ISERROR(INDEX('Master '!$A$2:$A$257,MATCH(V637,'Master '!$B$2:$B$257,0))),IF(ISERROR(INDEX('Master '!$A$2:$A$257,MATCH(V637,'Master '!$C$2:$C$257,0))),IF(V637="","-","Not on Roster"),INDEX('Master '!$A$2:$A$257,MATCH(V637,'Master '!$C$2:$C$257,0))),INDEX('Master '!$A$2:$A$257,MATCH(V637,'Master '!$B$2:$B$257,0)))</f>
        <v>-</v>
      </c>
      <c r="V637" s="7"/>
      <c r="W637" s="19" t="str">
        <f t="array" ref="W637">IF(ISERROR(INDEX('Master '!$A$2:$A$257,MATCH(X637,'Master '!$B$2:$B$257,0))),IF(ISERROR(INDEX('Master '!$A$2:$A$257,MATCH(X637,'Master '!$C$2:$C$257,0))),IF(X637="","-","Not on Roster"),INDEX('Master '!$A$2:$A$257,MATCH(X637,'Master '!$C$2:$C$257,0))),INDEX('Master '!$A$2:$A$257,MATCH(X637,'Master '!$B$2:$B$257,0)))</f>
        <v>-</v>
      </c>
      <c r="X637" s="15"/>
      <c r="Y637" s="20" t="str">
        <f t="array" ref="Y637">IF(ISERROR(INDEX('Master '!$A$2:$A$257,MATCH(Z637,'Master '!$B$2:$B$257,0))),IF(ISERROR(INDEX('Master '!$A$2:$A$257,MATCH(Z637,'Master '!$C$2:$C$257,0))),IF(Z637="","-","Not on Roster"),INDEX('Master '!$A$2:$A$257,MATCH(Z637,'Master '!$C$2:$C$257,0))),INDEX('Master '!$A$2:$A$257,MATCH(Z637,'Master '!$B$2:$B$257,0)))</f>
        <v>-</v>
      </c>
      <c r="Z637" s="7"/>
      <c r="AA637" s="19" t="str">
        <f t="array" ref="AA637">IF(ISERROR(INDEX('Master '!$A$2:$A$257,MATCH(AB637,'Master '!$B$2:$B$257,0))),IF(ISERROR(INDEX('Master '!$A$2:$A$257,MATCH(AB637,'Master '!$C$2:$C$257,0))),IF(AB637="","-","Not on Roster"),INDEX('Master '!$A$2:$A$257,MATCH(AB637,'Master '!$C$2:$C$257,0))),INDEX('Master '!$A$2:$A$257,MATCH(AB637,'Master '!$B$2:$B$257,0)))</f>
        <v>-</v>
      </c>
      <c r="AB637" s="15"/>
      <c r="AC637" s="20" t="str">
        <f t="array" ref="AC637">IF(ISERROR(INDEX('Master '!$A$2:$A$257,MATCH(AD637,'Master '!$B$2:$B$257,0))),IF(ISERROR(INDEX('Master '!$A$2:$A$257,MATCH(AD637,'Master '!$C$2:$C$257,0))),IF(AD637="","-","Not on Roster"),INDEX('Master '!$A$2:$A$257,MATCH(AD637,'Master '!$C$2:$C$257,0))),INDEX('Master '!$A$2:$A$257,MATCH(AD637,'Master '!$B$2:$B$257,0)))</f>
        <v>-</v>
      </c>
      <c r="AD637" s="7"/>
      <c r="AE637" s="19" t="str">
        <f t="array" ref="AE637">IF(ISERROR(INDEX('Master '!$A$2:$A$257,MATCH(AF637,'Master '!$B$2:$B$257,0))),IF(ISERROR(INDEX('Master '!$A$2:$A$257,MATCH(AF637,'Master '!$C$2:$C$257,0))),IF(AF637="","-","Not on Roster"),INDEX('Master '!$A$2:$A$257,MATCH(AF637,'Master '!$C$2:$C$257,0))),INDEX('Master '!$A$2:$A$257,MATCH(AF637,'Master '!$B$2:$B$257,0)))</f>
        <v>-</v>
      </c>
      <c r="AF637" s="15"/>
      <c r="AG637" s="20" t="str">
        <f t="array" ref="AG637">IF(ISERROR(INDEX('Master '!$A$2:$A$257,MATCH(AH637,'Master '!$B$2:$B$257,0))),IF(ISERROR(INDEX('Master '!$A$2:$A$257,MATCH(AH637,'Master '!$C$2:$C$257,0))),IF(AH637="","-","Not on Roster"),INDEX('Master '!$A$2:$A$257,MATCH(AH637,'Master '!$C$2:$C$257,0))),INDEX('Master '!$A$2:$A$257,MATCH(AH637,'Master '!$B$2:$B$257,0)))</f>
        <v>-</v>
      </c>
      <c r="AH637" s="7"/>
      <c r="AI637" s="19" t="str">
        <f t="array" ref="AI637">IF(ISERROR(INDEX('Master '!$A$2:$A$257,MATCH(AJ637,'Master '!$B$2:$B$257,0))),IF(ISERROR(INDEX('Master '!$A$2:$A$257,MATCH(AJ637,'Master '!$C$2:$C$257,0))),IF(AJ637="","-","Not on Roster"),INDEX('Master '!$A$2:$A$257,MATCH(AJ637,'Master '!$C$2:$C$257,0))),INDEX('Master '!$A$2:$A$257,MATCH(AJ637,'Master '!$B$2:$B$257,0)))</f>
        <v>-</v>
      </c>
      <c r="AJ637" s="15"/>
      <c r="AK637" s="20" t="str">
        <f t="array" ref="AK637">IF(ISERROR(INDEX('Master '!$A$2:$A$257,MATCH(AL637,'Master '!$B$2:$B$257,0))),IF(ISERROR(INDEX('Master '!$A$2:$A$257,MATCH(AL637,'Master '!$C$2:$C$257,0))),IF(AL637="","-","Not on Roster"),INDEX('Master '!$A$2:$A$257,MATCH(AL637,'Master '!$C$2:$C$257,0))),INDEX('Master '!$A$2:$A$257,MATCH(AL637,'Master '!$B$2:$B$257,0)))</f>
        <v>-</v>
      </c>
      <c r="AL637" s="7"/>
      <c r="AM637" s="19" t="str">
        <f t="array" ref="AM637">IF(ISERROR(INDEX('Master '!$A$2:$A$257,MATCH(AN637,'Master '!$B$2:$B$257,0))),IF(ISERROR(INDEX('Master '!$A$2:$A$257,MATCH(AN637,'Master '!$C$2:$C$257,0))),IF(AN637="","-","Not on Roster"),INDEX('Master '!$A$2:$A$257,MATCH(AN637,'Master '!$C$2:$C$257,0))),INDEX('Master '!$A$2:$A$257,MATCH(AN637,'Master '!$B$2:$B$257,0)))</f>
        <v>-</v>
      </c>
      <c r="AN637" s="15"/>
    </row>
    <row r="638" spans="1:40" ht="14.25" customHeight="1">
      <c r="A638" s="20" t="str">
        <f t="array" ref="A638">IF(ISERROR(INDEX('Master '!$A$2:$A$257,MATCH(B638,'Master '!$B$2:$B$257,0))),IF(ISERROR(INDEX('Master '!$A$2:$A$257,MATCH(B638,'Master '!$C$2:$C$257,0))),IF(B638="","-","Not on Roster"),INDEX('Master '!$A$2:$A$257,MATCH(B638,'Master '!$C$2:$C$257,0))),INDEX('Master '!$A$2:$A$257,MATCH(B638,'Master '!$B$2:$B$257,0)))</f>
        <v>-</v>
      </c>
      <c r="B638" s="43"/>
      <c r="C638" s="19" t="str">
        <f t="array" ref="C638">IF(ISERROR(INDEX('Master '!$A$2:$A$257,MATCH(D638,'Master '!$B$2:$B$257,0))),IF(ISERROR(INDEX('Master '!$A$2:$A$257,MATCH(D638,'Master '!$C$2:$C$257,0))),IF(D638="","-","Not on Roster"),INDEX('Master '!$A$2:$A$257,MATCH(D638,'Master '!$C$2:$C$257,0))),INDEX('Master '!$A$2:$A$257,MATCH(D638,'Master '!$B$2:$B$257,0)))</f>
        <v>-</v>
      </c>
      <c r="D638" s="15"/>
      <c r="E638" s="20" t="str">
        <f t="array" ref="E638">IF(ISERROR(INDEX('Master '!$A$2:$A$257,MATCH(F638,'Master '!$B$2:$B$257,0))),IF(ISERROR(INDEX('Master '!$A$2:$A$257,MATCH(F638,'Master '!$C$2:$C$257,0))),IF(F638="","-","Not on Roster"),INDEX('Master '!$A$2:$A$257,MATCH(F638,'Master '!$C$2:$C$257,0))),INDEX('Master '!$A$2:$A$257,MATCH(F638,'Master '!$B$2:$B$257,0)))</f>
        <v>-</v>
      </c>
      <c r="F638" s="7"/>
      <c r="G638" s="19" t="str">
        <f t="array" ref="G638">IF(ISERROR(INDEX('Master '!$A$2:$A$257,MATCH(H638,'Master '!$B$2:$B$257,0))),IF(ISERROR(INDEX('Master '!$A$2:$A$257,MATCH(H638,'Master '!$C$2:$C$257,0))),IF(H638="","-","Not on Roster"),INDEX('Master '!$A$2:$A$257,MATCH(H638,'Master '!$C$2:$C$257,0))),INDEX('Master '!$A$2:$A$257,MATCH(H638,'Master '!$B$2:$B$257,0)))</f>
        <v>-</v>
      </c>
      <c r="H638" s="15"/>
      <c r="I638" s="20" t="str">
        <f t="array" ref="I638">IF(ISERROR(INDEX('Master '!$A$2:$A$257,MATCH(J638,'Master '!$B$2:$B$257,0))),IF(ISERROR(INDEX('Master '!$A$2:$A$257,MATCH(J638,'Master '!$C$2:$C$257,0))),IF(J638="","-","Not on Roster"),INDEX('Master '!$A$2:$A$257,MATCH(J638,'Master '!$C$2:$C$257,0))),INDEX('Master '!$A$2:$A$257,MATCH(J638,'Master '!$B$2:$B$257,0)))</f>
        <v>-</v>
      </c>
      <c r="J638" s="51"/>
      <c r="K638" s="19" t="str">
        <f t="array" ref="K638">IF(ISERROR(INDEX('Master '!$A$2:$A$257,MATCH(L638,'Master '!$B$2:$B$257,0))),IF(ISERROR(INDEX('Master '!$A$2:$A$257,MATCH(L638,'Master '!$C$2:$C$257,0))),IF(L638="","-","Not on Roster"),INDEX('Master '!$A$2:$A$257,MATCH(L638,'Master '!$C$2:$C$257,0))),INDEX('Master '!$A$2:$A$257,MATCH(L638,'Master '!$B$2:$B$257,0)))</f>
        <v>-</v>
      </c>
      <c r="L638" s="15"/>
      <c r="M638" s="20" t="str">
        <f t="array" ref="M638">IF(ISERROR(INDEX('Master '!$A$2:$A$257,MATCH(N638,'Master '!$B$2:$B$257,0))),IF(ISERROR(INDEX('Master '!$A$2:$A$257,MATCH(N638,'Master '!$C$2:$C$257,0))),IF(N638="","-","Not on Roster"),INDEX('Master '!$A$2:$A$257,MATCH(N638,'Master '!$C$2:$C$257,0))),INDEX('Master '!$A$2:$A$257,MATCH(N638,'Master '!$B$2:$B$257,0)))</f>
        <v>-</v>
      </c>
      <c r="N638" s="7"/>
      <c r="O638" s="19" t="str">
        <f t="array" ref="O638">IF(ISERROR(INDEX('Master '!$A$2:$A$257,MATCH(P638,'Master '!$B$2:$B$257,0))),IF(ISERROR(INDEX('Master '!$A$2:$A$257,MATCH(P638,'Master '!$C$2:$C$257,0))),IF(P638="","-","Not on Roster"),INDEX('Master '!$A$2:$A$257,MATCH(P638,'Master '!$C$2:$C$257,0))),INDEX('Master '!$A$2:$A$257,MATCH(P638,'Master '!$B$2:$B$257,0)))</f>
        <v>-</v>
      </c>
      <c r="P638" s="15"/>
      <c r="Q638" s="20" t="str">
        <f t="array" ref="Q638">IF(ISERROR(INDEX('Master '!$A$2:$A$257,MATCH(R638,'Master '!$B$2:$B$257,0))),IF(ISERROR(INDEX('Master '!$A$2:$A$257,MATCH(R638,'Master '!$C$2:$C$257,0))),IF(R638="","-","Not on Roster"),INDEX('Master '!$A$2:$A$257,MATCH(R638,'Master '!$C$2:$C$257,0))),INDEX('Master '!$A$2:$A$257,MATCH(R638,'Master '!$B$2:$B$257,0)))</f>
        <v>-</v>
      </c>
      <c r="R638" s="7"/>
      <c r="S638" s="19" t="str">
        <f t="array" ref="S638">IF(ISERROR(INDEX('Master '!$A$2:$A$257,MATCH(T638,'Master '!$B$2:$B$257,0))),IF(ISERROR(INDEX('Master '!$A$2:$A$257,MATCH(T638,'Master '!$C$2:$C$257,0))),IF(T638="","-","Not on Roster"),INDEX('Master '!$A$2:$A$257,MATCH(T638,'Master '!$C$2:$C$257,0))),INDEX('Master '!$A$2:$A$257,MATCH(T638,'Master '!$B$2:$B$257,0)))</f>
        <v>-</v>
      </c>
      <c r="T638" s="15"/>
      <c r="U638" s="20" t="str">
        <f t="array" ref="U638">IF(ISERROR(INDEX('Master '!$A$2:$A$257,MATCH(V638,'Master '!$B$2:$B$257,0))),IF(ISERROR(INDEX('Master '!$A$2:$A$257,MATCH(V638,'Master '!$C$2:$C$257,0))),IF(V638="","-","Not on Roster"),INDEX('Master '!$A$2:$A$257,MATCH(V638,'Master '!$C$2:$C$257,0))),INDEX('Master '!$A$2:$A$257,MATCH(V638,'Master '!$B$2:$B$257,0)))</f>
        <v>-</v>
      </c>
      <c r="V638" s="7"/>
      <c r="W638" s="19" t="str">
        <f t="array" ref="W638">IF(ISERROR(INDEX('Master '!$A$2:$A$257,MATCH(X638,'Master '!$B$2:$B$257,0))),IF(ISERROR(INDEX('Master '!$A$2:$A$257,MATCH(X638,'Master '!$C$2:$C$257,0))),IF(X638="","-","Not on Roster"),INDEX('Master '!$A$2:$A$257,MATCH(X638,'Master '!$C$2:$C$257,0))),INDEX('Master '!$A$2:$A$257,MATCH(X638,'Master '!$B$2:$B$257,0)))</f>
        <v>-</v>
      </c>
      <c r="X638" s="15"/>
      <c r="Y638" s="20" t="str">
        <f t="array" ref="Y638">IF(ISERROR(INDEX('Master '!$A$2:$A$257,MATCH(Z638,'Master '!$B$2:$B$257,0))),IF(ISERROR(INDEX('Master '!$A$2:$A$257,MATCH(Z638,'Master '!$C$2:$C$257,0))),IF(Z638="","-","Not on Roster"),INDEX('Master '!$A$2:$A$257,MATCH(Z638,'Master '!$C$2:$C$257,0))),INDEX('Master '!$A$2:$A$257,MATCH(Z638,'Master '!$B$2:$B$257,0)))</f>
        <v>-</v>
      </c>
      <c r="Z638" s="7"/>
      <c r="AA638" s="19" t="str">
        <f t="array" ref="AA638">IF(ISERROR(INDEX('Master '!$A$2:$A$257,MATCH(AB638,'Master '!$B$2:$B$257,0))),IF(ISERROR(INDEX('Master '!$A$2:$A$257,MATCH(AB638,'Master '!$C$2:$C$257,0))),IF(AB638="","-","Not on Roster"),INDEX('Master '!$A$2:$A$257,MATCH(AB638,'Master '!$C$2:$C$257,0))),INDEX('Master '!$A$2:$A$257,MATCH(AB638,'Master '!$B$2:$B$257,0)))</f>
        <v>-</v>
      </c>
      <c r="AB638" s="15"/>
      <c r="AC638" s="20" t="str">
        <f t="array" ref="AC638">IF(ISERROR(INDEX('Master '!$A$2:$A$257,MATCH(AD638,'Master '!$B$2:$B$257,0))),IF(ISERROR(INDEX('Master '!$A$2:$A$257,MATCH(AD638,'Master '!$C$2:$C$257,0))),IF(AD638="","-","Not on Roster"),INDEX('Master '!$A$2:$A$257,MATCH(AD638,'Master '!$C$2:$C$257,0))),INDEX('Master '!$A$2:$A$257,MATCH(AD638,'Master '!$B$2:$B$257,0)))</f>
        <v>-</v>
      </c>
      <c r="AD638" s="7"/>
      <c r="AE638" s="19" t="str">
        <f t="array" ref="AE638">IF(ISERROR(INDEX('Master '!$A$2:$A$257,MATCH(AF638,'Master '!$B$2:$B$257,0))),IF(ISERROR(INDEX('Master '!$A$2:$A$257,MATCH(AF638,'Master '!$C$2:$C$257,0))),IF(AF638="","-","Not on Roster"),INDEX('Master '!$A$2:$A$257,MATCH(AF638,'Master '!$C$2:$C$257,0))),INDEX('Master '!$A$2:$A$257,MATCH(AF638,'Master '!$B$2:$B$257,0)))</f>
        <v>-</v>
      </c>
      <c r="AF638" s="15"/>
      <c r="AG638" s="20" t="str">
        <f t="array" ref="AG638">IF(ISERROR(INDEX('Master '!$A$2:$A$257,MATCH(AH638,'Master '!$B$2:$B$257,0))),IF(ISERROR(INDEX('Master '!$A$2:$A$257,MATCH(AH638,'Master '!$C$2:$C$257,0))),IF(AH638="","-","Not on Roster"),INDEX('Master '!$A$2:$A$257,MATCH(AH638,'Master '!$C$2:$C$257,0))),INDEX('Master '!$A$2:$A$257,MATCH(AH638,'Master '!$B$2:$B$257,0)))</f>
        <v>-</v>
      </c>
      <c r="AH638" s="7"/>
      <c r="AI638" s="19" t="str">
        <f t="array" ref="AI638">IF(ISERROR(INDEX('Master '!$A$2:$A$257,MATCH(AJ638,'Master '!$B$2:$B$257,0))),IF(ISERROR(INDEX('Master '!$A$2:$A$257,MATCH(AJ638,'Master '!$C$2:$C$257,0))),IF(AJ638="","-","Not on Roster"),INDEX('Master '!$A$2:$A$257,MATCH(AJ638,'Master '!$C$2:$C$257,0))),INDEX('Master '!$A$2:$A$257,MATCH(AJ638,'Master '!$B$2:$B$257,0)))</f>
        <v>-</v>
      </c>
      <c r="AJ638" s="15"/>
      <c r="AK638" s="20" t="str">
        <f t="array" ref="AK638">IF(ISERROR(INDEX('Master '!$A$2:$A$257,MATCH(AL638,'Master '!$B$2:$B$257,0))),IF(ISERROR(INDEX('Master '!$A$2:$A$257,MATCH(AL638,'Master '!$C$2:$C$257,0))),IF(AL638="","-","Not on Roster"),INDEX('Master '!$A$2:$A$257,MATCH(AL638,'Master '!$C$2:$C$257,0))),INDEX('Master '!$A$2:$A$257,MATCH(AL638,'Master '!$B$2:$B$257,0)))</f>
        <v>-</v>
      </c>
      <c r="AL638" s="7"/>
      <c r="AM638" s="19" t="str">
        <f t="array" ref="AM638">IF(ISERROR(INDEX('Master '!$A$2:$A$257,MATCH(AN638,'Master '!$B$2:$B$257,0))),IF(ISERROR(INDEX('Master '!$A$2:$A$257,MATCH(AN638,'Master '!$C$2:$C$257,0))),IF(AN638="","-","Not on Roster"),INDEX('Master '!$A$2:$A$257,MATCH(AN638,'Master '!$C$2:$C$257,0))),INDEX('Master '!$A$2:$A$257,MATCH(AN638,'Master '!$B$2:$B$257,0)))</f>
        <v>-</v>
      </c>
      <c r="AN638" s="15"/>
    </row>
    <row r="639" spans="1:40" ht="14.25" customHeight="1">
      <c r="A639" s="20" t="str">
        <f t="array" ref="A639">IF(ISERROR(INDEX('Master '!$A$2:$A$257,MATCH(B639,'Master '!$B$2:$B$257,0))),IF(ISERROR(INDEX('Master '!$A$2:$A$257,MATCH(B639,'Master '!$C$2:$C$257,0))),IF(B639="","-","Not on Roster"),INDEX('Master '!$A$2:$A$257,MATCH(B639,'Master '!$C$2:$C$257,0))),INDEX('Master '!$A$2:$A$257,MATCH(B639,'Master '!$B$2:$B$257,0)))</f>
        <v>-</v>
      </c>
      <c r="B639" s="43"/>
      <c r="C639" s="19" t="str">
        <f t="array" ref="C639">IF(ISERROR(INDEX('Master '!$A$2:$A$257,MATCH(D639,'Master '!$B$2:$B$257,0))),IF(ISERROR(INDEX('Master '!$A$2:$A$257,MATCH(D639,'Master '!$C$2:$C$257,0))),IF(D639="","-","Not on Roster"),INDEX('Master '!$A$2:$A$257,MATCH(D639,'Master '!$C$2:$C$257,0))),INDEX('Master '!$A$2:$A$257,MATCH(D639,'Master '!$B$2:$B$257,0)))</f>
        <v>-</v>
      </c>
      <c r="D639" s="15"/>
      <c r="E639" s="20" t="str">
        <f t="array" ref="E639">IF(ISERROR(INDEX('Master '!$A$2:$A$257,MATCH(F639,'Master '!$B$2:$B$257,0))),IF(ISERROR(INDEX('Master '!$A$2:$A$257,MATCH(F639,'Master '!$C$2:$C$257,0))),IF(F639="","-","Not on Roster"),INDEX('Master '!$A$2:$A$257,MATCH(F639,'Master '!$C$2:$C$257,0))),INDEX('Master '!$A$2:$A$257,MATCH(F639,'Master '!$B$2:$B$257,0)))</f>
        <v>-</v>
      </c>
      <c r="F639" s="7"/>
      <c r="G639" s="19" t="str">
        <f t="array" ref="G639">IF(ISERROR(INDEX('Master '!$A$2:$A$257,MATCH(H639,'Master '!$B$2:$B$257,0))),IF(ISERROR(INDEX('Master '!$A$2:$A$257,MATCH(H639,'Master '!$C$2:$C$257,0))),IF(H639="","-","Not on Roster"),INDEX('Master '!$A$2:$A$257,MATCH(H639,'Master '!$C$2:$C$257,0))),INDEX('Master '!$A$2:$A$257,MATCH(H639,'Master '!$B$2:$B$257,0)))</f>
        <v>-</v>
      </c>
      <c r="H639" s="15"/>
      <c r="I639" s="20" t="str">
        <f t="array" ref="I639">IF(ISERROR(INDEX('Master '!$A$2:$A$257,MATCH(J639,'Master '!$B$2:$B$257,0))),IF(ISERROR(INDEX('Master '!$A$2:$A$257,MATCH(J639,'Master '!$C$2:$C$257,0))),IF(J639="","-","Not on Roster"),INDEX('Master '!$A$2:$A$257,MATCH(J639,'Master '!$C$2:$C$257,0))),INDEX('Master '!$A$2:$A$257,MATCH(J639,'Master '!$B$2:$B$257,0)))</f>
        <v>-</v>
      </c>
      <c r="J639" s="51"/>
      <c r="K639" s="19" t="str">
        <f t="array" ref="K639">IF(ISERROR(INDEX('Master '!$A$2:$A$257,MATCH(L639,'Master '!$B$2:$B$257,0))),IF(ISERROR(INDEX('Master '!$A$2:$A$257,MATCH(L639,'Master '!$C$2:$C$257,0))),IF(L639="","-","Not on Roster"),INDEX('Master '!$A$2:$A$257,MATCH(L639,'Master '!$C$2:$C$257,0))),INDEX('Master '!$A$2:$A$257,MATCH(L639,'Master '!$B$2:$B$257,0)))</f>
        <v>-</v>
      </c>
      <c r="L639" s="15"/>
      <c r="M639" s="20" t="str">
        <f t="array" ref="M639">IF(ISERROR(INDEX('Master '!$A$2:$A$257,MATCH(N639,'Master '!$B$2:$B$257,0))),IF(ISERROR(INDEX('Master '!$A$2:$A$257,MATCH(N639,'Master '!$C$2:$C$257,0))),IF(N639="","-","Not on Roster"),INDEX('Master '!$A$2:$A$257,MATCH(N639,'Master '!$C$2:$C$257,0))),INDEX('Master '!$A$2:$A$257,MATCH(N639,'Master '!$B$2:$B$257,0)))</f>
        <v>-</v>
      </c>
      <c r="N639" s="7"/>
      <c r="O639" s="19" t="str">
        <f t="array" ref="O639">IF(ISERROR(INDEX('Master '!$A$2:$A$257,MATCH(P639,'Master '!$B$2:$B$257,0))),IF(ISERROR(INDEX('Master '!$A$2:$A$257,MATCH(P639,'Master '!$C$2:$C$257,0))),IF(P639="","-","Not on Roster"),INDEX('Master '!$A$2:$A$257,MATCH(P639,'Master '!$C$2:$C$257,0))),INDEX('Master '!$A$2:$A$257,MATCH(P639,'Master '!$B$2:$B$257,0)))</f>
        <v>-</v>
      </c>
      <c r="P639" s="15"/>
      <c r="Q639" s="20" t="str">
        <f t="array" ref="Q639">IF(ISERROR(INDEX('Master '!$A$2:$A$257,MATCH(R639,'Master '!$B$2:$B$257,0))),IF(ISERROR(INDEX('Master '!$A$2:$A$257,MATCH(R639,'Master '!$C$2:$C$257,0))),IF(R639="","-","Not on Roster"),INDEX('Master '!$A$2:$A$257,MATCH(R639,'Master '!$C$2:$C$257,0))),INDEX('Master '!$A$2:$A$257,MATCH(R639,'Master '!$B$2:$B$257,0)))</f>
        <v>-</v>
      </c>
      <c r="R639" s="7"/>
      <c r="S639" s="19" t="str">
        <f t="array" ref="S639">IF(ISERROR(INDEX('Master '!$A$2:$A$257,MATCH(T639,'Master '!$B$2:$B$257,0))),IF(ISERROR(INDEX('Master '!$A$2:$A$257,MATCH(T639,'Master '!$C$2:$C$257,0))),IF(T639="","-","Not on Roster"),INDEX('Master '!$A$2:$A$257,MATCH(T639,'Master '!$C$2:$C$257,0))),INDEX('Master '!$A$2:$A$257,MATCH(T639,'Master '!$B$2:$B$257,0)))</f>
        <v>-</v>
      </c>
      <c r="T639" s="15"/>
      <c r="U639" s="20" t="str">
        <f t="array" ref="U639">IF(ISERROR(INDEX('Master '!$A$2:$A$257,MATCH(V639,'Master '!$B$2:$B$257,0))),IF(ISERROR(INDEX('Master '!$A$2:$A$257,MATCH(V639,'Master '!$C$2:$C$257,0))),IF(V639="","-","Not on Roster"),INDEX('Master '!$A$2:$A$257,MATCH(V639,'Master '!$C$2:$C$257,0))),INDEX('Master '!$A$2:$A$257,MATCH(V639,'Master '!$B$2:$B$257,0)))</f>
        <v>-</v>
      </c>
      <c r="V639" s="7"/>
      <c r="W639" s="19" t="str">
        <f t="array" ref="W639">IF(ISERROR(INDEX('Master '!$A$2:$A$257,MATCH(X639,'Master '!$B$2:$B$257,0))),IF(ISERROR(INDEX('Master '!$A$2:$A$257,MATCH(X639,'Master '!$C$2:$C$257,0))),IF(X639="","-","Not on Roster"),INDEX('Master '!$A$2:$A$257,MATCH(X639,'Master '!$C$2:$C$257,0))),INDEX('Master '!$A$2:$A$257,MATCH(X639,'Master '!$B$2:$B$257,0)))</f>
        <v>-</v>
      </c>
      <c r="X639" s="15"/>
      <c r="Y639" s="20" t="str">
        <f t="array" ref="Y639">IF(ISERROR(INDEX('Master '!$A$2:$A$257,MATCH(Z639,'Master '!$B$2:$B$257,0))),IF(ISERROR(INDEX('Master '!$A$2:$A$257,MATCH(Z639,'Master '!$C$2:$C$257,0))),IF(Z639="","-","Not on Roster"),INDEX('Master '!$A$2:$A$257,MATCH(Z639,'Master '!$C$2:$C$257,0))),INDEX('Master '!$A$2:$A$257,MATCH(Z639,'Master '!$B$2:$B$257,0)))</f>
        <v>-</v>
      </c>
      <c r="Z639" s="7"/>
      <c r="AA639" s="19" t="str">
        <f t="array" ref="AA639">IF(ISERROR(INDEX('Master '!$A$2:$A$257,MATCH(AB639,'Master '!$B$2:$B$257,0))),IF(ISERROR(INDEX('Master '!$A$2:$A$257,MATCH(AB639,'Master '!$C$2:$C$257,0))),IF(AB639="","-","Not on Roster"),INDEX('Master '!$A$2:$A$257,MATCH(AB639,'Master '!$C$2:$C$257,0))),INDEX('Master '!$A$2:$A$257,MATCH(AB639,'Master '!$B$2:$B$257,0)))</f>
        <v>-</v>
      </c>
      <c r="AB639" s="15"/>
      <c r="AC639" s="20" t="str">
        <f t="array" ref="AC639">IF(ISERROR(INDEX('Master '!$A$2:$A$257,MATCH(AD639,'Master '!$B$2:$B$257,0))),IF(ISERROR(INDEX('Master '!$A$2:$A$257,MATCH(AD639,'Master '!$C$2:$C$257,0))),IF(AD639="","-","Not on Roster"),INDEX('Master '!$A$2:$A$257,MATCH(AD639,'Master '!$C$2:$C$257,0))),INDEX('Master '!$A$2:$A$257,MATCH(AD639,'Master '!$B$2:$B$257,0)))</f>
        <v>-</v>
      </c>
      <c r="AD639" s="7"/>
      <c r="AE639" s="19" t="str">
        <f t="array" ref="AE639">IF(ISERROR(INDEX('Master '!$A$2:$A$257,MATCH(AF639,'Master '!$B$2:$B$257,0))),IF(ISERROR(INDEX('Master '!$A$2:$A$257,MATCH(AF639,'Master '!$C$2:$C$257,0))),IF(AF639="","-","Not on Roster"),INDEX('Master '!$A$2:$A$257,MATCH(AF639,'Master '!$C$2:$C$257,0))),INDEX('Master '!$A$2:$A$257,MATCH(AF639,'Master '!$B$2:$B$257,0)))</f>
        <v>-</v>
      </c>
      <c r="AF639" s="15"/>
      <c r="AG639" s="20" t="str">
        <f t="array" ref="AG639">IF(ISERROR(INDEX('Master '!$A$2:$A$257,MATCH(AH639,'Master '!$B$2:$B$257,0))),IF(ISERROR(INDEX('Master '!$A$2:$A$257,MATCH(AH639,'Master '!$C$2:$C$257,0))),IF(AH639="","-","Not on Roster"),INDEX('Master '!$A$2:$A$257,MATCH(AH639,'Master '!$C$2:$C$257,0))),INDEX('Master '!$A$2:$A$257,MATCH(AH639,'Master '!$B$2:$B$257,0)))</f>
        <v>-</v>
      </c>
      <c r="AH639" s="7"/>
      <c r="AI639" s="19" t="str">
        <f t="array" ref="AI639">IF(ISERROR(INDEX('Master '!$A$2:$A$257,MATCH(AJ639,'Master '!$B$2:$B$257,0))),IF(ISERROR(INDEX('Master '!$A$2:$A$257,MATCH(AJ639,'Master '!$C$2:$C$257,0))),IF(AJ639="","-","Not on Roster"),INDEX('Master '!$A$2:$A$257,MATCH(AJ639,'Master '!$C$2:$C$257,0))),INDEX('Master '!$A$2:$A$257,MATCH(AJ639,'Master '!$B$2:$B$257,0)))</f>
        <v>-</v>
      </c>
      <c r="AJ639" s="15"/>
      <c r="AK639" s="20" t="str">
        <f t="array" ref="AK639">IF(ISERROR(INDEX('Master '!$A$2:$A$257,MATCH(AL639,'Master '!$B$2:$B$257,0))),IF(ISERROR(INDEX('Master '!$A$2:$A$257,MATCH(AL639,'Master '!$C$2:$C$257,0))),IF(AL639="","-","Not on Roster"),INDEX('Master '!$A$2:$A$257,MATCH(AL639,'Master '!$C$2:$C$257,0))),INDEX('Master '!$A$2:$A$257,MATCH(AL639,'Master '!$B$2:$B$257,0)))</f>
        <v>-</v>
      </c>
      <c r="AL639" s="7"/>
      <c r="AM639" s="19" t="str">
        <f t="array" ref="AM639">IF(ISERROR(INDEX('Master '!$A$2:$A$257,MATCH(AN639,'Master '!$B$2:$B$257,0))),IF(ISERROR(INDEX('Master '!$A$2:$A$257,MATCH(AN639,'Master '!$C$2:$C$257,0))),IF(AN639="","-","Not on Roster"),INDEX('Master '!$A$2:$A$257,MATCH(AN639,'Master '!$C$2:$C$257,0))),INDEX('Master '!$A$2:$A$257,MATCH(AN639,'Master '!$B$2:$B$257,0)))</f>
        <v>-</v>
      </c>
      <c r="AN639" s="15"/>
    </row>
    <row r="640" spans="1:40" ht="14.25" customHeight="1">
      <c r="A640" s="20" t="str">
        <f t="array" ref="A640">IF(ISERROR(INDEX('Master '!$A$2:$A$257,MATCH(B640,'Master '!$B$2:$B$257,0))),IF(ISERROR(INDEX('Master '!$A$2:$A$257,MATCH(B640,'Master '!$C$2:$C$257,0))),IF(B640="","-","Not on Roster"),INDEX('Master '!$A$2:$A$257,MATCH(B640,'Master '!$C$2:$C$257,0))),INDEX('Master '!$A$2:$A$257,MATCH(B640,'Master '!$B$2:$B$257,0)))</f>
        <v>-</v>
      </c>
      <c r="B640" s="43"/>
      <c r="C640" s="19" t="str">
        <f t="array" ref="C640">IF(ISERROR(INDEX('Master '!$A$2:$A$257,MATCH(D640,'Master '!$B$2:$B$257,0))),IF(ISERROR(INDEX('Master '!$A$2:$A$257,MATCH(D640,'Master '!$C$2:$C$257,0))),IF(D640="","-","Not on Roster"),INDEX('Master '!$A$2:$A$257,MATCH(D640,'Master '!$C$2:$C$257,0))),INDEX('Master '!$A$2:$A$257,MATCH(D640,'Master '!$B$2:$B$257,0)))</f>
        <v>-</v>
      </c>
      <c r="D640" s="15"/>
      <c r="E640" s="20" t="str">
        <f t="array" ref="E640">IF(ISERROR(INDEX('Master '!$A$2:$A$257,MATCH(F640,'Master '!$B$2:$B$257,0))),IF(ISERROR(INDEX('Master '!$A$2:$A$257,MATCH(F640,'Master '!$C$2:$C$257,0))),IF(F640="","-","Not on Roster"),INDEX('Master '!$A$2:$A$257,MATCH(F640,'Master '!$C$2:$C$257,0))),INDEX('Master '!$A$2:$A$257,MATCH(F640,'Master '!$B$2:$B$257,0)))</f>
        <v>-</v>
      </c>
      <c r="F640" s="7"/>
      <c r="G640" s="19" t="str">
        <f t="array" ref="G640">IF(ISERROR(INDEX('Master '!$A$2:$A$257,MATCH(H640,'Master '!$B$2:$B$257,0))),IF(ISERROR(INDEX('Master '!$A$2:$A$257,MATCH(H640,'Master '!$C$2:$C$257,0))),IF(H640="","-","Not on Roster"),INDEX('Master '!$A$2:$A$257,MATCH(H640,'Master '!$C$2:$C$257,0))),INDEX('Master '!$A$2:$A$257,MATCH(H640,'Master '!$B$2:$B$257,0)))</f>
        <v>-</v>
      </c>
      <c r="H640" s="15"/>
      <c r="I640" s="20" t="str">
        <f t="array" ref="I640">IF(ISERROR(INDEX('Master '!$A$2:$A$257,MATCH(J640,'Master '!$B$2:$B$257,0))),IF(ISERROR(INDEX('Master '!$A$2:$A$257,MATCH(J640,'Master '!$C$2:$C$257,0))),IF(J640="","-","Not on Roster"),INDEX('Master '!$A$2:$A$257,MATCH(J640,'Master '!$C$2:$C$257,0))),INDEX('Master '!$A$2:$A$257,MATCH(J640,'Master '!$B$2:$B$257,0)))</f>
        <v>-</v>
      </c>
      <c r="J640" s="51"/>
      <c r="K640" s="19" t="str">
        <f t="array" ref="K640">IF(ISERROR(INDEX('Master '!$A$2:$A$257,MATCH(L640,'Master '!$B$2:$B$257,0))),IF(ISERROR(INDEX('Master '!$A$2:$A$257,MATCH(L640,'Master '!$C$2:$C$257,0))),IF(L640="","-","Not on Roster"),INDEX('Master '!$A$2:$A$257,MATCH(L640,'Master '!$C$2:$C$257,0))),INDEX('Master '!$A$2:$A$257,MATCH(L640,'Master '!$B$2:$B$257,0)))</f>
        <v>-</v>
      </c>
      <c r="L640" s="15"/>
      <c r="M640" s="20" t="str">
        <f t="array" ref="M640">IF(ISERROR(INDEX('Master '!$A$2:$A$257,MATCH(N640,'Master '!$B$2:$B$257,0))),IF(ISERROR(INDEX('Master '!$A$2:$A$257,MATCH(N640,'Master '!$C$2:$C$257,0))),IF(N640="","-","Not on Roster"),INDEX('Master '!$A$2:$A$257,MATCH(N640,'Master '!$C$2:$C$257,0))),INDEX('Master '!$A$2:$A$257,MATCH(N640,'Master '!$B$2:$B$257,0)))</f>
        <v>-</v>
      </c>
      <c r="N640" s="7"/>
      <c r="O640" s="19" t="str">
        <f t="array" ref="O640">IF(ISERROR(INDEX('Master '!$A$2:$A$257,MATCH(P640,'Master '!$B$2:$B$257,0))),IF(ISERROR(INDEX('Master '!$A$2:$A$257,MATCH(P640,'Master '!$C$2:$C$257,0))),IF(P640="","-","Not on Roster"),INDEX('Master '!$A$2:$A$257,MATCH(P640,'Master '!$C$2:$C$257,0))),INDEX('Master '!$A$2:$A$257,MATCH(P640,'Master '!$B$2:$B$257,0)))</f>
        <v>-</v>
      </c>
      <c r="P640" s="15"/>
      <c r="Q640" s="20" t="str">
        <f t="array" ref="Q640">IF(ISERROR(INDEX('Master '!$A$2:$A$257,MATCH(R640,'Master '!$B$2:$B$257,0))),IF(ISERROR(INDEX('Master '!$A$2:$A$257,MATCH(R640,'Master '!$C$2:$C$257,0))),IF(R640="","-","Not on Roster"),INDEX('Master '!$A$2:$A$257,MATCH(R640,'Master '!$C$2:$C$257,0))),INDEX('Master '!$A$2:$A$257,MATCH(R640,'Master '!$B$2:$B$257,0)))</f>
        <v>-</v>
      </c>
      <c r="R640" s="7"/>
      <c r="S640" s="19" t="str">
        <f t="array" ref="S640">IF(ISERROR(INDEX('Master '!$A$2:$A$257,MATCH(T640,'Master '!$B$2:$B$257,0))),IF(ISERROR(INDEX('Master '!$A$2:$A$257,MATCH(T640,'Master '!$C$2:$C$257,0))),IF(T640="","-","Not on Roster"),INDEX('Master '!$A$2:$A$257,MATCH(T640,'Master '!$C$2:$C$257,0))),INDEX('Master '!$A$2:$A$257,MATCH(T640,'Master '!$B$2:$B$257,0)))</f>
        <v>-</v>
      </c>
      <c r="T640" s="15"/>
      <c r="U640" s="20" t="str">
        <f t="array" ref="U640">IF(ISERROR(INDEX('Master '!$A$2:$A$257,MATCH(V640,'Master '!$B$2:$B$257,0))),IF(ISERROR(INDEX('Master '!$A$2:$A$257,MATCH(V640,'Master '!$C$2:$C$257,0))),IF(V640="","-","Not on Roster"),INDEX('Master '!$A$2:$A$257,MATCH(V640,'Master '!$C$2:$C$257,0))),INDEX('Master '!$A$2:$A$257,MATCH(V640,'Master '!$B$2:$B$257,0)))</f>
        <v>-</v>
      </c>
      <c r="V640" s="7"/>
      <c r="W640" s="19" t="str">
        <f t="array" ref="W640">IF(ISERROR(INDEX('Master '!$A$2:$A$257,MATCH(X640,'Master '!$B$2:$B$257,0))),IF(ISERROR(INDEX('Master '!$A$2:$A$257,MATCH(X640,'Master '!$C$2:$C$257,0))),IF(X640="","-","Not on Roster"),INDEX('Master '!$A$2:$A$257,MATCH(X640,'Master '!$C$2:$C$257,0))),INDEX('Master '!$A$2:$A$257,MATCH(X640,'Master '!$B$2:$B$257,0)))</f>
        <v>-</v>
      </c>
      <c r="X640" s="15"/>
      <c r="Y640" s="20" t="str">
        <f t="array" ref="Y640">IF(ISERROR(INDEX('Master '!$A$2:$A$257,MATCH(Z640,'Master '!$B$2:$B$257,0))),IF(ISERROR(INDEX('Master '!$A$2:$A$257,MATCH(Z640,'Master '!$C$2:$C$257,0))),IF(Z640="","-","Not on Roster"),INDEX('Master '!$A$2:$A$257,MATCH(Z640,'Master '!$C$2:$C$257,0))),INDEX('Master '!$A$2:$A$257,MATCH(Z640,'Master '!$B$2:$B$257,0)))</f>
        <v>-</v>
      </c>
      <c r="Z640" s="7"/>
      <c r="AA640" s="19" t="str">
        <f t="array" ref="AA640">IF(ISERROR(INDEX('Master '!$A$2:$A$257,MATCH(AB640,'Master '!$B$2:$B$257,0))),IF(ISERROR(INDEX('Master '!$A$2:$A$257,MATCH(AB640,'Master '!$C$2:$C$257,0))),IF(AB640="","-","Not on Roster"),INDEX('Master '!$A$2:$A$257,MATCH(AB640,'Master '!$C$2:$C$257,0))),INDEX('Master '!$A$2:$A$257,MATCH(AB640,'Master '!$B$2:$B$257,0)))</f>
        <v>-</v>
      </c>
      <c r="AB640" s="15"/>
      <c r="AC640" s="20" t="str">
        <f t="array" ref="AC640">IF(ISERROR(INDEX('Master '!$A$2:$A$257,MATCH(AD640,'Master '!$B$2:$B$257,0))),IF(ISERROR(INDEX('Master '!$A$2:$A$257,MATCH(AD640,'Master '!$C$2:$C$257,0))),IF(AD640="","-","Not on Roster"),INDEX('Master '!$A$2:$A$257,MATCH(AD640,'Master '!$C$2:$C$257,0))),INDEX('Master '!$A$2:$A$257,MATCH(AD640,'Master '!$B$2:$B$257,0)))</f>
        <v>-</v>
      </c>
      <c r="AD640" s="7"/>
      <c r="AE640" s="19" t="str">
        <f t="array" ref="AE640">IF(ISERROR(INDEX('Master '!$A$2:$A$257,MATCH(AF640,'Master '!$B$2:$B$257,0))),IF(ISERROR(INDEX('Master '!$A$2:$A$257,MATCH(AF640,'Master '!$C$2:$C$257,0))),IF(AF640="","-","Not on Roster"),INDEX('Master '!$A$2:$A$257,MATCH(AF640,'Master '!$C$2:$C$257,0))),INDEX('Master '!$A$2:$A$257,MATCH(AF640,'Master '!$B$2:$B$257,0)))</f>
        <v>-</v>
      </c>
      <c r="AF640" s="15"/>
      <c r="AG640" s="20" t="str">
        <f t="array" ref="AG640">IF(ISERROR(INDEX('Master '!$A$2:$A$257,MATCH(AH640,'Master '!$B$2:$B$257,0))),IF(ISERROR(INDEX('Master '!$A$2:$A$257,MATCH(AH640,'Master '!$C$2:$C$257,0))),IF(AH640="","-","Not on Roster"),INDEX('Master '!$A$2:$A$257,MATCH(AH640,'Master '!$C$2:$C$257,0))),INDEX('Master '!$A$2:$A$257,MATCH(AH640,'Master '!$B$2:$B$257,0)))</f>
        <v>-</v>
      </c>
      <c r="AH640" s="7"/>
      <c r="AI640" s="19" t="str">
        <f t="array" ref="AI640">IF(ISERROR(INDEX('Master '!$A$2:$A$257,MATCH(AJ640,'Master '!$B$2:$B$257,0))),IF(ISERROR(INDEX('Master '!$A$2:$A$257,MATCH(AJ640,'Master '!$C$2:$C$257,0))),IF(AJ640="","-","Not on Roster"),INDEX('Master '!$A$2:$A$257,MATCH(AJ640,'Master '!$C$2:$C$257,0))),INDEX('Master '!$A$2:$A$257,MATCH(AJ640,'Master '!$B$2:$B$257,0)))</f>
        <v>-</v>
      </c>
      <c r="AJ640" s="15"/>
      <c r="AK640" s="20" t="str">
        <f t="array" ref="AK640">IF(ISERROR(INDEX('Master '!$A$2:$A$257,MATCH(AL640,'Master '!$B$2:$B$257,0))),IF(ISERROR(INDEX('Master '!$A$2:$A$257,MATCH(AL640,'Master '!$C$2:$C$257,0))),IF(AL640="","-","Not on Roster"),INDEX('Master '!$A$2:$A$257,MATCH(AL640,'Master '!$C$2:$C$257,0))),INDEX('Master '!$A$2:$A$257,MATCH(AL640,'Master '!$B$2:$B$257,0)))</f>
        <v>-</v>
      </c>
      <c r="AL640" s="7"/>
      <c r="AM640" s="19" t="str">
        <f t="array" ref="AM640">IF(ISERROR(INDEX('Master '!$A$2:$A$257,MATCH(AN640,'Master '!$B$2:$B$257,0))),IF(ISERROR(INDEX('Master '!$A$2:$A$257,MATCH(AN640,'Master '!$C$2:$C$257,0))),IF(AN640="","-","Not on Roster"),INDEX('Master '!$A$2:$A$257,MATCH(AN640,'Master '!$C$2:$C$257,0))),INDEX('Master '!$A$2:$A$257,MATCH(AN640,'Master '!$B$2:$B$257,0)))</f>
        <v>-</v>
      </c>
      <c r="AN640" s="15"/>
    </row>
    <row r="641" spans="1:40" ht="14.25" customHeight="1">
      <c r="A641" s="20" t="str">
        <f t="array" ref="A641">IF(ISERROR(INDEX('Master '!$A$2:$A$257,MATCH(B641,'Master '!$B$2:$B$257,0))),IF(ISERROR(INDEX('Master '!$A$2:$A$257,MATCH(B641,'Master '!$C$2:$C$257,0))),IF(B641="","-","Not on Roster"),INDEX('Master '!$A$2:$A$257,MATCH(B641,'Master '!$C$2:$C$257,0))),INDEX('Master '!$A$2:$A$257,MATCH(B641,'Master '!$B$2:$B$257,0)))</f>
        <v>-</v>
      </c>
      <c r="B641" s="43"/>
      <c r="C641" s="19" t="str">
        <f t="array" ref="C641">IF(ISERROR(INDEX('Master '!$A$2:$A$257,MATCH(D641,'Master '!$B$2:$B$257,0))),IF(ISERROR(INDEX('Master '!$A$2:$A$257,MATCH(D641,'Master '!$C$2:$C$257,0))),IF(D641="","-","Not on Roster"),INDEX('Master '!$A$2:$A$257,MATCH(D641,'Master '!$C$2:$C$257,0))),INDEX('Master '!$A$2:$A$257,MATCH(D641,'Master '!$B$2:$B$257,0)))</f>
        <v>-</v>
      </c>
      <c r="D641" s="15"/>
      <c r="E641" s="20" t="str">
        <f t="array" ref="E641">IF(ISERROR(INDEX('Master '!$A$2:$A$257,MATCH(F641,'Master '!$B$2:$B$257,0))),IF(ISERROR(INDEX('Master '!$A$2:$A$257,MATCH(F641,'Master '!$C$2:$C$257,0))),IF(F641="","-","Not on Roster"),INDEX('Master '!$A$2:$A$257,MATCH(F641,'Master '!$C$2:$C$257,0))),INDEX('Master '!$A$2:$A$257,MATCH(F641,'Master '!$B$2:$B$257,0)))</f>
        <v>-</v>
      </c>
      <c r="F641" s="7"/>
      <c r="G641" s="19" t="str">
        <f t="array" ref="G641">IF(ISERROR(INDEX('Master '!$A$2:$A$257,MATCH(H641,'Master '!$B$2:$B$257,0))),IF(ISERROR(INDEX('Master '!$A$2:$A$257,MATCH(H641,'Master '!$C$2:$C$257,0))),IF(H641="","-","Not on Roster"),INDEX('Master '!$A$2:$A$257,MATCH(H641,'Master '!$C$2:$C$257,0))),INDEX('Master '!$A$2:$A$257,MATCH(H641,'Master '!$B$2:$B$257,0)))</f>
        <v>-</v>
      </c>
      <c r="H641" s="15"/>
      <c r="I641" s="20" t="str">
        <f t="array" ref="I641">IF(ISERROR(INDEX('Master '!$A$2:$A$257,MATCH(J641,'Master '!$B$2:$B$257,0))),IF(ISERROR(INDEX('Master '!$A$2:$A$257,MATCH(J641,'Master '!$C$2:$C$257,0))),IF(J641="","-","Not on Roster"),INDEX('Master '!$A$2:$A$257,MATCH(J641,'Master '!$C$2:$C$257,0))),INDEX('Master '!$A$2:$A$257,MATCH(J641,'Master '!$B$2:$B$257,0)))</f>
        <v>-</v>
      </c>
      <c r="J641" s="51"/>
      <c r="K641" s="19" t="str">
        <f t="array" ref="K641">IF(ISERROR(INDEX('Master '!$A$2:$A$257,MATCH(L641,'Master '!$B$2:$B$257,0))),IF(ISERROR(INDEX('Master '!$A$2:$A$257,MATCH(L641,'Master '!$C$2:$C$257,0))),IF(L641="","-","Not on Roster"),INDEX('Master '!$A$2:$A$257,MATCH(L641,'Master '!$C$2:$C$257,0))),INDEX('Master '!$A$2:$A$257,MATCH(L641,'Master '!$B$2:$B$257,0)))</f>
        <v>-</v>
      </c>
      <c r="L641" s="15"/>
      <c r="M641" s="20" t="str">
        <f t="array" ref="M641">IF(ISERROR(INDEX('Master '!$A$2:$A$257,MATCH(N641,'Master '!$B$2:$B$257,0))),IF(ISERROR(INDEX('Master '!$A$2:$A$257,MATCH(N641,'Master '!$C$2:$C$257,0))),IF(N641="","-","Not on Roster"),INDEX('Master '!$A$2:$A$257,MATCH(N641,'Master '!$C$2:$C$257,0))),INDEX('Master '!$A$2:$A$257,MATCH(N641,'Master '!$B$2:$B$257,0)))</f>
        <v>-</v>
      </c>
      <c r="N641" s="7"/>
      <c r="O641" s="19" t="str">
        <f t="array" ref="O641">IF(ISERROR(INDEX('Master '!$A$2:$A$257,MATCH(P641,'Master '!$B$2:$B$257,0))),IF(ISERROR(INDEX('Master '!$A$2:$A$257,MATCH(P641,'Master '!$C$2:$C$257,0))),IF(P641="","-","Not on Roster"),INDEX('Master '!$A$2:$A$257,MATCH(P641,'Master '!$C$2:$C$257,0))),INDEX('Master '!$A$2:$A$257,MATCH(P641,'Master '!$B$2:$B$257,0)))</f>
        <v>-</v>
      </c>
      <c r="P641" s="15"/>
      <c r="Q641" s="20" t="str">
        <f t="array" ref="Q641">IF(ISERROR(INDEX('Master '!$A$2:$A$257,MATCH(R641,'Master '!$B$2:$B$257,0))),IF(ISERROR(INDEX('Master '!$A$2:$A$257,MATCH(R641,'Master '!$C$2:$C$257,0))),IF(R641="","-","Not on Roster"),INDEX('Master '!$A$2:$A$257,MATCH(R641,'Master '!$C$2:$C$257,0))),INDEX('Master '!$A$2:$A$257,MATCH(R641,'Master '!$B$2:$B$257,0)))</f>
        <v>-</v>
      </c>
      <c r="R641" s="7"/>
      <c r="S641" s="19" t="str">
        <f t="array" ref="S641">IF(ISERROR(INDEX('Master '!$A$2:$A$257,MATCH(T641,'Master '!$B$2:$B$257,0))),IF(ISERROR(INDEX('Master '!$A$2:$A$257,MATCH(T641,'Master '!$C$2:$C$257,0))),IF(T641="","-","Not on Roster"),INDEX('Master '!$A$2:$A$257,MATCH(T641,'Master '!$C$2:$C$257,0))),INDEX('Master '!$A$2:$A$257,MATCH(T641,'Master '!$B$2:$B$257,0)))</f>
        <v>-</v>
      </c>
      <c r="T641" s="15"/>
      <c r="U641" s="20" t="str">
        <f t="array" ref="U641">IF(ISERROR(INDEX('Master '!$A$2:$A$257,MATCH(V641,'Master '!$B$2:$B$257,0))),IF(ISERROR(INDEX('Master '!$A$2:$A$257,MATCH(V641,'Master '!$C$2:$C$257,0))),IF(V641="","-","Not on Roster"),INDEX('Master '!$A$2:$A$257,MATCH(V641,'Master '!$C$2:$C$257,0))),INDEX('Master '!$A$2:$A$257,MATCH(V641,'Master '!$B$2:$B$257,0)))</f>
        <v>-</v>
      </c>
      <c r="V641" s="7"/>
      <c r="W641" s="19" t="str">
        <f t="array" ref="W641">IF(ISERROR(INDEX('Master '!$A$2:$A$257,MATCH(X641,'Master '!$B$2:$B$257,0))),IF(ISERROR(INDEX('Master '!$A$2:$A$257,MATCH(X641,'Master '!$C$2:$C$257,0))),IF(X641="","-","Not on Roster"),INDEX('Master '!$A$2:$A$257,MATCH(X641,'Master '!$C$2:$C$257,0))),INDEX('Master '!$A$2:$A$257,MATCH(X641,'Master '!$B$2:$B$257,0)))</f>
        <v>-</v>
      </c>
      <c r="X641" s="15"/>
      <c r="Y641" s="20" t="str">
        <f t="array" ref="Y641">IF(ISERROR(INDEX('Master '!$A$2:$A$257,MATCH(Z641,'Master '!$B$2:$B$257,0))),IF(ISERROR(INDEX('Master '!$A$2:$A$257,MATCH(Z641,'Master '!$C$2:$C$257,0))),IF(Z641="","-","Not on Roster"),INDEX('Master '!$A$2:$A$257,MATCH(Z641,'Master '!$C$2:$C$257,0))),INDEX('Master '!$A$2:$A$257,MATCH(Z641,'Master '!$B$2:$B$257,0)))</f>
        <v>-</v>
      </c>
      <c r="Z641" s="7"/>
      <c r="AA641" s="19" t="str">
        <f t="array" ref="AA641">IF(ISERROR(INDEX('Master '!$A$2:$A$257,MATCH(AB641,'Master '!$B$2:$B$257,0))),IF(ISERROR(INDEX('Master '!$A$2:$A$257,MATCH(AB641,'Master '!$C$2:$C$257,0))),IF(AB641="","-","Not on Roster"),INDEX('Master '!$A$2:$A$257,MATCH(AB641,'Master '!$C$2:$C$257,0))),INDEX('Master '!$A$2:$A$257,MATCH(AB641,'Master '!$B$2:$B$257,0)))</f>
        <v>-</v>
      </c>
      <c r="AB641" s="15"/>
      <c r="AC641" s="20" t="str">
        <f t="array" ref="AC641">IF(ISERROR(INDEX('Master '!$A$2:$A$257,MATCH(AD641,'Master '!$B$2:$B$257,0))),IF(ISERROR(INDEX('Master '!$A$2:$A$257,MATCH(AD641,'Master '!$C$2:$C$257,0))),IF(AD641="","-","Not on Roster"),INDEX('Master '!$A$2:$A$257,MATCH(AD641,'Master '!$C$2:$C$257,0))),INDEX('Master '!$A$2:$A$257,MATCH(AD641,'Master '!$B$2:$B$257,0)))</f>
        <v>-</v>
      </c>
      <c r="AD641" s="7"/>
      <c r="AE641" s="19" t="str">
        <f t="array" ref="AE641">IF(ISERROR(INDEX('Master '!$A$2:$A$257,MATCH(AF641,'Master '!$B$2:$B$257,0))),IF(ISERROR(INDEX('Master '!$A$2:$A$257,MATCH(AF641,'Master '!$C$2:$C$257,0))),IF(AF641="","-","Not on Roster"),INDEX('Master '!$A$2:$A$257,MATCH(AF641,'Master '!$C$2:$C$257,0))),INDEX('Master '!$A$2:$A$257,MATCH(AF641,'Master '!$B$2:$B$257,0)))</f>
        <v>-</v>
      </c>
      <c r="AF641" s="15"/>
      <c r="AG641" s="20" t="str">
        <f t="array" ref="AG641">IF(ISERROR(INDEX('Master '!$A$2:$A$257,MATCH(AH641,'Master '!$B$2:$B$257,0))),IF(ISERROR(INDEX('Master '!$A$2:$A$257,MATCH(AH641,'Master '!$C$2:$C$257,0))),IF(AH641="","-","Not on Roster"),INDEX('Master '!$A$2:$A$257,MATCH(AH641,'Master '!$C$2:$C$257,0))),INDEX('Master '!$A$2:$A$257,MATCH(AH641,'Master '!$B$2:$B$257,0)))</f>
        <v>-</v>
      </c>
      <c r="AH641" s="7"/>
      <c r="AI641" s="19" t="str">
        <f t="array" ref="AI641">IF(ISERROR(INDEX('Master '!$A$2:$A$257,MATCH(AJ641,'Master '!$B$2:$B$257,0))),IF(ISERROR(INDEX('Master '!$A$2:$A$257,MATCH(AJ641,'Master '!$C$2:$C$257,0))),IF(AJ641="","-","Not on Roster"),INDEX('Master '!$A$2:$A$257,MATCH(AJ641,'Master '!$C$2:$C$257,0))),INDEX('Master '!$A$2:$A$257,MATCH(AJ641,'Master '!$B$2:$B$257,0)))</f>
        <v>-</v>
      </c>
      <c r="AJ641" s="15"/>
      <c r="AK641" s="20" t="str">
        <f t="array" ref="AK641">IF(ISERROR(INDEX('Master '!$A$2:$A$257,MATCH(AL641,'Master '!$B$2:$B$257,0))),IF(ISERROR(INDEX('Master '!$A$2:$A$257,MATCH(AL641,'Master '!$C$2:$C$257,0))),IF(AL641="","-","Not on Roster"),INDEX('Master '!$A$2:$A$257,MATCH(AL641,'Master '!$C$2:$C$257,0))),INDEX('Master '!$A$2:$A$257,MATCH(AL641,'Master '!$B$2:$B$257,0)))</f>
        <v>-</v>
      </c>
      <c r="AL641" s="7"/>
      <c r="AM641" s="19" t="str">
        <f t="array" ref="AM641">IF(ISERROR(INDEX('Master '!$A$2:$A$257,MATCH(AN641,'Master '!$B$2:$B$257,0))),IF(ISERROR(INDEX('Master '!$A$2:$A$257,MATCH(AN641,'Master '!$C$2:$C$257,0))),IF(AN641="","-","Not on Roster"),INDEX('Master '!$A$2:$A$257,MATCH(AN641,'Master '!$C$2:$C$257,0))),INDEX('Master '!$A$2:$A$257,MATCH(AN641,'Master '!$B$2:$B$257,0)))</f>
        <v>-</v>
      </c>
      <c r="AN641" s="15"/>
    </row>
    <row r="642" spans="1:40" ht="14.25" customHeight="1">
      <c r="A642" s="20" t="str">
        <f t="array" ref="A642">IF(ISERROR(INDEX('Master '!$A$2:$A$257,MATCH(B642,'Master '!$B$2:$B$257,0))),IF(ISERROR(INDEX('Master '!$A$2:$A$257,MATCH(B642,'Master '!$C$2:$C$257,0))),IF(B642="","-","Not on Roster"),INDEX('Master '!$A$2:$A$257,MATCH(B642,'Master '!$C$2:$C$257,0))),INDEX('Master '!$A$2:$A$257,MATCH(B642,'Master '!$B$2:$B$257,0)))</f>
        <v>-</v>
      </c>
      <c r="B642" s="43"/>
      <c r="C642" s="19" t="str">
        <f t="array" ref="C642">IF(ISERROR(INDEX('Master '!$A$2:$A$257,MATCH(D642,'Master '!$B$2:$B$257,0))),IF(ISERROR(INDEX('Master '!$A$2:$A$257,MATCH(D642,'Master '!$C$2:$C$257,0))),IF(D642="","-","Not on Roster"),INDEX('Master '!$A$2:$A$257,MATCH(D642,'Master '!$C$2:$C$257,0))),INDEX('Master '!$A$2:$A$257,MATCH(D642,'Master '!$B$2:$B$257,0)))</f>
        <v>-</v>
      </c>
      <c r="D642" s="15"/>
      <c r="E642" s="20" t="str">
        <f t="array" ref="E642">IF(ISERROR(INDEX('Master '!$A$2:$A$257,MATCH(F642,'Master '!$B$2:$B$257,0))),IF(ISERROR(INDEX('Master '!$A$2:$A$257,MATCH(F642,'Master '!$C$2:$C$257,0))),IF(F642="","-","Not on Roster"),INDEX('Master '!$A$2:$A$257,MATCH(F642,'Master '!$C$2:$C$257,0))),INDEX('Master '!$A$2:$A$257,MATCH(F642,'Master '!$B$2:$B$257,0)))</f>
        <v>-</v>
      </c>
      <c r="F642" s="7"/>
      <c r="G642" s="19" t="str">
        <f t="array" ref="G642">IF(ISERROR(INDEX('Master '!$A$2:$A$257,MATCH(H642,'Master '!$B$2:$B$257,0))),IF(ISERROR(INDEX('Master '!$A$2:$A$257,MATCH(H642,'Master '!$C$2:$C$257,0))),IF(H642="","-","Not on Roster"),INDEX('Master '!$A$2:$A$257,MATCH(H642,'Master '!$C$2:$C$257,0))),INDEX('Master '!$A$2:$A$257,MATCH(H642,'Master '!$B$2:$B$257,0)))</f>
        <v>-</v>
      </c>
      <c r="H642" s="15"/>
      <c r="I642" s="20" t="str">
        <f t="array" ref="I642">IF(ISERROR(INDEX('Master '!$A$2:$A$257,MATCH(J642,'Master '!$B$2:$B$257,0))),IF(ISERROR(INDEX('Master '!$A$2:$A$257,MATCH(J642,'Master '!$C$2:$C$257,0))),IF(J642="","-","Not on Roster"),INDEX('Master '!$A$2:$A$257,MATCH(J642,'Master '!$C$2:$C$257,0))),INDEX('Master '!$A$2:$A$257,MATCH(J642,'Master '!$B$2:$B$257,0)))</f>
        <v>-</v>
      </c>
      <c r="J642" s="51"/>
      <c r="K642" s="19" t="str">
        <f t="array" ref="K642">IF(ISERROR(INDEX('Master '!$A$2:$A$257,MATCH(L642,'Master '!$B$2:$B$257,0))),IF(ISERROR(INDEX('Master '!$A$2:$A$257,MATCH(L642,'Master '!$C$2:$C$257,0))),IF(L642="","-","Not on Roster"),INDEX('Master '!$A$2:$A$257,MATCH(L642,'Master '!$C$2:$C$257,0))),INDEX('Master '!$A$2:$A$257,MATCH(L642,'Master '!$B$2:$B$257,0)))</f>
        <v>-</v>
      </c>
      <c r="L642" s="15"/>
      <c r="M642" s="20" t="str">
        <f t="array" ref="M642">IF(ISERROR(INDEX('Master '!$A$2:$A$257,MATCH(N642,'Master '!$B$2:$B$257,0))),IF(ISERROR(INDEX('Master '!$A$2:$A$257,MATCH(N642,'Master '!$C$2:$C$257,0))),IF(N642="","-","Not on Roster"),INDEX('Master '!$A$2:$A$257,MATCH(N642,'Master '!$C$2:$C$257,0))),INDEX('Master '!$A$2:$A$257,MATCH(N642,'Master '!$B$2:$B$257,0)))</f>
        <v>-</v>
      </c>
      <c r="N642" s="7"/>
      <c r="O642" s="19" t="str">
        <f t="array" ref="O642">IF(ISERROR(INDEX('Master '!$A$2:$A$257,MATCH(P642,'Master '!$B$2:$B$257,0))),IF(ISERROR(INDEX('Master '!$A$2:$A$257,MATCH(P642,'Master '!$C$2:$C$257,0))),IF(P642="","-","Not on Roster"),INDEX('Master '!$A$2:$A$257,MATCH(P642,'Master '!$C$2:$C$257,0))),INDEX('Master '!$A$2:$A$257,MATCH(P642,'Master '!$B$2:$B$257,0)))</f>
        <v>-</v>
      </c>
      <c r="P642" s="15"/>
      <c r="Q642" s="20" t="str">
        <f t="array" ref="Q642">IF(ISERROR(INDEX('Master '!$A$2:$A$257,MATCH(R642,'Master '!$B$2:$B$257,0))),IF(ISERROR(INDEX('Master '!$A$2:$A$257,MATCH(R642,'Master '!$C$2:$C$257,0))),IF(R642="","-","Not on Roster"),INDEX('Master '!$A$2:$A$257,MATCH(R642,'Master '!$C$2:$C$257,0))),INDEX('Master '!$A$2:$A$257,MATCH(R642,'Master '!$B$2:$B$257,0)))</f>
        <v>-</v>
      </c>
      <c r="R642" s="7"/>
      <c r="S642" s="19" t="str">
        <f t="array" ref="S642">IF(ISERROR(INDEX('Master '!$A$2:$A$257,MATCH(T642,'Master '!$B$2:$B$257,0))),IF(ISERROR(INDEX('Master '!$A$2:$A$257,MATCH(T642,'Master '!$C$2:$C$257,0))),IF(T642="","-","Not on Roster"),INDEX('Master '!$A$2:$A$257,MATCH(T642,'Master '!$C$2:$C$257,0))),INDEX('Master '!$A$2:$A$257,MATCH(T642,'Master '!$B$2:$B$257,0)))</f>
        <v>-</v>
      </c>
      <c r="T642" s="15"/>
      <c r="U642" s="20" t="str">
        <f t="array" ref="U642">IF(ISERROR(INDEX('Master '!$A$2:$A$257,MATCH(V642,'Master '!$B$2:$B$257,0))),IF(ISERROR(INDEX('Master '!$A$2:$A$257,MATCH(V642,'Master '!$C$2:$C$257,0))),IF(V642="","-","Not on Roster"),INDEX('Master '!$A$2:$A$257,MATCH(V642,'Master '!$C$2:$C$257,0))),INDEX('Master '!$A$2:$A$257,MATCH(V642,'Master '!$B$2:$B$257,0)))</f>
        <v>-</v>
      </c>
      <c r="V642" s="7"/>
      <c r="W642" s="19" t="str">
        <f t="array" ref="W642">IF(ISERROR(INDEX('Master '!$A$2:$A$257,MATCH(X642,'Master '!$B$2:$B$257,0))),IF(ISERROR(INDEX('Master '!$A$2:$A$257,MATCH(X642,'Master '!$C$2:$C$257,0))),IF(X642="","-","Not on Roster"),INDEX('Master '!$A$2:$A$257,MATCH(X642,'Master '!$C$2:$C$257,0))),INDEX('Master '!$A$2:$A$257,MATCH(X642,'Master '!$B$2:$B$257,0)))</f>
        <v>-</v>
      </c>
      <c r="X642" s="15"/>
      <c r="Y642" s="20" t="str">
        <f t="array" ref="Y642">IF(ISERROR(INDEX('Master '!$A$2:$A$257,MATCH(Z642,'Master '!$B$2:$B$257,0))),IF(ISERROR(INDEX('Master '!$A$2:$A$257,MATCH(Z642,'Master '!$C$2:$C$257,0))),IF(Z642="","-","Not on Roster"),INDEX('Master '!$A$2:$A$257,MATCH(Z642,'Master '!$C$2:$C$257,0))),INDEX('Master '!$A$2:$A$257,MATCH(Z642,'Master '!$B$2:$B$257,0)))</f>
        <v>-</v>
      </c>
      <c r="Z642" s="7"/>
      <c r="AA642" s="19" t="str">
        <f t="array" ref="AA642">IF(ISERROR(INDEX('Master '!$A$2:$A$257,MATCH(AB642,'Master '!$B$2:$B$257,0))),IF(ISERROR(INDEX('Master '!$A$2:$A$257,MATCH(AB642,'Master '!$C$2:$C$257,0))),IF(AB642="","-","Not on Roster"),INDEX('Master '!$A$2:$A$257,MATCH(AB642,'Master '!$C$2:$C$257,0))),INDEX('Master '!$A$2:$A$257,MATCH(AB642,'Master '!$B$2:$B$257,0)))</f>
        <v>-</v>
      </c>
      <c r="AB642" s="15"/>
      <c r="AC642" s="20" t="str">
        <f t="array" ref="AC642">IF(ISERROR(INDEX('Master '!$A$2:$A$257,MATCH(AD642,'Master '!$B$2:$B$257,0))),IF(ISERROR(INDEX('Master '!$A$2:$A$257,MATCH(AD642,'Master '!$C$2:$C$257,0))),IF(AD642="","-","Not on Roster"),INDEX('Master '!$A$2:$A$257,MATCH(AD642,'Master '!$C$2:$C$257,0))),INDEX('Master '!$A$2:$A$257,MATCH(AD642,'Master '!$B$2:$B$257,0)))</f>
        <v>-</v>
      </c>
      <c r="AD642" s="7"/>
      <c r="AE642" s="19" t="str">
        <f t="array" ref="AE642">IF(ISERROR(INDEX('Master '!$A$2:$A$257,MATCH(AF642,'Master '!$B$2:$B$257,0))),IF(ISERROR(INDEX('Master '!$A$2:$A$257,MATCH(AF642,'Master '!$C$2:$C$257,0))),IF(AF642="","-","Not on Roster"),INDEX('Master '!$A$2:$A$257,MATCH(AF642,'Master '!$C$2:$C$257,0))),INDEX('Master '!$A$2:$A$257,MATCH(AF642,'Master '!$B$2:$B$257,0)))</f>
        <v>-</v>
      </c>
      <c r="AF642" s="15"/>
      <c r="AG642" s="20" t="str">
        <f t="array" ref="AG642">IF(ISERROR(INDEX('Master '!$A$2:$A$257,MATCH(AH642,'Master '!$B$2:$B$257,0))),IF(ISERROR(INDEX('Master '!$A$2:$A$257,MATCH(AH642,'Master '!$C$2:$C$257,0))),IF(AH642="","-","Not on Roster"),INDEX('Master '!$A$2:$A$257,MATCH(AH642,'Master '!$C$2:$C$257,0))),INDEX('Master '!$A$2:$A$257,MATCH(AH642,'Master '!$B$2:$B$257,0)))</f>
        <v>-</v>
      </c>
      <c r="AH642" s="7"/>
      <c r="AI642" s="19" t="str">
        <f t="array" ref="AI642">IF(ISERROR(INDEX('Master '!$A$2:$A$257,MATCH(AJ642,'Master '!$B$2:$B$257,0))),IF(ISERROR(INDEX('Master '!$A$2:$A$257,MATCH(AJ642,'Master '!$C$2:$C$257,0))),IF(AJ642="","-","Not on Roster"),INDEX('Master '!$A$2:$A$257,MATCH(AJ642,'Master '!$C$2:$C$257,0))),INDEX('Master '!$A$2:$A$257,MATCH(AJ642,'Master '!$B$2:$B$257,0)))</f>
        <v>-</v>
      </c>
      <c r="AJ642" s="15"/>
      <c r="AK642" s="20" t="str">
        <f t="array" ref="AK642">IF(ISERROR(INDEX('Master '!$A$2:$A$257,MATCH(AL642,'Master '!$B$2:$B$257,0))),IF(ISERROR(INDEX('Master '!$A$2:$A$257,MATCH(AL642,'Master '!$C$2:$C$257,0))),IF(AL642="","-","Not on Roster"),INDEX('Master '!$A$2:$A$257,MATCH(AL642,'Master '!$C$2:$C$257,0))),INDEX('Master '!$A$2:$A$257,MATCH(AL642,'Master '!$B$2:$B$257,0)))</f>
        <v>-</v>
      </c>
      <c r="AL642" s="7"/>
      <c r="AM642" s="19" t="str">
        <f t="array" ref="AM642">IF(ISERROR(INDEX('Master '!$A$2:$A$257,MATCH(AN642,'Master '!$B$2:$B$257,0))),IF(ISERROR(INDEX('Master '!$A$2:$A$257,MATCH(AN642,'Master '!$C$2:$C$257,0))),IF(AN642="","-","Not on Roster"),INDEX('Master '!$A$2:$A$257,MATCH(AN642,'Master '!$C$2:$C$257,0))),INDEX('Master '!$A$2:$A$257,MATCH(AN642,'Master '!$B$2:$B$257,0)))</f>
        <v>-</v>
      </c>
      <c r="AN642" s="15"/>
    </row>
    <row r="643" spans="1:40" ht="14.25" customHeight="1">
      <c r="A643" s="20" t="str">
        <f t="array" ref="A643">IF(ISERROR(INDEX('Master '!$A$2:$A$257,MATCH(B643,'Master '!$B$2:$B$257,0))),IF(ISERROR(INDEX('Master '!$A$2:$A$257,MATCH(B643,'Master '!$C$2:$C$257,0))),IF(B643="","-","Not on Roster"),INDEX('Master '!$A$2:$A$257,MATCH(B643,'Master '!$C$2:$C$257,0))),INDEX('Master '!$A$2:$A$257,MATCH(B643,'Master '!$B$2:$B$257,0)))</f>
        <v>-</v>
      </c>
      <c r="B643" s="43"/>
      <c r="C643" s="19" t="str">
        <f t="array" ref="C643">IF(ISERROR(INDEX('Master '!$A$2:$A$257,MATCH(D643,'Master '!$B$2:$B$257,0))),IF(ISERROR(INDEX('Master '!$A$2:$A$257,MATCH(D643,'Master '!$C$2:$C$257,0))),IF(D643="","-","Not on Roster"),INDEX('Master '!$A$2:$A$257,MATCH(D643,'Master '!$C$2:$C$257,0))),INDEX('Master '!$A$2:$A$257,MATCH(D643,'Master '!$B$2:$B$257,0)))</f>
        <v>-</v>
      </c>
      <c r="D643" s="15"/>
      <c r="E643" s="20" t="str">
        <f t="array" ref="E643">IF(ISERROR(INDEX('Master '!$A$2:$A$257,MATCH(F643,'Master '!$B$2:$B$257,0))),IF(ISERROR(INDEX('Master '!$A$2:$A$257,MATCH(F643,'Master '!$C$2:$C$257,0))),IF(F643="","-","Not on Roster"),INDEX('Master '!$A$2:$A$257,MATCH(F643,'Master '!$C$2:$C$257,0))),INDEX('Master '!$A$2:$A$257,MATCH(F643,'Master '!$B$2:$B$257,0)))</f>
        <v>-</v>
      </c>
      <c r="F643" s="7"/>
      <c r="G643" s="19" t="str">
        <f t="array" ref="G643">IF(ISERROR(INDEX('Master '!$A$2:$A$257,MATCH(H643,'Master '!$B$2:$B$257,0))),IF(ISERROR(INDEX('Master '!$A$2:$A$257,MATCH(H643,'Master '!$C$2:$C$257,0))),IF(H643="","-","Not on Roster"),INDEX('Master '!$A$2:$A$257,MATCH(H643,'Master '!$C$2:$C$257,0))),INDEX('Master '!$A$2:$A$257,MATCH(H643,'Master '!$B$2:$B$257,0)))</f>
        <v>-</v>
      </c>
      <c r="H643" s="15"/>
      <c r="I643" s="20" t="str">
        <f t="array" ref="I643">IF(ISERROR(INDEX('Master '!$A$2:$A$257,MATCH(J643,'Master '!$B$2:$B$257,0))),IF(ISERROR(INDEX('Master '!$A$2:$A$257,MATCH(J643,'Master '!$C$2:$C$257,0))),IF(J643="","-","Not on Roster"),INDEX('Master '!$A$2:$A$257,MATCH(J643,'Master '!$C$2:$C$257,0))),INDEX('Master '!$A$2:$A$257,MATCH(J643,'Master '!$B$2:$B$257,0)))</f>
        <v>-</v>
      </c>
      <c r="J643" s="51"/>
      <c r="K643" s="19" t="str">
        <f t="array" ref="K643">IF(ISERROR(INDEX('Master '!$A$2:$A$257,MATCH(L643,'Master '!$B$2:$B$257,0))),IF(ISERROR(INDEX('Master '!$A$2:$A$257,MATCH(L643,'Master '!$C$2:$C$257,0))),IF(L643="","-","Not on Roster"),INDEX('Master '!$A$2:$A$257,MATCH(L643,'Master '!$C$2:$C$257,0))),INDEX('Master '!$A$2:$A$257,MATCH(L643,'Master '!$B$2:$B$257,0)))</f>
        <v>-</v>
      </c>
      <c r="L643" s="15"/>
      <c r="M643" s="20" t="str">
        <f t="array" ref="M643">IF(ISERROR(INDEX('Master '!$A$2:$A$257,MATCH(N643,'Master '!$B$2:$B$257,0))),IF(ISERROR(INDEX('Master '!$A$2:$A$257,MATCH(N643,'Master '!$C$2:$C$257,0))),IF(N643="","-","Not on Roster"),INDEX('Master '!$A$2:$A$257,MATCH(N643,'Master '!$C$2:$C$257,0))),INDEX('Master '!$A$2:$A$257,MATCH(N643,'Master '!$B$2:$B$257,0)))</f>
        <v>-</v>
      </c>
      <c r="N643" s="7"/>
      <c r="O643" s="19" t="str">
        <f t="array" ref="O643">IF(ISERROR(INDEX('Master '!$A$2:$A$257,MATCH(P643,'Master '!$B$2:$B$257,0))),IF(ISERROR(INDEX('Master '!$A$2:$A$257,MATCH(P643,'Master '!$C$2:$C$257,0))),IF(P643="","-","Not on Roster"),INDEX('Master '!$A$2:$A$257,MATCH(P643,'Master '!$C$2:$C$257,0))),INDEX('Master '!$A$2:$A$257,MATCH(P643,'Master '!$B$2:$B$257,0)))</f>
        <v>-</v>
      </c>
      <c r="P643" s="15"/>
      <c r="Q643" s="20" t="str">
        <f t="array" ref="Q643">IF(ISERROR(INDEX('Master '!$A$2:$A$257,MATCH(R643,'Master '!$B$2:$B$257,0))),IF(ISERROR(INDEX('Master '!$A$2:$A$257,MATCH(R643,'Master '!$C$2:$C$257,0))),IF(R643="","-","Not on Roster"),INDEX('Master '!$A$2:$A$257,MATCH(R643,'Master '!$C$2:$C$257,0))),INDEX('Master '!$A$2:$A$257,MATCH(R643,'Master '!$B$2:$B$257,0)))</f>
        <v>-</v>
      </c>
      <c r="R643" s="7"/>
      <c r="S643" s="19" t="str">
        <f t="array" ref="S643">IF(ISERROR(INDEX('Master '!$A$2:$A$257,MATCH(T643,'Master '!$B$2:$B$257,0))),IF(ISERROR(INDEX('Master '!$A$2:$A$257,MATCH(T643,'Master '!$C$2:$C$257,0))),IF(T643="","-","Not on Roster"),INDEX('Master '!$A$2:$A$257,MATCH(T643,'Master '!$C$2:$C$257,0))),INDEX('Master '!$A$2:$A$257,MATCH(T643,'Master '!$B$2:$B$257,0)))</f>
        <v>-</v>
      </c>
      <c r="T643" s="15"/>
      <c r="U643" s="20" t="str">
        <f t="array" ref="U643">IF(ISERROR(INDEX('Master '!$A$2:$A$257,MATCH(V643,'Master '!$B$2:$B$257,0))),IF(ISERROR(INDEX('Master '!$A$2:$A$257,MATCH(V643,'Master '!$C$2:$C$257,0))),IF(V643="","-","Not on Roster"),INDEX('Master '!$A$2:$A$257,MATCH(V643,'Master '!$C$2:$C$257,0))),INDEX('Master '!$A$2:$A$257,MATCH(V643,'Master '!$B$2:$B$257,0)))</f>
        <v>-</v>
      </c>
      <c r="V643" s="7"/>
      <c r="W643" s="19" t="str">
        <f t="array" ref="W643">IF(ISERROR(INDEX('Master '!$A$2:$A$257,MATCH(X643,'Master '!$B$2:$B$257,0))),IF(ISERROR(INDEX('Master '!$A$2:$A$257,MATCH(X643,'Master '!$C$2:$C$257,0))),IF(X643="","-","Not on Roster"),INDEX('Master '!$A$2:$A$257,MATCH(X643,'Master '!$C$2:$C$257,0))),INDEX('Master '!$A$2:$A$257,MATCH(X643,'Master '!$B$2:$B$257,0)))</f>
        <v>-</v>
      </c>
      <c r="X643" s="15"/>
      <c r="Y643" s="20" t="str">
        <f t="array" ref="Y643">IF(ISERROR(INDEX('Master '!$A$2:$A$257,MATCH(Z643,'Master '!$B$2:$B$257,0))),IF(ISERROR(INDEX('Master '!$A$2:$A$257,MATCH(Z643,'Master '!$C$2:$C$257,0))),IF(Z643="","-","Not on Roster"),INDEX('Master '!$A$2:$A$257,MATCH(Z643,'Master '!$C$2:$C$257,0))),INDEX('Master '!$A$2:$A$257,MATCH(Z643,'Master '!$B$2:$B$257,0)))</f>
        <v>-</v>
      </c>
      <c r="Z643" s="7"/>
      <c r="AA643" s="19" t="str">
        <f t="array" ref="AA643">IF(ISERROR(INDEX('Master '!$A$2:$A$257,MATCH(AB643,'Master '!$B$2:$B$257,0))),IF(ISERROR(INDEX('Master '!$A$2:$A$257,MATCH(AB643,'Master '!$C$2:$C$257,0))),IF(AB643="","-","Not on Roster"),INDEX('Master '!$A$2:$A$257,MATCH(AB643,'Master '!$C$2:$C$257,0))),INDEX('Master '!$A$2:$A$257,MATCH(AB643,'Master '!$B$2:$B$257,0)))</f>
        <v>-</v>
      </c>
      <c r="AB643" s="15"/>
      <c r="AC643" s="20" t="str">
        <f t="array" ref="AC643">IF(ISERROR(INDEX('Master '!$A$2:$A$257,MATCH(AD643,'Master '!$B$2:$B$257,0))),IF(ISERROR(INDEX('Master '!$A$2:$A$257,MATCH(AD643,'Master '!$C$2:$C$257,0))),IF(AD643="","-","Not on Roster"),INDEX('Master '!$A$2:$A$257,MATCH(AD643,'Master '!$C$2:$C$257,0))),INDEX('Master '!$A$2:$A$257,MATCH(AD643,'Master '!$B$2:$B$257,0)))</f>
        <v>-</v>
      </c>
      <c r="AD643" s="7"/>
      <c r="AE643" s="19" t="str">
        <f t="array" ref="AE643">IF(ISERROR(INDEX('Master '!$A$2:$A$257,MATCH(AF643,'Master '!$B$2:$B$257,0))),IF(ISERROR(INDEX('Master '!$A$2:$A$257,MATCH(AF643,'Master '!$C$2:$C$257,0))),IF(AF643="","-","Not on Roster"),INDEX('Master '!$A$2:$A$257,MATCH(AF643,'Master '!$C$2:$C$257,0))),INDEX('Master '!$A$2:$A$257,MATCH(AF643,'Master '!$B$2:$B$257,0)))</f>
        <v>-</v>
      </c>
      <c r="AF643" s="15"/>
      <c r="AG643" s="20" t="str">
        <f t="array" ref="AG643">IF(ISERROR(INDEX('Master '!$A$2:$A$257,MATCH(AH643,'Master '!$B$2:$B$257,0))),IF(ISERROR(INDEX('Master '!$A$2:$A$257,MATCH(AH643,'Master '!$C$2:$C$257,0))),IF(AH643="","-","Not on Roster"),INDEX('Master '!$A$2:$A$257,MATCH(AH643,'Master '!$C$2:$C$257,0))),INDEX('Master '!$A$2:$A$257,MATCH(AH643,'Master '!$B$2:$B$257,0)))</f>
        <v>-</v>
      </c>
      <c r="AH643" s="7"/>
      <c r="AI643" s="19" t="str">
        <f t="array" ref="AI643">IF(ISERROR(INDEX('Master '!$A$2:$A$257,MATCH(AJ643,'Master '!$B$2:$B$257,0))),IF(ISERROR(INDEX('Master '!$A$2:$A$257,MATCH(AJ643,'Master '!$C$2:$C$257,0))),IF(AJ643="","-","Not on Roster"),INDEX('Master '!$A$2:$A$257,MATCH(AJ643,'Master '!$C$2:$C$257,0))),INDEX('Master '!$A$2:$A$257,MATCH(AJ643,'Master '!$B$2:$B$257,0)))</f>
        <v>-</v>
      </c>
      <c r="AJ643" s="15"/>
      <c r="AK643" s="20" t="str">
        <f t="array" ref="AK643">IF(ISERROR(INDEX('Master '!$A$2:$A$257,MATCH(AL643,'Master '!$B$2:$B$257,0))),IF(ISERROR(INDEX('Master '!$A$2:$A$257,MATCH(AL643,'Master '!$C$2:$C$257,0))),IF(AL643="","-","Not on Roster"),INDEX('Master '!$A$2:$A$257,MATCH(AL643,'Master '!$C$2:$C$257,0))),INDEX('Master '!$A$2:$A$257,MATCH(AL643,'Master '!$B$2:$B$257,0)))</f>
        <v>-</v>
      </c>
      <c r="AL643" s="7"/>
      <c r="AM643" s="19" t="str">
        <f t="array" ref="AM643">IF(ISERROR(INDEX('Master '!$A$2:$A$257,MATCH(AN643,'Master '!$B$2:$B$257,0))),IF(ISERROR(INDEX('Master '!$A$2:$A$257,MATCH(AN643,'Master '!$C$2:$C$257,0))),IF(AN643="","-","Not on Roster"),INDEX('Master '!$A$2:$A$257,MATCH(AN643,'Master '!$C$2:$C$257,0))),INDEX('Master '!$A$2:$A$257,MATCH(AN643,'Master '!$B$2:$B$257,0)))</f>
        <v>-</v>
      </c>
      <c r="AN643" s="15"/>
    </row>
    <row r="644" spans="1:40" ht="14.25" customHeight="1">
      <c r="A644" s="20" t="str">
        <f t="array" ref="A644">IF(ISERROR(INDEX('Master '!$A$2:$A$257,MATCH(B644,'Master '!$B$2:$B$257,0))),IF(ISERROR(INDEX('Master '!$A$2:$A$257,MATCH(B644,'Master '!$C$2:$C$257,0))),IF(B644="","-","Not on Roster"),INDEX('Master '!$A$2:$A$257,MATCH(B644,'Master '!$C$2:$C$257,0))),INDEX('Master '!$A$2:$A$257,MATCH(B644,'Master '!$B$2:$B$257,0)))</f>
        <v>-</v>
      </c>
      <c r="B644" s="43"/>
      <c r="C644" s="19" t="str">
        <f t="array" ref="C644">IF(ISERROR(INDEX('Master '!$A$2:$A$257,MATCH(D644,'Master '!$B$2:$B$257,0))),IF(ISERROR(INDEX('Master '!$A$2:$A$257,MATCH(D644,'Master '!$C$2:$C$257,0))),IF(D644="","-","Not on Roster"),INDEX('Master '!$A$2:$A$257,MATCH(D644,'Master '!$C$2:$C$257,0))),INDEX('Master '!$A$2:$A$257,MATCH(D644,'Master '!$B$2:$B$257,0)))</f>
        <v>-</v>
      </c>
      <c r="D644" s="15"/>
      <c r="E644" s="20" t="str">
        <f t="array" ref="E644">IF(ISERROR(INDEX('Master '!$A$2:$A$257,MATCH(F644,'Master '!$B$2:$B$257,0))),IF(ISERROR(INDEX('Master '!$A$2:$A$257,MATCH(F644,'Master '!$C$2:$C$257,0))),IF(F644="","-","Not on Roster"),INDEX('Master '!$A$2:$A$257,MATCH(F644,'Master '!$C$2:$C$257,0))),INDEX('Master '!$A$2:$A$257,MATCH(F644,'Master '!$B$2:$B$257,0)))</f>
        <v>-</v>
      </c>
      <c r="F644" s="7"/>
      <c r="G644" s="19" t="str">
        <f t="array" ref="G644">IF(ISERROR(INDEX('Master '!$A$2:$A$257,MATCH(H644,'Master '!$B$2:$B$257,0))),IF(ISERROR(INDEX('Master '!$A$2:$A$257,MATCH(H644,'Master '!$C$2:$C$257,0))),IF(H644="","-","Not on Roster"),INDEX('Master '!$A$2:$A$257,MATCH(H644,'Master '!$C$2:$C$257,0))),INDEX('Master '!$A$2:$A$257,MATCH(H644,'Master '!$B$2:$B$257,0)))</f>
        <v>-</v>
      </c>
      <c r="H644" s="15"/>
      <c r="I644" s="20" t="str">
        <f t="array" ref="I644">IF(ISERROR(INDEX('Master '!$A$2:$A$257,MATCH(J644,'Master '!$B$2:$B$257,0))),IF(ISERROR(INDEX('Master '!$A$2:$A$257,MATCH(J644,'Master '!$C$2:$C$257,0))),IF(J644="","-","Not on Roster"),INDEX('Master '!$A$2:$A$257,MATCH(J644,'Master '!$C$2:$C$257,0))),INDEX('Master '!$A$2:$A$257,MATCH(J644,'Master '!$B$2:$B$257,0)))</f>
        <v>-</v>
      </c>
      <c r="J644" s="51"/>
      <c r="K644" s="19" t="str">
        <f t="array" ref="K644">IF(ISERROR(INDEX('Master '!$A$2:$A$257,MATCH(L644,'Master '!$B$2:$B$257,0))),IF(ISERROR(INDEX('Master '!$A$2:$A$257,MATCH(L644,'Master '!$C$2:$C$257,0))),IF(L644="","-","Not on Roster"),INDEX('Master '!$A$2:$A$257,MATCH(L644,'Master '!$C$2:$C$257,0))),INDEX('Master '!$A$2:$A$257,MATCH(L644,'Master '!$B$2:$B$257,0)))</f>
        <v>-</v>
      </c>
      <c r="L644" s="15"/>
      <c r="M644" s="20" t="str">
        <f t="array" ref="M644">IF(ISERROR(INDEX('Master '!$A$2:$A$257,MATCH(N644,'Master '!$B$2:$B$257,0))),IF(ISERROR(INDEX('Master '!$A$2:$A$257,MATCH(N644,'Master '!$C$2:$C$257,0))),IF(N644="","-","Not on Roster"),INDEX('Master '!$A$2:$A$257,MATCH(N644,'Master '!$C$2:$C$257,0))),INDEX('Master '!$A$2:$A$257,MATCH(N644,'Master '!$B$2:$B$257,0)))</f>
        <v>-</v>
      </c>
      <c r="N644" s="7"/>
      <c r="O644" s="19" t="str">
        <f t="array" ref="O644">IF(ISERROR(INDEX('Master '!$A$2:$A$257,MATCH(P644,'Master '!$B$2:$B$257,0))),IF(ISERROR(INDEX('Master '!$A$2:$A$257,MATCH(P644,'Master '!$C$2:$C$257,0))),IF(P644="","-","Not on Roster"),INDEX('Master '!$A$2:$A$257,MATCH(P644,'Master '!$C$2:$C$257,0))),INDEX('Master '!$A$2:$A$257,MATCH(P644,'Master '!$B$2:$B$257,0)))</f>
        <v>-</v>
      </c>
      <c r="P644" s="15"/>
      <c r="Q644" s="20" t="str">
        <f t="array" ref="Q644">IF(ISERROR(INDEX('Master '!$A$2:$A$257,MATCH(R644,'Master '!$B$2:$B$257,0))),IF(ISERROR(INDEX('Master '!$A$2:$A$257,MATCH(R644,'Master '!$C$2:$C$257,0))),IF(R644="","-","Not on Roster"),INDEX('Master '!$A$2:$A$257,MATCH(R644,'Master '!$C$2:$C$257,0))),INDEX('Master '!$A$2:$A$257,MATCH(R644,'Master '!$B$2:$B$257,0)))</f>
        <v>-</v>
      </c>
      <c r="R644" s="7"/>
      <c r="S644" s="19" t="str">
        <f t="array" ref="S644">IF(ISERROR(INDEX('Master '!$A$2:$A$257,MATCH(T644,'Master '!$B$2:$B$257,0))),IF(ISERROR(INDEX('Master '!$A$2:$A$257,MATCH(T644,'Master '!$C$2:$C$257,0))),IF(T644="","-","Not on Roster"),INDEX('Master '!$A$2:$A$257,MATCH(T644,'Master '!$C$2:$C$257,0))),INDEX('Master '!$A$2:$A$257,MATCH(T644,'Master '!$B$2:$B$257,0)))</f>
        <v>-</v>
      </c>
      <c r="T644" s="15"/>
      <c r="U644" s="20" t="str">
        <f t="array" ref="U644">IF(ISERROR(INDEX('Master '!$A$2:$A$257,MATCH(V644,'Master '!$B$2:$B$257,0))),IF(ISERROR(INDEX('Master '!$A$2:$A$257,MATCH(V644,'Master '!$C$2:$C$257,0))),IF(V644="","-","Not on Roster"),INDEX('Master '!$A$2:$A$257,MATCH(V644,'Master '!$C$2:$C$257,0))),INDEX('Master '!$A$2:$A$257,MATCH(V644,'Master '!$B$2:$B$257,0)))</f>
        <v>-</v>
      </c>
      <c r="V644" s="7"/>
      <c r="W644" s="19" t="str">
        <f t="array" ref="W644">IF(ISERROR(INDEX('Master '!$A$2:$A$257,MATCH(X644,'Master '!$B$2:$B$257,0))),IF(ISERROR(INDEX('Master '!$A$2:$A$257,MATCH(X644,'Master '!$C$2:$C$257,0))),IF(X644="","-","Not on Roster"),INDEX('Master '!$A$2:$A$257,MATCH(X644,'Master '!$C$2:$C$257,0))),INDEX('Master '!$A$2:$A$257,MATCH(X644,'Master '!$B$2:$B$257,0)))</f>
        <v>-</v>
      </c>
      <c r="X644" s="15"/>
      <c r="Y644" s="20" t="str">
        <f t="array" ref="Y644">IF(ISERROR(INDEX('Master '!$A$2:$A$257,MATCH(Z644,'Master '!$B$2:$B$257,0))),IF(ISERROR(INDEX('Master '!$A$2:$A$257,MATCH(Z644,'Master '!$C$2:$C$257,0))),IF(Z644="","-","Not on Roster"),INDEX('Master '!$A$2:$A$257,MATCH(Z644,'Master '!$C$2:$C$257,0))),INDEX('Master '!$A$2:$A$257,MATCH(Z644,'Master '!$B$2:$B$257,0)))</f>
        <v>-</v>
      </c>
      <c r="Z644" s="7"/>
      <c r="AA644" s="19" t="str">
        <f t="array" ref="AA644">IF(ISERROR(INDEX('Master '!$A$2:$A$257,MATCH(AB644,'Master '!$B$2:$B$257,0))),IF(ISERROR(INDEX('Master '!$A$2:$A$257,MATCH(AB644,'Master '!$C$2:$C$257,0))),IF(AB644="","-","Not on Roster"),INDEX('Master '!$A$2:$A$257,MATCH(AB644,'Master '!$C$2:$C$257,0))),INDEX('Master '!$A$2:$A$257,MATCH(AB644,'Master '!$B$2:$B$257,0)))</f>
        <v>-</v>
      </c>
      <c r="AB644" s="15"/>
      <c r="AC644" s="20" t="str">
        <f t="array" ref="AC644">IF(ISERROR(INDEX('Master '!$A$2:$A$257,MATCH(AD644,'Master '!$B$2:$B$257,0))),IF(ISERROR(INDEX('Master '!$A$2:$A$257,MATCH(AD644,'Master '!$C$2:$C$257,0))),IF(AD644="","-","Not on Roster"),INDEX('Master '!$A$2:$A$257,MATCH(AD644,'Master '!$C$2:$C$257,0))),INDEX('Master '!$A$2:$A$257,MATCH(AD644,'Master '!$B$2:$B$257,0)))</f>
        <v>-</v>
      </c>
      <c r="AD644" s="7"/>
      <c r="AE644" s="19" t="str">
        <f t="array" ref="AE644">IF(ISERROR(INDEX('Master '!$A$2:$A$257,MATCH(AF644,'Master '!$B$2:$B$257,0))),IF(ISERROR(INDEX('Master '!$A$2:$A$257,MATCH(AF644,'Master '!$C$2:$C$257,0))),IF(AF644="","-","Not on Roster"),INDEX('Master '!$A$2:$A$257,MATCH(AF644,'Master '!$C$2:$C$257,0))),INDEX('Master '!$A$2:$A$257,MATCH(AF644,'Master '!$B$2:$B$257,0)))</f>
        <v>-</v>
      </c>
      <c r="AF644" s="15"/>
      <c r="AG644" s="20" t="str">
        <f t="array" ref="AG644">IF(ISERROR(INDEX('Master '!$A$2:$A$257,MATCH(AH644,'Master '!$B$2:$B$257,0))),IF(ISERROR(INDEX('Master '!$A$2:$A$257,MATCH(AH644,'Master '!$C$2:$C$257,0))),IF(AH644="","-","Not on Roster"),INDEX('Master '!$A$2:$A$257,MATCH(AH644,'Master '!$C$2:$C$257,0))),INDEX('Master '!$A$2:$A$257,MATCH(AH644,'Master '!$B$2:$B$257,0)))</f>
        <v>-</v>
      </c>
      <c r="AH644" s="7"/>
      <c r="AI644" s="19" t="str">
        <f t="array" ref="AI644">IF(ISERROR(INDEX('Master '!$A$2:$A$257,MATCH(AJ644,'Master '!$B$2:$B$257,0))),IF(ISERROR(INDEX('Master '!$A$2:$A$257,MATCH(AJ644,'Master '!$C$2:$C$257,0))),IF(AJ644="","-","Not on Roster"),INDEX('Master '!$A$2:$A$257,MATCH(AJ644,'Master '!$C$2:$C$257,0))),INDEX('Master '!$A$2:$A$257,MATCH(AJ644,'Master '!$B$2:$B$257,0)))</f>
        <v>-</v>
      </c>
      <c r="AJ644" s="15"/>
      <c r="AK644" s="20" t="str">
        <f t="array" ref="AK644">IF(ISERROR(INDEX('Master '!$A$2:$A$257,MATCH(AL644,'Master '!$B$2:$B$257,0))),IF(ISERROR(INDEX('Master '!$A$2:$A$257,MATCH(AL644,'Master '!$C$2:$C$257,0))),IF(AL644="","-","Not on Roster"),INDEX('Master '!$A$2:$A$257,MATCH(AL644,'Master '!$C$2:$C$257,0))),INDEX('Master '!$A$2:$A$257,MATCH(AL644,'Master '!$B$2:$B$257,0)))</f>
        <v>-</v>
      </c>
      <c r="AL644" s="7"/>
      <c r="AM644" s="19" t="str">
        <f t="array" ref="AM644">IF(ISERROR(INDEX('Master '!$A$2:$A$257,MATCH(AN644,'Master '!$B$2:$B$257,0))),IF(ISERROR(INDEX('Master '!$A$2:$A$257,MATCH(AN644,'Master '!$C$2:$C$257,0))),IF(AN644="","-","Not on Roster"),INDEX('Master '!$A$2:$A$257,MATCH(AN644,'Master '!$C$2:$C$257,0))),INDEX('Master '!$A$2:$A$257,MATCH(AN644,'Master '!$B$2:$B$257,0)))</f>
        <v>-</v>
      </c>
      <c r="AN644" s="15"/>
    </row>
    <row r="645" spans="1:40" ht="14.25" customHeight="1">
      <c r="A645" s="20" t="str">
        <f t="array" ref="A645">IF(ISERROR(INDEX('Master '!$A$2:$A$257,MATCH(B645,'Master '!$B$2:$B$257,0))),IF(ISERROR(INDEX('Master '!$A$2:$A$257,MATCH(B645,'Master '!$C$2:$C$257,0))),IF(B645="","-","Not on Roster"),INDEX('Master '!$A$2:$A$257,MATCH(B645,'Master '!$C$2:$C$257,0))),INDEX('Master '!$A$2:$A$257,MATCH(B645,'Master '!$B$2:$B$257,0)))</f>
        <v>-</v>
      </c>
      <c r="B645" s="43"/>
      <c r="C645" s="19" t="str">
        <f t="array" ref="C645">IF(ISERROR(INDEX('Master '!$A$2:$A$257,MATCH(D645,'Master '!$B$2:$B$257,0))),IF(ISERROR(INDEX('Master '!$A$2:$A$257,MATCH(D645,'Master '!$C$2:$C$257,0))),IF(D645="","-","Not on Roster"),INDEX('Master '!$A$2:$A$257,MATCH(D645,'Master '!$C$2:$C$257,0))),INDEX('Master '!$A$2:$A$257,MATCH(D645,'Master '!$B$2:$B$257,0)))</f>
        <v>-</v>
      </c>
      <c r="D645" s="15"/>
      <c r="E645" s="20" t="str">
        <f t="array" ref="E645">IF(ISERROR(INDEX('Master '!$A$2:$A$257,MATCH(F645,'Master '!$B$2:$B$257,0))),IF(ISERROR(INDEX('Master '!$A$2:$A$257,MATCH(F645,'Master '!$C$2:$C$257,0))),IF(F645="","-","Not on Roster"),INDEX('Master '!$A$2:$A$257,MATCH(F645,'Master '!$C$2:$C$257,0))),INDEX('Master '!$A$2:$A$257,MATCH(F645,'Master '!$B$2:$B$257,0)))</f>
        <v>-</v>
      </c>
      <c r="F645" s="7"/>
      <c r="G645" s="19" t="str">
        <f t="array" ref="G645">IF(ISERROR(INDEX('Master '!$A$2:$A$257,MATCH(H645,'Master '!$B$2:$B$257,0))),IF(ISERROR(INDEX('Master '!$A$2:$A$257,MATCH(H645,'Master '!$C$2:$C$257,0))),IF(H645="","-","Not on Roster"),INDEX('Master '!$A$2:$A$257,MATCH(H645,'Master '!$C$2:$C$257,0))),INDEX('Master '!$A$2:$A$257,MATCH(H645,'Master '!$B$2:$B$257,0)))</f>
        <v>-</v>
      </c>
      <c r="H645" s="15"/>
      <c r="I645" s="20" t="str">
        <f t="array" ref="I645">IF(ISERROR(INDEX('Master '!$A$2:$A$257,MATCH(J645,'Master '!$B$2:$B$257,0))),IF(ISERROR(INDEX('Master '!$A$2:$A$257,MATCH(J645,'Master '!$C$2:$C$257,0))),IF(J645="","-","Not on Roster"),INDEX('Master '!$A$2:$A$257,MATCH(J645,'Master '!$C$2:$C$257,0))),INDEX('Master '!$A$2:$A$257,MATCH(J645,'Master '!$B$2:$B$257,0)))</f>
        <v>-</v>
      </c>
      <c r="J645" s="51"/>
      <c r="K645" s="19" t="str">
        <f t="array" ref="K645">IF(ISERROR(INDEX('Master '!$A$2:$A$257,MATCH(L645,'Master '!$B$2:$B$257,0))),IF(ISERROR(INDEX('Master '!$A$2:$A$257,MATCH(L645,'Master '!$C$2:$C$257,0))),IF(L645="","-","Not on Roster"),INDEX('Master '!$A$2:$A$257,MATCH(L645,'Master '!$C$2:$C$257,0))),INDEX('Master '!$A$2:$A$257,MATCH(L645,'Master '!$B$2:$B$257,0)))</f>
        <v>-</v>
      </c>
      <c r="L645" s="15"/>
      <c r="M645" s="20" t="str">
        <f t="array" ref="M645">IF(ISERROR(INDEX('Master '!$A$2:$A$257,MATCH(N645,'Master '!$B$2:$B$257,0))),IF(ISERROR(INDEX('Master '!$A$2:$A$257,MATCH(N645,'Master '!$C$2:$C$257,0))),IF(N645="","-","Not on Roster"),INDEX('Master '!$A$2:$A$257,MATCH(N645,'Master '!$C$2:$C$257,0))),INDEX('Master '!$A$2:$A$257,MATCH(N645,'Master '!$B$2:$B$257,0)))</f>
        <v>-</v>
      </c>
      <c r="N645" s="7"/>
      <c r="O645" s="19" t="str">
        <f t="array" ref="O645">IF(ISERROR(INDEX('Master '!$A$2:$A$257,MATCH(P645,'Master '!$B$2:$B$257,0))),IF(ISERROR(INDEX('Master '!$A$2:$A$257,MATCH(P645,'Master '!$C$2:$C$257,0))),IF(P645="","-","Not on Roster"),INDEX('Master '!$A$2:$A$257,MATCH(P645,'Master '!$C$2:$C$257,0))),INDEX('Master '!$A$2:$A$257,MATCH(P645,'Master '!$B$2:$B$257,0)))</f>
        <v>-</v>
      </c>
      <c r="P645" s="15"/>
      <c r="Q645" s="20" t="str">
        <f t="array" ref="Q645">IF(ISERROR(INDEX('Master '!$A$2:$A$257,MATCH(R645,'Master '!$B$2:$B$257,0))),IF(ISERROR(INDEX('Master '!$A$2:$A$257,MATCH(R645,'Master '!$C$2:$C$257,0))),IF(R645="","-","Not on Roster"),INDEX('Master '!$A$2:$A$257,MATCH(R645,'Master '!$C$2:$C$257,0))),INDEX('Master '!$A$2:$A$257,MATCH(R645,'Master '!$B$2:$B$257,0)))</f>
        <v>-</v>
      </c>
      <c r="R645" s="7"/>
      <c r="S645" s="19" t="str">
        <f t="array" ref="S645">IF(ISERROR(INDEX('Master '!$A$2:$A$257,MATCH(T645,'Master '!$B$2:$B$257,0))),IF(ISERROR(INDEX('Master '!$A$2:$A$257,MATCH(T645,'Master '!$C$2:$C$257,0))),IF(T645="","-","Not on Roster"),INDEX('Master '!$A$2:$A$257,MATCH(T645,'Master '!$C$2:$C$257,0))),INDEX('Master '!$A$2:$A$257,MATCH(T645,'Master '!$B$2:$B$257,0)))</f>
        <v>-</v>
      </c>
      <c r="T645" s="15"/>
      <c r="U645" s="20" t="str">
        <f t="array" ref="U645">IF(ISERROR(INDEX('Master '!$A$2:$A$257,MATCH(V645,'Master '!$B$2:$B$257,0))),IF(ISERROR(INDEX('Master '!$A$2:$A$257,MATCH(V645,'Master '!$C$2:$C$257,0))),IF(V645="","-","Not on Roster"),INDEX('Master '!$A$2:$A$257,MATCH(V645,'Master '!$C$2:$C$257,0))),INDEX('Master '!$A$2:$A$257,MATCH(V645,'Master '!$B$2:$B$257,0)))</f>
        <v>-</v>
      </c>
      <c r="V645" s="7"/>
      <c r="W645" s="19" t="str">
        <f t="array" ref="W645">IF(ISERROR(INDEX('Master '!$A$2:$A$257,MATCH(X645,'Master '!$B$2:$B$257,0))),IF(ISERROR(INDEX('Master '!$A$2:$A$257,MATCH(X645,'Master '!$C$2:$C$257,0))),IF(X645="","-","Not on Roster"),INDEX('Master '!$A$2:$A$257,MATCH(X645,'Master '!$C$2:$C$257,0))),INDEX('Master '!$A$2:$A$257,MATCH(X645,'Master '!$B$2:$B$257,0)))</f>
        <v>-</v>
      </c>
      <c r="X645" s="15"/>
      <c r="Y645" s="20" t="str">
        <f t="array" ref="Y645">IF(ISERROR(INDEX('Master '!$A$2:$A$257,MATCH(Z645,'Master '!$B$2:$B$257,0))),IF(ISERROR(INDEX('Master '!$A$2:$A$257,MATCH(Z645,'Master '!$C$2:$C$257,0))),IF(Z645="","-","Not on Roster"),INDEX('Master '!$A$2:$A$257,MATCH(Z645,'Master '!$C$2:$C$257,0))),INDEX('Master '!$A$2:$A$257,MATCH(Z645,'Master '!$B$2:$B$257,0)))</f>
        <v>-</v>
      </c>
      <c r="Z645" s="7"/>
      <c r="AA645" s="19" t="str">
        <f t="array" ref="AA645">IF(ISERROR(INDEX('Master '!$A$2:$A$257,MATCH(AB645,'Master '!$B$2:$B$257,0))),IF(ISERROR(INDEX('Master '!$A$2:$A$257,MATCH(AB645,'Master '!$C$2:$C$257,0))),IF(AB645="","-","Not on Roster"),INDEX('Master '!$A$2:$A$257,MATCH(AB645,'Master '!$C$2:$C$257,0))),INDEX('Master '!$A$2:$A$257,MATCH(AB645,'Master '!$B$2:$B$257,0)))</f>
        <v>-</v>
      </c>
      <c r="AB645" s="15"/>
      <c r="AC645" s="20" t="str">
        <f t="array" ref="AC645">IF(ISERROR(INDEX('Master '!$A$2:$A$257,MATCH(AD645,'Master '!$B$2:$B$257,0))),IF(ISERROR(INDEX('Master '!$A$2:$A$257,MATCH(AD645,'Master '!$C$2:$C$257,0))),IF(AD645="","-","Not on Roster"),INDEX('Master '!$A$2:$A$257,MATCH(AD645,'Master '!$C$2:$C$257,0))),INDEX('Master '!$A$2:$A$257,MATCH(AD645,'Master '!$B$2:$B$257,0)))</f>
        <v>-</v>
      </c>
      <c r="AD645" s="7"/>
      <c r="AE645" s="19" t="str">
        <f t="array" ref="AE645">IF(ISERROR(INDEX('Master '!$A$2:$A$257,MATCH(AF645,'Master '!$B$2:$B$257,0))),IF(ISERROR(INDEX('Master '!$A$2:$A$257,MATCH(AF645,'Master '!$C$2:$C$257,0))),IF(AF645="","-","Not on Roster"),INDEX('Master '!$A$2:$A$257,MATCH(AF645,'Master '!$C$2:$C$257,0))),INDEX('Master '!$A$2:$A$257,MATCH(AF645,'Master '!$B$2:$B$257,0)))</f>
        <v>-</v>
      </c>
      <c r="AF645" s="15"/>
      <c r="AG645" s="20" t="str">
        <f t="array" ref="AG645">IF(ISERROR(INDEX('Master '!$A$2:$A$257,MATCH(AH645,'Master '!$B$2:$B$257,0))),IF(ISERROR(INDEX('Master '!$A$2:$A$257,MATCH(AH645,'Master '!$C$2:$C$257,0))),IF(AH645="","-","Not on Roster"),INDEX('Master '!$A$2:$A$257,MATCH(AH645,'Master '!$C$2:$C$257,0))),INDEX('Master '!$A$2:$A$257,MATCH(AH645,'Master '!$B$2:$B$257,0)))</f>
        <v>-</v>
      </c>
      <c r="AH645" s="7"/>
      <c r="AI645" s="19" t="str">
        <f t="array" ref="AI645">IF(ISERROR(INDEX('Master '!$A$2:$A$257,MATCH(AJ645,'Master '!$B$2:$B$257,0))),IF(ISERROR(INDEX('Master '!$A$2:$A$257,MATCH(AJ645,'Master '!$C$2:$C$257,0))),IF(AJ645="","-","Not on Roster"),INDEX('Master '!$A$2:$A$257,MATCH(AJ645,'Master '!$C$2:$C$257,0))),INDEX('Master '!$A$2:$A$257,MATCH(AJ645,'Master '!$B$2:$B$257,0)))</f>
        <v>-</v>
      </c>
      <c r="AJ645" s="15"/>
      <c r="AK645" s="20" t="str">
        <f t="array" ref="AK645">IF(ISERROR(INDEX('Master '!$A$2:$A$257,MATCH(AL645,'Master '!$B$2:$B$257,0))),IF(ISERROR(INDEX('Master '!$A$2:$A$257,MATCH(AL645,'Master '!$C$2:$C$257,0))),IF(AL645="","-","Not on Roster"),INDEX('Master '!$A$2:$A$257,MATCH(AL645,'Master '!$C$2:$C$257,0))),INDEX('Master '!$A$2:$A$257,MATCH(AL645,'Master '!$B$2:$B$257,0)))</f>
        <v>-</v>
      </c>
      <c r="AL645" s="7"/>
      <c r="AM645" s="19" t="str">
        <f t="array" ref="AM645">IF(ISERROR(INDEX('Master '!$A$2:$A$257,MATCH(AN645,'Master '!$B$2:$B$257,0))),IF(ISERROR(INDEX('Master '!$A$2:$A$257,MATCH(AN645,'Master '!$C$2:$C$257,0))),IF(AN645="","-","Not on Roster"),INDEX('Master '!$A$2:$A$257,MATCH(AN645,'Master '!$C$2:$C$257,0))),INDEX('Master '!$A$2:$A$257,MATCH(AN645,'Master '!$B$2:$B$257,0)))</f>
        <v>-</v>
      </c>
      <c r="AN645" s="15"/>
    </row>
    <row r="646" spans="1:40" ht="14.25" customHeight="1">
      <c r="A646" s="20" t="str">
        <f t="array" ref="A646">IF(ISERROR(INDEX('Master '!$A$2:$A$257,MATCH(B646,'Master '!$B$2:$B$257,0))),IF(ISERROR(INDEX('Master '!$A$2:$A$257,MATCH(B646,'Master '!$C$2:$C$257,0))),IF(B646="","-","Not on Roster"),INDEX('Master '!$A$2:$A$257,MATCH(B646,'Master '!$C$2:$C$257,0))),INDEX('Master '!$A$2:$A$257,MATCH(B646,'Master '!$B$2:$B$257,0)))</f>
        <v>-</v>
      </c>
      <c r="B646" s="43"/>
      <c r="C646" s="19" t="str">
        <f t="array" ref="C646">IF(ISERROR(INDEX('Master '!$A$2:$A$257,MATCH(D646,'Master '!$B$2:$B$257,0))),IF(ISERROR(INDEX('Master '!$A$2:$A$257,MATCH(D646,'Master '!$C$2:$C$257,0))),IF(D646="","-","Not on Roster"),INDEX('Master '!$A$2:$A$257,MATCH(D646,'Master '!$C$2:$C$257,0))),INDEX('Master '!$A$2:$A$257,MATCH(D646,'Master '!$B$2:$B$257,0)))</f>
        <v>-</v>
      </c>
      <c r="D646" s="15"/>
      <c r="E646" s="20" t="str">
        <f t="array" ref="E646">IF(ISERROR(INDEX('Master '!$A$2:$A$257,MATCH(F646,'Master '!$B$2:$B$257,0))),IF(ISERROR(INDEX('Master '!$A$2:$A$257,MATCH(F646,'Master '!$C$2:$C$257,0))),IF(F646="","-","Not on Roster"),INDEX('Master '!$A$2:$A$257,MATCH(F646,'Master '!$C$2:$C$257,0))),INDEX('Master '!$A$2:$A$257,MATCH(F646,'Master '!$B$2:$B$257,0)))</f>
        <v>-</v>
      </c>
      <c r="F646" s="7"/>
      <c r="G646" s="19" t="str">
        <f t="array" ref="G646">IF(ISERROR(INDEX('Master '!$A$2:$A$257,MATCH(H646,'Master '!$B$2:$B$257,0))),IF(ISERROR(INDEX('Master '!$A$2:$A$257,MATCH(H646,'Master '!$C$2:$C$257,0))),IF(H646="","-","Not on Roster"),INDEX('Master '!$A$2:$A$257,MATCH(H646,'Master '!$C$2:$C$257,0))),INDEX('Master '!$A$2:$A$257,MATCH(H646,'Master '!$B$2:$B$257,0)))</f>
        <v>-</v>
      </c>
      <c r="H646" s="15"/>
      <c r="I646" s="20" t="str">
        <f t="array" ref="I646">IF(ISERROR(INDEX('Master '!$A$2:$A$257,MATCH(J646,'Master '!$B$2:$B$257,0))),IF(ISERROR(INDEX('Master '!$A$2:$A$257,MATCH(J646,'Master '!$C$2:$C$257,0))),IF(J646="","-","Not on Roster"),INDEX('Master '!$A$2:$A$257,MATCH(J646,'Master '!$C$2:$C$257,0))),INDEX('Master '!$A$2:$A$257,MATCH(J646,'Master '!$B$2:$B$257,0)))</f>
        <v>-</v>
      </c>
      <c r="J646" s="51"/>
      <c r="K646" s="19" t="str">
        <f t="array" ref="K646">IF(ISERROR(INDEX('Master '!$A$2:$A$257,MATCH(L646,'Master '!$B$2:$B$257,0))),IF(ISERROR(INDEX('Master '!$A$2:$A$257,MATCH(L646,'Master '!$C$2:$C$257,0))),IF(L646="","-","Not on Roster"),INDEX('Master '!$A$2:$A$257,MATCH(L646,'Master '!$C$2:$C$257,0))),INDEX('Master '!$A$2:$A$257,MATCH(L646,'Master '!$B$2:$B$257,0)))</f>
        <v>-</v>
      </c>
      <c r="L646" s="15"/>
      <c r="M646" s="20" t="str">
        <f t="array" ref="M646">IF(ISERROR(INDEX('Master '!$A$2:$A$257,MATCH(N646,'Master '!$B$2:$B$257,0))),IF(ISERROR(INDEX('Master '!$A$2:$A$257,MATCH(N646,'Master '!$C$2:$C$257,0))),IF(N646="","-","Not on Roster"),INDEX('Master '!$A$2:$A$257,MATCH(N646,'Master '!$C$2:$C$257,0))),INDEX('Master '!$A$2:$A$257,MATCH(N646,'Master '!$B$2:$B$257,0)))</f>
        <v>-</v>
      </c>
      <c r="N646" s="7"/>
      <c r="O646" s="19" t="str">
        <f t="array" ref="O646">IF(ISERROR(INDEX('Master '!$A$2:$A$257,MATCH(P646,'Master '!$B$2:$B$257,0))),IF(ISERROR(INDEX('Master '!$A$2:$A$257,MATCH(P646,'Master '!$C$2:$C$257,0))),IF(P646="","-","Not on Roster"),INDEX('Master '!$A$2:$A$257,MATCH(P646,'Master '!$C$2:$C$257,0))),INDEX('Master '!$A$2:$A$257,MATCH(P646,'Master '!$B$2:$B$257,0)))</f>
        <v>-</v>
      </c>
      <c r="P646" s="15"/>
      <c r="Q646" s="20" t="str">
        <f t="array" ref="Q646">IF(ISERROR(INDEX('Master '!$A$2:$A$257,MATCH(R646,'Master '!$B$2:$B$257,0))),IF(ISERROR(INDEX('Master '!$A$2:$A$257,MATCH(R646,'Master '!$C$2:$C$257,0))),IF(R646="","-","Not on Roster"),INDEX('Master '!$A$2:$A$257,MATCH(R646,'Master '!$C$2:$C$257,0))),INDEX('Master '!$A$2:$A$257,MATCH(R646,'Master '!$B$2:$B$257,0)))</f>
        <v>-</v>
      </c>
      <c r="R646" s="7"/>
      <c r="S646" s="19" t="str">
        <f t="array" ref="S646">IF(ISERROR(INDEX('Master '!$A$2:$A$257,MATCH(T646,'Master '!$B$2:$B$257,0))),IF(ISERROR(INDEX('Master '!$A$2:$A$257,MATCH(T646,'Master '!$C$2:$C$257,0))),IF(T646="","-","Not on Roster"),INDEX('Master '!$A$2:$A$257,MATCH(T646,'Master '!$C$2:$C$257,0))),INDEX('Master '!$A$2:$A$257,MATCH(T646,'Master '!$B$2:$B$257,0)))</f>
        <v>-</v>
      </c>
      <c r="T646" s="15"/>
      <c r="U646" s="20" t="str">
        <f t="array" ref="U646">IF(ISERROR(INDEX('Master '!$A$2:$A$257,MATCH(V646,'Master '!$B$2:$B$257,0))),IF(ISERROR(INDEX('Master '!$A$2:$A$257,MATCH(V646,'Master '!$C$2:$C$257,0))),IF(V646="","-","Not on Roster"),INDEX('Master '!$A$2:$A$257,MATCH(V646,'Master '!$C$2:$C$257,0))),INDEX('Master '!$A$2:$A$257,MATCH(V646,'Master '!$B$2:$B$257,0)))</f>
        <v>-</v>
      </c>
      <c r="V646" s="7"/>
      <c r="W646" s="19" t="str">
        <f t="array" ref="W646">IF(ISERROR(INDEX('Master '!$A$2:$A$257,MATCH(X646,'Master '!$B$2:$B$257,0))),IF(ISERROR(INDEX('Master '!$A$2:$A$257,MATCH(X646,'Master '!$C$2:$C$257,0))),IF(X646="","-","Not on Roster"),INDEX('Master '!$A$2:$A$257,MATCH(X646,'Master '!$C$2:$C$257,0))),INDEX('Master '!$A$2:$A$257,MATCH(X646,'Master '!$B$2:$B$257,0)))</f>
        <v>-</v>
      </c>
      <c r="X646" s="15"/>
      <c r="Y646" s="20" t="str">
        <f t="array" ref="Y646">IF(ISERROR(INDEX('Master '!$A$2:$A$257,MATCH(Z646,'Master '!$B$2:$B$257,0))),IF(ISERROR(INDEX('Master '!$A$2:$A$257,MATCH(Z646,'Master '!$C$2:$C$257,0))),IF(Z646="","-","Not on Roster"),INDEX('Master '!$A$2:$A$257,MATCH(Z646,'Master '!$C$2:$C$257,0))),INDEX('Master '!$A$2:$A$257,MATCH(Z646,'Master '!$B$2:$B$257,0)))</f>
        <v>-</v>
      </c>
      <c r="Z646" s="7"/>
      <c r="AA646" s="19" t="str">
        <f t="array" ref="AA646">IF(ISERROR(INDEX('Master '!$A$2:$A$257,MATCH(AB646,'Master '!$B$2:$B$257,0))),IF(ISERROR(INDEX('Master '!$A$2:$A$257,MATCH(AB646,'Master '!$C$2:$C$257,0))),IF(AB646="","-","Not on Roster"),INDEX('Master '!$A$2:$A$257,MATCH(AB646,'Master '!$C$2:$C$257,0))),INDEX('Master '!$A$2:$A$257,MATCH(AB646,'Master '!$B$2:$B$257,0)))</f>
        <v>-</v>
      </c>
      <c r="AB646" s="15"/>
      <c r="AC646" s="20" t="str">
        <f t="array" ref="AC646">IF(ISERROR(INDEX('Master '!$A$2:$A$257,MATCH(AD646,'Master '!$B$2:$B$257,0))),IF(ISERROR(INDEX('Master '!$A$2:$A$257,MATCH(AD646,'Master '!$C$2:$C$257,0))),IF(AD646="","-","Not on Roster"),INDEX('Master '!$A$2:$A$257,MATCH(AD646,'Master '!$C$2:$C$257,0))),INDEX('Master '!$A$2:$A$257,MATCH(AD646,'Master '!$B$2:$B$257,0)))</f>
        <v>-</v>
      </c>
      <c r="AD646" s="7"/>
      <c r="AE646" s="19" t="str">
        <f t="array" ref="AE646">IF(ISERROR(INDEX('Master '!$A$2:$A$257,MATCH(AF646,'Master '!$B$2:$B$257,0))),IF(ISERROR(INDEX('Master '!$A$2:$A$257,MATCH(AF646,'Master '!$C$2:$C$257,0))),IF(AF646="","-","Not on Roster"),INDEX('Master '!$A$2:$A$257,MATCH(AF646,'Master '!$C$2:$C$257,0))),INDEX('Master '!$A$2:$A$257,MATCH(AF646,'Master '!$B$2:$B$257,0)))</f>
        <v>-</v>
      </c>
      <c r="AF646" s="15"/>
      <c r="AG646" s="20" t="str">
        <f t="array" ref="AG646">IF(ISERROR(INDEX('Master '!$A$2:$A$257,MATCH(AH646,'Master '!$B$2:$B$257,0))),IF(ISERROR(INDEX('Master '!$A$2:$A$257,MATCH(AH646,'Master '!$C$2:$C$257,0))),IF(AH646="","-","Not on Roster"),INDEX('Master '!$A$2:$A$257,MATCH(AH646,'Master '!$C$2:$C$257,0))),INDEX('Master '!$A$2:$A$257,MATCH(AH646,'Master '!$B$2:$B$257,0)))</f>
        <v>-</v>
      </c>
      <c r="AH646" s="7"/>
      <c r="AI646" s="19" t="str">
        <f t="array" ref="AI646">IF(ISERROR(INDEX('Master '!$A$2:$A$257,MATCH(AJ646,'Master '!$B$2:$B$257,0))),IF(ISERROR(INDEX('Master '!$A$2:$A$257,MATCH(AJ646,'Master '!$C$2:$C$257,0))),IF(AJ646="","-","Not on Roster"),INDEX('Master '!$A$2:$A$257,MATCH(AJ646,'Master '!$C$2:$C$257,0))),INDEX('Master '!$A$2:$A$257,MATCH(AJ646,'Master '!$B$2:$B$257,0)))</f>
        <v>-</v>
      </c>
      <c r="AJ646" s="15"/>
      <c r="AK646" s="20" t="str">
        <f t="array" ref="AK646">IF(ISERROR(INDEX('Master '!$A$2:$A$257,MATCH(AL646,'Master '!$B$2:$B$257,0))),IF(ISERROR(INDEX('Master '!$A$2:$A$257,MATCH(AL646,'Master '!$C$2:$C$257,0))),IF(AL646="","-","Not on Roster"),INDEX('Master '!$A$2:$A$257,MATCH(AL646,'Master '!$C$2:$C$257,0))),INDEX('Master '!$A$2:$A$257,MATCH(AL646,'Master '!$B$2:$B$257,0)))</f>
        <v>-</v>
      </c>
      <c r="AL646" s="7"/>
      <c r="AM646" s="19" t="str">
        <f t="array" ref="AM646">IF(ISERROR(INDEX('Master '!$A$2:$A$257,MATCH(AN646,'Master '!$B$2:$B$257,0))),IF(ISERROR(INDEX('Master '!$A$2:$A$257,MATCH(AN646,'Master '!$C$2:$C$257,0))),IF(AN646="","-","Not on Roster"),INDEX('Master '!$A$2:$A$257,MATCH(AN646,'Master '!$C$2:$C$257,0))),INDEX('Master '!$A$2:$A$257,MATCH(AN646,'Master '!$B$2:$B$257,0)))</f>
        <v>-</v>
      </c>
      <c r="AN646" s="15"/>
    </row>
    <row r="647" spans="1:40" ht="14.25" customHeight="1">
      <c r="A647" s="20" t="str">
        <f t="array" ref="A647">IF(ISERROR(INDEX('Master '!$A$2:$A$257,MATCH(B647,'Master '!$B$2:$B$257,0))),IF(ISERROR(INDEX('Master '!$A$2:$A$257,MATCH(B647,'Master '!$C$2:$C$257,0))),IF(B647="","-","Not on Roster"),INDEX('Master '!$A$2:$A$257,MATCH(B647,'Master '!$C$2:$C$257,0))),INDEX('Master '!$A$2:$A$257,MATCH(B647,'Master '!$B$2:$B$257,0)))</f>
        <v>-</v>
      </c>
      <c r="B647" s="43"/>
      <c r="C647" s="19" t="str">
        <f t="array" ref="C647">IF(ISERROR(INDEX('Master '!$A$2:$A$257,MATCH(D647,'Master '!$B$2:$B$257,0))),IF(ISERROR(INDEX('Master '!$A$2:$A$257,MATCH(D647,'Master '!$C$2:$C$257,0))),IF(D647="","-","Not on Roster"),INDEX('Master '!$A$2:$A$257,MATCH(D647,'Master '!$C$2:$C$257,0))),INDEX('Master '!$A$2:$A$257,MATCH(D647,'Master '!$B$2:$B$257,0)))</f>
        <v>-</v>
      </c>
      <c r="D647" s="15"/>
      <c r="E647" s="20" t="str">
        <f t="array" ref="E647">IF(ISERROR(INDEX('Master '!$A$2:$A$257,MATCH(F647,'Master '!$B$2:$B$257,0))),IF(ISERROR(INDEX('Master '!$A$2:$A$257,MATCH(F647,'Master '!$C$2:$C$257,0))),IF(F647="","-","Not on Roster"),INDEX('Master '!$A$2:$A$257,MATCH(F647,'Master '!$C$2:$C$257,0))),INDEX('Master '!$A$2:$A$257,MATCH(F647,'Master '!$B$2:$B$257,0)))</f>
        <v>-</v>
      </c>
      <c r="F647" s="7"/>
      <c r="G647" s="19" t="str">
        <f t="array" ref="G647">IF(ISERROR(INDEX('Master '!$A$2:$A$257,MATCH(H647,'Master '!$B$2:$B$257,0))),IF(ISERROR(INDEX('Master '!$A$2:$A$257,MATCH(H647,'Master '!$C$2:$C$257,0))),IF(H647="","-","Not on Roster"),INDEX('Master '!$A$2:$A$257,MATCH(H647,'Master '!$C$2:$C$257,0))),INDEX('Master '!$A$2:$A$257,MATCH(H647,'Master '!$B$2:$B$257,0)))</f>
        <v>-</v>
      </c>
      <c r="H647" s="15"/>
      <c r="I647" s="20" t="str">
        <f t="array" ref="I647">IF(ISERROR(INDEX('Master '!$A$2:$A$257,MATCH(J647,'Master '!$B$2:$B$257,0))),IF(ISERROR(INDEX('Master '!$A$2:$A$257,MATCH(J647,'Master '!$C$2:$C$257,0))),IF(J647="","-","Not on Roster"),INDEX('Master '!$A$2:$A$257,MATCH(J647,'Master '!$C$2:$C$257,0))),INDEX('Master '!$A$2:$A$257,MATCH(J647,'Master '!$B$2:$B$257,0)))</f>
        <v>-</v>
      </c>
      <c r="J647" s="51"/>
      <c r="K647" s="19" t="str">
        <f t="array" ref="K647">IF(ISERROR(INDEX('Master '!$A$2:$A$257,MATCH(L647,'Master '!$B$2:$B$257,0))),IF(ISERROR(INDEX('Master '!$A$2:$A$257,MATCH(L647,'Master '!$C$2:$C$257,0))),IF(L647="","-","Not on Roster"),INDEX('Master '!$A$2:$A$257,MATCH(L647,'Master '!$C$2:$C$257,0))),INDEX('Master '!$A$2:$A$257,MATCH(L647,'Master '!$B$2:$B$257,0)))</f>
        <v>-</v>
      </c>
      <c r="L647" s="15"/>
      <c r="M647" s="20" t="str">
        <f t="array" ref="M647">IF(ISERROR(INDEX('Master '!$A$2:$A$257,MATCH(N647,'Master '!$B$2:$B$257,0))),IF(ISERROR(INDEX('Master '!$A$2:$A$257,MATCH(N647,'Master '!$C$2:$C$257,0))),IF(N647="","-","Not on Roster"),INDEX('Master '!$A$2:$A$257,MATCH(N647,'Master '!$C$2:$C$257,0))),INDEX('Master '!$A$2:$A$257,MATCH(N647,'Master '!$B$2:$B$257,0)))</f>
        <v>-</v>
      </c>
      <c r="N647" s="7"/>
      <c r="O647" s="19" t="str">
        <f t="array" ref="O647">IF(ISERROR(INDEX('Master '!$A$2:$A$257,MATCH(P647,'Master '!$B$2:$B$257,0))),IF(ISERROR(INDEX('Master '!$A$2:$A$257,MATCH(P647,'Master '!$C$2:$C$257,0))),IF(P647="","-","Not on Roster"),INDEX('Master '!$A$2:$A$257,MATCH(P647,'Master '!$C$2:$C$257,0))),INDEX('Master '!$A$2:$A$257,MATCH(P647,'Master '!$B$2:$B$257,0)))</f>
        <v>-</v>
      </c>
      <c r="P647" s="15"/>
      <c r="Q647" s="20" t="str">
        <f t="array" ref="Q647">IF(ISERROR(INDEX('Master '!$A$2:$A$257,MATCH(R647,'Master '!$B$2:$B$257,0))),IF(ISERROR(INDEX('Master '!$A$2:$A$257,MATCH(R647,'Master '!$C$2:$C$257,0))),IF(R647="","-","Not on Roster"),INDEX('Master '!$A$2:$A$257,MATCH(R647,'Master '!$C$2:$C$257,0))),INDEX('Master '!$A$2:$A$257,MATCH(R647,'Master '!$B$2:$B$257,0)))</f>
        <v>-</v>
      </c>
      <c r="R647" s="7"/>
      <c r="S647" s="19" t="str">
        <f t="array" ref="S647">IF(ISERROR(INDEX('Master '!$A$2:$A$257,MATCH(T647,'Master '!$B$2:$B$257,0))),IF(ISERROR(INDEX('Master '!$A$2:$A$257,MATCH(T647,'Master '!$C$2:$C$257,0))),IF(T647="","-","Not on Roster"),INDEX('Master '!$A$2:$A$257,MATCH(T647,'Master '!$C$2:$C$257,0))),INDEX('Master '!$A$2:$A$257,MATCH(T647,'Master '!$B$2:$B$257,0)))</f>
        <v>-</v>
      </c>
      <c r="T647" s="15"/>
      <c r="U647" s="20" t="str">
        <f t="array" ref="U647">IF(ISERROR(INDEX('Master '!$A$2:$A$257,MATCH(V647,'Master '!$B$2:$B$257,0))),IF(ISERROR(INDEX('Master '!$A$2:$A$257,MATCH(V647,'Master '!$C$2:$C$257,0))),IF(V647="","-","Not on Roster"),INDEX('Master '!$A$2:$A$257,MATCH(V647,'Master '!$C$2:$C$257,0))),INDEX('Master '!$A$2:$A$257,MATCH(V647,'Master '!$B$2:$B$257,0)))</f>
        <v>-</v>
      </c>
      <c r="V647" s="7"/>
      <c r="W647" s="19" t="str">
        <f t="array" ref="W647">IF(ISERROR(INDEX('Master '!$A$2:$A$257,MATCH(X647,'Master '!$B$2:$B$257,0))),IF(ISERROR(INDEX('Master '!$A$2:$A$257,MATCH(X647,'Master '!$C$2:$C$257,0))),IF(X647="","-","Not on Roster"),INDEX('Master '!$A$2:$A$257,MATCH(X647,'Master '!$C$2:$C$257,0))),INDEX('Master '!$A$2:$A$257,MATCH(X647,'Master '!$B$2:$B$257,0)))</f>
        <v>-</v>
      </c>
      <c r="X647" s="15"/>
      <c r="Y647" s="20" t="str">
        <f t="array" ref="Y647">IF(ISERROR(INDEX('Master '!$A$2:$A$257,MATCH(Z647,'Master '!$B$2:$B$257,0))),IF(ISERROR(INDEX('Master '!$A$2:$A$257,MATCH(Z647,'Master '!$C$2:$C$257,0))),IF(Z647="","-","Not on Roster"),INDEX('Master '!$A$2:$A$257,MATCH(Z647,'Master '!$C$2:$C$257,0))),INDEX('Master '!$A$2:$A$257,MATCH(Z647,'Master '!$B$2:$B$257,0)))</f>
        <v>-</v>
      </c>
      <c r="Z647" s="7"/>
      <c r="AA647" s="19" t="str">
        <f t="array" ref="AA647">IF(ISERROR(INDEX('Master '!$A$2:$A$257,MATCH(AB647,'Master '!$B$2:$B$257,0))),IF(ISERROR(INDEX('Master '!$A$2:$A$257,MATCH(AB647,'Master '!$C$2:$C$257,0))),IF(AB647="","-","Not on Roster"),INDEX('Master '!$A$2:$A$257,MATCH(AB647,'Master '!$C$2:$C$257,0))),INDEX('Master '!$A$2:$A$257,MATCH(AB647,'Master '!$B$2:$B$257,0)))</f>
        <v>-</v>
      </c>
      <c r="AB647" s="15"/>
      <c r="AC647" s="20" t="str">
        <f t="array" ref="AC647">IF(ISERROR(INDEX('Master '!$A$2:$A$257,MATCH(AD647,'Master '!$B$2:$B$257,0))),IF(ISERROR(INDEX('Master '!$A$2:$A$257,MATCH(AD647,'Master '!$C$2:$C$257,0))),IF(AD647="","-","Not on Roster"),INDEX('Master '!$A$2:$A$257,MATCH(AD647,'Master '!$C$2:$C$257,0))),INDEX('Master '!$A$2:$A$257,MATCH(AD647,'Master '!$B$2:$B$257,0)))</f>
        <v>-</v>
      </c>
      <c r="AD647" s="7"/>
      <c r="AE647" s="19" t="str">
        <f t="array" ref="AE647">IF(ISERROR(INDEX('Master '!$A$2:$A$257,MATCH(AF647,'Master '!$B$2:$B$257,0))),IF(ISERROR(INDEX('Master '!$A$2:$A$257,MATCH(AF647,'Master '!$C$2:$C$257,0))),IF(AF647="","-","Not on Roster"),INDEX('Master '!$A$2:$A$257,MATCH(AF647,'Master '!$C$2:$C$257,0))),INDEX('Master '!$A$2:$A$257,MATCH(AF647,'Master '!$B$2:$B$257,0)))</f>
        <v>-</v>
      </c>
      <c r="AF647" s="15"/>
      <c r="AG647" s="20" t="str">
        <f t="array" ref="AG647">IF(ISERROR(INDEX('Master '!$A$2:$A$257,MATCH(AH647,'Master '!$B$2:$B$257,0))),IF(ISERROR(INDEX('Master '!$A$2:$A$257,MATCH(AH647,'Master '!$C$2:$C$257,0))),IF(AH647="","-","Not on Roster"),INDEX('Master '!$A$2:$A$257,MATCH(AH647,'Master '!$C$2:$C$257,0))),INDEX('Master '!$A$2:$A$257,MATCH(AH647,'Master '!$B$2:$B$257,0)))</f>
        <v>-</v>
      </c>
      <c r="AH647" s="7"/>
      <c r="AI647" s="19" t="str">
        <f t="array" ref="AI647">IF(ISERROR(INDEX('Master '!$A$2:$A$257,MATCH(AJ647,'Master '!$B$2:$B$257,0))),IF(ISERROR(INDEX('Master '!$A$2:$A$257,MATCH(AJ647,'Master '!$C$2:$C$257,0))),IF(AJ647="","-","Not on Roster"),INDEX('Master '!$A$2:$A$257,MATCH(AJ647,'Master '!$C$2:$C$257,0))),INDEX('Master '!$A$2:$A$257,MATCH(AJ647,'Master '!$B$2:$B$257,0)))</f>
        <v>-</v>
      </c>
      <c r="AJ647" s="15"/>
      <c r="AK647" s="20" t="str">
        <f t="array" ref="AK647">IF(ISERROR(INDEX('Master '!$A$2:$A$257,MATCH(AL647,'Master '!$B$2:$B$257,0))),IF(ISERROR(INDEX('Master '!$A$2:$A$257,MATCH(AL647,'Master '!$C$2:$C$257,0))),IF(AL647="","-","Not on Roster"),INDEX('Master '!$A$2:$A$257,MATCH(AL647,'Master '!$C$2:$C$257,0))),INDEX('Master '!$A$2:$A$257,MATCH(AL647,'Master '!$B$2:$B$257,0)))</f>
        <v>-</v>
      </c>
      <c r="AL647" s="7"/>
      <c r="AM647" s="19" t="str">
        <f t="array" ref="AM647">IF(ISERROR(INDEX('Master '!$A$2:$A$257,MATCH(AN647,'Master '!$B$2:$B$257,0))),IF(ISERROR(INDEX('Master '!$A$2:$A$257,MATCH(AN647,'Master '!$C$2:$C$257,0))),IF(AN647="","-","Not on Roster"),INDEX('Master '!$A$2:$A$257,MATCH(AN647,'Master '!$C$2:$C$257,0))),INDEX('Master '!$A$2:$A$257,MATCH(AN647,'Master '!$B$2:$B$257,0)))</f>
        <v>-</v>
      </c>
      <c r="AN647" s="15"/>
    </row>
    <row r="648" spans="1:40" ht="14.25" customHeight="1">
      <c r="A648" s="20" t="str">
        <f t="array" ref="A648">IF(ISERROR(INDEX('Master '!$A$2:$A$257,MATCH(B648,'Master '!$B$2:$B$257,0))),IF(ISERROR(INDEX('Master '!$A$2:$A$257,MATCH(B648,'Master '!$C$2:$C$257,0))),IF(B648="","-","Not on Roster"),INDEX('Master '!$A$2:$A$257,MATCH(B648,'Master '!$C$2:$C$257,0))),INDEX('Master '!$A$2:$A$257,MATCH(B648,'Master '!$B$2:$B$257,0)))</f>
        <v>-</v>
      </c>
      <c r="B648" s="43"/>
      <c r="C648" s="19" t="str">
        <f t="array" ref="C648">IF(ISERROR(INDEX('Master '!$A$2:$A$257,MATCH(D648,'Master '!$B$2:$B$257,0))),IF(ISERROR(INDEX('Master '!$A$2:$A$257,MATCH(D648,'Master '!$C$2:$C$257,0))),IF(D648="","-","Not on Roster"),INDEX('Master '!$A$2:$A$257,MATCH(D648,'Master '!$C$2:$C$257,0))),INDEX('Master '!$A$2:$A$257,MATCH(D648,'Master '!$B$2:$B$257,0)))</f>
        <v>-</v>
      </c>
      <c r="D648" s="15"/>
      <c r="E648" s="20" t="str">
        <f t="array" ref="E648">IF(ISERROR(INDEX('Master '!$A$2:$A$257,MATCH(F648,'Master '!$B$2:$B$257,0))),IF(ISERROR(INDEX('Master '!$A$2:$A$257,MATCH(F648,'Master '!$C$2:$C$257,0))),IF(F648="","-","Not on Roster"),INDEX('Master '!$A$2:$A$257,MATCH(F648,'Master '!$C$2:$C$257,0))),INDEX('Master '!$A$2:$A$257,MATCH(F648,'Master '!$B$2:$B$257,0)))</f>
        <v>-</v>
      </c>
      <c r="F648" s="7"/>
      <c r="G648" s="19" t="str">
        <f t="array" ref="G648">IF(ISERROR(INDEX('Master '!$A$2:$A$257,MATCH(H648,'Master '!$B$2:$B$257,0))),IF(ISERROR(INDEX('Master '!$A$2:$A$257,MATCH(H648,'Master '!$C$2:$C$257,0))),IF(H648="","-","Not on Roster"),INDEX('Master '!$A$2:$A$257,MATCH(H648,'Master '!$C$2:$C$257,0))),INDEX('Master '!$A$2:$A$257,MATCH(H648,'Master '!$B$2:$B$257,0)))</f>
        <v>-</v>
      </c>
      <c r="H648" s="15"/>
      <c r="I648" s="20" t="str">
        <f t="array" ref="I648">IF(ISERROR(INDEX('Master '!$A$2:$A$257,MATCH(J648,'Master '!$B$2:$B$257,0))),IF(ISERROR(INDEX('Master '!$A$2:$A$257,MATCH(J648,'Master '!$C$2:$C$257,0))),IF(J648="","-","Not on Roster"),INDEX('Master '!$A$2:$A$257,MATCH(J648,'Master '!$C$2:$C$257,0))),INDEX('Master '!$A$2:$A$257,MATCH(J648,'Master '!$B$2:$B$257,0)))</f>
        <v>-</v>
      </c>
      <c r="J648" s="51"/>
      <c r="K648" s="19" t="str">
        <f t="array" ref="K648">IF(ISERROR(INDEX('Master '!$A$2:$A$257,MATCH(L648,'Master '!$B$2:$B$257,0))),IF(ISERROR(INDEX('Master '!$A$2:$A$257,MATCH(L648,'Master '!$C$2:$C$257,0))),IF(L648="","-","Not on Roster"),INDEX('Master '!$A$2:$A$257,MATCH(L648,'Master '!$C$2:$C$257,0))),INDEX('Master '!$A$2:$A$257,MATCH(L648,'Master '!$B$2:$B$257,0)))</f>
        <v>-</v>
      </c>
      <c r="L648" s="15"/>
      <c r="M648" s="20" t="str">
        <f t="array" ref="M648">IF(ISERROR(INDEX('Master '!$A$2:$A$257,MATCH(N648,'Master '!$B$2:$B$257,0))),IF(ISERROR(INDEX('Master '!$A$2:$A$257,MATCH(N648,'Master '!$C$2:$C$257,0))),IF(N648="","-","Not on Roster"),INDEX('Master '!$A$2:$A$257,MATCH(N648,'Master '!$C$2:$C$257,0))),INDEX('Master '!$A$2:$A$257,MATCH(N648,'Master '!$B$2:$B$257,0)))</f>
        <v>-</v>
      </c>
      <c r="N648" s="7"/>
      <c r="O648" s="19" t="str">
        <f t="array" ref="O648">IF(ISERROR(INDEX('Master '!$A$2:$A$257,MATCH(P648,'Master '!$B$2:$B$257,0))),IF(ISERROR(INDEX('Master '!$A$2:$A$257,MATCH(P648,'Master '!$C$2:$C$257,0))),IF(P648="","-","Not on Roster"),INDEX('Master '!$A$2:$A$257,MATCH(P648,'Master '!$C$2:$C$257,0))),INDEX('Master '!$A$2:$A$257,MATCH(P648,'Master '!$B$2:$B$257,0)))</f>
        <v>-</v>
      </c>
      <c r="P648" s="15"/>
      <c r="Q648" s="20" t="str">
        <f t="array" ref="Q648">IF(ISERROR(INDEX('Master '!$A$2:$A$257,MATCH(R648,'Master '!$B$2:$B$257,0))),IF(ISERROR(INDEX('Master '!$A$2:$A$257,MATCH(R648,'Master '!$C$2:$C$257,0))),IF(R648="","-","Not on Roster"),INDEX('Master '!$A$2:$A$257,MATCH(R648,'Master '!$C$2:$C$257,0))),INDEX('Master '!$A$2:$A$257,MATCH(R648,'Master '!$B$2:$B$257,0)))</f>
        <v>-</v>
      </c>
      <c r="R648" s="7"/>
      <c r="S648" s="19" t="str">
        <f t="array" ref="S648">IF(ISERROR(INDEX('Master '!$A$2:$A$257,MATCH(T648,'Master '!$B$2:$B$257,0))),IF(ISERROR(INDEX('Master '!$A$2:$A$257,MATCH(T648,'Master '!$C$2:$C$257,0))),IF(T648="","-","Not on Roster"),INDEX('Master '!$A$2:$A$257,MATCH(T648,'Master '!$C$2:$C$257,0))),INDEX('Master '!$A$2:$A$257,MATCH(T648,'Master '!$B$2:$B$257,0)))</f>
        <v>-</v>
      </c>
      <c r="T648" s="15"/>
      <c r="U648" s="20" t="str">
        <f t="array" ref="U648">IF(ISERROR(INDEX('Master '!$A$2:$A$257,MATCH(V648,'Master '!$B$2:$B$257,0))),IF(ISERROR(INDEX('Master '!$A$2:$A$257,MATCH(V648,'Master '!$C$2:$C$257,0))),IF(V648="","-","Not on Roster"),INDEX('Master '!$A$2:$A$257,MATCH(V648,'Master '!$C$2:$C$257,0))),INDEX('Master '!$A$2:$A$257,MATCH(V648,'Master '!$B$2:$B$257,0)))</f>
        <v>-</v>
      </c>
      <c r="V648" s="7"/>
      <c r="W648" s="19" t="str">
        <f t="array" ref="W648">IF(ISERROR(INDEX('Master '!$A$2:$A$257,MATCH(X648,'Master '!$B$2:$B$257,0))),IF(ISERROR(INDEX('Master '!$A$2:$A$257,MATCH(X648,'Master '!$C$2:$C$257,0))),IF(X648="","-","Not on Roster"),INDEX('Master '!$A$2:$A$257,MATCH(X648,'Master '!$C$2:$C$257,0))),INDEX('Master '!$A$2:$A$257,MATCH(X648,'Master '!$B$2:$B$257,0)))</f>
        <v>-</v>
      </c>
      <c r="X648" s="15"/>
      <c r="Y648" s="20" t="str">
        <f t="array" ref="Y648">IF(ISERROR(INDEX('Master '!$A$2:$A$257,MATCH(Z648,'Master '!$B$2:$B$257,0))),IF(ISERROR(INDEX('Master '!$A$2:$A$257,MATCH(Z648,'Master '!$C$2:$C$257,0))),IF(Z648="","-","Not on Roster"),INDEX('Master '!$A$2:$A$257,MATCH(Z648,'Master '!$C$2:$C$257,0))),INDEX('Master '!$A$2:$A$257,MATCH(Z648,'Master '!$B$2:$B$257,0)))</f>
        <v>-</v>
      </c>
      <c r="Z648" s="7"/>
      <c r="AA648" s="19" t="str">
        <f t="array" ref="AA648">IF(ISERROR(INDEX('Master '!$A$2:$A$257,MATCH(AB648,'Master '!$B$2:$B$257,0))),IF(ISERROR(INDEX('Master '!$A$2:$A$257,MATCH(AB648,'Master '!$C$2:$C$257,0))),IF(AB648="","-","Not on Roster"),INDEX('Master '!$A$2:$A$257,MATCH(AB648,'Master '!$C$2:$C$257,0))),INDEX('Master '!$A$2:$A$257,MATCH(AB648,'Master '!$B$2:$B$257,0)))</f>
        <v>-</v>
      </c>
      <c r="AB648" s="15"/>
      <c r="AC648" s="20" t="str">
        <f t="array" ref="AC648">IF(ISERROR(INDEX('Master '!$A$2:$A$257,MATCH(AD648,'Master '!$B$2:$B$257,0))),IF(ISERROR(INDEX('Master '!$A$2:$A$257,MATCH(AD648,'Master '!$C$2:$C$257,0))),IF(AD648="","-","Not on Roster"),INDEX('Master '!$A$2:$A$257,MATCH(AD648,'Master '!$C$2:$C$257,0))),INDEX('Master '!$A$2:$A$257,MATCH(AD648,'Master '!$B$2:$B$257,0)))</f>
        <v>-</v>
      </c>
      <c r="AD648" s="7"/>
      <c r="AE648" s="19" t="str">
        <f t="array" ref="AE648">IF(ISERROR(INDEX('Master '!$A$2:$A$257,MATCH(AF648,'Master '!$B$2:$B$257,0))),IF(ISERROR(INDEX('Master '!$A$2:$A$257,MATCH(AF648,'Master '!$C$2:$C$257,0))),IF(AF648="","-","Not on Roster"),INDEX('Master '!$A$2:$A$257,MATCH(AF648,'Master '!$C$2:$C$257,0))),INDEX('Master '!$A$2:$A$257,MATCH(AF648,'Master '!$B$2:$B$257,0)))</f>
        <v>-</v>
      </c>
      <c r="AF648" s="15"/>
      <c r="AG648" s="20" t="str">
        <f t="array" ref="AG648">IF(ISERROR(INDEX('Master '!$A$2:$A$257,MATCH(AH648,'Master '!$B$2:$B$257,0))),IF(ISERROR(INDEX('Master '!$A$2:$A$257,MATCH(AH648,'Master '!$C$2:$C$257,0))),IF(AH648="","-","Not on Roster"),INDEX('Master '!$A$2:$A$257,MATCH(AH648,'Master '!$C$2:$C$257,0))),INDEX('Master '!$A$2:$A$257,MATCH(AH648,'Master '!$B$2:$B$257,0)))</f>
        <v>-</v>
      </c>
      <c r="AH648" s="7"/>
      <c r="AI648" s="19" t="str">
        <f t="array" ref="AI648">IF(ISERROR(INDEX('Master '!$A$2:$A$257,MATCH(AJ648,'Master '!$B$2:$B$257,0))),IF(ISERROR(INDEX('Master '!$A$2:$A$257,MATCH(AJ648,'Master '!$C$2:$C$257,0))),IF(AJ648="","-","Not on Roster"),INDEX('Master '!$A$2:$A$257,MATCH(AJ648,'Master '!$C$2:$C$257,0))),INDEX('Master '!$A$2:$A$257,MATCH(AJ648,'Master '!$B$2:$B$257,0)))</f>
        <v>-</v>
      </c>
      <c r="AJ648" s="15"/>
      <c r="AK648" s="20" t="str">
        <f t="array" ref="AK648">IF(ISERROR(INDEX('Master '!$A$2:$A$257,MATCH(AL648,'Master '!$B$2:$B$257,0))),IF(ISERROR(INDEX('Master '!$A$2:$A$257,MATCH(AL648,'Master '!$C$2:$C$257,0))),IF(AL648="","-","Not on Roster"),INDEX('Master '!$A$2:$A$257,MATCH(AL648,'Master '!$C$2:$C$257,0))),INDEX('Master '!$A$2:$A$257,MATCH(AL648,'Master '!$B$2:$B$257,0)))</f>
        <v>-</v>
      </c>
      <c r="AL648" s="7"/>
      <c r="AM648" s="19" t="str">
        <f t="array" ref="AM648">IF(ISERROR(INDEX('Master '!$A$2:$A$257,MATCH(AN648,'Master '!$B$2:$B$257,0))),IF(ISERROR(INDEX('Master '!$A$2:$A$257,MATCH(AN648,'Master '!$C$2:$C$257,0))),IF(AN648="","-","Not on Roster"),INDEX('Master '!$A$2:$A$257,MATCH(AN648,'Master '!$C$2:$C$257,0))),INDEX('Master '!$A$2:$A$257,MATCH(AN648,'Master '!$B$2:$B$257,0)))</f>
        <v>-</v>
      </c>
      <c r="AN648" s="15"/>
    </row>
    <row r="649" spans="1:40" ht="14.25" customHeight="1">
      <c r="A649" s="20" t="str">
        <f t="array" ref="A649">IF(ISERROR(INDEX('Master '!$A$2:$A$257,MATCH(B649,'Master '!$B$2:$B$257,0))),IF(ISERROR(INDEX('Master '!$A$2:$A$257,MATCH(B649,'Master '!$C$2:$C$257,0))),IF(B649="","-","Not on Roster"),INDEX('Master '!$A$2:$A$257,MATCH(B649,'Master '!$C$2:$C$257,0))),INDEX('Master '!$A$2:$A$257,MATCH(B649,'Master '!$B$2:$B$257,0)))</f>
        <v>-</v>
      </c>
      <c r="B649" s="43"/>
      <c r="C649" s="19" t="str">
        <f t="array" ref="C649">IF(ISERROR(INDEX('Master '!$A$2:$A$257,MATCH(D649,'Master '!$B$2:$B$257,0))),IF(ISERROR(INDEX('Master '!$A$2:$A$257,MATCH(D649,'Master '!$C$2:$C$257,0))),IF(D649="","-","Not on Roster"),INDEX('Master '!$A$2:$A$257,MATCH(D649,'Master '!$C$2:$C$257,0))),INDEX('Master '!$A$2:$A$257,MATCH(D649,'Master '!$B$2:$B$257,0)))</f>
        <v>-</v>
      </c>
      <c r="D649" s="15"/>
      <c r="E649" s="20" t="str">
        <f t="array" ref="E649">IF(ISERROR(INDEX('Master '!$A$2:$A$257,MATCH(F649,'Master '!$B$2:$B$257,0))),IF(ISERROR(INDEX('Master '!$A$2:$A$257,MATCH(F649,'Master '!$C$2:$C$257,0))),IF(F649="","-","Not on Roster"),INDEX('Master '!$A$2:$A$257,MATCH(F649,'Master '!$C$2:$C$257,0))),INDEX('Master '!$A$2:$A$257,MATCH(F649,'Master '!$B$2:$B$257,0)))</f>
        <v>-</v>
      </c>
      <c r="F649" s="7"/>
      <c r="G649" s="19" t="str">
        <f t="array" ref="G649">IF(ISERROR(INDEX('Master '!$A$2:$A$257,MATCH(H649,'Master '!$B$2:$B$257,0))),IF(ISERROR(INDEX('Master '!$A$2:$A$257,MATCH(H649,'Master '!$C$2:$C$257,0))),IF(H649="","-","Not on Roster"),INDEX('Master '!$A$2:$A$257,MATCH(H649,'Master '!$C$2:$C$257,0))),INDEX('Master '!$A$2:$A$257,MATCH(H649,'Master '!$B$2:$B$257,0)))</f>
        <v>-</v>
      </c>
      <c r="H649" s="15"/>
      <c r="I649" s="20" t="str">
        <f t="array" ref="I649">IF(ISERROR(INDEX('Master '!$A$2:$A$257,MATCH(J649,'Master '!$B$2:$B$257,0))),IF(ISERROR(INDEX('Master '!$A$2:$A$257,MATCH(J649,'Master '!$C$2:$C$257,0))),IF(J649="","-","Not on Roster"),INDEX('Master '!$A$2:$A$257,MATCH(J649,'Master '!$C$2:$C$257,0))),INDEX('Master '!$A$2:$A$257,MATCH(J649,'Master '!$B$2:$B$257,0)))</f>
        <v>-</v>
      </c>
      <c r="J649" s="51"/>
      <c r="K649" s="19" t="str">
        <f t="array" ref="K649">IF(ISERROR(INDEX('Master '!$A$2:$A$257,MATCH(L649,'Master '!$B$2:$B$257,0))),IF(ISERROR(INDEX('Master '!$A$2:$A$257,MATCH(L649,'Master '!$C$2:$C$257,0))),IF(L649="","-","Not on Roster"),INDEX('Master '!$A$2:$A$257,MATCH(L649,'Master '!$C$2:$C$257,0))),INDEX('Master '!$A$2:$A$257,MATCH(L649,'Master '!$B$2:$B$257,0)))</f>
        <v>-</v>
      </c>
      <c r="L649" s="15"/>
      <c r="M649" s="20" t="str">
        <f t="array" ref="M649">IF(ISERROR(INDEX('Master '!$A$2:$A$257,MATCH(N649,'Master '!$B$2:$B$257,0))),IF(ISERROR(INDEX('Master '!$A$2:$A$257,MATCH(N649,'Master '!$C$2:$C$257,0))),IF(N649="","-","Not on Roster"),INDEX('Master '!$A$2:$A$257,MATCH(N649,'Master '!$C$2:$C$257,0))),INDEX('Master '!$A$2:$A$257,MATCH(N649,'Master '!$B$2:$B$257,0)))</f>
        <v>-</v>
      </c>
      <c r="N649" s="7"/>
      <c r="O649" s="19" t="str">
        <f t="array" ref="O649">IF(ISERROR(INDEX('Master '!$A$2:$A$257,MATCH(P649,'Master '!$B$2:$B$257,0))),IF(ISERROR(INDEX('Master '!$A$2:$A$257,MATCH(P649,'Master '!$C$2:$C$257,0))),IF(P649="","-","Not on Roster"),INDEX('Master '!$A$2:$A$257,MATCH(P649,'Master '!$C$2:$C$257,0))),INDEX('Master '!$A$2:$A$257,MATCH(P649,'Master '!$B$2:$B$257,0)))</f>
        <v>-</v>
      </c>
      <c r="P649" s="15"/>
      <c r="Q649" s="20" t="str">
        <f t="array" ref="Q649">IF(ISERROR(INDEX('Master '!$A$2:$A$257,MATCH(R649,'Master '!$B$2:$B$257,0))),IF(ISERROR(INDEX('Master '!$A$2:$A$257,MATCH(R649,'Master '!$C$2:$C$257,0))),IF(R649="","-","Not on Roster"),INDEX('Master '!$A$2:$A$257,MATCH(R649,'Master '!$C$2:$C$257,0))),INDEX('Master '!$A$2:$A$257,MATCH(R649,'Master '!$B$2:$B$257,0)))</f>
        <v>-</v>
      </c>
      <c r="R649" s="7"/>
      <c r="S649" s="19" t="str">
        <f t="array" ref="S649">IF(ISERROR(INDEX('Master '!$A$2:$A$257,MATCH(T649,'Master '!$B$2:$B$257,0))),IF(ISERROR(INDEX('Master '!$A$2:$A$257,MATCH(T649,'Master '!$C$2:$C$257,0))),IF(T649="","-","Not on Roster"),INDEX('Master '!$A$2:$A$257,MATCH(T649,'Master '!$C$2:$C$257,0))),INDEX('Master '!$A$2:$A$257,MATCH(T649,'Master '!$B$2:$B$257,0)))</f>
        <v>-</v>
      </c>
      <c r="T649" s="15"/>
      <c r="U649" s="20" t="str">
        <f t="array" ref="U649">IF(ISERROR(INDEX('Master '!$A$2:$A$257,MATCH(V649,'Master '!$B$2:$B$257,0))),IF(ISERROR(INDEX('Master '!$A$2:$A$257,MATCH(V649,'Master '!$C$2:$C$257,0))),IF(V649="","-","Not on Roster"),INDEX('Master '!$A$2:$A$257,MATCH(V649,'Master '!$C$2:$C$257,0))),INDEX('Master '!$A$2:$A$257,MATCH(V649,'Master '!$B$2:$B$257,0)))</f>
        <v>-</v>
      </c>
      <c r="V649" s="7"/>
      <c r="W649" s="19" t="str">
        <f t="array" ref="W649">IF(ISERROR(INDEX('Master '!$A$2:$A$257,MATCH(X649,'Master '!$B$2:$B$257,0))),IF(ISERROR(INDEX('Master '!$A$2:$A$257,MATCH(X649,'Master '!$C$2:$C$257,0))),IF(X649="","-","Not on Roster"),INDEX('Master '!$A$2:$A$257,MATCH(X649,'Master '!$C$2:$C$257,0))),INDEX('Master '!$A$2:$A$257,MATCH(X649,'Master '!$B$2:$B$257,0)))</f>
        <v>-</v>
      </c>
      <c r="X649" s="15"/>
      <c r="Y649" s="20" t="str">
        <f t="array" ref="Y649">IF(ISERROR(INDEX('Master '!$A$2:$A$257,MATCH(Z649,'Master '!$B$2:$B$257,0))),IF(ISERROR(INDEX('Master '!$A$2:$A$257,MATCH(Z649,'Master '!$C$2:$C$257,0))),IF(Z649="","-","Not on Roster"),INDEX('Master '!$A$2:$A$257,MATCH(Z649,'Master '!$C$2:$C$257,0))),INDEX('Master '!$A$2:$A$257,MATCH(Z649,'Master '!$B$2:$B$257,0)))</f>
        <v>-</v>
      </c>
      <c r="Z649" s="7"/>
      <c r="AA649" s="19" t="str">
        <f t="array" ref="AA649">IF(ISERROR(INDEX('Master '!$A$2:$A$257,MATCH(AB649,'Master '!$B$2:$B$257,0))),IF(ISERROR(INDEX('Master '!$A$2:$A$257,MATCH(AB649,'Master '!$C$2:$C$257,0))),IF(AB649="","-","Not on Roster"),INDEX('Master '!$A$2:$A$257,MATCH(AB649,'Master '!$C$2:$C$257,0))),INDEX('Master '!$A$2:$A$257,MATCH(AB649,'Master '!$B$2:$B$257,0)))</f>
        <v>-</v>
      </c>
      <c r="AB649" s="15"/>
      <c r="AC649" s="20" t="str">
        <f t="array" ref="AC649">IF(ISERROR(INDEX('Master '!$A$2:$A$257,MATCH(AD649,'Master '!$B$2:$B$257,0))),IF(ISERROR(INDEX('Master '!$A$2:$A$257,MATCH(AD649,'Master '!$C$2:$C$257,0))),IF(AD649="","-","Not on Roster"),INDEX('Master '!$A$2:$A$257,MATCH(AD649,'Master '!$C$2:$C$257,0))),INDEX('Master '!$A$2:$A$257,MATCH(AD649,'Master '!$B$2:$B$257,0)))</f>
        <v>-</v>
      </c>
      <c r="AD649" s="7"/>
      <c r="AE649" s="19" t="str">
        <f t="array" ref="AE649">IF(ISERROR(INDEX('Master '!$A$2:$A$257,MATCH(AF649,'Master '!$B$2:$B$257,0))),IF(ISERROR(INDEX('Master '!$A$2:$A$257,MATCH(AF649,'Master '!$C$2:$C$257,0))),IF(AF649="","-","Not on Roster"),INDEX('Master '!$A$2:$A$257,MATCH(AF649,'Master '!$C$2:$C$257,0))),INDEX('Master '!$A$2:$A$257,MATCH(AF649,'Master '!$B$2:$B$257,0)))</f>
        <v>-</v>
      </c>
      <c r="AF649" s="15"/>
      <c r="AG649" s="20" t="str">
        <f t="array" ref="AG649">IF(ISERROR(INDEX('Master '!$A$2:$A$257,MATCH(AH649,'Master '!$B$2:$B$257,0))),IF(ISERROR(INDEX('Master '!$A$2:$A$257,MATCH(AH649,'Master '!$C$2:$C$257,0))),IF(AH649="","-","Not on Roster"),INDEX('Master '!$A$2:$A$257,MATCH(AH649,'Master '!$C$2:$C$257,0))),INDEX('Master '!$A$2:$A$257,MATCH(AH649,'Master '!$B$2:$B$257,0)))</f>
        <v>-</v>
      </c>
      <c r="AH649" s="7"/>
      <c r="AI649" s="19" t="str">
        <f t="array" ref="AI649">IF(ISERROR(INDEX('Master '!$A$2:$A$257,MATCH(AJ649,'Master '!$B$2:$B$257,0))),IF(ISERROR(INDEX('Master '!$A$2:$A$257,MATCH(AJ649,'Master '!$C$2:$C$257,0))),IF(AJ649="","-","Not on Roster"),INDEX('Master '!$A$2:$A$257,MATCH(AJ649,'Master '!$C$2:$C$257,0))),INDEX('Master '!$A$2:$A$257,MATCH(AJ649,'Master '!$B$2:$B$257,0)))</f>
        <v>-</v>
      </c>
      <c r="AJ649" s="15"/>
      <c r="AK649" s="20" t="str">
        <f t="array" ref="AK649">IF(ISERROR(INDEX('Master '!$A$2:$A$257,MATCH(AL649,'Master '!$B$2:$B$257,0))),IF(ISERROR(INDEX('Master '!$A$2:$A$257,MATCH(AL649,'Master '!$C$2:$C$257,0))),IF(AL649="","-","Not on Roster"),INDEX('Master '!$A$2:$A$257,MATCH(AL649,'Master '!$C$2:$C$257,0))),INDEX('Master '!$A$2:$A$257,MATCH(AL649,'Master '!$B$2:$B$257,0)))</f>
        <v>-</v>
      </c>
      <c r="AL649" s="7"/>
      <c r="AM649" s="19" t="str">
        <f t="array" ref="AM649">IF(ISERROR(INDEX('Master '!$A$2:$A$257,MATCH(AN649,'Master '!$B$2:$B$257,0))),IF(ISERROR(INDEX('Master '!$A$2:$A$257,MATCH(AN649,'Master '!$C$2:$C$257,0))),IF(AN649="","-","Not on Roster"),INDEX('Master '!$A$2:$A$257,MATCH(AN649,'Master '!$C$2:$C$257,0))),INDEX('Master '!$A$2:$A$257,MATCH(AN649,'Master '!$B$2:$B$257,0)))</f>
        <v>-</v>
      </c>
      <c r="AN649" s="15"/>
    </row>
    <row r="650" spans="1:40" ht="14.25" customHeight="1">
      <c r="A650" s="20" t="str">
        <f t="array" ref="A650">IF(ISERROR(INDEX('Master '!$A$2:$A$257,MATCH(B650,'Master '!$B$2:$B$257,0))),IF(ISERROR(INDEX('Master '!$A$2:$A$257,MATCH(B650,'Master '!$C$2:$C$257,0))),IF(B650="","-","Not on Roster"),INDEX('Master '!$A$2:$A$257,MATCH(B650,'Master '!$C$2:$C$257,0))),INDEX('Master '!$A$2:$A$257,MATCH(B650,'Master '!$B$2:$B$257,0)))</f>
        <v>-</v>
      </c>
      <c r="B650" s="43"/>
      <c r="C650" s="19" t="str">
        <f t="array" ref="C650">IF(ISERROR(INDEX('Master '!$A$2:$A$257,MATCH(D650,'Master '!$B$2:$B$257,0))),IF(ISERROR(INDEX('Master '!$A$2:$A$257,MATCH(D650,'Master '!$C$2:$C$257,0))),IF(D650="","-","Not on Roster"),INDEX('Master '!$A$2:$A$257,MATCH(D650,'Master '!$C$2:$C$257,0))),INDEX('Master '!$A$2:$A$257,MATCH(D650,'Master '!$B$2:$B$257,0)))</f>
        <v>-</v>
      </c>
      <c r="D650" s="15"/>
      <c r="E650" s="20" t="str">
        <f t="array" ref="E650">IF(ISERROR(INDEX('Master '!$A$2:$A$257,MATCH(F650,'Master '!$B$2:$B$257,0))),IF(ISERROR(INDEX('Master '!$A$2:$A$257,MATCH(F650,'Master '!$C$2:$C$257,0))),IF(F650="","-","Not on Roster"),INDEX('Master '!$A$2:$A$257,MATCH(F650,'Master '!$C$2:$C$257,0))),INDEX('Master '!$A$2:$A$257,MATCH(F650,'Master '!$B$2:$B$257,0)))</f>
        <v>-</v>
      </c>
      <c r="F650" s="7"/>
      <c r="G650" s="19" t="str">
        <f t="array" ref="G650">IF(ISERROR(INDEX('Master '!$A$2:$A$257,MATCH(H650,'Master '!$B$2:$B$257,0))),IF(ISERROR(INDEX('Master '!$A$2:$A$257,MATCH(H650,'Master '!$C$2:$C$257,0))),IF(H650="","-","Not on Roster"),INDEX('Master '!$A$2:$A$257,MATCH(H650,'Master '!$C$2:$C$257,0))),INDEX('Master '!$A$2:$A$257,MATCH(H650,'Master '!$B$2:$B$257,0)))</f>
        <v>-</v>
      </c>
      <c r="H650" s="15"/>
      <c r="I650" s="20" t="str">
        <f t="array" ref="I650">IF(ISERROR(INDEX('Master '!$A$2:$A$257,MATCH(J650,'Master '!$B$2:$B$257,0))),IF(ISERROR(INDEX('Master '!$A$2:$A$257,MATCH(J650,'Master '!$C$2:$C$257,0))),IF(J650="","-","Not on Roster"),INDEX('Master '!$A$2:$A$257,MATCH(J650,'Master '!$C$2:$C$257,0))),INDEX('Master '!$A$2:$A$257,MATCH(J650,'Master '!$B$2:$B$257,0)))</f>
        <v>-</v>
      </c>
      <c r="J650" s="51"/>
      <c r="K650" s="19" t="str">
        <f t="array" ref="K650">IF(ISERROR(INDEX('Master '!$A$2:$A$257,MATCH(L650,'Master '!$B$2:$B$257,0))),IF(ISERROR(INDEX('Master '!$A$2:$A$257,MATCH(L650,'Master '!$C$2:$C$257,0))),IF(L650="","-","Not on Roster"),INDEX('Master '!$A$2:$A$257,MATCH(L650,'Master '!$C$2:$C$257,0))),INDEX('Master '!$A$2:$A$257,MATCH(L650,'Master '!$B$2:$B$257,0)))</f>
        <v>-</v>
      </c>
      <c r="L650" s="15"/>
      <c r="M650" s="20" t="str">
        <f t="array" ref="M650">IF(ISERROR(INDEX('Master '!$A$2:$A$257,MATCH(N650,'Master '!$B$2:$B$257,0))),IF(ISERROR(INDEX('Master '!$A$2:$A$257,MATCH(N650,'Master '!$C$2:$C$257,0))),IF(N650="","-","Not on Roster"),INDEX('Master '!$A$2:$A$257,MATCH(N650,'Master '!$C$2:$C$257,0))),INDEX('Master '!$A$2:$A$257,MATCH(N650,'Master '!$B$2:$B$257,0)))</f>
        <v>-</v>
      </c>
      <c r="N650" s="7"/>
      <c r="O650" s="19" t="str">
        <f t="array" ref="O650">IF(ISERROR(INDEX('Master '!$A$2:$A$257,MATCH(P650,'Master '!$B$2:$B$257,0))),IF(ISERROR(INDEX('Master '!$A$2:$A$257,MATCH(P650,'Master '!$C$2:$C$257,0))),IF(P650="","-","Not on Roster"),INDEX('Master '!$A$2:$A$257,MATCH(P650,'Master '!$C$2:$C$257,0))),INDEX('Master '!$A$2:$A$257,MATCH(P650,'Master '!$B$2:$B$257,0)))</f>
        <v>-</v>
      </c>
      <c r="P650" s="15"/>
      <c r="Q650" s="20" t="str">
        <f t="array" ref="Q650">IF(ISERROR(INDEX('Master '!$A$2:$A$257,MATCH(R650,'Master '!$B$2:$B$257,0))),IF(ISERROR(INDEX('Master '!$A$2:$A$257,MATCH(R650,'Master '!$C$2:$C$257,0))),IF(R650="","-","Not on Roster"),INDEX('Master '!$A$2:$A$257,MATCH(R650,'Master '!$C$2:$C$257,0))),INDEX('Master '!$A$2:$A$257,MATCH(R650,'Master '!$B$2:$B$257,0)))</f>
        <v>-</v>
      </c>
      <c r="R650" s="7"/>
      <c r="S650" s="19" t="str">
        <f t="array" ref="S650">IF(ISERROR(INDEX('Master '!$A$2:$A$257,MATCH(T650,'Master '!$B$2:$B$257,0))),IF(ISERROR(INDEX('Master '!$A$2:$A$257,MATCH(T650,'Master '!$C$2:$C$257,0))),IF(T650="","-","Not on Roster"),INDEX('Master '!$A$2:$A$257,MATCH(T650,'Master '!$C$2:$C$257,0))),INDEX('Master '!$A$2:$A$257,MATCH(T650,'Master '!$B$2:$B$257,0)))</f>
        <v>-</v>
      </c>
      <c r="T650" s="15"/>
      <c r="U650" s="20" t="str">
        <f t="array" ref="U650">IF(ISERROR(INDEX('Master '!$A$2:$A$257,MATCH(V650,'Master '!$B$2:$B$257,0))),IF(ISERROR(INDEX('Master '!$A$2:$A$257,MATCH(V650,'Master '!$C$2:$C$257,0))),IF(V650="","-","Not on Roster"),INDEX('Master '!$A$2:$A$257,MATCH(V650,'Master '!$C$2:$C$257,0))),INDEX('Master '!$A$2:$A$257,MATCH(V650,'Master '!$B$2:$B$257,0)))</f>
        <v>-</v>
      </c>
      <c r="V650" s="7"/>
      <c r="W650" s="19" t="str">
        <f t="array" ref="W650">IF(ISERROR(INDEX('Master '!$A$2:$A$257,MATCH(X650,'Master '!$B$2:$B$257,0))),IF(ISERROR(INDEX('Master '!$A$2:$A$257,MATCH(X650,'Master '!$C$2:$C$257,0))),IF(X650="","-","Not on Roster"),INDEX('Master '!$A$2:$A$257,MATCH(X650,'Master '!$C$2:$C$257,0))),INDEX('Master '!$A$2:$A$257,MATCH(X650,'Master '!$B$2:$B$257,0)))</f>
        <v>-</v>
      </c>
      <c r="X650" s="15"/>
      <c r="Y650" s="20" t="str">
        <f t="array" ref="Y650">IF(ISERROR(INDEX('Master '!$A$2:$A$257,MATCH(Z650,'Master '!$B$2:$B$257,0))),IF(ISERROR(INDEX('Master '!$A$2:$A$257,MATCH(Z650,'Master '!$C$2:$C$257,0))),IF(Z650="","-","Not on Roster"),INDEX('Master '!$A$2:$A$257,MATCH(Z650,'Master '!$C$2:$C$257,0))),INDEX('Master '!$A$2:$A$257,MATCH(Z650,'Master '!$B$2:$B$257,0)))</f>
        <v>-</v>
      </c>
      <c r="Z650" s="7"/>
      <c r="AA650" s="19" t="str">
        <f t="array" ref="AA650">IF(ISERROR(INDEX('Master '!$A$2:$A$257,MATCH(AB650,'Master '!$B$2:$B$257,0))),IF(ISERROR(INDEX('Master '!$A$2:$A$257,MATCH(AB650,'Master '!$C$2:$C$257,0))),IF(AB650="","-","Not on Roster"),INDEX('Master '!$A$2:$A$257,MATCH(AB650,'Master '!$C$2:$C$257,0))),INDEX('Master '!$A$2:$A$257,MATCH(AB650,'Master '!$B$2:$B$257,0)))</f>
        <v>-</v>
      </c>
      <c r="AB650" s="15"/>
      <c r="AC650" s="20" t="str">
        <f t="array" ref="AC650">IF(ISERROR(INDEX('Master '!$A$2:$A$257,MATCH(AD650,'Master '!$B$2:$B$257,0))),IF(ISERROR(INDEX('Master '!$A$2:$A$257,MATCH(AD650,'Master '!$C$2:$C$257,0))),IF(AD650="","-","Not on Roster"),INDEX('Master '!$A$2:$A$257,MATCH(AD650,'Master '!$C$2:$C$257,0))),INDEX('Master '!$A$2:$A$257,MATCH(AD650,'Master '!$B$2:$B$257,0)))</f>
        <v>-</v>
      </c>
      <c r="AD650" s="7"/>
      <c r="AE650" s="19" t="str">
        <f t="array" ref="AE650">IF(ISERROR(INDEX('Master '!$A$2:$A$257,MATCH(AF650,'Master '!$B$2:$B$257,0))),IF(ISERROR(INDEX('Master '!$A$2:$A$257,MATCH(AF650,'Master '!$C$2:$C$257,0))),IF(AF650="","-","Not on Roster"),INDEX('Master '!$A$2:$A$257,MATCH(AF650,'Master '!$C$2:$C$257,0))),INDEX('Master '!$A$2:$A$257,MATCH(AF650,'Master '!$B$2:$B$257,0)))</f>
        <v>-</v>
      </c>
      <c r="AF650" s="15"/>
      <c r="AG650" s="20" t="str">
        <f t="array" ref="AG650">IF(ISERROR(INDEX('Master '!$A$2:$A$257,MATCH(AH650,'Master '!$B$2:$B$257,0))),IF(ISERROR(INDEX('Master '!$A$2:$A$257,MATCH(AH650,'Master '!$C$2:$C$257,0))),IF(AH650="","-","Not on Roster"),INDEX('Master '!$A$2:$A$257,MATCH(AH650,'Master '!$C$2:$C$257,0))),INDEX('Master '!$A$2:$A$257,MATCH(AH650,'Master '!$B$2:$B$257,0)))</f>
        <v>-</v>
      </c>
      <c r="AH650" s="7"/>
      <c r="AI650" s="19" t="str">
        <f t="array" ref="AI650">IF(ISERROR(INDEX('Master '!$A$2:$A$257,MATCH(AJ650,'Master '!$B$2:$B$257,0))),IF(ISERROR(INDEX('Master '!$A$2:$A$257,MATCH(AJ650,'Master '!$C$2:$C$257,0))),IF(AJ650="","-","Not on Roster"),INDEX('Master '!$A$2:$A$257,MATCH(AJ650,'Master '!$C$2:$C$257,0))),INDEX('Master '!$A$2:$A$257,MATCH(AJ650,'Master '!$B$2:$B$257,0)))</f>
        <v>-</v>
      </c>
      <c r="AJ650" s="15"/>
      <c r="AK650" s="20" t="str">
        <f t="array" ref="AK650">IF(ISERROR(INDEX('Master '!$A$2:$A$257,MATCH(AL650,'Master '!$B$2:$B$257,0))),IF(ISERROR(INDEX('Master '!$A$2:$A$257,MATCH(AL650,'Master '!$C$2:$C$257,0))),IF(AL650="","-","Not on Roster"),INDEX('Master '!$A$2:$A$257,MATCH(AL650,'Master '!$C$2:$C$257,0))),INDEX('Master '!$A$2:$A$257,MATCH(AL650,'Master '!$B$2:$B$257,0)))</f>
        <v>-</v>
      </c>
      <c r="AL650" s="7"/>
      <c r="AM650" s="19" t="str">
        <f t="array" ref="AM650">IF(ISERROR(INDEX('Master '!$A$2:$A$257,MATCH(AN650,'Master '!$B$2:$B$257,0))),IF(ISERROR(INDEX('Master '!$A$2:$A$257,MATCH(AN650,'Master '!$C$2:$C$257,0))),IF(AN650="","-","Not on Roster"),INDEX('Master '!$A$2:$A$257,MATCH(AN650,'Master '!$C$2:$C$257,0))),INDEX('Master '!$A$2:$A$257,MATCH(AN650,'Master '!$B$2:$B$257,0)))</f>
        <v>-</v>
      </c>
      <c r="AN650" s="15"/>
    </row>
    <row r="651" spans="1:40" ht="14.25" customHeight="1">
      <c r="A651" s="20" t="str">
        <f t="array" ref="A651">IF(ISERROR(INDEX('Master '!$A$2:$A$257,MATCH(B651,'Master '!$B$2:$B$257,0))),IF(ISERROR(INDEX('Master '!$A$2:$A$257,MATCH(B651,'Master '!$C$2:$C$257,0))),IF(B651="","-","Not on Roster"),INDEX('Master '!$A$2:$A$257,MATCH(B651,'Master '!$C$2:$C$257,0))),INDEX('Master '!$A$2:$A$257,MATCH(B651,'Master '!$B$2:$B$257,0)))</f>
        <v>-</v>
      </c>
      <c r="B651" s="43"/>
      <c r="C651" s="19" t="str">
        <f t="array" ref="C651">IF(ISERROR(INDEX('Master '!$A$2:$A$257,MATCH(D651,'Master '!$B$2:$B$257,0))),IF(ISERROR(INDEX('Master '!$A$2:$A$257,MATCH(D651,'Master '!$C$2:$C$257,0))),IF(D651="","-","Not on Roster"),INDEX('Master '!$A$2:$A$257,MATCH(D651,'Master '!$C$2:$C$257,0))),INDEX('Master '!$A$2:$A$257,MATCH(D651,'Master '!$B$2:$B$257,0)))</f>
        <v>-</v>
      </c>
      <c r="D651" s="15"/>
      <c r="E651" s="20" t="str">
        <f t="array" ref="E651">IF(ISERROR(INDEX('Master '!$A$2:$A$257,MATCH(F651,'Master '!$B$2:$B$257,0))),IF(ISERROR(INDEX('Master '!$A$2:$A$257,MATCH(F651,'Master '!$C$2:$C$257,0))),IF(F651="","-","Not on Roster"),INDEX('Master '!$A$2:$A$257,MATCH(F651,'Master '!$C$2:$C$257,0))),INDEX('Master '!$A$2:$A$257,MATCH(F651,'Master '!$B$2:$B$257,0)))</f>
        <v>-</v>
      </c>
      <c r="F651" s="7"/>
      <c r="G651" s="19" t="str">
        <f t="array" ref="G651">IF(ISERROR(INDEX('Master '!$A$2:$A$257,MATCH(H651,'Master '!$B$2:$B$257,0))),IF(ISERROR(INDEX('Master '!$A$2:$A$257,MATCH(H651,'Master '!$C$2:$C$257,0))),IF(H651="","-","Not on Roster"),INDEX('Master '!$A$2:$A$257,MATCH(H651,'Master '!$C$2:$C$257,0))),INDEX('Master '!$A$2:$A$257,MATCH(H651,'Master '!$B$2:$B$257,0)))</f>
        <v>-</v>
      </c>
      <c r="H651" s="15"/>
      <c r="I651" s="20" t="str">
        <f t="array" ref="I651">IF(ISERROR(INDEX('Master '!$A$2:$A$257,MATCH(J651,'Master '!$B$2:$B$257,0))),IF(ISERROR(INDEX('Master '!$A$2:$A$257,MATCH(J651,'Master '!$C$2:$C$257,0))),IF(J651="","-","Not on Roster"),INDEX('Master '!$A$2:$A$257,MATCH(J651,'Master '!$C$2:$C$257,0))),INDEX('Master '!$A$2:$A$257,MATCH(J651,'Master '!$B$2:$B$257,0)))</f>
        <v>-</v>
      </c>
      <c r="J651" s="51"/>
      <c r="K651" s="19" t="str">
        <f t="array" ref="K651">IF(ISERROR(INDEX('Master '!$A$2:$A$257,MATCH(L651,'Master '!$B$2:$B$257,0))),IF(ISERROR(INDEX('Master '!$A$2:$A$257,MATCH(L651,'Master '!$C$2:$C$257,0))),IF(L651="","-","Not on Roster"),INDEX('Master '!$A$2:$A$257,MATCH(L651,'Master '!$C$2:$C$257,0))),INDEX('Master '!$A$2:$A$257,MATCH(L651,'Master '!$B$2:$B$257,0)))</f>
        <v>-</v>
      </c>
      <c r="L651" s="15"/>
      <c r="M651" s="20" t="str">
        <f t="array" ref="M651">IF(ISERROR(INDEX('Master '!$A$2:$A$257,MATCH(N651,'Master '!$B$2:$B$257,0))),IF(ISERROR(INDEX('Master '!$A$2:$A$257,MATCH(N651,'Master '!$C$2:$C$257,0))),IF(N651="","-","Not on Roster"),INDEX('Master '!$A$2:$A$257,MATCH(N651,'Master '!$C$2:$C$257,0))),INDEX('Master '!$A$2:$A$257,MATCH(N651,'Master '!$B$2:$B$257,0)))</f>
        <v>-</v>
      </c>
      <c r="N651" s="7"/>
      <c r="O651" s="19" t="str">
        <f t="array" ref="O651">IF(ISERROR(INDEX('Master '!$A$2:$A$257,MATCH(P651,'Master '!$B$2:$B$257,0))),IF(ISERROR(INDEX('Master '!$A$2:$A$257,MATCH(P651,'Master '!$C$2:$C$257,0))),IF(P651="","-","Not on Roster"),INDEX('Master '!$A$2:$A$257,MATCH(P651,'Master '!$C$2:$C$257,0))),INDEX('Master '!$A$2:$A$257,MATCH(P651,'Master '!$B$2:$B$257,0)))</f>
        <v>-</v>
      </c>
      <c r="P651" s="15"/>
      <c r="Q651" s="20" t="str">
        <f t="array" ref="Q651">IF(ISERROR(INDEX('Master '!$A$2:$A$257,MATCH(R651,'Master '!$B$2:$B$257,0))),IF(ISERROR(INDEX('Master '!$A$2:$A$257,MATCH(R651,'Master '!$C$2:$C$257,0))),IF(R651="","-","Not on Roster"),INDEX('Master '!$A$2:$A$257,MATCH(R651,'Master '!$C$2:$C$257,0))),INDEX('Master '!$A$2:$A$257,MATCH(R651,'Master '!$B$2:$B$257,0)))</f>
        <v>-</v>
      </c>
      <c r="R651" s="7"/>
      <c r="S651" s="19" t="str">
        <f t="array" ref="S651">IF(ISERROR(INDEX('Master '!$A$2:$A$257,MATCH(T651,'Master '!$B$2:$B$257,0))),IF(ISERROR(INDEX('Master '!$A$2:$A$257,MATCH(T651,'Master '!$C$2:$C$257,0))),IF(T651="","-","Not on Roster"),INDEX('Master '!$A$2:$A$257,MATCH(T651,'Master '!$C$2:$C$257,0))),INDEX('Master '!$A$2:$A$257,MATCH(T651,'Master '!$B$2:$B$257,0)))</f>
        <v>-</v>
      </c>
      <c r="T651" s="15"/>
      <c r="U651" s="20" t="str">
        <f t="array" ref="U651">IF(ISERROR(INDEX('Master '!$A$2:$A$257,MATCH(V651,'Master '!$B$2:$B$257,0))),IF(ISERROR(INDEX('Master '!$A$2:$A$257,MATCH(V651,'Master '!$C$2:$C$257,0))),IF(V651="","-","Not on Roster"),INDEX('Master '!$A$2:$A$257,MATCH(V651,'Master '!$C$2:$C$257,0))),INDEX('Master '!$A$2:$A$257,MATCH(V651,'Master '!$B$2:$B$257,0)))</f>
        <v>-</v>
      </c>
      <c r="V651" s="7"/>
      <c r="W651" s="19" t="str">
        <f t="array" ref="W651">IF(ISERROR(INDEX('Master '!$A$2:$A$257,MATCH(X651,'Master '!$B$2:$B$257,0))),IF(ISERROR(INDEX('Master '!$A$2:$A$257,MATCH(X651,'Master '!$C$2:$C$257,0))),IF(X651="","-","Not on Roster"),INDEX('Master '!$A$2:$A$257,MATCH(X651,'Master '!$C$2:$C$257,0))),INDEX('Master '!$A$2:$A$257,MATCH(X651,'Master '!$B$2:$B$257,0)))</f>
        <v>-</v>
      </c>
      <c r="X651" s="15"/>
      <c r="Y651" s="20" t="str">
        <f t="array" ref="Y651">IF(ISERROR(INDEX('Master '!$A$2:$A$257,MATCH(Z651,'Master '!$B$2:$B$257,0))),IF(ISERROR(INDEX('Master '!$A$2:$A$257,MATCH(Z651,'Master '!$C$2:$C$257,0))),IF(Z651="","-","Not on Roster"),INDEX('Master '!$A$2:$A$257,MATCH(Z651,'Master '!$C$2:$C$257,0))),INDEX('Master '!$A$2:$A$257,MATCH(Z651,'Master '!$B$2:$B$257,0)))</f>
        <v>-</v>
      </c>
      <c r="Z651" s="7"/>
      <c r="AA651" s="19" t="str">
        <f t="array" ref="AA651">IF(ISERROR(INDEX('Master '!$A$2:$A$257,MATCH(AB651,'Master '!$B$2:$B$257,0))),IF(ISERROR(INDEX('Master '!$A$2:$A$257,MATCH(AB651,'Master '!$C$2:$C$257,0))),IF(AB651="","-","Not on Roster"),INDEX('Master '!$A$2:$A$257,MATCH(AB651,'Master '!$C$2:$C$257,0))),INDEX('Master '!$A$2:$A$257,MATCH(AB651,'Master '!$B$2:$B$257,0)))</f>
        <v>-</v>
      </c>
      <c r="AB651" s="15"/>
      <c r="AC651" s="20" t="str">
        <f t="array" ref="AC651">IF(ISERROR(INDEX('Master '!$A$2:$A$257,MATCH(AD651,'Master '!$B$2:$B$257,0))),IF(ISERROR(INDEX('Master '!$A$2:$A$257,MATCH(AD651,'Master '!$C$2:$C$257,0))),IF(AD651="","-","Not on Roster"),INDEX('Master '!$A$2:$A$257,MATCH(AD651,'Master '!$C$2:$C$257,0))),INDEX('Master '!$A$2:$A$257,MATCH(AD651,'Master '!$B$2:$B$257,0)))</f>
        <v>-</v>
      </c>
      <c r="AD651" s="7"/>
      <c r="AE651" s="19" t="str">
        <f t="array" ref="AE651">IF(ISERROR(INDEX('Master '!$A$2:$A$257,MATCH(AF651,'Master '!$B$2:$B$257,0))),IF(ISERROR(INDEX('Master '!$A$2:$A$257,MATCH(AF651,'Master '!$C$2:$C$257,0))),IF(AF651="","-","Not on Roster"),INDEX('Master '!$A$2:$A$257,MATCH(AF651,'Master '!$C$2:$C$257,0))),INDEX('Master '!$A$2:$A$257,MATCH(AF651,'Master '!$B$2:$B$257,0)))</f>
        <v>-</v>
      </c>
      <c r="AF651" s="15"/>
      <c r="AG651" s="20" t="str">
        <f t="array" ref="AG651">IF(ISERROR(INDEX('Master '!$A$2:$A$257,MATCH(AH651,'Master '!$B$2:$B$257,0))),IF(ISERROR(INDEX('Master '!$A$2:$A$257,MATCH(AH651,'Master '!$C$2:$C$257,0))),IF(AH651="","-","Not on Roster"),INDEX('Master '!$A$2:$A$257,MATCH(AH651,'Master '!$C$2:$C$257,0))),INDEX('Master '!$A$2:$A$257,MATCH(AH651,'Master '!$B$2:$B$257,0)))</f>
        <v>-</v>
      </c>
      <c r="AH651" s="7"/>
      <c r="AI651" s="19" t="str">
        <f t="array" ref="AI651">IF(ISERROR(INDEX('Master '!$A$2:$A$257,MATCH(AJ651,'Master '!$B$2:$B$257,0))),IF(ISERROR(INDEX('Master '!$A$2:$A$257,MATCH(AJ651,'Master '!$C$2:$C$257,0))),IF(AJ651="","-","Not on Roster"),INDEX('Master '!$A$2:$A$257,MATCH(AJ651,'Master '!$C$2:$C$257,0))),INDEX('Master '!$A$2:$A$257,MATCH(AJ651,'Master '!$B$2:$B$257,0)))</f>
        <v>-</v>
      </c>
      <c r="AJ651" s="15"/>
      <c r="AK651" s="20" t="str">
        <f t="array" ref="AK651">IF(ISERROR(INDEX('Master '!$A$2:$A$257,MATCH(AL651,'Master '!$B$2:$B$257,0))),IF(ISERROR(INDEX('Master '!$A$2:$A$257,MATCH(AL651,'Master '!$C$2:$C$257,0))),IF(AL651="","-","Not on Roster"),INDEX('Master '!$A$2:$A$257,MATCH(AL651,'Master '!$C$2:$C$257,0))),INDEX('Master '!$A$2:$A$257,MATCH(AL651,'Master '!$B$2:$B$257,0)))</f>
        <v>-</v>
      </c>
      <c r="AL651" s="7"/>
      <c r="AM651" s="19" t="str">
        <f t="array" ref="AM651">IF(ISERROR(INDEX('Master '!$A$2:$A$257,MATCH(AN651,'Master '!$B$2:$B$257,0))),IF(ISERROR(INDEX('Master '!$A$2:$A$257,MATCH(AN651,'Master '!$C$2:$C$257,0))),IF(AN651="","-","Not on Roster"),INDEX('Master '!$A$2:$A$257,MATCH(AN651,'Master '!$C$2:$C$257,0))),INDEX('Master '!$A$2:$A$257,MATCH(AN651,'Master '!$B$2:$B$257,0)))</f>
        <v>-</v>
      </c>
      <c r="AN651" s="15"/>
    </row>
    <row r="652" spans="1:40" ht="14.25" customHeight="1">
      <c r="A652" s="20" t="str">
        <f t="array" ref="A652">IF(ISERROR(INDEX('Master '!$A$2:$A$257,MATCH(B652,'Master '!$B$2:$B$257,0))),IF(ISERROR(INDEX('Master '!$A$2:$A$257,MATCH(B652,'Master '!$C$2:$C$257,0))),IF(B652="","-","Not on Roster"),INDEX('Master '!$A$2:$A$257,MATCH(B652,'Master '!$C$2:$C$257,0))),INDEX('Master '!$A$2:$A$257,MATCH(B652,'Master '!$B$2:$B$257,0)))</f>
        <v>-</v>
      </c>
      <c r="B652" s="43"/>
      <c r="C652" s="19" t="str">
        <f t="array" ref="C652">IF(ISERROR(INDEX('Master '!$A$2:$A$257,MATCH(D652,'Master '!$B$2:$B$257,0))),IF(ISERROR(INDEX('Master '!$A$2:$A$257,MATCH(D652,'Master '!$C$2:$C$257,0))),IF(D652="","-","Not on Roster"),INDEX('Master '!$A$2:$A$257,MATCH(D652,'Master '!$C$2:$C$257,0))),INDEX('Master '!$A$2:$A$257,MATCH(D652,'Master '!$B$2:$B$257,0)))</f>
        <v>-</v>
      </c>
      <c r="D652" s="15"/>
      <c r="E652" s="20" t="str">
        <f t="array" ref="E652">IF(ISERROR(INDEX('Master '!$A$2:$A$257,MATCH(F652,'Master '!$B$2:$B$257,0))),IF(ISERROR(INDEX('Master '!$A$2:$A$257,MATCH(F652,'Master '!$C$2:$C$257,0))),IF(F652="","-","Not on Roster"),INDEX('Master '!$A$2:$A$257,MATCH(F652,'Master '!$C$2:$C$257,0))),INDEX('Master '!$A$2:$A$257,MATCH(F652,'Master '!$B$2:$B$257,0)))</f>
        <v>-</v>
      </c>
      <c r="F652" s="7"/>
      <c r="G652" s="19" t="str">
        <f t="array" ref="G652">IF(ISERROR(INDEX('Master '!$A$2:$A$257,MATCH(H652,'Master '!$B$2:$B$257,0))),IF(ISERROR(INDEX('Master '!$A$2:$A$257,MATCH(H652,'Master '!$C$2:$C$257,0))),IF(H652="","-","Not on Roster"),INDEX('Master '!$A$2:$A$257,MATCH(H652,'Master '!$C$2:$C$257,0))),INDEX('Master '!$A$2:$A$257,MATCH(H652,'Master '!$B$2:$B$257,0)))</f>
        <v>-</v>
      </c>
      <c r="H652" s="15"/>
      <c r="I652" s="20" t="str">
        <f t="array" ref="I652">IF(ISERROR(INDEX('Master '!$A$2:$A$257,MATCH(J652,'Master '!$B$2:$B$257,0))),IF(ISERROR(INDEX('Master '!$A$2:$A$257,MATCH(J652,'Master '!$C$2:$C$257,0))),IF(J652="","-","Not on Roster"),INDEX('Master '!$A$2:$A$257,MATCH(J652,'Master '!$C$2:$C$257,0))),INDEX('Master '!$A$2:$A$257,MATCH(J652,'Master '!$B$2:$B$257,0)))</f>
        <v>-</v>
      </c>
      <c r="J652" s="51"/>
      <c r="K652" s="19" t="str">
        <f t="array" ref="K652">IF(ISERROR(INDEX('Master '!$A$2:$A$257,MATCH(L652,'Master '!$B$2:$B$257,0))),IF(ISERROR(INDEX('Master '!$A$2:$A$257,MATCH(L652,'Master '!$C$2:$C$257,0))),IF(L652="","-","Not on Roster"),INDEX('Master '!$A$2:$A$257,MATCH(L652,'Master '!$C$2:$C$257,0))),INDEX('Master '!$A$2:$A$257,MATCH(L652,'Master '!$B$2:$B$257,0)))</f>
        <v>-</v>
      </c>
      <c r="L652" s="15"/>
      <c r="M652" s="20" t="str">
        <f t="array" ref="M652">IF(ISERROR(INDEX('Master '!$A$2:$A$257,MATCH(N652,'Master '!$B$2:$B$257,0))),IF(ISERROR(INDEX('Master '!$A$2:$A$257,MATCH(N652,'Master '!$C$2:$C$257,0))),IF(N652="","-","Not on Roster"),INDEX('Master '!$A$2:$A$257,MATCH(N652,'Master '!$C$2:$C$257,0))),INDEX('Master '!$A$2:$A$257,MATCH(N652,'Master '!$B$2:$B$257,0)))</f>
        <v>-</v>
      </c>
      <c r="N652" s="7"/>
      <c r="O652" s="19" t="str">
        <f t="array" ref="O652">IF(ISERROR(INDEX('Master '!$A$2:$A$257,MATCH(P652,'Master '!$B$2:$B$257,0))),IF(ISERROR(INDEX('Master '!$A$2:$A$257,MATCH(P652,'Master '!$C$2:$C$257,0))),IF(P652="","-","Not on Roster"),INDEX('Master '!$A$2:$A$257,MATCH(P652,'Master '!$C$2:$C$257,0))),INDEX('Master '!$A$2:$A$257,MATCH(P652,'Master '!$B$2:$B$257,0)))</f>
        <v>-</v>
      </c>
      <c r="P652" s="15"/>
      <c r="Q652" s="20" t="str">
        <f t="array" ref="Q652">IF(ISERROR(INDEX('Master '!$A$2:$A$257,MATCH(R652,'Master '!$B$2:$B$257,0))),IF(ISERROR(INDEX('Master '!$A$2:$A$257,MATCH(R652,'Master '!$C$2:$C$257,0))),IF(R652="","-","Not on Roster"),INDEX('Master '!$A$2:$A$257,MATCH(R652,'Master '!$C$2:$C$257,0))),INDEX('Master '!$A$2:$A$257,MATCH(R652,'Master '!$B$2:$B$257,0)))</f>
        <v>-</v>
      </c>
      <c r="R652" s="7"/>
      <c r="S652" s="19" t="str">
        <f t="array" ref="S652">IF(ISERROR(INDEX('Master '!$A$2:$A$257,MATCH(T652,'Master '!$B$2:$B$257,0))),IF(ISERROR(INDEX('Master '!$A$2:$A$257,MATCH(T652,'Master '!$C$2:$C$257,0))),IF(T652="","-","Not on Roster"),INDEX('Master '!$A$2:$A$257,MATCH(T652,'Master '!$C$2:$C$257,0))),INDEX('Master '!$A$2:$A$257,MATCH(T652,'Master '!$B$2:$B$257,0)))</f>
        <v>-</v>
      </c>
      <c r="T652" s="15"/>
      <c r="U652" s="20" t="str">
        <f t="array" ref="U652">IF(ISERROR(INDEX('Master '!$A$2:$A$257,MATCH(V652,'Master '!$B$2:$B$257,0))),IF(ISERROR(INDEX('Master '!$A$2:$A$257,MATCH(V652,'Master '!$C$2:$C$257,0))),IF(V652="","-","Not on Roster"),INDEX('Master '!$A$2:$A$257,MATCH(V652,'Master '!$C$2:$C$257,0))),INDEX('Master '!$A$2:$A$257,MATCH(V652,'Master '!$B$2:$B$257,0)))</f>
        <v>-</v>
      </c>
      <c r="V652" s="7"/>
      <c r="W652" s="19" t="str">
        <f t="array" ref="W652">IF(ISERROR(INDEX('Master '!$A$2:$A$257,MATCH(X652,'Master '!$B$2:$B$257,0))),IF(ISERROR(INDEX('Master '!$A$2:$A$257,MATCH(X652,'Master '!$C$2:$C$257,0))),IF(X652="","-","Not on Roster"),INDEX('Master '!$A$2:$A$257,MATCH(X652,'Master '!$C$2:$C$257,0))),INDEX('Master '!$A$2:$A$257,MATCH(X652,'Master '!$B$2:$B$257,0)))</f>
        <v>-</v>
      </c>
      <c r="X652" s="15"/>
      <c r="Y652" s="20" t="str">
        <f t="array" ref="Y652">IF(ISERROR(INDEX('Master '!$A$2:$A$257,MATCH(Z652,'Master '!$B$2:$B$257,0))),IF(ISERROR(INDEX('Master '!$A$2:$A$257,MATCH(Z652,'Master '!$C$2:$C$257,0))),IF(Z652="","-","Not on Roster"),INDEX('Master '!$A$2:$A$257,MATCH(Z652,'Master '!$C$2:$C$257,0))),INDEX('Master '!$A$2:$A$257,MATCH(Z652,'Master '!$B$2:$B$257,0)))</f>
        <v>-</v>
      </c>
      <c r="Z652" s="7"/>
      <c r="AA652" s="19" t="str">
        <f t="array" ref="AA652">IF(ISERROR(INDEX('Master '!$A$2:$A$257,MATCH(AB652,'Master '!$B$2:$B$257,0))),IF(ISERROR(INDEX('Master '!$A$2:$A$257,MATCH(AB652,'Master '!$C$2:$C$257,0))),IF(AB652="","-","Not on Roster"),INDEX('Master '!$A$2:$A$257,MATCH(AB652,'Master '!$C$2:$C$257,0))),INDEX('Master '!$A$2:$A$257,MATCH(AB652,'Master '!$B$2:$B$257,0)))</f>
        <v>-</v>
      </c>
      <c r="AB652" s="15"/>
      <c r="AC652" s="20" t="str">
        <f t="array" ref="AC652">IF(ISERROR(INDEX('Master '!$A$2:$A$257,MATCH(AD652,'Master '!$B$2:$B$257,0))),IF(ISERROR(INDEX('Master '!$A$2:$A$257,MATCH(AD652,'Master '!$C$2:$C$257,0))),IF(AD652="","-","Not on Roster"),INDEX('Master '!$A$2:$A$257,MATCH(AD652,'Master '!$C$2:$C$257,0))),INDEX('Master '!$A$2:$A$257,MATCH(AD652,'Master '!$B$2:$B$257,0)))</f>
        <v>-</v>
      </c>
      <c r="AD652" s="7"/>
      <c r="AE652" s="19" t="str">
        <f t="array" ref="AE652">IF(ISERROR(INDEX('Master '!$A$2:$A$257,MATCH(AF652,'Master '!$B$2:$B$257,0))),IF(ISERROR(INDEX('Master '!$A$2:$A$257,MATCH(AF652,'Master '!$C$2:$C$257,0))),IF(AF652="","-","Not on Roster"),INDEX('Master '!$A$2:$A$257,MATCH(AF652,'Master '!$C$2:$C$257,0))),INDEX('Master '!$A$2:$A$257,MATCH(AF652,'Master '!$B$2:$B$257,0)))</f>
        <v>-</v>
      </c>
      <c r="AF652" s="15"/>
      <c r="AG652" s="20" t="str">
        <f t="array" ref="AG652">IF(ISERROR(INDEX('Master '!$A$2:$A$257,MATCH(AH652,'Master '!$B$2:$B$257,0))),IF(ISERROR(INDEX('Master '!$A$2:$A$257,MATCH(AH652,'Master '!$C$2:$C$257,0))),IF(AH652="","-","Not on Roster"),INDEX('Master '!$A$2:$A$257,MATCH(AH652,'Master '!$C$2:$C$257,0))),INDEX('Master '!$A$2:$A$257,MATCH(AH652,'Master '!$B$2:$B$257,0)))</f>
        <v>-</v>
      </c>
      <c r="AH652" s="7"/>
      <c r="AI652" s="19" t="str">
        <f t="array" ref="AI652">IF(ISERROR(INDEX('Master '!$A$2:$A$257,MATCH(AJ652,'Master '!$B$2:$B$257,0))),IF(ISERROR(INDEX('Master '!$A$2:$A$257,MATCH(AJ652,'Master '!$C$2:$C$257,0))),IF(AJ652="","-","Not on Roster"),INDEX('Master '!$A$2:$A$257,MATCH(AJ652,'Master '!$C$2:$C$257,0))),INDEX('Master '!$A$2:$A$257,MATCH(AJ652,'Master '!$B$2:$B$257,0)))</f>
        <v>-</v>
      </c>
      <c r="AJ652" s="15"/>
      <c r="AK652" s="20" t="str">
        <f t="array" ref="AK652">IF(ISERROR(INDEX('Master '!$A$2:$A$257,MATCH(AL652,'Master '!$B$2:$B$257,0))),IF(ISERROR(INDEX('Master '!$A$2:$A$257,MATCH(AL652,'Master '!$C$2:$C$257,0))),IF(AL652="","-","Not on Roster"),INDEX('Master '!$A$2:$A$257,MATCH(AL652,'Master '!$C$2:$C$257,0))),INDEX('Master '!$A$2:$A$257,MATCH(AL652,'Master '!$B$2:$B$257,0)))</f>
        <v>-</v>
      </c>
      <c r="AL652" s="7"/>
      <c r="AM652" s="19" t="str">
        <f t="array" ref="AM652">IF(ISERROR(INDEX('Master '!$A$2:$A$257,MATCH(AN652,'Master '!$B$2:$B$257,0))),IF(ISERROR(INDEX('Master '!$A$2:$A$257,MATCH(AN652,'Master '!$C$2:$C$257,0))),IF(AN652="","-","Not on Roster"),INDEX('Master '!$A$2:$A$257,MATCH(AN652,'Master '!$C$2:$C$257,0))),INDEX('Master '!$A$2:$A$257,MATCH(AN652,'Master '!$B$2:$B$257,0)))</f>
        <v>-</v>
      </c>
      <c r="AN652" s="15"/>
    </row>
    <row r="653" spans="1:40" ht="14.25" customHeight="1">
      <c r="A653" s="20" t="str">
        <f t="array" ref="A653">IF(ISERROR(INDEX('Master '!$A$2:$A$257,MATCH(B653,'Master '!$B$2:$B$257,0))),IF(ISERROR(INDEX('Master '!$A$2:$A$257,MATCH(B653,'Master '!$C$2:$C$257,0))),IF(B653="","-","Not on Roster"),INDEX('Master '!$A$2:$A$257,MATCH(B653,'Master '!$C$2:$C$257,0))),INDEX('Master '!$A$2:$A$257,MATCH(B653,'Master '!$B$2:$B$257,0)))</f>
        <v>-</v>
      </c>
      <c r="B653" s="43"/>
      <c r="C653" s="19" t="str">
        <f t="array" ref="C653">IF(ISERROR(INDEX('Master '!$A$2:$A$257,MATCH(D653,'Master '!$B$2:$B$257,0))),IF(ISERROR(INDEX('Master '!$A$2:$A$257,MATCH(D653,'Master '!$C$2:$C$257,0))),IF(D653="","-","Not on Roster"),INDEX('Master '!$A$2:$A$257,MATCH(D653,'Master '!$C$2:$C$257,0))),INDEX('Master '!$A$2:$A$257,MATCH(D653,'Master '!$B$2:$B$257,0)))</f>
        <v>-</v>
      </c>
      <c r="D653" s="15"/>
      <c r="E653" s="20" t="str">
        <f t="array" ref="E653">IF(ISERROR(INDEX('Master '!$A$2:$A$257,MATCH(F653,'Master '!$B$2:$B$257,0))),IF(ISERROR(INDEX('Master '!$A$2:$A$257,MATCH(F653,'Master '!$C$2:$C$257,0))),IF(F653="","-","Not on Roster"),INDEX('Master '!$A$2:$A$257,MATCH(F653,'Master '!$C$2:$C$257,0))),INDEX('Master '!$A$2:$A$257,MATCH(F653,'Master '!$B$2:$B$257,0)))</f>
        <v>-</v>
      </c>
      <c r="F653" s="7"/>
      <c r="G653" s="19" t="str">
        <f t="array" ref="G653">IF(ISERROR(INDEX('Master '!$A$2:$A$257,MATCH(H653,'Master '!$B$2:$B$257,0))),IF(ISERROR(INDEX('Master '!$A$2:$A$257,MATCH(H653,'Master '!$C$2:$C$257,0))),IF(H653="","-","Not on Roster"),INDEX('Master '!$A$2:$A$257,MATCH(H653,'Master '!$C$2:$C$257,0))),INDEX('Master '!$A$2:$A$257,MATCH(H653,'Master '!$B$2:$B$257,0)))</f>
        <v>-</v>
      </c>
      <c r="H653" s="15"/>
      <c r="I653" s="20" t="str">
        <f t="array" ref="I653">IF(ISERROR(INDEX('Master '!$A$2:$A$257,MATCH(J653,'Master '!$B$2:$B$257,0))),IF(ISERROR(INDEX('Master '!$A$2:$A$257,MATCH(J653,'Master '!$C$2:$C$257,0))),IF(J653="","-","Not on Roster"),INDEX('Master '!$A$2:$A$257,MATCH(J653,'Master '!$C$2:$C$257,0))),INDEX('Master '!$A$2:$A$257,MATCH(J653,'Master '!$B$2:$B$257,0)))</f>
        <v>-</v>
      </c>
      <c r="J653" s="51"/>
      <c r="K653" s="19" t="str">
        <f t="array" ref="K653">IF(ISERROR(INDEX('Master '!$A$2:$A$257,MATCH(L653,'Master '!$B$2:$B$257,0))),IF(ISERROR(INDEX('Master '!$A$2:$A$257,MATCH(L653,'Master '!$C$2:$C$257,0))),IF(L653="","-","Not on Roster"),INDEX('Master '!$A$2:$A$257,MATCH(L653,'Master '!$C$2:$C$257,0))),INDEX('Master '!$A$2:$A$257,MATCH(L653,'Master '!$B$2:$B$257,0)))</f>
        <v>-</v>
      </c>
      <c r="L653" s="15"/>
      <c r="M653" s="20" t="str">
        <f t="array" ref="M653">IF(ISERROR(INDEX('Master '!$A$2:$A$257,MATCH(N653,'Master '!$B$2:$B$257,0))),IF(ISERROR(INDEX('Master '!$A$2:$A$257,MATCH(N653,'Master '!$C$2:$C$257,0))),IF(N653="","-","Not on Roster"),INDEX('Master '!$A$2:$A$257,MATCH(N653,'Master '!$C$2:$C$257,0))),INDEX('Master '!$A$2:$A$257,MATCH(N653,'Master '!$B$2:$B$257,0)))</f>
        <v>-</v>
      </c>
      <c r="N653" s="7"/>
      <c r="O653" s="19" t="str">
        <f t="array" ref="O653">IF(ISERROR(INDEX('Master '!$A$2:$A$257,MATCH(P653,'Master '!$B$2:$B$257,0))),IF(ISERROR(INDEX('Master '!$A$2:$A$257,MATCH(P653,'Master '!$C$2:$C$257,0))),IF(P653="","-","Not on Roster"),INDEX('Master '!$A$2:$A$257,MATCH(P653,'Master '!$C$2:$C$257,0))),INDEX('Master '!$A$2:$A$257,MATCH(P653,'Master '!$B$2:$B$257,0)))</f>
        <v>-</v>
      </c>
      <c r="P653" s="15"/>
      <c r="Q653" s="20" t="str">
        <f t="array" ref="Q653">IF(ISERROR(INDEX('Master '!$A$2:$A$257,MATCH(R653,'Master '!$B$2:$B$257,0))),IF(ISERROR(INDEX('Master '!$A$2:$A$257,MATCH(R653,'Master '!$C$2:$C$257,0))),IF(R653="","-","Not on Roster"),INDEX('Master '!$A$2:$A$257,MATCH(R653,'Master '!$C$2:$C$257,0))),INDEX('Master '!$A$2:$A$257,MATCH(R653,'Master '!$B$2:$B$257,0)))</f>
        <v>-</v>
      </c>
      <c r="R653" s="7"/>
      <c r="S653" s="19" t="str">
        <f t="array" ref="S653">IF(ISERROR(INDEX('Master '!$A$2:$A$257,MATCH(T653,'Master '!$B$2:$B$257,0))),IF(ISERROR(INDEX('Master '!$A$2:$A$257,MATCH(T653,'Master '!$C$2:$C$257,0))),IF(T653="","-","Not on Roster"),INDEX('Master '!$A$2:$A$257,MATCH(T653,'Master '!$C$2:$C$257,0))),INDEX('Master '!$A$2:$A$257,MATCH(T653,'Master '!$B$2:$B$257,0)))</f>
        <v>-</v>
      </c>
      <c r="T653" s="15"/>
      <c r="U653" s="20" t="str">
        <f t="array" ref="U653">IF(ISERROR(INDEX('Master '!$A$2:$A$257,MATCH(V653,'Master '!$B$2:$B$257,0))),IF(ISERROR(INDEX('Master '!$A$2:$A$257,MATCH(V653,'Master '!$C$2:$C$257,0))),IF(V653="","-","Not on Roster"),INDEX('Master '!$A$2:$A$257,MATCH(V653,'Master '!$C$2:$C$257,0))),INDEX('Master '!$A$2:$A$257,MATCH(V653,'Master '!$B$2:$B$257,0)))</f>
        <v>-</v>
      </c>
      <c r="V653" s="7"/>
      <c r="W653" s="19" t="str">
        <f t="array" ref="W653">IF(ISERROR(INDEX('Master '!$A$2:$A$257,MATCH(X653,'Master '!$B$2:$B$257,0))),IF(ISERROR(INDEX('Master '!$A$2:$A$257,MATCH(X653,'Master '!$C$2:$C$257,0))),IF(X653="","-","Not on Roster"),INDEX('Master '!$A$2:$A$257,MATCH(X653,'Master '!$C$2:$C$257,0))),INDEX('Master '!$A$2:$A$257,MATCH(X653,'Master '!$B$2:$B$257,0)))</f>
        <v>-</v>
      </c>
      <c r="X653" s="15"/>
      <c r="Y653" s="20" t="str">
        <f t="array" ref="Y653">IF(ISERROR(INDEX('Master '!$A$2:$A$257,MATCH(Z653,'Master '!$B$2:$B$257,0))),IF(ISERROR(INDEX('Master '!$A$2:$A$257,MATCH(Z653,'Master '!$C$2:$C$257,0))),IF(Z653="","-","Not on Roster"),INDEX('Master '!$A$2:$A$257,MATCH(Z653,'Master '!$C$2:$C$257,0))),INDEX('Master '!$A$2:$A$257,MATCH(Z653,'Master '!$B$2:$B$257,0)))</f>
        <v>-</v>
      </c>
      <c r="Z653" s="7"/>
      <c r="AA653" s="19" t="str">
        <f t="array" ref="AA653">IF(ISERROR(INDEX('Master '!$A$2:$A$257,MATCH(AB653,'Master '!$B$2:$B$257,0))),IF(ISERROR(INDEX('Master '!$A$2:$A$257,MATCH(AB653,'Master '!$C$2:$C$257,0))),IF(AB653="","-","Not on Roster"),INDEX('Master '!$A$2:$A$257,MATCH(AB653,'Master '!$C$2:$C$257,0))),INDEX('Master '!$A$2:$A$257,MATCH(AB653,'Master '!$B$2:$B$257,0)))</f>
        <v>-</v>
      </c>
      <c r="AB653" s="15"/>
      <c r="AC653" s="20" t="str">
        <f t="array" ref="AC653">IF(ISERROR(INDEX('Master '!$A$2:$A$257,MATCH(AD653,'Master '!$B$2:$B$257,0))),IF(ISERROR(INDEX('Master '!$A$2:$A$257,MATCH(AD653,'Master '!$C$2:$C$257,0))),IF(AD653="","-","Not on Roster"),INDEX('Master '!$A$2:$A$257,MATCH(AD653,'Master '!$C$2:$C$257,0))),INDEX('Master '!$A$2:$A$257,MATCH(AD653,'Master '!$B$2:$B$257,0)))</f>
        <v>-</v>
      </c>
      <c r="AD653" s="7"/>
      <c r="AE653" s="19" t="str">
        <f t="array" ref="AE653">IF(ISERROR(INDEX('Master '!$A$2:$A$257,MATCH(AF653,'Master '!$B$2:$B$257,0))),IF(ISERROR(INDEX('Master '!$A$2:$A$257,MATCH(AF653,'Master '!$C$2:$C$257,0))),IF(AF653="","-","Not on Roster"),INDEX('Master '!$A$2:$A$257,MATCH(AF653,'Master '!$C$2:$C$257,0))),INDEX('Master '!$A$2:$A$257,MATCH(AF653,'Master '!$B$2:$B$257,0)))</f>
        <v>-</v>
      </c>
      <c r="AF653" s="15"/>
      <c r="AG653" s="20" t="str">
        <f t="array" ref="AG653">IF(ISERROR(INDEX('Master '!$A$2:$A$257,MATCH(AH653,'Master '!$B$2:$B$257,0))),IF(ISERROR(INDEX('Master '!$A$2:$A$257,MATCH(AH653,'Master '!$C$2:$C$257,0))),IF(AH653="","-","Not on Roster"),INDEX('Master '!$A$2:$A$257,MATCH(AH653,'Master '!$C$2:$C$257,0))),INDEX('Master '!$A$2:$A$257,MATCH(AH653,'Master '!$B$2:$B$257,0)))</f>
        <v>-</v>
      </c>
      <c r="AH653" s="7"/>
      <c r="AI653" s="19" t="str">
        <f t="array" ref="AI653">IF(ISERROR(INDEX('Master '!$A$2:$A$257,MATCH(AJ653,'Master '!$B$2:$B$257,0))),IF(ISERROR(INDEX('Master '!$A$2:$A$257,MATCH(AJ653,'Master '!$C$2:$C$257,0))),IF(AJ653="","-","Not on Roster"),INDEX('Master '!$A$2:$A$257,MATCH(AJ653,'Master '!$C$2:$C$257,0))),INDEX('Master '!$A$2:$A$257,MATCH(AJ653,'Master '!$B$2:$B$257,0)))</f>
        <v>-</v>
      </c>
      <c r="AJ653" s="15"/>
      <c r="AK653" s="20" t="str">
        <f t="array" ref="AK653">IF(ISERROR(INDEX('Master '!$A$2:$A$257,MATCH(AL653,'Master '!$B$2:$B$257,0))),IF(ISERROR(INDEX('Master '!$A$2:$A$257,MATCH(AL653,'Master '!$C$2:$C$257,0))),IF(AL653="","-","Not on Roster"),INDEX('Master '!$A$2:$A$257,MATCH(AL653,'Master '!$C$2:$C$257,0))),INDEX('Master '!$A$2:$A$257,MATCH(AL653,'Master '!$B$2:$B$257,0)))</f>
        <v>-</v>
      </c>
      <c r="AL653" s="7"/>
      <c r="AM653" s="19" t="str">
        <f t="array" ref="AM653">IF(ISERROR(INDEX('Master '!$A$2:$A$257,MATCH(AN653,'Master '!$B$2:$B$257,0))),IF(ISERROR(INDEX('Master '!$A$2:$A$257,MATCH(AN653,'Master '!$C$2:$C$257,0))),IF(AN653="","-","Not on Roster"),INDEX('Master '!$A$2:$A$257,MATCH(AN653,'Master '!$C$2:$C$257,0))),INDEX('Master '!$A$2:$A$257,MATCH(AN653,'Master '!$B$2:$B$257,0)))</f>
        <v>-</v>
      </c>
      <c r="AN653" s="15"/>
    </row>
    <row r="654" spans="1:40" ht="14.25" customHeight="1">
      <c r="A654" s="20" t="str">
        <f t="array" ref="A654">IF(ISERROR(INDEX('Master '!$A$2:$A$257,MATCH(B654,'Master '!$B$2:$B$257,0))),IF(ISERROR(INDEX('Master '!$A$2:$A$257,MATCH(B654,'Master '!$C$2:$C$257,0))),IF(B654="","-","Not on Roster"),INDEX('Master '!$A$2:$A$257,MATCH(B654,'Master '!$C$2:$C$257,0))),INDEX('Master '!$A$2:$A$257,MATCH(B654,'Master '!$B$2:$B$257,0)))</f>
        <v>-</v>
      </c>
      <c r="B654" s="43"/>
      <c r="C654" s="19" t="str">
        <f t="array" ref="C654">IF(ISERROR(INDEX('Master '!$A$2:$A$257,MATCH(D654,'Master '!$B$2:$B$257,0))),IF(ISERROR(INDEX('Master '!$A$2:$A$257,MATCH(D654,'Master '!$C$2:$C$257,0))),IF(D654="","-","Not on Roster"),INDEX('Master '!$A$2:$A$257,MATCH(D654,'Master '!$C$2:$C$257,0))),INDEX('Master '!$A$2:$A$257,MATCH(D654,'Master '!$B$2:$B$257,0)))</f>
        <v>-</v>
      </c>
      <c r="D654" s="15"/>
      <c r="E654" s="20" t="str">
        <f t="array" ref="E654">IF(ISERROR(INDEX('Master '!$A$2:$A$257,MATCH(F654,'Master '!$B$2:$B$257,0))),IF(ISERROR(INDEX('Master '!$A$2:$A$257,MATCH(F654,'Master '!$C$2:$C$257,0))),IF(F654="","-","Not on Roster"),INDEX('Master '!$A$2:$A$257,MATCH(F654,'Master '!$C$2:$C$257,0))),INDEX('Master '!$A$2:$A$257,MATCH(F654,'Master '!$B$2:$B$257,0)))</f>
        <v>-</v>
      </c>
      <c r="F654" s="7"/>
      <c r="G654" s="19" t="str">
        <f t="array" ref="G654">IF(ISERROR(INDEX('Master '!$A$2:$A$257,MATCH(H654,'Master '!$B$2:$B$257,0))),IF(ISERROR(INDEX('Master '!$A$2:$A$257,MATCH(H654,'Master '!$C$2:$C$257,0))),IF(H654="","-","Not on Roster"),INDEX('Master '!$A$2:$A$257,MATCH(H654,'Master '!$C$2:$C$257,0))),INDEX('Master '!$A$2:$A$257,MATCH(H654,'Master '!$B$2:$B$257,0)))</f>
        <v>-</v>
      </c>
      <c r="H654" s="15"/>
      <c r="I654" s="20" t="str">
        <f t="array" ref="I654">IF(ISERROR(INDEX('Master '!$A$2:$A$257,MATCH(J654,'Master '!$B$2:$B$257,0))),IF(ISERROR(INDEX('Master '!$A$2:$A$257,MATCH(J654,'Master '!$C$2:$C$257,0))),IF(J654="","-","Not on Roster"),INDEX('Master '!$A$2:$A$257,MATCH(J654,'Master '!$C$2:$C$257,0))),INDEX('Master '!$A$2:$A$257,MATCH(J654,'Master '!$B$2:$B$257,0)))</f>
        <v>-</v>
      </c>
      <c r="J654" s="51"/>
      <c r="K654" s="19" t="str">
        <f t="array" ref="K654">IF(ISERROR(INDEX('Master '!$A$2:$A$257,MATCH(L654,'Master '!$B$2:$B$257,0))),IF(ISERROR(INDEX('Master '!$A$2:$A$257,MATCH(L654,'Master '!$C$2:$C$257,0))),IF(L654="","-","Not on Roster"),INDEX('Master '!$A$2:$A$257,MATCH(L654,'Master '!$C$2:$C$257,0))),INDEX('Master '!$A$2:$A$257,MATCH(L654,'Master '!$B$2:$B$257,0)))</f>
        <v>-</v>
      </c>
      <c r="L654" s="15"/>
      <c r="M654" s="20" t="str">
        <f t="array" ref="M654">IF(ISERROR(INDEX('Master '!$A$2:$A$257,MATCH(N654,'Master '!$B$2:$B$257,0))),IF(ISERROR(INDEX('Master '!$A$2:$A$257,MATCH(N654,'Master '!$C$2:$C$257,0))),IF(N654="","-","Not on Roster"),INDEX('Master '!$A$2:$A$257,MATCH(N654,'Master '!$C$2:$C$257,0))),INDEX('Master '!$A$2:$A$257,MATCH(N654,'Master '!$B$2:$B$257,0)))</f>
        <v>-</v>
      </c>
      <c r="N654" s="7"/>
      <c r="O654" s="19" t="str">
        <f t="array" ref="O654">IF(ISERROR(INDEX('Master '!$A$2:$A$257,MATCH(P654,'Master '!$B$2:$B$257,0))),IF(ISERROR(INDEX('Master '!$A$2:$A$257,MATCH(P654,'Master '!$C$2:$C$257,0))),IF(P654="","-","Not on Roster"),INDEX('Master '!$A$2:$A$257,MATCH(P654,'Master '!$C$2:$C$257,0))),INDEX('Master '!$A$2:$A$257,MATCH(P654,'Master '!$B$2:$B$257,0)))</f>
        <v>-</v>
      </c>
      <c r="P654" s="15"/>
      <c r="Q654" s="20" t="str">
        <f t="array" ref="Q654">IF(ISERROR(INDEX('Master '!$A$2:$A$257,MATCH(R654,'Master '!$B$2:$B$257,0))),IF(ISERROR(INDEX('Master '!$A$2:$A$257,MATCH(R654,'Master '!$C$2:$C$257,0))),IF(R654="","-","Not on Roster"),INDEX('Master '!$A$2:$A$257,MATCH(R654,'Master '!$C$2:$C$257,0))),INDEX('Master '!$A$2:$A$257,MATCH(R654,'Master '!$B$2:$B$257,0)))</f>
        <v>-</v>
      </c>
      <c r="R654" s="7"/>
      <c r="S654" s="19" t="str">
        <f t="array" ref="S654">IF(ISERROR(INDEX('Master '!$A$2:$A$257,MATCH(T654,'Master '!$B$2:$B$257,0))),IF(ISERROR(INDEX('Master '!$A$2:$A$257,MATCH(T654,'Master '!$C$2:$C$257,0))),IF(T654="","-","Not on Roster"),INDEX('Master '!$A$2:$A$257,MATCH(T654,'Master '!$C$2:$C$257,0))),INDEX('Master '!$A$2:$A$257,MATCH(T654,'Master '!$B$2:$B$257,0)))</f>
        <v>-</v>
      </c>
      <c r="T654" s="15"/>
      <c r="U654" s="20" t="str">
        <f t="array" ref="U654">IF(ISERROR(INDEX('Master '!$A$2:$A$257,MATCH(V654,'Master '!$B$2:$B$257,0))),IF(ISERROR(INDEX('Master '!$A$2:$A$257,MATCH(V654,'Master '!$C$2:$C$257,0))),IF(V654="","-","Not on Roster"),INDEX('Master '!$A$2:$A$257,MATCH(V654,'Master '!$C$2:$C$257,0))),INDEX('Master '!$A$2:$A$257,MATCH(V654,'Master '!$B$2:$B$257,0)))</f>
        <v>-</v>
      </c>
      <c r="V654" s="7"/>
      <c r="W654" s="19" t="str">
        <f t="array" ref="W654">IF(ISERROR(INDEX('Master '!$A$2:$A$257,MATCH(X654,'Master '!$B$2:$B$257,0))),IF(ISERROR(INDEX('Master '!$A$2:$A$257,MATCH(X654,'Master '!$C$2:$C$257,0))),IF(X654="","-","Not on Roster"),INDEX('Master '!$A$2:$A$257,MATCH(X654,'Master '!$C$2:$C$257,0))),INDEX('Master '!$A$2:$A$257,MATCH(X654,'Master '!$B$2:$B$257,0)))</f>
        <v>-</v>
      </c>
      <c r="X654" s="15"/>
      <c r="Y654" s="20" t="str">
        <f t="array" ref="Y654">IF(ISERROR(INDEX('Master '!$A$2:$A$257,MATCH(Z654,'Master '!$B$2:$B$257,0))),IF(ISERROR(INDEX('Master '!$A$2:$A$257,MATCH(Z654,'Master '!$C$2:$C$257,0))),IF(Z654="","-","Not on Roster"),INDEX('Master '!$A$2:$A$257,MATCH(Z654,'Master '!$C$2:$C$257,0))),INDEX('Master '!$A$2:$A$257,MATCH(Z654,'Master '!$B$2:$B$257,0)))</f>
        <v>-</v>
      </c>
      <c r="Z654" s="7"/>
      <c r="AA654" s="19" t="str">
        <f t="array" ref="AA654">IF(ISERROR(INDEX('Master '!$A$2:$A$257,MATCH(AB654,'Master '!$B$2:$B$257,0))),IF(ISERROR(INDEX('Master '!$A$2:$A$257,MATCH(AB654,'Master '!$C$2:$C$257,0))),IF(AB654="","-","Not on Roster"),INDEX('Master '!$A$2:$A$257,MATCH(AB654,'Master '!$C$2:$C$257,0))),INDEX('Master '!$A$2:$A$257,MATCH(AB654,'Master '!$B$2:$B$257,0)))</f>
        <v>-</v>
      </c>
      <c r="AB654" s="15"/>
      <c r="AC654" s="20" t="str">
        <f t="array" ref="AC654">IF(ISERROR(INDEX('Master '!$A$2:$A$257,MATCH(AD654,'Master '!$B$2:$B$257,0))),IF(ISERROR(INDEX('Master '!$A$2:$A$257,MATCH(AD654,'Master '!$C$2:$C$257,0))),IF(AD654="","-","Not on Roster"),INDEX('Master '!$A$2:$A$257,MATCH(AD654,'Master '!$C$2:$C$257,0))),INDEX('Master '!$A$2:$A$257,MATCH(AD654,'Master '!$B$2:$B$257,0)))</f>
        <v>-</v>
      </c>
      <c r="AD654" s="7"/>
      <c r="AE654" s="19" t="str">
        <f t="array" ref="AE654">IF(ISERROR(INDEX('Master '!$A$2:$A$257,MATCH(AF654,'Master '!$B$2:$B$257,0))),IF(ISERROR(INDEX('Master '!$A$2:$A$257,MATCH(AF654,'Master '!$C$2:$C$257,0))),IF(AF654="","-","Not on Roster"),INDEX('Master '!$A$2:$A$257,MATCH(AF654,'Master '!$C$2:$C$257,0))),INDEX('Master '!$A$2:$A$257,MATCH(AF654,'Master '!$B$2:$B$257,0)))</f>
        <v>-</v>
      </c>
      <c r="AF654" s="15"/>
      <c r="AG654" s="20" t="str">
        <f t="array" ref="AG654">IF(ISERROR(INDEX('Master '!$A$2:$A$257,MATCH(AH654,'Master '!$B$2:$B$257,0))),IF(ISERROR(INDEX('Master '!$A$2:$A$257,MATCH(AH654,'Master '!$C$2:$C$257,0))),IF(AH654="","-","Not on Roster"),INDEX('Master '!$A$2:$A$257,MATCH(AH654,'Master '!$C$2:$C$257,0))),INDEX('Master '!$A$2:$A$257,MATCH(AH654,'Master '!$B$2:$B$257,0)))</f>
        <v>-</v>
      </c>
      <c r="AH654" s="7"/>
      <c r="AI654" s="19" t="str">
        <f t="array" ref="AI654">IF(ISERROR(INDEX('Master '!$A$2:$A$257,MATCH(AJ654,'Master '!$B$2:$B$257,0))),IF(ISERROR(INDEX('Master '!$A$2:$A$257,MATCH(AJ654,'Master '!$C$2:$C$257,0))),IF(AJ654="","-","Not on Roster"),INDEX('Master '!$A$2:$A$257,MATCH(AJ654,'Master '!$C$2:$C$257,0))),INDEX('Master '!$A$2:$A$257,MATCH(AJ654,'Master '!$B$2:$B$257,0)))</f>
        <v>-</v>
      </c>
      <c r="AJ654" s="15"/>
      <c r="AK654" s="20" t="str">
        <f t="array" ref="AK654">IF(ISERROR(INDEX('Master '!$A$2:$A$257,MATCH(AL654,'Master '!$B$2:$B$257,0))),IF(ISERROR(INDEX('Master '!$A$2:$A$257,MATCH(AL654,'Master '!$C$2:$C$257,0))),IF(AL654="","-","Not on Roster"),INDEX('Master '!$A$2:$A$257,MATCH(AL654,'Master '!$C$2:$C$257,0))),INDEX('Master '!$A$2:$A$257,MATCH(AL654,'Master '!$B$2:$B$257,0)))</f>
        <v>-</v>
      </c>
      <c r="AL654" s="7"/>
      <c r="AM654" s="19" t="str">
        <f t="array" ref="AM654">IF(ISERROR(INDEX('Master '!$A$2:$A$257,MATCH(AN654,'Master '!$B$2:$B$257,0))),IF(ISERROR(INDEX('Master '!$A$2:$A$257,MATCH(AN654,'Master '!$C$2:$C$257,0))),IF(AN654="","-","Not on Roster"),INDEX('Master '!$A$2:$A$257,MATCH(AN654,'Master '!$C$2:$C$257,0))),INDEX('Master '!$A$2:$A$257,MATCH(AN654,'Master '!$B$2:$B$257,0)))</f>
        <v>-</v>
      </c>
      <c r="AN654" s="15"/>
    </row>
    <row r="655" spans="1:40" ht="14.25" customHeight="1">
      <c r="A655" s="20" t="str">
        <f t="array" ref="A655">IF(ISERROR(INDEX('Master '!$A$2:$A$257,MATCH(B655,'Master '!$B$2:$B$257,0))),IF(ISERROR(INDEX('Master '!$A$2:$A$257,MATCH(B655,'Master '!$C$2:$C$257,0))),IF(B655="","-","Not on Roster"),INDEX('Master '!$A$2:$A$257,MATCH(B655,'Master '!$C$2:$C$257,0))),INDEX('Master '!$A$2:$A$257,MATCH(B655,'Master '!$B$2:$B$257,0)))</f>
        <v>-</v>
      </c>
      <c r="B655" s="43"/>
      <c r="C655" s="19" t="str">
        <f t="array" ref="C655">IF(ISERROR(INDEX('Master '!$A$2:$A$257,MATCH(D655,'Master '!$B$2:$B$257,0))),IF(ISERROR(INDEX('Master '!$A$2:$A$257,MATCH(D655,'Master '!$C$2:$C$257,0))),IF(D655="","-","Not on Roster"),INDEX('Master '!$A$2:$A$257,MATCH(D655,'Master '!$C$2:$C$257,0))),INDEX('Master '!$A$2:$A$257,MATCH(D655,'Master '!$B$2:$B$257,0)))</f>
        <v>-</v>
      </c>
      <c r="D655" s="15"/>
      <c r="E655" s="20" t="str">
        <f t="array" ref="E655">IF(ISERROR(INDEX('Master '!$A$2:$A$257,MATCH(F655,'Master '!$B$2:$B$257,0))),IF(ISERROR(INDEX('Master '!$A$2:$A$257,MATCH(F655,'Master '!$C$2:$C$257,0))),IF(F655="","-","Not on Roster"),INDEX('Master '!$A$2:$A$257,MATCH(F655,'Master '!$C$2:$C$257,0))),INDEX('Master '!$A$2:$A$257,MATCH(F655,'Master '!$B$2:$B$257,0)))</f>
        <v>-</v>
      </c>
      <c r="F655" s="7"/>
      <c r="G655" s="19" t="str">
        <f t="array" ref="G655">IF(ISERROR(INDEX('Master '!$A$2:$A$257,MATCH(H655,'Master '!$B$2:$B$257,0))),IF(ISERROR(INDEX('Master '!$A$2:$A$257,MATCH(H655,'Master '!$C$2:$C$257,0))),IF(H655="","-","Not on Roster"),INDEX('Master '!$A$2:$A$257,MATCH(H655,'Master '!$C$2:$C$257,0))),INDEX('Master '!$A$2:$A$257,MATCH(H655,'Master '!$B$2:$B$257,0)))</f>
        <v>-</v>
      </c>
      <c r="H655" s="15"/>
      <c r="I655" s="20" t="str">
        <f t="array" ref="I655">IF(ISERROR(INDEX('Master '!$A$2:$A$257,MATCH(J655,'Master '!$B$2:$B$257,0))),IF(ISERROR(INDEX('Master '!$A$2:$A$257,MATCH(J655,'Master '!$C$2:$C$257,0))),IF(J655="","-","Not on Roster"),INDEX('Master '!$A$2:$A$257,MATCH(J655,'Master '!$C$2:$C$257,0))),INDEX('Master '!$A$2:$A$257,MATCH(J655,'Master '!$B$2:$B$257,0)))</f>
        <v>-</v>
      </c>
      <c r="J655" s="51"/>
      <c r="K655" s="19" t="str">
        <f t="array" ref="K655">IF(ISERROR(INDEX('Master '!$A$2:$A$257,MATCH(L655,'Master '!$B$2:$B$257,0))),IF(ISERROR(INDEX('Master '!$A$2:$A$257,MATCH(L655,'Master '!$C$2:$C$257,0))),IF(L655="","-","Not on Roster"),INDEX('Master '!$A$2:$A$257,MATCH(L655,'Master '!$C$2:$C$257,0))),INDEX('Master '!$A$2:$A$257,MATCH(L655,'Master '!$B$2:$B$257,0)))</f>
        <v>-</v>
      </c>
      <c r="L655" s="15"/>
      <c r="M655" s="20" t="str">
        <f t="array" ref="M655">IF(ISERROR(INDEX('Master '!$A$2:$A$257,MATCH(N655,'Master '!$B$2:$B$257,0))),IF(ISERROR(INDEX('Master '!$A$2:$A$257,MATCH(N655,'Master '!$C$2:$C$257,0))),IF(N655="","-","Not on Roster"),INDEX('Master '!$A$2:$A$257,MATCH(N655,'Master '!$C$2:$C$257,0))),INDEX('Master '!$A$2:$A$257,MATCH(N655,'Master '!$B$2:$B$257,0)))</f>
        <v>-</v>
      </c>
      <c r="N655" s="7"/>
      <c r="O655" s="19" t="str">
        <f t="array" ref="O655">IF(ISERROR(INDEX('Master '!$A$2:$A$257,MATCH(P655,'Master '!$B$2:$B$257,0))),IF(ISERROR(INDEX('Master '!$A$2:$A$257,MATCH(P655,'Master '!$C$2:$C$257,0))),IF(P655="","-","Not on Roster"),INDEX('Master '!$A$2:$A$257,MATCH(P655,'Master '!$C$2:$C$257,0))),INDEX('Master '!$A$2:$A$257,MATCH(P655,'Master '!$B$2:$B$257,0)))</f>
        <v>-</v>
      </c>
      <c r="P655" s="15"/>
      <c r="Q655" s="20" t="str">
        <f t="array" ref="Q655">IF(ISERROR(INDEX('Master '!$A$2:$A$257,MATCH(R655,'Master '!$B$2:$B$257,0))),IF(ISERROR(INDEX('Master '!$A$2:$A$257,MATCH(R655,'Master '!$C$2:$C$257,0))),IF(R655="","-","Not on Roster"),INDEX('Master '!$A$2:$A$257,MATCH(R655,'Master '!$C$2:$C$257,0))),INDEX('Master '!$A$2:$A$257,MATCH(R655,'Master '!$B$2:$B$257,0)))</f>
        <v>-</v>
      </c>
      <c r="R655" s="7"/>
      <c r="S655" s="19" t="str">
        <f t="array" ref="S655">IF(ISERROR(INDEX('Master '!$A$2:$A$257,MATCH(T655,'Master '!$B$2:$B$257,0))),IF(ISERROR(INDEX('Master '!$A$2:$A$257,MATCH(T655,'Master '!$C$2:$C$257,0))),IF(T655="","-","Not on Roster"),INDEX('Master '!$A$2:$A$257,MATCH(T655,'Master '!$C$2:$C$257,0))),INDEX('Master '!$A$2:$A$257,MATCH(T655,'Master '!$B$2:$B$257,0)))</f>
        <v>-</v>
      </c>
      <c r="T655" s="15"/>
      <c r="U655" s="20" t="str">
        <f t="array" ref="U655">IF(ISERROR(INDEX('Master '!$A$2:$A$257,MATCH(V655,'Master '!$B$2:$B$257,0))),IF(ISERROR(INDEX('Master '!$A$2:$A$257,MATCH(V655,'Master '!$C$2:$C$257,0))),IF(V655="","-","Not on Roster"),INDEX('Master '!$A$2:$A$257,MATCH(V655,'Master '!$C$2:$C$257,0))),INDEX('Master '!$A$2:$A$257,MATCH(V655,'Master '!$B$2:$B$257,0)))</f>
        <v>-</v>
      </c>
      <c r="V655" s="7"/>
      <c r="W655" s="19" t="str">
        <f t="array" ref="W655">IF(ISERROR(INDEX('Master '!$A$2:$A$257,MATCH(X655,'Master '!$B$2:$B$257,0))),IF(ISERROR(INDEX('Master '!$A$2:$A$257,MATCH(X655,'Master '!$C$2:$C$257,0))),IF(X655="","-","Not on Roster"),INDEX('Master '!$A$2:$A$257,MATCH(X655,'Master '!$C$2:$C$257,0))),INDEX('Master '!$A$2:$A$257,MATCH(X655,'Master '!$B$2:$B$257,0)))</f>
        <v>-</v>
      </c>
      <c r="X655" s="15"/>
      <c r="Y655" s="20" t="str">
        <f t="array" ref="Y655">IF(ISERROR(INDEX('Master '!$A$2:$A$257,MATCH(Z655,'Master '!$B$2:$B$257,0))),IF(ISERROR(INDEX('Master '!$A$2:$A$257,MATCH(Z655,'Master '!$C$2:$C$257,0))),IF(Z655="","-","Not on Roster"),INDEX('Master '!$A$2:$A$257,MATCH(Z655,'Master '!$C$2:$C$257,0))),INDEX('Master '!$A$2:$A$257,MATCH(Z655,'Master '!$B$2:$B$257,0)))</f>
        <v>-</v>
      </c>
      <c r="Z655" s="7"/>
      <c r="AA655" s="19" t="str">
        <f t="array" ref="AA655">IF(ISERROR(INDEX('Master '!$A$2:$A$257,MATCH(AB655,'Master '!$B$2:$B$257,0))),IF(ISERROR(INDEX('Master '!$A$2:$A$257,MATCH(AB655,'Master '!$C$2:$C$257,0))),IF(AB655="","-","Not on Roster"),INDEX('Master '!$A$2:$A$257,MATCH(AB655,'Master '!$C$2:$C$257,0))),INDEX('Master '!$A$2:$A$257,MATCH(AB655,'Master '!$B$2:$B$257,0)))</f>
        <v>-</v>
      </c>
      <c r="AB655" s="15"/>
      <c r="AC655" s="20" t="str">
        <f t="array" ref="AC655">IF(ISERROR(INDEX('Master '!$A$2:$A$257,MATCH(AD655,'Master '!$B$2:$B$257,0))),IF(ISERROR(INDEX('Master '!$A$2:$A$257,MATCH(AD655,'Master '!$C$2:$C$257,0))),IF(AD655="","-","Not on Roster"),INDEX('Master '!$A$2:$A$257,MATCH(AD655,'Master '!$C$2:$C$257,0))),INDEX('Master '!$A$2:$A$257,MATCH(AD655,'Master '!$B$2:$B$257,0)))</f>
        <v>-</v>
      </c>
      <c r="AD655" s="7"/>
      <c r="AE655" s="19" t="str">
        <f t="array" ref="AE655">IF(ISERROR(INDEX('Master '!$A$2:$A$257,MATCH(AF655,'Master '!$B$2:$B$257,0))),IF(ISERROR(INDEX('Master '!$A$2:$A$257,MATCH(AF655,'Master '!$C$2:$C$257,0))),IF(AF655="","-","Not on Roster"),INDEX('Master '!$A$2:$A$257,MATCH(AF655,'Master '!$C$2:$C$257,0))),INDEX('Master '!$A$2:$A$257,MATCH(AF655,'Master '!$B$2:$B$257,0)))</f>
        <v>-</v>
      </c>
      <c r="AF655" s="15"/>
      <c r="AG655" s="20" t="str">
        <f t="array" ref="AG655">IF(ISERROR(INDEX('Master '!$A$2:$A$257,MATCH(AH655,'Master '!$B$2:$B$257,0))),IF(ISERROR(INDEX('Master '!$A$2:$A$257,MATCH(AH655,'Master '!$C$2:$C$257,0))),IF(AH655="","-","Not on Roster"),INDEX('Master '!$A$2:$A$257,MATCH(AH655,'Master '!$C$2:$C$257,0))),INDEX('Master '!$A$2:$A$257,MATCH(AH655,'Master '!$B$2:$B$257,0)))</f>
        <v>-</v>
      </c>
      <c r="AH655" s="7"/>
      <c r="AI655" s="19" t="str">
        <f t="array" ref="AI655">IF(ISERROR(INDEX('Master '!$A$2:$A$257,MATCH(AJ655,'Master '!$B$2:$B$257,0))),IF(ISERROR(INDEX('Master '!$A$2:$A$257,MATCH(AJ655,'Master '!$C$2:$C$257,0))),IF(AJ655="","-","Not on Roster"),INDEX('Master '!$A$2:$A$257,MATCH(AJ655,'Master '!$C$2:$C$257,0))),INDEX('Master '!$A$2:$A$257,MATCH(AJ655,'Master '!$B$2:$B$257,0)))</f>
        <v>-</v>
      </c>
      <c r="AJ655" s="15"/>
      <c r="AK655" s="20" t="str">
        <f t="array" ref="AK655">IF(ISERROR(INDEX('Master '!$A$2:$A$257,MATCH(AL655,'Master '!$B$2:$B$257,0))),IF(ISERROR(INDEX('Master '!$A$2:$A$257,MATCH(AL655,'Master '!$C$2:$C$257,0))),IF(AL655="","-","Not on Roster"),INDEX('Master '!$A$2:$A$257,MATCH(AL655,'Master '!$C$2:$C$257,0))),INDEX('Master '!$A$2:$A$257,MATCH(AL655,'Master '!$B$2:$B$257,0)))</f>
        <v>-</v>
      </c>
      <c r="AL655" s="7"/>
      <c r="AM655" s="19" t="str">
        <f t="array" ref="AM655">IF(ISERROR(INDEX('Master '!$A$2:$A$257,MATCH(AN655,'Master '!$B$2:$B$257,0))),IF(ISERROR(INDEX('Master '!$A$2:$A$257,MATCH(AN655,'Master '!$C$2:$C$257,0))),IF(AN655="","-","Not on Roster"),INDEX('Master '!$A$2:$A$257,MATCH(AN655,'Master '!$C$2:$C$257,0))),INDEX('Master '!$A$2:$A$257,MATCH(AN655,'Master '!$B$2:$B$257,0)))</f>
        <v>-</v>
      </c>
      <c r="AN655" s="15"/>
    </row>
    <row r="656" spans="1:40" ht="14.25" customHeight="1">
      <c r="A656" s="20" t="str">
        <f t="array" ref="A656">IF(ISERROR(INDEX('Master '!$A$2:$A$257,MATCH(B656,'Master '!$B$2:$B$257,0))),IF(ISERROR(INDEX('Master '!$A$2:$A$257,MATCH(B656,'Master '!$C$2:$C$257,0))),IF(B656="","-","Not on Roster"),INDEX('Master '!$A$2:$A$257,MATCH(B656,'Master '!$C$2:$C$257,0))),INDEX('Master '!$A$2:$A$257,MATCH(B656,'Master '!$B$2:$B$257,0)))</f>
        <v>-</v>
      </c>
      <c r="B656" s="43"/>
      <c r="C656" s="19" t="str">
        <f t="array" ref="C656">IF(ISERROR(INDEX('Master '!$A$2:$A$257,MATCH(D656,'Master '!$B$2:$B$257,0))),IF(ISERROR(INDEX('Master '!$A$2:$A$257,MATCH(D656,'Master '!$C$2:$C$257,0))),IF(D656="","-","Not on Roster"),INDEX('Master '!$A$2:$A$257,MATCH(D656,'Master '!$C$2:$C$257,0))),INDEX('Master '!$A$2:$A$257,MATCH(D656,'Master '!$B$2:$B$257,0)))</f>
        <v>-</v>
      </c>
      <c r="D656" s="15"/>
      <c r="E656" s="20" t="str">
        <f t="array" ref="E656">IF(ISERROR(INDEX('Master '!$A$2:$A$257,MATCH(F656,'Master '!$B$2:$B$257,0))),IF(ISERROR(INDEX('Master '!$A$2:$A$257,MATCH(F656,'Master '!$C$2:$C$257,0))),IF(F656="","-","Not on Roster"),INDEX('Master '!$A$2:$A$257,MATCH(F656,'Master '!$C$2:$C$257,0))),INDEX('Master '!$A$2:$A$257,MATCH(F656,'Master '!$B$2:$B$257,0)))</f>
        <v>-</v>
      </c>
      <c r="F656" s="7"/>
      <c r="G656" s="19" t="str">
        <f t="array" ref="G656">IF(ISERROR(INDEX('Master '!$A$2:$A$257,MATCH(H656,'Master '!$B$2:$B$257,0))),IF(ISERROR(INDEX('Master '!$A$2:$A$257,MATCH(H656,'Master '!$C$2:$C$257,0))),IF(H656="","-","Not on Roster"),INDEX('Master '!$A$2:$A$257,MATCH(H656,'Master '!$C$2:$C$257,0))),INDEX('Master '!$A$2:$A$257,MATCH(H656,'Master '!$B$2:$B$257,0)))</f>
        <v>-</v>
      </c>
      <c r="H656" s="15"/>
      <c r="I656" s="20" t="str">
        <f t="array" ref="I656">IF(ISERROR(INDEX('Master '!$A$2:$A$257,MATCH(J656,'Master '!$B$2:$B$257,0))),IF(ISERROR(INDEX('Master '!$A$2:$A$257,MATCH(J656,'Master '!$C$2:$C$257,0))),IF(J656="","-","Not on Roster"),INDEX('Master '!$A$2:$A$257,MATCH(J656,'Master '!$C$2:$C$257,0))),INDEX('Master '!$A$2:$A$257,MATCH(J656,'Master '!$B$2:$B$257,0)))</f>
        <v>-</v>
      </c>
      <c r="J656" s="51"/>
      <c r="K656" s="19" t="str">
        <f t="array" ref="K656">IF(ISERROR(INDEX('Master '!$A$2:$A$257,MATCH(L656,'Master '!$B$2:$B$257,0))),IF(ISERROR(INDEX('Master '!$A$2:$A$257,MATCH(L656,'Master '!$C$2:$C$257,0))),IF(L656="","-","Not on Roster"),INDEX('Master '!$A$2:$A$257,MATCH(L656,'Master '!$C$2:$C$257,0))),INDEX('Master '!$A$2:$A$257,MATCH(L656,'Master '!$B$2:$B$257,0)))</f>
        <v>-</v>
      </c>
      <c r="L656" s="15"/>
      <c r="M656" s="20" t="str">
        <f t="array" ref="M656">IF(ISERROR(INDEX('Master '!$A$2:$A$257,MATCH(N656,'Master '!$B$2:$B$257,0))),IF(ISERROR(INDEX('Master '!$A$2:$A$257,MATCH(N656,'Master '!$C$2:$C$257,0))),IF(N656="","-","Not on Roster"),INDEX('Master '!$A$2:$A$257,MATCH(N656,'Master '!$C$2:$C$257,0))),INDEX('Master '!$A$2:$A$257,MATCH(N656,'Master '!$B$2:$B$257,0)))</f>
        <v>-</v>
      </c>
      <c r="N656" s="7"/>
      <c r="O656" s="19" t="str">
        <f t="array" ref="O656">IF(ISERROR(INDEX('Master '!$A$2:$A$257,MATCH(P656,'Master '!$B$2:$B$257,0))),IF(ISERROR(INDEX('Master '!$A$2:$A$257,MATCH(P656,'Master '!$C$2:$C$257,0))),IF(P656="","-","Not on Roster"),INDEX('Master '!$A$2:$A$257,MATCH(P656,'Master '!$C$2:$C$257,0))),INDEX('Master '!$A$2:$A$257,MATCH(P656,'Master '!$B$2:$B$257,0)))</f>
        <v>-</v>
      </c>
      <c r="P656" s="15"/>
      <c r="Q656" s="20" t="str">
        <f t="array" ref="Q656">IF(ISERROR(INDEX('Master '!$A$2:$A$257,MATCH(R656,'Master '!$B$2:$B$257,0))),IF(ISERROR(INDEX('Master '!$A$2:$A$257,MATCH(R656,'Master '!$C$2:$C$257,0))),IF(R656="","-","Not on Roster"),INDEX('Master '!$A$2:$A$257,MATCH(R656,'Master '!$C$2:$C$257,0))),INDEX('Master '!$A$2:$A$257,MATCH(R656,'Master '!$B$2:$B$257,0)))</f>
        <v>-</v>
      </c>
      <c r="R656" s="7"/>
      <c r="S656" s="19" t="str">
        <f t="array" ref="S656">IF(ISERROR(INDEX('Master '!$A$2:$A$257,MATCH(T656,'Master '!$B$2:$B$257,0))),IF(ISERROR(INDEX('Master '!$A$2:$A$257,MATCH(T656,'Master '!$C$2:$C$257,0))),IF(T656="","-","Not on Roster"),INDEX('Master '!$A$2:$A$257,MATCH(T656,'Master '!$C$2:$C$257,0))),INDEX('Master '!$A$2:$A$257,MATCH(T656,'Master '!$B$2:$B$257,0)))</f>
        <v>-</v>
      </c>
      <c r="T656" s="15"/>
      <c r="U656" s="20" t="str">
        <f t="array" ref="U656">IF(ISERROR(INDEX('Master '!$A$2:$A$257,MATCH(V656,'Master '!$B$2:$B$257,0))),IF(ISERROR(INDEX('Master '!$A$2:$A$257,MATCH(V656,'Master '!$C$2:$C$257,0))),IF(V656="","-","Not on Roster"),INDEX('Master '!$A$2:$A$257,MATCH(V656,'Master '!$C$2:$C$257,0))),INDEX('Master '!$A$2:$A$257,MATCH(V656,'Master '!$B$2:$B$257,0)))</f>
        <v>-</v>
      </c>
      <c r="V656" s="7"/>
      <c r="W656" s="19" t="str">
        <f t="array" ref="W656">IF(ISERROR(INDEX('Master '!$A$2:$A$257,MATCH(X656,'Master '!$B$2:$B$257,0))),IF(ISERROR(INDEX('Master '!$A$2:$A$257,MATCH(X656,'Master '!$C$2:$C$257,0))),IF(X656="","-","Not on Roster"),INDEX('Master '!$A$2:$A$257,MATCH(X656,'Master '!$C$2:$C$257,0))),INDEX('Master '!$A$2:$A$257,MATCH(X656,'Master '!$B$2:$B$257,0)))</f>
        <v>-</v>
      </c>
      <c r="X656" s="15"/>
      <c r="Y656" s="20" t="str">
        <f t="array" ref="Y656">IF(ISERROR(INDEX('Master '!$A$2:$A$257,MATCH(Z656,'Master '!$B$2:$B$257,0))),IF(ISERROR(INDEX('Master '!$A$2:$A$257,MATCH(Z656,'Master '!$C$2:$C$257,0))),IF(Z656="","-","Not on Roster"),INDEX('Master '!$A$2:$A$257,MATCH(Z656,'Master '!$C$2:$C$257,0))),INDEX('Master '!$A$2:$A$257,MATCH(Z656,'Master '!$B$2:$B$257,0)))</f>
        <v>-</v>
      </c>
      <c r="Z656" s="7"/>
      <c r="AA656" s="19" t="str">
        <f t="array" ref="AA656">IF(ISERROR(INDEX('Master '!$A$2:$A$257,MATCH(AB656,'Master '!$B$2:$B$257,0))),IF(ISERROR(INDEX('Master '!$A$2:$A$257,MATCH(AB656,'Master '!$C$2:$C$257,0))),IF(AB656="","-","Not on Roster"),INDEX('Master '!$A$2:$A$257,MATCH(AB656,'Master '!$C$2:$C$257,0))),INDEX('Master '!$A$2:$A$257,MATCH(AB656,'Master '!$B$2:$B$257,0)))</f>
        <v>-</v>
      </c>
      <c r="AB656" s="15"/>
      <c r="AC656" s="20" t="str">
        <f t="array" ref="AC656">IF(ISERROR(INDEX('Master '!$A$2:$A$257,MATCH(AD656,'Master '!$B$2:$B$257,0))),IF(ISERROR(INDEX('Master '!$A$2:$A$257,MATCH(AD656,'Master '!$C$2:$C$257,0))),IF(AD656="","-","Not on Roster"),INDEX('Master '!$A$2:$A$257,MATCH(AD656,'Master '!$C$2:$C$257,0))),INDEX('Master '!$A$2:$A$257,MATCH(AD656,'Master '!$B$2:$B$257,0)))</f>
        <v>-</v>
      </c>
      <c r="AD656" s="7"/>
      <c r="AE656" s="19" t="str">
        <f t="array" ref="AE656">IF(ISERROR(INDEX('Master '!$A$2:$A$257,MATCH(AF656,'Master '!$B$2:$B$257,0))),IF(ISERROR(INDEX('Master '!$A$2:$A$257,MATCH(AF656,'Master '!$C$2:$C$257,0))),IF(AF656="","-","Not on Roster"),INDEX('Master '!$A$2:$A$257,MATCH(AF656,'Master '!$C$2:$C$257,0))),INDEX('Master '!$A$2:$A$257,MATCH(AF656,'Master '!$B$2:$B$257,0)))</f>
        <v>-</v>
      </c>
      <c r="AF656" s="15"/>
      <c r="AG656" s="20" t="str">
        <f t="array" ref="AG656">IF(ISERROR(INDEX('Master '!$A$2:$A$257,MATCH(AH656,'Master '!$B$2:$B$257,0))),IF(ISERROR(INDEX('Master '!$A$2:$A$257,MATCH(AH656,'Master '!$C$2:$C$257,0))),IF(AH656="","-","Not on Roster"),INDEX('Master '!$A$2:$A$257,MATCH(AH656,'Master '!$C$2:$C$257,0))),INDEX('Master '!$A$2:$A$257,MATCH(AH656,'Master '!$B$2:$B$257,0)))</f>
        <v>-</v>
      </c>
      <c r="AH656" s="7"/>
      <c r="AI656" s="19" t="str">
        <f t="array" ref="AI656">IF(ISERROR(INDEX('Master '!$A$2:$A$257,MATCH(AJ656,'Master '!$B$2:$B$257,0))),IF(ISERROR(INDEX('Master '!$A$2:$A$257,MATCH(AJ656,'Master '!$C$2:$C$257,0))),IF(AJ656="","-","Not on Roster"),INDEX('Master '!$A$2:$A$257,MATCH(AJ656,'Master '!$C$2:$C$257,0))),INDEX('Master '!$A$2:$A$257,MATCH(AJ656,'Master '!$B$2:$B$257,0)))</f>
        <v>-</v>
      </c>
      <c r="AJ656" s="15"/>
      <c r="AK656" s="20" t="str">
        <f t="array" ref="AK656">IF(ISERROR(INDEX('Master '!$A$2:$A$257,MATCH(AL656,'Master '!$B$2:$B$257,0))),IF(ISERROR(INDEX('Master '!$A$2:$A$257,MATCH(AL656,'Master '!$C$2:$C$257,0))),IF(AL656="","-","Not on Roster"),INDEX('Master '!$A$2:$A$257,MATCH(AL656,'Master '!$C$2:$C$257,0))),INDEX('Master '!$A$2:$A$257,MATCH(AL656,'Master '!$B$2:$B$257,0)))</f>
        <v>-</v>
      </c>
      <c r="AL656" s="7"/>
      <c r="AM656" s="19" t="str">
        <f t="array" ref="AM656">IF(ISERROR(INDEX('Master '!$A$2:$A$257,MATCH(AN656,'Master '!$B$2:$B$257,0))),IF(ISERROR(INDEX('Master '!$A$2:$A$257,MATCH(AN656,'Master '!$C$2:$C$257,0))),IF(AN656="","-","Not on Roster"),INDEX('Master '!$A$2:$A$257,MATCH(AN656,'Master '!$C$2:$C$257,0))),INDEX('Master '!$A$2:$A$257,MATCH(AN656,'Master '!$B$2:$B$257,0)))</f>
        <v>-</v>
      </c>
      <c r="AN656" s="15"/>
    </row>
    <row r="657" spans="1:40" ht="14.25" customHeight="1">
      <c r="A657" s="20" t="str">
        <f t="array" ref="A657">IF(ISERROR(INDEX('Master '!$A$2:$A$257,MATCH(B657,'Master '!$B$2:$B$257,0))),IF(ISERROR(INDEX('Master '!$A$2:$A$257,MATCH(B657,'Master '!$C$2:$C$257,0))),IF(B657="","-","Not on Roster"),INDEX('Master '!$A$2:$A$257,MATCH(B657,'Master '!$C$2:$C$257,0))),INDEX('Master '!$A$2:$A$257,MATCH(B657,'Master '!$B$2:$B$257,0)))</f>
        <v>-</v>
      </c>
      <c r="B657" s="43"/>
      <c r="C657" s="19" t="str">
        <f t="array" ref="C657">IF(ISERROR(INDEX('Master '!$A$2:$A$257,MATCH(D657,'Master '!$B$2:$B$257,0))),IF(ISERROR(INDEX('Master '!$A$2:$A$257,MATCH(D657,'Master '!$C$2:$C$257,0))),IF(D657="","-","Not on Roster"),INDEX('Master '!$A$2:$A$257,MATCH(D657,'Master '!$C$2:$C$257,0))),INDEX('Master '!$A$2:$A$257,MATCH(D657,'Master '!$B$2:$B$257,0)))</f>
        <v>-</v>
      </c>
      <c r="D657" s="15"/>
      <c r="E657" s="20" t="str">
        <f t="array" ref="E657">IF(ISERROR(INDEX('Master '!$A$2:$A$257,MATCH(F657,'Master '!$B$2:$B$257,0))),IF(ISERROR(INDEX('Master '!$A$2:$A$257,MATCH(F657,'Master '!$C$2:$C$257,0))),IF(F657="","-","Not on Roster"),INDEX('Master '!$A$2:$A$257,MATCH(F657,'Master '!$C$2:$C$257,0))),INDEX('Master '!$A$2:$A$257,MATCH(F657,'Master '!$B$2:$B$257,0)))</f>
        <v>-</v>
      </c>
      <c r="F657" s="7"/>
      <c r="G657" s="19" t="str">
        <f t="array" ref="G657">IF(ISERROR(INDEX('Master '!$A$2:$A$257,MATCH(H657,'Master '!$B$2:$B$257,0))),IF(ISERROR(INDEX('Master '!$A$2:$A$257,MATCH(H657,'Master '!$C$2:$C$257,0))),IF(H657="","-","Not on Roster"),INDEX('Master '!$A$2:$A$257,MATCH(H657,'Master '!$C$2:$C$257,0))),INDEX('Master '!$A$2:$A$257,MATCH(H657,'Master '!$B$2:$B$257,0)))</f>
        <v>-</v>
      </c>
      <c r="H657" s="15"/>
      <c r="I657" s="20" t="str">
        <f t="array" ref="I657">IF(ISERROR(INDEX('Master '!$A$2:$A$257,MATCH(J657,'Master '!$B$2:$B$257,0))),IF(ISERROR(INDEX('Master '!$A$2:$A$257,MATCH(J657,'Master '!$C$2:$C$257,0))),IF(J657="","-","Not on Roster"),INDEX('Master '!$A$2:$A$257,MATCH(J657,'Master '!$C$2:$C$257,0))),INDEX('Master '!$A$2:$A$257,MATCH(J657,'Master '!$B$2:$B$257,0)))</f>
        <v>-</v>
      </c>
      <c r="J657" s="51"/>
      <c r="K657" s="19" t="str">
        <f t="array" ref="K657">IF(ISERROR(INDEX('Master '!$A$2:$A$257,MATCH(L657,'Master '!$B$2:$B$257,0))),IF(ISERROR(INDEX('Master '!$A$2:$A$257,MATCH(L657,'Master '!$C$2:$C$257,0))),IF(L657="","-","Not on Roster"),INDEX('Master '!$A$2:$A$257,MATCH(L657,'Master '!$C$2:$C$257,0))),INDEX('Master '!$A$2:$A$257,MATCH(L657,'Master '!$B$2:$B$257,0)))</f>
        <v>-</v>
      </c>
      <c r="L657" s="15"/>
      <c r="M657" s="20" t="str">
        <f t="array" ref="M657">IF(ISERROR(INDEX('Master '!$A$2:$A$257,MATCH(N657,'Master '!$B$2:$B$257,0))),IF(ISERROR(INDEX('Master '!$A$2:$A$257,MATCH(N657,'Master '!$C$2:$C$257,0))),IF(N657="","-","Not on Roster"),INDEX('Master '!$A$2:$A$257,MATCH(N657,'Master '!$C$2:$C$257,0))),INDEX('Master '!$A$2:$A$257,MATCH(N657,'Master '!$B$2:$B$257,0)))</f>
        <v>-</v>
      </c>
      <c r="N657" s="7"/>
      <c r="O657" s="19" t="str">
        <f t="array" ref="O657">IF(ISERROR(INDEX('Master '!$A$2:$A$257,MATCH(P657,'Master '!$B$2:$B$257,0))),IF(ISERROR(INDEX('Master '!$A$2:$A$257,MATCH(P657,'Master '!$C$2:$C$257,0))),IF(P657="","-","Not on Roster"),INDEX('Master '!$A$2:$A$257,MATCH(P657,'Master '!$C$2:$C$257,0))),INDEX('Master '!$A$2:$A$257,MATCH(P657,'Master '!$B$2:$B$257,0)))</f>
        <v>-</v>
      </c>
      <c r="P657" s="15"/>
      <c r="Q657" s="20" t="str">
        <f t="array" ref="Q657">IF(ISERROR(INDEX('Master '!$A$2:$A$257,MATCH(R657,'Master '!$B$2:$B$257,0))),IF(ISERROR(INDEX('Master '!$A$2:$A$257,MATCH(R657,'Master '!$C$2:$C$257,0))),IF(R657="","-","Not on Roster"),INDEX('Master '!$A$2:$A$257,MATCH(R657,'Master '!$C$2:$C$257,0))),INDEX('Master '!$A$2:$A$257,MATCH(R657,'Master '!$B$2:$B$257,0)))</f>
        <v>-</v>
      </c>
      <c r="R657" s="7"/>
      <c r="S657" s="19" t="str">
        <f t="array" ref="S657">IF(ISERROR(INDEX('Master '!$A$2:$A$257,MATCH(T657,'Master '!$B$2:$B$257,0))),IF(ISERROR(INDEX('Master '!$A$2:$A$257,MATCH(T657,'Master '!$C$2:$C$257,0))),IF(T657="","-","Not on Roster"),INDEX('Master '!$A$2:$A$257,MATCH(T657,'Master '!$C$2:$C$257,0))),INDEX('Master '!$A$2:$A$257,MATCH(T657,'Master '!$B$2:$B$257,0)))</f>
        <v>-</v>
      </c>
      <c r="T657" s="15"/>
      <c r="U657" s="20" t="str">
        <f t="array" ref="U657">IF(ISERROR(INDEX('Master '!$A$2:$A$257,MATCH(V657,'Master '!$B$2:$B$257,0))),IF(ISERROR(INDEX('Master '!$A$2:$A$257,MATCH(V657,'Master '!$C$2:$C$257,0))),IF(V657="","-","Not on Roster"),INDEX('Master '!$A$2:$A$257,MATCH(V657,'Master '!$C$2:$C$257,0))),INDEX('Master '!$A$2:$A$257,MATCH(V657,'Master '!$B$2:$B$257,0)))</f>
        <v>-</v>
      </c>
      <c r="V657" s="7"/>
      <c r="W657" s="19" t="str">
        <f t="array" ref="W657">IF(ISERROR(INDEX('Master '!$A$2:$A$257,MATCH(X657,'Master '!$B$2:$B$257,0))),IF(ISERROR(INDEX('Master '!$A$2:$A$257,MATCH(X657,'Master '!$C$2:$C$257,0))),IF(X657="","-","Not on Roster"),INDEX('Master '!$A$2:$A$257,MATCH(X657,'Master '!$C$2:$C$257,0))),INDEX('Master '!$A$2:$A$257,MATCH(X657,'Master '!$B$2:$B$257,0)))</f>
        <v>-</v>
      </c>
      <c r="X657" s="15"/>
      <c r="Y657" s="20" t="str">
        <f t="array" ref="Y657">IF(ISERROR(INDEX('Master '!$A$2:$A$257,MATCH(Z657,'Master '!$B$2:$B$257,0))),IF(ISERROR(INDEX('Master '!$A$2:$A$257,MATCH(Z657,'Master '!$C$2:$C$257,0))),IF(Z657="","-","Not on Roster"),INDEX('Master '!$A$2:$A$257,MATCH(Z657,'Master '!$C$2:$C$257,0))),INDEX('Master '!$A$2:$A$257,MATCH(Z657,'Master '!$B$2:$B$257,0)))</f>
        <v>-</v>
      </c>
      <c r="Z657" s="7"/>
      <c r="AA657" s="19" t="str">
        <f t="array" ref="AA657">IF(ISERROR(INDEX('Master '!$A$2:$A$257,MATCH(AB657,'Master '!$B$2:$B$257,0))),IF(ISERROR(INDEX('Master '!$A$2:$A$257,MATCH(AB657,'Master '!$C$2:$C$257,0))),IF(AB657="","-","Not on Roster"),INDEX('Master '!$A$2:$A$257,MATCH(AB657,'Master '!$C$2:$C$257,0))),INDEX('Master '!$A$2:$A$257,MATCH(AB657,'Master '!$B$2:$B$257,0)))</f>
        <v>-</v>
      </c>
      <c r="AB657" s="15"/>
      <c r="AC657" s="20" t="str">
        <f t="array" ref="AC657">IF(ISERROR(INDEX('Master '!$A$2:$A$257,MATCH(AD657,'Master '!$B$2:$B$257,0))),IF(ISERROR(INDEX('Master '!$A$2:$A$257,MATCH(AD657,'Master '!$C$2:$C$257,0))),IF(AD657="","-","Not on Roster"),INDEX('Master '!$A$2:$A$257,MATCH(AD657,'Master '!$C$2:$C$257,0))),INDEX('Master '!$A$2:$A$257,MATCH(AD657,'Master '!$B$2:$B$257,0)))</f>
        <v>-</v>
      </c>
      <c r="AD657" s="7"/>
      <c r="AE657" s="19" t="str">
        <f t="array" ref="AE657">IF(ISERROR(INDEX('Master '!$A$2:$A$257,MATCH(AF657,'Master '!$B$2:$B$257,0))),IF(ISERROR(INDEX('Master '!$A$2:$A$257,MATCH(AF657,'Master '!$C$2:$C$257,0))),IF(AF657="","-","Not on Roster"),INDEX('Master '!$A$2:$A$257,MATCH(AF657,'Master '!$C$2:$C$257,0))),INDEX('Master '!$A$2:$A$257,MATCH(AF657,'Master '!$B$2:$B$257,0)))</f>
        <v>-</v>
      </c>
      <c r="AF657" s="15"/>
      <c r="AG657" s="20" t="str">
        <f t="array" ref="AG657">IF(ISERROR(INDEX('Master '!$A$2:$A$257,MATCH(AH657,'Master '!$B$2:$B$257,0))),IF(ISERROR(INDEX('Master '!$A$2:$A$257,MATCH(AH657,'Master '!$C$2:$C$257,0))),IF(AH657="","-","Not on Roster"),INDEX('Master '!$A$2:$A$257,MATCH(AH657,'Master '!$C$2:$C$257,0))),INDEX('Master '!$A$2:$A$257,MATCH(AH657,'Master '!$B$2:$B$257,0)))</f>
        <v>-</v>
      </c>
      <c r="AH657" s="7"/>
      <c r="AI657" s="19" t="str">
        <f t="array" ref="AI657">IF(ISERROR(INDEX('Master '!$A$2:$A$257,MATCH(AJ657,'Master '!$B$2:$B$257,0))),IF(ISERROR(INDEX('Master '!$A$2:$A$257,MATCH(AJ657,'Master '!$C$2:$C$257,0))),IF(AJ657="","-","Not on Roster"),INDEX('Master '!$A$2:$A$257,MATCH(AJ657,'Master '!$C$2:$C$257,0))),INDEX('Master '!$A$2:$A$257,MATCH(AJ657,'Master '!$B$2:$B$257,0)))</f>
        <v>-</v>
      </c>
      <c r="AJ657" s="15"/>
      <c r="AK657" s="20" t="str">
        <f t="array" ref="AK657">IF(ISERROR(INDEX('Master '!$A$2:$A$257,MATCH(AL657,'Master '!$B$2:$B$257,0))),IF(ISERROR(INDEX('Master '!$A$2:$A$257,MATCH(AL657,'Master '!$C$2:$C$257,0))),IF(AL657="","-","Not on Roster"),INDEX('Master '!$A$2:$A$257,MATCH(AL657,'Master '!$C$2:$C$257,0))),INDEX('Master '!$A$2:$A$257,MATCH(AL657,'Master '!$B$2:$B$257,0)))</f>
        <v>-</v>
      </c>
      <c r="AL657" s="7"/>
      <c r="AM657" s="19" t="str">
        <f t="array" ref="AM657">IF(ISERROR(INDEX('Master '!$A$2:$A$257,MATCH(AN657,'Master '!$B$2:$B$257,0))),IF(ISERROR(INDEX('Master '!$A$2:$A$257,MATCH(AN657,'Master '!$C$2:$C$257,0))),IF(AN657="","-","Not on Roster"),INDEX('Master '!$A$2:$A$257,MATCH(AN657,'Master '!$C$2:$C$257,0))),INDEX('Master '!$A$2:$A$257,MATCH(AN657,'Master '!$B$2:$B$257,0)))</f>
        <v>-</v>
      </c>
      <c r="AN657" s="15"/>
    </row>
    <row r="658" spans="1:40" ht="14.25" customHeight="1">
      <c r="A658" s="20" t="str">
        <f t="array" ref="A658">IF(ISERROR(INDEX('Master '!$A$2:$A$257,MATCH(B658,'Master '!$B$2:$B$257,0))),IF(ISERROR(INDEX('Master '!$A$2:$A$257,MATCH(B658,'Master '!$C$2:$C$257,0))),IF(B658="","-","Not on Roster"),INDEX('Master '!$A$2:$A$257,MATCH(B658,'Master '!$C$2:$C$257,0))),INDEX('Master '!$A$2:$A$257,MATCH(B658,'Master '!$B$2:$B$257,0)))</f>
        <v>-</v>
      </c>
      <c r="B658" s="43"/>
      <c r="C658" s="19" t="str">
        <f t="array" ref="C658">IF(ISERROR(INDEX('Master '!$A$2:$A$257,MATCH(D658,'Master '!$B$2:$B$257,0))),IF(ISERROR(INDEX('Master '!$A$2:$A$257,MATCH(D658,'Master '!$C$2:$C$257,0))),IF(D658="","-","Not on Roster"),INDEX('Master '!$A$2:$A$257,MATCH(D658,'Master '!$C$2:$C$257,0))),INDEX('Master '!$A$2:$A$257,MATCH(D658,'Master '!$B$2:$B$257,0)))</f>
        <v>-</v>
      </c>
      <c r="D658" s="15"/>
      <c r="E658" s="20" t="str">
        <f t="array" ref="E658">IF(ISERROR(INDEX('Master '!$A$2:$A$257,MATCH(F658,'Master '!$B$2:$B$257,0))),IF(ISERROR(INDEX('Master '!$A$2:$A$257,MATCH(F658,'Master '!$C$2:$C$257,0))),IF(F658="","-","Not on Roster"),INDEX('Master '!$A$2:$A$257,MATCH(F658,'Master '!$C$2:$C$257,0))),INDEX('Master '!$A$2:$A$257,MATCH(F658,'Master '!$B$2:$B$257,0)))</f>
        <v>-</v>
      </c>
      <c r="F658" s="7"/>
      <c r="G658" s="19" t="str">
        <f t="array" ref="G658">IF(ISERROR(INDEX('Master '!$A$2:$A$257,MATCH(H658,'Master '!$B$2:$B$257,0))),IF(ISERROR(INDEX('Master '!$A$2:$A$257,MATCH(H658,'Master '!$C$2:$C$257,0))),IF(H658="","-","Not on Roster"),INDEX('Master '!$A$2:$A$257,MATCH(H658,'Master '!$C$2:$C$257,0))),INDEX('Master '!$A$2:$A$257,MATCH(H658,'Master '!$B$2:$B$257,0)))</f>
        <v>-</v>
      </c>
      <c r="H658" s="15"/>
      <c r="I658" s="20" t="str">
        <f t="array" ref="I658">IF(ISERROR(INDEX('Master '!$A$2:$A$257,MATCH(J658,'Master '!$B$2:$B$257,0))),IF(ISERROR(INDEX('Master '!$A$2:$A$257,MATCH(J658,'Master '!$C$2:$C$257,0))),IF(J658="","-","Not on Roster"),INDEX('Master '!$A$2:$A$257,MATCH(J658,'Master '!$C$2:$C$257,0))),INDEX('Master '!$A$2:$A$257,MATCH(J658,'Master '!$B$2:$B$257,0)))</f>
        <v>-</v>
      </c>
      <c r="J658" s="51"/>
      <c r="K658" s="19" t="str">
        <f t="array" ref="K658">IF(ISERROR(INDEX('Master '!$A$2:$A$257,MATCH(L658,'Master '!$B$2:$B$257,0))),IF(ISERROR(INDEX('Master '!$A$2:$A$257,MATCH(L658,'Master '!$C$2:$C$257,0))),IF(L658="","-","Not on Roster"),INDEX('Master '!$A$2:$A$257,MATCH(L658,'Master '!$C$2:$C$257,0))),INDEX('Master '!$A$2:$A$257,MATCH(L658,'Master '!$B$2:$B$257,0)))</f>
        <v>-</v>
      </c>
      <c r="L658" s="15"/>
      <c r="M658" s="20" t="str">
        <f t="array" ref="M658">IF(ISERROR(INDEX('Master '!$A$2:$A$257,MATCH(N658,'Master '!$B$2:$B$257,0))),IF(ISERROR(INDEX('Master '!$A$2:$A$257,MATCH(N658,'Master '!$C$2:$C$257,0))),IF(N658="","-","Not on Roster"),INDEX('Master '!$A$2:$A$257,MATCH(N658,'Master '!$C$2:$C$257,0))),INDEX('Master '!$A$2:$A$257,MATCH(N658,'Master '!$B$2:$B$257,0)))</f>
        <v>-</v>
      </c>
      <c r="N658" s="7"/>
      <c r="O658" s="19" t="str">
        <f t="array" ref="O658">IF(ISERROR(INDEX('Master '!$A$2:$A$257,MATCH(P658,'Master '!$B$2:$B$257,0))),IF(ISERROR(INDEX('Master '!$A$2:$A$257,MATCH(P658,'Master '!$C$2:$C$257,0))),IF(P658="","-","Not on Roster"),INDEX('Master '!$A$2:$A$257,MATCH(P658,'Master '!$C$2:$C$257,0))),INDEX('Master '!$A$2:$A$257,MATCH(P658,'Master '!$B$2:$B$257,0)))</f>
        <v>-</v>
      </c>
      <c r="P658" s="15"/>
      <c r="Q658" s="20" t="str">
        <f t="array" ref="Q658">IF(ISERROR(INDEX('Master '!$A$2:$A$257,MATCH(R658,'Master '!$B$2:$B$257,0))),IF(ISERROR(INDEX('Master '!$A$2:$A$257,MATCH(R658,'Master '!$C$2:$C$257,0))),IF(R658="","-","Not on Roster"),INDEX('Master '!$A$2:$A$257,MATCH(R658,'Master '!$C$2:$C$257,0))),INDEX('Master '!$A$2:$A$257,MATCH(R658,'Master '!$B$2:$B$257,0)))</f>
        <v>-</v>
      </c>
      <c r="R658" s="7"/>
      <c r="S658" s="19" t="str">
        <f t="array" ref="S658">IF(ISERROR(INDEX('Master '!$A$2:$A$257,MATCH(T658,'Master '!$B$2:$B$257,0))),IF(ISERROR(INDEX('Master '!$A$2:$A$257,MATCH(T658,'Master '!$C$2:$C$257,0))),IF(T658="","-","Not on Roster"),INDEX('Master '!$A$2:$A$257,MATCH(T658,'Master '!$C$2:$C$257,0))),INDEX('Master '!$A$2:$A$257,MATCH(T658,'Master '!$B$2:$B$257,0)))</f>
        <v>-</v>
      </c>
      <c r="T658" s="15"/>
      <c r="U658" s="20" t="str">
        <f t="array" ref="U658">IF(ISERROR(INDEX('Master '!$A$2:$A$257,MATCH(V658,'Master '!$B$2:$B$257,0))),IF(ISERROR(INDEX('Master '!$A$2:$A$257,MATCH(V658,'Master '!$C$2:$C$257,0))),IF(V658="","-","Not on Roster"),INDEX('Master '!$A$2:$A$257,MATCH(V658,'Master '!$C$2:$C$257,0))),INDEX('Master '!$A$2:$A$257,MATCH(V658,'Master '!$B$2:$B$257,0)))</f>
        <v>-</v>
      </c>
      <c r="V658" s="7"/>
      <c r="W658" s="19" t="str">
        <f t="array" ref="W658">IF(ISERROR(INDEX('Master '!$A$2:$A$257,MATCH(X658,'Master '!$B$2:$B$257,0))),IF(ISERROR(INDEX('Master '!$A$2:$A$257,MATCH(X658,'Master '!$C$2:$C$257,0))),IF(X658="","-","Not on Roster"),INDEX('Master '!$A$2:$A$257,MATCH(X658,'Master '!$C$2:$C$257,0))),INDEX('Master '!$A$2:$A$257,MATCH(X658,'Master '!$B$2:$B$257,0)))</f>
        <v>-</v>
      </c>
      <c r="X658" s="15"/>
      <c r="Y658" s="20" t="str">
        <f t="array" ref="Y658">IF(ISERROR(INDEX('Master '!$A$2:$A$257,MATCH(Z658,'Master '!$B$2:$B$257,0))),IF(ISERROR(INDEX('Master '!$A$2:$A$257,MATCH(Z658,'Master '!$C$2:$C$257,0))),IF(Z658="","-","Not on Roster"),INDEX('Master '!$A$2:$A$257,MATCH(Z658,'Master '!$C$2:$C$257,0))),INDEX('Master '!$A$2:$A$257,MATCH(Z658,'Master '!$B$2:$B$257,0)))</f>
        <v>-</v>
      </c>
      <c r="Z658" s="7"/>
      <c r="AA658" s="19" t="str">
        <f t="array" ref="AA658">IF(ISERROR(INDEX('Master '!$A$2:$A$257,MATCH(AB658,'Master '!$B$2:$B$257,0))),IF(ISERROR(INDEX('Master '!$A$2:$A$257,MATCH(AB658,'Master '!$C$2:$C$257,0))),IF(AB658="","-","Not on Roster"),INDEX('Master '!$A$2:$A$257,MATCH(AB658,'Master '!$C$2:$C$257,0))),INDEX('Master '!$A$2:$A$257,MATCH(AB658,'Master '!$B$2:$B$257,0)))</f>
        <v>-</v>
      </c>
      <c r="AB658" s="15"/>
      <c r="AC658" s="20" t="str">
        <f t="array" ref="AC658">IF(ISERROR(INDEX('Master '!$A$2:$A$257,MATCH(AD658,'Master '!$B$2:$B$257,0))),IF(ISERROR(INDEX('Master '!$A$2:$A$257,MATCH(AD658,'Master '!$C$2:$C$257,0))),IF(AD658="","-","Not on Roster"),INDEX('Master '!$A$2:$A$257,MATCH(AD658,'Master '!$C$2:$C$257,0))),INDEX('Master '!$A$2:$A$257,MATCH(AD658,'Master '!$B$2:$B$257,0)))</f>
        <v>-</v>
      </c>
      <c r="AD658" s="7"/>
      <c r="AE658" s="19" t="str">
        <f t="array" ref="AE658">IF(ISERROR(INDEX('Master '!$A$2:$A$257,MATCH(AF658,'Master '!$B$2:$B$257,0))),IF(ISERROR(INDEX('Master '!$A$2:$A$257,MATCH(AF658,'Master '!$C$2:$C$257,0))),IF(AF658="","-","Not on Roster"),INDEX('Master '!$A$2:$A$257,MATCH(AF658,'Master '!$C$2:$C$257,0))),INDEX('Master '!$A$2:$A$257,MATCH(AF658,'Master '!$B$2:$B$257,0)))</f>
        <v>-</v>
      </c>
      <c r="AF658" s="15"/>
      <c r="AG658" s="20" t="str">
        <f t="array" ref="AG658">IF(ISERROR(INDEX('Master '!$A$2:$A$257,MATCH(AH658,'Master '!$B$2:$B$257,0))),IF(ISERROR(INDEX('Master '!$A$2:$A$257,MATCH(AH658,'Master '!$C$2:$C$257,0))),IF(AH658="","-","Not on Roster"),INDEX('Master '!$A$2:$A$257,MATCH(AH658,'Master '!$C$2:$C$257,0))),INDEX('Master '!$A$2:$A$257,MATCH(AH658,'Master '!$B$2:$B$257,0)))</f>
        <v>-</v>
      </c>
      <c r="AH658" s="7"/>
      <c r="AI658" s="19" t="str">
        <f t="array" ref="AI658">IF(ISERROR(INDEX('Master '!$A$2:$A$257,MATCH(AJ658,'Master '!$B$2:$B$257,0))),IF(ISERROR(INDEX('Master '!$A$2:$A$257,MATCH(AJ658,'Master '!$C$2:$C$257,0))),IF(AJ658="","-","Not on Roster"),INDEX('Master '!$A$2:$A$257,MATCH(AJ658,'Master '!$C$2:$C$257,0))),INDEX('Master '!$A$2:$A$257,MATCH(AJ658,'Master '!$B$2:$B$257,0)))</f>
        <v>-</v>
      </c>
      <c r="AJ658" s="15"/>
      <c r="AK658" s="20" t="str">
        <f t="array" ref="AK658">IF(ISERROR(INDEX('Master '!$A$2:$A$257,MATCH(AL658,'Master '!$B$2:$B$257,0))),IF(ISERROR(INDEX('Master '!$A$2:$A$257,MATCH(AL658,'Master '!$C$2:$C$257,0))),IF(AL658="","-","Not on Roster"),INDEX('Master '!$A$2:$A$257,MATCH(AL658,'Master '!$C$2:$C$257,0))),INDEX('Master '!$A$2:$A$257,MATCH(AL658,'Master '!$B$2:$B$257,0)))</f>
        <v>-</v>
      </c>
      <c r="AL658" s="7"/>
      <c r="AM658" s="19" t="str">
        <f t="array" ref="AM658">IF(ISERROR(INDEX('Master '!$A$2:$A$257,MATCH(AN658,'Master '!$B$2:$B$257,0))),IF(ISERROR(INDEX('Master '!$A$2:$A$257,MATCH(AN658,'Master '!$C$2:$C$257,0))),IF(AN658="","-","Not on Roster"),INDEX('Master '!$A$2:$A$257,MATCH(AN658,'Master '!$C$2:$C$257,0))),INDEX('Master '!$A$2:$A$257,MATCH(AN658,'Master '!$B$2:$B$257,0)))</f>
        <v>-</v>
      </c>
      <c r="AN658" s="15"/>
    </row>
    <row r="659" spans="1:40" ht="14.25" customHeight="1">
      <c r="A659" s="20" t="str">
        <f t="array" ref="A659">IF(ISERROR(INDEX('Master '!$A$2:$A$257,MATCH(B659,'Master '!$B$2:$B$257,0))),IF(ISERROR(INDEX('Master '!$A$2:$A$257,MATCH(B659,'Master '!$C$2:$C$257,0))),IF(B659="","-","Not on Roster"),INDEX('Master '!$A$2:$A$257,MATCH(B659,'Master '!$C$2:$C$257,0))),INDEX('Master '!$A$2:$A$257,MATCH(B659,'Master '!$B$2:$B$257,0)))</f>
        <v>-</v>
      </c>
      <c r="B659" s="43"/>
      <c r="C659" s="19" t="str">
        <f t="array" ref="C659">IF(ISERROR(INDEX('Master '!$A$2:$A$257,MATCH(D659,'Master '!$B$2:$B$257,0))),IF(ISERROR(INDEX('Master '!$A$2:$A$257,MATCH(D659,'Master '!$C$2:$C$257,0))),IF(D659="","-","Not on Roster"),INDEX('Master '!$A$2:$A$257,MATCH(D659,'Master '!$C$2:$C$257,0))),INDEX('Master '!$A$2:$A$257,MATCH(D659,'Master '!$B$2:$B$257,0)))</f>
        <v>-</v>
      </c>
      <c r="D659" s="15"/>
      <c r="E659" s="20" t="str">
        <f t="array" ref="E659">IF(ISERROR(INDEX('Master '!$A$2:$A$257,MATCH(F659,'Master '!$B$2:$B$257,0))),IF(ISERROR(INDEX('Master '!$A$2:$A$257,MATCH(F659,'Master '!$C$2:$C$257,0))),IF(F659="","-","Not on Roster"),INDEX('Master '!$A$2:$A$257,MATCH(F659,'Master '!$C$2:$C$257,0))),INDEX('Master '!$A$2:$A$257,MATCH(F659,'Master '!$B$2:$B$257,0)))</f>
        <v>-</v>
      </c>
      <c r="F659" s="7"/>
      <c r="G659" s="19" t="str">
        <f t="array" ref="G659">IF(ISERROR(INDEX('Master '!$A$2:$A$257,MATCH(H659,'Master '!$B$2:$B$257,0))),IF(ISERROR(INDEX('Master '!$A$2:$A$257,MATCH(H659,'Master '!$C$2:$C$257,0))),IF(H659="","-","Not on Roster"),INDEX('Master '!$A$2:$A$257,MATCH(H659,'Master '!$C$2:$C$257,0))),INDEX('Master '!$A$2:$A$257,MATCH(H659,'Master '!$B$2:$B$257,0)))</f>
        <v>-</v>
      </c>
      <c r="H659" s="15"/>
      <c r="I659" s="20" t="str">
        <f t="array" ref="I659">IF(ISERROR(INDEX('Master '!$A$2:$A$257,MATCH(J659,'Master '!$B$2:$B$257,0))),IF(ISERROR(INDEX('Master '!$A$2:$A$257,MATCH(J659,'Master '!$C$2:$C$257,0))),IF(J659="","-","Not on Roster"),INDEX('Master '!$A$2:$A$257,MATCH(J659,'Master '!$C$2:$C$257,0))),INDEX('Master '!$A$2:$A$257,MATCH(J659,'Master '!$B$2:$B$257,0)))</f>
        <v>-</v>
      </c>
      <c r="J659" s="51"/>
      <c r="K659" s="19" t="str">
        <f t="array" ref="K659">IF(ISERROR(INDEX('Master '!$A$2:$A$257,MATCH(L659,'Master '!$B$2:$B$257,0))),IF(ISERROR(INDEX('Master '!$A$2:$A$257,MATCH(L659,'Master '!$C$2:$C$257,0))),IF(L659="","-","Not on Roster"),INDEX('Master '!$A$2:$A$257,MATCH(L659,'Master '!$C$2:$C$257,0))),INDEX('Master '!$A$2:$A$257,MATCH(L659,'Master '!$B$2:$B$257,0)))</f>
        <v>-</v>
      </c>
      <c r="L659" s="15"/>
      <c r="M659" s="20" t="str">
        <f t="array" ref="M659">IF(ISERROR(INDEX('Master '!$A$2:$A$257,MATCH(N659,'Master '!$B$2:$B$257,0))),IF(ISERROR(INDEX('Master '!$A$2:$A$257,MATCH(N659,'Master '!$C$2:$C$257,0))),IF(N659="","-","Not on Roster"),INDEX('Master '!$A$2:$A$257,MATCH(N659,'Master '!$C$2:$C$257,0))),INDEX('Master '!$A$2:$A$257,MATCH(N659,'Master '!$B$2:$B$257,0)))</f>
        <v>-</v>
      </c>
      <c r="N659" s="7"/>
      <c r="O659" s="19" t="str">
        <f t="array" ref="O659">IF(ISERROR(INDEX('Master '!$A$2:$A$257,MATCH(P659,'Master '!$B$2:$B$257,0))),IF(ISERROR(INDEX('Master '!$A$2:$A$257,MATCH(P659,'Master '!$C$2:$C$257,0))),IF(P659="","-","Not on Roster"),INDEX('Master '!$A$2:$A$257,MATCH(P659,'Master '!$C$2:$C$257,0))),INDEX('Master '!$A$2:$A$257,MATCH(P659,'Master '!$B$2:$B$257,0)))</f>
        <v>-</v>
      </c>
      <c r="P659" s="15"/>
      <c r="Q659" s="20" t="str">
        <f t="array" ref="Q659">IF(ISERROR(INDEX('Master '!$A$2:$A$257,MATCH(R659,'Master '!$B$2:$B$257,0))),IF(ISERROR(INDEX('Master '!$A$2:$A$257,MATCH(R659,'Master '!$C$2:$C$257,0))),IF(R659="","-","Not on Roster"),INDEX('Master '!$A$2:$A$257,MATCH(R659,'Master '!$C$2:$C$257,0))),INDEX('Master '!$A$2:$A$257,MATCH(R659,'Master '!$B$2:$B$257,0)))</f>
        <v>-</v>
      </c>
      <c r="R659" s="7"/>
      <c r="S659" s="19" t="str">
        <f t="array" ref="S659">IF(ISERROR(INDEX('Master '!$A$2:$A$257,MATCH(T659,'Master '!$B$2:$B$257,0))),IF(ISERROR(INDEX('Master '!$A$2:$A$257,MATCH(T659,'Master '!$C$2:$C$257,0))),IF(T659="","-","Not on Roster"),INDEX('Master '!$A$2:$A$257,MATCH(T659,'Master '!$C$2:$C$257,0))),INDEX('Master '!$A$2:$A$257,MATCH(T659,'Master '!$B$2:$B$257,0)))</f>
        <v>-</v>
      </c>
      <c r="T659" s="15"/>
      <c r="U659" s="20" t="str">
        <f t="array" ref="U659">IF(ISERROR(INDEX('Master '!$A$2:$A$257,MATCH(V659,'Master '!$B$2:$B$257,0))),IF(ISERROR(INDEX('Master '!$A$2:$A$257,MATCH(V659,'Master '!$C$2:$C$257,0))),IF(V659="","-","Not on Roster"),INDEX('Master '!$A$2:$A$257,MATCH(V659,'Master '!$C$2:$C$257,0))),INDEX('Master '!$A$2:$A$257,MATCH(V659,'Master '!$B$2:$B$257,0)))</f>
        <v>-</v>
      </c>
      <c r="V659" s="7"/>
      <c r="W659" s="19" t="str">
        <f t="array" ref="W659">IF(ISERROR(INDEX('Master '!$A$2:$A$257,MATCH(X659,'Master '!$B$2:$B$257,0))),IF(ISERROR(INDEX('Master '!$A$2:$A$257,MATCH(X659,'Master '!$C$2:$C$257,0))),IF(X659="","-","Not on Roster"),INDEX('Master '!$A$2:$A$257,MATCH(X659,'Master '!$C$2:$C$257,0))),INDEX('Master '!$A$2:$A$257,MATCH(X659,'Master '!$B$2:$B$257,0)))</f>
        <v>-</v>
      </c>
      <c r="X659" s="15"/>
      <c r="Y659" s="20" t="str">
        <f t="array" ref="Y659">IF(ISERROR(INDEX('Master '!$A$2:$A$257,MATCH(Z659,'Master '!$B$2:$B$257,0))),IF(ISERROR(INDEX('Master '!$A$2:$A$257,MATCH(Z659,'Master '!$C$2:$C$257,0))),IF(Z659="","-","Not on Roster"),INDEX('Master '!$A$2:$A$257,MATCH(Z659,'Master '!$C$2:$C$257,0))),INDEX('Master '!$A$2:$A$257,MATCH(Z659,'Master '!$B$2:$B$257,0)))</f>
        <v>-</v>
      </c>
      <c r="Z659" s="7"/>
      <c r="AA659" s="19" t="str">
        <f t="array" ref="AA659">IF(ISERROR(INDEX('Master '!$A$2:$A$257,MATCH(AB659,'Master '!$B$2:$B$257,0))),IF(ISERROR(INDEX('Master '!$A$2:$A$257,MATCH(AB659,'Master '!$C$2:$C$257,0))),IF(AB659="","-","Not on Roster"),INDEX('Master '!$A$2:$A$257,MATCH(AB659,'Master '!$C$2:$C$257,0))),INDEX('Master '!$A$2:$A$257,MATCH(AB659,'Master '!$B$2:$B$257,0)))</f>
        <v>-</v>
      </c>
      <c r="AB659" s="15"/>
      <c r="AC659" s="20" t="str">
        <f t="array" ref="AC659">IF(ISERROR(INDEX('Master '!$A$2:$A$257,MATCH(AD659,'Master '!$B$2:$B$257,0))),IF(ISERROR(INDEX('Master '!$A$2:$A$257,MATCH(AD659,'Master '!$C$2:$C$257,0))),IF(AD659="","-","Not on Roster"),INDEX('Master '!$A$2:$A$257,MATCH(AD659,'Master '!$C$2:$C$257,0))),INDEX('Master '!$A$2:$A$257,MATCH(AD659,'Master '!$B$2:$B$257,0)))</f>
        <v>-</v>
      </c>
      <c r="AD659" s="7"/>
      <c r="AE659" s="19" t="str">
        <f t="array" ref="AE659">IF(ISERROR(INDEX('Master '!$A$2:$A$257,MATCH(AF659,'Master '!$B$2:$B$257,0))),IF(ISERROR(INDEX('Master '!$A$2:$A$257,MATCH(AF659,'Master '!$C$2:$C$257,0))),IF(AF659="","-","Not on Roster"),INDEX('Master '!$A$2:$A$257,MATCH(AF659,'Master '!$C$2:$C$257,0))),INDEX('Master '!$A$2:$A$257,MATCH(AF659,'Master '!$B$2:$B$257,0)))</f>
        <v>-</v>
      </c>
      <c r="AF659" s="15"/>
      <c r="AG659" s="20" t="str">
        <f t="array" ref="AG659">IF(ISERROR(INDEX('Master '!$A$2:$A$257,MATCH(AH659,'Master '!$B$2:$B$257,0))),IF(ISERROR(INDEX('Master '!$A$2:$A$257,MATCH(AH659,'Master '!$C$2:$C$257,0))),IF(AH659="","-","Not on Roster"),INDEX('Master '!$A$2:$A$257,MATCH(AH659,'Master '!$C$2:$C$257,0))),INDEX('Master '!$A$2:$A$257,MATCH(AH659,'Master '!$B$2:$B$257,0)))</f>
        <v>-</v>
      </c>
      <c r="AH659" s="7"/>
      <c r="AI659" s="19" t="str">
        <f t="array" ref="AI659">IF(ISERROR(INDEX('Master '!$A$2:$A$257,MATCH(AJ659,'Master '!$B$2:$B$257,0))),IF(ISERROR(INDEX('Master '!$A$2:$A$257,MATCH(AJ659,'Master '!$C$2:$C$257,0))),IF(AJ659="","-","Not on Roster"),INDEX('Master '!$A$2:$A$257,MATCH(AJ659,'Master '!$C$2:$C$257,0))),INDEX('Master '!$A$2:$A$257,MATCH(AJ659,'Master '!$B$2:$B$257,0)))</f>
        <v>-</v>
      </c>
      <c r="AJ659" s="15"/>
      <c r="AK659" s="20" t="str">
        <f t="array" ref="AK659">IF(ISERROR(INDEX('Master '!$A$2:$A$257,MATCH(AL659,'Master '!$B$2:$B$257,0))),IF(ISERROR(INDEX('Master '!$A$2:$A$257,MATCH(AL659,'Master '!$C$2:$C$257,0))),IF(AL659="","-","Not on Roster"),INDEX('Master '!$A$2:$A$257,MATCH(AL659,'Master '!$C$2:$C$257,0))),INDEX('Master '!$A$2:$A$257,MATCH(AL659,'Master '!$B$2:$B$257,0)))</f>
        <v>-</v>
      </c>
      <c r="AL659" s="7"/>
      <c r="AM659" s="19" t="str">
        <f t="array" ref="AM659">IF(ISERROR(INDEX('Master '!$A$2:$A$257,MATCH(AN659,'Master '!$B$2:$B$257,0))),IF(ISERROR(INDEX('Master '!$A$2:$A$257,MATCH(AN659,'Master '!$C$2:$C$257,0))),IF(AN659="","-","Not on Roster"),INDEX('Master '!$A$2:$A$257,MATCH(AN659,'Master '!$C$2:$C$257,0))),INDEX('Master '!$A$2:$A$257,MATCH(AN659,'Master '!$B$2:$B$257,0)))</f>
        <v>-</v>
      </c>
      <c r="AN659" s="15"/>
    </row>
    <row r="660" spans="1:40" ht="14.25" customHeight="1">
      <c r="A660" s="20" t="str">
        <f t="array" ref="A660">IF(ISERROR(INDEX('Master '!$A$2:$A$257,MATCH(B660,'Master '!$B$2:$B$257,0))),IF(ISERROR(INDEX('Master '!$A$2:$A$257,MATCH(B660,'Master '!$C$2:$C$257,0))),IF(B660="","-","Not on Roster"),INDEX('Master '!$A$2:$A$257,MATCH(B660,'Master '!$C$2:$C$257,0))),INDEX('Master '!$A$2:$A$257,MATCH(B660,'Master '!$B$2:$B$257,0)))</f>
        <v>-</v>
      </c>
      <c r="B660" s="43"/>
      <c r="C660" s="19" t="str">
        <f t="array" ref="C660">IF(ISERROR(INDEX('Master '!$A$2:$A$257,MATCH(D660,'Master '!$B$2:$B$257,0))),IF(ISERROR(INDEX('Master '!$A$2:$A$257,MATCH(D660,'Master '!$C$2:$C$257,0))),IF(D660="","-","Not on Roster"),INDEX('Master '!$A$2:$A$257,MATCH(D660,'Master '!$C$2:$C$257,0))),INDEX('Master '!$A$2:$A$257,MATCH(D660,'Master '!$B$2:$B$257,0)))</f>
        <v>-</v>
      </c>
      <c r="D660" s="15"/>
      <c r="E660" s="20" t="str">
        <f t="array" ref="E660">IF(ISERROR(INDEX('Master '!$A$2:$A$257,MATCH(F660,'Master '!$B$2:$B$257,0))),IF(ISERROR(INDEX('Master '!$A$2:$A$257,MATCH(F660,'Master '!$C$2:$C$257,0))),IF(F660="","-","Not on Roster"),INDEX('Master '!$A$2:$A$257,MATCH(F660,'Master '!$C$2:$C$257,0))),INDEX('Master '!$A$2:$A$257,MATCH(F660,'Master '!$B$2:$B$257,0)))</f>
        <v>-</v>
      </c>
      <c r="F660" s="7"/>
      <c r="G660" s="19" t="str">
        <f t="array" ref="G660">IF(ISERROR(INDEX('Master '!$A$2:$A$257,MATCH(H660,'Master '!$B$2:$B$257,0))),IF(ISERROR(INDEX('Master '!$A$2:$A$257,MATCH(H660,'Master '!$C$2:$C$257,0))),IF(H660="","-","Not on Roster"),INDEX('Master '!$A$2:$A$257,MATCH(H660,'Master '!$C$2:$C$257,0))),INDEX('Master '!$A$2:$A$257,MATCH(H660,'Master '!$B$2:$B$257,0)))</f>
        <v>-</v>
      </c>
      <c r="H660" s="15"/>
      <c r="I660" s="20" t="str">
        <f t="array" ref="I660">IF(ISERROR(INDEX('Master '!$A$2:$A$257,MATCH(J660,'Master '!$B$2:$B$257,0))),IF(ISERROR(INDEX('Master '!$A$2:$A$257,MATCH(J660,'Master '!$C$2:$C$257,0))),IF(J660="","-","Not on Roster"),INDEX('Master '!$A$2:$A$257,MATCH(J660,'Master '!$C$2:$C$257,0))),INDEX('Master '!$A$2:$A$257,MATCH(J660,'Master '!$B$2:$B$257,0)))</f>
        <v>-</v>
      </c>
      <c r="J660" s="51"/>
      <c r="K660" s="19" t="str">
        <f t="array" ref="K660">IF(ISERROR(INDEX('Master '!$A$2:$A$257,MATCH(L660,'Master '!$B$2:$B$257,0))),IF(ISERROR(INDEX('Master '!$A$2:$A$257,MATCH(L660,'Master '!$C$2:$C$257,0))),IF(L660="","-","Not on Roster"),INDEX('Master '!$A$2:$A$257,MATCH(L660,'Master '!$C$2:$C$257,0))),INDEX('Master '!$A$2:$A$257,MATCH(L660,'Master '!$B$2:$B$257,0)))</f>
        <v>-</v>
      </c>
      <c r="L660" s="15"/>
      <c r="M660" s="20" t="str">
        <f t="array" ref="M660">IF(ISERROR(INDEX('Master '!$A$2:$A$257,MATCH(N660,'Master '!$B$2:$B$257,0))),IF(ISERROR(INDEX('Master '!$A$2:$A$257,MATCH(N660,'Master '!$C$2:$C$257,0))),IF(N660="","-","Not on Roster"),INDEX('Master '!$A$2:$A$257,MATCH(N660,'Master '!$C$2:$C$257,0))),INDEX('Master '!$A$2:$A$257,MATCH(N660,'Master '!$B$2:$B$257,0)))</f>
        <v>-</v>
      </c>
      <c r="N660" s="7"/>
      <c r="O660" s="19" t="str">
        <f t="array" ref="O660">IF(ISERROR(INDEX('Master '!$A$2:$A$257,MATCH(P660,'Master '!$B$2:$B$257,0))),IF(ISERROR(INDEX('Master '!$A$2:$A$257,MATCH(P660,'Master '!$C$2:$C$257,0))),IF(P660="","-","Not on Roster"),INDEX('Master '!$A$2:$A$257,MATCH(P660,'Master '!$C$2:$C$257,0))),INDEX('Master '!$A$2:$A$257,MATCH(P660,'Master '!$B$2:$B$257,0)))</f>
        <v>-</v>
      </c>
      <c r="P660" s="15"/>
      <c r="Q660" s="20" t="str">
        <f t="array" ref="Q660">IF(ISERROR(INDEX('Master '!$A$2:$A$257,MATCH(R660,'Master '!$B$2:$B$257,0))),IF(ISERROR(INDEX('Master '!$A$2:$A$257,MATCH(R660,'Master '!$C$2:$C$257,0))),IF(R660="","-","Not on Roster"),INDEX('Master '!$A$2:$A$257,MATCH(R660,'Master '!$C$2:$C$257,0))),INDEX('Master '!$A$2:$A$257,MATCH(R660,'Master '!$B$2:$B$257,0)))</f>
        <v>-</v>
      </c>
      <c r="R660" s="7"/>
      <c r="S660" s="19" t="str">
        <f t="array" ref="S660">IF(ISERROR(INDEX('Master '!$A$2:$A$257,MATCH(T660,'Master '!$B$2:$B$257,0))),IF(ISERROR(INDEX('Master '!$A$2:$A$257,MATCH(T660,'Master '!$C$2:$C$257,0))),IF(T660="","-","Not on Roster"),INDEX('Master '!$A$2:$A$257,MATCH(T660,'Master '!$C$2:$C$257,0))),INDEX('Master '!$A$2:$A$257,MATCH(T660,'Master '!$B$2:$B$257,0)))</f>
        <v>-</v>
      </c>
      <c r="T660" s="15"/>
      <c r="U660" s="20" t="str">
        <f t="array" ref="U660">IF(ISERROR(INDEX('Master '!$A$2:$A$257,MATCH(V660,'Master '!$B$2:$B$257,0))),IF(ISERROR(INDEX('Master '!$A$2:$A$257,MATCH(V660,'Master '!$C$2:$C$257,0))),IF(V660="","-","Not on Roster"),INDEX('Master '!$A$2:$A$257,MATCH(V660,'Master '!$C$2:$C$257,0))),INDEX('Master '!$A$2:$A$257,MATCH(V660,'Master '!$B$2:$B$257,0)))</f>
        <v>-</v>
      </c>
      <c r="V660" s="7"/>
      <c r="W660" s="19" t="str">
        <f t="array" ref="W660">IF(ISERROR(INDEX('Master '!$A$2:$A$257,MATCH(X660,'Master '!$B$2:$B$257,0))),IF(ISERROR(INDEX('Master '!$A$2:$A$257,MATCH(X660,'Master '!$C$2:$C$257,0))),IF(X660="","-","Not on Roster"),INDEX('Master '!$A$2:$A$257,MATCH(X660,'Master '!$C$2:$C$257,0))),INDEX('Master '!$A$2:$A$257,MATCH(X660,'Master '!$B$2:$B$257,0)))</f>
        <v>-</v>
      </c>
      <c r="X660" s="15"/>
      <c r="Y660" s="20" t="str">
        <f t="array" ref="Y660">IF(ISERROR(INDEX('Master '!$A$2:$A$257,MATCH(Z660,'Master '!$B$2:$B$257,0))),IF(ISERROR(INDEX('Master '!$A$2:$A$257,MATCH(Z660,'Master '!$C$2:$C$257,0))),IF(Z660="","-","Not on Roster"),INDEX('Master '!$A$2:$A$257,MATCH(Z660,'Master '!$C$2:$C$257,0))),INDEX('Master '!$A$2:$A$257,MATCH(Z660,'Master '!$B$2:$B$257,0)))</f>
        <v>-</v>
      </c>
      <c r="Z660" s="7"/>
      <c r="AA660" s="19" t="str">
        <f t="array" ref="AA660">IF(ISERROR(INDEX('Master '!$A$2:$A$257,MATCH(AB660,'Master '!$B$2:$B$257,0))),IF(ISERROR(INDEX('Master '!$A$2:$A$257,MATCH(AB660,'Master '!$C$2:$C$257,0))),IF(AB660="","-","Not on Roster"),INDEX('Master '!$A$2:$A$257,MATCH(AB660,'Master '!$C$2:$C$257,0))),INDEX('Master '!$A$2:$A$257,MATCH(AB660,'Master '!$B$2:$B$257,0)))</f>
        <v>-</v>
      </c>
      <c r="AB660" s="15"/>
      <c r="AC660" s="20" t="str">
        <f t="array" ref="AC660">IF(ISERROR(INDEX('Master '!$A$2:$A$257,MATCH(AD660,'Master '!$B$2:$B$257,0))),IF(ISERROR(INDEX('Master '!$A$2:$A$257,MATCH(AD660,'Master '!$C$2:$C$257,0))),IF(AD660="","-","Not on Roster"),INDEX('Master '!$A$2:$A$257,MATCH(AD660,'Master '!$C$2:$C$257,0))),INDEX('Master '!$A$2:$A$257,MATCH(AD660,'Master '!$B$2:$B$257,0)))</f>
        <v>-</v>
      </c>
      <c r="AD660" s="7"/>
      <c r="AE660" s="19" t="str">
        <f t="array" ref="AE660">IF(ISERROR(INDEX('Master '!$A$2:$A$257,MATCH(AF660,'Master '!$B$2:$B$257,0))),IF(ISERROR(INDEX('Master '!$A$2:$A$257,MATCH(AF660,'Master '!$C$2:$C$257,0))),IF(AF660="","-","Not on Roster"),INDEX('Master '!$A$2:$A$257,MATCH(AF660,'Master '!$C$2:$C$257,0))),INDEX('Master '!$A$2:$A$257,MATCH(AF660,'Master '!$B$2:$B$257,0)))</f>
        <v>-</v>
      </c>
      <c r="AF660" s="15"/>
      <c r="AG660" s="20" t="str">
        <f t="array" ref="AG660">IF(ISERROR(INDEX('Master '!$A$2:$A$257,MATCH(AH660,'Master '!$B$2:$B$257,0))),IF(ISERROR(INDEX('Master '!$A$2:$A$257,MATCH(AH660,'Master '!$C$2:$C$257,0))),IF(AH660="","-","Not on Roster"),INDEX('Master '!$A$2:$A$257,MATCH(AH660,'Master '!$C$2:$C$257,0))),INDEX('Master '!$A$2:$A$257,MATCH(AH660,'Master '!$B$2:$B$257,0)))</f>
        <v>-</v>
      </c>
      <c r="AH660" s="7"/>
      <c r="AI660" s="19" t="str">
        <f t="array" ref="AI660">IF(ISERROR(INDEX('Master '!$A$2:$A$257,MATCH(AJ660,'Master '!$B$2:$B$257,0))),IF(ISERROR(INDEX('Master '!$A$2:$A$257,MATCH(AJ660,'Master '!$C$2:$C$257,0))),IF(AJ660="","-","Not on Roster"),INDEX('Master '!$A$2:$A$257,MATCH(AJ660,'Master '!$C$2:$C$257,0))),INDEX('Master '!$A$2:$A$257,MATCH(AJ660,'Master '!$B$2:$B$257,0)))</f>
        <v>-</v>
      </c>
      <c r="AJ660" s="15"/>
      <c r="AK660" s="20" t="str">
        <f t="array" ref="AK660">IF(ISERROR(INDEX('Master '!$A$2:$A$257,MATCH(AL660,'Master '!$B$2:$B$257,0))),IF(ISERROR(INDEX('Master '!$A$2:$A$257,MATCH(AL660,'Master '!$C$2:$C$257,0))),IF(AL660="","-","Not on Roster"),INDEX('Master '!$A$2:$A$257,MATCH(AL660,'Master '!$C$2:$C$257,0))),INDEX('Master '!$A$2:$A$257,MATCH(AL660,'Master '!$B$2:$B$257,0)))</f>
        <v>-</v>
      </c>
      <c r="AL660" s="7"/>
      <c r="AM660" s="19" t="str">
        <f t="array" ref="AM660">IF(ISERROR(INDEX('Master '!$A$2:$A$257,MATCH(AN660,'Master '!$B$2:$B$257,0))),IF(ISERROR(INDEX('Master '!$A$2:$A$257,MATCH(AN660,'Master '!$C$2:$C$257,0))),IF(AN660="","-","Not on Roster"),INDEX('Master '!$A$2:$A$257,MATCH(AN660,'Master '!$C$2:$C$257,0))),INDEX('Master '!$A$2:$A$257,MATCH(AN660,'Master '!$B$2:$B$257,0)))</f>
        <v>-</v>
      </c>
      <c r="AN660" s="15"/>
    </row>
    <row r="661" spans="1:40" ht="14.25" customHeight="1">
      <c r="A661" s="20" t="str">
        <f t="array" ref="A661">IF(ISERROR(INDEX('Master '!$A$2:$A$257,MATCH(B661,'Master '!$B$2:$B$257,0))),IF(ISERROR(INDEX('Master '!$A$2:$A$257,MATCH(B661,'Master '!$C$2:$C$257,0))),IF(B661="","-","Not on Roster"),INDEX('Master '!$A$2:$A$257,MATCH(B661,'Master '!$C$2:$C$257,0))),INDEX('Master '!$A$2:$A$257,MATCH(B661,'Master '!$B$2:$B$257,0)))</f>
        <v>-</v>
      </c>
      <c r="B661" s="43"/>
      <c r="C661" s="19" t="str">
        <f t="array" ref="C661">IF(ISERROR(INDEX('Master '!$A$2:$A$257,MATCH(D661,'Master '!$B$2:$B$257,0))),IF(ISERROR(INDEX('Master '!$A$2:$A$257,MATCH(D661,'Master '!$C$2:$C$257,0))),IF(D661="","-","Not on Roster"),INDEX('Master '!$A$2:$A$257,MATCH(D661,'Master '!$C$2:$C$257,0))),INDEX('Master '!$A$2:$A$257,MATCH(D661,'Master '!$B$2:$B$257,0)))</f>
        <v>-</v>
      </c>
      <c r="D661" s="15"/>
      <c r="E661" s="20" t="str">
        <f t="array" ref="E661">IF(ISERROR(INDEX('Master '!$A$2:$A$257,MATCH(F661,'Master '!$B$2:$B$257,0))),IF(ISERROR(INDEX('Master '!$A$2:$A$257,MATCH(F661,'Master '!$C$2:$C$257,0))),IF(F661="","-","Not on Roster"),INDEX('Master '!$A$2:$A$257,MATCH(F661,'Master '!$C$2:$C$257,0))),INDEX('Master '!$A$2:$A$257,MATCH(F661,'Master '!$B$2:$B$257,0)))</f>
        <v>-</v>
      </c>
      <c r="F661" s="7"/>
      <c r="G661" s="19" t="str">
        <f t="array" ref="G661">IF(ISERROR(INDEX('Master '!$A$2:$A$257,MATCH(H661,'Master '!$B$2:$B$257,0))),IF(ISERROR(INDEX('Master '!$A$2:$A$257,MATCH(H661,'Master '!$C$2:$C$257,0))),IF(H661="","-","Not on Roster"),INDEX('Master '!$A$2:$A$257,MATCH(H661,'Master '!$C$2:$C$257,0))),INDEX('Master '!$A$2:$A$257,MATCH(H661,'Master '!$B$2:$B$257,0)))</f>
        <v>-</v>
      </c>
      <c r="H661" s="15"/>
      <c r="I661" s="20" t="str">
        <f t="array" ref="I661">IF(ISERROR(INDEX('Master '!$A$2:$A$257,MATCH(J661,'Master '!$B$2:$B$257,0))),IF(ISERROR(INDEX('Master '!$A$2:$A$257,MATCH(J661,'Master '!$C$2:$C$257,0))),IF(J661="","-","Not on Roster"),INDEX('Master '!$A$2:$A$257,MATCH(J661,'Master '!$C$2:$C$257,0))),INDEX('Master '!$A$2:$A$257,MATCH(J661,'Master '!$B$2:$B$257,0)))</f>
        <v>-</v>
      </c>
      <c r="J661" s="51"/>
      <c r="K661" s="19" t="str">
        <f t="array" ref="K661">IF(ISERROR(INDEX('Master '!$A$2:$A$257,MATCH(L661,'Master '!$B$2:$B$257,0))),IF(ISERROR(INDEX('Master '!$A$2:$A$257,MATCH(L661,'Master '!$C$2:$C$257,0))),IF(L661="","-","Not on Roster"),INDEX('Master '!$A$2:$A$257,MATCH(L661,'Master '!$C$2:$C$257,0))),INDEX('Master '!$A$2:$A$257,MATCH(L661,'Master '!$B$2:$B$257,0)))</f>
        <v>-</v>
      </c>
      <c r="L661" s="15"/>
      <c r="M661" s="20" t="str">
        <f t="array" ref="M661">IF(ISERROR(INDEX('Master '!$A$2:$A$257,MATCH(N661,'Master '!$B$2:$B$257,0))),IF(ISERROR(INDEX('Master '!$A$2:$A$257,MATCH(N661,'Master '!$C$2:$C$257,0))),IF(N661="","-","Not on Roster"),INDEX('Master '!$A$2:$A$257,MATCH(N661,'Master '!$C$2:$C$257,0))),INDEX('Master '!$A$2:$A$257,MATCH(N661,'Master '!$B$2:$B$257,0)))</f>
        <v>-</v>
      </c>
      <c r="N661" s="7"/>
      <c r="O661" s="19" t="str">
        <f t="array" ref="O661">IF(ISERROR(INDEX('Master '!$A$2:$A$257,MATCH(P661,'Master '!$B$2:$B$257,0))),IF(ISERROR(INDEX('Master '!$A$2:$A$257,MATCH(P661,'Master '!$C$2:$C$257,0))),IF(P661="","-","Not on Roster"),INDEX('Master '!$A$2:$A$257,MATCH(P661,'Master '!$C$2:$C$257,0))),INDEX('Master '!$A$2:$A$257,MATCH(P661,'Master '!$B$2:$B$257,0)))</f>
        <v>-</v>
      </c>
      <c r="P661" s="15"/>
      <c r="Q661" s="20" t="str">
        <f t="array" ref="Q661">IF(ISERROR(INDEX('Master '!$A$2:$A$257,MATCH(R661,'Master '!$B$2:$B$257,0))),IF(ISERROR(INDEX('Master '!$A$2:$A$257,MATCH(R661,'Master '!$C$2:$C$257,0))),IF(R661="","-","Not on Roster"),INDEX('Master '!$A$2:$A$257,MATCH(R661,'Master '!$C$2:$C$257,0))),INDEX('Master '!$A$2:$A$257,MATCH(R661,'Master '!$B$2:$B$257,0)))</f>
        <v>-</v>
      </c>
      <c r="R661" s="7"/>
      <c r="S661" s="19" t="str">
        <f t="array" ref="S661">IF(ISERROR(INDEX('Master '!$A$2:$A$257,MATCH(T661,'Master '!$B$2:$B$257,0))),IF(ISERROR(INDEX('Master '!$A$2:$A$257,MATCH(T661,'Master '!$C$2:$C$257,0))),IF(T661="","-","Not on Roster"),INDEX('Master '!$A$2:$A$257,MATCH(T661,'Master '!$C$2:$C$257,0))),INDEX('Master '!$A$2:$A$257,MATCH(T661,'Master '!$B$2:$B$257,0)))</f>
        <v>-</v>
      </c>
      <c r="T661" s="15"/>
      <c r="U661" s="20" t="str">
        <f t="array" ref="U661">IF(ISERROR(INDEX('Master '!$A$2:$A$257,MATCH(V661,'Master '!$B$2:$B$257,0))),IF(ISERROR(INDEX('Master '!$A$2:$A$257,MATCH(V661,'Master '!$C$2:$C$257,0))),IF(V661="","-","Not on Roster"),INDEX('Master '!$A$2:$A$257,MATCH(V661,'Master '!$C$2:$C$257,0))),INDEX('Master '!$A$2:$A$257,MATCH(V661,'Master '!$B$2:$B$257,0)))</f>
        <v>-</v>
      </c>
      <c r="V661" s="7"/>
      <c r="W661" s="19" t="str">
        <f t="array" ref="W661">IF(ISERROR(INDEX('Master '!$A$2:$A$257,MATCH(X661,'Master '!$B$2:$B$257,0))),IF(ISERROR(INDEX('Master '!$A$2:$A$257,MATCH(X661,'Master '!$C$2:$C$257,0))),IF(X661="","-","Not on Roster"),INDEX('Master '!$A$2:$A$257,MATCH(X661,'Master '!$C$2:$C$257,0))),INDEX('Master '!$A$2:$A$257,MATCH(X661,'Master '!$B$2:$B$257,0)))</f>
        <v>-</v>
      </c>
      <c r="X661" s="15"/>
      <c r="Y661" s="20" t="str">
        <f t="array" ref="Y661">IF(ISERROR(INDEX('Master '!$A$2:$A$257,MATCH(Z661,'Master '!$B$2:$B$257,0))),IF(ISERROR(INDEX('Master '!$A$2:$A$257,MATCH(Z661,'Master '!$C$2:$C$257,0))),IF(Z661="","-","Not on Roster"),INDEX('Master '!$A$2:$A$257,MATCH(Z661,'Master '!$C$2:$C$257,0))),INDEX('Master '!$A$2:$A$257,MATCH(Z661,'Master '!$B$2:$B$257,0)))</f>
        <v>-</v>
      </c>
      <c r="Z661" s="7"/>
      <c r="AA661" s="19" t="str">
        <f t="array" ref="AA661">IF(ISERROR(INDEX('Master '!$A$2:$A$257,MATCH(AB661,'Master '!$B$2:$B$257,0))),IF(ISERROR(INDEX('Master '!$A$2:$A$257,MATCH(AB661,'Master '!$C$2:$C$257,0))),IF(AB661="","-","Not on Roster"),INDEX('Master '!$A$2:$A$257,MATCH(AB661,'Master '!$C$2:$C$257,0))),INDEX('Master '!$A$2:$A$257,MATCH(AB661,'Master '!$B$2:$B$257,0)))</f>
        <v>-</v>
      </c>
      <c r="AB661" s="15"/>
      <c r="AC661" s="20" t="str">
        <f t="array" ref="AC661">IF(ISERROR(INDEX('Master '!$A$2:$A$257,MATCH(AD661,'Master '!$B$2:$B$257,0))),IF(ISERROR(INDEX('Master '!$A$2:$A$257,MATCH(AD661,'Master '!$C$2:$C$257,0))),IF(AD661="","-","Not on Roster"),INDEX('Master '!$A$2:$A$257,MATCH(AD661,'Master '!$C$2:$C$257,0))),INDEX('Master '!$A$2:$A$257,MATCH(AD661,'Master '!$B$2:$B$257,0)))</f>
        <v>-</v>
      </c>
      <c r="AD661" s="7"/>
      <c r="AE661" s="19" t="str">
        <f t="array" ref="AE661">IF(ISERROR(INDEX('Master '!$A$2:$A$257,MATCH(AF661,'Master '!$B$2:$B$257,0))),IF(ISERROR(INDEX('Master '!$A$2:$A$257,MATCH(AF661,'Master '!$C$2:$C$257,0))),IF(AF661="","-","Not on Roster"),INDEX('Master '!$A$2:$A$257,MATCH(AF661,'Master '!$C$2:$C$257,0))),INDEX('Master '!$A$2:$A$257,MATCH(AF661,'Master '!$B$2:$B$257,0)))</f>
        <v>-</v>
      </c>
      <c r="AF661" s="15"/>
      <c r="AG661" s="20" t="str">
        <f t="array" ref="AG661">IF(ISERROR(INDEX('Master '!$A$2:$A$257,MATCH(AH661,'Master '!$B$2:$B$257,0))),IF(ISERROR(INDEX('Master '!$A$2:$A$257,MATCH(AH661,'Master '!$C$2:$C$257,0))),IF(AH661="","-","Not on Roster"),INDEX('Master '!$A$2:$A$257,MATCH(AH661,'Master '!$C$2:$C$257,0))),INDEX('Master '!$A$2:$A$257,MATCH(AH661,'Master '!$B$2:$B$257,0)))</f>
        <v>-</v>
      </c>
      <c r="AH661" s="7"/>
      <c r="AI661" s="19" t="str">
        <f t="array" ref="AI661">IF(ISERROR(INDEX('Master '!$A$2:$A$257,MATCH(AJ661,'Master '!$B$2:$B$257,0))),IF(ISERROR(INDEX('Master '!$A$2:$A$257,MATCH(AJ661,'Master '!$C$2:$C$257,0))),IF(AJ661="","-","Not on Roster"),INDEX('Master '!$A$2:$A$257,MATCH(AJ661,'Master '!$C$2:$C$257,0))),INDEX('Master '!$A$2:$A$257,MATCH(AJ661,'Master '!$B$2:$B$257,0)))</f>
        <v>-</v>
      </c>
      <c r="AJ661" s="15"/>
      <c r="AK661" s="20" t="str">
        <f t="array" ref="AK661">IF(ISERROR(INDEX('Master '!$A$2:$A$257,MATCH(AL661,'Master '!$B$2:$B$257,0))),IF(ISERROR(INDEX('Master '!$A$2:$A$257,MATCH(AL661,'Master '!$C$2:$C$257,0))),IF(AL661="","-","Not on Roster"),INDEX('Master '!$A$2:$A$257,MATCH(AL661,'Master '!$C$2:$C$257,0))),INDEX('Master '!$A$2:$A$257,MATCH(AL661,'Master '!$B$2:$B$257,0)))</f>
        <v>-</v>
      </c>
      <c r="AL661" s="7"/>
      <c r="AM661" s="19" t="str">
        <f t="array" ref="AM661">IF(ISERROR(INDEX('Master '!$A$2:$A$257,MATCH(AN661,'Master '!$B$2:$B$257,0))),IF(ISERROR(INDEX('Master '!$A$2:$A$257,MATCH(AN661,'Master '!$C$2:$C$257,0))),IF(AN661="","-","Not on Roster"),INDEX('Master '!$A$2:$A$257,MATCH(AN661,'Master '!$C$2:$C$257,0))),INDEX('Master '!$A$2:$A$257,MATCH(AN661,'Master '!$B$2:$B$257,0)))</f>
        <v>-</v>
      </c>
      <c r="AN661" s="15"/>
    </row>
    <row r="662" spans="1:40" ht="14.25" customHeight="1">
      <c r="A662" s="20" t="str">
        <f t="array" ref="A662">IF(ISERROR(INDEX('Master '!$A$2:$A$257,MATCH(B662,'Master '!$B$2:$B$257,0))),IF(ISERROR(INDEX('Master '!$A$2:$A$257,MATCH(B662,'Master '!$C$2:$C$257,0))),IF(B662="","-","Not on Roster"),INDEX('Master '!$A$2:$A$257,MATCH(B662,'Master '!$C$2:$C$257,0))),INDEX('Master '!$A$2:$A$257,MATCH(B662,'Master '!$B$2:$B$257,0)))</f>
        <v>-</v>
      </c>
      <c r="B662" s="43"/>
      <c r="C662" s="19" t="str">
        <f t="array" ref="C662">IF(ISERROR(INDEX('Master '!$A$2:$A$257,MATCH(D662,'Master '!$B$2:$B$257,0))),IF(ISERROR(INDEX('Master '!$A$2:$A$257,MATCH(D662,'Master '!$C$2:$C$257,0))),IF(D662="","-","Not on Roster"),INDEX('Master '!$A$2:$A$257,MATCH(D662,'Master '!$C$2:$C$257,0))),INDEX('Master '!$A$2:$A$257,MATCH(D662,'Master '!$B$2:$B$257,0)))</f>
        <v>-</v>
      </c>
      <c r="D662" s="15"/>
      <c r="E662" s="20" t="str">
        <f t="array" ref="E662">IF(ISERROR(INDEX('Master '!$A$2:$A$257,MATCH(F662,'Master '!$B$2:$B$257,0))),IF(ISERROR(INDEX('Master '!$A$2:$A$257,MATCH(F662,'Master '!$C$2:$C$257,0))),IF(F662="","-","Not on Roster"),INDEX('Master '!$A$2:$A$257,MATCH(F662,'Master '!$C$2:$C$257,0))),INDEX('Master '!$A$2:$A$257,MATCH(F662,'Master '!$B$2:$B$257,0)))</f>
        <v>-</v>
      </c>
      <c r="F662" s="7"/>
      <c r="G662" s="19" t="str">
        <f t="array" ref="G662">IF(ISERROR(INDEX('Master '!$A$2:$A$257,MATCH(H662,'Master '!$B$2:$B$257,0))),IF(ISERROR(INDEX('Master '!$A$2:$A$257,MATCH(H662,'Master '!$C$2:$C$257,0))),IF(H662="","-","Not on Roster"),INDEX('Master '!$A$2:$A$257,MATCH(H662,'Master '!$C$2:$C$257,0))),INDEX('Master '!$A$2:$A$257,MATCH(H662,'Master '!$B$2:$B$257,0)))</f>
        <v>-</v>
      </c>
      <c r="H662" s="15"/>
      <c r="I662" s="20" t="str">
        <f t="array" ref="I662">IF(ISERROR(INDEX('Master '!$A$2:$A$257,MATCH(J662,'Master '!$B$2:$B$257,0))),IF(ISERROR(INDEX('Master '!$A$2:$A$257,MATCH(J662,'Master '!$C$2:$C$257,0))),IF(J662="","-","Not on Roster"),INDEX('Master '!$A$2:$A$257,MATCH(J662,'Master '!$C$2:$C$257,0))),INDEX('Master '!$A$2:$A$257,MATCH(J662,'Master '!$B$2:$B$257,0)))</f>
        <v>-</v>
      </c>
      <c r="J662" s="51"/>
      <c r="K662" s="19" t="str">
        <f t="array" ref="K662">IF(ISERROR(INDEX('Master '!$A$2:$A$257,MATCH(L662,'Master '!$B$2:$B$257,0))),IF(ISERROR(INDEX('Master '!$A$2:$A$257,MATCH(L662,'Master '!$C$2:$C$257,0))),IF(L662="","-","Not on Roster"),INDEX('Master '!$A$2:$A$257,MATCH(L662,'Master '!$C$2:$C$257,0))),INDEX('Master '!$A$2:$A$257,MATCH(L662,'Master '!$B$2:$B$257,0)))</f>
        <v>-</v>
      </c>
      <c r="L662" s="15"/>
      <c r="M662" s="20" t="str">
        <f t="array" ref="M662">IF(ISERROR(INDEX('Master '!$A$2:$A$257,MATCH(N662,'Master '!$B$2:$B$257,0))),IF(ISERROR(INDEX('Master '!$A$2:$A$257,MATCH(N662,'Master '!$C$2:$C$257,0))),IF(N662="","-","Not on Roster"),INDEX('Master '!$A$2:$A$257,MATCH(N662,'Master '!$C$2:$C$257,0))),INDEX('Master '!$A$2:$A$257,MATCH(N662,'Master '!$B$2:$B$257,0)))</f>
        <v>-</v>
      </c>
      <c r="N662" s="7"/>
      <c r="O662" s="19" t="str">
        <f t="array" ref="O662">IF(ISERROR(INDEX('Master '!$A$2:$A$257,MATCH(P662,'Master '!$B$2:$B$257,0))),IF(ISERROR(INDEX('Master '!$A$2:$A$257,MATCH(P662,'Master '!$C$2:$C$257,0))),IF(P662="","-","Not on Roster"),INDEX('Master '!$A$2:$A$257,MATCH(P662,'Master '!$C$2:$C$257,0))),INDEX('Master '!$A$2:$A$257,MATCH(P662,'Master '!$B$2:$B$257,0)))</f>
        <v>-</v>
      </c>
      <c r="P662" s="15"/>
      <c r="Q662" s="20" t="str">
        <f t="array" ref="Q662">IF(ISERROR(INDEX('Master '!$A$2:$A$257,MATCH(R662,'Master '!$B$2:$B$257,0))),IF(ISERROR(INDEX('Master '!$A$2:$A$257,MATCH(R662,'Master '!$C$2:$C$257,0))),IF(R662="","-","Not on Roster"),INDEX('Master '!$A$2:$A$257,MATCH(R662,'Master '!$C$2:$C$257,0))),INDEX('Master '!$A$2:$A$257,MATCH(R662,'Master '!$B$2:$B$257,0)))</f>
        <v>-</v>
      </c>
      <c r="R662" s="7"/>
      <c r="S662" s="19" t="str">
        <f t="array" ref="S662">IF(ISERROR(INDEX('Master '!$A$2:$A$257,MATCH(T662,'Master '!$B$2:$B$257,0))),IF(ISERROR(INDEX('Master '!$A$2:$A$257,MATCH(T662,'Master '!$C$2:$C$257,0))),IF(T662="","-","Not on Roster"),INDEX('Master '!$A$2:$A$257,MATCH(T662,'Master '!$C$2:$C$257,0))),INDEX('Master '!$A$2:$A$257,MATCH(T662,'Master '!$B$2:$B$257,0)))</f>
        <v>-</v>
      </c>
      <c r="T662" s="15"/>
      <c r="U662" s="20" t="str">
        <f t="array" ref="U662">IF(ISERROR(INDEX('Master '!$A$2:$A$257,MATCH(V662,'Master '!$B$2:$B$257,0))),IF(ISERROR(INDEX('Master '!$A$2:$A$257,MATCH(V662,'Master '!$C$2:$C$257,0))),IF(V662="","-","Not on Roster"),INDEX('Master '!$A$2:$A$257,MATCH(V662,'Master '!$C$2:$C$257,0))),INDEX('Master '!$A$2:$A$257,MATCH(V662,'Master '!$B$2:$B$257,0)))</f>
        <v>-</v>
      </c>
      <c r="V662" s="7"/>
      <c r="W662" s="19" t="str">
        <f t="array" ref="W662">IF(ISERROR(INDEX('Master '!$A$2:$A$257,MATCH(X662,'Master '!$B$2:$B$257,0))),IF(ISERROR(INDEX('Master '!$A$2:$A$257,MATCH(X662,'Master '!$C$2:$C$257,0))),IF(X662="","-","Not on Roster"),INDEX('Master '!$A$2:$A$257,MATCH(X662,'Master '!$C$2:$C$257,0))),INDEX('Master '!$A$2:$A$257,MATCH(X662,'Master '!$B$2:$B$257,0)))</f>
        <v>-</v>
      </c>
      <c r="X662" s="15"/>
      <c r="Y662" s="20" t="str">
        <f t="array" ref="Y662">IF(ISERROR(INDEX('Master '!$A$2:$A$257,MATCH(Z662,'Master '!$B$2:$B$257,0))),IF(ISERROR(INDEX('Master '!$A$2:$A$257,MATCH(Z662,'Master '!$C$2:$C$257,0))),IF(Z662="","-","Not on Roster"),INDEX('Master '!$A$2:$A$257,MATCH(Z662,'Master '!$C$2:$C$257,0))),INDEX('Master '!$A$2:$A$257,MATCH(Z662,'Master '!$B$2:$B$257,0)))</f>
        <v>-</v>
      </c>
      <c r="Z662" s="7"/>
      <c r="AA662" s="19" t="str">
        <f t="array" ref="AA662">IF(ISERROR(INDEX('Master '!$A$2:$A$257,MATCH(AB662,'Master '!$B$2:$B$257,0))),IF(ISERROR(INDEX('Master '!$A$2:$A$257,MATCH(AB662,'Master '!$C$2:$C$257,0))),IF(AB662="","-","Not on Roster"),INDEX('Master '!$A$2:$A$257,MATCH(AB662,'Master '!$C$2:$C$257,0))),INDEX('Master '!$A$2:$A$257,MATCH(AB662,'Master '!$B$2:$B$257,0)))</f>
        <v>-</v>
      </c>
      <c r="AB662" s="15"/>
      <c r="AC662" s="20" t="str">
        <f t="array" ref="AC662">IF(ISERROR(INDEX('Master '!$A$2:$A$257,MATCH(AD662,'Master '!$B$2:$B$257,0))),IF(ISERROR(INDEX('Master '!$A$2:$A$257,MATCH(AD662,'Master '!$C$2:$C$257,0))),IF(AD662="","-","Not on Roster"),INDEX('Master '!$A$2:$A$257,MATCH(AD662,'Master '!$C$2:$C$257,0))),INDEX('Master '!$A$2:$A$257,MATCH(AD662,'Master '!$B$2:$B$257,0)))</f>
        <v>-</v>
      </c>
      <c r="AD662" s="7"/>
      <c r="AE662" s="19" t="str">
        <f t="array" ref="AE662">IF(ISERROR(INDEX('Master '!$A$2:$A$257,MATCH(AF662,'Master '!$B$2:$B$257,0))),IF(ISERROR(INDEX('Master '!$A$2:$A$257,MATCH(AF662,'Master '!$C$2:$C$257,0))),IF(AF662="","-","Not on Roster"),INDEX('Master '!$A$2:$A$257,MATCH(AF662,'Master '!$C$2:$C$257,0))),INDEX('Master '!$A$2:$A$257,MATCH(AF662,'Master '!$B$2:$B$257,0)))</f>
        <v>-</v>
      </c>
      <c r="AF662" s="15"/>
      <c r="AG662" s="20" t="str">
        <f t="array" ref="AG662">IF(ISERROR(INDEX('Master '!$A$2:$A$257,MATCH(AH662,'Master '!$B$2:$B$257,0))),IF(ISERROR(INDEX('Master '!$A$2:$A$257,MATCH(AH662,'Master '!$C$2:$C$257,0))),IF(AH662="","-","Not on Roster"),INDEX('Master '!$A$2:$A$257,MATCH(AH662,'Master '!$C$2:$C$257,0))),INDEX('Master '!$A$2:$A$257,MATCH(AH662,'Master '!$B$2:$B$257,0)))</f>
        <v>-</v>
      </c>
      <c r="AH662" s="7"/>
      <c r="AI662" s="19" t="str">
        <f t="array" ref="AI662">IF(ISERROR(INDEX('Master '!$A$2:$A$257,MATCH(AJ662,'Master '!$B$2:$B$257,0))),IF(ISERROR(INDEX('Master '!$A$2:$A$257,MATCH(AJ662,'Master '!$C$2:$C$257,0))),IF(AJ662="","-","Not on Roster"),INDEX('Master '!$A$2:$A$257,MATCH(AJ662,'Master '!$C$2:$C$257,0))),INDEX('Master '!$A$2:$A$257,MATCH(AJ662,'Master '!$B$2:$B$257,0)))</f>
        <v>-</v>
      </c>
      <c r="AJ662" s="15"/>
      <c r="AK662" s="20" t="str">
        <f t="array" ref="AK662">IF(ISERROR(INDEX('Master '!$A$2:$A$257,MATCH(AL662,'Master '!$B$2:$B$257,0))),IF(ISERROR(INDEX('Master '!$A$2:$A$257,MATCH(AL662,'Master '!$C$2:$C$257,0))),IF(AL662="","-","Not on Roster"),INDEX('Master '!$A$2:$A$257,MATCH(AL662,'Master '!$C$2:$C$257,0))),INDEX('Master '!$A$2:$A$257,MATCH(AL662,'Master '!$B$2:$B$257,0)))</f>
        <v>-</v>
      </c>
      <c r="AL662" s="7"/>
      <c r="AM662" s="19" t="str">
        <f t="array" ref="AM662">IF(ISERROR(INDEX('Master '!$A$2:$A$257,MATCH(AN662,'Master '!$B$2:$B$257,0))),IF(ISERROR(INDEX('Master '!$A$2:$A$257,MATCH(AN662,'Master '!$C$2:$C$257,0))),IF(AN662="","-","Not on Roster"),INDEX('Master '!$A$2:$A$257,MATCH(AN662,'Master '!$C$2:$C$257,0))),INDEX('Master '!$A$2:$A$257,MATCH(AN662,'Master '!$B$2:$B$257,0)))</f>
        <v>-</v>
      </c>
      <c r="AN662" s="15"/>
    </row>
    <row r="663" spans="1:40" ht="14.25" customHeight="1">
      <c r="A663" s="20" t="str">
        <f t="array" ref="A663">IF(ISERROR(INDEX('Master '!$A$2:$A$257,MATCH(B663,'Master '!$B$2:$B$257,0))),IF(ISERROR(INDEX('Master '!$A$2:$A$257,MATCH(B663,'Master '!$C$2:$C$257,0))),IF(B663="","-","Not on Roster"),INDEX('Master '!$A$2:$A$257,MATCH(B663,'Master '!$C$2:$C$257,0))),INDEX('Master '!$A$2:$A$257,MATCH(B663,'Master '!$B$2:$B$257,0)))</f>
        <v>-</v>
      </c>
      <c r="B663" s="43"/>
      <c r="C663" s="19" t="str">
        <f t="array" ref="C663">IF(ISERROR(INDEX('Master '!$A$2:$A$257,MATCH(D663,'Master '!$B$2:$B$257,0))),IF(ISERROR(INDEX('Master '!$A$2:$A$257,MATCH(D663,'Master '!$C$2:$C$257,0))),IF(D663="","-","Not on Roster"),INDEX('Master '!$A$2:$A$257,MATCH(D663,'Master '!$C$2:$C$257,0))),INDEX('Master '!$A$2:$A$257,MATCH(D663,'Master '!$B$2:$B$257,0)))</f>
        <v>-</v>
      </c>
      <c r="D663" s="15"/>
      <c r="E663" s="20" t="str">
        <f t="array" ref="E663">IF(ISERROR(INDEX('Master '!$A$2:$A$257,MATCH(F663,'Master '!$B$2:$B$257,0))),IF(ISERROR(INDEX('Master '!$A$2:$A$257,MATCH(F663,'Master '!$C$2:$C$257,0))),IF(F663="","-","Not on Roster"),INDEX('Master '!$A$2:$A$257,MATCH(F663,'Master '!$C$2:$C$257,0))),INDEX('Master '!$A$2:$A$257,MATCH(F663,'Master '!$B$2:$B$257,0)))</f>
        <v>-</v>
      </c>
      <c r="F663" s="7"/>
      <c r="G663" s="19" t="str">
        <f t="array" ref="G663">IF(ISERROR(INDEX('Master '!$A$2:$A$257,MATCH(H663,'Master '!$B$2:$B$257,0))),IF(ISERROR(INDEX('Master '!$A$2:$A$257,MATCH(H663,'Master '!$C$2:$C$257,0))),IF(H663="","-","Not on Roster"),INDEX('Master '!$A$2:$A$257,MATCH(H663,'Master '!$C$2:$C$257,0))),INDEX('Master '!$A$2:$A$257,MATCH(H663,'Master '!$B$2:$B$257,0)))</f>
        <v>-</v>
      </c>
      <c r="H663" s="15"/>
      <c r="I663" s="20" t="str">
        <f t="array" ref="I663">IF(ISERROR(INDEX('Master '!$A$2:$A$257,MATCH(J663,'Master '!$B$2:$B$257,0))),IF(ISERROR(INDEX('Master '!$A$2:$A$257,MATCH(J663,'Master '!$C$2:$C$257,0))),IF(J663="","-","Not on Roster"),INDEX('Master '!$A$2:$A$257,MATCH(J663,'Master '!$C$2:$C$257,0))),INDEX('Master '!$A$2:$A$257,MATCH(J663,'Master '!$B$2:$B$257,0)))</f>
        <v>-</v>
      </c>
      <c r="J663" s="51"/>
      <c r="K663" s="19" t="str">
        <f t="array" ref="K663">IF(ISERROR(INDEX('Master '!$A$2:$A$257,MATCH(L663,'Master '!$B$2:$B$257,0))),IF(ISERROR(INDEX('Master '!$A$2:$A$257,MATCH(L663,'Master '!$C$2:$C$257,0))),IF(L663="","-","Not on Roster"),INDEX('Master '!$A$2:$A$257,MATCH(L663,'Master '!$C$2:$C$257,0))),INDEX('Master '!$A$2:$A$257,MATCH(L663,'Master '!$B$2:$B$257,0)))</f>
        <v>-</v>
      </c>
      <c r="L663" s="15"/>
      <c r="M663" s="20" t="str">
        <f t="array" ref="M663">IF(ISERROR(INDEX('Master '!$A$2:$A$257,MATCH(N663,'Master '!$B$2:$B$257,0))),IF(ISERROR(INDEX('Master '!$A$2:$A$257,MATCH(N663,'Master '!$C$2:$C$257,0))),IF(N663="","-","Not on Roster"),INDEX('Master '!$A$2:$A$257,MATCH(N663,'Master '!$C$2:$C$257,0))),INDEX('Master '!$A$2:$A$257,MATCH(N663,'Master '!$B$2:$B$257,0)))</f>
        <v>-</v>
      </c>
      <c r="N663" s="7"/>
      <c r="O663" s="19" t="str">
        <f t="array" ref="O663">IF(ISERROR(INDEX('Master '!$A$2:$A$257,MATCH(P663,'Master '!$B$2:$B$257,0))),IF(ISERROR(INDEX('Master '!$A$2:$A$257,MATCH(P663,'Master '!$C$2:$C$257,0))),IF(P663="","-","Not on Roster"),INDEX('Master '!$A$2:$A$257,MATCH(P663,'Master '!$C$2:$C$257,0))),INDEX('Master '!$A$2:$A$257,MATCH(P663,'Master '!$B$2:$B$257,0)))</f>
        <v>-</v>
      </c>
      <c r="P663" s="15"/>
      <c r="Q663" s="20" t="str">
        <f t="array" ref="Q663">IF(ISERROR(INDEX('Master '!$A$2:$A$257,MATCH(R663,'Master '!$B$2:$B$257,0))),IF(ISERROR(INDEX('Master '!$A$2:$A$257,MATCH(R663,'Master '!$C$2:$C$257,0))),IF(R663="","-","Not on Roster"),INDEX('Master '!$A$2:$A$257,MATCH(R663,'Master '!$C$2:$C$257,0))),INDEX('Master '!$A$2:$A$257,MATCH(R663,'Master '!$B$2:$B$257,0)))</f>
        <v>-</v>
      </c>
      <c r="R663" s="7"/>
      <c r="S663" s="19" t="str">
        <f t="array" ref="S663">IF(ISERROR(INDEX('Master '!$A$2:$A$257,MATCH(T663,'Master '!$B$2:$B$257,0))),IF(ISERROR(INDEX('Master '!$A$2:$A$257,MATCH(T663,'Master '!$C$2:$C$257,0))),IF(T663="","-","Not on Roster"),INDEX('Master '!$A$2:$A$257,MATCH(T663,'Master '!$C$2:$C$257,0))),INDEX('Master '!$A$2:$A$257,MATCH(T663,'Master '!$B$2:$B$257,0)))</f>
        <v>-</v>
      </c>
      <c r="T663" s="15"/>
      <c r="U663" s="20" t="str">
        <f t="array" ref="U663">IF(ISERROR(INDEX('Master '!$A$2:$A$257,MATCH(V663,'Master '!$B$2:$B$257,0))),IF(ISERROR(INDEX('Master '!$A$2:$A$257,MATCH(V663,'Master '!$C$2:$C$257,0))),IF(V663="","-","Not on Roster"),INDEX('Master '!$A$2:$A$257,MATCH(V663,'Master '!$C$2:$C$257,0))),INDEX('Master '!$A$2:$A$257,MATCH(V663,'Master '!$B$2:$B$257,0)))</f>
        <v>-</v>
      </c>
      <c r="V663" s="7"/>
      <c r="W663" s="19" t="str">
        <f t="array" ref="W663">IF(ISERROR(INDEX('Master '!$A$2:$A$257,MATCH(X663,'Master '!$B$2:$B$257,0))),IF(ISERROR(INDEX('Master '!$A$2:$A$257,MATCH(X663,'Master '!$C$2:$C$257,0))),IF(X663="","-","Not on Roster"),INDEX('Master '!$A$2:$A$257,MATCH(X663,'Master '!$C$2:$C$257,0))),INDEX('Master '!$A$2:$A$257,MATCH(X663,'Master '!$B$2:$B$257,0)))</f>
        <v>-</v>
      </c>
      <c r="X663" s="15"/>
      <c r="Y663" s="20" t="str">
        <f t="array" ref="Y663">IF(ISERROR(INDEX('Master '!$A$2:$A$257,MATCH(Z663,'Master '!$B$2:$B$257,0))),IF(ISERROR(INDEX('Master '!$A$2:$A$257,MATCH(Z663,'Master '!$C$2:$C$257,0))),IF(Z663="","-","Not on Roster"),INDEX('Master '!$A$2:$A$257,MATCH(Z663,'Master '!$C$2:$C$257,0))),INDEX('Master '!$A$2:$A$257,MATCH(Z663,'Master '!$B$2:$B$257,0)))</f>
        <v>-</v>
      </c>
      <c r="Z663" s="7"/>
      <c r="AA663" s="19" t="str">
        <f t="array" ref="AA663">IF(ISERROR(INDEX('Master '!$A$2:$A$257,MATCH(AB663,'Master '!$B$2:$B$257,0))),IF(ISERROR(INDEX('Master '!$A$2:$A$257,MATCH(AB663,'Master '!$C$2:$C$257,0))),IF(AB663="","-","Not on Roster"),INDEX('Master '!$A$2:$A$257,MATCH(AB663,'Master '!$C$2:$C$257,0))),INDEX('Master '!$A$2:$A$257,MATCH(AB663,'Master '!$B$2:$B$257,0)))</f>
        <v>-</v>
      </c>
      <c r="AB663" s="15"/>
      <c r="AC663" s="20" t="str">
        <f t="array" ref="AC663">IF(ISERROR(INDEX('Master '!$A$2:$A$257,MATCH(AD663,'Master '!$B$2:$B$257,0))),IF(ISERROR(INDEX('Master '!$A$2:$A$257,MATCH(AD663,'Master '!$C$2:$C$257,0))),IF(AD663="","-","Not on Roster"),INDEX('Master '!$A$2:$A$257,MATCH(AD663,'Master '!$C$2:$C$257,0))),INDEX('Master '!$A$2:$A$257,MATCH(AD663,'Master '!$B$2:$B$257,0)))</f>
        <v>-</v>
      </c>
      <c r="AD663" s="7"/>
      <c r="AE663" s="19" t="str">
        <f t="array" ref="AE663">IF(ISERROR(INDEX('Master '!$A$2:$A$257,MATCH(AF663,'Master '!$B$2:$B$257,0))),IF(ISERROR(INDEX('Master '!$A$2:$A$257,MATCH(AF663,'Master '!$C$2:$C$257,0))),IF(AF663="","-","Not on Roster"),INDEX('Master '!$A$2:$A$257,MATCH(AF663,'Master '!$C$2:$C$257,0))),INDEX('Master '!$A$2:$A$257,MATCH(AF663,'Master '!$B$2:$B$257,0)))</f>
        <v>-</v>
      </c>
      <c r="AF663" s="15"/>
      <c r="AG663" s="20" t="str">
        <f t="array" ref="AG663">IF(ISERROR(INDEX('Master '!$A$2:$A$257,MATCH(AH663,'Master '!$B$2:$B$257,0))),IF(ISERROR(INDEX('Master '!$A$2:$A$257,MATCH(AH663,'Master '!$C$2:$C$257,0))),IF(AH663="","-","Not on Roster"),INDEX('Master '!$A$2:$A$257,MATCH(AH663,'Master '!$C$2:$C$257,0))),INDEX('Master '!$A$2:$A$257,MATCH(AH663,'Master '!$B$2:$B$257,0)))</f>
        <v>-</v>
      </c>
      <c r="AH663" s="7"/>
      <c r="AI663" s="19" t="str">
        <f t="array" ref="AI663">IF(ISERROR(INDEX('Master '!$A$2:$A$257,MATCH(AJ663,'Master '!$B$2:$B$257,0))),IF(ISERROR(INDEX('Master '!$A$2:$A$257,MATCH(AJ663,'Master '!$C$2:$C$257,0))),IF(AJ663="","-","Not on Roster"),INDEX('Master '!$A$2:$A$257,MATCH(AJ663,'Master '!$C$2:$C$257,0))),INDEX('Master '!$A$2:$A$257,MATCH(AJ663,'Master '!$B$2:$B$257,0)))</f>
        <v>-</v>
      </c>
      <c r="AJ663" s="15"/>
      <c r="AK663" s="20" t="str">
        <f t="array" ref="AK663">IF(ISERROR(INDEX('Master '!$A$2:$A$257,MATCH(AL663,'Master '!$B$2:$B$257,0))),IF(ISERROR(INDEX('Master '!$A$2:$A$257,MATCH(AL663,'Master '!$C$2:$C$257,0))),IF(AL663="","-","Not on Roster"),INDEX('Master '!$A$2:$A$257,MATCH(AL663,'Master '!$C$2:$C$257,0))),INDEX('Master '!$A$2:$A$257,MATCH(AL663,'Master '!$B$2:$B$257,0)))</f>
        <v>-</v>
      </c>
      <c r="AL663" s="7"/>
      <c r="AM663" s="19" t="str">
        <f t="array" ref="AM663">IF(ISERROR(INDEX('Master '!$A$2:$A$257,MATCH(AN663,'Master '!$B$2:$B$257,0))),IF(ISERROR(INDEX('Master '!$A$2:$A$257,MATCH(AN663,'Master '!$C$2:$C$257,0))),IF(AN663="","-","Not on Roster"),INDEX('Master '!$A$2:$A$257,MATCH(AN663,'Master '!$C$2:$C$257,0))),INDEX('Master '!$A$2:$A$257,MATCH(AN663,'Master '!$B$2:$B$257,0)))</f>
        <v>-</v>
      </c>
      <c r="AN663" s="15"/>
    </row>
    <row r="664" spans="1:40" ht="14.25" customHeight="1">
      <c r="A664" s="20" t="str">
        <f t="array" ref="A664">IF(ISERROR(INDEX('Master '!$A$2:$A$257,MATCH(B664,'Master '!$B$2:$B$257,0))),IF(ISERROR(INDEX('Master '!$A$2:$A$257,MATCH(B664,'Master '!$C$2:$C$257,0))),IF(B664="","-","Not on Roster"),INDEX('Master '!$A$2:$A$257,MATCH(B664,'Master '!$C$2:$C$257,0))),INDEX('Master '!$A$2:$A$257,MATCH(B664,'Master '!$B$2:$B$257,0)))</f>
        <v>-</v>
      </c>
      <c r="B664" s="43"/>
      <c r="C664" s="19" t="str">
        <f t="array" ref="C664">IF(ISERROR(INDEX('Master '!$A$2:$A$257,MATCH(D664,'Master '!$B$2:$B$257,0))),IF(ISERROR(INDEX('Master '!$A$2:$A$257,MATCH(D664,'Master '!$C$2:$C$257,0))),IF(D664="","-","Not on Roster"),INDEX('Master '!$A$2:$A$257,MATCH(D664,'Master '!$C$2:$C$257,0))),INDEX('Master '!$A$2:$A$257,MATCH(D664,'Master '!$B$2:$B$257,0)))</f>
        <v>-</v>
      </c>
      <c r="D664" s="15"/>
      <c r="E664" s="20" t="str">
        <f t="array" ref="E664">IF(ISERROR(INDEX('Master '!$A$2:$A$257,MATCH(F664,'Master '!$B$2:$B$257,0))),IF(ISERROR(INDEX('Master '!$A$2:$A$257,MATCH(F664,'Master '!$C$2:$C$257,0))),IF(F664="","-","Not on Roster"),INDEX('Master '!$A$2:$A$257,MATCH(F664,'Master '!$C$2:$C$257,0))),INDEX('Master '!$A$2:$A$257,MATCH(F664,'Master '!$B$2:$B$257,0)))</f>
        <v>-</v>
      </c>
      <c r="F664" s="7"/>
      <c r="G664" s="19" t="str">
        <f t="array" ref="G664">IF(ISERROR(INDEX('Master '!$A$2:$A$257,MATCH(H664,'Master '!$B$2:$B$257,0))),IF(ISERROR(INDEX('Master '!$A$2:$A$257,MATCH(H664,'Master '!$C$2:$C$257,0))),IF(H664="","-","Not on Roster"),INDEX('Master '!$A$2:$A$257,MATCH(H664,'Master '!$C$2:$C$257,0))),INDEX('Master '!$A$2:$A$257,MATCH(H664,'Master '!$B$2:$B$257,0)))</f>
        <v>-</v>
      </c>
      <c r="H664" s="15"/>
      <c r="I664" s="20" t="str">
        <f t="array" ref="I664">IF(ISERROR(INDEX('Master '!$A$2:$A$257,MATCH(J664,'Master '!$B$2:$B$257,0))),IF(ISERROR(INDEX('Master '!$A$2:$A$257,MATCH(J664,'Master '!$C$2:$C$257,0))),IF(J664="","-","Not on Roster"),INDEX('Master '!$A$2:$A$257,MATCH(J664,'Master '!$C$2:$C$257,0))),INDEX('Master '!$A$2:$A$257,MATCH(J664,'Master '!$B$2:$B$257,0)))</f>
        <v>-</v>
      </c>
      <c r="J664" s="51"/>
      <c r="K664" s="19" t="str">
        <f t="array" ref="K664">IF(ISERROR(INDEX('Master '!$A$2:$A$257,MATCH(L664,'Master '!$B$2:$B$257,0))),IF(ISERROR(INDEX('Master '!$A$2:$A$257,MATCH(L664,'Master '!$C$2:$C$257,0))),IF(L664="","-","Not on Roster"),INDEX('Master '!$A$2:$A$257,MATCH(L664,'Master '!$C$2:$C$257,0))),INDEX('Master '!$A$2:$A$257,MATCH(L664,'Master '!$B$2:$B$257,0)))</f>
        <v>-</v>
      </c>
      <c r="L664" s="15"/>
      <c r="M664" s="20" t="str">
        <f t="array" ref="M664">IF(ISERROR(INDEX('Master '!$A$2:$A$257,MATCH(N664,'Master '!$B$2:$B$257,0))),IF(ISERROR(INDEX('Master '!$A$2:$A$257,MATCH(N664,'Master '!$C$2:$C$257,0))),IF(N664="","-","Not on Roster"),INDEX('Master '!$A$2:$A$257,MATCH(N664,'Master '!$C$2:$C$257,0))),INDEX('Master '!$A$2:$A$257,MATCH(N664,'Master '!$B$2:$B$257,0)))</f>
        <v>-</v>
      </c>
      <c r="N664" s="7"/>
      <c r="O664" s="19" t="str">
        <f t="array" ref="O664">IF(ISERROR(INDEX('Master '!$A$2:$A$257,MATCH(P664,'Master '!$B$2:$B$257,0))),IF(ISERROR(INDEX('Master '!$A$2:$A$257,MATCH(P664,'Master '!$C$2:$C$257,0))),IF(P664="","-","Not on Roster"),INDEX('Master '!$A$2:$A$257,MATCH(P664,'Master '!$C$2:$C$257,0))),INDEX('Master '!$A$2:$A$257,MATCH(P664,'Master '!$B$2:$B$257,0)))</f>
        <v>-</v>
      </c>
      <c r="P664" s="15"/>
      <c r="Q664" s="20" t="str">
        <f t="array" ref="Q664">IF(ISERROR(INDEX('Master '!$A$2:$A$257,MATCH(R664,'Master '!$B$2:$B$257,0))),IF(ISERROR(INDEX('Master '!$A$2:$A$257,MATCH(R664,'Master '!$C$2:$C$257,0))),IF(R664="","-","Not on Roster"),INDEX('Master '!$A$2:$A$257,MATCH(R664,'Master '!$C$2:$C$257,0))),INDEX('Master '!$A$2:$A$257,MATCH(R664,'Master '!$B$2:$B$257,0)))</f>
        <v>-</v>
      </c>
      <c r="R664" s="7"/>
      <c r="S664" s="19" t="str">
        <f t="array" ref="S664">IF(ISERROR(INDEX('Master '!$A$2:$A$257,MATCH(T664,'Master '!$B$2:$B$257,0))),IF(ISERROR(INDEX('Master '!$A$2:$A$257,MATCH(T664,'Master '!$C$2:$C$257,0))),IF(T664="","-","Not on Roster"),INDEX('Master '!$A$2:$A$257,MATCH(T664,'Master '!$C$2:$C$257,0))),INDEX('Master '!$A$2:$A$257,MATCH(T664,'Master '!$B$2:$B$257,0)))</f>
        <v>-</v>
      </c>
      <c r="T664" s="15"/>
      <c r="U664" s="20" t="str">
        <f t="array" ref="U664">IF(ISERROR(INDEX('Master '!$A$2:$A$257,MATCH(V664,'Master '!$B$2:$B$257,0))),IF(ISERROR(INDEX('Master '!$A$2:$A$257,MATCH(V664,'Master '!$C$2:$C$257,0))),IF(V664="","-","Not on Roster"),INDEX('Master '!$A$2:$A$257,MATCH(V664,'Master '!$C$2:$C$257,0))),INDEX('Master '!$A$2:$A$257,MATCH(V664,'Master '!$B$2:$B$257,0)))</f>
        <v>-</v>
      </c>
      <c r="V664" s="7"/>
      <c r="W664" s="19" t="str">
        <f t="array" ref="W664">IF(ISERROR(INDEX('Master '!$A$2:$A$257,MATCH(X664,'Master '!$B$2:$B$257,0))),IF(ISERROR(INDEX('Master '!$A$2:$A$257,MATCH(X664,'Master '!$C$2:$C$257,0))),IF(X664="","-","Not on Roster"),INDEX('Master '!$A$2:$A$257,MATCH(X664,'Master '!$C$2:$C$257,0))),INDEX('Master '!$A$2:$A$257,MATCH(X664,'Master '!$B$2:$B$257,0)))</f>
        <v>-</v>
      </c>
      <c r="X664" s="15"/>
      <c r="Y664" s="20" t="str">
        <f t="array" ref="Y664">IF(ISERROR(INDEX('Master '!$A$2:$A$257,MATCH(Z664,'Master '!$B$2:$B$257,0))),IF(ISERROR(INDEX('Master '!$A$2:$A$257,MATCH(Z664,'Master '!$C$2:$C$257,0))),IF(Z664="","-","Not on Roster"),INDEX('Master '!$A$2:$A$257,MATCH(Z664,'Master '!$C$2:$C$257,0))),INDEX('Master '!$A$2:$A$257,MATCH(Z664,'Master '!$B$2:$B$257,0)))</f>
        <v>-</v>
      </c>
      <c r="Z664" s="7"/>
      <c r="AA664" s="19" t="str">
        <f t="array" ref="AA664">IF(ISERROR(INDEX('Master '!$A$2:$A$257,MATCH(AB664,'Master '!$B$2:$B$257,0))),IF(ISERROR(INDEX('Master '!$A$2:$A$257,MATCH(AB664,'Master '!$C$2:$C$257,0))),IF(AB664="","-","Not on Roster"),INDEX('Master '!$A$2:$A$257,MATCH(AB664,'Master '!$C$2:$C$257,0))),INDEX('Master '!$A$2:$A$257,MATCH(AB664,'Master '!$B$2:$B$257,0)))</f>
        <v>-</v>
      </c>
      <c r="AB664" s="15"/>
      <c r="AC664" s="20" t="str">
        <f t="array" ref="AC664">IF(ISERROR(INDEX('Master '!$A$2:$A$257,MATCH(AD664,'Master '!$B$2:$B$257,0))),IF(ISERROR(INDEX('Master '!$A$2:$A$257,MATCH(AD664,'Master '!$C$2:$C$257,0))),IF(AD664="","-","Not on Roster"),INDEX('Master '!$A$2:$A$257,MATCH(AD664,'Master '!$C$2:$C$257,0))),INDEX('Master '!$A$2:$A$257,MATCH(AD664,'Master '!$B$2:$B$257,0)))</f>
        <v>-</v>
      </c>
      <c r="AD664" s="7"/>
      <c r="AE664" s="19" t="str">
        <f t="array" ref="AE664">IF(ISERROR(INDEX('Master '!$A$2:$A$257,MATCH(AF664,'Master '!$B$2:$B$257,0))),IF(ISERROR(INDEX('Master '!$A$2:$A$257,MATCH(AF664,'Master '!$C$2:$C$257,0))),IF(AF664="","-","Not on Roster"),INDEX('Master '!$A$2:$A$257,MATCH(AF664,'Master '!$C$2:$C$257,0))),INDEX('Master '!$A$2:$A$257,MATCH(AF664,'Master '!$B$2:$B$257,0)))</f>
        <v>-</v>
      </c>
      <c r="AF664" s="15"/>
      <c r="AG664" s="20" t="str">
        <f t="array" ref="AG664">IF(ISERROR(INDEX('Master '!$A$2:$A$257,MATCH(AH664,'Master '!$B$2:$B$257,0))),IF(ISERROR(INDEX('Master '!$A$2:$A$257,MATCH(AH664,'Master '!$C$2:$C$257,0))),IF(AH664="","-","Not on Roster"),INDEX('Master '!$A$2:$A$257,MATCH(AH664,'Master '!$C$2:$C$257,0))),INDEX('Master '!$A$2:$A$257,MATCH(AH664,'Master '!$B$2:$B$257,0)))</f>
        <v>-</v>
      </c>
      <c r="AH664" s="7"/>
      <c r="AI664" s="19" t="str">
        <f t="array" ref="AI664">IF(ISERROR(INDEX('Master '!$A$2:$A$257,MATCH(AJ664,'Master '!$B$2:$B$257,0))),IF(ISERROR(INDEX('Master '!$A$2:$A$257,MATCH(AJ664,'Master '!$C$2:$C$257,0))),IF(AJ664="","-","Not on Roster"),INDEX('Master '!$A$2:$A$257,MATCH(AJ664,'Master '!$C$2:$C$257,0))),INDEX('Master '!$A$2:$A$257,MATCH(AJ664,'Master '!$B$2:$B$257,0)))</f>
        <v>-</v>
      </c>
      <c r="AJ664" s="15"/>
      <c r="AK664" s="20" t="str">
        <f t="array" ref="AK664">IF(ISERROR(INDEX('Master '!$A$2:$A$257,MATCH(AL664,'Master '!$B$2:$B$257,0))),IF(ISERROR(INDEX('Master '!$A$2:$A$257,MATCH(AL664,'Master '!$C$2:$C$257,0))),IF(AL664="","-","Not on Roster"),INDEX('Master '!$A$2:$A$257,MATCH(AL664,'Master '!$C$2:$C$257,0))),INDEX('Master '!$A$2:$A$257,MATCH(AL664,'Master '!$B$2:$B$257,0)))</f>
        <v>-</v>
      </c>
      <c r="AL664" s="7"/>
      <c r="AM664" s="19" t="str">
        <f t="array" ref="AM664">IF(ISERROR(INDEX('Master '!$A$2:$A$257,MATCH(AN664,'Master '!$B$2:$B$257,0))),IF(ISERROR(INDEX('Master '!$A$2:$A$257,MATCH(AN664,'Master '!$C$2:$C$257,0))),IF(AN664="","-","Not on Roster"),INDEX('Master '!$A$2:$A$257,MATCH(AN664,'Master '!$C$2:$C$257,0))),INDEX('Master '!$A$2:$A$257,MATCH(AN664,'Master '!$B$2:$B$257,0)))</f>
        <v>-</v>
      </c>
      <c r="AN664" s="15"/>
    </row>
    <row r="665" spans="1:40" ht="14.25" customHeight="1">
      <c r="A665" s="20" t="str">
        <f t="array" ref="A665">IF(ISERROR(INDEX('Master '!$A$2:$A$257,MATCH(B665,'Master '!$B$2:$B$257,0))),IF(ISERROR(INDEX('Master '!$A$2:$A$257,MATCH(B665,'Master '!$C$2:$C$257,0))),IF(B665="","-","Not on Roster"),INDEX('Master '!$A$2:$A$257,MATCH(B665,'Master '!$C$2:$C$257,0))),INDEX('Master '!$A$2:$A$257,MATCH(B665,'Master '!$B$2:$B$257,0)))</f>
        <v>-</v>
      </c>
      <c r="B665" s="43"/>
      <c r="C665" s="19" t="str">
        <f t="array" ref="C665">IF(ISERROR(INDEX('Master '!$A$2:$A$257,MATCH(D665,'Master '!$B$2:$B$257,0))),IF(ISERROR(INDEX('Master '!$A$2:$A$257,MATCH(D665,'Master '!$C$2:$C$257,0))),IF(D665="","-","Not on Roster"),INDEX('Master '!$A$2:$A$257,MATCH(D665,'Master '!$C$2:$C$257,0))),INDEX('Master '!$A$2:$A$257,MATCH(D665,'Master '!$B$2:$B$257,0)))</f>
        <v>-</v>
      </c>
      <c r="D665" s="15"/>
      <c r="E665" s="20" t="str">
        <f t="array" ref="E665">IF(ISERROR(INDEX('Master '!$A$2:$A$257,MATCH(F665,'Master '!$B$2:$B$257,0))),IF(ISERROR(INDEX('Master '!$A$2:$A$257,MATCH(F665,'Master '!$C$2:$C$257,0))),IF(F665="","-","Not on Roster"),INDEX('Master '!$A$2:$A$257,MATCH(F665,'Master '!$C$2:$C$257,0))),INDEX('Master '!$A$2:$A$257,MATCH(F665,'Master '!$B$2:$B$257,0)))</f>
        <v>-</v>
      </c>
      <c r="F665" s="7"/>
      <c r="G665" s="19" t="str">
        <f t="array" ref="G665">IF(ISERROR(INDEX('Master '!$A$2:$A$257,MATCH(H665,'Master '!$B$2:$B$257,0))),IF(ISERROR(INDEX('Master '!$A$2:$A$257,MATCH(H665,'Master '!$C$2:$C$257,0))),IF(H665="","-","Not on Roster"),INDEX('Master '!$A$2:$A$257,MATCH(H665,'Master '!$C$2:$C$257,0))),INDEX('Master '!$A$2:$A$257,MATCH(H665,'Master '!$B$2:$B$257,0)))</f>
        <v>-</v>
      </c>
      <c r="H665" s="15"/>
      <c r="I665" s="20" t="str">
        <f t="array" ref="I665">IF(ISERROR(INDEX('Master '!$A$2:$A$257,MATCH(J665,'Master '!$B$2:$B$257,0))),IF(ISERROR(INDEX('Master '!$A$2:$A$257,MATCH(J665,'Master '!$C$2:$C$257,0))),IF(J665="","-","Not on Roster"),INDEX('Master '!$A$2:$A$257,MATCH(J665,'Master '!$C$2:$C$257,0))),INDEX('Master '!$A$2:$A$257,MATCH(J665,'Master '!$B$2:$B$257,0)))</f>
        <v>-</v>
      </c>
      <c r="J665" s="51"/>
      <c r="K665" s="19" t="str">
        <f t="array" ref="K665">IF(ISERROR(INDEX('Master '!$A$2:$A$257,MATCH(L665,'Master '!$B$2:$B$257,0))),IF(ISERROR(INDEX('Master '!$A$2:$A$257,MATCH(L665,'Master '!$C$2:$C$257,0))),IF(L665="","-","Not on Roster"),INDEX('Master '!$A$2:$A$257,MATCH(L665,'Master '!$C$2:$C$257,0))),INDEX('Master '!$A$2:$A$257,MATCH(L665,'Master '!$B$2:$B$257,0)))</f>
        <v>-</v>
      </c>
      <c r="L665" s="15"/>
      <c r="M665" s="20" t="str">
        <f t="array" ref="M665">IF(ISERROR(INDEX('Master '!$A$2:$A$257,MATCH(N665,'Master '!$B$2:$B$257,0))),IF(ISERROR(INDEX('Master '!$A$2:$A$257,MATCH(N665,'Master '!$C$2:$C$257,0))),IF(N665="","-","Not on Roster"),INDEX('Master '!$A$2:$A$257,MATCH(N665,'Master '!$C$2:$C$257,0))),INDEX('Master '!$A$2:$A$257,MATCH(N665,'Master '!$B$2:$B$257,0)))</f>
        <v>-</v>
      </c>
      <c r="N665" s="7"/>
      <c r="O665" s="19" t="str">
        <f t="array" ref="O665">IF(ISERROR(INDEX('Master '!$A$2:$A$257,MATCH(P665,'Master '!$B$2:$B$257,0))),IF(ISERROR(INDEX('Master '!$A$2:$A$257,MATCH(P665,'Master '!$C$2:$C$257,0))),IF(P665="","-","Not on Roster"),INDEX('Master '!$A$2:$A$257,MATCH(P665,'Master '!$C$2:$C$257,0))),INDEX('Master '!$A$2:$A$257,MATCH(P665,'Master '!$B$2:$B$257,0)))</f>
        <v>-</v>
      </c>
      <c r="P665" s="15"/>
      <c r="Q665" s="20" t="str">
        <f t="array" ref="Q665">IF(ISERROR(INDEX('Master '!$A$2:$A$257,MATCH(R665,'Master '!$B$2:$B$257,0))),IF(ISERROR(INDEX('Master '!$A$2:$A$257,MATCH(R665,'Master '!$C$2:$C$257,0))),IF(R665="","-","Not on Roster"),INDEX('Master '!$A$2:$A$257,MATCH(R665,'Master '!$C$2:$C$257,0))),INDEX('Master '!$A$2:$A$257,MATCH(R665,'Master '!$B$2:$B$257,0)))</f>
        <v>-</v>
      </c>
      <c r="R665" s="7"/>
      <c r="S665" s="19" t="str">
        <f t="array" ref="S665">IF(ISERROR(INDEX('Master '!$A$2:$A$257,MATCH(T665,'Master '!$B$2:$B$257,0))),IF(ISERROR(INDEX('Master '!$A$2:$A$257,MATCH(T665,'Master '!$C$2:$C$257,0))),IF(T665="","-","Not on Roster"),INDEX('Master '!$A$2:$A$257,MATCH(T665,'Master '!$C$2:$C$257,0))),INDEX('Master '!$A$2:$A$257,MATCH(T665,'Master '!$B$2:$B$257,0)))</f>
        <v>-</v>
      </c>
      <c r="T665" s="15"/>
      <c r="U665" s="20" t="str">
        <f t="array" ref="U665">IF(ISERROR(INDEX('Master '!$A$2:$A$257,MATCH(V665,'Master '!$B$2:$B$257,0))),IF(ISERROR(INDEX('Master '!$A$2:$A$257,MATCH(V665,'Master '!$C$2:$C$257,0))),IF(V665="","-","Not on Roster"),INDEX('Master '!$A$2:$A$257,MATCH(V665,'Master '!$C$2:$C$257,0))),INDEX('Master '!$A$2:$A$257,MATCH(V665,'Master '!$B$2:$B$257,0)))</f>
        <v>-</v>
      </c>
      <c r="V665" s="7"/>
      <c r="W665" s="19" t="str">
        <f t="array" ref="W665">IF(ISERROR(INDEX('Master '!$A$2:$A$257,MATCH(X665,'Master '!$B$2:$B$257,0))),IF(ISERROR(INDEX('Master '!$A$2:$A$257,MATCH(X665,'Master '!$C$2:$C$257,0))),IF(X665="","-","Not on Roster"),INDEX('Master '!$A$2:$A$257,MATCH(X665,'Master '!$C$2:$C$257,0))),INDEX('Master '!$A$2:$A$257,MATCH(X665,'Master '!$B$2:$B$257,0)))</f>
        <v>-</v>
      </c>
      <c r="X665" s="15"/>
      <c r="Y665" s="20" t="str">
        <f t="array" ref="Y665">IF(ISERROR(INDEX('Master '!$A$2:$A$257,MATCH(Z665,'Master '!$B$2:$B$257,0))),IF(ISERROR(INDEX('Master '!$A$2:$A$257,MATCH(Z665,'Master '!$C$2:$C$257,0))),IF(Z665="","-","Not on Roster"),INDEX('Master '!$A$2:$A$257,MATCH(Z665,'Master '!$C$2:$C$257,0))),INDEX('Master '!$A$2:$A$257,MATCH(Z665,'Master '!$B$2:$B$257,0)))</f>
        <v>-</v>
      </c>
      <c r="Z665" s="7"/>
      <c r="AA665" s="19" t="str">
        <f t="array" ref="AA665">IF(ISERROR(INDEX('Master '!$A$2:$A$257,MATCH(AB665,'Master '!$B$2:$B$257,0))),IF(ISERROR(INDEX('Master '!$A$2:$A$257,MATCH(AB665,'Master '!$C$2:$C$257,0))),IF(AB665="","-","Not on Roster"),INDEX('Master '!$A$2:$A$257,MATCH(AB665,'Master '!$C$2:$C$257,0))),INDEX('Master '!$A$2:$A$257,MATCH(AB665,'Master '!$B$2:$B$257,0)))</f>
        <v>-</v>
      </c>
      <c r="AB665" s="15"/>
      <c r="AC665" s="20" t="str">
        <f t="array" ref="AC665">IF(ISERROR(INDEX('Master '!$A$2:$A$257,MATCH(AD665,'Master '!$B$2:$B$257,0))),IF(ISERROR(INDEX('Master '!$A$2:$A$257,MATCH(AD665,'Master '!$C$2:$C$257,0))),IF(AD665="","-","Not on Roster"),INDEX('Master '!$A$2:$A$257,MATCH(AD665,'Master '!$C$2:$C$257,0))),INDEX('Master '!$A$2:$A$257,MATCH(AD665,'Master '!$B$2:$B$257,0)))</f>
        <v>-</v>
      </c>
      <c r="AD665" s="7"/>
      <c r="AE665" s="19" t="str">
        <f t="array" ref="AE665">IF(ISERROR(INDEX('Master '!$A$2:$A$257,MATCH(AF665,'Master '!$B$2:$B$257,0))),IF(ISERROR(INDEX('Master '!$A$2:$A$257,MATCH(AF665,'Master '!$C$2:$C$257,0))),IF(AF665="","-","Not on Roster"),INDEX('Master '!$A$2:$A$257,MATCH(AF665,'Master '!$C$2:$C$257,0))),INDEX('Master '!$A$2:$A$257,MATCH(AF665,'Master '!$B$2:$B$257,0)))</f>
        <v>-</v>
      </c>
      <c r="AF665" s="15"/>
      <c r="AG665" s="20" t="str">
        <f t="array" ref="AG665">IF(ISERROR(INDEX('Master '!$A$2:$A$257,MATCH(AH665,'Master '!$B$2:$B$257,0))),IF(ISERROR(INDEX('Master '!$A$2:$A$257,MATCH(AH665,'Master '!$C$2:$C$257,0))),IF(AH665="","-","Not on Roster"),INDEX('Master '!$A$2:$A$257,MATCH(AH665,'Master '!$C$2:$C$257,0))),INDEX('Master '!$A$2:$A$257,MATCH(AH665,'Master '!$B$2:$B$257,0)))</f>
        <v>-</v>
      </c>
      <c r="AH665" s="7"/>
      <c r="AI665" s="19" t="str">
        <f t="array" ref="AI665">IF(ISERROR(INDEX('Master '!$A$2:$A$257,MATCH(AJ665,'Master '!$B$2:$B$257,0))),IF(ISERROR(INDEX('Master '!$A$2:$A$257,MATCH(AJ665,'Master '!$C$2:$C$257,0))),IF(AJ665="","-","Not on Roster"),INDEX('Master '!$A$2:$A$257,MATCH(AJ665,'Master '!$C$2:$C$257,0))),INDEX('Master '!$A$2:$A$257,MATCH(AJ665,'Master '!$B$2:$B$257,0)))</f>
        <v>-</v>
      </c>
      <c r="AJ665" s="15"/>
      <c r="AK665" s="20" t="str">
        <f t="array" ref="AK665">IF(ISERROR(INDEX('Master '!$A$2:$A$257,MATCH(AL665,'Master '!$B$2:$B$257,0))),IF(ISERROR(INDEX('Master '!$A$2:$A$257,MATCH(AL665,'Master '!$C$2:$C$257,0))),IF(AL665="","-","Not on Roster"),INDEX('Master '!$A$2:$A$257,MATCH(AL665,'Master '!$C$2:$C$257,0))),INDEX('Master '!$A$2:$A$257,MATCH(AL665,'Master '!$B$2:$B$257,0)))</f>
        <v>-</v>
      </c>
      <c r="AL665" s="7"/>
      <c r="AM665" s="19" t="str">
        <f t="array" ref="AM665">IF(ISERROR(INDEX('Master '!$A$2:$A$257,MATCH(AN665,'Master '!$B$2:$B$257,0))),IF(ISERROR(INDEX('Master '!$A$2:$A$257,MATCH(AN665,'Master '!$C$2:$C$257,0))),IF(AN665="","-","Not on Roster"),INDEX('Master '!$A$2:$A$257,MATCH(AN665,'Master '!$C$2:$C$257,0))),INDEX('Master '!$A$2:$A$257,MATCH(AN665,'Master '!$B$2:$B$257,0)))</f>
        <v>-</v>
      </c>
      <c r="AN665" s="15"/>
    </row>
    <row r="666" spans="1:40" ht="14.25" customHeight="1">
      <c r="A666" s="20" t="str">
        <f t="array" ref="A666">IF(ISERROR(INDEX('Master '!$A$2:$A$257,MATCH(B666,'Master '!$B$2:$B$257,0))),IF(ISERROR(INDEX('Master '!$A$2:$A$257,MATCH(B666,'Master '!$C$2:$C$257,0))),IF(B666="","-","Not on Roster"),INDEX('Master '!$A$2:$A$257,MATCH(B666,'Master '!$C$2:$C$257,0))),INDEX('Master '!$A$2:$A$257,MATCH(B666,'Master '!$B$2:$B$257,0)))</f>
        <v>-</v>
      </c>
      <c r="B666" s="43"/>
      <c r="C666" s="19" t="str">
        <f t="array" ref="C666">IF(ISERROR(INDEX('Master '!$A$2:$A$257,MATCH(D666,'Master '!$B$2:$B$257,0))),IF(ISERROR(INDEX('Master '!$A$2:$A$257,MATCH(D666,'Master '!$C$2:$C$257,0))),IF(D666="","-","Not on Roster"),INDEX('Master '!$A$2:$A$257,MATCH(D666,'Master '!$C$2:$C$257,0))),INDEX('Master '!$A$2:$A$257,MATCH(D666,'Master '!$B$2:$B$257,0)))</f>
        <v>-</v>
      </c>
      <c r="D666" s="15"/>
      <c r="E666" s="20" t="str">
        <f t="array" ref="E666">IF(ISERROR(INDEX('Master '!$A$2:$A$257,MATCH(F666,'Master '!$B$2:$B$257,0))),IF(ISERROR(INDEX('Master '!$A$2:$A$257,MATCH(F666,'Master '!$C$2:$C$257,0))),IF(F666="","-","Not on Roster"),INDEX('Master '!$A$2:$A$257,MATCH(F666,'Master '!$C$2:$C$257,0))),INDEX('Master '!$A$2:$A$257,MATCH(F666,'Master '!$B$2:$B$257,0)))</f>
        <v>-</v>
      </c>
      <c r="F666" s="7"/>
      <c r="G666" s="19" t="str">
        <f t="array" ref="G666">IF(ISERROR(INDEX('Master '!$A$2:$A$257,MATCH(H666,'Master '!$B$2:$B$257,0))),IF(ISERROR(INDEX('Master '!$A$2:$A$257,MATCH(H666,'Master '!$C$2:$C$257,0))),IF(H666="","-","Not on Roster"),INDEX('Master '!$A$2:$A$257,MATCH(H666,'Master '!$C$2:$C$257,0))),INDEX('Master '!$A$2:$A$257,MATCH(H666,'Master '!$B$2:$B$257,0)))</f>
        <v>-</v>
      </c>
      <c r="H666" s="15"/>
      <c r="I666" s="20" t="str">
        <f t="array" ref="I666">IF(ISERROR(INDEX('Master '!$A$2:$A$257,MATCH(J666,'Master '!$B$2:$B$257,0))),IF(ISERROR(INDEX('Master '!$A$2:$A$257,MATCH(J666,'Master '!$C$2:$C$257,0))),IF(J666="","-","Not on Roster"),INDEX('Master '!$A$2:$A$257,MATCH(J666,'Master '!$C$2:$C$257,0))),INDEX('Master '!$A$2:$A$257,MATCH(J666,'Master '!$B$2:$B$257,0)))</f>
        <v>-</v>
      </c>
      <c r="J666" s="51"/>
      <c r="K666" s="19" t="str">
        <f t="array" ref="K666">IF(ISERROR(INDEX('Master '!$A$2:$A$257,MATCH(L666,'Master '!$B$2:$B$257,0))),IF(ISERROR(INDEX('Master '!$A$2:$A$257,MATCH(L666,'Master '!$C$2:$C$257,0))),IF(L666="","-","Not on Roster"),INDEX('Master '!$A$2:$A$257,MATCH(L666,'Master '!$C$2:$C$257,0))),INDEX('Master '!$A$2:$A$257,MATCH(L666,'Master '!$B$2:$B$257,0)))</f>
        <v>-</v>
      </c>
      <c r="L666" s="15"/>
      <c r="M666" s="20" t="str">
        <f t="array" ref="M666">IF(ISERROR(INDEX('Master '!$A$2:$A$257,MATCH(N666,'Master '!$B$2:$B$257,0))),IF(ISERROR(INDEX('Master '!$A$2:$A$257,MATCH(N666,'Master '!$C$2:$C$257,0))),IF(N666="","-","Not on Roster"),INDEX('Master '!$A$2:$A$257,MATCH(N666,'Master '!$C$2:$C$257,0))),INDEX('Master '!$A$2:$A$257,MATCH(N666,'Master '!$B$2:$B$257,0)))</f>
        <v>-</v>
      </c>
      <c r="N666" s="7"/>
      <c r="O666" s="19" t="str">
        <f t="array" ref="O666">IF(ISERROR(INDEX('Master '!$A$2:$A$257,MATCH(P666,'Master '!$B$2:$B$257,0))),IF(ISERROR(INDEX('Master '!$A$2:$A$257,MATCH(P666,'Master '!$C$2:$C$257,0))),IF(P666="","-","Not on Roster"),INDEX('Master '!$A$2:$A$257,MATCH(P666,'Master '!$C$2:$C$257,0))),INDEX('Master '!$A$2:$A$257,MATCH(P666,'Master '!$B$2:$B$257,0)))</f>
        <v>-</v>
      </c>
      <c r="P666" s="15"/>
      <c r="Q666" s="20" t="str">
        <f t="array" ref="Q666">IF(ISERROR(INDEX('Master '!$A$2:$A$257,MATCH(R666,'Master '!$B$2:$B$257,0))),IF(ISERROR(INDEX('Master '!$A$2:$A$257,MATCH(R666,'Master '!$C$2:$C$257,0))),IF(R666="","-","Not on Roster"),INDEX('Master '!$A$2:$A$257,MATCH(R666,'Master '!$C$2:$C$257,0))),INDEX('Master '!$A$2:$A$257,MATCH(R666,'Master '!$B$2:$B$257,0)))</f>
        <v>-</v>
      </c>
      <c r="R666" s="7"/>
      <c r="S666" s="19" t="str">
        <f t="array" ref="S666">IF(ISERROR(INDEX('Master '!$A$2:$A$257,MATCH(T666,'Master '!$B$2:$B$257,0))),IF(ISERROR(INDEX('Master '!$A$2:$A$257,MATCH(T666,'Master '!$C$2:$C$257,0))),IF(T666="","-","Not on Roster"),INDEX('Master '!$A$2:$A$257,MATCH(T666,'Master '!$C$2:$C$257,0))),INDEX('Master '!$A$2:$A$257,MATCH(T666,'Master '!$B$2:$B$257,0)))</f>
        <v>-</v>
      </c>
      <c r="T666" s="15"/>
      <c r="U666" s="20" t="str">
        <f t="array" ref="U666">IF(ISERROR(INDEX('Master '!$A$2:$A$257,MATCH(V666,'Master '!$B$2:$B$257,0))),IF(ISERROR(INDEX('Master '!$A$2:$A$257,MATCH(V666,'Master '!$C$2:$C$257,0))),IF(V666="","-","Not on Roster"),INDEX('Master '!$A$2:$A$257,MATCH(V666,'Master '!$C$2:$C$257,0))),INDEX('Master '!$A$2:$A$257,MATCH(V666,'Master '!$B$2:$B$257,0)))</f>
        <v>-</v>
      </c>
      <c r="V666" s="7"/>
      <c r="W666" s="19" t="str">
        <f t="array" ref="W666">IF(ISERROR(INDEX('Master '!$A$2:$A$257,MATCH(X666,'Master '!$B$2:$B$257,0))),IF(ISERROR(INDEX('Master '!$A$2:$A$257,MATCH(X666,'Master '!$C$2:$C$257,0))),IF(X666="","-","Not on Roster"),INDEX('Master '!$A$2:$A$257,MATCH(X666,'Master '!$C$2:$C$257,0))),INDEX('Master '!$A$2:$A$257,MATCH(X666,'Master '!$B$2:$B$257,0)))</f>
        <v>-</v>
      </c>
      <c r="X666" s="15"/>
      <c r="Y666" s="20" t="str">
        <f t="array" ref="Y666">IF(ISERROR(INDEX('Master '!$A$2:$A$257,MATCH(Z666,'Master '!$B$2:$B$257,0))),IF(ISERROR(INDEX('Master '!$A$2:$A$257,MATCH(Z666,'Master '!$C$2:$C$257,0))),IF(Z666="","-","Not on Roster"),INDEX('Master '!$A$2:$A$257,MATCH(Z666,'Master '!$C$2:$C$257,0))),INDEX('Master '!$A$2:$A$257,MATCH(Z666,'Master '!$B$2:$B$257,0)))</f>
        <v>-</v>
      </c>
      <c r="Z666" s="7"/>
      <c r="AA666" s="19" t="str">
        <f t="array" ref="AA666">IF(ISERROR(INDEX('Master '!$A$2:$A$257,MATCH(AB666,'Master '!$B$2:$B$257,0))),IF(ISERROR(INDEX('Master '!$A$2:$A$257,MATCH(AB666,'Master '!$C$2:$C$257,0))),IF(AB666="","-","Not on Roster"),INDEX('Master '!$A$2:$A$257,MATCH(AB666,'Master '!$C$2:$C$257,0))),INDEX('Master '!$A$2:$A$257,MATCH(AB666,'Master '!$B$2:$B$257,0)))</f>
        <v>-</v>
      </c>
      <c r="AB666" s="15"/>
      <c r="AC666" s="20" t="str">
        <f t="array" ref="AC666">IF(ISERROR(INDEX('Master '!$A$2:$A$257,MATCH(AD666,'Master '!$B$2:$B$257,0))),IF(ISERROR(INDEX('Master '!$A$2:$A$257,MATCH(AD666,'Master '!$C$2:$C$257,0))),IF(AD666="","-","Not on Roster"),INDEX('Master '!$A$2:$A$257,MATCH(AD666,'Master '!$C$2:$C$257,0))),INDEX('Master '!$A$2:$A$257,MATCH(AD666,'Master '!$B$2:$B$257,0)))</f>
        <v>-</v>
      </c>
      <c r="AD666" s="7"/>
      <c r="AE666" s="19" t="str">
        <f t="array" ref="AE666">IF(ISERROR(INDEX('Master '!$A$2:$A$257,MATCH(AF666,'Master '!$B$2:$B$257,0))),IF(ISERROR(INDEX('Master '!$A$2:$A$257,MATCH(AF666,'Master '!$C$2:$C$257,0))),IF(AF666="","-","Not on Roster"),INDEX('Master '!$A$2:$A$257,MATCH(AF666,'Master '!$C$2:$C$257,0))),INDEX('Master '!$A$2:$A$257,MATCH(AF666,'Master '!$B$2:$B$257,0)))</f>
        <v>-</v>
      </c>
      <c r="AF666" s="15"/>
      <c r="AG666" s="20" t="str">
        <f t="array" ref="AG666">IF(ISERROR(INDEX('Master '!$A$2:$A$257,MATCH(AH666,'Master '!$B$2:$B$257,0))),IF(ISERROR(INDEX('Master '!$A$2:$A$257,MATCH(AH666,'Master '!$C$2:$C$257,0))),IF(AH666="","-","Not on Roster"),INDEX('Master '!$A$2:$A$257,MATCH(AH666,'Master '!$C$2:$C$257,0))),INDEX('Master '!$A$2:$A$257,MATCH(AH666,'Master '!$B$2:$B$257,0)))</f>
        <v>-</v>
      </c>
      <c r="AH666" s="7"/>
      <c r="AI666" s="19" t="str">
        <f t="array" ref="AI666">IF(ISERROR(INDEX('Master '!$A$2:$A$257,MATCH(AJ666,'Master '!$B$2:$B$257,0))),IF(ISERROR(INDEX('Master '!$A$2:$A$257,MATCH(AJ666,'Master '!$C$2:$C$257,0))),IF(AJ666="","-","Not on Roster"),INDEX('Master '!$A$2:$A$257,MATCH(AJ666,'Master '!$C$2:$C$257,0))),INDEX('Master '!$A$2:$A$257,MATCH(AJ666,'Master '!$B$2:$B$257,0)))</f>
        <v>-</v>
      </c>
      <c r="AJ666" s="15"/>
      <c r="AK666" s="20" t="str">
        <f t="array" ref="AK666">IF(ISERROR(INDEX('Master '!$A$2:$A$257,MATCH(AL666,'Master '!$B$2:$B$257,0))),IF(ISERROR(INDEX('Master '!$A$2:$A$257,MATCH(AL666,'Master '!$C$2:$C$257,0))),IF(AL666="","-","Not on Roster"),INDEX('Master '!$A$2:$A$257,MATCH(AL666,'Master '!$C$2:$C$257,0))),INDEX('Master '!$A$2:$A$257,MATCH(AL666,'Master '!$B$2:$B$257,0)))</f>
        <v>-</v>
      </c>
      <c r="AL666" s="7"/>
      <c r="AM666" s="19" t="str">
        <f t="array" ref="AM666">IF(ISERROR(INDEX('Master '!$A$2:$A$257,MATCH(AN666,'Master '!$B$2:$B$257,0))),IF(ISERROR(INDEX('Master '!$A$2:$A$257,MATCH(AN666,'Master '!$C$2:$C$257,0))),IF(AN666="","-","Not on Roster"),INDEX('Master '!$A$2:$A$257,MATCH(AN666,'Master '!$C$2:$C$257,0))),INDEX('Master '!$A$2:$A$257,MATCH(AN666,'Master '!$B$2:$B$257,0)))</f>
        <v>-</v>
      </c>
      <c r="AN666" s="15"/>
    </row>
    <row r="667" spans="1:40" ht="14.25" customHeight="1">
      <c r="A667" s="20" t="str">
        <f t="array" ref="A667">IF(ISERROR(INDEX('Master '!$A$2:$A$257,MATCH(B667,'Master '!$B$2:$B$257,0))),IF(ISERROR(INDEX('Master '!$A$2:$A$257,MATCH(B667,'Master '!$C$2:$C$257,0))),IF(B667="","-","Not on Roster"),INDEX('Master '!$A$2:$A$257,MATCH(B667,'Master '!$C$2:$C$257,0))),INDEX('Master '!$A$2:$A$257,MATCH(B667,'Master '!$B$2:$B$257,0)))</f>
        <v>-</v>
      </c>
      <c r="B667" s="43"/>
      <c r="C667" s="19" t="str">
        <f t="array" ref="C667">IF(ISERROR(INDEX('Master '!$A$2:$A$257,MATCH(D667,'Master '!$B$2:$B$257,0))),IF(ISERROR(INDEX('Master '!$A$2:$A$257,MATCH(D667,'Master '!$C$2:$C$257,0))),IF(D667="","-","Not on Roster"),INDEX('Master '!$A$2:$A$257,MATCH(D667,'Master '!$C$2:$C$257,0))),INDEX('Master '!$A$2:$A$257,MATCH(D667,'Master '!$B$2:$B$257,0)))</f>
        <v>-</v>
      </c>
      <c r="D667" s="15"/>
      <c r="E667" s="20" t="str">
        <f t="array" ref="E667">IF(ISERROR(INDEX('Master '!$A$2:$A$257,MATCH(F667,'Master '!$B$2:$B$257,0))),IF(ISERROR(INDEX('Master '!$A$2:$A$257,MATCH(F667,'Master '!$C$2:$C$257,0))),IF(F667="","-","Not on Roster"),INDEX('Master '!$A$2:$A$257,MATCH(F667,'Master '!$C$2:$C$257,0))),INDEX('Master '!$A$2:$A$257,MATCH(F667,'Master '!$B$2:$B$257,0)))</f>
        <v>-</v>
      </c>
      <c r="F667" s="7"/>
      <c r="G667" s="19" t="str">
        <f t="array" ref="G667">IF(ISERROR(INDEX('Master '!$A$2:$A$257,MATCH(H667,'Master '!$B$2:$B$257,0))),IF(ISERROR(INDEX('Master '!$A$2:$A$257,MATCH(H667,'Master '!$C$2:$C$257,0))),IF(H667="","-","Not on Roster"),INDEX('Master '!$A$2:$A$257,MATCH(H667,'Master '!$C$2:$C$257,0))),INDEX('Master '!$A$2:$A$257,MATCH(H667,'Master '!$B$2:$B$257,0)))</f>
        <v>-</v>
      </c>
      <c r="H667" s="15"/>
      <c r="I667" s="20" t="str">
        <f t="array" ref="I667">IF(ISERROR(INDEX('Master '!$A$2:$A$257,MATCH(J667,'Master '!$B$2:$B$257,0))),IF(ISERROR(INDEX('Master '!$A$2:$A$257,MATCH(J667,'Master '!$C$2:$C$257,0))),IF(J667="","-","Not on Roster"),INDEX('Master '!$A$2:$A$257,MATCH(J667,'Master '!$C$2:$C$257,0))),INDEX('Master '!$A$2:$A$257,MATCH(J667,'Master '!$B$2:$B$257,0)))</f>
        <v>-</v>
      </c>
      <c r="J667" s="51"/>
      <c r="K667" s="19" t="str">
        <f t="array" ref="K667">IF(ISERROR(INDEX('Master '!$A$2:$A$257,MATCH(L667,'Master '!$B$2:$B$257,0))),IF(ISERROR(INDEX('Master '!$A$2:$A$257,MATCH(L667,'Master '!$C$2:$C$257,0))),IF(L667="","-","Not on Roster"),INDEX('Master '!$A$2:$A$257,MATCH(L667,'Master '!$C$2:$C$257,0))),INDEX('Master '!$A$2:$A$257,MATCH(L667,'Master '!$B$2:$B$257,0)))</f>
        <v>-</v>
      </c>
      <c r="L667" s="15"/>
      <c r="M667" s="20" t="str">
        <f t="array" ref="M667">IF(ISERROR(INDEX('Master '!$A$2:$A$257,MATCH(N667,'Master '!$B$2:$B$257,0))),IF(ISERROR(INDEX('Master '!$A$2:$A$257,MATCH(N667,'Master '!$C$2:$C$257,0))),IF(N667="","-","Not on Roster"),INDEX('Master '!$A$2:$A$257,MATCH(N667,'Master '!$C$2:$C$257,0))),INDEX('Master '!$A$2:$A$257,MATCH(N667,'Master '!$B$2:$B$257,0)))</f>
        <v>-</v>
      </c>
      <c r="N667" s="7"/>
      <c r="O667" s="19" t="str">
        <f t="array" ref="O667">IF(ISERROR(INDEX('Master '!$A$2:$A$257,MATCH(P667,'Master '!$B$2:$B$257,0))),IF(ISERROR(INDEX('Master '!$A$2:$A$257,MATCH(P667,'Master '!$C$2:$C$257,0))),IF(P667="","-","Not on Roster"),INDEX('Master '!$A$2:$A$257,MATCH(P667,'Master '!$C$2:$C$257,0))),INDEX('Master '!$A$2:$A$257,MATCH(P667,'Master '!$B$2:$B$257,0)))</f>
        <v>-</v>
      </c>
      <c r="P667" s="15"/>
      <c r="Q667" s="20" t="str">
        <f t="array" ref="Q667">IF(ISERROR(INDEX('Master '!$A$2:$A$257,MATCH(R667,'Master '!$B$2:$B$257,0))),IF(ISERROR(INDEX('Master '!$A$2:$A$257,MATCH(R667,'Master '!$C$2:$C$257,0))),IF(R667="","-","Not on Roster"),INDEX('Master '!$A$2:$A$257,MATCH(R667,'Master '!$C$2:$C$257,0))),INDEX('Master '!$A$2:$A$257,MATCH(R667,'Master '!$B$2:$B$257,0)))</f>
        <v>-</v>
      </c>
      <c r="R667" s="7"/>
      <c r="S667" s="19" t="str">
        <f t="array" ref="S667">IF(ISERROR(INDEX('Master '!$A$2:$A$257,MATCH(T667,'Master '!$B$2:$B$257,0))),IF(ISERROR(INDEX('Master '!$A$2:$A$257,MATCH(T667,'Master '!$C$2:$C$257,0))),IF(T667="","-","Not on Roster"),INDEX('Master '!$A$2:$A$257,MATCH(T667,'Master '!$C$2:$C$257,0))),INDEX('Master '!$A$2:$A$257,MATCH(T667,'Master '!$B$2:$B$257,0)))</f>
        <v>-</v>
      </c>
      <c r="T667" s="15"/>
      <c r="U667" s="20" t="str">
        <f t="array" ref="U667">IF(ISERROR(INDEX('Master '!$A$2:$A$257,MATCH(V667,'Master '!$B$2:$B$257,0))),IF(ISERROR(INDEX('Master '!$A$2:$A$257,MATCH(V667,'Master '!$C$2:$C$257,0))),IF(V667="","-","Not on Roster"),INDEX('Master '!$A$2:$A$257,MATCH(V667,'Master '!$C$2:$C$257,0))),INDEX('Master '!$A$2:$A$257,MATCH(V667,'Master '!$B$2:$B$257,0)))</f>
        <v>-</v>
      </c>
      <c r="V667" s="7"/>
      <c r="W667" s="19" t="str">
        <f t="array" ref="W667">IF(ISERROR(INDEX('Master '!$A$2:$A$257,MATCH(X667,'Master '!$B$2:$B$257,0))),IF(ISERROR(INDEX('Master '!$A$2:$A$257,MATCH(X667,'Master '!$C$2:$C$257,0))),IF(X667="","-","Not on Roster"),INDEX('Master '!$A$2:$A$257,MATCH(X667,'Master '!$C$2:$C$257,0))),INDEX('Master '!$A$2:$A$257,MATCH(X667,'Master '!$B$2:$B$257,0)))</f>
        <v>-</v>
      </c>
      <c r="X667" s="15"/>
      <c r="Y667" s="20" t="str">
        <f t="array" ref="Y667">IF(ISERROR(INDEX('Master '!$A$2:$A$257,MATCH(Z667,'Master '!$B$2:$B$257,0))),IF(ISERROR(INDEX('Master '!$A$2:$A$257,MATCH(Z667,'Master '!$C$2:$C$257,0))),IF(Z667="","-","Not on Roster"),INDEX('Master '!$A$2:$A$257,MATCH(Z667,'Master '!$C$2:$C$257,0))),INDEX('Master '!$A$2:$A$257,MATCH(Z667,'Master '!$B$2:$B$257,0)))</f>
        <v>-</v>
      </c>
      <c r="Z667" s="7"/>
      <c r="AA667" s="19" t="str">
        <f t="array" ref="AA667">IF(ISERROR(INDEX('Master '!$A$2:$A$257,MATCH(AB667,'Master '!$B$2:$B$257,0))),IF(ISERROR(INDEX('Master '!$A$2:$A$257,MATCH(AB667,'Master '!$C$2:$C$257,0))),IF(AB667="","-","Not on Roster"),INDEX('Master '!$A$2:$A$257,MATCH(AB667,'Master '!$C$2:$C$257,0))),INDEX('Master '!$A$2:$A$257,MATCH(AB667,'Master '!$B$2:$B$257,0)))</f>
        <v>-</v>
      </c>
      <c r="AB667" s="15"/>
      <c r="AC667" s="20" t="str">
        <f t="array" ref="AC667">IF(ISERROR(INDEX('Master '!$A$2:$A$257,MATCH(AD667,'Master '!$B$2:$B$257,0))),IF(ISERROR(INDEX('Master '!$A$2:$A$257,MATCH(AD667,'Master '!$C$2:$C$257,0))),IF(AD667="","-","Not on Roster"),INDEX('Master '!$A$2:$A$257,MATCH(AD667,'Master '!$C$2:$C$257,0))),INDEX('Master '!$A$2:$A$257,MATCH(AD667,'Master '!$B$2:$B$257,0)))</f>
        <v>-</v>
      </c>
      <c r="AD667" s="7"/>
      <c r="AE667" s="19" t="str">
        <f t="array" ref="AE667">IF(ISERROR(INDEX('Master '!$A$2:$A$257,MATCH(AF667,'Master '!$B$2:$B$257,0))),IF(ISERROR(INDEX('Master '!$A$2:$A$257,MATCH(AF667,'Master '!$C$2:$C$257,0))),IF(AF667="","-","Not on Roster"),INDEX('Master '!$A$2:$A$257,MATCH(AF667,'Master '!$C$2:$C$257,0))),INDEX('Master '!$A$2:$A$257,MATCH(AF667,'Master '!$B$2:$B$257,0)))</f>
        <v>-</v>
      </c>
      <c r="AF667" s="15"/>
      <c r="AG667" s="20" t="str">
        <f t="array" ref="AG667">IF(ISERROR(INDEX('Master '!$A$2:$A$257,MATCH(AH667,'Master '!$B$2:$B$257,0))),IF(ISERROR(INDEX('Master '!$A$2:$A$257,MATCH(AH667,'Master '!$C$2:$C$257,0))),IF(AH667="","-","Not on Roster"),INDEX('Master '!$A$2:$A$257,MATCH(AH667,'Master '!$C$2:$C$257,0))),INDEX('Master '!$A$2:$A$257,MATCH(AH667,'Master '!$B$2:$B$257,0)))</f>
        <v>-</v>
      </c>
      <c r="AH667" s="7"/>
      <c r="AI667" s="19" t="str">
        <f t="array" ref="AI667">IF(ISERROR(INDEX('Master '!$A$2:$A$257,MATCH(AJ667,'Master '!$B$2:$B$257,0))),IF(ISERROR(INDEX('Master '!$A$2:$A$257,MATCH(AJ667,'Master '!$C$2:$C$257,0))),IF(AJ667="","-","Not on Roster"),INDEX('Master '!$A$2:$A$257,MATCH(AJ667,'Master '!$C$2:$C$257,0))),INDEX('Master '!$A$2:$A$257,MATCH(AJ667,'Master '!$B$2:$B$257,0)))</f>
        <v>-</v>
      </c>
      <c r="AJ667" s="15"/>
      <c r="AK667" s="20" t="str">
        <f t="array" ref="AK667">IF(ISERROR(INDEX('Master '!$A$2:$A$257,MATCH(AL667,'Master '!$B$2:$B$257,0))),IF(ISERROR(INDEX('Master '!$A$2:$A$257,MATCH(AL667,'Master '!$C$2:$C$257,0))),IF(AL667="","-","Not on Roster"),INDEX('Master '!$A$2:$A$257,MATCH(AL667,'Master '!$C$2:$C$257,0))),INDEX('Master '!$A$2:$A$257,MATCH(AL667,'Master '!$B$2:$B$257,0)))</f>
        <v>-</v>
      </c>
      <c r="AL667" s="7"/>
      <c r="AM667" s="19" t="str">
        <f t="array" ref="AM667">IF(ISERROR(INDEX('Master '!$A$2:$A$257,MATCH(AN667,'Master '!$B$2:$B$257,0))),IF(ISERROR(INDEX('Master '!$A$2:$A$257,MATCH(AN667,'Master '!$C$2:$C$257,0))),IF(AN667="","-","Not on Roster"),INDEX('Master '!$A$2:$A$257,MATCH(AN667,'Master '!$C$2:$C$257,0))),INDEX('Master '!$A$2:$A$257,MATCH(AN667,'Master '!$B$2:$B$257,0)))</f>
        <v>-</v>
      </c>
      <c r="AN667" s="15"/>
    </row>
    <row r="668" spans="1:40" ht="14.25" customHeight="1">
      <c r="A668" s="20" t="str">
        <f t="array" ref="A668">IF(ISERROR(INDEX('Master '!$A$2:$A$257,MATCH(B668,'Master '!$B$2:$B$257,0))),IF(ISERROR(INDEX('Master '!$A$2:$A$257,MATCH(B668,'Master '!$C$2:$C$257,0))),IF(B668="","-","Not on Roster"),INDEX('Master '!$A$2:$A$257,MATCH(B668,'Master '!$C$2:$C$257,0))),INDEX('Master '!$A$2:$A$257,MATCH(B668,'Master '!$B$2:$B$257,0)))</f>
        <v>-</v>
      </c>
      <c r="B668" s="43"/>
      <c r="C668" s="19" t="str">
        <f t="array" ref="C668">IF(ISERROR(INDEX('Master '!$A$2:$A$257,MATCH(D668,'Master '!$B$2:$B$257,0))),IF(ISERROR(INDEX('Master '!$A$2:$A$257,MATCH(D668,'Master '!$C$2:$C$257,0))),IF(D668="","-","Not on Roster"),INDEX('Master '!$A$2:$A$257,MATCH(D668,'Master '!$C$2:$C$257,0))),INDEX('Master '!$A$2:$A$257,MATCH(D668,'Master '!$B$2:$B$257,0)))</f>
        <v>-</v>
      </c>
      <c r="D668" s="15"/>
      <c r="E668" s="20" t="str">
        <f t="array" ref="E668">IF(ISERROR(INDEX('Master '!$A$2:$A$257,MATCH(F668,'Master '!$B$2:$B$257,0))),IF(ISERROR(INDEX('Master '!$A$2:$A$257,MATCH(F668,'Master '!$C$2:$C$257,0))),IF(F668="","-","Not on Roster"),INDEX('Master '!$A$2:$A$257,MATCH(F668,'Master '!$C$2:$C$257,0))),INDEX('Master '!$A$2:$A$257,MATCH(F668,'Master '!$B$2:$B$257,0)))</f>
        <v>-</v>
      </c>
      <c r="F668" s="7"/>
      <c r="G668" s="19" t="str">
        <f t="array" ref="G668">IF(ISERROR(INDEX('Master '!$A$2:$A$257,MATCH(H668,'Master '!$B$2:$B$257,0))),IF(ISERROR(INDEX('Master '!$A$2:$A$257,MATCH(H668,'Master '!$C$2:$C$257,0))),IF(H668="","-","Not on Roster"),INDEX('Master '!$A$2:$A$257,MATCH(H668,'Master '!$C$2:$C$257,0))),INDEX('Master '!$A$2:$A$257,MATCH(H668,'Master '!$B$2:$B$257,0)))</f>
        <v>-</v>
      </c>
      <c r="H668" s="15"/>
      <c r="I668" s="20" t="str">
        <f t="array" ref="I668">IF(ISERROR(INDEX('Master '!$A$2:$A$257,MATCH(J668,'Master '!$B$2:$B$257,0))),IF(ISERROR(INDEX('Master '!$A$2:$A$257,MATCH(J668,'Master '!$C$2:$C$257,0))),IF(J668="","-","Not on Roster"),INDEX('Master '!$A$2:$A$257,MATCH(J668,'Master '!$C$2:$C$257,0))),INDEX('Master '!$A$2:$A$257,MATCH(J668,'Master '!$B$2:$B$257,0)))</f>
        <v>-</v>
      </c>
      <c r="J668" s="51"/>
      <c r="K668" s="19" t="str">
        <f t="array" ref="K668">IF(ISERROR(INDEX('Master '!$A$2:$A$257,MATCH(L668,'Master '!$B$2:$B$257,0))),IF(ISERROR(INDEX('Master '!$A$2:$A$257,MATCH(L668,'Master '!$C$2:$C$257,0))),IF(L668="","-","Not on Roster"),INDEX('Master '!$A$2:$A$257,MATCH(L668,'Master '!$C$2:$C$257,0))),INDEX('Master '!$A$2:$A$257,MATCH(L668,'Master '!$B$2:$B$257,0)))</f>
        <v>-</v>
      </c>
      <c r="L668" s="15"/>
      <c r="M668" s="20" t="str">
        <f t="array" ref="M668">IF(ISERROR(INDEX('Master '!$A$2:$A$257,MATCH(N668,'Master '!$B$2:$B$257,0))),IF(ISERROR(INDEX('Master '!$A$2:$A$257,MATCH(N668,'Master '!$C$2:$C$257,0))),IF(N668="","-","Not on Roster"),INDEX('Master '!$A$2:$A$257,MATCH(N668,'Master '!$C$2:$C$257,0))),INDEX('Master '!$A$2:$A$257,MATCH(N668,'Master '!$B$2:$B$257,0)))</f>
        <v>-</v>
      </c>
      <c r="N668" s="7"/>
      <c r="O668" s="19" t="str">
        <f t="array" ref="O668">IF(ISERROR(INDEX('Master '!$A$2:$A$257,MATCH(P668,'Master '!$B$2:$B$257,0))),IF(ISERROR(INDEX('Master '!$A$2:$A$257,MATCH(P668,'Master '!$C$2:$C$257,0))),IF(P668="","-","Not on Roster"),INDEX('Master '!$A$2:$A$257,MATCH(P668,'Master '!$C$2:$C$257,0))),INDEX('Master '!$A$2:$A$257,MATCH(P668,'Master '!$B$2:$B$257,0)))</f>
        <v>-</v>
      </c>
      <c r="P668" s="15"/>
      <c r="Q668" s="20" t="str">
        <f t="array" ref="Q668">IF(ISERROR(INDEX('Master '!$A$2:$A$257,MATCH(R668,'Master '!$B$2:$B$257,0))),IF(ISERROR(INDEX('Master '!$A$2:$A$257,MATCH(R668,'Master '!$C$2:$C$257,0))),IF(R668="","-","Not on Roster"),INDEX('Master '!$A$2:$A$257,MATCH(R668,'Master '!$C$2:$C$257,0))),INDEX('Master '!$A$2:$A$257,MATCH(R668,'Master '!$B$2:$B$257,0)))</f>
        <v>-</v>
      </c>
      <c r="R668" s="7"/>
      <c r="S668" s="19" t="str">
        <f t="array" ref="S668">IF(ISERROR(INDEX('Master '!$A$2:$A$257,MATCH(T668,'Master '!$B$2:$B$257,0))),IF(ISERROR(INDEX('Master '!$A$2:$A$257,MATCH(T668,'Master '!$C$2:$C$257,0))),IF(T668="","-","Not on Roster"),INDEX('Master '!$A$2:$A$257,MATCH(T668,'Master '!$C$2:$C$257,0))),INDEX('Master '!$A$2:$A$257,MATCH(T668,'Master '!$B$2:$B$257,0)))</f>
        <v>-</v>
      </c>
      <c r="T668" s="15"/>
      <c r="U668" s="20" t="str">
        <f t="array" ref="U668">IF(ISERROR(INDEX('Master '!$A$2:$A$257,MATCH(V668,'Master '!$B$2:$B$257,0))),IF(ISERROR(INDEX('Master '!$A$2:$A$257,MATCH(V668,'Master '!$C$2:$C$257,0))),IF(V668="","-","Not on Roster"),INDEX('Master '!$A$2:$A$257,MATCH(V668,'Master '!$C$2:$C$257,0))),INDEX('Master '!$A$2:$A$257,MATCH(V668,'Master '!$B$2:$B$257,0)))</f>
        <v>-</v>
      </c>
      <c r="V668" s="7"/>
      <c r="W668" s="19" t="str">
        <f t="array" ref="W668">IF(ISERROR(INDEX('Master '!$A$2:$A$257,MATCH(X668,'Master '!$B$2:$B$257,0))),IF(ISERROR(INDEX('Master '!$A$2:$A$257,MATCH(X668,'Master '!$C$2:$C$257,0))),IF(X668="","-","Not on Roster"),INDEX('Master '!$A$2:$A$257,MATCH(X668,'Master '!$C$2:$C$257,0))),INDEX('Master '!$A$2:$A$257,MATCH(X668,'Master '!$B$2:$B$257,0)))</f>
        <v>-</v>
      </c>
      <c r="X668" s="15"/>
      <c r="Y668" s="20" t="str">
        <f t="array" ref="Y668">IF(ISERROR(INDEX('Master '!$A$2:$A$257,MATCH(Z668,'Master '!$B$2:$B$257,0))),IF(ISERROR(INDEX('Master '!$A$2:$A$257,MATCH(Z668,'Master '!$C$2:$C$257,0))),IF(Z668="","-","Not on Roster"),INDEX('Master '!$A$2:$A$257,MATCH(Z668,'Master '!$C$2:$C$257,0))),INDEX('Master '!$A$2:$A$257,MATCH(Z668,'Master '!$B$2:$B$257,0)))</f>
        <v>-</v>
      </c>
      <c r="Z668" s="7"/>
      <c r="AA668" s="19" t="str">
        <f t="array" ref="AA668">IF(ISERROR(INDEX('Master '!$A$2:$A$257,MATCH(AB668,'Master '!$B$2:$B$257,0))),IF(ISERROR(INDEX('Master '!$A$2:$A$257,MATCH(AB668,'Master '!$C$2:$C$257,0))),IF(AB668="","-","Not on Roster"),INDEX('Master '!$A$2:$A$257,MATCH(AB668,'Master '!$C$2:$C$257,0))),INDEX('Master '!$A$2:$A$257,MATCH(AB668,'Master '!$B$2:$B$257,0)))</f>
        <v>-</v>
      </c>
      <c r="AB668" s="15"/>
      <c r="AC668" s="20" t="str">
        <f t="array" ref="AC668">IF(ISERROR(INDEX('Master '!$A$2:$A$257,MATCH(AD668,'Master '!$B$2:$B$257,0))),IF(ISERROR(INDEX('Master '!$A$2:$A$257,MATCH(AD668,'Master '!$C$2:$C$257,0))),IF(AD668="","-","Not on Roster"),INDEX('Master '!$A$2:$A$257,MATCH(AD668,'Master '!$C$2:$C$257,0))),INDEX('Master '!$A$2:$A$257,MATCH(AD668,'Master '!$B$2:$B$257,0)))</f>
        <v>-</v>
      </c>
      <c r="AD668" s="7"/>
      <c r="AE668" s="19" t="str">
        <f t="array" ref="AE668">IF(ISERROR(INDEX('Master '!$A$2:$A$257,MATCH(AF668,'Master '!$B$2:$B$257,0))),IF(ISERROR(INDEX('Master '!$A$2:$A$257,MATCH(AF668,'Master '!$C$2:$C$257,0))),IF(AF668="","-","Not on Roster"),INDEX('Master '!$A$2:$A$257,MATCH(AF668,'Master '!$C$2:$C$257,0))),INDEX('Master '!$A$2:$A$257,MATCH(AF668,'Master '!$B$2:$B$257,0)))</f>
        <v>-</v>
      </c>
      <c r="AF668" s="15"/>
      <c r="AG668" s="20" t="str">
        <f t="array" ref="AG668">IF(ISERROR(INDEX('Master '!$A$2:$A$257,MATCH(AH668,'Master '!$B$2:$B$257,0))),IF(ISERROR(INDEX('Master '!$A$2:$A$257,MATCH(AH668,'Master '!$C$2:$C$257,0))),IF(AH668="","-","Not on Roster"),INDEX('Master '!$A$2:$A$257,MATCH(AH668,'Master '!$C$2:$C$257,0))),INDEX('Master '!$A$2:$A$257,MATCH(AH668,'Master '!$B$2:$B$257,0)))</f>
        <v>-</v>
      </c>
      <c r="AH668" s="7"/>
      <c r="AI668" s="19" t="str">
        <f t="array" ref="AI668">IF(ISERROR(INDEX('Master '!$A$2:$A$257,MATCH(AJ668,'Master '!$B$2:$B$257,0))),IF(ISERROR(INDEX('Master '!$A$2:$A$257,MATCH(AJ668,'Master '!$C$2:$C$257,0))),IF(AJ668="","-","Not on Roster"),INDEX('Master '!$A$2:$A$257,MATCH(AJ668,'Master '!$C$2:$C$257,0))),INDEX('Master '!$A$2:$A$257,MATCH(AJ668,'Master '!$B$2:$B$257,0)))</f>
        <v>-</v>
      </c>
      <c r="AJ668" s="15"/>
      <c r="AK668" s="20" t="str">
        <f t="array" ref="AK668">IF(ISERROR(INDEX('Master '!$A$2:$A$257,MATCH(AL668,'Master '!$B$2:$B$257,0))),IF(ISERROR(INDEX('Master '!$A$2:$A$257,MATCH(AL668,'Master '!$C$2:$C$257,0))),IF(AL668="","-","Not on Roster"),INDEX('Master '!$A$2:$A$257,MATCH(AL668,'Master '!$C$2:$C$257,0))),INDEX('Master '!$A$2:$A$257,MATCH(AL668,'Master '!$B$2:$B$257,0)))</f>
        <v>-</v>
      </c>
      <c r="AL668" s="7"/>
      <c r="AM668" s="19" t="str">
        <f t="array" ref="AM668">IF(ISERROR(INDEX('Master '!$A$2:$A$257,MATCH(AN668,'Master '!$B$2:$B$257,0))),IF(ISERROR(INDEX('Master '!$A$2:$A$257,MATCH(AN668,'Master '!$C$2:$C$257,0))),IF(AN668="","-","Not on Roster"),INDEX('Master '!$A$2:$A$257,MATCH(AN668,'Master '!$C$2:$C$257,0))),INDEX('Master '!$A$2:$A$257,MATCH(AN668,'Master '!$B$2:$B$257,0)))</f>
        <v>-</v>
      </c>
      <c r="AN668" s="15"/>
    </row>
    <row r="669" spans="1:40" ht="14.25" customHeight="1">
      <c r="A669" s="20" t="str">
        <f t="array" ref="A669">IF(ISERROR(INDEX('Master '!$A$2:$A$257,MATCH(B669,'Master '!$B$2:$B$257,0))),IF(ISERROR(INDEX('Master '!$A$2:$A$257,MATCH(B669,'Master '!$C$2:$C$257,0))),IF(B669="","-","Not on Roster"),INDEX('Master '!$A$2:$A$257,MATCH(B669,'Master '!$C$2:$C$257,0))),INDEX('Master '!$A$2:$A$257,MATCH(B669,'Master '!$B$2:$B$257,0)))</f>
        <v>-</v>
      </c>
      <c r="B669" s="43"/>
      <c r="C669" s="19" t="str">
        <f t="array" ref="C669">IF(ISERROR(INDEX('Master '!$A$2:$A$257,MATCH(D669,'Master '!$B$2:$B$257,0))),IF(ISERROR(INDEX('Master '!$A$2:$A$257,MATCH(D669,'Master '!$C$2:$C$257,0))),IF(D669="","-","Not on Roster"),INDEX('Master '!$A$2:$A$257,MATCH(D669,'Master '!$C$2:$C$257,0))),INDEX('Master '!$A$2:$A$257,MATCH(D669,'Master '!$B$2:$B$257,0)))</f>
        <v>-</v>
      </c>
      <c r="D669" s="15"/>
      <c r="E669" s="20" t="str">
        <f t="array" ref="E669">IF(ISERROR(INDEX('Master '!$A$2:$A$257,MATCH(F669,'Master '!$B$2:$B$257,0))),IF(ISERROR(INDEX('Master '!$A$2:$A$257,MATCH(F669,'Master '!$C$2:$C$257,0))),IF(F669="","-","Not on Roster"),INDEX('Master '!$A$2:$A$257,MATCH(F669,'Master '!$C$2:$C$257,0))),INDEX('Master '!$A$2:$A$257,MATCH(F669,'Master '!$B$2:$B$257,0)))</f>
        <v>-</v>
      </c>
      <c r="F669" s="7"/>
      <c r="G669" s="19" t="str">
        <f t="array" ref="G669">IF(ISERROR(INDEX('Master '!$A$2:$A$257,MATCH(H669,'Master '!$B$2:$B$257,0))),IF(ISERROR(INDEX('Master '!$A$2:$A$257,MATCH(H669,'Master '!$C$2:$C$257,0))),IF(H669="","-","Not on Roster"),INDEX('Master '!$A$2:$A$257,MATCH(H669,'Master '!$C$2:$C$257,0))),INDEX('Master '!$A$2:$A$257,MATCH(H669,'Master '!$B$2:$B$257,0)))</f>
        <v>-</v>
      </c>
      <c r="H669" s="15"/>
      <c r="I669" s="20" t="str">
        <f t="array" ref="I669">IF(ISERROR(INDEX('Master '!$A$2:$A$257,MATCH(J669,'Master '!$B$2:$B$257,0))),IF(ISERROR(INDEX('Master '!$A$2:$A$257,MATCH(J669,'Master '!$C$2:$C$257,0))),IF(J669="","-","Not on Roster"),INDEX('Master '!$A$2:$A$257,MATCH(J669,'Master '!$C$2:$C$257,0))),INDEX('Master '!$A$2:$A$257,MATCH(J669,'Master '!$B$2:$B$257,0)))</f>
        <v>-</v>
      </c>
      <c r="J669" s="51"/>
      <c r="K669" s="19" t="str">
        <f t="array" ref="K669">IF(ISERROR(INDEX('Master '!$A$2:$A$257,MATCH(L669,'Master '!$B$2:$B$257,0))),IF(ISERROR(INDEX('Master '!$A$2:$A$257,MATCH(L669,'Master '!$C$2:$C$257,0))),IF(L669="","-","Not on Roster"),INDEX('Master '!$A$2:$A$257,MATCH(L669,'Master '!$C$2:$C$257,0))),INDEX('Master '!$A$2:$A$257,MATCH(L669,'Master '!$B$2:$B$257,0)))</f>
        <v>-</v>
      </c>
      <c r="L669" s="15"/>
      <c r="M669" s="20" t="str">
        <f t="array" ref="M669">IF(ISERROR(INDEX('Master '!$A$2:$A$257,MATCH(N669,'Master '!$B$2:$B$257,0))),IF(ISERROR(INDEX('Master '!$A$2:$A$257,MATCH(N669,'Master '!$C$2:$C$257,0))),IF(N669="","-","Not on Roster"),INDEX('Master '!$A$2:$A$257,MATCH(N669,'Master '!$C$2:$C$257,0))),INDEX('Master '!$A$2:$A$257,MATCH(N669,'Master '!$B$2:$B$257,0)))</f>
        <v>-</v>
      </c>
      <c r="N669" s="7"/>
      <c r="O669" s="19" t="str">
        <f t="array" ref="O669">IF(ISERROR(INDEX('Master '!$A$2:$A$257,MATCH(P669,'Master '!$B$2:$B$257,0))),IF(ISERROR(INDEX('Master '!$A$2:$A$257,MATCH(P669,'Master '!$C$2:$C$257,0))),IF(P669="","-","Not on Roster"),INDEX('Master '!$A$2:$A$257,MATCH(P669,'Master '!$C$2:$C$257,0))),INDEX('Master '!$A$2:$A$257,MATCH(P669,'Master '!$B$2:$B$257,0)))</f>
        <v>-</v>
      </c>
      <c r="P669" s="15"/>
      <c r="Q669" s="20" t="str">
        <f t="array" ref="Q669">IF(ISERROR(INDEX('Master '!$A$2:$A$257,MATCH(R669,'Master '!$B$2:$B$257,0))),IF(ISERROR(INDEX('Master '!$A$2:$A$257,MATCH(R669,'Master '!$C$2:$C$257,0))),IF(R669="","-","Not on Roster"),INDEX('Master '!$A$2:$A$257,MATCH(R669,'Master '!$C$2:$C$257,0))),INDEX('Master '!$A$2:$A$257,MATCH(R669,'Master '!$B$2:$B$257,0)))</f>
        <v>-</v>
      </c>
      <c r="R669" s="7"/>
      <c r="S669" s="19" t="str">
        <f t="array" ref="S669">IF(ISERROR(INDEX('Master '!$A$2:$A$257,MATCH(T669,'Master '!$B$2:$B$257,0))),IF(ISERROR(INDEX('Master '!$A$2:$A$257,MATCH(T669,'Master '!$C$2:$C$257,0))),IF(T669="","-","Not on Roster"),INDEX('Master '!$A$2:$A$257,MATCH(T669,'Master '!$C$2:$C$257,0))),INDEX('Master '!$A$2:$A$257,MATCH(T669,'Master '!$B$2:$B$257,0)))</f>
        <v>-</v>
      </c>
      <c r="T669" s="15"/>
      <c r="U669" s="20" t="str">
        <f t="array" ref="U669">IF(ISERROR(INDEX('Master '!$A$2:$A$257,MATCH(V669,'Master '!$B$2:$B$257,0))),IF(ISERROR(INDEX('Master '!$A$2:$A$257,MATCH(V669,'Master '!$C$2:$C$257,0))),IF(V669="","-","Not on Roster"),INDEX('Master '!$A$2:$A$257,MATCH(V669,'Master '!$C$2:$C$257,0))),INDEX('Master '!$A$2:$A$257,MATCH(V669,'Master '!$B$2:$B$257,0)))</f>
        <v>-</v>
      </c>
      <c r="V669" s="7"/>
      <c r="W669" s="19" t="str">
        <f t="array" ref="W669">IF(ISERROR(INDEX('Master '!$A$2:$A$257,MATCH(X669,'Master '!$B$2:$B$257,0))),IF(ISERROR(INDEX('Master '!$A$2:$A$257,MATCH(X669,'Master '!$C$2:$C$257,0))),IF(X669="","-","Not on Roster"),INDEX('Master '!$A$2:$A$257,MATCH(X669,'Master '!$C$2:$C$257,0))),INDEX('Master '!$A$2:$A$257,MATCH(X669,'Master '!$B$2:$B$257,0)))</f>
        <v>-</v>
      </c>
      <c r="X669" s="15"/>
      <c r="Y669" s="20" t="str">
        <f t="array" ref="Y669">IF(ISERROR(INDEX('Master '!$A$2:$A$257,MATCH(Z669,'Master '!$B$2:$B$257,0))),IF(ISERROR(INDEX('Master '!$A$2:$A$257,MATCH(Z669,'Master '!$C$2:$C$257,0))),IF(Z669="","-","Not on Roster"),INDEX('Master '!$A$2:$A$257,MATCH(Z669,'Master '!$C$2:$C$257,0))),INDEX('Master '!$A$2:$A$257,MATCH(Z669,'Master '!$B$2:$B$257,0)))</f>
        <v>-</v>
      </c>
      <c r="Z669" s="7"/>
      <c r="AA669" s="19" t="str">
        <f t="array" ref="AA669">IF(ISERROR(INDEX('Master '!$A$2:$A$257,MATCH(AB669,'Master '!$B$2:$B$257,0))),IF(ISERROR(INDEX('Master '!$A$2:$A$257,MATCH(AB669,'Master '!$C$2:$C$257,0))),IF(AB669="","-","Not on Roster"),INDEX('Master '!$A$2:$A$257,MATCH(AB669,'Master '!$C$2:$C$257,0))),INDEX('Master '!$A$2:$A$257,MATCH(AB669,'Master '!$B$2:$B$257,0)))</f>
        <v>-</v>
      </c>
      <c r="AB669" s="15"/>
      <c r="AC669" s="20" t="str">
        <f t="array" ref="AC669">IF(ISERROR(INDEX('Master '!$A$2:$A$257,MATCH(AD669,'Master '!$B$2:$B$257,0))),IF(ISERROR(INDEX('Master '!$A$2:$A$257,MATCH(AD669,'Master '!$C$2:$C$257,0))),IF(AD669="","-","Not on Roster"),INDEX('Master '!$A$2:$A$257,MATCH(AD669,'Master '!$C$2:$C$257,0))),INDEX('Master '!$A$2:$A$257,MATCH(AD669,'Master '!$B$2:$B$257,0)))</f>
        <v>-</v>
      </c>
      <c r="AD669" s="7"/>
      <c r="AE669" s="19" t="str">
        <f t="array" ref="AE669">IF(ISERROR(INDEX('Master '!$A$2:$A$257,MATCH(AF669,'Master '!$B$2:$B$257,0))),IF(ISERROR(INDEX('Master '!$A$2:$A$257,MATCH(AF669,'Master '!$C$2:$C$257,0))),IF(AF669="","-","Not on Roster"),INDEX('Master '!$A$2:$A$257,MATCH(AF669,'Master '!$C$2:$C$257,0))),INDEX('Master '!$A$2:$A$257,MATCH(AF669,'Master '!$B$2:$B$257,0)))</f>
        <v>-</v>
      </c>
      <c r="AF669" s="15"/>
      <c r="AG669" s="20" t="str">
        <f t="array" ref="AG669">IF(ISERROR(INDEX('Master '!$A$2:$A$257,MATCH(AH669,'Master '!$B$2:$B$257,0))),IF(ISERROR(INDEX('Master '!$A$2:$A$257,MATCH(AH669,'Master '!$C$2:$C$257,0))),IF(AH669="","-","Not on Roster"),INDEX('Master '!$A$2:$A$257,MATCH(AH669,'Master '!$C$2:$C$257,0))),INDEX('Master '!$A$2:$A$257,MATCH(AH669,'Master '!$B$2:$B$257,0)))</f>
        <v>-</v>
      </c>
      <c r="AH669" s="7"/>
      <c r="AI669" s="19" t="str">
        <f t="array" ref="AI669">IF(ISERROR(INDEX('Master '!$A$2:$A$257,MATCH(AJ669,'Master '!$B$2:$B$257,0))),IF(ISERROR(INDEX('Master '!$A$2:$A$257,MATCH(AJ669,'Master '!$C$2:$C$257,0))),IF(AJ669="","-","Not on Roster"),INDEX('Master '!$A$2:$A$257,MATCH(AJ669,'Master '!$C$2:$C$257,0))),INDEX('Master '!$A$2:$A$257,MATCH(AJ669,'Master '!$B$2:$B$257,0)))</f>
        <v>-</v>
      </c>
      <c r="AJ669" s="15"/>
      <c r="AK669" s="20" t="str">
        <f t="array" ref="AK669">IF(ISERROR(INDEX('Master '!$A$2:$A$257,MATCH(AL669,'Master '!$B$2:$B$257,0))),IF(ISERROR(INDEX('Master '!$A$2:$A$257,MATCH(AL669,'Master '!$C$2:$C$257,0))),IF(AL669="","-","Not on Roster"),INDEX('Master '!$A$2:$A$257,MATCH(AL669,'Master '!$C$2:$C$257,0))),INDEX('Master '!$A$2:$A$257,MATCH(AL669,'Master '!$B$2:$B$257,0)))</f>
        <v>-</v>
      </c>
      <c r="AL669" s="7"/>
      <c r="AM669" s="19" t="str">
        <f t="array" ref="AM669">IF(ISERROR(INDEX('Master '!$A$2:$A$257,MATCH(AN669,'Master '!$B$2:$B$257,0))),IF(ISERROR(INDEX('Master '!$A$2:$A$257,MATCH(AN669,'Master '!$C$2:$C$257,0))),IF(AN669="","-","Not on Roster"),INDEX('Master '!$A$2:$A$257,MATCH(AN669,'Master '!$C$2:$C$257,0))),INDEX('Master '!$A$2:$A$257,MATCH(AN669,'Master '!$B$2:$B$257,0)))</f>
        <v>-</v>
      </c>
      <c r="AN669" s="15"/>
    </row>
    <row r="670" spans="1:40" ht="14.25" customHeight="1">
      <c r="A670" s="20" t="str">
        <f t="array" ref="A670">IF(ISERROR(INDEX('Master '!$A$2:$A$257,MATCH(B670,'Master '!$B$2:$B$257,0))),IF(ISERROR(INDEX('Master '!$A$2:$A$257,MATCH(B670,'Master '!$C$2:$C$257,0))),IF(B670="","-","Not on Roster"),INDEX('Master '!$A$2:$A$257,MATCH(B670,'Master '!$C$2:$C$257,0))),INDEX('Master '!$A$2:$A$257,MATCH(B670,'Master '!$B$2:$B$257,0)))</f>
        <v>-</v>
      </c>
      <c r="B670" s="43"/>
      <c r="C670" s="19" t="str">
        <f t="array" ref="C670">IF(ISERROR(INDEX('Master '!$A$2:$A$257,MATCH(D670,'Master '!$B$2:$B$257,0))),IF(ISERROR(INDEX('Master '!$A$2:$A$257,MATCH(D670,'Master '!$C$2:$C$257,0))),IF(D670="","-","Not on Roster"),INDEX('Master '!$A$2:$A$257,MATCH(D670,'Master '!$C$2:$C$257,0))),INDEX('Master '!$A$2:$A$257,MATCH(D670,'Master '!$B$2:$B$257,0)))</f>
        <v>-</v>
      </c>
      <c r="D670" s="15"/>
      <c r="E670" s="20" t="str">
        <f t="array" ref="E670">IF(ISERROR(INDEX('Master '!$A$2:$A$257,MATCH(F670,'Master '!$B$2:$B$257,0))),IF(ISERROR(INDEX('Master '!$A$2:$A$257,MATCH(F670,'Master '!$C$2:$C$257,0))),IF(F670="","-","Not on Roster"),INDEX('Master '!$A$2:$A$257,MATCH(F670,'Master '!$C$2:$C$257,0))),INDEX('Master '!$A$2:$A$257,MATCH(F670,'Master '!$B$2:$B$257,0)))</f>
        <v>-</v>
      </c>
      <c r="F670" s="7"/>
      <c r="G670" s="19" t="str">
        <f t="array" ref="G670">IF(ISERROR(INDEX('Master '!$A$2:$A$257,MATCH(H670,'Master '!$B$2:$B$257,0))),IF(ISERROR(INDEX('Master '!$A$2:$A$257,MATCH(H670,'Master '!$C$2:$C$257,0))),IF(H670="","-","Not on Roster"),INDEX('Master '!$A$2:$A$257,MATCH(H670,'Master '!$C$2:$C$257,0))),INDEX('Master '!$A$2:$A$257,MATCH(H670,'Master '!$B$2:$B$257,0)))</f>
        <v>-</v>
      </c>
      <c r="H670" s="15"/>
      <c r="I670" s="20" t="str">
        <f t="array" ref="I670">IF(ISERROR(INDEX('Master '!$A$2:$A$257,MATCH(J670,'Master '!$B$2:$B$257,0))),IF(ISERROR(INDEX('Master '!$A$2:$A$257,MATCH(J670,'Master '!$C$2:$C$257,0))),IF(J670="","-","Not on Roster"),INDEX('Master '!$A$2:$A$257,MATCH(J670,'Master '!$C$2:$C$257,0))),INDEX('Master '!$A$2:$A$257,MATCH(J670,'Master '!$B$2:$B$257,0)))</f>
        <v>-</v>
      </c>
      <c r="J670" s="51"/>
      <c r="K670" s="19" t="str">
        <f t="array" ref="K670">IF(ISERROR(INDEX('Master '!$A$2:$A$257,MATCH(L670,'Master '!$B$2:$B$257,0))),IF(ISERROR(INDEX('Master '!$A$2:$A$257,MATCH(L670,'Master '!$C$2:$C$257,0))),IF(L670="","-","Not on Roster"),INDEX('Master '!$A$2:$A$257,MATCH(L670,'Master '!$C$2:$C$257,0))),INDEX('Master '!$A$2:$A$257,MATCH(L670,'Master '!$B$2:$B$257,0)))</f>
        <v>-</v>
      </c>
      <c r="L670" s="15"/>
      <c r="M670" s="20" t="str">
        <f t="array" ref="M670">IF(ISERROR(INDEX('Master '!$A$2:$A$257,MATCH(N670,'Master '!$B$2:$B$257,0))),IF(ISERROR(INDEX('Master '!$A$2:$A$257,MATCH(N670,'Master '!$C$2:$C$257,0))),IF(N670="","-","Not on Roster"),INDEX('Master '!$A$2:$A$257,MATCH(N670,'Master '!$C$2:$C$257,0))),INDEX('Master '!$A$2:$A$257,MATCH(N670,'Master '!$B$2:$B$257,0)))</f>
        <v>-</v>
      </c>
      <c r="N670" s="7"/>
      <c r="O670" s="19" t="str">
        <f t="array" ref="O670">IF(ISERROR(INDEX('Master '!$A$2:$A$257,MATCH(P670,'Master '!$B$2:$B$257,0))),IF(ISERROR(INDEX('Master '!$A$2:$A$257,MATCH(P670,'Master '!$C$2:$C$257,0))),IF(P670="","-","Not on Roster"),INDEX('Master '!$A$2:$A$257,MATCH(P670,'Master '!$C$2:$C$257,0))),INDEX('Master '!$A$2:$A$257,MATCH(P670,'Master '!$B$2:$B$257,0)))</f>
        <v>-</v>
      </c>
      <c r="P670" s="15"/>
      <c r="Q670" s="20" t="str">
        <f t="array" ref="Q670">IF(ISERROR(INDEX('Master '!$A$2:$A$257,MATCH(R670,'Master '!$B$2:$B$257,0))),IF(ISERROR(INDEX('Master '!$A$2:$A$257,MATCH(R670,'Master '!$C$2:$C$257,0))),IF(R670="","-","Not on Roster"),INDEX('Master '!$A$2:$A$257,MATCH(R670,'Master '!$C$2:$C$257,0))),INDEX('Master '!$A$2:$A$257,MATCH(R670,'Master '!$B$2:$B$257,0)))</f>
        <v>-</v>
      </c>
      <c r="R670" s="7"/>
      <c r="S670" s="19" t="str">
        <f t="array" ref="S670">IF(ISERROR(INDEX('Master '!$A$2:$A$257,MATCH(T670,'Master '!$B$2:$B$257,0))),IF(ISERROR(INDEX('Master '!$A$2:$A$257,MATCH(T670,'Master '!$C$2:$C$257,0))),IF(T670="","-","Not on Roster"),INDEX('Master '!$A$2:$A$257,MATCH(T670,'Master '!$C$2:$C$257,0))),INDEX('Master '!$A$2:$A$257,MATCH(T670,'Master '!$B$2:$B$257,0)))</f>
        <v>-</v>
      </c>
      <c r="T670" s="15"/>
      <c r="U670" s="20" t="str">
        <f t="array" ref="U670">IF(ISERROR(INDEX('Master '!$A$2:$A$257,MATCH(V670,'Master '!$B$2:$B$257,0))),IF(ISERROR(INDEX('Master '!$A$2:$A$257,MATCH(V670,'Master '!$C$2:$C$257,0))),IF(V670="","-","Not on Roster"),INDEX('Master '!$A$2:$A$257,MATCH(V670,'Master '!$C$2:$C$257,0))),INDEX('Master '!$A$2:$A$257,MATCH(V670,'Master '!$B$2:$B$257,0)))</f>
        <v>-</v>
      </c>
      <c r="V670" s="7"/>
      <c r="W670" s="19" t="str">
        <f t="array" ref="W670">IF(ISERROR(INDEX('Master '!$A$2:$A$257,MATCH(X670,'Master '!$B$2:$B$257,0))),IF(ISERROR(INDEX('Master '!$A$2:$A$257,MATCH(X670,'Master '!$C$2:$C$257,0))),IF(X670="","-","Not on Roster"),INDEX('Master '!$A$2:$A$257,MATCH(X670,'Master '!$C$2:$C$257,0))),INDEX('Master '!$A$2:$A$257,MATCH(X670,'Master '!$B$2:$B$257,0)))</f>
        <v>-</v>
      </c>
      <c r="X670" s="15"/>
      <c r="Y670" s="20" t="str">
        <f t="array" ref="Y670">IF(ISERROR(INDEX('Master '!$A$2:$A$257,MATCH(Z670,'Master '!$B$2:$B$257,0))),IF(ISERROR(INDEX('Master '!$A$2:$A$257,MATCH(Z670,'Master '!$C$2:$C$257,0))),IF(Z670="","-","Not on Roster"),INDEX('Master '!$A$2:$A$257,MATCH(Z670,'Master '!$C$2:$C$257,0))),INDEX('Master '!$A$2:$A$257,MATCH(Z670,'Master '!$B$2:$B$257,0)))</f>
        <v>-</v>
      </c>
      <c r="Z670" s="7"/>
      <c r="AA670" s="19" t="str">
        <f t="array" ref="AA670">IF(ISERROR(INDEX('Master '!$A$2:$A$257,MATCH(AB670,'Master '!$B$2:$B$257,0))),IF(ISERROR(INDEX('Master '!$A$2:$A$257,MATCH(AB670,'Master '!$C$2:$C$257,0))),IF(AB670="","-","Not on Roster"),INDEX('Master '!$A$2:$A$257,MATCH(AB670,'Master '!$C$2:$C$257,0))),INDEX('Master '!$A$2:$A$257,MATCH(AB670,'Master '!$B$2:$B$257,0)))</f>
        <v>-</v>
      </c>
      <c r="AB670" s="15"/>
      <c r="AC670" s="20" t="str">
        <f t="array" ref="AC670">IF(ISERROR(INDEX('Master '!$A$2:$A$257,MATCH(AD670,'Master '!$B$2:$B$257,0))),IF(ISERROR(INDEX('Master '!$A$2:$A$257,MATCH(AD670,'Master '!$C$2:$C$257,0))),IF(AD670="","-","Not on Roster"),INDEX('Master '!$A$2:$A$257,MATCH(AD670,'Master '!$C$2:$C$257,0))),INDEX('Master '!$A$2:$A$257,MATCH(AD670,'Master '!$B$2:$B$257,0)))</f>
        <v>-</v>
      </c>
      <c r="AD670" s="7"/>
      <c r="AE670" s="19" t="str">
        <f t="array" ref="AE670">IF(ISERROR(INDEX('Master '!$A$2:$A$257,MATCH(AF670,'Master '!$B$2:$B$257,0))),IF(ISERROR(INDEX('Master '!$A$2:$A$257,MATCH(AF670,'Master '!$C$2:$C$257,0))),IF(AF670="","-","Not on Roster"),INDEX('Master '!$A$2:$A$257,MATCH(AF670,'Master '!$C$2:$C$257,0))),INDEX('Master '!$A$2:$A$257,MATCH(AF670,'Master '!$B$2:$B$257,0)))</f>
        <v>-</v>
      </c>
      <c r="AF670" s="15"/>
      <c r="AG670" s="20" t="str">
        <f t="array" ref="AG670">IF(ISERROR(INDEX('Master '!$A$2:$A$257,MATCH(AH670,'Master '!$B$2:$B$257,0))),IF(ISERROR(INDEX('Master '!$A$2:$A$257,MATCH(AH670,'Master '!$C$2:$C$257,0))),IF(AH670="","-","Not on Roster"),INDEX('Master '!$A$2:$A$257,MATCH(AH670,'Master '!$C$2:$C$257,0))),INDEX('Master '!$A$2:$A$257,MATCH(AH670,'Master '!$B$2:$B$257,0)))</f>
        <v>-</v>
      </c>
      <c r="AH670" s="7"/>
      <c r="AI670" s="19" t="str">
        <f t="array" ref="AI670">IF(ISERROR(INDEX('Master '!$A$2:$A$257,MATCH(AJ670,'Master '!$B$2:$B$257,0))),IF(ISERROR(INDEX('Master '!$A$2:$A$257,MATCH(AJ670,'Master '!$C$2:$C$257,0))),IF(AJ670="","-","Not on Roster"),INDEX('Master '!$A$2:$A$257,MATCH(AJ670,'Master '!$C$2:$C$257,0))),INDEX('Master '!$A$2:$A$257,MATCH(AJ670,'Master '!$B$2:$B$257,0)))</f>
        <v>-</v>
      </c>
      <c r="AJ670" s="15"/>
      <c r="AK670" s="20" t="str">
        <f t="array" ref="AK670">IF(ISERROR(INDEX('Master '!$A$2:$A$257,MATCH(AL670,'Master '!$B$2:$B$257,0))),IF(ISERROR(INDEX('Master '!$A$2:$A$257,MATCH(AL670,'Master '!$C$2:$C$257,0))),IF(AL670="","-","Not on Roster"),INDEX('Master '!$A$2:$A$257,MATCH(AL670,'Master '!$C$2:$C$257,0))),INDEX('Master '!$A$2:$A$257,MATCH(AL670,'Master '!$B$2:$B$257,0)))</f>
        <v>-</v>
      </c>
      <c r="AL670" s="7"/>
      <c r="AM670" s="19" t="str">
        <f t="array" ref="AM670">IF(ISERROR(INDEX('Master '!$A$2:$A$257,MATCH(AN670,'Master '!$B$2:$B$257,0))),IF(ISERROR(INDEX('Master '!$A$2:$A$257,MATCH(AN670,'Master '!$C$2:$C$257,0))),IF(AN670="","-","Not on Roster"),INDEX('Master '!$A$2:$A$257,MATCH(AN670,'Master '!$C$2:$C$257,0))),INDEX('Master '!$A$2:$A$257,MATCH(AN670,'Master '!$B$2:$B$257,0)))</f>
        <v>-</v>
      </c>
      <c r="AN670" s="15"/>
    </row>
    <row r="671" spans="1:40" ht="14.25" customHeight="1">
      <c r="A671" s="20" t="str">
        <f t="array" ref="A671">IF(ISERROR(INDEX('Master '!$A$2:$A$257,MATCH(B671,'Master '!$B$2:$B$257,0))),IF(ISERROR(INDEX('Master '!$A$2:$A$257,MATCH(B671,'Master '!$C$2:$C$257,0))),IF(B671="","-","Not on Roster"),INDEX('Master '!$A$2:$A$257,MATCH(B671,'Master '!$C$2:$C$257,0))),INDEX('Master '!$A$2:$A$257,MATCH(B671,'Master '!$B$2:$B$257,0)))</f>
        <v>-</v>
      </c>
      <c r="B671" s="43"/>
      <c r="C671" s="19" t="str">
        <f t="array" ref="C671">IF(ISERROR(INDEX('Master '!$A$2:$A$257,MATCH(D671,'Master '!$B$2:$B$257,0))),IF(ISERROR(INDEX('Master '!$A$2:$A$257,MATCH(D671,'Master '!$C$2:$C$257,0))),IF(D671="","-","Not on Roster"),INDEX('Master '!$A$2:$A$257,MATCH(D671,'Master '!$C$2:$C$257,0))),INDEX('Master '!$A$2:$A$257,MATCH(D671,'Master '!$B$2:$B$257,0)))</f>
        <v>-</v>
      </c>
      <c r="D671" s="15"/>
      <c r="E671" s="20" t="str">
        <f t="array" ref="E671">IF(ISERROR(INDEX('Master '!$A$2:$A$257,MATCH(F671,'Master '!$B$2:$B$257,0))),IF(ISERROR(INDEX('Master '!$A$2:$A$257,MATCH(F671,'Master '!$C$2:$C$257,0))),IF(F671="","-","Not on Roster"),INDEX('Master '!$A$2:$A$257,MATCH(F671,'Master '!$C$2:$C$257,0))),INDEX('Master '!$A$2:$A$257,MATCH(F671,'Master '!$B$2:$B$257,0)))</f>
        <v>-</v>
      </c>
      <c r="F671" s="7"/>
      <c r="G671" s="19" t="str">
        <f t="array" ref="G671">IF(ISERROR(INDEX('Master '!$A$2:$A$257,MATCH(H671,'Master '!$B$2:$B$257,0))),IF(ISERROR(INDEX('Master '!$A$2:$A$257,MATCH(H671,'Master '!$C$2:$C$257,0))),IF(H671="","-","Not on Roster"),INDEX('Master '!$A$2:$A$257,MATCH(H671,'Master '!$C$2:$C$257,0))),INDEX('Master '!$A$2:$A$257,MATCH(H671,'Master '!$B$2:$B$257,0)))</f>
        <v>-</v>
      </c>
      <c r="H671" s="15"/>
      <c r="I671" s="20" t="str">
        <f t="array" ref="I671">IF(ISERROR(INDEX('Master '!$A$2:$A$257,MATCH(J671,'Master '!$B$2:$B$257,0))),IF(ISERROR(INDEX('Master '!$A$2:$A$257,MATCH(J671,'Master '!$C$2:$C$257,0))),IF(J671="","-","Not on Roster"),INDEX('Master '!$A$2:$A$257,MATCH(J671,'Master '!$C$2:$C$257,0))),INDEX('Master '!$A$2:$A$257,MATCH(J671,'Master '!$B$2:$B$257,0)))</f>
        <v>-</v>
      </c>
      <c r="J671" s="51"/>
      <c r="K671" s="19" t="str">
        <f t="array" ref="K671">IF(ISERROR(INDEX('Master '!$A$2:$A$257,MATCH(L671,'Master '!$B$2:$B$257,0))),IF(ISERROR(INDEX('Master '!$A$2:$A$257,MATCH(L671,'Master '!$C$2:$C$257,0))),IF(L671="","-","Not on Roster"),INDEX('Master '!$A$2:$A$257,MATCH(L671,'Master '!$C$2:$C$257,0))),INDEX('Master '!$A$2:$A$257,MATCH(L671,'Master '!$B$2:$B$257,0)))</f>
        <v>-</v>
      </c>
      <c r="L671" s="15"/>
      <c r="M671" s="20" t="str">
        <f t="array" ref="M671">IF(ISERROR(INDEX('Master '!$A$2:$A$257,MATCH(N671,'Master '!$B$2:$B$257,0))),IF(ISERROR(INDEX('Master '!$A$2:$A$257,MATCH(N671,'Master '!$C$2:$C$257,0))),IF(N671="","-","Not on Roster"),INDEX('Master '!$A$2:$A$257,MATCH(N671,'Master '!$C$2:$C$257,0))),INDEX('Master '!$A$2:$A$257,MATCH(N671,'Master '!$B$2:$B$257,0)))</f>
        <v>-</v>
      </c>
      <c r="N671" s="7"/>
      <c r="O671" s="19" t="str">
        <f t="array" ref="O671">IF(ISERROR(INDEX('Master '!$A$2:$A$257,MATCH(P671,'Master '!$B$2:$B$257,0))),IF(ISERROR(INDEX('Master '!$A$2:$A$257,MATCH(P671,'Master '!$C$2:$C$257,0))),IF(P671="","-","Not on Roster"),INDEX('Master '!$A$2:$A$257,MATCH(P671,'Master '!$C$2:$C$257,0))),INDEX('Master '!$A$2:$A$257,MATCH(P671,'Master '!$B$2:$B$257,0)))</f>
        <v>-</v>
      </c>
      <c r="P671" s="15"/>
      <c r="Q671" s="20" t="str">
        <f t="array" ref="Q671">IF(ISERROR(INDEX('Master '!$A$2:$A$257,MATCH(R671,'Master '!$B$2:$B$257,0))),IF(ISERROR(INDEX('Master '!$A$2:$A$257,MATCH(R671,'Master '!$C$2:$C$257,0))),IF(R671="","-","Not on Roster"),INDEX('Master '!$A$2:$A$257,MATCH(R671,'Master '!$C$2:$C$257,0))),INDEX('Master '!$A$2:$A$257,MATCH(R671,'Master '!$B$2:$B$257,0)))</f>
        <v>-</v>
      </c>
      <c r="R671" s="7"/>
      <c r="S671" s="19" t="str">
        <f t="array" ref="S671">IF(ISERROR(INDEX('Master '!$A$2:$A$257,MATCH(T671,'Master '!$B$2:$B$257,0))),IF(ISERROR(INDEX('Master '!$A$2:$A$257,MATCH(T671,'Master '!$C$2:$C$257,0))),IF(T671="","-","Not on Roster"),INDEX('Master '!$A$2:$A$257,MATCH(T671,'Master '!$C$2:$C$257,0))),INDEX('Master '!$A$2:$A$257,MATCH(T671,'Master '!$B$2:$B$257,0)))</f>
        <v>-</v>
      </c>
      <c r="T671" s="15"/>
      <c r="U671" s="20" t="str">
        <f t="array" ref="U671">IF(ISERROR(INDEX('Master '!$A$2:$A$257,MATCH(V671,'Master '!$B$2:$B$257,0))),IF(ISERROR(INDEX('Master '!$A$2:$A$257,MATCH(V671,'Master '!$C$2:$C$257,0))),IF(V671="","-","Not on Roster"),INDEX('Master '!$A$2:$A$257,MATCH(V671,'Master '!$C$2:$C$257,0))),INDEX('Master '!$A$2:$A$257,MATCH(V671,'Master '!$B$2:$B$257,0)))</f>
        <v>-</v>
      </c>
      <c r="V671" s="7"/>
      <c r="W671" s="19" t="str">
        <f t="array" ref="W671">IF(ISERROR(INDEX('Master '!$A$2:$A$257,MATCH(X671,'Master '!$B$2:$B$257,0))),IF(ISERROR(INDEX('Master '!$A$2:$A$257,MATCH(X671,'Master '!$C$2:$C$257,0))),IF(X671="","-","Not on Roster"),INDEX('Master '!$A$2:$A$257,MATCH(X671,'Master '!$C$2:$C$257,0))),INDEX('Master '!$A$2:$A$257,MATCH(X671,'Master '!$B$2:$B$257,0)))</f>
        <v>-</v>
      </c>
      <c r="X671" s="15"/>
      <c r="Y671" s="20" t="str">
        <f t="array" ref="Y671">IF(ISERROR(INDEX('Master '!$A$2:$A$257,MATCH(Z671,'Master '!$B$2:$B$257,0))),IF(ISERROR(INDEX('Master '!$A$2:$A$257,MATCH(Z671,'Master '!$C$2:$C$257,0))),IF(Z671="","-","Not on Roster"),INDEX('Master '!$A$2:$A$257,MATCH(Z671,'Master '!$C$2:$C$257,0))),INDEX('Master '!$A$2:$A$257,MATCH(Z671,'Master '!$B$2:$B$257,0)))</f>
        <v>-</v>
      </c>
      <c r="Z671" s="7"/>
      <c r="AA671" s="19" t="str">
        <f t="array" ref="AA671">IF(ISERROR(INDEX('Master '!$A$2:$A$257,MATCH(AB671,'Master '!$B$2:$B$257,0))),IF(ISERROR(INDEX('Master '!$A$2:$A$257,MATCH(AB671,'Master '!$C$2:$C$257,0))),IF(AB671="","-","Not on Roster"),INDEX('Master '!$A$2:$A$257,MATCH(AB671,'Master '!$C$2:$C$257,0))),INDEX('Master '!$A$2:$A$257,MATCH(AB671,'Master '!$B$2:$B$257,0)))</f>
        <v>-</v>
      </c>
      <c r="AB671" s="15"/>
      <c r="AC671" s="20" t="str">
        <f t="array" ref="AC671">IF(ISERROR(INDEX('Master '!$A$2:$A$257,MATCH(AD671,'Master '!$B$2:$B$257,0))),IF(ISERROR(INDEX('Master '!$A$2:$A$257,MATCH(AD671,'Master '!$C$2:$C$257,0))),IF(AD671="","-","Not on Roster"),INDEX('Master '!$A$2:$A$257,MATCH(AD671,'Master '!$C$2:$C$257,0))),INDEX('Master '!$A$2:$A$257,MATCH(AD671,'Master '!$B$2:$B$257,0)))</f>
        <v>-</v>
      </c>
      <c r="AD671" s="7"/>
      <c r="AE671" s="19" t="str">
        <f t="array" ref="AE671">IF(ISERROR(INDEX('Master '!$A$2:$A$257,MATCH(AF671,'Master '!$B$2:$B$257,0))),IF(ISERROR(INDEX('Master '!$A$2:$A$257,MATCH(AF671,'Master '!$C$2:$C$257,0))),IF(AF671="","-","Not on Roster"),INDEX('Master '!$A$2:$A$257,MATCH(AF671,'Master '!$C$2:$C$257,0))),INDEX('Master '!$A$2:$A$257,MATCH(AF671,'Master '!$B$2:$B$257,0)))</f>
        <v>-</v>
      </c>
      <c r="AF671" s="15"/>
      <c r="AG671" s="20" t="str">
        <f t="array" ref="AG671">IF(ISERROR(INDEX('Master '!$A$2:$A$257,MATCH(AH671,'Master '!$B$2:$B$257,0))),IF(ISERROR(INDEX('Master '!$A$2:$A$257,MATCH(AH671,'Master '!$C$2:$C$257,0))),IF(AH671="","-","Not on Roster"),INDEX('Master '!$A$2:$A$257,MATCH(AH671,'Master '!$C$2:$C$257,0))),INDEX('Master '!$A$2:$A$257,MATCH(AH671,'Master '!$B$2:$B$257,0)))</f>
        <v>-</v>
      </c>
      <c r="AH671" s="7"/>
      <c r="AI671" s="19" t="str">
        <f t="array" ref="AI671">IF(ISERROR(INDEX('Master '!$A$2:$A$257,MATCH(AJ671,'Master '!$B$2:$B$257,0))),IF(ISERROR(INDEX('Master '!$A$2:$A$257,MATCH(AJ671,'Master '!$C$2:$C$257,0))),IF(AJ671="","-","Not on Roster"),INDEX('Master '!$A$2:$A$257,MATCH(AJ671,'Master '!$C$2:$C$257,0))),INDEX('Master '!$A$2:$A$257,MATCH(AJ671,'Master '!$B$2:$B$257,0)))</f>
        <v>-</v>
      </c>
      <c r="AJ671" s="15"/>
      <c r="AK671" s="20" t="str">
        <f t="array" ref="AK671">IF(ISERROR(INDEX('Master '!$A$2:$A$257,MATCH(AL671,'Master '!$B$2:$B$257,0))),IF(ISERROR(INDEX('Master '!$A$2:$A$257,MATCH(AL671,'Master '!$C$2:$C$257,0))),IF(AL671="","-","Not on Roster"),INDEX('Master '!$A$2:$A$257,MATCH(AL671,'Master '!$C$2:$C$257,0))),INDEX('Master '!$A$2:$A$257,MATCH(AL671,'Master '!$B$2:$B$257,0)))</f>
        <v>-</v>
      </c>
      <c r="AL671" s="7"/>
      <c r="AM671" s="19" t="str">
        <f t="array" ref="AM671">IF(ISERROR(INDEX('Master '!$A$2:$A$257,MATCH(AN671,'Master '!$B$2:$B$257,0))),IF(ISERROR(INDEX('Master '!$A$2:$A$257,MATCH(AN671,'Master '!$C$2:$C$257,0))),IF(AN671="","-","Not on Roster"),INDEX('Master '!$A$2:$A$257,MATCH(AN671,'Master '!$C$2:$C$257,0))),INDEX('Master '!$A$2:$A$257,MATCH(AN671,'Master '!$B$2:$B$257,0)))</f>
        <v>-</v>
      </c>
      <c r="AN671" s="15"/>
    </row>
    <row r="672" spans="1:40" ht="14.25" customHeight="1">
      <c r="A672" s="20" t="str">
        <f t="array" ref="A672">IF(ISERROR(INDEX('Master '!$A$2:$A$257,MATCH(B672,'Master '!$B$2:$B$257,0))),IF(ISERROR(INDEX('Master '!$A$2:$A$257,MATCH(B672,'Master '!$C$2:$C$257,0))),IF(B672="","-","Not on Roster"),INDEX('Master '!$A$2:$A$257,MATCH(B672,'Master '!$C$2:$C$257,0))),INDEX('Master '!$A$2:$A$257,MATCH(B672,'Master '!$B$2:$B$257,0)))</f>
        <v>-</v>
      </c>
      <c r="B672" s="43"/>
      <c r="C672" s="19" t="str">
        <f t="array" ref="C672">IF(ISERROR(INDEX('Master '!$A$2:$A$257,MATCH(D672,'Master '!$B$2:$B$257,0))),IF(ISERROR(INDEX('Master '!$A$2:$A$257,MATCH(D672,'Master '!$C$2:$C$257,0))),IF(D672="","-","Not on Roster"),INDEX('Master '!$A$2:$A$257,MATCH(D672,'Master '!$C$2:$C$257,0))),INDEX('Master '!$A$2:$A$257,MATCH(D672,'Master '!$B$2:$B$257,0)))</f>
        <v>-</v>
      </c>
      <c r="D672" s="15"/>
      <c r="E672" s="20" t="str">
        <f t="array" ref="E672">IF(ISERROR(INDEX('Master '!$A$2:$A$257,MATCH(F672,'Master '!$B$2:$B$257,0))),IF(ISERROR(INDEX('Master '!$A$2:$A$257,MATCH(F672,'Master '!$C$2:$C$257,0))),IF(F672="","-","Not on Roster"),INDEX('Master '!$A$2:$A$257,MATCH(F672,'Master '!$C$2:$C$257,0))),INDEX('Master '!$A$2:$A$257,MATCH(F672,'Master '!$B$2:$B$257,0)))</f>
        <v>-</v>
      </c>
      <c r="F672" s="7"/>
      <c r="G672" s="19" t="str">
        <f t="array" ref="G672">IF(ISERROR(INDEX('Master '!$A$2:$A$257,MATCH(H672,'Master '!$B$2:$B$257,0))),IF(ISERROR(INDEX('Master '!$A$2:$A$257,MATCH(H672,'Master '!$C$2:$C$257,0))),IF(H672="","-","Not on Roster"),INDEX('Master '!$A$2:$A$257,MATCH(H672,'Master '!$C$2:$C$257,0))),INDEX('Master '!$A$2:$A$257,MATCH(H672,'Master '!$B$2:$B$257,0)))</f>
        <v>-</v>
      </c>
      <c r="H672" s="15"/>
      <c r="I672" s="20" t="str">
        <f t="array" ref="I672">IF(ISERROR(INDEX('Master '!$A$2:$A$257,MATCH(J672,'Master '!$B$2:$B$257,0))),IF(ISERROR(INDEX('Master '!$A$2:$A$257,MATCH(J672,'Master '!$C$2:$C$257,0))),IF(J672="","-","Not on Roster"),INDEX('Master '!$A$2:$A$257,MATCH(J672,'Master '!$C$2:$C$257,0))),INDEX('Master '!$A$2:$A$257,MATCH(J672,'Master '!$B$2:$B$257,0)))</f>
        <v>-</v>
      </c>
      <c r="J672" s="51"/>
      <c r="K672" s="19" t="str">
        <f t="array" ref="K672">IF(ISERROR(INDEX('Master '!$A$2:$A$257,MATCH(L672,'Master '!$B$2:$B$257,0))),IF(ISERROR(INDEX('Master '!$A$2:$A$257,MATCH(L672,'Master '!$C$2:$C$257,0))),IF(L672="","-","Not on Roster"),INDEX('Master '!$A$2:$A$257,MATCH(L672,'Master '!$C$2:$C$257,0))),INDEX('Master '!$A$2:$A$257,MATCH(L672,'Master '!$B$2:$B$257,0)))</f>
        <v>-</v>
      </c>
      <c r="L672" s="15"/>
      <c r="M672" s="20" t="str">
        <f t="array" ref="M672">IF(ISERROR(INDEX('Master '!$A$2:$A$257,MATCH(N672,'Master '!$B$2:$B$257,0))),IF(ISERROR(INDEX('Master '!$A$2:$A$257,MATCH(N672,'Master '!$C$2:$C$257,0))),IF(N672="","-","Not on Roster"),INDEX('Master '!$A$2:$A$257,MATCH(N672,'Master '!$C$2:$C$257,0))),INDEX('Master '!$A$2:$A$257,MATCH(N672,'Master '!$B$2:$B$257,0)))</f>
        <v>-</v>
      </c>
      <c r="N672" s="7"/>
      <c r="O672" s="19" t="str">
        <f t="array" ref="O672">IF(ISERROR(INDEX('Master '!$A$2:$A$257,MATCH(P672,'Master '!$B$2:$B$257,0))),IF(ISERROR(INDEX('Master '!$A$2:$A$257,MATCH(P672,'Master '!$C$2:$C$257,0))),IF(P672="","-","Not on Roster"),INDEX('Master '!$A$2:$A$257,MATCH(P672,'Master '!$C$2:$C$257,0))),INDEX('Master '!$A$2:$A$257,MATCH(P672,'Master '!$B$2:$B$257,0)))</f>
        <v>-</v>
      </c>
      <c r="P672" s="15"/>
      <c r="Q672" s="20" t="str">
        <f t="array" ref="Q672">IF(ISERROR(INDEX('Master '!$A$2:$A$257,MATCH(R672,'Master '!$B$2:$B$257,0))),IF(ISERROR(INDEX('Master '!$A$2:$A$257,MATCH(R672,'Master '!$C$2:$C$257,0))),IF(R672="","-","Not on Roster"),INDEX('Master '!$A$2:$A$257,MATCH(R672,'Master '!$C$2:$C$257,0))),INDEX('Master '!$A$2:$A$257,MATCH(R672,'Master '!$B$2:$B$257,0)))</f>
        <v>-</v>
      </c>
      <c r="R672" s="7"/>
      <c r="S672" s="19" t="str">
        <f t="array" ref="S672">IF(ISERROR(INDEX('Master '!$A$2:$A$257,MATCH(T672,'Master '!$B$2:$B$257,0))),IF(ISERROR(INDEX('Master '!$A$2:$A$257,MATCH(T672,'Master '!$C$2:$C$257,0))),IF(T672="","-","Not on Roster"),INDEX('Master '!$A$2:$A$257,MATCH(T672,'Master '!$C$2:$C$257,0))),INDEX('Master '!$A$2:$A$257,MATCH(T672,'Master '!$B$2:$B$257,0)))</f>
        <v>-</v>
      </c>
      <c r="T672" s="15"/>
      <c r="U672" s="20" t="str">
        <f t="array" ref="U672">IF(ISERROR(INDEX('Master '!$A$2:$A$257,MATCH(V672,'Master '!$B$2:$B$257,0))),IF(ISERROR(INDEX('Master '!$A$2:$A$257,MATCH(V672,'Master '!$C$2:$C$257,0))),IF(V672="","-","Not on Roster"),INDEX('Master '!$A$2:$A$257,MATCH(V672,'Master '!$C$2:$C$257,0))),INDEX('Master '!$A$2:$A$257,MATCH(V672,'Master '!$B$2:$B$257,0)))</f>
        <v>-</v>
      </c>
      <c r="V672" s="7"/>
      <c r="W672" s="19" t="str">
        <f t="array" ref="W672">IF(ISERROR(INDEX('Master '!$A$2:$A$257,MATCH(X672,'Master '!$B$2:$B$257,0))),IF(ISERROR(INDEX('Master '!$A$2:$A$257,MATCH(X672,'Master '!$C$2:$C$257,0))),IF(X672="","-","Not on Roster"),INDEX('Master '!$A$2:$A$257,MATCH(X672,'Master '!$C$2:$C$257,0))),INDEX('Master '!$A$2:$A$257,MATCH(X672,'Master '!$B$2:$B$257,0)))</f>
        <v>-</v>
      </c>
      <c r="X672" s="15"/>
      <c r="Y672" s="20" t="str">
        <f t="array" ref="Y672">IF(ISERROR(INDEX('Master '!$A$2:$A$257,MATCH(Z672,'Master '!$B$2:$B$257,0))),IF(ISERROR(INDEX('Master '!$A$2:$A$257,MATCH(Z672,'Master '!$C$2:$C$257,0))),IF(Z672="","-","Not on Roster"),INDEX('Master '!$A$2:$A$257,MATCH(Z672,'Master '!$C$2:$C$257,0))),INDEX('Master '!$A$2:$A$257,MATCH(Z672,'Master '!$B$2:$B$257,0)))</f>
        <v>-</v>
      </c>
      <c r="Z672" s="7"/>
      <c r="AA672" s="19" t="str">
        <f t="array" ref="AA672">IF(ISERROR(INDEX('Master '!$A$2:$A$257,MATCH(AB672,'Master '!$B$2:$B$257,0))),IF(ISERROR(INDEX('Master '!$A$2:$A$257,MATCH(AB672,'Master '!$C$2:$C$257,0))),IF(AB672="","-","Not on Roster"),INDEX('Master '!$A$2:$A$257,MATCH(AB672,'Master '!$C$2:$C$257,0))),INDEX('Master '!$A$2:$A$257,MATCH(AB672,'Master '!$B$2:$B$257,0)))</f>
        <v>-</v>
      </c>
      <c r="AB672" s="15"/>
      <c r="AC672" s="20" t="str">
        <f t="array" ref="AC672">IF(ISERROR(INDEX('Master '!$A$2:$A$257,MATCH(AD672,'Master '!$B$2:$B$257,0))),IF(ISERROR(INDEX('Master '!$A$2:$A$257,MATCH(AD672,'Master '!$C$2:$C$257,0))),IF(AD672="","-","Not on Roster"),INDEX('Master '!$A$2:$A$257,MATCH(AD672,'Master '!$C$2:$C$257,0))),INDEX('Master '!$A$2:$A$257,MATCH(AD672,'Master '!$B$2:$B$257,0)))</f>
        <v>-</v>
      </c>
      <c r="AD672" s="7"/>
      <c r="AE672" s="19" t="str">
        <f t="array" ref="AE672">IF(ISERROR(INDEX('Master '!$A$2:$A$257,MATCH(AF672,'Master '!$B$2:$B$257,0))),IF(ISERROR(INDEX('Master '!$A$2:$A$257,MATCH(AF672,'Master '!$C$2:$C$257,0))),IF(AF672="","-","Not on Roster"),INDEX('Master '!$A$2:$A$257,MATCH(AF672,'Master '!$C$2:$C$257,0))),INDEX('Master '!$A$2:$A$257,MATCH(AF672,'Master '!$B$2:$B$257,0)))</f>
        <v>-</v>
      </c>
      <c r="AF672" s="15"/>
      <c r="AG672" s="20" t="str">
        <f t="array" ref="AG672">IF(ISERROR(INDEX('Master '!$A$2:$A$257,MATCH(AH672,'Master '!$B$2:$B$257,0))),IF(ISERROR(INDEX('Master '!$A$2:$A$257,MATCH(AH672,'Master '!$C$2:$C$257,0))),IF(AH672="","-","Not on Roster"),INDEX('Master '!$A$2:$A$257,MATCH(AH672,'Master '!$C$2:$C$257,0))),INDEX('Master '!$A$2:$A$257,MATCH(AH672,'Master '!$B$2:$B$257,0)))</f>
        <v>-</v>
      </c>
      <c r="AH672" s="7"/>
      <c r="AI672" s="19" t="str">
        <f t="array" ref="AI672">IF(ISERROR(INDEX('Master '!$A$2:$A$257,MATCH(AJ672,'Master '!$B$2:$B$257,0))),IF(ISERROR(INDEX('Master '!$A$2:$A$257,MATCH(AJ672,'Master '!$C$2:$C$257,0))),IF(AJ672="","-","Not on Roster"),INDEX('Master '!$A$2:$A$257,MATCH(AJ672,'Master '!$C$2:$C$257,0))),INDEX('Master '!$A$2:$A$257,MATCH(AJ672,'Master '!$B$2:$B$257,0)))</f>
        <v>-</v>
      </c>
      <c r="AJ672" s="15"/>
      <c r="AK672" s="20" t="str">
        <f t="array" ref="AK672">IF(ISERROR(INDEX('Master '!$A$2:$A$257,MATCH(AL672,'Master '!$B$2:$B$257,0))),IF(ISERROR(INDEX('Master '!$A$2:$A$257,MATCH(AL672,'Master '!$C$2:$C$257,0))),IF(AL672="","-","Not on Roster"),INDEX('Master '!$A$2:$A$257,MATCH(AL672,'Master '!$C$2:$C$257,0))),INDEX('Master '!$A$2:$A$257,MATCH(AL672,'Master '!$B$2:$B$257,0)))</f>
        <v>-</v>
      </c>
      <c r="AL672" s="7"/>
      <c r="AM672" s="19" t="str">
        <f t="array" ref="AM672">IF(ISERROR(INDEX('Master '!$A$2:$A$257,MATCH(AN672,'Master '!$B$2:$B$257,0))),IF(ISERROR(INDEX('Master '!$A$2:$A$257,MATCH(AN672,'Master '!$C$2:$C$257,0))),IF(AN672="","-","Not on Roster"),INDEX('Master '!$A$2:$A$257,MATCH(AN672,'Master '!$C$2:$C$257,0))),INDEX('Master '!$A$2:$A$257,MATCH(AN672,'Master '!$B$2:$B$257,0)))</f>
        <v>-</v>
      </c>
      <c r="AN672" s="15"/>
    </row>
    <row r="673" spans="1:40" ht="14.25" customHeight="1">
      <c r="A673" s="20" t="str">
        <f t="array" ref="A673">IF(ISERROR(INDEX('Master '!$A$2:$A$257,MATCH(B673,'Master '!$B$2:$B$257,0))),IF(ISERROR(INDEX('Master '!$A$2:$A$257,MATCH(B673,'Master '!$C$2:$C$257,0))),IF(B673="","-","Not on Roster"),INDEX('Master '!$A$2:$A$257,MATCH(B673,'Master '!$C$2:$C$257,0))),INDEX('Master '!$A$2:$A$257,MATCH(B673,'Master '!$B$2:$B$257,0)))</f>
        <v>-</v>
      </c>
      <c r="B673" s="43"/>
      <c r="C673" s="19" t="str">
        <f t="array" ref="C673">IF(ISERROR(INDEX('Master '!$A$2:$A$257,MATCH(D673,'Master '!$B$2:$B$257,0))),IF(ISERROR(INDEX('Master '!$A$2:$A$257,MATCH(D673,'Master '!$C$2:$C$257,0))),IF(D673="","-","Not on Roster"),INDEX('Master '!$A$2:$A$257,MATCH(D673,'Master '!$C$2:$C$257,0))),INDEX('Master '!$A$2:$A$257,MATCH(D673,'Master '!$B$2:$B$257,0)))</f>
        <v>-</v>
      </c>
      <c r="D673" s="15"/>
      <c r="E673" s="20" t="str">
        <f t="array" ref="E673">IF(ISERROR(INDEX('Master '!$A$2:$A$257,MATCH(F673,'Master '!$B$2:$B$257,0))),IF(ISERROR(INDEX('Master '!$A$2:$A$257,MATCH(F673,'Master '!$C$2:$C$257,0))),IF(F673="","-","Not on Roster"),INDEX('Master '!$A$2:$A$257,MATCH(F673,'Master '!$C$2:$C$257,0))),INDEX('Master '!$A$2:$A$257,MATCH(F673,'Master '!$B$2:$B$257,0)))</f>
        <v>-</v>
      </c>
      <c r="F673" s="7"/>
      <c r="G673" s="19" t="str">
        <f t="array" ref="G673">IF(ISERROR(INDEX('Master '!$A$2:$A$257,MATCH(H673,'Master '!$B$2:$B$257,0))),IF(ISERROR(INDEX('Master '!$A$2:$A$257,MATCH(H673,'Master '!$C$2:$C$257,0))),IF(H673="","-","Not on Roster"),INDEX('Master '!$A$2:$A$257,MATCH(H673,'Master '!$C$2:$C$257,0))),INDEX('Master '!$A$2:$A$257,MATCH(H673,'Master '!$B$2:$B$257,0)))</f>
        <v>-</v>
      </c>
      <c r="H673" s="15"/>
      <c r="I673" s="20" t="str">
        <f t="array" ref="I673">IF(ISERROR(INDEX('Master '!$A$2:$A$257,MATCH(J673,'Master '!$B$2:$B$257,0))),IF(ISERROR(INDEX('Master '!$A$2:$A$257,MATCH(J673,'Master '!$C$2:$C$257,0))),IF(J673="","-","Not on Roster"),INDEX('Master '!$A$2:$A$257,MATCH(J673,'Master '!$C$2:$C$257,0))),INDEX('Master '!$A$2:$A$257,MATCH(J673,'Master '!$B$2:$B$257,0)))</f>
        <v>-</v>
      </c>
      <c r="J673" s="51"/>
      <c r="K673" s="19" t="str">
        <f t="array" ref="K673">IF(ISERROR(INDEX('Master '!$A$2:$A$257,MATCH(L673,'Master '!$B$2:$B$257,0))),IF(ISERROR(INDEX('Master '!$A$2:$A$257,MATCH(L673,'Master '!$C$2:$C$257,0))),IF(L673="","-","Not on Roster"),INDEX('Master '!$A$2:$A$257,MATCH(L673,'Master '!$C$2:$C$257,0))),INDEX('Master '!$A$2:$A$257,MATCH(L673,'Master '!$B$2:$B$257,0)))</f>
        <v>-</v>
      </c>
      <c r="L673" s="15"/>
      <c r="M673" s="20" t="str">
        <f t="array" ref="M673">IF(ISERROR(INDEX('Master '!$A$2:$A$257,MATCH(N673,'Master '!$B$2:$B$257,0))),IF(ISERROR(INDEX('Master '!$A$2:$A$257,MATCH(N673,'Master '!$C$2:$C$257,0))),IF(N673="","-","Not on Roster"),INDEX('Master '!$A$2:$A$257,MATCH(N673,'Master '!$C$2:$C$257,0))),INDEX('Master '!$A$2:$A$257,MATCH(N673,'Master '!$B$2:$B$257,0)))</f>
        <v>-</v>
      </c>
      <c r="N673" s="7"/>
      <c r="O673" s="19" t="str">
        <f t="array" ref="O673">IF(ISERROR(INDEX('Master '!$A$2:$A$257,MATCH(P673,'Master '!$B$2:$B$257,0))),IF(ISERROR(INDEX('Master '!$A$2:$A$257,MATCH(P673,'Master '!$C$2:$C$257,0))),IF(P673="","-","Not on Roster"),INDEX('Master '!$A$2:$A$257,MATCH(P673,'Master '!$C$2:$C$257,0))),INDEX('Master '!$A$2:$A$257,MATCH(P673,'Master '!$B$2:$B$257,0)))</f>
        <v>-</v>
      </c>
      <c r="P673" s="15"/>
      <c r="Q673" s="20" t="str">
        <f t="array" ref="Q673">IF(ISERROR(INDEX('Master '!$A$2:$A$257,MATCH(R673,'Master '!$B$2:$B$257,0))),IF(ISERROR(INDEX('Master '!$A$2:$A$257,MATCH(R673,'Master '!$C$2:$C$257,0))),IF(R673="","-","Not on Roster"),INDEX('Master '!$A$2:$A$257,MATCH(R673,'Master '!$C$2:$C$257,0))),INDEX('Master '!$A$2:$A$257,MATCH(R673,'Master '!$B$2:$B$257,0)))</f>
        <v>-</v>
      </c>
      <c r="R673" s="7"/>
      <c r="S673" s="19" t="str">
        <f t="array" ref="S673">IF(ISERROR(INDEX('Master '!$A$2:$A$257,MATCH(T673,'Master '!$B$2:$B$257,0))),IF(ISERROR(INDEX('Master '!$A$2:$A$257,MATCH(T673,'Master '!$C$2:$C$257,0))),IF(T673="","-","Not on Roster"),INDEX('Master '!$A$2:$A$257,MATCH(T673,'Master '!$C$2:$C$257,0))),INDEX('Master '!$A$2:$A$257,MATCH(T673,'Master '!$B$2:$B$257,0)))</f>
        <v>-</v>
      </c>
      <c r="T673" s="15"/>
      <c r="U673" s="20" t="str">
        <f t="array" ref="U673">IF(ISERROR(INDEX('Master '!$A$2:$A$257,MATCH(V673,'Master '!$B$2:$B$257,0))),IF(ISERROR(INDEX('Master '!$A$2:$A$257,MATCH(V673,'Master '!$C$2:$C$257,0))),IF(V673="","-","Not on Roster"),INDEX('Master '!$A$2:$A$257,MATCH(V673,'Master '!$C$2:$C$257,0))),INDEX('Master '!$A$2:$A$257,MATCH(V673,'Master '!$B$2:$B$257,0)))</f>
        <v>-</v>
      </c>
      <c r="V673" s="7"/>
      <c r="W673" s="19" t="str">
        <f t="array" ref="W673">IF(ISERROR(INDEX('Master '!$A$2:$A$257,MATCH(X673,'Master '!$B$2:$B$257,0))),IF(ISERROR(INDEX('Master '!$A$2:$A$257,MATCH(X673,'Master '!$C$2:$C$257,0))),IF(X673="","-","Not on Roster"),INDEX('Master '!$A$2:$A$257,MATCH(X673,'Master '!$C$2:$C$257,0))),INDEX('Master '!$A$2:$A$257,MATCH(X673,'Master '!$B$2:$B$257,0)))</f>
        <v>-</v>
      </c>
      <c r="X673" s="15"/>
      <c r="Y673" s="20" t="str">
        <f t="array" ref="Y673">IF(ISERROR(INDEX('Master '!$A$2:$A$257,MATCH(Z673,'Master '!$B$2:$B$257,0))),IF(ISERROR(INDEX('Master '!$A$2:$A$257,MATCH(Z673,'Master '!$C$2:$C$257,0))),IF(Z673="","-","Not on Roster"),INDEX('Master '!$A$2:$A$257,MATCH(Z673,'Master '!$C$2:$C$257,0))),INDEX('Master '!$A$2:$A$257,MATCH(Z673,'Master '!$B$2:$B$257,0)))</f>
        <v>-</v>
      </c>
      <c r="Z673" s="7"/>
      <c r="AA673" s="19" t="str">
        <f t="array" ref="AA673">IF(ISERROR(INDEX('Master '!$A$2:$A$257,MATCH(AB673,'Master '!$B$2:$B$257,0))),IF(ISERROR(INDEX('Master '!$A$2:$A$257,MATCH(AB673,'Master '!$C$2:$C$257,0))),IF(AB673="","-","Not on Roster"),INDEX('Master '!$A$2:$A$257,MATCH(AB673,'Master '!$C$2:$C$257,0))),INDEX('Master '!$A$2:$A$257,MATCH(AB673,'Master '!$B$2:$B$257,0)))</f>
        <v>-</v>
      </c>
      <c r="AB673" s="15"/>
      <c r="AC673" s="20" t="str">
        <f t="array" ref="AC673">IF(ISERROR(INDEX('Master '!$A$2:$A$257,MATCH(AD673,'Master '!$B$2:$B$257,0))),IF(ISERROR(INDEX('Master '!$A$2:$A$257,MATCH(AD673,'Master '!$C$2:$C$257,0))),IF(AD673="","-","Not on Roster"),INDEX('Master '!$A$2:$A$257,MATCH(AD673,'Master '!$C$2:$C$257,0))),INDEX('Master '!$A$2:$A$257,MATCH(AD673,'Master '!$B$2:$B$257,0)))</f>
        <v>-</v>
      </c>
      <c r="AD673" s="7"/>
      <c r="AE673" s="19" t="str">
        <f t="array" ref="AE673">IF(ISERROR(INDEX('Master '!$A$2:$A$257,MATCH(AF673,'Master '!$B$2:$B$257,0))),IF(ISERROR(INDEX('Master '!$A$2:$A$257,MATCH(AF673,'Master '!$C$2:$C$257,0))),IF(AF673="","-","Not on Roster"),INDEX('Master '!$A$2:$A$257,MATCH(AF673,'Master '!$C$2:$C$257,0))),INDEX('Master '!$A$2:$A$257,MATCH(AF673,'Master '!$B$2:$B$257,0)))</f>
        <v>-</v>
      </c>
      <c r="AF673" s="15"/>
      <c r="AG673" s="20" t="str">
        <f t="array" ref="AG673">IF(ISERROR(INDEX('Master '!$A$2:$A$257,MATCH(AH673,'Master '!$B$2:$B$257,0))),IF(ISERROR(INDEX('Master '!$A$2:$A$257,MATCH(AH673,'Master '!$C$2:$C$257,0))),IF(AH673="","-","Not on Roster"),INDEX('Master '!$A$2:$A$257,MATCH(AH673,'Master '!$C$2:$C$257,0))),INDEX('Master '!$A$2:$A$257,MATCH(AH673,'Master '!$B$2:$B$257,0)))</f>
        <v>-</v>
      </c>
      <c r="AH673" s="7"/>
      <c r="AI673" s="19" t="str">
        <f t="array" ref="AI673">IF(ISERROR(INDEX('Master '!$A$2:$A$257,MATCH(AJ673,'Master '!$B$2:$B$257,0))),IF(ISERROR(INDEX('Master '!$A$2:$A$257,MATCH(AJ673,'Master '!$C$2:$C$257,0))),IF(AJ673="","-","Not on Roster"),INDEX('Master '!$A$2:$A$257,MATCH(AJ673,'Master '!$C$2:$C$257,0))),INDEX('Master '!$A$2:$A$257,MATCH(AJ673,'Master '!$B$2:$B$257,0)))</f>
        <v>-</v>
      </c>
      <c r="AJ673" s="15"/>
      <c r="AK673" s="20" t="str">
        <f t="array" ref="AK673">IF(ISERROR(INDEX('Master '!$A$2:$A$257,MATCH(AL673,'Master '!$B$2:$B$257,0))),IF(ISERROR(INDEX('Master '!$A$2:$A$257,MATCH(AL673,'Master '!$C$2:$C$257,0))),IF(AL673="","-","Not on Roster"),INDEX('Master '!$A$2:$A$257,MATCH(AL673,'Master '!$C$2:$C$257,0))),INDEX('Master '!$A$2:$A$257,MATCH(AL673,'Master '!$B$2:$B$257,0)))</f>
        <v>-</v>
      </c>
      <c r="AL673" s="7"/>
      <c r="AM673" s="19" t="str">
        <f t="array" ref="AM673">IF(ISERROR(INDEX('Master '!$A$2:$A$257,MATCH(AN673,'Master '!$B$2:$B$257,0))),IF(ISERROR(INDEX('Master '!$A$2:$A$257,MATCH(AN673,'Master '!$C$2:$C$257,0))),IF(AN673="","-","Not on Roster"),INDEX('Master '!$A$2:$A$257,MATCH(AN673,'Master '!$C$2:$C$257,0))),INDEX('Master '!$A$2:$A$257,MATCH(AN673,'Master '!$B$2:$B$257,0)))</f>
        <v>-</v>
      </c>
      <c r="AN673" s="15"/>
    </row>
    <row r="674" spans="1:40" ht="14.25" customHeight="1">
      <c r="A674" s="20" t="str">
        <f t="array" ref="A674">IF(ISERROR(INDEX('Master '!$A$2:$A$257,MATCH(B674,'Master '!$B$2:$B$257,0))),IF(ISERROR(INDEX('Master '!$A$2:$A$257,MATCH(B674,'Master '!$C$2:$C$257,0))),IF(B674="","-","Not on Roster"),INDEX('Master '!$A$2:$A$257,MATCH(B674,'Master '!$C$2:$C$257,0))),INDEX('Master '!$A$2:$A$257,MATCH(B674,'Master '!$B$2:$B$257,0)))</f>
        <v>-</v>
      </c>
      <c r="B674" s="43"/>
      <c r="C674" s="19" t="str">
        <f t="array" ref="C674">IF(ISERROR(INDEX('Master '!$A$2:$A$257,MATCH(D674,'Master '!$B$2:$B$257,0))),IF(ISERROR(INDEX('Master '!$A$2:$A$257,MATCH(D674,'Master '!$C$2:$C$257,0))),IF(D674="","-","Not on Roster"),INDEX('Master '!$A$2:$A$257,MATCH(D674,'Master '!$C$2:$C$257,0))),INDEX('Master '!$A$2:$A$257,MATCH(D674,'Master '!$B$2:$B$257,0)))</f>
        <v>-</v>
      </c>
      <c r="D674" s="15"/>
      <c r="E674" s="20" t="str">
        <f t="array" ref="E674">IF(ISERROR(INDEX('Master '!$A$2:$A$257,MATCH(F674,'Master '!$B$2:$B$257,0))),IF(ISERROR(INDEX('Master '!$A$2:$A$257,MATCH(F674,'Master '!$C$2:$C$257,0))),IF(F674="","-","Not on Roster"),INDEX('Master '!$A$2:$A$257,MATCH(F674,'Master '!$C$2:$C$257,0))),INDEX('Master '!$A$2:$A$257,MATCH(F674,'Master '!$B$2:$B$257,0)))</f>
        <v>-</v>
      </c>
      <c r="F674" s="7"/>
      <c r="G674" s="19" t="str">
        <f t="array" ref="G674">IF(ISERROR(INDEX('Master '!$A$2:$A$257,MATCH(H674,'Master '!$B$2:$B$257,0))),IF(ISERROR(INDEX('Master '!$A$2:$A$257,MATCH(H674,'Master '!$C$2:$C$257,0))),IF(H674="","-","Not on Roster"),INDEX('Master '!$A$2:$A$257,MATCH(H674,'Master '!$C$2:$C$257,0))),INDEX('Master '!$A$2:$A$257,MATCH(H674,'Master '!$B$2:$B$257,0)))</f>
        <v>-</v>
      </c>
      <c r="H674" s="15"/>
      <c r="I674" s="20" t="str">
        <f t="array" ref="I674">IF(ISERROR(INDEX('Master '!$A$2:$A$257,MATCH(J674,'Master '!$B$2:$B$257,0))),IF(ISERROR(INDEX('Master '!$A$2:$A$257,MATCH(J674,'Master '!$C$2:$C$257,0))),IF(J674="","-","Not on Roster"),INDEX('Master '!$A$2:$A$257,MATCH(J674,'Master '!$C$2:$C$257,0))),INDEX('Master '!$A$2:$A$257,MATCH(J674,'Master '!$B$2:$B$257,0)))</f>
        <v>-</v>
      </c>
      <c r="J674" s="51"/>
      <c r="K674" s="19" t="str">
        <f t="array" ref="K674">IF(ISERROR(INDEX('Master '!$A$2:$A$257,MATCH(L674,'Master '!$B$2:$B$257,0))),IF(ISERROR(INDEX('Master '!$A$2:$A$257,MATCH(L674,'Master '!$C$2:$C$257,0))),IF(L674="","-","Not on Roster"),INDEX('Master '!$A$2:$A$257,MATCH(L674,'Master '!$C$2:$C$257,0))),INDEX('Master '!$A$2:$A$257,MATCH(L674,'Master '!$B$2:$B$257,0)))</f>
        <v>-</v>
      </c>
      <c r="L674" s="15"/>
      <c r="M674" s="20" t="str">
        <f t="array" ref="M674">IF(ISERROR(INDEX('Master '!$A$2:$A$257,MATCH(N674,'Master '!$B$2:$B$257,0))),IF(ISERROR(INDEX('Master '!$A$2:$A$257,MATCH(N674,'Master '!$C$2:$C$257,0))),IF(N674="","-","Not on Roster"),INDEX('Master '!$A$2:$A$257,MATCH(N674,'Master '!$C$2:$C$257,0))),INDEX('Master '!$A$2:$A$257,MATCH(N674,'Master '!$B$2:$B$257,0)))</f>
        <v>-</v>
      </c>
      <c r="N674" s="7"/>
      <c r="O674" s="19" t="str">
        <f t="array" ref="O674">IF(ISERROR(INDEX('Master '!$A$2:$A$257,MATCH(P674,'Master '!$B$2:$B$257,0))),IF(ISERROR(INDEX('Master '!$A$2:$A$257,MATCH(P674,'Master '!$C$2:$C$257,0))),IF(P674="","-","Not on Roster"),INDEX('Master '!$A$2:$A$257,MATCH(P674,'Master '!$C$2:$C$257,0))),INDEX('Master '!$A$2:$A$257,MATCH(P674,'Master '!$B$2:$B$257,0)))</f>
        <v>-</v>
      </c>
      <c r="P674" s="15"/>
      <c r="Q674" s="20" t="str">
        <f t="array" ref="Q674">IF(ISERROR(INDEX('Master '!$A$2:$A$257,MATCH(R674,'Master '!$B$2:$B$257,0))),IF(ISERROR(INDEX('Master '!$A$2:$A$257,MATCH(R674,'Master '!$C$2:$C$257,0))),IF(R674="","-","Not on Roster"),INDEX('Master '!$A$2:$A$257,MATCH(R674,'Master '!$C$2:$C$257,0))),INDEX('Master '!$A$2:$A$257,MATCH(R674,'Master '!$B$2:$B$257,0)))</f>
        <v>-</v>
      </c>
      <c r="R674" s="7"/>
      <c r="S674" s="19" t="str">
        <f t="array" ref="S674">IF(ISERROR(INDEX('Master '!$A$2:$A$257,MATCH(T674,'Master '!$B$2:$B$257,0))),IF(ISERROR(INDEX('Master '!$A$2:$A$257,MATCH(T674,'Master '!$C$2:$C$257,0))),IF(T674="","-","Not on Roster"),INDEX('Master '!$A$2:$A$257,MATCH(T674,'Master '!$C$2:$C$257,0))),INDEX('Master '!$A$2:$A$257,MATCH(T674,'Master '!$B$2:$B$257,0)))</f>
        <v>-</v>
      </c>
      <c r="T674" s="15"/>
      <c r="U674" s="20" t="str">
        <f t="array" ref="U674">IF(ISERROR(INDEX('Master '!$A$2:$A$257,MATCH(V674,'Master '!$B$2:$B$257,0))),IF(ISERROR(INDEX('Master '!$A$2:$A$257,MATCH(V674,'Master '!$C$2:$C$257,0))),IF(V674="","-","Not on Roster"),INDEX('Master '!$A$2:$A$257,MATCH(V674,'Master '!$C$2:$C$257,0))),INDEX('Master '!$A$2:$A$257,MATCH(V674,'Master '!$B$2:$B$257,0)))</f>
        <v>-</v>
      </c>
      <c r="V674" s="7"/>
      <c r="W674" s="19" t="str">
        <f t="array" ref="W674">IF(ISERROR(INDEX('Master '!$A$2:$A$257,MATCH(X674,'Master '!$B$2:$B$257,0))),IF(ISERROR(INDEX('Master '!$A$2:$A$257,MATCH(X674,'Master '!$C$2:$C$257,0))),IF(X674="","-","Not on Roster"),INDEX('Master '!$A$2:$A$257,MATCH(X674,'Master '!$C$2:$C$257,0))),INDEX('Master '!$A$2:$A$257,MATCH(X674,'Master '!$B$2:$B$257,0)))</f>
        <v>-</v>
      </c>
      <c r="X674" s="15"/>
      <c r="Y674" s="20" t="str">
        <f t="array" ref="Y674">IF(ISERROR(INDEX('Master '!$A$2:$A$257,MATCH(Z674,'Master '!$B$2:$B$257,0))),IF(ISERROR(INDEX('Master '!$A$2:$A$257,MATCH(Z674,'Master '!$C$2:$C$257,0))),IF(Z674="","-","Not on Roster"),INDEX('Master '!$A$2:$A$257,MATCH(Z674,'Master '!$C$2:$C$257,0))),INDEX('Master '!$A$2:$A$257,MATCH(Z674,'Master '!$B$2:$B$257,0)))</f>
        <v>-</v>
      </c>
      <c r="Z674" s="7"/>
      <c r="AA674" s="19" t="str">
        <f t="array" ref="AA674">IF(ISERROR(INDEX('Master '!$A$2:$A$257,MATCH(AB674,'Master '!$B$2:$B$257,0))),IF(ISERROR(INDEX('Master '!$A$2:$A$257,MATCH(AB674,'Master '!$C$2:$C$257,0))),IF(AB674="","-","Not on Roster"),INDEX('Master '!$A$2:$A$257,MATCH(AB674,'Master '!$C$2:$C$257,0))),INDEX('Master '!$A$2:$A$257,MATCH(AB674,'Master '!$B$2:$B$257,0)))</f>
        <v>-</v>
      </c>
      <c r="AB674" s="15"/>
      <c r="AC674" s="20" t="str">
        <f t="array" ref="AC674">IF(ISERROR(INDEX('Master '!$A$2:$A$257,MATCH(AD674,'Master '!$B$2:$B$257,0))),IF(ISERROR(INDEX('Master '!$A$2:$A$257,MATCH(AD674,'Master '!$C$2:$C$257,0))),IF(AD674="","-","Not on Roster"),INDEX('Master '!$A$2:$A$257,MATCH(AD674,'Master '!$C$2:$C$257,0))),INDEX('Master '!$A$2:$A$257,MATCH(AD674,'Master '!$B$2:$B$257,0)))</f>
        <v>-</v>
      </c>
      <c r="AD674" s="7"/>
      <c r="AE674" s="19" t="str">
        <f t="array" ref="AE674">IF(ISERROR(INDEX('Master '!$A$2:$A$257,MATCH(AF674,'Master '!$B$2:$B$257,0))),IF(ISERROR(INDEX('Master '!$A$2:$A$257,MATCH(AF674,'Master '!$C$2:$C$257,0))),IF(AF674="","-","Not on Roster"),INDEX('Master '!$A$2:$A$257,MATCH(AF674,'Master '!$C$2:$C$257,0))),INDEX('Master '!$A$2:$A$257,MATCH(AF674,'Master '!$B$2:$B$257,0)))</f>
        <v>-</v>
      </c>
      <c r="AF674" s="15"/>
      <c r="AG674" s="20" t="str">
        <f t="array" ref="AG674">IF(ISERROR(INDEX('Master '!$A$2:$A$257,MATCH(AH674,'Master '!$B$2:$B$257,0))),IF(ISERROR(INDEX('Master '!$A$2:$A$257,MATCH(AH674,'Master '!$C$2:$C$257,0))),IF(AH674="","-","Not on Roster"),INDEX('Master '!$A$2:$A$257,MATCH(AH674,'Master '!$C$2:$C$257,0))),INDEX('Master '!$A$2:$A$257,MATCH(AH674,'Master '!$B$2:$B$257,0)))</f>
        <v>-</v>
      </c>
      <c r="AH674" s="7"/>
      <c r="AI674" s="19" t="str">
        <f t="array" ref="AI674">IF(ISERROR(INDEX('Master '!$A$2:$A$257,MATCH(AJ674,'Master '!$B$2:$B$257,0))),IF(ISERROR(INDEX('Master '!$A$2:$A$257,MATCH(AJ674,'Master '!$C$2:$C$257,0))),IF(AJ674="","-","Not on Roster"),INDEX('Master '!$A$2:$A$257,MATCH(AJ674,'Master '!$C$2:$C$257,0))),INDEX('Master '!$A$2:$A$257,MATCH(AJ674,'Master '!$B$2:$B$257,0)))</f>
        <v>-</v>
      </c>
      <c r="AJ674" s="15"/>
      <c r="AK674" s="20" t="str">
        <f t="array" ref="AK674">IF(ISERROR(INDEX('Master '!$A$2:$A$257,MATCH(AL674,'Master '!$B$2:$B$257,0))),IF(ISERROR(INDEX('Master '!$A$2:$A$257,MATCH(AL674,'Master '!$C$2:$C$257,0))),IF(AL674="","-","Not on Roster"),INDEX('Master '!$A$2:$A$257,MATCH(AL674,'Master '!$C$2:$C$257,0))),INDEX('Master '!$A$2:$A$257,MATCH(AL674,'Master '!$B$2:$B$257,0)))</f>
        <v>-</v>
      </c>
      <c r="AL674" s="7"/>
      <c r="AM674" s="19" t="str">
        <f t="array" ref="AM674">IF(ISERROR(INDEX('Master '!$A$2:$A$257,MATCH(AN674,'Master '!$B$2:$B$257,0))),IF(ISERROR(INDEX('Master '!$A$2:$A$257,MATCH(AN674,'Master '!$C$2:$C$257,0))),IF(AN674="","-","Not on Roster"),INDEX('Master '!$A$2:$A$257,MATCH(AN674,'Master '!$C$2:$C$257,0))),INDEX('Master '!$A$2:$A$257,MATCH(AN674,'Master '!$B$2:$B$257,0)))</f>
        <v>-</v>
      </c>
      <c r="AN674" s="15"/>
    </row>
    <row r="675" spans="1:40" ht="14.25" customHeight="1">
      <c r="A675" s="20" t="str">
        <f t="array" ref="A675">IF(ISERROR(INDEX('Master '!$A$2:$A$257,MATCH(B675,'Master '!$B$2:$B$257,0))),IF(ISERROR(INDEX('Master '!$A$2:$A$257,MATCH(B675,'Master '!$C$2:$C$257,0))),IF(B675="","-","Not on Roster"),INDEX('Master '!$A$2:$A$257,MATCH(B675,'Master '!$C$2:$C$257,0))),INDEX('Master '!$A$2:$A$257,MATCH(B675,'Master '!$B$2:$B$257,0)))</f>
        <v>-</v>
      </c>
      <c r="B675" s="43"/>
      <c r="C675" s="19" t="str">
        <f t="array" ref="C675">IF(ISERROR(INDEX('Master '!$A$2:$A$257,MATCH(D675,'Master '!$B$2:$B$257,0))),IF(ISERROR(INDEX('Master '!$A$2:$A$257,MATCH(D675,'Master '!$C$2:$C$257,0))),IF(D675="","-","Not on Roster"),INDEX('Master '!$A$2:$A$257,MATCH(D675,'Master '!$C$2:$C$257,0))),INDEX('Master '!$A$2:$A$257,MATCH(D675,'Master '!$B$2:$B$257,0)))</f>
        <v>-</v>
      </c>
      <c r="D675" s="15"/>
      <c r="E675" s="20" t="str">
        <f t="array" ref="E675">IF(ISERROR(INDEX('Master '!$A$2:$A$257,MATCH(F675,'Master '!$B$2:$B$257,0))),IF(ISERROR(INDEX('Master '!$A$2:$A$257,MATCH(F675,'Master '!$C$2:$C$257,0))),IF(F675="","-","Not on Roster"),INDEX('Master '!$A$2:$A$257,MATCH(F675,'Master '!$C$2:$C$257,0))),INDEX('Master '!$A$2:$A$257,MATCH(F675,'Master '!$B$2:$B$257,0)))</f>
        <v>-</v>
      </c>
      <c r="F675" s="7"/>
      <c r="G675" s="19" t="str">
        <f t="array" ref="G675">IF(ISERROR(INDEX('Master '!$A$2:$A$257,MATCH(H675,'Master '!$B$2:$B$257,0))),IF(ISERROR(INDEX('Master '!$A$2:$A$257,MATCH(H675,'Master '!$C$2:$C$257,0))),IF(H675="","-","Not on Roster"),INDEX('Master '!$A$2:$A$257,MATCH(H675,'Master '!$C$2:$C$257,0))),INDEX('Master '!$A$2:$A$257,MATCH(H675,'Master '!$B$2:$B$257,0)))</f>
        <v>-</v>
      </c>
      <c r="H675" s="15"/>
      <c r="I675" s="20" t="str">
        <f t="array" ref="I675">IF(ISERROR(INDEX('Master '!$A$2:$A$257,MATCH(J675,'Master '!$B$2:$B$257,0))),IF(ISERROR(INDEX('Master '!$A$2:$A$257,MATCH(J675,'Master '!$C$2:$C$257,0))),IF(J675="","-","Not on Roster"),INDEX('Master '!$A$2:$A$257,MATCH(J675,'Master '!$C$2:$C$257,0))),INDEX('Master '!$A$2:$A$257,MATCH(J675,'Master '!$B$2:$B$257,0)))</f>
        <v>-</v>
      </c>
      <c r="J675" s="51"/>
      <c r="K675" s="19" t="str">
        <f t="array" ref="K675">IF(ISERROR(INDEX('Master '!$A$2:$A$257,MATCH(L675,'Master '!$B$2:$B$257,0))),IF(ISERROR(INDEX('Master '!$A$2:$A$257,MATCH(L675,'Master '!$C$2:$C$257,0))),IF(L675="","-","Not on Roster"),INDEX('Master '!$A$2:$A$257,MATCH(L675,'Master '!$C$2:$C$257,0))),INDEX('Master '!$A$2:$A$257,MATCH(L675,'Master '!$B$2:$B$257,0)))</f>
        <v>-</v>
      </c>
      <c r="L675" s="15"/>
      <c r="M675" s="20" t="str">
        <f t="array" ref="M675">IF(ISERROR(INDEX('Master '!$A$2:$A$257,MATCH(N675,'Master '!$B$2:$B$257,0))),IF(ISERROR(INDEX('Master '!$A$2:$A$257,MATCH(N675,'Master '!$C$2:$C$257,0))),IF(N675="","-","Not on Roster"),INDEX('Master '!$A$2:$A$257,MATCH(N675,'Master '!$C$2:$C$257,0))),INDEX('Master '!$A$2:$A$257,MATCH(N675,'Master '!$B$2:$B$257,0)))</f>
        <v>-</v>
      </c>
      <c r="N675" s="7"/>
      <c r="O675" s="19" t="str">
        <f t="array" ref="O675">IF(ISERROR(INDEX('Master '!$A$2:$A$257,MATCH(P675,'Master '!$B$2:$B$257,0))),IF(ISERROR(INDEX('Master '!$A$2:$A$257,MATCH(P675,'Master '!$C$2:$C$257,0))),IF(P675="","-","Not on Roster"),INDEX('Master '!$A$2:$A$257,MATCH(P675,'Master '!$C$2:$C$257,0))),INDEX('Master '!$A$2:$A$257,MATCH(P675,'Master '!$B$2:$B$257,0)))</f>
        <v>-</v>
      </c>
      <c r="P675" s="15"/>
      <c r="Q675" s="20" t="str">
        <f t="array" ref="Q675">IF(ISERROR(INDEX('Master '!$A$2:$A$257,MATCH(R675,'Master '!$B$2:$B$257,0))),IF(ISERROR(INDEX('Master '!$A$2:$A$257,MATCH(R675,'Master '!$C$2:$C$257,0))),IF(R675="","-","Not on Roster"),INDEX('Master '!$A$2:$A$257,MATCH(R675,'Master '!$C$2:$C$257,0))),INDEX('Master '!$A$2:$A$257,MATCH(R675,'Master '!$B$2:$B$257,0)))</f>
        <v>-</v>
      </c>
      <c r="R675" s="7"/>
      <c r="S675" s="19" t="str">
        <f t="array" ref="S675">IF(ISERROR(INDEX('Master '!$A$2:$A$257,MATCH(T675,'Master '!$B$2:$B$257,0))),IF(ISERROR(INDEX('Master '!$A$2:$A$257,MATCH(T675,'Master '!$C$2:$C$257,0))),IF(T675="","-","Not on Roster"),INDEX('Master '!$A$2:$A$257,MATCH(T675,'Master '!$C$2:$C$257,0))),INDEX('Master '!$A$2:$A$257,MATCH(T675,'Master '!$B$2:$B$257,0)))</f>
        <v>-</v>
      </c>
      <c r="T675" s="15"/>
      <c r="U675" s="20" t="str">
        <f t="array" ref="U675">IF(ISERROR(INDEX('Master '!$A$2:$A$257,MATCH(V675,'Master '!$B$2:$B$257,0))),IF(ISERROR(INDEX('Master '!$A$2:$A$257,MATCH(V675,'Master '!$C$2:$C$257,0))),IF(V675="","-","Not on Roster"),INDEX('Master '!$A$2:$A$257,MATCH(V675,'Master '!$C$2:$C$257,0))),INDEX('Master '!$A$2:$A$257,MATCH(V675,'Master '!$B$2:$B$257,0)))</f>
        <v>-</v>
      </c>
      <c r="V675" s="7"/>
      <c r="W675" s="19" t="str">
        <f t="array" ref="W675">IF(ISERROR(INDEX('Master '!$A$2:$A$257,MATCH(X675,'Master '!$B$2:$B$257,0))),IF(ISERROR(INDEX('Master '!$A$2:$A$257,MATCH(X675,'Master '!$C$2:$C$257,0))),IF(X675="","-","Not on Roster"),INDEX('Master '!$A$2:$A$257,MATCH(X675,'Master '!$C$2:$C$257,0))),INDEX('Master '!$A$2:$A$257,MATCH(X675,'Master '!$B$2:$B$257,0)))</f>
        <v>-</v>
      </c>
      <c r="X675" s="15"/>
      <c r="Y675" s="20" t="str">
        <f t="array" ref="Y675">IF(ISERROR(INDEX('Master '!$A$2:$A$257,MATCH(Z675,'Master '!$B$2:$B$257,0))),IF(ISERROR(INDEX('Master '!$A$2:$A$257,MATCH(Z675,'Master '!$C$2:$C$257,0))),IF(Z675="","-","Not on Roster"),INDEX('Master '!$A$2:$A$257,MATCH(Z675,'Master '!$C$2:$C$257,0))),INDEX('Master '!$A$2:$A$257,MATCH(Z675,'Master '!$B$2:$B$257,0)))</f>
        <v>-</v>
      </c>
      <c r="Z675" s="7"/>
      <c r="AA675" s="19" t="str">
        <f t="array" ref="AA675">IF(ISERROR(INDEX('Master '!$A$2:$A$257,MATCH(AB675,'Master '!$B$2:$B$257,0))),IF(ISERROR(INDEX('Master '!$A$2:$A$257,MATCH(AB675,'Master '!$C$2:$C$257,0))),IF(AB675="","-","Not on Roster"),INDEX('Master '!$A$2:$A$257,MATCH(AB675,'Master '!$C$2:$C$257,0))),INDEX('Master '!$A$2:$A$257,MATCH(AB675,'Master '!$B$2:$B$257,0)))</f>
        <v>-</v>
      </c>
      <c r="AB675" s="15"/>
      <c r="AC675" s="20" t="str">
        <f t="array" ref="AC675">IF(ISERROR(INDEX('Master '!$A$2:$A$257,MATCH(AD675,'Master '!$B$2:$B$257,0))),IF(ISERROR(INDEX('Master '!$A$2:$A$257,MATCH(AD675,'Master '!$C$2:$C$257,0))),IF(AD675="","-","Not on Roster"),INDEX('Master '!$A$2:$A$257,MATCH(AD675,'Master '!$C$2:$C$257,0))),INDEX('Master '!$A$2:$A$257,MATCH(AD675,'Master '!$B$2:$B$257,0)))</f>
        <v>-</v>
      </c>
      <c r="AD675" s="7"/>
      <c r="AE675" s="19" t="str">
        <f t="array" ref="AE675">IF(ISERROR(INDEX('Master '!$A$2:$A$257,MATCH(AF675,'Master '!$B$2:$B$257,0))),IF(ISERROR(INDEX('Master '!$A$2:$A$257,MATCH(AF675,'Master '!$C$2:$C$257,0))),IF(AF675="","-","Not on Roster"),INDEX('Master '!$A$2:$A$257,MATCH(AF675,'Master '!$C$2:$C$257,0))),INDEX('Master '!$A$2:$A$257,MATCH(AF675,'Master '!$B$2:$B$257,0)))</f>
        <v>-</v>
      </c>
      <c r="AF675" s="15"/>
      <c r="AG675" s="20" t="str">
        <f t="array" ref="AG675">IF(ISERROR(INDEX('Master '!$A$2:$A$257,MATCH(AH675,'Master '!$B$2:$B$257,0))),IF(ISERROR(INDEX('Master '!$A$2:$A$257,MATCH(AH675,'Master '!$C$2:$C$257,0))),IF(AH675="","-","Not on Roster"),INDEX('Master '!$A$2:$A$257,MATCH(AH675,'Master '!$C$2:$C$257,0))),INDEX('Master '!$A$2:$A$257,MATCH(AH675,'Master '!$B$2:$B$257,0)))</f>
        <v>-</v>
      </c>
      <c r="AH675" s="7"/>
      <c r="AI675" s="19" t="str">
        <f t="array" ref="AI675">IF(ISERROR(INDEX('Master '!$A$2:$A$257,MATCH(AJ675,'Master '!$B$2:$B$257,0))),IF(ISERROR(INDEX('Master '!$A$2:$A$257,MATCH(AJ675,'Master '!$C$2:$C$257,0))),IF(AJ675="","-","Not on Roster"),INDEX('Master '!$A$2:$A$257,MATCH(AJ675,'Master '!$C$2:$C$257,0))),INDEX('Master '!$A$2:$A$257,MATCH(AJ675,'Master '!$B$2:$B$257,0)))</f>
        <v>-</v>
      </c>
      <c r="AJ675" s="15"/>
      <c r="AK675" s="20" t="str">
        <f t="array" ref="AK675">IF(ISERROR(INDEX('Master '!$A$2:$A$257,MATCH(AL675,'Master '!$B$2:$B$257,0))),IF(ISERROR(INDEX('Master '!$A$2:$A$257,MATCH(AL675,'Master '!$C$2:$C$257,0))),IF(AL675="","-","Not on Roster"),INDEX('Master '!$A$2:$A$257,MATCH(AL675,'Master '!$C$2:$C$257,0))),INDEX('Master '!$A$2:$A$257,MATCH(AL675,'Master '!$B$2:$B$257,0)))</f>
        <v>-</v>
      </c>
      <c r="AL675" s="7"/>
      <c r="AM675" s="19" t="str">
        <f t="array" ref="AM675">IF(ISERROR(INDEX('Master '!$A$2:$A$257,MATCH(AN675,'Master '!$B$2:$B$257,0))),IF(ISERROR(INDEX('Master '!$A$2:$A$257,MATCH(AN675,'Master '!$C$2:$C$257,0))),IF(AN675="","-","Not on Roster"),INDEX('Master '!$A$2:$A$257,MATCH(AN675,'Master '!$C$2:$C$257,0))),INDEX('Master '!$A$2:$A$257,MATCH(AN675,'Master '!$B$2:$B$257,0)))</f>
        <v>-</v>
      </c>
      <c r="AN675" s="15"/>
    </row>
    <row r="676" spans="1:40" ht="14.25" customHeight="1">
      <c r="A676" s="20" t="str">
        <f t="array" ref="A676">IF(ISERROR(INDEX('Master '!$A$2:$A$257,MATCH(B676,'Master '!$B$2:$B$257,0))),IF(ISERROR(INDEX('Master '!$A$2:$A$257,MATCH(B676,'Master '!$C$2:$C$257,0))),IF(B676="","-","Not on Roster"),INDEX('Master '!$A$2:$A$257,MATCH(B676,'Master '!$C$2:$C$257,0))),INDEX('Master '!$A$2:$A$257,MATCH(B676,'Master '!$B$2:$B$257,0)))</f>
        <v>-</v>
      </c>
      <c r="B676" s="43"/>
      <c r="C676" s="19" t="str">
        <f t="array" ref="C676">IF(ISERROR(INDEX('Master '!$A$2:$A$257,MATCH(D676,'Master '!$B$2:$B$257,0))),IF(ISERROR(INDEX('Master '!$A$2:$A$257,MATCH(D676,'Master '!$C$2:$C$257,0))),IF(D676="","-","Not on Roster"),INDEX('Master '!$A$2:$A$257,MATCH(D676,'Master '!$C$2:$C$257,0))),INDEX('Master '!$A$2:$A$257,MATCH(D676,'Master '!$B$2:$B$257,0)))</f>
        <v>-</v>
      </c>
      <c r="D676" s="15"/>
      <c r="E676" s="20" t="str">
        <f t="array" ref="E676">IF(ISERROR(INDEX('Master '!$A$2:$A$257,MATCH(F676,'Master '!$B$2:$B$257,0))),IF(ISERROR(INDEX('Master '!$A$2:$A$257,MATCH(F676,'Master '!$C$2:$C$257,0))),IF(F676="","-","Not on Roster"),INDEX('Master '!$A$2:$A$257,MATCH(F676,'Master '!$C$2:$C$257,0))),INDEX('Master '!$A$2:$A$257,MATCH(F676,'Master '!$B$2:$B$257,0)))</f>
        <v>-</v>
      </c>
      <c r="F676" s="7"/>
      <c r="G676" s="19" t="str">
        <f t="array" ref="G676">IF(ISERROR(INDEX('Master '!$A$2:$A$257,MATCH(H676,'Master '!$B$2:$B$257,0))),IF(ISERROR(INDEX('Master '!$A$2:$A$257,MATCH(H676,'Master '!$C$2:$C$257,0))),IF(H676="","-","Not on Roster"),INDEX('Master '!$A$2:$A$257,MATCH(H676,'Master '!$C$2:$C$257,0))),INDEX('Master '!$A$2:$A$257,MATCH(H676,'Master '!$B$2:$B$257,0)))</f>
        <v>-</v>
      </c>
      <c r="H676" s="15"/>
      <c r="I676" s="20" t="str">
        <f t="array" ref="I676">IF(ISERROR(INDEX('Master '!$A$2:$A$257,MATCH(J676,'Master '!$B$2:$B$257,0))),IF(ISERROR(INDEX('Master '!$A$2:$A$257,MATCH(J676,'Master '!$C$2:$C$257,0))),IF(J676="","-","Not on Roster"),INDEX('Master '!$A$2:$A$257,MATCH(J676,'Master '!$C$2:$C$257,0))),INDEX('Master '!$A$2:$A$257,MATCH(J676,'Master '!$B$2:$B$257,0)))</f>
        <v>-</v>
      </c>
      <c r="J676" s="51"/>
      <c r="K676" s="19" t="str">
        <f t="array" ref="K676">IF(ISERROR(INDEX('Master '!$A$2:$A$257,MATCH(L676,'Master '!$B$2:$B$257,0))),IF(ISERROR(INDEX('Master '!$A$2:$A$257,MATCH(L676,'Master '!$C$2:$C$257,0))),IF(L676="","-","Not on Roster"),INDEX('Master '!$A$2:$A$257,MATCH(L676,'Master '!$C$2:$C$257,0))),INDEX('Master '!$A$2:$A$257,MATCH(L676,'Master '!$B$2:$B$257,0)))</f>
        <v>-</v>
      </c>
      <c r="L676" s="15"/>
      <c r="M676" s="20" t="str">
        <f t="array" ref="M676">IF(ISERROR(INDEX('Master '!$A$2:$A$257,MATCH(N676,'Master '!$B$2:$B$257,0))),IF(ISERROR(INDEX('Master '!$A$2:$A$257,MATCH(N676,'Master '!$C$2:$C$257,0))),IF(N676="","-","Not on Roster"),INDEX('Master '!$A$2:$A$257,MATCH(N676,'Master '!$C$2:$C$257,0))),INDEX('Master '!$A$2:$A$257,MATCH(N676,'Master '!$B$2:$B$257,0)))</f>
        <v>-</v>
      </c>
      <c r="N676" s="7"/>
      <c r="O676" s="19" t="str">
        <f t="array" ref="O676">IF(ISERROR(INDEX('Master '!$A$2:$A$257,MATCH(P676,'Master '!$B$2:$B$257,0))),IF(ISERROR(INDEX('Master '!$A$2:$A$257,MATCH(P676,'Master '!$C$2:$C$257,0))),IF(P676="","-","Not on Roster"),INDEX('Master '!$A$2:$A$257,MATCH(P676,'Master '!$C$2:$C$257,0))),INDEX('Master '!$A$2:$A$257,MATCH(P676,'Master '!$B$2:$B$257,0)))</f>
        <v>-</v>
      </c>
      <c r="P676" s="15"/>
      <c r="Q676" s="20" t="str">
        <f t="array" ref="Q676">IF(ISERROR(INDEX('Master '!$A$2:$A$257,MATCH(R676,'Master '!$B$2:$B$257,0))),IF(ISERROR(INDEX('Master '!$A$2:$A$257,MATCH(R676,'Master '!$C$2:$C$257,0))),IF(R676="","-","Not on Roster"),INDEX('Master '!$A$2:$A$257,MATCH(R676,'Master '!$C$2:$C$257,0))),INDEX('Master '!$A$2:$A$257,MATCH(R676,'Master '!$B$2:$B$257,0)))</f>
        <v>-</v>
      </c>
      <c r="R676" s="7"/>
      <c r="S676" s="19" t="str">
        <f t="array" ref="S676">IF(ISERROR(INDEX('Master '!$A$2:$A$257,MATCH(T676,'Master '!$B$2:$B$257,0))),IF(ISERROR(INDEX('Master '!$A$2:$A$257,MATCH(T676,'Master '!$C$2:$C$257,0))),IF(T676="","-","Not on Roster"),INDEX('Master '!$A$2:$A$257,MATCH(T676,'Master '!$C$2:$C$257,0))),INDEX('Master '!$A$2:$A$257,MATCH(T676,'Master '!$B$2:$B$257,0)))</f>
        <v>-</v>
      </c>
      <c r="T676" s="15"/>
      <c r="U676" s="20" t="str">
        <f t="array" ref="U676">IF(ISERROR(INDEX('Master '!$A$2:$A$257,MATCH(V676,'Master '!$B$2:$B$257,0))),IF(ISERROR(INDEX('Master '!$A$2:$A$257,MATCH(V676,'Master '!$C$2:$C$257,0))),IF(V676="","-","Not on Roster"),INDEX('Master '!$A$2:$A$257,MATCH(V676,'Master '!$C$2:$C$257,0))),INDEX('Master '!$A$2:$A$257,MATCH(V676,'Master '!$B$2:$B$257,0)))</f>
        <v>-</v>
      </c>
      <c r="V676" s="7"/>
      <c r="W676" s="19" t="str">
        <f t="array" ref="W676">IF(ISERROR(INDEX('Master '!$A$2:$A$257,MATCH(X676,'Master '!$B$2:$B$257,0))),IF(ISERROR(INDEX('Master '!$A$2:$A$257,MATCH(X676,'Master '!$C$2:$C$257,0))),IF(X676="","-","Not on Roster"),INDEX('Master '!$A$2:$A$257,MATCH(X676,'Master '!$C$2:$C$257,0))),INDEX('Master '!$A$2:$A$257,MATCH(X676,'Master '!$B$2:$B$257,0)))</f>
        <v>-</v>
      </c>
      <c r="X676" s="15"/>
      <c r="Y676" s="20" t="str">
        <f t="array" ref="Y676">IF(ISERROR(INDEX('Master '!$A$2:$A$257,MATCH(Z676,'Master '!$B$2:$B$257,0))),IF(ISERROR(INDEX('Master '!$A$2:$A$257,MATCH(Z676,'Master '!$C$2:$C$257,0))),IF(Z676="","-","Not on Roster"),INDEX('Master '!$A$2:$A$257,MATCH(Z676,'Master '!$C$2:$C$257,0))),INDEX('Master '!$A$2:$A$257,MATCH(Z676,'Master '!$B$2:$B$257,0)))</f>
        <v>-</v>
      </c>
      <c r="Z676" s="7"/>
      <c r="AA676" s="19" t="str">
        <f t="array" ref="AA676">IF(ISERROR(INDEX('Master '!$A$2:$A$257,MATCH(AB676,'Master '!$B$2:$B$257,0))),IF(ISERROR(INDEX('Master '!$A$2:$A$257,MATCH(AB676,'Master '!$C$2:$C$257,0))),IF(AB676="","-","Not on Roster"),INDEX('Master '!$A$2:$A$257,MATCH(AB676,'Master '!$C$2:$C$257,0))),INDEX('Master '!$A$2:$A$257,MATCH(AB676,'Master '!$B$2:$B$257,0)))</f>
        <v>-</v>
      </c>
      <c r="AB676" s="15"/>
      <c r="AC676" s="20" t="str">
        <f t="array" ref="AC676">IF(ISERROR(INDEX('Master '!$A$2:$A$257,MATCH(AD676,'Master '!$B$2:$B$257,0))),IF(ISERROR(INDEX('Master '!$A$2:$A$257,MATCH(AD676,'Master '!$C$2:$C$257,0))),IF(AD676="","-","Not on Roster"),INDEX('Master '!$A$2:$A$257,MATCH(AD676,'Master '!$C$2:$C$257,0))),INDEX('Master '!$A$2:$A$257,MATCH(AD676,'Master '!$B$2:$B$257,0)))</f>
        <v>-</v>
      </c>
      <c r="AD676" s="7"/>
      <c r="AE676" s="19" t="str">
        <f t="array" ref="AE676">IF(ISERROR(INDEX('Master '!$A$2:$A$257,MATCH(AF676,'Master '!$B$2:$B$257,0))),IF(ISERROR(INDEX('Master '!$A$2:$A$257,MATCH(AF676,'Master '!$C$2:$C$257,0))),IF(AF676="","-","Not on Roster"),INDEX('Master '!$A$2:$A$257,MATCH(AF676,'Master '!$C$2:$C$257,0))),INDEX('Master '!$A$2:$A$257,MATCH(AF676,'Master '!$B$2:$B$257,0)))</f>
        <v>-</v>
      </c>
      <c r="AF676" s="15"/>
      <c r="AG676" s="20" t="str">
        <f t="array" ref="AG676">IF(ISERROR(INDEX('Master '!$A$2:$A$257,MATCH(AH676,'Master '!$B$2:$B$257,0))),IF(ISERROR(INDEX('Master '!$A$2:$A$257,MATCH(AH676,'Master '!$C$2:$C$257,0))),IF(AH676="","-","Not on Roster"),INDEX('Master '!$A$2:$A$257,MATCH(AH676,'Master '!$C$2:$C$257,0))),INDEX('Master '!$A$2:$A$257,MATCH(AH676,'Master '!$B$2:$B$257,0)))</f>
        <v>-</v>
      </c>
      <c r="AH676" s="7"/>
      <c r="AI676" s="19" t="str">
        <f t="array" ref="AI676">IF(ISERROR(INDEX('Master '!$A$2:$A$257,MATCH(AJ676,'Master '!$B$2:$B$257,0))),IF(ISERROR(INDEX('Master '!$A$2:$A$257,MATCH(AJ676,'Master '!$C$2:$C$257,0))),IF(AJ676="","-","Not on Roster"),INDEX('Master '!$A$2:$A$257,MATCH(AJ676,'Master '!$C$2:$C$257,0))),INDEX('Master '!$A$2:$A$257,MATCH(AJ676,'Master '!$B$2:$B$257,0)))</f>
        <v>-</v>
      </c>
      <c r="AJ676" s="15"/>
      <c r="AK676" s="20" t="str">
        <f t="array" ref="AK676">IF(ISERROR(INDEX('Master '!$A$2:$A$257,MATCH(AL676,'Master '!$B$2:$B$257,0))),IF(ISERROR(INDEX('Master '!$A$2:$A$257,MATCH(AL676,'Master '!$C$2:$C$257,0))),IF(AL676="","-","Not on Roster"),INDEX('Master '!$A$2:$A$257,MATCH(AL676,'Master '!$C$2:$C$257,0))),INDEX('Master '!$A$2:$A$257,MATCH(AL676,'Master '!$B$2:$B$257,0)))</f>
        <v>-</v>
      </c>
      <c r="AL676" s="7"/>
      <c r="AM676" s="19" t="str">
        <f t="array" ref="AM676">IF(ISERROR(INDEX('Master '!$A$2:$A$257,MATCH(AN676,'Master '!$B$2:$B$257,0))),IF(ISERROR(INDEX('Master '!$A$2:$A$257,MATCH(AN676,'Master '!$C$2:$C$257,0))),IF(AN676="","-","Not on Roster"),INDEX('Master '!$A$2:$A$257,MATCH(AN676,'Master '!$C$2:$C$257,0))),INDEX('Master '!$A$2:$A$257,MATCH(AN676,'Master '!$B$2:$B$257,0)))</f>
        <v>-</v>
      </c>
      <c r="AN676" s="15"/>
    </row>
    <row r="677" spans="1:40" ht="14.25" customHeight="1">
      <c r="A677" s="20" t="str">
        <f t="array" ref="A677">IF(ISERROR(INDEX('Master '!$A$2:$A$257,MATCH(B677,'Master '!$B$2:$B$257,0))),IF(ISERROR(INDEX('Master '!$A$2:$A$257,MATCH(B677,'Master '!$C$2:$C$257,0))),IF(B677="","-","Not on Roster"),INDEX('Master '!$A$2:$A$257,MATCH(B677,'Master '!$C$2:$C$257,0))),INDEX('Master '!$A$2:$A$257,MATCH(B677,'Master '!$B$2:$B$257,0)))</f>
        <v>-</v>
      </c>
      <c r="B677" s="43"/>
      <c r="C677" s="19" t="str">
        <f t="array" ref="C677">IF(ISERROR(INDEX('Master '!$A$2:$A$257,MATCH(D677,'Master '!$B$2:$B$257,0))),IF(ISERROR(INDEX('Master '!$A$2:$A$257,MATCH(D677,'Master '!$C$2:$C$257,0))),IF(D677="","-","Not on Roster"),INDEX('Master '!$A$2:$A$257,MATCH(D677,'Master '!$C$2:$C$257,0))),INDEX('Master '!$A$2:$A$257,MATCH(D677,'Master '!$B$2:$B$257,0)))</f>
        <v>-</v>
      </c>
      <c r="D677" s="15"/>
      <c r="E677" s="20" t="str">
        <f t="array" ref="E677">IF(ISERROR(INDEX('Master '!$A$2:$A$257,MATCH(F677,'Master '!$B$2:$B$257,0))),IF(ISERROR(INDEX('Master '!$A$2:$A$257,MATCH(F677,'Master '!$C$2:$C$257,0))),IF(F677="","-","Not on Roster"),INDEX('Master '!$A$2:$A$257,MATCH(F677,'Master '!$C$2:$C$257,0))),INDEX('Master '!$A$2:$A$257,MATCH(F677,'Master '!$B$2:$B$257,0)))</f>
        <v>-</v>
      </c>
      <c r="F677" s="7"/>
      <c r="G677" s="19" t="str">
        <f t="array" ref="G677">IF(ISERROR(INDEX('Master '!$A$2:$A$257,MATCH(H677,'Master '!$B$2:$B$257,0))),IF(ISERROR(INDEX('Master '!$A$2:$A$257,MATCH(H677,'Master '!$C$2:$C$257,0))),IF(H677="","-","Not on Roster"),INDEX('Master '!$A$2:$A$257,MATCH(H677,'Master '!$C$2:$C$257,0))),INDEX('Master '!$A$2:$A$257,MATCH(H677,'Master '!$B$2:$B$257,0)))</f>
        <v>-</v>
      </c>
      <c r="H677" s="15"/>
      <c r="I677" s="20" t="str">
        <f t="array" ref="I677">IF(ISERROR(INDEX('Master '!$A$2:$A$257,MATCH(J677,'Master '!$B$2:$B$257,0))),IF(ISERROR(INDEX('Master '!$A$2:$A$257,MATCH(J677,'Master '!$C$2:$C$257,0))),IF(J677="","-","Not on Roster"),INDEX('Master '!$A$2:$A$257,MATCH(J677,'Master '!$C$2:$C$257,0))),INDEX('Master '!$A$2:$A$257,MATCH(J677,'Master '!$B$2:$B$257,0)))</f>
        <v>-</v>
      </c>
      <c r="J677" s="51"/>
      <c r="K677" s="19" t="str">
        <f t="array" ref="K677">IF(ISERROR(INDEX('Master '!$A$2:$A$257,MATCH(L677,'Master '!$B$2:$B$257,0))),IF(ISERROR(INDEX('Master '!$A$2:$A$257,MATCH(L677,'Master '!$C$2:$C$257,0))),IF(L677="","-","Not on Roster"),INDEX('Master '!$A$2:$A$257,MATCH(L677,'Master '!$C$2:$C$257,0))),INDEX('Master '!$A$2:$A$257,MATCH(L677,'Master '!$B$2:$B$257,0)))</f>
        <v>-</v>
      </c>
      <c r="L677" s="15"/>
      <c r="M677" s="20" t="str">
        <f t="array" ref="M677">IF(ISERROR(INDEX('Master '!$A$2:$A$257,MATCH(N677,'Master '!$B$2:$B$257,0))),IF(ISERROR(INDEX('Master '!$A$2:$A$257,MATCH(N677,'Master '!$C$2:$C$257,0))),IF(N677="","-","Not on Roster"),INDEX('Master '!$A$2:$A$257,MATCH(N677,'Master '!$C$2:$C$257,0))),INDEX('Master '!$A$2:$A$257,MATCH(N677,'Master '!$B$2:$B$257,0)))</f>
        <v>-</v>
      </c>
      <c r="N677" s="7"/>
      <c r="O677" s="19" t="str">
        <f t="array" ref="O677">IF(ISERROR(INDEX('Master '!$A$2:$A$257,MATCH(P677,'Master '!$B$2:$B$257,0))),IF(ISERROR(INDEX('Master '!$A$2:$A$257,MATCH(P677,'Master '!$C$2:$C$257,0))),IF(P677="","-","Not on Roster"),INDEX('Master '!$A$2:$A$257,MATCH(P677,'Master '!$C$2:$C$257,0))),INDEX('Master '!$A$2:$A$257,MATCH(P677,'Master '!$B$2:$B$257,0)))</f>
        <v>-</v>
      </c>
      <c r="P677" s="15"/>
      <c r="Q677" s="20" t="str">
        <f t="array" ref="Q677">IF(ISERROR(INDEX('Master '!$A$2:$A$257,MATCH(R677,'Master '!$B$2:$B$257,0))),IF(ISERROR(INDEX('Master '!$A$2:$A$257,MATCH(R677,'Master '!$C$2:$C$257,0))),IF(R677="","-","Not on Roster"),INDEX('Master '!$A$2:$A$257,MATCH(R677,'Master '!$C$2:$C$257,0))),INDEX('Master '!$A$2:$A$257,MATCH(R677,'Master '!$B$2:$B$257,0)))</f>
        <v>-</v>
      </c>
      <c r="R677" s="7"/>
      <c r="S677" s="19" t="str">
        <f t="array" ref="S677">IF(ISERROR(INDEX('Master '!$A$2:$A$257,MATCH(T677,'Master '!$B$2:$B$257,0))),IF(ISERROR(INDEX('Master '!$A$2:$A$257,MATCH(T677,'Master '!$C$2:$C$257,0))),IF(T677="","-","Not on Roster"),INDEX('Master '!$A$2:$A$257,MATCH(T677,'Master '!$C$2:$C$257,0))),INDEX('Master '!$A$2:$A$257,MATCH(T677,'Master '!$B$2:$B$257,0)))</f>
        <v>-</v>
      </c>
      <c r="T677" s="15"/>
      <c r="U677" s="20" t="str">
        <f t="array" ref="U677">IF(ISERROR(INDEX('Master '!$A$2:$A$257,MATCH(V677,'Master '!$B$2:$B$257,0))),IF(ISERROR(INDEX('Master '!$A$2:$A$257,MATCH(V677,'Master '!$C$2:$C$257,0))),IF(V677="","-","Not on Roster"),INDEX('Master '!$A$2:$A$257,MATCH(V677,'Master '!$C$2:$C$257,0))),INDEX('Master '!$A$2:$A$257,MATCH(V677,'Master '!$B$2:$B$257,0)))</f>
        <v>-</v>
      </c>
      <c r="V677" s="7"/>
      <c r="W677" s="19" t="str">
        <f t="array" ref="W677">IF(ISERROR(INDEX('Master '!$A$2:$A$257,MATCH(X677,'Master '!$B$2:$B$257,0))),IF(ISERROR(INDEX('Master '!$A$2:$A$257,MATCH(X677,'Master '!$C$2:$C$257,0))),IF(X677="","-","Not on Roster"),INDEX('Master '!$A$2:$A$257,MATCH(X677,'Master '!$C$2:$C$257,0))),INDEX('Master '!$A$2:$A$257,MATCH(X677,'Master '!$B$2:$B$257,0)))</f>
        <v>-</v>
      </c>
      <c r="X677" s="15"/>
      <c r="Y677" s="20" t="str">
        <f t="array" ref="Y677">IF(ISERROR(INDEX('Master '!$A$2:$A$257,MATCH(Z677,'Master '!$B$2:$B$257,0))),IF(ISERROR(INDEX('Master '!$A$2:$A$257,MATCH(Z677,'Master '!$C$2:$C$257,0))),IF(Z677="","-","Not on Roster"),INDEX('Master '!$A$2:$A$257,MATCH(Z677,'Master '!$C$2:$C$257,0))),INDEX('Master '!$A$2:$A$257,MATCH(Z677,'Master '!$B$2:$B$257,0)))</f>
        <v>-</v>
      </c>
      <c r="Z677" s="7"/>
      <c r="AA677" s="19" t="str">
        <f t="array" ref="AA677">IF(ISERROR(INDEX('Master '!$A$2:$A$257,MATCH(AB677,'Master '!$B$2:$B$257,0))),IF(ISERROR(INDEX('Master '!$A$2:$A$257,MATCH(AB677,'Master '!$C$2:$C$257,0))),IF(AB677="","-","Not on Roster"),INDEX('Master '!$A$2:$A$257,MATCH(AB677,'Master '!$C$2:$C$257,0))),INDEX('Master '!$A$2:$A$257,MATCH(AB677,'Master '!$B$2:$B$257,0)))</f>
        <v>-</v>
      </c>
      <c r="AB677" s="15"/>
      <c r="AC677" s="20" t="str">
        <f t="array" ref="AC677">IF(ISERROR(INDEX('Master '!$A$2:$A$257,MATCH(AD677,'Master '!$B$2:$B$257,0))),IF(ISERROR(INDEX('Master '!$A$2:$A$257,MATCH(AD677,'Master '!$C$2:$C$257,0))),IF(AD677="","-","Not on Roster"),INDEX('Master '!$A$2:$A$257,MATCH(AD677,'Master '!$C$2:$C$257,0))),INDEX('Master '!$A$2:$A$257,MATCH(AD677,'Master '!$B$2:$B$257,0)))</f>
        <v>-</v>
      </c>
      <c r="AD677" s="7"/>
      <c r="AE677" s="19" t="str">
        <f t="array" ref="AE677">IF(ISERROR(INDEX('Master '!$A$2:$A$257,MATCH(AF677,'Master '!$B$2:$B$257,0))),IF(ISERROR(INDEX('Master '!$A$2:$A$257,MATCH(AF677,'Master '!$C$2:$C$257,0))),IF(AF677="","-","Not on Roster"),INDEX('Master '!$A$2:$A$257,MATCH(AF677,'Master '!$C$2:$C$257,0))),INDEX('Master '!$A$2:$A$257,MATCH(AF677,'Master '!$B$2:$B$257,0)))</f>
        <v>-</v>
      </c>
      <c r="AF677" s="15"/>
      <c r="AG677" s="20" t="str">
        <f t="array" ref="AG677">IF(ISERROR(INDEX('Master '!$A$2:$A$257,MATCH(AH677,'Master '!$B$2:$B$257,0))),IF(ISERROR(INDEX('Master '!$A$2:$A$257,MATCH(AH677,'Master '!$C$2:$C$257,0))),IF(AH677="","-","Not on Roster"),INDEX('Master '!$A$2:$A$257,MATCH(AH677,'Master '!$C$2:$C$257,0))),INDEX('Master '!$A$2:$A$257,MATCH(AH677,'Master '!$B$2:$B$257,0)))</f>
        <v>-</v>
      </c>
      <c r="AH677" s="7"/>
      <c r="AI677" s="19" t="str">
        <f t="array" ref="AI677">IF(ISERROR(INDEX('Master '!$A$2:$A$257,MATCH(AJ677,'Master '!$B$2:$B$257,0))),IF(ISERROR(INDEX('Master '!$A$2:$A$257,MATCH(AJ677,'Master '!$C$2:$C$257,0))),IF(AJ677="","-","Not on Roster"),INDEX('Master '!$A$2:$A$257,MATCH(AJ677,'Master '!$C$2:$C$257,0))),INDEX('Master '!$A$2:$A$257,MATCH(AJ677,'Master '!$B$2:$B$257,0)))</f>
        <v>-</v>
      </c>
      <c r="AJ677" s="15"/>
      <c r="AK677" s="20" t="str">
        <f t="array" ref="AK677">IF(ISERROR(INDEX('Master '!$A$2:$A$257,MATCH(AL677,'Master '!$B$2:$B$257,0))),IF(ISERROR(INDEX('Master '!$A$2:$A$257,MATCH(AL677,'Master '!$C$2:$C$257,0))),IF(AL677="","-","Not on Roster"),INDEX('Master '!$A$2:$A$257,MATCH(AL677,'Master '!$C$2:$C$257,0))),INDEX('Master '!$A$2:$A$257,MATCH(AL677,'Master '!$B$2:$B$257,0)))</f>
        <v>-</v>
      </c>
      <c r="AL677" s="7"/>
      <c r="AM677" s="19" t="str">
        <f t="array" ref="AM677">IF(ISERROR(INDEX('Master '!$A$2:$A$257,MATCH(AN677,'Master '!$B$2:$B$257,0))),IF(ISERROR(INDEX('Master '!$A$2:$A$257,MATCH(AN677,'Master '!$C$2:$C$257,0))),IF(AN677="","-","Not on Roster"),INDEX('Master '!$A$2:$A$257,MATCH(AN677,'Master '!$C$2:$C$257,0))),INDEX('Master '!$A$2:$A$257,MATCH(AN677,'Master '!$B$2:$B$257,0)))</f>
        <v>-</v>
      </c>
      <c r="AN677" s="15"/>
    </row>
    <row r="678" spans="1:40" ht="14.25" customHeight="1">
      <c r="A678" s="20" t="str">
        <f t="array" ref="A678">IF(ISERROR(INDEX('Master '!$A$2:$A$257,MATCH(B678,'Master '!$B$2:$B$257,0))),IF(ISERROR(INDEX('Master '!$A$2:$A$257,MATCH(B678,'Master '!$C$2:$C$257,0))),IF(B678="","-","Not on Roster"),INDEX('Master '!$A$2:$A$257,MATCH(B678,'Master '!$C$2:$C$257,0))),INDEX('Master '!$A$2:$A$257,MATCH(B678,'Master '!$B$2:$B$257,0)))</f>
        <v>-</v>
      </c>
      <c r="B678" s="43"/>
      <c r="C678" s="19" t="str">
        <f t="array" ref="C678">IF(ISERROR(INDEX('Master '!$A$2:$A$257,MATCH(D678,'Master '!$B$2:$B$257,0))),IF(ISERROR(INDEX('Master '!$A$2:$A$257,MATCH(D678,'Master '!$C$2:$C$257,0))),IF(D678="","-","Not on Roster"),INDEX('Master '!$A$2:$A$257,MATCH(D678,'Master '!$C$2:$C$257,0))),INDEX('Master '!$A$2:$A$257,MATCH(D678,'Master '!$B$2:$B$257,0)))</f>
        <v>-</v>
      </c>
      <c r="D678" s="15"/>
      <c r="E678" s="20" t="str">
        <f t="array" ref="E678">IF(ISERROR(INDEX('Master '!$A$2:$A$257,MATCH(F678,'Master '!$B$2:$B$257,0))),IF(ISERROR(INDEX('Master '!$A$2:$A$257,MATCH(F678,'Master '!$C$2:$C$257,0))),IF(F678="","-","Not on Roster"),INDEX('Master '!$A$2:$A$257,MATCH(F678,'Master '!$C$2:$C$257,0))),INDEX('Master '!$A$2:$A$257,MATCH(F678,'Master '!$B$2:$B$257,0)))</f>
        <v>-</v>
      </c>
      <c r="F678" s="7"/>
      <c r="G678" s="19" t="str">
        <f t="array" ref="G678">IF(ISERROR(INDEX('Master '!$A$2:$A$257,MATCH(H678,'Master '!$B$2:$B$257,0))),IF(ISERROR(INDEX('Master '!$A$2:$A$257,MATCH(H678,'Master '!$C$2:$C$257,0))),IF(H678="","-","Not on Roster"),INDEX('Master '!$A$2:$A$257,MATCH(H678,'Master '!$C$2:$C$257,0))),INDEX('Master '!$A$2:$A$257,MATCH(H678,'Master '!$B$2:$B$257,0)))</f>
        <v>-</v>
      </c>
      <c r="H678" s="15"/>
      <c r="I678" s="20" t="str">
        <f t="array" ref="I678">IF(ISERROR(INDEX('Master '!$A$2:$A$257,MATCH(J678,'Master '!$B$2:$B$257,0))),IF(ISERROR(INDEX('Master '!$A$2:$A$257,MATCH(J678,'Master '!$C$2:$C$257,0))),IF(J678="","-","Not on Roster"),INDEX('Master '!$A$2:$A$257,MATCH(J678,'Master '!$C$2:$C$257,0))),INDEX('Master '!$A$2:$A$257,MATCH(J678,'Master '!$B$2:$B$257,0)))</f>
        <v>-</v>
      </c>
      <c r="J678" s="51"/>
      <c r="K678" s="19" t="str">
        <f t="array" ref="K678">IF(ISERROR(INDEX('Master '!$A$2:$A$257,MATCH(L678,'Master '!$B$2:$B$257,0))),IF(ISERROR(INDEX('Master '!$A$2:$A$257,MATCH(L678,'Master '!$C$2:$C$257,0))),IF(L678="","-","Not on Roster"),INDEX('Master '!$A$2:$A$257,MATCH(L678,'Master '!$C$2:$C$257,0))),INDEX('Master '!$A$2:$A$257,MATCH(L678,'Master '!$B$2:$B$257,0)))</f>
        <v>-</v>
      </c>
      <c r="L678" s="15"/>
      <c r="M678" s="20" t="str">
        <f t="array" ref="M678">IF(ISERROR(INDEX('Master '!$A$2:$A$257,MATCH(N678,'Master '!$B$2:$B$257,0))),IF(ISERROR(INDEX('Master '!$A$2:$A$257,MATCH(N678,'Master '!$C$2:$C$257,0))),IF(N678="","-","Not on Roster"),INDEX('Master '!$A$2:$A$257,MATCH(N678,'Master '!$C$2:$C$257,0))),INDEX('Master '!$A$2:$A$257,MATCH(N678,'Master '!$B$2:$B$257,0)))</f>
        <v>-</v>
      </c>
      <c r="N678" s="7"/>
      <c r="O678" s="19" t="str">
        <f t="array" ref="O678">IF(ISERROR(INDEX('Master '!$A$2:$A$257,MATCH(P678,'Master '!$B$2:$B$257,0))),IF(ISERROR(INDEX('Master '!$A$2:$A$257,MATCH(P678,'Master '!$C$2:$C$257,0))),IF(P678="","-","Not on Roster"),INDEX('Master '!$A$2:$A$257,MATCH(P678,'Master '!$C$2:$C$257,0))),INDEX('Master '!$A$2:$A$257,MATCH(P678,'Master '!$B$2:$B$257,0)))</f>
        <v>-</v>
      </c>
      <c r="P678" s="15"/>
      <c r="Q678" s="20" t="str">
        <f t="array" ref="Q678">IF(ISERROR(INDEX('Master '!$A$2:$A$257,MATCH(R678,'Master '!$B$2:$B$257,0))),IF(ISERROR(INDEX('Master '!$A$2:$A$257,MATCH(R678,'Master '!$C$2:$C$257,0))),IF(R678="","-","Not on Roster"),INDEX('Master '!$A$2:$A$257,MATCH(R678,'Master '!$C$2:$C$257,0))),INDEX('Master '!$A$2:$A$257,MATCH(R678,'Master '!$B$2:$B$257,0)))</f>
        <v>-</v>
      </c>
      <c r="R678" s="7"/>
      <c r="S678" s="19" t="str">
        <f t="array" ref="S678">IF(ISERROR(INDEX('Master '!$A$2:$A$257,MATCH(T678,'Master '!$B$2:$B$257,0))),IF(ISERROR(INDEX('Master '!$A$2:$A$257,MATCH(T678,'Master '!$C$2:$C$257,0))),IF(T678="","-","Not on Roster"),INDEX('Master '!$A$2:$A$257,MATCH(T678,'Master '!$C$2:$C$257,0))),INDEX('Master '!$A$2:$A$257,MATCH(T678,'Master '!$B$2:$B$257,0)))</f>
        <v>-</v>
      </c>
      <c r="T678" s="15"/>
      <c r="U678" s="20" t="str">
        <f t="array" ref="U678">IF(ISERROR(INDEX('Master '!$A$2:$A$257,MATCH(V678,'Master '!$B$2:$B$257,0))),IF(ISERROR(INDEX('Master '!$A$2:$A$257,MATCH(V678,'Master '!$C$2:$C$257,0))),IF(V678="","-","Not on Roster"),INDEX('Master '!$A$2:$A$257,MATCH(V678,'Master '!$C$2:$C$257,0))),INDEX('Master '!$A$2:$A$257,MATCH(V678,'Master '!$B$2:$B$257,0)))</f>
        <v>-</v>
      </c>
      <c r="V678" s="7"/>
      <c r="W678" s="19" t="str">
        <f t="array" ref="W678">IF(ISERROR(INDEX('Master '!$A$2:$A$257,MATCH(X678,'Master '!$B$2:$B$257,0))),IF(ISERROR(INDEX('Master '!$A$2:$A$257,MATCH(X678,'Master '!$C$2:$C$257,0))),IF(X678="","-","Not on Roster"),INDEX('Master '!$A$2:$A$257,MATCH(X678,'Master '!$C$2:$C$257,0))),INDEX('Master '!$A$2:$A$257,MATCH(X678,'Master '!$B$2:$B$257,0)))</f>
        <v>-</v>
      </c>
      <c r="X678" s="15"/>
      <c r="Y678" s="20" t="str">
        <f t="array" ref="Y678">IF(ISERROR(INDEX('Master '!$A$2:$A$257,MATCH(Z678,'Master '!$B$2:$B$257,0))),IF(ISERROR(INDEX('Master '!$A$2:$A$257,MATCH(Z678,'Master '!$C$2:$C$257,0))),IF(Z678="","-","Not on Roster"),INDEX('Master '!$A$2:$A$257,MATCH(Z678,'Master '!$C$2:$C$257,0))),INDEX('Master '!$A$2:$A$257,MATCH(Z678,'Master '!$B$2:$B$257,0)))</f>
        <v>-</v>
      </c>
      <c r="Z678" s="7"/>
      <c r="AA678" s="19" t="str">
        <f t="array" ref="AA678">IF(ISERROR(INDEX('Master '!$A$2:$A$257,MATCH(AB678,'Master '!$B$2:$B$257,0))),IF(ISERROR(INDEX('Master '!$A$2:$A$257,MATCH(AB678,'Master '!$C$2:$C$257,0))),IF(AB678="","-","Not on Roster"),INDEX('Master '!$A$2:$A$257,MATCH(AB678,'Master '!$C$2:$C$257,0))),INDEX('Master '!$A$2:$A$257,MATCH(AB678,'Master '!$B$2:$B$257,0)))</f>
        <v>-</v>
      </c>
      <c r="AB678" s="15"/>
      <c r="AC678" s="20" t="str">
        <f t="array" ref="AC678">IF(ISERROR(INDEX('Master '!$A$2:$A$257,MATCH(AD678,'Master '!$B$2:$B$257,0))),IF(ISERROR(INDEX('Master '!$A$2:$A$257,MATCH(AD678,'Master '!$C$2:$C$257,0))),IF(AD678="","-","Not on Roster"),INDEX('Master '!$A$2:$A$257,MATCH(AD678,'Master '!$C$2:$C$257,0))),INDEX('Master '!$A$2:$A$257,MATCH(AD678,'Master '!$B$2:$B$257,0)))</f>
        <v>-</v>
      </c>
      <c r="AD678" s="7"/>
      <c r="AE678" s="19" t="str">
        <f t="array" ref="AE678">IF(ISERROR(INDEX('Master '!$A$2:$A$257,MATCH(AF678,'Master '!$B$2:$B$257,0))),IF(ISERROR(INDEX('Master '!$A$2:$A$257,MATCH(AF678,'Master '!$C$2:$C$257,0))),IF(AF678="","-","Not on Roster"),INDEX('Master '!$A$2:$A$257,MATCH(AF678,'Master '!$C$2:$C$257,0))),INDEX('Master '!$A$2:$A$257,MATCH(AF678,'Master '!$B$2:$B$257,0)))</f>
        <v>-</v>
      </c>
      <c r="AF678" s="15"/>
      <c r="AG678" s="20" t="str">
        <f t="array" ref="AG678">IF(ISERROR(INDEX('Master '!$A$2:$A$257,MATCH(AH678,'Master '!$B$2:$B$257,0))),IF(ISERROR(INDEX('Master '!$A$2:$A$257,MATCH(AH678,'Master '!$C$2:$C$257,0))),IF(AH678="","-","Not on Roster"),INDEX('Master '!$A$2:$A$257,MATCH(AH678,'Master '!$C$2:$C$257,0))),INDEX('Master '!$A$2:$A$257,MATCH(AH678,'Master '!$B$2:$B$257,0)))</f>
        <v>-</v>
      </c>
      <c r="AH678" s="7"/>
      <c r="AI678" s="19" t="str">
        <f t="array" ref="AI678">IF(ISERROR(INDEX('Master '!$A$2:$A$257,MATCH(AJ678,'Master '!$B$2:$B$257,0))),IF(ISERROR(INDEX('Master '!$A$2:$A$257,MATCH(AJ678,'Master '!$C$2:$C$257,0))),IF(AJ678="","-","Not on Roster"),INDEX('Master '!$A$2:$A$257,MATCH(AJ678,'Master '!$C$2:$C$257,0))),INDEX('Master '!$A$2:$A$257,MATCH(AJ678,'Master '!$B$2:$B$257,0)))</f>
        <v>-</v>
      </c>
      <c r="AJ678" s="15"/>
      <c r="AK678" s="20" t="str">
        <f t="array" ref="AK678">IF(ISERROR(INDEX('Master '!$A$2:$A$257,MATCH(AL678,'Master '!$B$2:$B$257,0))),IF(ISERROR(INDEX('Master '!$A$2:$A$257,MATCH(AL678,'Master '!$C$2:$C$257,0))),IF(AL678="","-","Not on Roster"),INDEX('Master '!$A$2:$A$257,MATCH(AL678,'Master '!$C$2:$C$257,0))),INDEX('Master '!$A$2:$A$257,MATCH(AL678,'Master '!$B$2:$B$257,0)))</f>
        <v>-</v>
      </c>
      <c r="AL678" s="7"/>
      <c r="AM678" s="19" t="str">
        <f t="array" ref="AM678">IF(ISERROR(INDEX('Master '!$A$2:$A$257,MATCH(AN678,'Master '!$B$2:$B$257,0))),IF(ISERROR(INDEX('Master '!$A$2:$A$257,MATCH(AN678,'Master '!$C$2:$C$257,0))),IF(AN678="","-","Not on Roster"),INDEX('Master '!$A$2:$A$257,MATCH(AN678,'Master '!$C$2:$C$257,0))),INDEX('Master '!$A$2:$A$257,MATCH(AN678,'Master '!$B$2:$B$257,0)))</f>
        <v>-</v>
      </c>
      <c r="AN678" s="15"/>
    </row>
    <row r="679" spans="1:40" ht="14.25" customHeight="1">
      <c r="A679" s="20" t="str">
        <f t="array" ref="A679">IF(ISERROR(INDEX('Master '!$A$2:$A$257,MATCH(B679,'Master '!$B$2:$B$257,0))),IF(ISERROR(INDEX('Master '!$A$2:$A$257,MATCH(B679,'Master '!$C$2:$C$257,0))),IF(B679="","-","Not on Roster"),INDEX('Master '!$A$2:$A$257,MATCH(B679,'Master '!$C$2:$C$257,0))),INDEX('Master '!$A$2:$A$257,MATCH(B679,'Master '!$B$2:$B$257,0)))</f>
        <v>-</v>
      </c>
      <c r="B679" s="43"/>
      <c r="C679" s="19" t="str">
        <f t="array" ref="C679">IF(ISERROR(INDEX('Master '!$A$2:$A$257,MATCH(D679,'Master '!$B$2:$B$257,0))),IF(ISERROR(INDEX('Master '!$A$2:$A$257,MATCH(D679,'Master '!$C$2:$C$257,0))),IF(D679="","-","Not on Roster"),INDEX('Master '!$A$2:$A$257,MATCH(D679,'Master '!$C$2:$C$257,0))),INDEX('Master '!$A$2:$A$257,MATCH(D679,'Master '!$B$2:$B$257,0)))</f>
        <v>-</v>
      </c>
      <c r="D679" s="15"/>
      <c r="E679" s="20" t="str">
        <f t="array" ref="E679">IF(ISERROR(INDEX('Master '!$A$2:$A$257,MATCH(F679,'Master '!$B$2:$B$257,0))),IF(ISERROR(INDEX('Master '!$A$2:$A$257,MATCH(F679,'Master '!$C$2:$C$257,0))),IF(F679="","-","Not on Roster"),INDEX('Master '!$A$2:$A$257,MATCH(F679,'Master '!$C$2:$C$257,0))),INDEX('Master '!$A$2:$A$257,MATCH(F679,'Master '!$B$2:$B$257,0)))</f>
        <v>-</v>
      </c>
      <c r="F679" s="7"/>
      <c r="G679" s="19" t="str">
        <f t="array" ref="G679">IF(ISERROR(INDEX('Master '!$A$2:$A$257,MATCH(H679,'Master '!$B$2:$B$257,0))),IF(ISERROR(INDEX('Master '!$A$2:$A$257,MATCH(H679,'Master '!$C$2:$C$257,0))),IF(H679="","-","Not on Roster"),INDEX('Master '!$A$2:$A$257,MATCH(H679,'Master '!$C$2:$C$257,0))),INDEX('Master '!$A$2:$A$257,MATCH(H679,'Master '!$B$2:$B$257,0)))</f>
        <v>-</v>
      </c>
      <c r="H679" s="15"/>
      <c r="I679" s="20" t="str">
        <f t="array" ref="I679">IF(ISERROR(INDEX('Master '!$A$2:$A$257,MATCH(J679,'Master '!$B$2:$B$257,0))),IF(ISERROR(INDEX('Master '!$A$2:$A$257,MATCH(J679,'Master '!$C$2:$C$257,0))),IF(J679="","-","Not on Roster"),INDEX('Master '!$A$2:$A$257,MATCH(J679,'Master '!$C$2:$C$257,0))),INDEX('Master '!$A$2:$A$257,MATCH(J679,'Master '!$B$2:$B$257,0)))</f>
        <v>-</v>
      </c>
      <c r="J679" s="51"/>
      <c r="K679" s="19" t="str">
        <f t="array" ref="K679">IF(ISERROR(INDEX('Master '!$A$2:$A$257,MATCH(L679,'Master '!$B$2:$B$257,0))),IF(ISERROR(INDEX('Master '!$A$2:$A$257,MATCH(L679,'Master '!$C$2:$C$257,0))),IF(L679="","-","Not on Roster"),INDEX('Master '!$A$2:$A$257,MATCH(L679,'Master '!$C$2:$C$257,0))),INDEX('Master '!$A$2:$A$257,MATCH(L679,'Master '!$B$2:$B$257,0)))</f>
        <v>-</v>
      </c>
      <c r="L679" s="15"/>
      <c r="M679" s="20" t="str">
        <f t="array" ref="M679">IF(ISERROR(INDEX('Master '!$A$2:$A$257,MATCH(N679,'Master '!$B$2:$B$257,0))),IF(ISERROR(INDEX('Master '!$A$2:$A$257,MATCH(N679,'Master '!$C$2:$C$257,0))),IF(N679="","-","Not on Roster"),INDEX('Master '!$A$2:$A$257,MATCH(N679,'Master '!$C$2:$C$257,0))),INDEX('Master '!$A$2:$A$257,MATCH(N679,'Master '!$B$2:$B$257,0)))</f>
        <v>-</v>
      </c>
      <c r="N679" s="7"/>
      <c r="O679" s="19" t="str">
        <f t="array" ref="O679">IF(ISERROR(INDEX('Master '!$A$2:$A$257,MATCH(P679,'Master '!$B$2:$B$257,0))),IF(ISERROR(INDEX('Master '!$A$2:$A$257,MATCH(P679,'Master '!$C$2:$C$257,0))),IF(P679="","-","Not on Roster"),INDEX('Master '!$A$2:$A$257,MATCH(P679,'Master '!$C$2:$C$257,0))),INDEX('Master '!$A$2:$A$257,MATCH(P679,'Master '!$B$2:$B$257,0)))</f>
        <v>-</v>
      </c>
      <c r="P679" s="15"/>
      <c r="Q679" s="20" t="str">
        <f t="array" ref="Q679">IF(ISERROR(INDEX('Master '!$A$2:$A$257,MATCH(R679,'Master '!$B$2:$B$257,0))),IF(ISERROR(INDEX('Master '!$A$2:$A$257,MATCH(R679,'Master '!$C$2:$C$257,0))),IF(R679="","-","Not on Roster"),INDEX('Master '!$A$2:$A$257,MATCH(R679,'Master '!$C$2:$C$257,0))),INDEX('Master '!$A$2:$A$257,MATCH(R679,'Master '!$B$2:$B$257,0)))</f>
        <v>-</v>
      </c>
      <c r="R679" s="7"/>
      <c r="S679" s="19" t="str">
        <f t="array" ref="S679">IF(ISERROR(INDEX('Master '!$A$2:$A$257,MATCH(T679,'Master '!$B$2:$B$257,0))),IF(ISERROR(INDEX('Master '!$A$2:$A$257,MATCH(T679,'Master '!$C$2:$C$257,0))),IF(T679="","-","Not on Roster"),INDEX('Master '!$A$2:$A$257,MATCH(T679,'Master '!$C$2:$C$257,0))),INDEX('Master '!$A$2:$A$257,MATCH(T679,'Master '!$B$2:$B$257,0)))</f>
        <v>-</v>
      </c>
      <c r="T679" s="15"/>
      <c r="U679" s="20" t="str">
        <f t="array" ref="U679">IF(ISERROR(INDEX('Master '!$A$2:$A$257,MATCH(V679,'Master '!$B$2:$B$257,0))),IF(ISERROR(INDEX('Master '!$A$2:$A$257,MATCH(V679,'Master '!$C$2:$C$257,0))),IF(V679="","-","Not on Roster"),INDEX('Master '!$A$2:$A$257,MATCH(V679,'Master '!$C$2:$C$257,0))),INDEX('Master '!$A$2:$A$257,MATCH(V679,'Master '!$B$2:$B$257,0)))</f>
        <v>-</v>
      </c>
      <c r="V679" s="7"/>
      <c r="W679" s="19" t="str">
        <f t="array" ref="W679">IF(ISERROR(INDEX('Master '!$A$2:$A$257,MATCH(X679,'Master '!$B$2:$B$257,0))),IF(ISERROR(INDEX('Master '!$A$2:$A$257,MATCH(X679,'Master '!$C$2:$C$257,0))),IF(X679="","-","Not on Roster"),INDEX('Master '!$A$2:$A$257,MATCH(X679,'Master '!$C$2:$C$257,0))),INDEX('Master '!$A$2:$A$257,MATCH(X679,'Master '!$B$2:$B$257,0)))</f>
        <v>-</v>
      </c>
      <c r="X679" s="15"/>
      <c r="Y679" s="20" t="str">
        <f t="array" ref="Y679">IF(ISERROR(INDEX('Master '!$A$2:$A$257,MATCH(Z679,'Master '!$B$2:$B$257,0))),IF(ISERROR(INDEX('Master '!$A$2:$A$257,MATCH(Z679,'Master '!$C$2:$C$257,0))),IF(Z679="","-","Not on Roster"),INDEX('Master '!$A$2:$A$257,MATCH(Z679,'Master '!$C$2:$C$257,0))),INDEX('Master '!$A$2:$A$257,MATCH(Z679,'Master '!$B$2:$B$257,0)))</f>
        <v>-</v>
      </c>
      <c r="Z679" s="7"/>
      <c r="AA679" s="19" t="str">
        <f t="array" ref="AA679">IF(ISERROR(INDEX('Master '!$A$2:$A$257,MATCH(AB679,'Master '!$B$2:$B$257,0))),IF(ISERROR(INDEX('Master '!$A$2:$A$257,MATCH(AB679,'Master '!$C$2:$C$257,0))),IF(AB679="","-","Not on Roster"),INDEX('Master '!$A$2:$A$257,MATCH(AB679,'Master '!$C$2:$C$257,0))),INDEX('Master '!$A$2:$A$257,MATCH(AB679,'Master '!$B$2:$B$257,0)))</f>
        <v>-</v>
      </c>
      <c r="AB679" s="15"/>
      <c r="AC679" s="20" t="str">
        <f t="array" ref="AC679">IF(ISERROR(INDEX('Master '!$A$2:$A$257,MATCH(AD679,'Master '!$B$2:$B$257,0))),IF(ISERROR(INDEX('Master '!$A$2:$A$257,MATCH(AD679,'Master '!$C$2:$C$257,0))),IF(AD679="","-","Not on Roster"),INDEX('Master '!$A$2:$A$257,MATCH(AD679,'Master '!$C$2:$C$257,0))),INDEX('Master '!$A$2:$A$257,MATCH(AD679,'Master '!$B$2:$B$257,0)))</f>
        <v>-</v>
      </c>
      <c r="AD679" s="7"/>
      <c r="AE679" s="19" t="str">
        <f t="array" ref="AE679">IF(ISERROR(INDEX('Master '!$A$2:$A$257,MATCH(AF679,'Master '!$B$2:$B$257,0))),IF(ISERROR(INDEX('Master '!$A$2:$A$257,MATCH(AF679,'Master '!$C$2:$C$257,0))),IF(AF679="","-","Not on Roster"),INDEX('Master '!$A$2:$A$257,MATCH(AF679,'Master '!$C$2:$C$257,0))),INDEX('Master '!$A$2:$A$257,MATCH(AF679,'Master '!$B$2:$B$257,0)))</f>
        <v>-</v>
      </c>
      <c r="AF679" s="15"/>
      <c r="AG679" s="20" t="str">
        <f t="array" ref="AG679">IF(ISERROR(INDEX('Master '!$A$2:$A$257,MATCH(AH679,'Master '!$B$2:$B$257,0))),IF(ISERROR(INDEX('Master '!$A$2:$A$257,MATCH(AH679,'Master '!$C$2:$C$257,0))),IF(AH679="","-","Not on Roster"),INDEX('Master '!$A$2:$A$257,MATCH(AH679,'Master '!$C$2:$C$257,0))),INDEX('Master '!$A$2:$A$257,MATCH(AH679,'Master '!$B$2:$B$257,0)))</f>
        <v>-</v>
      </c>
      <c r="AH679" s="7"/>
      <c r="AI679" s="19" t="str">
        <f t="array" ref="AI679">IF(ISERROR(INDEX('Master '!$A$2:$A$257,MATCH(AJ679,'Master '!$B$2:$B$257,0))),IF(ISERROR(INDEX('Master '!$A$2:$A$257,MATCH(AJ679,'Master '!$C$2:$C$257,0))),IF(AJ679="","-","Not on Roster"),INDEX('Master '!$A$2:$A$257,MATCH(AJ679,'Master '!$C$2:$C$257,0))),INDEX('Master '!$A$2:$A$257,MATCH(AJ679,'Master '!$B$2:$B$257,0)))</f>
        <v>-</v>
      </c>
      <c r="AJ679" s="15"/>
      <c r="AK679" s="20" t="str">
        <f t="array" ref="AK679">IF(ISERROR(INDEX('Master '!$A$2:$A$257,MATCH(AL679,'Master '!$B$2:$B$257,0))),IF(ISERROR(INDEX('Master '!$A$2:$A$257,MATCH(AL679,'Master '!$C$2:$C$257,0))),IF(AL679="","-","Not on Roster"),INDEX('Master '!$A$2:$A$257,MATCH(AL679,'Master '!$C$2:$C$257,0))),INDEX('Master '!$A$2:$A$257,MATCH(AL679,'Master '!$B$2:$B$257,0)))</f>
        <v>-</v>
      </c>
      <c r="AL679" s="7"/>
      <c r="AM679" s="19" t="str">
        <f t="array" ref="AM679">IF(ISERROR(INDEX('Master '!$A$2:$A$257,MATCH(AN679,'Master '!$B$2:$B$257,0))),IF(ISERROR(INDEX('Master '!$A$2:$A$257,MATCH(AN679,'Master '!$C$2:$C$257,0))),IF(AN679="","-","Not on Roster"),INDEX('Master '!$A$2:$A$257,MATCH(AN679,'Master '!$C$2:$C$257,0))),INDEX('Master '!$A$2:$A$257,MATCH(AN679,'Master '!$B$2:$B$257,0)))</f>
        <v>-</v>
      </c>
      <c r="AN679" s="15"/>
    </row>
    <row r="680" spans="1:40" ht="14.25" customHeight="1">
      <c r="A680" s="20" t="str">
        <f t="array" ref="A680">IF(ISERROR(INDEX('Master '!$A$2:$A$257,MATCH(B680,'Master '!$B$2:$B$257,0))),IF(ISERROR(INDEX('Master '!$A$2:$A$257,MATCH(B680,'Master '!$C$2:$C$257,0))),IF(B680="","-","Not on Roster"),INDEX('Master '!$A$2:$A$257,MATCH(B680,'Master '!$C$2:$C$257,0))),INDEX('Master '!$A$2:$A$257,MATCH(B680,'Master '!$B$2:$B$257,0)))</f>
        <v>-</v>
      </c>
      <c r="B680" s="43"/>
      <c r="C680" s="19" t="str">
        <f t="array" ref="C680">IF(ISERROR(INDEX('Master '!$A$2:$A$257,MATCH(D680,'Master '!$B$2:$B$257,0))),IF(ISERROR(INDEX('Master '!$A$2:$A$257,MATCH(D680,'Master '!$C$2:$C$257,0))),IF(D680="","-","Not on Roster"),INDEX('Master '!$A$2:$A$257,MATCH(D680,'Master '!$C$2:$C$257,0))),INDEX('Master '!$A$2:$A$257,MATCH(D680,'Master '!$B$2:$B$257,0)))</f>
        <v>-</v>
      </c>
      <c r="D680" s="15"/>
      <c r="E680" s="20" t="str">
        <f t="array" ref="E680">IF(ISERROR(INDEX('Master '!$A$2:$A$257,MATCH(F680,'Master '!$B$2:$B$257,0))),IF(ISERROR(INDEX('Master '!$A$2:$A$257,MATCH(F680,'Master '!$C$2:$C$257,0))),IF(F680="","-","Not on Roster"),INDEX('Master '!$A$2:$A$257,MATCH(F680,'Master '!$C$2:$C$257,0))),INDEX('Master '!$A$2:$A$257,MATCH(F680,'Master '!$B$2:$B$257,0)))</f>
        <v>-</v>
      </c>
      <c r="F680" s="7"/>
      <c r="G680" s="19" t="str">
        <f t="array" ref="G680">IF(ISERROR(INDEX('Master '!$A$2:$A$257,MATCH(H680,'Master '!$B$2:$B$257,0))),IF(ISERROR(INDEX('Master '!$A$2:$A$257,MATCH(H680,'Master '!$C$2:$C$257,0))),IF(H680="","-","Not on Roster"),INDEX('Master '!$A$2:$A$257,MATCH(H680,'Master '!$C$2:$C$257,0))),INDEX('Master '!$A$2:$A$257,MATCH(H680,'Master '!$B$2:$B$257,0)))</f>
        <v>-</v>
      </c>
      <c r="H680" s="15"/>
      <c r="I680" s="20" t="str">
        <f t="array" ref="I680">IF(ISERROR(INDEX('Master '!$A$2:$A$257,MATCH(J680,'Master '!$B$2:$B$257,0))),IF(ISERROR(INDEX('Master '!$A$2:$A$257,MATCH(J680,'Master '!$C$2:$C$257,0))),IF(J680="","-","Not on Roster"),INDEX('Master '!$A$2:$A$257,MATCH(J680,'Master '!$C$2:$C$257,0))),INDEX('Master '!$A$2:$A$257,MATCH(J680,'Master '!$B$2:$B$257,0)))</f>
        <v>-</v>
      </c>
      <c r="J680" s="51"/>
      <c r="K680" s="19" t="str">
        <f t="array" ref="K680">IF(ISERROR(INDEX('Master '!$A$2:$A$257,MATCH(L680,'Master '!$B$2:$B$257,0))),IF(ISERROR(INDEX('Master '!$A$2:$A$257,MATCH(L680,'Master '!$C$2:$C$257,0))),IF(L680="","-","Not on Roster"),INDEX('Master '!$A$2:$A$257,MATCH(L680,'Master '!$C$2:$C$257,0))),INDEX('Master '!$A$2:$A$257,MATCH(L680,'Master '!$B$2:$B$257,0)))</f>
        <v>-</v>
      </c>
      <c r="L680" s="15"/>
      <c r="M680" s="20" t="str">
        <f t="array" ref="M680">IF(ISERROR(INDEX('Master '!$A$2:$A$257,MATCH(N680,'Master '!$B$2:$B$257,0))),IF(ISERROR(INDEX('Master '!$A$2:$A$257,MATCH(N680,'Master '!$C$2:$C$257,0))),IF(N680="","-","Not on Roster"),INDEX('Master '!$A$2:$A$257,MATCH(N680,'Master '!$C$2:$C$257,0))),INDEX('Master '!$A$2:$A$257,MATCH(N680,'Master '!$B$2:$B$257,0)))</f>
        <v>-</v>
      </c>
      <c r="N680" s="7"/>
      <c r="O680" s="19" t="str">
        <f t="array" ref="O680">IF(ISERROR(INDEX('Master '!$A$2:$A$257,MATCH(P680,'Master '!$B$2:$B$257,0))),IF(ISERROR(INDEX('Master '!$A$2:$A$257,MATCH(P680,'Master '!$C$2:$C$257,0))),IF(P680="","-","Not on Roster"),INDEX('Master '!$A$2:$A$257,MATCH(P680,'Master '!$C$2:$C$257,0))),INDEX('Master '!$A$2:$A$257,MATCH(P680,'Master '!$B$2:$B$257,0)))</f>
        <v>-</v>
      </c>
      <c r="P680" s="15"/>
      <c r="Q680" s="20" t="str">
        <f t="array" ref="Q680">IF(ISERROR(INDEX('Master '!$A$2:$A$257,MATCH(R680,'Master '!$B$2:$B$257,0))),IF(ISERROR(INDEX('Master '!$A$2:$A$257,MATCH(R680,'Master '!$C$2:$C$257,0))),IF(R680="","-","Not on Roster"),INDEX('Master '!$A$2:$A$257,MATCH(R680,'Master '!$C$2:$C$257,0))),INDEX('Master '!$A$2:$A$257,MATCH(R680,'Master '!$B$2:$B$257,0)))</f>
        <v>-</v>
      </c>
      <c r="R680" s="7"/>
      <c r="S680" s="19" t="str">
        <f t="array" ref="S680">IF(ISERROR(INDEX('Master '!$A$2:$A$257,MATCH(T680,'Master '!$B$2:$B$257,0))),IF(ISERROR(INDEX('Master '!$A$2:$A$257,MATCH(T680,'Master '!$C$2:$C$257,0))),IF(T680="","-","Not on Roster"),INDEX('Master '!$A$2:$A$257,MATCH(T680,'Master '!$C$2:$C$257,0))),INDEX('Master '!$A$2:$A$257,MATCH(T680,'Master '!$B$2:$B$257,0)))</f>
        <v>-</v>
      </c>
      <c r="T680" s="15"/>
      <c r="U680" s="20" t="str">
        <f t="array" ref="U680">IF(ISERROR(INDEX('Master '!$A$2:$A$257,MATCH(V680,'Master '!$B$2:$B$257,0))),IF(ISERROR(INDEX('Master '!$A$2:$A$257,MATCH(V680,'Master '!$C$2:$C$257,0))),IF(V680="","-","Not on Roster"),INDEX('Master '!$A$2:$A$257,MATCH(V680,'Master '!$C$2:$C$257,0))),INDEX('Master '!$A$2:$A$257,MATCH(V680,'Master '!$B$2:$B$257,0)))</f>
        <v>-</v>
      </c>
      <c r="V680" s="7"/>
      <c r="W680" s="19" t="str">
        <f t="array" ref="W680">IF(ISERROR(INDEX('Master '!$A$2:$A$257,MATCH(X680,'Master '!$B$2:$B$257,0))),IF(ISERROR(INDEX('Master '!$A$2:$A$257,MATCH(X680,'Master '!$C$2:$C$257,0))),IF(X680="","-","Not on Roster"),INDEX('Master '!$A$2:$A$257,MATCH(X680,'Master '!$C$2:$C$257,0))),INDEX('Master '!$A$2:$A$257,MATCH(X680,'Master '!$B$2:$B$257,0)))</f>
        <v>-</v>
      </c>
      <c r="X680" s="15"/>
      <c r="Y680" s="20" t="str">
        <f t="array" ref="Y680">IF(ISERROR(INDEX('Master '!$A$2:$A$257,MATCH(Z680,'Master '!$B$2:$B$257,0))),IF(ISERROR(INDEX('Master '!$A$2:$A$257,MATCH(Z680,'Master '!$C$2:$C$257,0))),IF(Z680="","-","Not on Roster"),INDEX('Master '!$A$2:$A$257,MATCH(Z680,'Master '!$C$2:$C$257,0))),INDEX('Master '!$A$2:$A$257,MATCH(Z680,'Master '!$B$2:$B$257,0)))</f>
        <v>-</v>
      </c>
      <c r="Z680" s="7"/>
      <c r="AA680" s="19" t="str">
        <f t="array" ref="AA680">IF(ISERROR(INDEX('Master '!$A$2:$A$257,MATCH(AB680,'Master '!$B$2:$B$257,0))),IF(ISERROR(INDEX('Master '!$A$2:$A$257,MATCH(AB680,'Master '!$C$2:$C$257,0))),IF(AB680="","-","Not on Roster"),INDEX('Master '!$A$2:$A$257,MATCH(AB680,'Master '!$C$2:$C$257,0))),INDEX('Master '!$A$2:$A$257,MATCH(AB680,'Master '!$B$2:$B$257,0)))</f>
        <v>-</v>
      </c>
      <c r="AB680" s="15"/>
      <c r="AC680" s="20" t="str">
        <f t="array" ref="AC680">IF(ISERROR(INDEX('Master '!$A$2:$A$257,MATCH(AD680,'Master '!$B$2:$B$257,0))),IF(ISERROR(INDEX('Master '!$A$2:$A$257,MATCH(AD680,'Master '!$C$2:$C$257,0))),IF(AD680="","-","Not on Roster"),INDEX('Master '!$A$2:$A$257,MATCH(AD680,'Master '!$C$2:$C$257,0))),INDEX('Master '!$A$2:$A$257,MATCH(AD680,'Master '!$B$2:$B$257,0)))</f>
        <v>-</v>
      </c>
      <c r="AD680" s="7"/>
      <c r="AE680" s="19" t="str">
        <f t="array" ref="AE680">IF(ISERROR(INDEX('Master '!$A$2:$A$257,MATCH(AF680,'Master '!$B$2:$B$257,0))),IF(ISERROR(INDEX('Master '!$A$2:$A$257,MATCH(AF680,'Master '!$C$2:$C$257,0))),IF(AF680="","-","Not on Roster"),INDEX('Master '!$A$2:$A$257,MATCH(AF680,'Master '!$C$2:$C$257,0))),INDEX('Master '!$A$2:$A$257,MATCH(AF680,'Master '!$B$2:$B$257,0)))</f>
        <v>-</v>
      </c>
      <c r="AF680" s="15"/>
      <c r="AG680" s="20" t="str">
        <f t="array" ref="AG680">IF(ISERROR(INDEX('Master '!$A$2:$A$257,MATCH(AH680,'Master '!$B$2:$B$257,0))),IF(ISERROR(INDEX('Master '!$A$2:$A$257,MATCH(AH680,'Master '!$C$2:$C$257,0))),IF(AH680="","-","Not on Roster"),INDEX('Master '!$A$2:$A$257,MATCH(AH680,'Master '!$C$2:$C$257,0))),INDEX('Master '!$A$2:$A$257,MATCH(AH680,'Master '!$B$2:$B$257,0)))</f>
        <v>-</v>
      </c>
      <c r="AH680" s="7"/>
      <c r="AI680" s="19" t="str">
        <f t="array" ref="AI680">IF(ISERROR(INDEX('Master '!$A$2:$A$257,MATCH(AJ680,'Master '!$B$2:$B$257,0))),IF(ISERROR(INDEX('Master '!$A$2:$A$257,MATCH(AJ680,'Master '!$C$2:$C$257,0))),IF(AJ680="","-","Not on Roster"),INDEX('Master '!$A$2:$A$257,MATCH(AJ680,'Master '!$C$2:$C$257,0))),INDEX('Master '!$A$2:$A$257,MATCH(AJ680,'Master '!$B$2:$B$257,0)))</f>
        <v>-</v>
      </c>
      <c r="AJ680" s="15"/>
      <c r="AK680" s="20" t="str">
        <f t="array" ref="AK680">IF(ISERROR(INDEX('Master '!$A$2:$A$257,MATCH(AL680,'Master '!$B$2:$B$257,0))),IF(ISERROR(INDEX('Master '!$A$2:$A$257,MATCH(AL680,'Master '!$C$2:$C$257,0))),IF(AL680="","-","Not on Roster"),INDEX('Master '!$A$2:$A$257,MATCH(AL680,'Master '!$C$2:$C$257,0))),INDEX('Master '!$A$2:$A$257,MATCH(AL680,'Master '!$B$2:$B$257,0)))</f>
        <v>-</v>
      </c>
      <c r="AL680" s="7"/>
      <c r="AM680" s="19" t="str">
        <f t="array" ref="AM680">IF(ISERROR(INDEX('Master '!$A$2:$A$257,MATCH(AN680,'Master '!$B$2:$B$257,0))),IF(ISERROR(INDEX('Master '!$A$2:$A$257,MATCH(AN680,'Master '!$C$2:$C$257,0))),IF(AN680="","-","Not on Roster"),INDEX('Master '!$A$2:$A$257,MATCH(AN680,'Master '!$C$2:$C$257,0))),INDEX('Master '!$A$2:$A$257,MATCH(AN680,'Master '!$B$2:$B$257,0)))</f>
        <v>-</v>
      </c>
      <c r="AN680" s="15"/>
    </row>
    <row r="681" spans="1:40" ht="14.25" customHeight="1">
      <c r="A681" s="20" t="str">
        <f t="array" ref="A681">IF(ISERROR(INDEX('Master '!$A$2:$A$257,MATCH(B681,'Master '!$B$2:$B$257,0))),IF(ISERROR(INDEX('Master '!$A$2:$A$257,MATCH(B681,'Master '!$C$2:$C$257,0))),IF(B681="","-","Not on Roster"),INDEX('Master '!$A$2:$A$257,MATCH(B681,'Master '!$C$2:$C$257,0))),INDEX('Master '!$A$2:$A$257,MATCH(B681,'Master '!$B$2:$B$257,0)))</f>
        <v>-</v>
      </c>
      <c r="B681" s="43"/>
      <c r="C681" s="19" t="str">
        <f t="array" ref="C681">IF(ISERROR(INDEX('Master '!$A$2:$A$257,MATCH(D681,'Master '!$B$2:$B$257,0))),IF(ISERROR(INDEX('Master '!$A$2:$A$257,MATCH(D681,'Master '!$C$2:$C$257,0))),IF(D681="","-","Not on Roster"),INDEX('Master '!$A$2:$A$257,MATCH(D681,'Master '!$C$2:$C$257,0))),INDEX('Master '!$A$2:$A$257,MATCH(D681,'Master '!$B$2:$B$257,0)))</f>
        <v>-</v>
      </c>
      <c r="D681" s="15"/>
      <c r="E681" s="20" t="str">
        <f t="array" ref="E681">IF(ISERROR(INDEX('Master '!$A$2:$A$257,MATCH(F681,'Master '!$B$2:$B$257,0))),IF(ISERROR(INDEX('Master '!$A$2:$A$257,MATCH(F681,'Master '!$C$2:$C$257,0))),IF(F681="","-","Not on Roster"),INDEX('Master '!$A$2:$A$257,MATCH(F681,'Master '!$C$2:$C$257,0))),INDEX('Master '!$A$2:$A$257,MATCH(F681,'Master '!$B$2:$B$257,0)))</f>
        <v>-</v>
      </c>
      <c r="F681" s="7"/>
      <c r="G681" s="19" t="str">
        <f t="array" ref="G681">IF(ISERROR(INDEX('Master '!$A$2:$A$257,MATCH(H681,'Master '!$B$2:$B$257,0))),IF(ISERROR(INDEX('Master '!$A$2:$A$257,MATCH(H681,'Master '!$C$2:$C$257,0))),IF(H681="","-","Not on Roster"),INDEX('Master '!$A$2:$A$257,MATCH(H681,'Master '!$C$2:$C$257,0))),INDEX('Master '!$A$2:$A$257,MATCH(H681,'Master '!$B$2:$B$257,0)))</f>
        <v>-</v>
      </c>
      <c r="H681" s="15"/>
      <c r="I681" s="20" t="str">
        <f t="array" ref="I681">IF(ISERROR(INDEX('Master '!$A$2:$A$257,MATCH(J681,'Master '!$B$2:$B$257,0))),IF(ISERROR(INDEX('Master '!$A$2:$A$257,MATCH(J681,'Master '!$C$2:$C$257,0))),IF(J681="","-","Not on Roster"),INDEX('Master '!$A$2:$A$257,MATCH(J681,'Master '!$C$2:$C$257,0))),INDEX('Master '!$A$2:$A$257,MATCH(J681,'Master '!$B$2:$B$257,0)))</f>
        <v>-</v>
      </c>
      <c r="J681" s="51"/>
      <c r="K681" s="19" t="str">
        <f t="array" ref="K681">IF(ISERROR(INDEX('Master '!$A$2:$A$257,MATCH(L681,'Master '!$B$2:$B$257,0))),IF(ISERROR(INDEX('Master '!$A$2:$A$257,MATCH(L681,'Master '!$C$2:$C$257,0))),IF(L681="","-","Not on Roster"),INDEX('Master '!$A$2:$A$257,MATCH(L681,'Master '!$C$2:$C$257,0))),INDEX('Master '!$A$2:$A$257,MATCH(L681,'Master '!$B$2:$B$257,0)))</f>
        <v>-</v>
      </c>
      <c r="L681" s="15"/>
      <c r="M681" s="20" t="str">
        <f t="array" ref="M681">IF(ISERROR(INDEX('Master '!$A$2:$A$257,MATCH(N681,'Master '!$B$2:$B$257,0))),IF(ISERROR(INDEX('Master '!$A$2:$A$257,MATCH(N681,'Master '!$C$2:$C$257,0))),IF(N681="","-","Not on Roster"),INDEX('Master '!$A$2:$A$257,MATCH(N681,'Master '!$C$2:$C$257,0))),INDEX('Master '!$A$2:$A$257,MATCH(N681,'Master '!$B$2:$B$257,0)))</f>
        <v>-</v>
      </c>
      <c r="N681" s="7"/>
      <c r="O681" s="19" t="str">
        <f t="array" ref="O681">IF(ISERROR(INDEX('Master '!$A$2:$A$257,MATCH(P681,'Master '!$B$2:$B$257,0))),IF(ISERROR(INDEX('Master '!$A$2:$A$257,MATCH(P681,'Master '!$C$2:$C$257,0))),IF(P681="","-","Not on Roster"),INDEX('Master '!$A$2:$A$257,MATCH(P681,'Master '!$C$2:$C$257,0))),INDEX('Master '!$A$2:$A$257,MATCH(P681,'Master '!$B$2:$B$257,0)))</f>
        <v>-</v>
      </c>
      <c r="P681" s="15"/>
      <c r="Q681" s="20" t="str">
        <f t="array" ref="Q681">IF(ISERROR(INDEX('Master '!$A$2:$A$257,MATCH(R681,'Master '!$B$2:$B$257,0))),IF(ISERROR(INDEX('Master '!$A$2:$A$257,MATCH(R681,'Master '!$C$2:$C$257,0))),IF(R681="","-","Not on Roster"),INDEX('Master '!$A$2:$A$257,MATCH(R681,'Master '!$C$2:$C$257,0))),INDEX('Master '!$A$2:$A$257,MATCH(R681,'Master '!$B$2:$B$257,0)))</f>
        <v>-</v>
      </c>
      <c r="R681" s="7"/>
      <c r="S681" s="19" t="str">
        <f t="array" ref="S681">IF(ISERROR(INDEX('Master '!$A$2:$A$257,MATCH(T681,'Master '!$B$2:$B$257,0))),IF(ISERROR(INDEX('Master '!$A$2:$A$257,MATCH(T681,'Master '!$C$2:$C$257,0))),IF(T681="","-","Not on Roster"),INDEX('Master '!$A$2:$A$257,MATCH(T681,'Master '!$C$2:$C$257,0))),INDEX('Master '!$A$2:$A$257,MATCH(T681,'Master '!$B$2:$B$257,0)))</f>
        <v>-</v>
      </c>
      <c r="T681" s="15"/>
      <c r="U681" s="20" t="str">
        <f t="array" ref="U681">IF(ISERROR(INDEX('Master '!$A$2:$A$257,MATCH(V681,'Master '!$B$2:$B$257,0))),IF(ISERROR(INDEX('Master '!$A$2:$A$257,MATCH(V681,'Master '!$C$2:$C$257,0))),IF(V681="","-","Not on Roster"),INDEX('Master '!$A$2:$A$257,MATCH(V681,'Master '!$C$2:$C$257,0))),INDEX('Master '!$A$2:$A$257,MATCH(V681,'Master '!$B$2:$B$257,0)))</f>
        <v>-</v>
      </c>
      <c r="V681" s="7"/>
      <c r="W681" s="19" t="str">
        <f t="array" ref="W681">IF(ISERROR(INDEX('Master '!$A$2:$A$257,MATCH(X681,'Master '!$B$2:$B$257,0))),IF(ISERROR(INDEX('Master '!$A$2:$A$257,MATCH(X681,'Master '!$C$2:$C$257,0))),IF(X681="","-","Not on Roster"),INDEX('Master '!$A$2:$A$257,MATCH(X681,'Master '!$C$2:$C$257,0))),INDEX('Master '!$A$2:$A$257,MATCH(X681,'Master '!$B$2:$B$257,0)))</f>
        <v>-</v>
      </c>
      <c r="X681" s="15"/>
      <c r="Y681" s="20" t="str">
        <f t="array" ref="Y681">IF(ISERROR(INDEX('Master '!$A$2:$A$257,MATCH(Z681,'Master '!$B$2:$B$257,0))),IF(ISERROR(INDEX('Master '!$A$2:$A$257,MATCH(Z681,'Master '!$C$2:$C$257,0))),IF(Z681="","-","Not on Roster"),INDEX('Master '!$A$2:$A$257,MATCH(Z681,'Master '!$C$2:$C$257,0))),INDEX('Master '!$A$2:$A$257,MATCH(Z681,'Master '!$B$2:$B$257,0)))</f>
        <v>-</v>
      </c>
      <c r="Z681" s="7"/>
      <c r="AA681" s="19" t="str">
        <f t="array" ref="AA681">IF(ISERROR(INDEX('Master '!$A$2:$A$257,MATCH(AB681,'Master '!$B$2:$B$257,0))),IF(ISERROR(INDEX('Master '!$A$2:$A$257,MATCH(AB681,'Master '!$C$2:$C$257,0))),IF(AB681="","-","Not on Roster"),INDEX('Master '!$A$2:$A$257,MATCH(AB681,'Master '!$C$2:$C$257,0))),INDEX('Master '!$A$2:$A$257,MATCH(AB681,'Master '!$B$2:$B$257,0)))</f>
        <v>-</v>
      </c>
      <c r="AB681" s="15"/>
      <c r="AC681" s="20" t="str">
        <f t="array" ref="AC681">IF(ISERROR(INDEX('Master '!$A$2:$A$257,MATCH(AD681,'Master '!$B$2:$B$257,0))),IF(ISERROR(INDEX('Master '!$A$2:$A$257,MATCH(AD681,'Master '!$C$2:$C$257,0))),IF(AD681="","-","Not on Roster"),INDEX('Master '!$A$2:$A$257,MATCH(AD681,'Master '!$C$2:$C$257,0))),INDEX('Master '!$A$2:$A$257,MATCH(AD681,'Master '!$B$2:$B$257,0)))</f>
        <v>-</v>
      </c>
      <c r="AD681" s="7"/>
      <c r="AE681" s="19" t="str">
        <f t="array" ref="AE681">IF(ISERROR(INDEX('Master '!$A$2:$A$257,MATCH(AF681,'Master '!$B$2:$B$257,0))),IF(ISERROR(INDEX('Master '!$A$2:$A$257,MATCH(AF681,'Master '!$C$2:$C$257,0))),IF(AF681="","-","Not on Roster"),INDEX('Master '!$A$2:$A$257,MATCH(AF681,'Master '!$C$2:$C$257,0))),INDEX('Master '!$A$2:$A$257,MATCH(AF681,'Master '!$B$2:$B$257,0)))</f>
        <v>-</v>
      </c>
      <c r="AF681" s="15"/>
      <c r="AG681" s="20" t="str">
        <f t="array" ref="AG681">IF(ISERROR(INDEX('Master '!$A$2:$A$257,MATCH(AH681,'Master '!$B$2:$B$257,0))),IF(ISERROR(INDEX('Master '!$A$2:$A$257,MATCH(AH681,'Master '!$C$2:$C$257,0))),IF(AH681="","-","Not on Roster"),INDEX('Master '!$A$2:$A$257,MATCH(AH681,'Master '!$C$2:$C$257,0))),INDEX('Master '!$A$2:$A$257,MATCH(AH681,'Master '!$B$2:$B$257,0)))</f>
        <v>-</v>
      </c>
      <c r="AH681" s="7"/>
      <c r="AI681" s="19" t="str">
        <f t="array" ref="AI681">IF(ISERROR(INDEX('Master '!$A$2:$A$257,MATCH(AJ681,'Master '!$B$2:$B$257,0))),IF(ISERROR(INDEX('Master '!$A$2:$A$257,MATCH(AJ681,'Master '!$C$2:$C$257,0))),IF(AJ681="","-","Not on Roster"),INDEX('Master '!$A$2:$A$257,MATCH(AJ681,'Master '!$C$2:$C$257,0))),INDEX('Master '!$A$2:$A$257,MATCH(AJ681,'Master '!$B$2:$B$257,0)))</f>
        <v>-</v>
      </c>
      <c r="AJ681" s="15"/>
      <c r="AK681" s="20" t="str">
        <f t="array" ref="AK681">IF(ISERROR(INDEX('Master '!$A$2:$A$257,MATCH(AL681,'Master '!$B$2:$B$257,0))),IF(ISERROR(INDEX('Master '!$A$2:$A$257,MATCH(AL681,'Master '!$C$2:$C$257,0))),IF(AL681="","-","Not on Roster"),INDEX('Master '!$A$2:$A$257,MATCH(AL681,'Master '!$C$2:$C$257,0))),INDEX('Master '!$A$2:$A$257,MATCH(AL681,'Master '!$B$2:$B$257,0)))</f>
        <v>-</v>
      </c>
      <c r="AL681" s="7"/>
      <c r="AM681" s="19" t="str">
        <f t="array" ref="AM681">IF(ISERROR(INDEX('Master '!$A$2:$A$257,MATCH(AN681,'Master '!$B$2:$B$257,0))),IF(ISERROR(INDEX('Master '!$A$2:$A$257,MATCH(AN681,'Master '!$C$2:$C$257,0))),IF(AN681="","-","Not on Roster"),INDEX('Master '!$A$2:$A$257,MATCH(AN681,'Master '!$C$2:$C$257,0))),INDEX('Master '!$A$2:$A$257,MATCH(AN681,'Master '!$B$2:$B$257,0)))</f>
        <v>-</v>
      </c>
      <c r="AN681" s="15"/>
    </row>
    <row r="682" spans="1:40" ht="14.25" customHeight="1">
      <c r="A682" s="20" t="str">
        <f t="array" ref="A682">IF(ISERROR(INDEX('Master '!$A$2:$A$257,MATCH(B682,'Master '!$B$2:$B$257,0))),IF(ISERROR(INDEX('Master '!$A$2:$A$257,MATCH(B682,'Master '!$C$2:$C$257,0))),IF(B682="","-","Not on Roster"),INDEX('Master '!$A$2:$A$257,MATCH(B682,'Master '!$C$2:$C$257,0))),INDEX('Master '!$A$2:$A$257,MATCH(B682,'Master '!$B$2:$B$257,0)))</f>
        <v>-</v>
      </c>
      <c r="B682" s="43"/>
      <c r="C682" s="19" t="str">
        <f t="array" ref="C682">IF(ISERROR(INDEX('Master '!$A$2:$A$257,MATCH(D682,'Master '!$B$2:$B$257,0))),IF(ISERROR(INDEX('Master '!$A$2:$A$257,MATCH(D682,'Master '!$C$2:$C$257,0))),IF(D682="","-","Not on Roster"),INDEX('Master '!$A$2:$A$257,MATCH(D682,'Master '!$C$2:$C$257,0))),INDEX('Master '!$A$2:$A$257,MATCH(D682,'Master '!$B$2:$B$257,0)))</f>
        <v>-</v>
      </c>
      <c r="D682" s="15"/>
      <c r="E682" s="20" t="str">
        <f t="array" ref="E682">IF(ISERROR(INDEX('Master '!$A$2:$A$257,MATCH(F682,'Master '!$B$2:$B$257,0))),IF(ISERROR(INDEX('Master '!$A$2:$A$257,MATCH(F682,'Master '!$C$2:$C$257,0))),IF(F682="","-","Not on Roster"),INDEX('Master '!$A$2:$A$257,MATCH(F682,'Master '!$C$2:$C$257,0))),INDEX('Master '!$A$2:$A$257,MATCH(F682,'Master '!$B$2:$B$257,0)))</f>
        <v>-</v>
      </c>
      <c r="F682" s="7"/>
      <c r="G682" s="19" t="str">
        <f t="array" ref="G682">IF(ISERROR(INDEX('Master '!$A$2:$A$257,MATCH(H682,'Master '!$B$2:$B$257,0))),IF(ISERROR(INDEX('Master '!$A$2:$A$257,MATCH(H682,'Master '!$C$2:$C$257,0))),IF(H682="","-","Not on Roster"),INDEX('Master '!$A$2:$A$257,MATCH(H682,'Master '!$C$2:$C$257,0))),INDEX('Master '!$A$2:$A$257,MATCH(H682,'Master '!$B$2:$B$257,0)))</f>
        <v>-</v>
      </c>
      <c r="H682" s="15"/>
      <c r="I682" s="20" t="str">
        <f t="array" ref="I682">IF(ISERROR(INDEX('Master '!$A$2:$A$257,MATCH(J682,'Master '!$B$2:$B$257,0))),IF(ISERROR(INDEX('Master '!$A$2:$A$257,MATCH(J682,'Master '!$C$2:$C$257,0))),IF(J682="","-","Not on Roster"),INDEX('Master '!$A$2:$A$257,MATCH(J682,'Master '!$C$2:$C$257,0))),INDEX('Master '!$A$2:$A$257,MATCH(J682,'Master '!$B$2:$B$257,0)))</f>
        <v>-</v>
      </c>
      <c r="J682" s="51"/>
      <c r="K682" s="19" t="str">
        <f t="array" ref="K682">IF(ISERROR(INDEX('Master '!$A$2:$A$257,MATCH(L682,'Master '!$B$2:$B$257,0))),IF(ISERROR(INDEX('Master '!$A$2:$A$257,MATCH(L682,'Master '!$C$2:$C$257,0))),IF(L682="","-","Not on Roster"),INDEX('Master '!$A$2:$A$257,MATCH(L682,'Master '!$C$2:$C$257,0))),INDEX('Master '!$A$2:$A$257,MATCH(L682,'Master '!$B$2:$B$257,0)))</f>
        <v>-</v>
      </c>
      <c r="L682" s="15"/>
      <c r="M682" s="20" t="str">
        <f t="array" ref="M682">IF(ISERROR(INDEX('Master '!$A$2:$A$257,MATCH(N682,'Master '!$B$2:$B$257,0))),IF(ISERROR(INDEX('Master '!$A$2:$A$257,MATCH(N682,'Master '!$C$2:$C$257,0))),IF(N682="","-","Not on Roster"),INDEX('Master '!$A$2:$A$257,MATCH(N682,'Master '!$C$2:$C$257,0))),INDEX('Master '!$A$2:$A$257,MATCH(N682,'Master '!$B$2:$B$257,0)))</f>
        <v>-</v>
      </c>
      <c r="N682" s="7"/>
      <c r="O682" s="19" t="str">
        <f t="array" ref="O682">IF(ISERROR(INDEX('Master '!$A$2:$A$257,MATCH(P682,'Master '!$B$2:$B$257,0))),IF(ISERROR(INDEX('Master '!$A$2:$A$257,MATCH(P682,'Master '!$C$2:$C$257,0))),IF(P682="","-","Not on Roster"),INDEX('Master '!$A$2:$A$257,MATCH(P682,'Master '!$C$2:$C$257,0))),INDEX('Master '!$A$2:$A$257,MATCH(P682,'Master '!$B$2:$B$257,0)))</f>
        <v>-</v>
      </c>
      <c r="P682" s="15"/>
      <c r="Q682" s="20" t="str">
        <f t="array" ref="Q682">IF(ISERROR(INDEX('Master '!$A$2:$A$257,MATCH(R682,'Master '!$B$2:$B$257,0))),IF(ISERROR(INDEX('Master '!$A$2:$A$257,MATCH(R682,'Master '!$C$2:$C$257,0))),IF(R682="","-","Not on Roster"),INDEX('Master '!$A$2:$A$257,MATCH(R682,'Master '!$C$2:$C$257,0))),INDEX('Master '!$A$2:$A$257,MATCH(R682,'Master '!$B$2:$B$257,0)))</f>
        <v>-</v>
      </c>
      <c r="R682" s="7"/>
      <c r="S682" s="19" t="str">
        <f t="array" ref="S682">IF(ISERROR(INDEX('Master '!$A$2:$A$257,MATCH(T682,'Master '!$B$2:$B$257,0))),IF(ISERROR(INDEX('Master '!$A$2:$A$257,MATCH(T682,'Master '!$C$2:$C$257,0))),IF(T682="","-","Not on Roster"),INDEX('Master '!$A$2:$A$257,MATCH(T682,'Master '!$C$2:$C$257,0))),INDEX('Master '!$A$2:$A$257,MATCH(T682,'Master '!$B$2:$B$257,0)))</f>
        <v>-</v>
      </c>
      <c r="T682" s="15"/>
      <c r="U682" s="20" t="str">
        <f t="array" ref="U682">IF(ISERROR(INDEX('Master '!$A$2:$A$257,MATCH(V682,'Master '!$B$2:$B$257,0))),IF(ISERROR(INDEX('Master '!$A$2:$A$257,MATCH(V682,'Master '!$C$2:$C$257,0))),IF(V682="","-","Not on Roster"),INDEX('Master '!$A$2:$A$257,MATCH(V682,'Master '!$C$2:$C$257,0))),INDEX('Master '!$A$2:$A$257,MATCH(V682,'Master '!$B$2:$B$257,0)))</f>
        <v>-</v>
      </c>
      <c r="V682" s="7"/>
      <c r="W682" s="19" t="str">
        <f t="array" ref="W682">IF(ISERROR(INDEX('Master '!$A$2:$A$257,MATCH(X682,'Master '!$B$2:$B$257,0))),IF(ISERROR(INDEX('Master '!$A$2:$A$257,MATCH(X682,'Master '!$C$2:$C$257,0))),IF(X682="","-","Not on Roster"),INDEX('Master '!$A$2:$A$257,MATCH(X682,'Master '!$C$2:$C$257,0))),INDEX('Master '!$A$2:$A$257,MATCH(X682,'Master '!$B$2:$B$257,0)))</f>
        <v>-</v>
      </c>
      <c r="X682" s="15"/>
      <c r="Y682" s="20" t="str">
        <f t="array" ref="Y682">IF(ISERROR(INDEX('Master '!$A$2:$A$257,MATCH(Z682,'Master '!$B$2:$B$257,0))),IF(ISERROR(INDEX('Master '!$A$2:$A$257,MATCH(Z682,'Master '!$C$2:$C$257,0))),IF(Z682="","-","Not on Roster"),INDEX('Master '!$A$2:$A$257,MATCH(Z682,'Master '!$C$2:$C$257,0))),INDEX('Master '!$A$2:$A$257,MATCH(Z682,'Master '!$B$2:$B$257,0)))</f>
        <v>-</v>
      </c>
      <c r="Z682" s="7"/>
      <c r="AA682" s="19" t="str">
        <f t="array" ref="AA682">IF(ISERROR(INDEX('Master '!$A$2:$A$257,MATCH(AB682,'Master '!$B$2:$B$257,0))),IF(ISERROR(INDEX('Master '!$A$2:$A$257,MATCH(AB682,'Master '!$C$2:$C$257,0))),IF(AB682="","-","Not on Roster"),INDEX('Master '!$A$2:$A$257,MATCH(AB682,'Master '!$C$2:$C$257,0))),INDEX('Master '!$A$2:$A$257,MATCH(AB682,'Master '!$B$2:$B$257,0)))</f>
        <v>-</v>
      </c>
      <c r="AB682" s="15"/>
      <c r="AC682" s="20" t="str">
        <f t="array" ref="AC682">IF(ISERROR(INDEX('Master '!$A$2:$A$257,MATCH(AD682,'Master '!$B$2:$B$257,0))),IF(ISERROR(INDEX('Master '!$A$2:$A$257,MATCH(AD682,'Master '!$C$2:$C$257,0))),IF(AD682="","-","Not on Roster"),INDEX('Master '!$A$2:$A$257,MATCH(AD682,'Master '!$C$2:$C$257,0))),INDEX('Master '!$A$2:$A$257,MATCH(AD682,'Master '!$B$2:$B$257,0)))</f>
        <v>-</v>
      </c>
      <c r="AD682" s="7"/>
      <c r="AE682" s="19" t="str">
        <f t="array" ref="AE682">IF(ISERROR(INDEX('Master '!$A$2:$A$257,MATCH(AF682,'Master '!$B$2:$B$257,0))),IF(ISERROR(INDEX('Master '!$A$2:$A$257,MATCH(AF682,'Master '!$C$2:$C$257,0))),IF(AF682="","-","Not on Roster"),INDEX('Master '!$A$2:$A$257,MATCH(AF682,'Master '!$C$2:$C$257,0))),INDEX('Master '!$A$2:$A$257,MATCH(AF682,'Master '!$B$2:$B$257,0)))</f>
        <v>-</v>
      </c>
      <c r="AF682" s="15"/>
      <c r="AG682" s="20" t="str">
        <f t="array" ref="AG682">IF(ISERROR(INDEX('Master '!$A$2:$A$257,MATCH(AH682,'Master '!$B$2:$B$257,0))),IF(ISERROR(INDEX('Master '!$A$2:$A$257,MATCH(AH682,'Master '!$C$2:$C$257,0))),IF(AH682="","-","Not on Roster"),INDEX('Master '!$A$2:$A$257,MATCH(AH682,'Master '!$C$2:$C$257,0))),INDEX('Master '!$A$2:$A$257,MATCH(AH682,'Master '!$B$2:$B$257,0)))</f>
        <v>-</v>
      </c>
      <c r="AH682" s="7"/>
      <c r="AI682" s="19" t="str">
        <f t="array" ref="AI682">IF(ISERROR(INDEX('Master '!$A$2:$A$257,MATCH(AJ682,'Master '!$B$2:$B$257,0))),IF(ISERROR(INDEX('Master '!$A$2:$A$257,MATCH(AJ682,'Master '!$C$2:$C$257,0))),IF(AJ682="","-","Not on Roster"),INDEX('Master '!$A$2:$A$257,MATCH(AJ682,'Master '!$C$2:$C$257,0))),INDEX('Master '!$A$2:$A$257,MATCH(AJ682,'Master '!$B$2:$B$257,0)))</f>
        <v>-</v>
      </c>
      <c r="AJ682" s="15"/>
      <c r="AK682" s="20" t="str">
        <f t="array" ref="AK682">IF(ISERROR(INDEX('Master '!$A$2:$A$257,MATCH(AL682,'Master '!$B$2:$B$257,0))),IF(ISERROR(INDEX('Master '!$A$2:$A$257,MATCH(AL682,'Master '!$C$2:$C$257,0))),IF(AL682="","-","Not on Roster"),INDEX('Master '!$A$2:$A$257,MATCH(AL682,'Master '!$C$2:$C$257,0))),INDEX('Master '!$A$2:$A$257,MATCH(AL682,'Master '!$B$2:$B$257,0)))</f>
        <v>-</v>
      </c>
      <c r="AL682" s="7"/>
      <c r="AM682" s="19" t="str">
        <f t="array" ref="AM682">IF(ISERROR(INDEX('Master '!$A$2:$A$257,MATCH(AN682,'Master '!$B$2:$B$257,0))),IF(ISERROR(INDEX('Master '!$A$2:$A$257,MATCH(AN682,'Master '!$C$2:$C$257,0))),IF(AN682="","-","Not on Roster"),INDEX('Master '!$A$2:$A$257,MATCH(AN682,'Master '!$C$2:$C$257,0))),INDEX('Master '!$A$2:$A$257,MATCH(AN682,'Master '!$B$2:$B$257,0)))</f>
        <v>-</v>
      </c>
      <c r="AN682" s="15"/>
    </row>
    <row r="683" spans="1:40" ht="14.25" customHeight="1">
      <c r="A683" s="20" t="str">
        <f t="array" ref="A683">IF(ISERROR(INDEX('Master '!$A$2:$A$257,MATCH(B683,'Master '!$B$2:$B$257,0))),IF(ISERROR(INDEX('Master '!$A$2:$A$257,MATCH(B683,'Master '!$C$2:$C$257,0))),IF(B683="","-","Not on Roster"),INDEX('Master '!$A$2:$A$257,MATCH(B683,'Master '!$C$2:$C$257,0))),INDEX('Master '!$A$2:$A$257,MATCH(B683,'Master '!$B$2:$B$257,0)))</f>
        <v>-</v>
      </c>
      <c r="B683" s="43"/>
      <c r="C683" s="19" t="str">
        <f t="array" ref="C683">IF(ISERROR(INDEX('Master '!$A$2:$A$257,MATCH(D683,'Master '!$B$2:$B$257,0))),IF(ISERROR(INDEX('Master '!$A$2:$A$257,MATCH(D683,'Master '!$C$2:$C$257,0))),IF(D683="","-","Not on Roster"),INDEX('Master '!$A$2:$A$257,MATCH(D683,'Master '!$C$2:$C$257,0))),INDEX('Master '!$A$2:$A$257,MATCH(D683,'Master '!$B$2:$B$257,0)))</f>
        <v>-</v>
      </c>
      <c r="D683" s="15"/>
      <c r="E683" s="20" t="str">
        <f t="array" ref="E683">IF(ISERROR(INDEX('Master '!$A$2:$A$257,MATCH(F683,'Master '!$B$2:$B$257,0))),IF(ISERROR(INDEX('Master '!$A$2:$A$257,MATCH(F683,'Master '!$C$2:$C$257,0))),IF(F683="","-","Not on Roster"),INDEX('Master '!$A$2:$A$257,MATCH(F683,'Master '!$C$2:$C$257,0))),INDEX('Master '!$A$2:$A$257,MATCH(F683,'Master '!$B$2:$B$257,0)))</f>
        <v>-</v>
      </c>
      <c r="F683" s="7"/>
      <c r="G683" s="19" t="str">
        <f t="array" ref="G683">IF(ISERROR(INDEX('Master '!$A$2:$A$257,MATCH(H683,'Master '!$B$2:$B$257,0))),IF(ISERROR(INDEX('Master '!$A$2:$A$257,MATCH(H683,'Master '!$C$2:$C$257,0))),IF(H683="","-","Not on Roster"),INDEX('Master '!$A$2:$A$257,MATCH(H683,'Master '!$C$2:$C$257,0))),INDEX('Master '!$A$2:$A$257,MATCH(H683,'Master '!$B$2:$B$257,0)))</f>
        <v>-</v>
      </c>
      <c r="H683" s="15"/>
      <c r="I683" s="20" t="str">
        <f t="array" ref="I683">IF(ISERROR(INDEX('Master '!$A$2:$A$257,MATCH(J683,'Master '!$B$2:$B$257,0))),IF(ISERROR(INDEX('Master '!$A$2:$A$257,MATCH(J683,'Master '!$C$2:$C$257,0))),IF(J683="","-","Not on Roster"),INDEX('Master '!$A$2:$A$257,MATCH(J683,'Master '!$C$2:$C$257,0))),INDEX('Master '!$A$2:$A$257,MATCH(J683,'Master '!$B$2:$B$257,0)))</f>
        <v>-</v>
      </c>
      <c r="J683" s="51"/>
      <c r="K683" s="19" t="str">
        <f t="array" ref="K683">IF(ISERROR(INDEX('Master '!$A$2:$A$257,MATCH(L683,'Master '!$B$2:$B$257,0))),IF(ISERROR(INDEX('Master '!$A$2:$A$257,MATCH(L683,'Master '!$C$2:$C$257,0))),IF(L683="","-","Not on Roster"),INDEX('Master '!$A$2:$A$257,MATCH(L683,'Master '!$C$2:$C$257,0))),INDEX('Master '!$A$2:$A$257,MATCH(L683,'Master '!$B$2:$B$257,0)))</f>
        <v>-</v>
      </c>
      <c r="L683" s="15"/>
      <c r="M683" s="20" t="str">
        <f t="array" ref="M683">IF(ISERROR(INDEX('Master '!$A$2:$A$257,MATCH(N683,'Master '!$B$2:$B$257,0))),IF(ISERROR(INDEX('Master '!$A$2:$A$257,MATCH(N683,'Master '!$C$2:$C$257,0))),IF(N683="","-","Not on Roster"),INDEX('Master '!$A$2:$A$257,MATCH(N683,'Master '!$C$2:$C$257,0))),INDEX('Master '!$A$2:$A$257,MATCH(N683,'Master '!$B$2:$B$257,0)))</f>
        <v>-</v>
      </c>
      <c r="N683" s="7"/>
      <c r="O683" s="19" t="str">
        <f t="array" ref="O683">IF(ISERROR(INDEX('Master '!$A$2:$A$257,MATCH(P683,'Master '!$B$2:$B$257,0))),IF(ISERROR(INDEX('Master '!$A$2:$A$257,MATCH(P683,'Master '!$C$2:$C$257,0))),IF(P683="","-","Not on Roster"),INDEX('Master '!$A$2:$A$257,MATCH(P683,'Master '!$C$2:$C$257,0))),INDEX('Master '!$A$2:$A$257,MATCH(P683,'Master '!$B$2:$B$257,0)))</f>
        <v>-</v>
      </c>
      <c r="P683" s="15"/>
      <c r="Q683" s="20" t="str">
        <f t="array" ref="Q683">IF(ISERROR(INDEX('Master '!$A$2:$A$257,MATCH(R683,'Master '!$B$2:$B$257,0))),IF(ISERROR(INDEX('Master '!$A$2:$A$257,MATCH(R683,'Master '!$C$2:$C$257,0))),IF(R683="","-","Not on Roster"),INDEX('Master '!$A$2:$A$257,MATCH(R683,'Master '!$C$2:$C$257,0))),INDEX('Master '!$A$2:$A$257,MATCH(R683,'Master '!$B$2:$B$257,0)))</f>
        <v>-</v>
      </c>
      <c r="R683" s="7"/>
      <c r="S683" s="19" t="str">
        <f t="array" ref="S683">IF(ISERROR(INDEX('Master '!$A$2:$A$257,MATCH(T683,'Master '!$B$2:$B$257,0))),IF(ISERROR(INDEX('Master '!$A$2:$A$257,MATCH(T683,'Master '!$C$2:$C$257,0))),IF(T683="","-","Not on Roster"),INDEX('Master '!$A$2:$A$257,MATCH(T683,'Master '!$C$2:$C$257,0))),INDEX('Master '!$A$2:$A$257,MATCH(T683,'Master '!$B$2:$B$257,0)))</f>
        <v>-</v>
      </c>
      <c r="T683" s="15"/>
      <c r="U683" s="20" t="str">
        <f t="array" ref="U683">IF(ISERROR(INDEX('Master '!$A$2:$A$257,MATCH(V683,'Master '!$B$2:$B$257,0))),IF(ISERROR(INDEX('Master '!$A$2:$A$257,MATCH(V683,'Master '!$C$2:$C$257,0))),IF(V683="","-","Not on Roster"),INDEX('Master '!$A$2:$A$257,MATCH(V683,'Master '!$C$2:$C$257,0))),INDEX('Master '!$A$2:$A$257,MATCH(V683,'Master '!$B$2:$B$257,0)))</f>
        <v>-</v>
      </c>
      <c r="V683" s="7"/>
      <c r="W683" s="19" t="str">
        <f t="array" ref="W683">IF(ISERROR(INDEX('Master '!$A$2:$A$257,MATCH(X683,'Master '!$B$2:$B$257,0))),IF(ISERROR(INDEX('Master '!$A$2:$A$257,MATCH(X683,'Master '!$C$2:$C$257,0))),IF(X683="","-","Not on Roster"),INDEX('Master '!$A$2:$A$257,MATCH(X683,'Master '!$C$2:$C$257,0))),INDEX('Master '!$A$2:$A$257,MATCH(X683,'Master '!$B$2:$B$257,0)))</f>
        <v>-</v>
      </c>
      <c r="X683" s="15"/>
      <c r="Y683" s="20" t="str">
        <f t="array" ref="Y683">IF(ISERROR(INDEX('Master '!$A$2:$A$257,MATCH(Z683,'Master '!$B$2:$B$257,0))),IF(ISERROR(INDEX('Master '!$A$2:$A$257,MATCH(Z683,'Master '!$C$2:$C$257,0))),IF(Z683="","-","Not on Roster"),INDEX('Master '!$A$2:$A$257,MATCH(Z683,'Master '!$C$2:$C$257,0))),INDEX('Master '!$A$2:$A$257,MATCH(Z683,'Master '!$B$2:$B$257,0)))</f>
        <v>-</v>
      </c>
      <c r="Z683" s="7"/>
      <c r="AA683" s="19" t="str">
        <f t="array" ref="AA683">IF(ISERROR(INDEX('Master '!$A$2:$A$257,MATCH(AB683,'Master '!$B$2:$B$257,0))),IF(ISERROR(INDEX('Master '!$A$2:$A$257,MATCH(AB683,'Master '!$C$2:$C$257,0))),IF(AB683="","-","Not on Roster"),INDEX('Master '!$A$2:$A$257,MATCH(AB683,'Master '!$C$2:$C$257,0))),INDEX('Master '!$A$2:$A$257,MATCH(AB683,'Master '!$B$2:$B$257,0)))</f>
        <v>-</v>
      </c>
      <c r="AB683" s="15"/>
      <c r="AC683" s="20" t="str">
        <f t="array" ref="AC683">IF(ISERROR(INDEX('Master '!$A$2:$A$257,MATCH(AD683,'Master '!$B$2:$B$257,0))),IF(ISERROR(INDEX('Master '!$A$2:$A$257,MATCH(AD683,'Master '!$C$2:$C$257,0))),IF(AD683="","-","Not on Roster"),INDEX('Master '!$A$2:$A$257,MATCH(AD683,'Master '!$C$2:$C$257,0))),INDEX('Master '!$A$2:$A$257,MATCH(AD683,'Master '!$B$2:$B$257,0)))</f>
        <v>-</v>
      </c>
      <c r="AD683" s="7"/>
      <c r="AE683" s="19" t="str">
        <f t="array" ref="AE683">IF(ISERROR(INDEX('Master '!$A$2:$A$257,MATCH(AF683,'Master '!$B$2:$B$257,0))),IF(ISERROR(INDEX('Master '!$A$2:$A$257,MATCH(AF683,'Master '!$C$2:$C$257,0))),IF(AF683="","-","Not on Roster"),INDEX('Master '!$A$2:$A$257,MATCH(AF683,'Master '!$C$2:$C$257,0))),INDEX('Master '!$A$2:$A$257,MATCH(AF683,'Master '!$B$2:$B$257,0)))</f>
        <v>-</v>
      </c>
      <c r="AF683" s="15"/>
      <c r="AG683" s="20" t="str">
        <f t="array" ref="AG683">IF(ISERROR(INDEX('Master '!$A$2:$A$257,MATCH(AH683,'Master '!$B$2:$B$257,0))),IF(ISERROR(INDEX('Master '!$A$2:$A$257,MATCH(AH683,'Master '!$C$2:$C$257,0))),IF(AH683="","-","Not on Roster"),INDEX('Master '!$A$2:$A$257,MATCH(AH683,'Master '!$C$2:$C$257,0))),INDEX('Master '!$A$2:$A$257,MATCH(AH683,'Master '!$B$2:$B$257,0)))</f>
        <v>-</v>
      </c>
      <c r="AH683" s="7"/>
      <c r="AI683" s="19" t="str">
        <f t="array" ref="AI683">IF(ISERROR(INDEX('Master '!$A$2:$A$257,MATCH(AJ683,'Master '!$B$2:$B$257,0))),IF(ISERROR(INDEX('Master '!$A$2:$A$257,MATCH(AJ683,'Master '!$C$2:$C$257,0))),IF(AJ683="","-","Not on Roster"),INDEX('Master '!$A$2:$A$257,MATCH(AJ683,'Master '!$C$2:$C$257,0))),INDEX('Master '!$A$2:$A$257,MATCH(AJ683,'Master '!$B$2:$B$257,0)))</f>
        <v>-</v>
      </c>
      <c r="AJ683" s="15"/>
      <c r="AK683" s="20" t="str">
        <f t="array" ref="AK683">IF(ISERROR(INDEX('Master '!$A$2:$A$257,MATCH(AL683,'Master '!$B$2:$B$257,0))),IF(ISERROR(INDEX('Master '!$A$2:$A$257,MATCH(AL683,'Master '!$C$2:$C$257,0))),IF(AL683="","-","Not on Roster"),INDEX('Master '!$A$2:$A$257,MATCH(AL683,'Master '!$C$2:$C$257,0))),INDEX('Master '!$A$2:$A$257,MATCH(AL683,'Master '!$B$2:$B$257,0)))</f>
        <v>-</v>
      </c>
      <c r="AL683" s="7"/>
      <c r="AM683" s="19" t="str">
        <f t="array" ref="AM683">IF(ISERROR(INDEX('Master '!$A$2:$A$257,MATCH(AN683,'Master '!$B$2:$B$257,0))),IF(ISERROR(INDEX('Master '!$A$2:$A$257,MATCH(AN683,'Master '!$C$2:$C$257,0))),IF(AN683="","-","Not on Roster"),INDEX('Master '!$A$2:$A$257,MATCH(AN683,'Master '!$C$2:$C$257,0))),INDEX('Master '!$A$2:$A$257,MATCH(AN683,'Master '!$B$2:$B$257,0)))</f>
        <v>-</v>
      </c>
      <c r="AN683" s="15"/>
    </row>
    <row r="684" spans="1:40" ht="14.25" customHeight="1">
      <c r="A684" s="20" t="str">
        <f t="array" ref="A684">IF(ISERROR(INDEX('Master '!$A$2:$A$257,MATCH(B684,'Master '!$B$2:$B$257,0))),IF(ISERROR(INDEX('Master '!$A$2:$A$257,MATCH(B684,'Master '!$C$2:$C$257,0))),IF(B684="","-","Not on Roster"),INDEX('Master '!$A$2:$A$257,MATCH(B684,'Master '!$C$2:$C$257,0))),INDEX('Master '!$A$2:$A$257,MATCH(B684,'Master '!$B$2:$B$257,0)))</f>
        <v>-</v>
      </c>
      <c r="B684" s="43"/>
      <c r="C684" s="19" t="str">
        <f t="array" ref="C684">IF(ISERROR(INDEX('Master '!$A$2:$A$257,MATCH(D684,'Master '!$B$2:$B$257,0))),IF(ISERROR(INDEX('Master '!$A$2:$A$257,MATCH(D684,'Master '!$C$2:$C$257,0))),IF(D684="","-","Not on Roster"),INDEX('Master '!$A$2:$A$257,MATCH(D684,'Master '!$C$2:$C$257,0))),INDEX('Master '!$A$2:$A$257,MATCH(D684,'Master '!$B$2:$B$257,0)))</f>
        <v>-</v>
      </c>
      <c r="D684" s="15"/>
      <c r="E684" s="20" t="str">
        <f t="array" ref="E684">IF(ISERROR(INDEX('Master '!$A$2:$A$257,MATCH(F684,'Master '!$B$2:$B$257,0))),IF(ISERROR(INDEX('Master '!$A$2:$A$257,MATCH(F684,'Master '!$C$2:$C$257,0))),IF(F684="","-","Not on Roster"),INDEX('Master '!$A$2:$A$257,MATCH(F684,'Master '!$C$2:$C$257,0))),INDEX('Master '!$A$2:$A$257,MATCH(F684,'Master '!$B$2:$B$257,0)))</f>
        <v>-</v>
      </c>
      <c r="F684" s="7"/>
      <c r="G684" s="19" t="str">
        <f t="array" ref="G684">IF(ISERROR(INDEX('Master '!$A$2:$A$257,MATCH(H684,'Master '!$B$2:$B$257,0))),IF(ISERROR(INDEX('Master '!$A$2:$A$257,MATCH(H684,'Master '!$C$2:$C$257,0))),IF(H684="","-","Not on Roster"),INDEX('Master '!$A$2:$A$257,MATCH(H684,'Master '!$C$2:$C$257,0))),INDEX('Master '!$A$2:$A$257,MATCH(H684,'Master '!$B$2:$B$257,0)))</f>
        <v>-</v>
      </c>
      <c r="H684" s="15"/>
      <c r="I684" s="20" t="str">
        <f t="array" ref="I684">IF(ISERROR(INDEX('Master '!$A$2:$A$257,MATCH(J684,'Master '!$B$2:$B$257,0))),IF(ISERROR(INDEX('Master '!$A$2:$A$257,MATCH(J684,'Master '!$C$2:$C$257,0))),IF(J684="","-","Not on Roster"),INDEX('Master '!$A$2:$A$257,MATCH(J684,'Master '!$C$2:$C$257,0))),INDEX('Master '!$A$2:$A$257,MATCH(J684,'Master '!$B$2:$B$257,0)))</f>
        <v>-</v>
      </c>
      <c r="J684" s="51"/>
      <c r="K684" s="19" t="str">
        <f t="array" ref="K684">IF(ISERROR(INDEX('Master '!$A$2:$A$257,MATCH(L684,'Master '!$B$2:$B$257,0))),IF(ISERROR(INDEX('Master '!$A$2:$A$257,MATCH(L684,'Master '!$C$2:$C$257,0))),IF(L684="","-","Not on Roster"),INDEX('Master '!$A$2:$A$257,MATCH(L684,'Master '!$C$2:$C$257,0))),INDEX('Master '!$A$2:$A$257,MATCH(L684,'Master '!$B$2:$B$257,0)))</f>
        <v>-</v>
      </c>
      <c r="L684" s="15"/>
      <c r="M684" s="20" t="str">
        <f t="array" ref="M684">IF(ISERROR(INDEX('Master '!$A$2:$A$257,MATCH(N684,'Master '!$B$2:$B$257,0))),IF(ISERROR(INDEX('Master '!$A$2:$A$257,MATCH(N684,'Master '!$C$2:$C$257,0))),IF(N684="","-","Not on Roster"),INDEX('Master '!$A$2:$A$257,MATCH(N684,'Master '!$C$2:$C$257,0))),INDEX('Master '!$A$2:$A$257,MATCH(N684,'Master '!$B$2:$B$257,0)))</f>
        <v>-</v>
      </c>
      <c r="N684" s="7"/>
      <c r="O684" s="19" t="str">
        <f t="array" ref="O684">IF(ISERROR(INDEX('Master '!$A$2:$A$257,MATCH(P684,'Master '!$B$2:$B$257,0))),IF(ISERROR(INDEX('Master '!$A$2:$A$257,MATCH(P684,'Master '!$C$2:$C$257,0))),IF(P684="","-","Not on Roster"),INDEX('Master '!$A$2:$A$257,MATCH(P684,'Master '!$C$2:$C$257,0))),INDEX('Master '!$A$2:$A$257,MATCH(P684,'Master '!$B$2:$B$257,0)))</f>
        <v>-</v>
      </c>
      <c r="P684" s="15"/>
      <c r="Q684" s="20" t="str">
        <f t="array" ref="Q684">IF(ISERROR(INDEX('Master '!$A$2:$A$257,MATCH(R684,'Master '!$B$2:$B$257,0))),IF(ISERROR(INDEX('Master '!$A$2:$A$257,MATCH(R684,'Master '!$C$2:$C$257,0))),IF(R684="","-","Not on Roster"),INDEX('Master '!$A$2:$A$257,MATCH(R684,'Master '!$C$2:$C$257,0))),INDEX('Master '!$A$2:$A$257,MATCH(R684,'Master '!$B$2:$B$257,0)))</f>
        <v>-</v>
      </c>
      <c r="R684" s="7"/>
      <c r="S684" s="19" t="str">
        <f t="array" ref="S684">IF(ISERROR(INDEX('Master '!$A$2:$A$257,MATCH(T684,'Master '!$B$2:$B$257,0))),IF(ISERROR(INDEX('Master '!$A$2:$A$257,MATCH(T684,'Master '!$C$2:$C$257,0))),IF(T684="","-","Not on Roster"),INDEX('Master '!$A$2:$A$257,MATCH(T684,'Master '!$C$2:$C$257,0))),INDEX('Master '!$A$2:$A$257,MATCH(T684,'Master '!$B$2:$B$257,0)))</f>
        <v>-</v>
      </c>
      <c r="T684" s="15"/>
      <c r="U684" s="20" t="str">
        <f t="array" ref="U684">IF(ISERROR(INDEX('Master '!$A$2:$A$257,MATCH(V684,'Master '!$B$2:$B$257,0))),IF(ISERROR(INDEX('Master '!$A$2:$A$257,MATCH(V684,'Master '!$C$2:$C$257,0))),IF(V684="","-","Not on Roster"),INDEX('Master '!$A$2:$A$257,MATCH(V684,'Master '!$C$2:$C$257,0))),INDEX('Master '!$A$2:$A$257,MATCH(V684,'Master '!$B$2:$B$257,0)))</f>
        <v>-</v>
      </c>
      <c r="V684" s="7"/>
      <c r="W684" s="19" t="str">
        <f t="array" ref="W684">IF(ISERROR(INDEX('Master '!$A$2:$A$257,MATCH(X684,'Master '!$B$2:$B$257,0))),IF(ISERROR(INDEX('Master '!$A$2:$A$257,MATCH(X684,'Master '!$C$2:$C$257,0))),IF(X684="","-","Not on Roster"),INDEX('Master '!$A$2:$A$257,MATCH(X684,'Master '!$C$2:$C$257,0))),INDEX('Master '!$A$2:$A$257,MATCH(X684,'Master '!$B$2:$B$257,0)))</f>
        <v>-</v>
      </c>
      <c r="X684" s="15"/>
      <c r="Y684" s="20" t="str">
        <f t="array" ref="Y684">IF(ISERROR(INDEX('Master '!$A$2:$A$257,MATCH(Z684,'Master '!$B$2:$B$257,0))),IF(ISERROR(INDEX('Master '!$A$2:$A$257,MATCH(Z684,'Master '!$C$2:$C$257,0))),IF(Z684="","-","Not on Roster"),INDEX('Master '!$A$2:$A$257,MATCH(Z684,'Master '!$C$2:$C$257,0))),INDEX('Master '!$A$2:$A$257,MATCH(Z684,'Master '!$B$2:$B$257,0)))</f>
        <v>-</v>
      </c>
      <c r="Z684" s="7"/>
      <c r="AA684" s="19" t="str">
        <f t="array" ref="AA684">IF(ISERROR(INDEX('Master '!$A$2:$A$257,MATCH(AB684,'Master '!$B$2:$B$257,0))),IF(ISERROR(INDEX('Master '!$A$2:$A$257,MATCH(AB684,'Master '!$C$2:$C$257,0))),IF(AB684="","-","Not on Roster"),INDEX('Master '!$A$2:$A$257,MATCH(AB684,'Master '!$C$2:$C$257,0))),INDEX('Master '!$A$2:$A$257,MATCH(AB684,'Master '!$B$2:$B$257,0)))</f>
        <v>-</v>
      </c>
      <c r="AB684" s="15"/>
      <c r="AC684" s="20" t="str">
        <f t="array" ref="AC684">IF(ISERROR(INDEX('Master '!$A$2:$A$257,MATCH(AD684,'Master '!$B$2:$B$257,0))),IF(ISERROR(INDEX('Master '!$A$2:$A$257,MATCH(AD684,'Master '!$C$2:$C$257,0))),IF(AD684="","-","Not on Roster"),INDEX('Master '!$A$2:$A$257,MATCH(AD684,'Master '!$C$2:$C$257,0))),INDEX('Master '!$A$2:$A$257,MATCH(AD684,'Master '!$B$2:$B$257,0)))</f>
        <v>-</v>
      </c>
      <c r="AD684" s="7"/>
      <c r="AE684" s="19" t="str">
        <f t="array" ref="AE684">IF(ISERROR(INDEX('Master '!$A$2:$A$257,MATCH(AF684,'Master '!$B$2:$B$257,0))),IF(ISERROR(INDEX('Master '!$A$2:$A$257,MATCH(AF684,'Master '!$C$2:$C$257,0))),IF(AF684="","-","Not on Roster"),INDEX('Master '!$A$2:$A$257,MATCH(AF684,'Master '!$C$2:$C$257,0))),INDEX('Master '!$A$2:$A$257,MATCH(AF684,'Master '!$B$2:$B$257,0)))</f>
        <v>-</v>
      </c>
      <c r="AF684" s="15"/>
      <c r="AG684" s="20" t="str">
        <f t="array" ref="AG684">IF(ISERROR(INDEX('Master '!$A$2:$A$257,MATCH(AH684,'Master '!$B$2:$B$257,0))),IF(ISERROR(INDEX('Master '!$A$2:$A$257,MATCH(AH684,'Master '!$C$2:$C$257,0))),IF(AH684="","-","Not on Roster"),INDEX('Master '!$A$2:$A$257,MATCH(AH684,'Master '!$C$2:$C$257,0))),INDEX('Master '!$A$2:$A$257,MATCH(AH684,'Master '!$B$2:$B$257,0)))</f>
        <v>-</v>
      </c>
      <c r="AH684" s="7"/>
      <c r="AI684" s="19" t="str">
        <f t="array" ref="AI684">IF(ISERROR(INDEX('Master '!$A$2:$A$257,MATCH(AJ684,'Master '!$B$2:$B$257,0))),IF(ISERROR(INDEX('Master '!$A$2:$A$257,MATCH(AJ684,'Master '!$C$2:$C$257,0))),IF(AJ684="","-","Not on Roster"),INDEX('Master '!$A$2:$A$257,MATCH(AJ684,'Master '!$C$2:$C$257,0))),INDEX('Master '!$A$2:$A$257,MATCH(AJ684,'Master '!$B$2:$B$257,0)))</f>
        <v>-</v>
      </c>
      <c r="AJ684" s="15"/>
      <c r="AK684" s="20" t="str">
        <f t="array" ref="AK684">IF(ISERROR(INDEX('Master '!$A$2:$A$257,MATCH(AL684,'Master '!$B$2:$B$257,0))),IF(ISERROR(INDEX('Master '!$A$2:$A$257,MATCH(AL684,'Master '!$C$2:$C$257,0))),IF(AL684="","-","Not on Roster"),INDEX('Master '!$A$2:$A$257,MATCH(AL684,'Master '!$C$2:$C$257,0))),INDEX('Master '!$A$2:$A$257,MATCH(AL684,'Master '!$B$2:$B$257,0)))</f>
        <v>-</v>
      </c>
      <c r="AL684" s="7"/>
      <c r="AM684" s="19" t="str">
        <f t="array" ref="AM684">IF(ISERROR(INDEX('Master '!$A$2:$A$257,MATCH(AN684,'Master '!$B$2:$B$257,0))),IF(ISERROR(INDEX('Master '!$A$2:$A$257,MATCH(AN684,'Master '!$C$2:$C$257,0))),IF(AN684="","-","Not on Roster"),INDEX('Master '!$A$2:$A$257,MATCH(AN684,'Master '!$C$2:$C$257,0))),INDEX('Master '!$A$2:$A$257,MATCH(AN684,'Master '!$B$2:$B$257,0)))</f>
        <v>-</v>
      </c>
      <c r="AN684" s="15"/>
    </row>
    <row r="685" spans="1:40" ht="14.25" customHeight="1">
      <c r="A685" s="20" t="str">
        <f t="array" ref="A685">IF(ISERROR(INDEX('Master '!$A$2:$A$257,MATCH(B685,'Master '!$B$2:$B$257,0))),IF(ISERROR(INDEX('Master '!$A$2:$A$257,MATCH(B685,'Master '!$C$2:$C$257,0))),IF(B685="","-","Not on Roster"),INDEX('Master '!$A$2:$A$257,MATCH(B685,'Master '!$C$2:$C$257,0))),INDEX('Master '!$A$2:$A$257,MATCH(B685,'Master '!$B$2:$B$257,0)))</f>
        <v>-</v>
      </c>
      <c r="B685" s="43"/>
      <c r="C685" s="19" t="str">
        <f t="array" ref="C685">IF(ISERROR(INDEX('Master '!$A$2:$A$257,MATCH(D685,'Master '!$B$2:$B$257,0))),IF(ISERROR(INDEX('Master '!$A$2:$A$257,MATCH(D685,'Master '!$C$2:$C$257,0))),IF(D685="","-","Not on Roster"),INDEX('Master '!$A$2:$A$257,MATCH(D685,'Master '!$C$2:$C$257,0))),INDEX('Master '!$A$2:$A$257,MATCH(D685,'Master '!$B$2:$B$257,0)))</f>
        <v>-</v>
      </c>
      <c r="D685" s="15"/>
      <c r="E685" s="20" t="str">
        <f t="array" ref="E685">IF(ISERROR(INDEX('Master '!$A$2:$A$257,MATCH(F685,'Master '!$B$2:$B$257,0))),IF(ISERROR(INDEX('Master '!$A$2:$A$257,MATCH(F685,'Master '!$C$2:$C$257,0))),IF(F685="","-","Not on Roster"),INDEX('Master '!$A$2:$A$257,MATCH(F685,'Master '!$C$2:$C$257,0))),INDEX('Master '!$A$2:$A$257,MATCH(F685,'Master '!$B$2:$B$257,0)))</f>
        <v>-</v>
      </c>
      <c r="F685" s="7"/>
      <c r="G685" s="19" t="str">
        <f t="array" ref="G685">IF(ISERROR(INDEX('Master '!$A$2:$A$257,MATCH(H685,'Master '!$B$2:$B$257,0))),IF(ISERROR(INDEX('Master '!$A$2:$A$257,MATCH(H685,'Master '!$C$2:$C$257,0))),IF(H685="","-","Not on Roster"),INDEX('Master '!$A$2:$A$257,MATCH(H685,'Master '!$C$2:$C$257,0))),INDEX('Master '!$A$2:$A$257,MATCH(H685,'Master '!$B$2:$B$257,0)))</f>
        <v>-</v>
      </c>
      <c r="H685" s="15"/>
      <c r="I685" s="20" t="str">
        <f t="array" ref="I685">IF(ISERROR(INDEX('Master '!$A$2:$A$257,MATCH(J685,'Master '!$B$2:$B$257,0))),IF(ISERROR(INDEX('Master '!$A$2:$A$257,MATCH(J685,'Master '!$C$2:$C$257,0))),IF(J685="","-","Not on Roster"),INDEX('Master '!$A$2:$A$257,MATCH(J685,'Master '!$C$2:$C$257,0))),INDEX('Master '!$A$2:$A$257,MATCH(J685,'Master '!$B$2:$B$257,0)))</f>
        <v>-</v>
      </c>
      <c r="J685" s="51"/>
      <c r="K685" s="19" t="str">
        <f t="array" ref="K685">IF(ISERROR(INDEX('Master '!$A$2:$A$257,MATCH(L685,'Master '!$B$2:$B$257,0))),IF(ISERROR(INDEX('Master '!$A$2:$A$257,MATCH(L685,'Master '!$C$2:$C$257,0))),IF(L685="","-","Not on Roster"),INDEX('Master '!$A$2:$A$257,MATCH(L685,'Master '!$C$2:$C$257,0))),INDEX('Master '!$A$2:$A$257,MATCH(L685,'Master '!$B$2:$B$257,0)))</f>
        <v>-</v>
      </c>
      <c r="L685" s="15"/>
      <c r="M685" s="20" t="str">
        <f t="array" ref="M685">IF(ISERROR(INDEX('Master '!$A$2:$A$257,MATCH(N685,'Master '!$B$2:$B$257,0))),IF(ISERROR(INDEX('Master '!$A$2:$A$257,MATCH(N685,'Master '!$C$2:$C$257,0))),IF(N685="","-","Not on Roster"),INDEX('Master '!$A$2:$A$257,MATCH(N685,'Master '!$C$2:$C$257,0))),INDEX('Master '!$A$2:$A$257,MATCH(N685,'Master '!$B$2:$B$257,0)))</f>
        <v>-</v>
      </c>
      <c r="N685" s="7"/>
      <c r="O685" s="19" t="str">
        <f t="array" ref="O685">IF(ISERROR(INDEX('Master '!$A$2:$A$257,MATCH(P685,'Master '!$B$2:$B$257,0))),IF(ISERROR(INDEX('Master '!$A$2:$A$257,MATCH(P685,'Master '!$C$2:$C$257,0))),IF(P685="","-","Not on Roster"),INDEX('Master '!$A$2:$A$257,MATCH(P685,'Master '!$C$2:$C$257,0))),INDEX('Master '!$A$2:$A$257,MATCH(P685,'Master '!$B$2:$B$257,0)))</f>
        <v>-</v>
      </c>
      <c r="P685" s="15"/>
      <c r="Q685" s="20" t="str">
        <f t="array" ref="Q685">IF(ISERROR(INDEX('Master '!$A$2:$A$257,MATCH(R685,'Master '!$B$2:$B$257,0))),IF(ISERROR(INDEX('Master '!$A$2:$A$257,MATCH(R685,'Master '!$C$2:$C$257,0))),IF(R685="","-","Not on Roster"),INDEX('Master '!$A$2:$A$257,MATCH(R685,'Master '!$C$2:$C$257,0))),INDEX('Master '!$A$2:$A$257,MATCH(R685,'Master '!$B$2:$B$257,0)))</f>
        <v>-</v>
      </c>
      <c r="R685" s="7"/>
      <c r="S685" s="19" t="str">
        <f t="array" ref="S685">IF(ISERROR(INDEX('Master '!$A$2:$A$257,MATCH(T685,'Master '!$B$2:$B$257,0))),IF(ISERROR(INDEX('Master '!$A$2:$A$257,MATCH(T685,'Master '!$C$2:$C$257,0))),IF(T685="","-","Not on Roster"),INDEX('Master '!$A$2:$A$257,MATCH(T685,'Master '!$C$2:$C$257,0))),INDEX('Master '!$A$2:$A$257,MATCH(T685,'Master '!$B$2:$B$257,0)))</f>
        <v>-</v>
      </c>
      <c r="T685" s="15"/>
      <c r="U685" s="20" t="str">
        <f t="array" ref="U685">IF(ISERROR(INDEX('Master '!$A$2:$A$257,MATCH(V685,'Master '!$B$2:$B$257,0))),IF(ISERROR(INDEX('Master '!$A$2:$A$257,MATCH(V685,'Master '!$C$2:$C$257,0))),IF(V685="","-","Not on Roster"),INDEX('Master '!$A$2:$A$257,MATCH(V685,'Master '!$C$2:$C$257,0))),INDEX('Master '!$A$2:$A$257,MATCH(V685,'Master '!$B$2:$B$257,0)))</f>
        <v>-</v>
      </c>
      <c r="V685" s="7"/>
      <c r="W685" s="19" t="str">
        <f t="array" ref="W685">IF(ISERROR(INDEX('Master '!$A$2:$A$257,MATCH(X685,'Master '!$B$2:$B$257,0))),IF(ISERROR(INDEX('Master '!$A$2:$A$257,MATCH(X685,'Master '!$C$2:$C$257,0))),IF(X685="","-","Not on Roster"),INDEX('Master '!$A$2:$A$257,MATCH(X685,'Master '!$C$2:$C$257,0))),INDEX('Master '!$A$2:$A$257,MATCH(X685,'Master '!$B$2:$B$257,0)))</f>
        <v>-</v>
      </c>
      <c r="X685" s="15"/>
      <c r="Y685" s="20" t="str">
        <f t="array" ref="Y685">IF(ISERROR(INDEX('Master '!$A$2:$A$257,MATCH(Z685,'Master '!$B$2:$B$257,0))),IF(ISERROR(INDEX('Master '!$A$2:$A$257,MATCH(Z685,'Master '!$C$2:$C$257,0))),IF(Z685="","-","Not on Roster"),INDEX('Master '!$A$2:$A$257,MATCH(Z685,'Master '!$C$2:$C$257,0))),INDEX('Master '!$A$2:$A$257,MATCH(Z685,'Master '!$B$2:$B$257,0)))</f>
        <v>-</v>
      </c>
      <c r="Z685" s="7"/>
      <c r="AA685" s="19" t="str">
        <f t="array" ref="AA685">IF(ISERROR(INDEX('Master '!$A$2:$A$257,MATCH(AB685,'Master '!$B$2:$B$257,0))),IF(ISERROR(INDEX('Master '!$A$2:$A$257,MATCH(AB685,'Master '!$C$2:$C$257,0))),IF(AB685="","-","Not on Roster"),INDEX('Master '!$A$2:$A$257,MATCH(AB685,'Master '!$C$2:$C$257,0))),INDEX('Master '!$A$2:$A$257,MATCH(AB685,'Master '!$B$2:$B$257,0)))</f>
        <v>-</v>
      </c>
      <c r="AB685" s="15"/>
      <c r="AC685" s="20" t="str">
        <f t="array" ref="AC685">IF(ISERROR(INDEX('Master '!$A$2:$A$257,MATCH(AD685,'Master '!$B$2:$B$257,0))),IF(ISERROR(INDEX('Master '!$A$2:$A$257,MATCH(AD685,'Master '!$C$2:$C$257,0))),IF(AD685="","-","Not on Roster"),INDEX('Master '!$A$2:$A$257,MATCH(AD685,'Master '!$C$2:$C$257,0))),INDEX('Master '!$A$2:$A$257,MATCH(AD685,'Master '!$B$2:$B$257,0)))</f>
        <v>-</v>
      </c>
      <c r="AD685" s="7"/>
      <c r="AE685" s="19" t="str">
        <f t="array" ref="AE685">IF(ISERROR(INDEX('Master '!$A$2:$A$257,MATCH(AF685,'Master '!$B$2:$B$257,0))),IF(ISERROR(INDEX('Master '!$A$2:$A$257,MATCH(AF685,'Master '!$C$2:$C$257,0))),IF(AF685="","-","Not on Roster"),INDEX('Master '!$A$2:$A$257,MATCH(AF685,'Master '!$C$2:$C$257,0))),INDEX('Master '!$A$2:$A$257,MATCH(AF685,'Master '!$B$2:$B$257,0)))</f>
        <v>-</v>
      </c>
      <c r="AF685" s="15"/>
      <c r="AG685" s="20" t="str">
        <f t="array" ref="AG685">IF(ISERROR(INDEX('Master '!$A$2:$A$257,MATCH(AH685,'Master '!$B$2:$B$257,0))),IF(ISERROR(INDEX('Master '!$A$2:$A$257,MATCH(AH685,'Master '!$C$2:$C$257,0))),IF(AH685="","-","Not on Roster"),INDEX('Master '!$A$2:$A$257,MATCH(AH685,'Master '!$C$2:$C$257,0))),INDEX('Master '!$A$2:$A$257,MATCH(AH685,'Master '!$B$2:$B$257,0)))</f>
        <v>-</v>
      </c>
      <c r="AH685" s="7"/>
      <c r="AI685" s="19" t="str">
        <f t="array" ref="AI685">IF(ISERROR(INDEX('Master '!$A$2:$A$257,MATCH(AJ685,'Master '!$B$2:$B$257,0))),IF(ISERROR(INDEX('Master '!$A$2:$A$257,MATCH(AJ685,'Master '!$C$2:$C$257,0))),IF(AJ685="","-","Not on Roster"),INDEX('Master '!$A$2:$A$257,MATCH(AJ685,'Master '!$C$2:$C$257,0))),INDEX('Master '!$A$2:$A$257,MATCH(AJ685,'Master '!$B$2:$B$257,0)))</f>
        <v>-</v>
      </c>
      <c r="AJ685" s="15"/>
      <c r="AK685" s="20" t="str">
        <f t="array" ref="AK685">IF(ISERROR(INDEX('Master '!$A$2:$A$257,MATCH(AL685,'Master '!$B$2:$B$257,0))),IF(ISERROR(INDEX('Master '!$A$2:$A$257,MATCH(AL685,'Master '!$C$2:$C$257,0))),IF(AL685="","-","Not on Roster"),INDEX('Master '!$A$2:$A$257,MATCH(AL685,'Master '!$C$2:$C$257,0))),INDEX('Master '!$A$2:$A$257,MATCH(AL685,'Master '!$B$2:$B$257,0)))</f>
        <v>-</v>
      </c>
      <c r="AL685" s="7"/>
      <c r="AM685" s="19" t="str">
        <f t="array" ref="AM685">IF(ISERROR(INDEX('Master '!$A$2:$A$257,MATCH(AN685,'Master '!$B$2:$B$257,0))),IF(ISERROR(INDEX('Master '!$A$2:$A$257,MATCH(AN685,'Master '!$C$2:$C$257,0))),IF(AN685="","-","Not on Roster"),INDEX('Master '!$A$2:$A$257,MATCH(AN685,'Master '!$C$2:$C$257,0))),INDEX('Master '!$A$2:$A$257,MATCH(AN685,'Master '!$B$2:$B$257,0)))</f>
        <v>-</v>
      </c>
      <c r="AN685" s="15"/>
    </row>
    <row r="686" spans="1:40" ht="14.25" customHeight="1">
      <c r="A686" s="20" t="str">
        <f t="array" ref="A686">IF(ISERROR(INDEX('Master '!$A$2:$A$257,MATCH(B686,'Master '!$B$2:$B$257,0))),IF(ISERROR(INDEX('Master '!$A$2:$A$257,MATCH(B686,'Master '!$C$2:$C$257,0))),IF(B686="","-","Not on Roster"),INDEX('Master '!$A$2:$A$257,MATCH(B686,'Master '!$C$2:$C$257,0))),INDEX('Master '!$A$2:$A$257,MATCH(B686,'Master '!$B$2:$B$257,0)))</f>
        <v>-</v>
      </c>
      <c r="B686" s="43"/>
      <c r="C686" s="19" t="str">
        <f t="array" ref="C686">IF(ISERROR(INDEX('Master '!$A$2:$A$257,MATCH(D686,'Master '!$B$2:$B$257,0))),IF(ISERROR(INDEX('Master '!$A$2:$A$257,MATCH(D686,'Master '!$C$2:$C$257,0))),IF(D686="","-","Not on Roster"),INDEX('Master '!$A$2:$A$257,MATCH(D686,'Master '!$C$2:$C$257,0))),INDEX('Master '!$A$2:$A$257,MATCH(D686,'Master '!$B$2:$B$257,0)))</f>
        <v>-</v>
      </c>
      <c r="D686" s="15"/>
      <c r="E686" s="20" t="str">
        <f t="array" ref="E686">IF(ISERROR(INDEX('Master '!$A$2:$A$257,MATCH(F686,'Master '!$B$2:$B$257,0))),IF(ISERROR(INDEX('Master '!$A$2:$A$257,MATCH(F686,'Master '!$C$2:$C$257,0))),IF(F686="","-","Not on Roster"),INDEX('Master '!$A$2:$A$257,MATCH(F686,'Master '!$C$2:$C$257,0))),INDEX('Master '!$A$2:$A$257,MATCH(F686,'Master '!$B$2:$B$257,0)))</f>
        <v>-</v>
      </c>
      <c r="F686" s="7"/>
      <c r="G686" s="19" t="str">
        <f t="array" ref="G686">IF(ISERROR(INDEX('Master '!$A$2:$A$257,MATCH(H686,'Master '!$B$2:$B$257,0))),IF(ISERROR(INDEX('Master '!$A$2:$A$257,MATCH(H686,'Master '!$C$2:$C$257,0))),IF(H686="","-","Not on Roster"),INDEX('Master '!$A$2:$A$257,MATCH(H686,'Master '!$C$2:$C$257,0))),INDEX('Master '!$A$2:$A$257,MATCH(H686,'Master '!$B$2:$B$257,0)))</f>
        <v>-</v>
      </c>
      <c r="H686" s="15"/>
      <c r="I686" s="20" t="str">
        <f t="array" ref="I686">IF(ISERROR(INDEX('Master '!$A$2:$A$257,MATCH(J686,'Master '!$B$2:$B$257,0))),IF(ISERROR(INDEX('Master '!$A$2:$A$257,MATCH(J686,'Master '!$C$2:$C$257,0))),IF(J686="","-","Not on Roster"),INDEX('Master '!$A$2:$A$257,MATCH(J686,'Master '!$C$2:$C$257,0))),INDEX('Master '!$A$2:$A$257,MATCH(J686,'Master '!$B$2:$B$257,0)))</f>
        <v>-</v>
      </c>
      <c r="J686" s="51"/>
      <c r="K686" s="19" t="str">
        <f t="array" ref="K686">IF(ISERROR(INDEX('Master '!$A$2:$A$257,MATCH(L686,'Master '!$B$2:$B$257,0))),IF(ISERROR(INDEX('Master '!$A$2:$A$257,MATCH(L686,'Master '!$C$2:$C$257,0))),IF(L686="","-","Not on Roster"),INDEX('Master '!$A$2:$A$257,MATCH(L686,'Master '!$C$2:$C$257,0))),INDEX('Master '!$A$2:$A$257,MATCH(L686,'Master '!$B$2:$B$257,0)))</f>
        <v>-</v>
      </c>
      <c r="L686" s="15"/>
      <c r="M686" s="20" t="str">
        <f t="array" ref="M686">IF(ISERROR(INDEX('Master '!$A$2:$A$257,MATCH(N686,'Master '!$B$2:$B$257,0))),IF(ISERROR(INDEX('Master '!$A$2:$A$257,MATCH(N686,'Master '!$C$2:$C$257,0))),IF(N686="","-","Not on Roster"),INDEX('Master '!$A$2:$A$257,MATCH(N686,'Master '!$C$2:$C$257,0))),INDEX('Master '!$A$2:$A$257,MATCH(N686,'Master '!$B$2:$B$257,0)))</f>
        <v>-</v>
      </c>
      <c r="N686" s="7"/>
      <c r="O686" s="19" t="str">
        <f t="array" ref="O686">IF(ISERROR(INDEX('Master '!$A$2:$A$257,MATCH(P686,'Master '!$B$2:$B$257,0))),IF(ISERROR(INDEX('Master '!$A$2:$A$257,MATCH(P686,'Master '!$C$2:$C$257,0))),IF(P686="","-","Not on Roster"),INDEX('Master '!$A$2:$A$257,MATCH(P686,'Master '!$C$2:$C$257,0))),INDEX('Master '!$A$2:$A$257,MATCH(P686,'Master '!$B$2:$B$257,0)))</f>
        <v>-</v>
      </c>
      <c r="P686" s="15"/>
      <c r="Q686" s="20" t="str">
        <f t="array" ref="Q686">IF(ISERROR(INDEX('Master '!$A$2:$A$257,MATCH(R686,'Master '!$B$2:$B$257,0))),IF(ISERROR(INDEX('Master '!$A$2:$A$257,MATCH(R686,'Master '!$C$2:$C$257,0))),IF(R686="","-","Not on Roster"),INDEX('Master '!$A$2:$A$257,MATCH(R686,'Master '!$C$2:$C$257,0))),INDEX('Master '!$A$2:$A$257,MATCH(R686,'Master '!$B$2:$B$257,0)))</f>
        <v>-</v>
      </c>
      <c r="R686" s="7"/>
      <c r="S686" s="19" t="str">
        <f t="array" ref="S686">IF(ISERROR(INDEX('Master '!$A$2:$A$257,MATCH(T686,'Master '!$B$2:$B$257,0))),IF(ISERROR(INDEX('Master '!$A$2:$A$257,MATCH(T686,'Master '!$C$2:$C$257,0))),IF(T686="","-","Not on Roster"),INDEX('Master '!$A$2:$A$257,MATCH(T686,'Master '!$C$2:$C$257,0))),INDEX('Master '!$A$2:$A$257,MATCH(T686,'Master '!$B$2:$B$257,0)))</f>
        <v>-</v>
      </c>
      <c r="T686" s="15"/>
      <c r="U686" s="20" t="str">
        <f t="array" ref="U686">IF(ISERROR(INDEX('Master '!$A$2:$A$257,MATCH(V686,'Master '!$B$2:$B$257,0))),IF(ISERROR(INDEX('Master '!$A$2:$A$257,MATCH(V686,'Master '!$C$2:$C$257,0))),IF(V686="","-","Not on Roster"),INDEX('Master '!$A$2:$A$257,MATCH(V686,'Master '!$C$2:$C$257,0))),INDEX('Master '!$A$2:$A$257,MATCH(V686,'Master '!$B$2:$B$257,0)))</f>
        <v>-</v>
      </c>
      <c r="V686" s="7"/>
      <c r="W686" s="19" t="str">
        <f t="array" ref="W686">IF(ISERROR(INDEX('Master '!$A$2:$A$257,MATCH(X686,'Master '!$B$2:$B$257,0))),IF(ISERROR(INDEX('Master '!$A$2:$A$257,MATCH(X686,'Master '!$C$2:$C$257,0))),IF(X686="","-","Not on Roster"),INDEX('Master '!$A$2:$A$257,MATCH(X686,'Master '!$C$2:$C$257,0))),INDEX('Master '!$A$2:$A$257,MATCH(X686,'Master '!$B$2:$B$257,0)))</f>
        <v>-</v>
      </c>
      <c r="X686" s="15"/>
      <c r="Y686" s="20" t="str">
        <f t="array" ref="Y686">IF(ISERROR(INDEX('Master '!$A$2:$A$257,MATCH(Z686,'Master '!$B$2:$B$257,0))),IF(ISERROR(INDEX('Master '!$A$2:$A$257,MATCH(Z686,'Master '!$C$2:$C$257,0))),IF(Z686="","-","Not on Roster"),INDEX('Master '!$A$2:$A$257,MATCH(Z686,'Master '!$C$2:$C$257,0))),INDEX('Master '!$A$2:$A$257,MATCH(Z686,'Master '!$B$2:$B$257,0)))</f>
        <v>-</v>
      </c>
      <c r="Z686" s="7"/>
      <c r="AA686" s="19" t="str">
        <f t="array" ref="AA686">IF(ISERROR(INDEX('Master '!$A$2:$A$257,MATCH(AB686,'Master '!$B$2:$B$257,0))),IF(ISERROR(INDEX('Master '!$A$2:$A$257,MATCH(AB686,'Master '!$C$2:$C$257,0))),IF(AB686="","-","Not on Roster"),INDEX('Master '!$A$2:$A$257,MATCH(AB686,'Master '!$C$2:$C$257,0))),INDEX('Master '!$A$2:$A$257,MATCH(AB686,'Master '!$B$2:$B$257,0)))</f>
        <v>-</v>
      </c>
      <c r="AB686" s="15"/>
      <c r="AC686" s="20" t="str">
        <f t="array" ref="AC686">IF(ISERROR(INDEX('Master '!$A$2:$A$257,MATCH(AD686,'Master '!$B$2:$B$257,0))),IF(ISERROR(INDEX('Master '!$A$2:$A$257,MATCH(AD686,'Master '!$C$2:$C$257,0))),IF(AD686="","-","Not on Roster"),INDEX('Master '!$A$2:$A$257,MATCH(AD686,'Master '!$C$2:$C$257,0))),INDEX('Master '!$A$2:$A$257,MATCH(AD686,'Master '!$B$2:$B$257,0)))</f>
        <v>-</v>
      </c>
      <c r="AD686" s="7"/>
      <c r="AE686" s="19" t="str">
        <f t="array" ref="AE686">IF(ISERROR(INDEX('Master '!$A$2:$A$257,MATCH(AF686,'Master '!$B$2:$B$257,0))),IF(ISERROR(INDEX('Master '!$A$2:$A$257,MATCH(AF686,'Master '!$C$2:$C$257,0))),IF(AF686="","-","Not on Roster"),INDEX('Master '!$A$2:$A$257,MATCH(AF686,'Master '!$C$2:$C$257,0))),INDEX('Master '!$A$2:$A$257,MATCH(AF686,'Master '!$B$2:$B$257,0)))</f>
        <v>-</v>
      </c>
      <c r="AF686" s="15"/>
      <c r="AG686" s="20" t="str">
        <f t="array" ref="AG686">IF(ISERROR(INDEX('Master '!$A$2:$A$257,MATCH(AH686,'Master '!$B$2:$B$257,0))),IF(ISERROR(INDEX('Master '!$A$2:$A$257,MATCH(AH686,'Master '!$C$2:$C$257,0))),IF(AH686="","-","Not on Roster"),INDEX('Master '!$A$2:$A$257,MATCH(AH686,'Master '!$C$2:$C$257,0))),INDEX('Master '!$A$2:$A$257,MATCH(AH686,'Master '!$B$2:$B$257,0)))</f>
        <v>-</v>
      </c>
      <c r="AH686" s="7"/>
      <c r="AI686" s="19" t="str">
        <f t="array" ref="AI686">IF(ISERROR(INDEX('Master '!$A$2:$A$257,MATCH(AJ686,'Master '!$B$2:$B$257,0))),IF(ISERROR(INDEX('Master '!$A$2:$A$257,MATCH(AJ686,'Master '!$C$2:$C$257,0))),IF(AJ686="","-","Not on Roster"),INDEX('Master '!$A$2:$A$257,MATCH(AJ686,'Master '!$C$2:$C$257,0))),INDEX('Master '!$A$2:$A$257,MATCH(AJ686,'Master '!$B$2:$B$257,0)))</f>
        <v>-</v>
      </c>
      <c r="AJ686" s="15"/>
      <c r="AK686" s="20" t="str">
        <f t="array" ref="AK686">IF(ISERROR(INDEX('Master '!$A$2:$A$257,MATCH(AL686,'Master '!$B$2:$B$257,0))),IF(ISERROR(INDEX('Master '!$A$2:$A$257,MATCH(AL686,'Master '!$C$2:$C$257,0))),IF(AL686="","-","Not on Roster"),INDEX('Master '!$A$2:$A$257,MATCH(AL686,'Master '!$C$2:$C$257,0))),INDEX('Master '!$A$2:$A$257,MATCH(AL686,'Master '!$B$2:$B$257,0)))</f>
        <v>-</v>
      </c>
      <c r="AL686" s="7"/>
      <c r="AM686" s="19" t="str">
        <f t="array" ref="AM686">IF(ISERROR(INDEX('Master '!$A$2:$A$257,MATCH(AN686,'Master '!$B$2:$B$257,0))),IF(ISERROR(INDEX('Master '!$A$2:$A$257,MATCH(AN686,'Master '!$C$2:$C$257,0))),IF(AN686="","-","Not on Roster"),INDEX('Master '!$A$2:$A$257,MATCH(AN686,'Master '!$C$2:$C$257,0))),INDEX('Master '!$A$2:$A$257,MATCH(AN686,'Master '!$B$2:$B$257,0)))</f>
        <v>-</v>
      </c>
      <c r="AN686" s="15"/>
    </row>
    <row r="687" spans="1:40" ht="14.25" customHeight="1">
      <c r="A687" s="20" t="str">
        <f t="array" ref="A687">IF(ISERROR(INDEX('Master '!$A$2:$A$257,MATCH(B687,'Master '!$B$2:$B$257,0))),IF(ISERROR(INDEX('Master '!$A$2:$A$257,MATCH(B687,'Master '!$C$2:$C$257,0))),IF(B687="","-","Not on Roster"),INDEX('Master '!$A$2:$A$257,MATCH(B687,'Master '!$C$2:$C$257,0))),INDEX('Master '!$A$2:$A$257,MATCH(B687,'Master '!$B$2:$B$257,0)))</f>
        <v>-</v>
      </c>
      <c r="B687" s="43"/>
      <c r="C687" s="19" t="str">
        <f t="array" ref="C687">IF(ISERROR(INDEX('Master '!$A$2:$A$257,MATCH(D687,'Master '!$B$2:$B$257,0))),IF(ISERROR(INDEX('Master '!$A$2:$A$257,MATCH(D687,'Master '!$C$2:$C$257,0))),IF(D687="","-","Not on Roster"),INDEX('Master '!$A$2:$A$257,MATCH(D687,'Master '!$C$2:$C$257,0))),INDEX('Master '!$A$2:$A$257,MATCH(D687,'Master '!$B$2:$B$257,0)))</f>
        <v>-</v>
      </c>
      <c r="D687" s="15"/>
      <c r="E687" s="20" t="str">
        <f t="array" ref="E687">IF(ISERROR(INDEX('Master '!$A$2:$A$257,MATCH(F687,'Master '!$B$2:$B$257,0))),IF(ISERROR(INDEX('Master '!$A$2:$A$257,MATCH(F687,'Master '!$C$2:$C$257,0))),IF(F687="","-","Not on Roster"),INDEX('Master '!$A$2:$A$257,MATCH(F687,'Master '!$C$2:$C$257,0))),INDEX('Master '!$A$2:$A$257,MATCH(F687,'Master '!$B$2:$B$257,0)))</f>
        <v>-</v>
      </c>
      <c r="F687" s="7"/>
      <c r="G687" s="19" t="str">
        <f t="array" ref="G687">IF(ISERROR(INDEX('Master '!$A$2:$A$257,MATCH(H687,'Master '!$B$2:$B$257,0))),IF(ISERROR(INDEX('Master '!$A$2:$A$257,MATCH(H687,'Master '!$C$2:$C$257,0))),IF(H687="","-","Not on Roster"),INDEX('Master '!$A$2:$A$257,MATCH(H687,'Master '!$C$2:$C$257,0))),INDEX('Master '!$A$2:$A$257,MATCH(H687,'Master '!$B$2:$B$257,0)))</f>
        <v>-</v>
      </c>
      <c r="H687" s="15"/>
      <c r="I687" s="20" t="str">
        <f t="array" ref="I687">IF(ISERROR(INDEX('Master '!$A$2:$A$257,MATCH(J687,'Master '!$B$2:$B$257,0))),IF(ISERROR(INDEX('Master '!$A$2:$A$257,MATCH(J687,'Master '!$C$2:$C$257,0))),IF(J687="","-","Not on Roster"),INDEX('Master '!$A$2:$A$257,MATCH(J687,'Master '!$C$2:$C$257,0))),INDEX('Master '!$A$2:$A$257,MATCH(J687,'Master '!$B$2:$B$257,0)))</f>
        <v>-</v>
      </c>
      <c r="J687" s="51"/>
      <c r="K687" s="19" t="str">
        <f t="array" ref="K687">IF(ISERROR(INDEX('Master '!$A$2:$A$257,MATCH(L687,'Master '!$B$2:$B$257,0))),IF(ISERROR(INDEX('Master '!$A$2:$A$257,MATCH(L687,'Master '!$C$2:$C$257,0))),IF(L687="","-","Not on Roster"),INDEX('Master '!$A$2:$A$257,MATCH(L687,'Master '!$C$2:$C$257,0))),INDEX('Master '!$A$2:$A$257,MATCH(L687,'Master '!$B$2:$B$257,0)))</f>
        <v>-</v>
      </c>
      <c r="L687" s="15"/>
      <c r="M687" s="20" t="str">
        <f t="array" ref="M687">IF(ISERROR(INDEX('Master '!$A$2:$A$257,MATCH(N687,'Master '!$B$2:$B$257,0))),IF(ISERROR(INDEX('Master '!$A$2:$A$257,MATCH(N687,'Master '!$C$2:$C$257,0))),IF(N687="","-","Not on Roster"),INDEX('Master '!$A$2:$A$257,MATCH(N687,'Master '!$C$2:$C$257,0))),INDEX('Master '!$A$2:$A$257,MATCH(N687,'Master '!$B$2:$B$257,0)))</f>
        <v>-</v>
      </c>
      <c r="N687" s="7"/>
      <c r="O687" s="19" t="str">
        <f t="array" ref="O687">IF(ISERROR(INDEX('Master '!$A$2:$A$257,MATCH(P687,'Master '!$B$2:$B$257,0))),IF(ISERROR(INDEX('Master '!$A$2:$A$257,MATCH(P687,'Master '!$C$2:$C$257,0))),IF(P687="","-","Not on Roster"),INDEX('Master '!$A$2:$A$257,MATCH(P687,'Master '!$C$2:$C$257,0))),INDEX('Master '!$A$2:$A$257,MATCH(P687,'Master '!$B$2:$B$257,0)))</f>
        <v>-</v>
      </c>
      <c r="P687" s="15"/>
      <c r="Q687" s="20" t="str">
        <f t="array" ref="Q687">IF(ISERROR(INDEX('Master '!$A$2:$A$257,MATCH(R687,'Master '!$B$2:$B$257,0))),IF(ISERROR(INDEX('Master '!$A$2:$A$257,MATCH(R687,'Master '!$C$2:$C$257,0))),IF(R687="","-","Not on Roster"),INDEX('Master '!$A$2:$A$257,MATCH(R687,'Master '!$C$2:$C$257,0))),INDEX('Master '!$A$2:$A$257,MATCH(R687,'Master '!$B$2:$B$257,0)))</f>
        <v>-</v>
      </c>
      <c r="R687" s="7"/>
      <c r="S687" s="19" t="str">
        <f t="array" ref="S687">IF(ISERROR(INDEX('Master '!$A$2:$A$257,MATCH(T687,'Master '!$B$2:$B$257,0))),IF(ISERROR(INDEX('Master '!$A$2:$A$257,MATCH(T687,'Master '!$C$2:$C$257,0))),IF(T687="","-","Not on Roster"),INDEX('Master '!$A$2:$A$257,MATCH(T687,'Master '!$C$2:$C$257,0))),INDEX('Master '!$A$2:$A$257,MATCH(T687,'Master '!$B$2:$B$257,0)))</f>
        <v>-</v>
      </c>
      <c r="T687" s="15"/>
      <c r="U687" s="20" t="str">
        <f t="array" ref="U687">IF(ISERROR(INDEX('Master '!$A$2:$A$257,MATCH(V687,'Master '!$B$2:$B$257,0))),IF(ISERROR(INDEX('Master '!$A$2:$A$257,MATCH(V687,'Master '!$C$2:$C$257,0))),IF(V687="","-","Not on Roster"),INDEX('Master '!$A$2:$A$257,MATCH(V687,'Master '!$C$2:$C$257,0))),INDEX('Master '!$A$2:$A$257,MATCH(V687,'Master '!$B$2:$B$257,0)))</f>
        <v>-</v>
      </c>
      <c r="V687" s="7"/>
      <c r="W687" s="19" t="str">
        <f t="array" ref="W687">IF(ISERROR(INDEX('Master '!$A$2:$A$257,MATCH(X687,'Master '!$B$2:$B$257,0))),IF(ISERROR(INDEX('Master '!$A$2:$A$257,MATCH(X687,'Master '!$C$2:$C$257,0))),IF(X687="","-","Not on Roster"),INDEX('Master '!$A$2:$A$257,MATCH(X687,'Master '!$C$2:$C$257,0))),INDEX('Master '!$A$2:$A$257,MATCH(X687,'Master '!$B$2:$B$257,0)))</f>
        <v>-</v>
      </c>
      <c r="X687" s="15"/>
      <c r="Y687" s="20" t="str">
        <f t="array" ref="Y687">IF(ISERROR(INDEX('Master '!$A$2:$A$257,MATCH(Z687,'Master '!$B$2:$B$257,0))),IF(ISERROR(INDEX('Master '!$A$2:$A$257,MATCH(Z687,'Master '!$C$2:$C$257,0))),IF(Z687="","-","Not on Roster"),INDEX('Master '!$A$2:$A$257,MATCH(Z687,'Master '!$C$2:$C$257,0))),INDEX('Master '!$A$2:$A$257,MATCH(Z687,'Master '!$B$2:$B$257,0)))</f>
        <v>-</v>
      </c>
      <c r="Z687" s="7"/>
      <c r="AA687" s="19" t="str">
        <f t="array" ref="AA687">IF(ISERROR(INDEX('Master '!$A$2:$A$257,MATCH(AB687,'Master '!$B$2:$B$257,0))),IF(ISERROR(INDEX('Master '!$A$2:$A$257,MATCH(AB687,'Master '!$C$2:$C$257,0))),IF(AB687="","-","Not on Roster"),INDEX('Master '!$A$2:$A$257,MATCH(AB687,'Master '!$C$2:$C$257,0))),INDEX('Master '!$A$2:$A$257,MATCH(AB687,'Master '!$B$2:$B$257,0)))</f>
        <v>-</v>
      </c>
      <c r="AB687" s="15"/>
      <c r="AC687" s="20" t="str">
        <f t="array" ref="AC687">IF(ISERROR(INDEX('Master '!$A$2:$A$257,MATCH(AD687,'Master '!$B$2:$B$257,0))),IF(ISERROR(INDEX('Master '!$A$2:$A$257,MATCH(AD687,'Master '!$C$2:$C$257,0))),IF(AD687="","-","Not on Roster"),INDEX('Master '!$A$2:$A$257,MATCH(AD687,'Master '!$C$2:$C$257,0))),INDEX('Master '!$A$2:$A$257,MATCH(AD687,'Master '!$B$2:$B$257,0)))</f>
        <v>-</v>
      </c>
      <c r="AD687" s="7"/>
      <c r="AE687" s="19" t="str">
        <f t="array" ref="AE687">IF(ISERROR(INDEX('Master '!$A$2:$A$257,MATCH(AF687,'Master '!$B$2:$B$257,0))),IF(ISERROR(INDEX('Master '!$A$2:$A$257,MATCH(AF687,'Master '!$C$2:$C$257,0))),IF(AF687="","-","Not on Roster"),INDEX('Master '!$A$2:$A$257,MATCH(AF687,'Master '!$C$2:$C$257,0))),INDEX('Master '!$A$2:$A$257,MATCH(AF687,'Master '!$B$2:$B$257,0)))</f>
        <v>-</v>
      </c>
      <c r="AF687" s="15"/>
      <c r="AG687" s="20" t="str">
        <f t="array" ref="AG687">IF(ISERROR(INDEX('Master '!$A$2:$A$257,MATCH(AH687,'Master '!$B$2:$B$257,0))),IF(ISERROR(INDEX('Master '!$A$2:$A$257,MATCH(AH687,'Master '!$C$2:$C$257,0))),IF(AH687="","-","Not on Roster"),INDEX('Master '!$A$2:$A$257,MATCH(AH687,'Master '!$C$2:$C$257,0))),INDEX('Master '!$A$2:$A$257,MATCH(AH687,'Master '!$B$2:$B$257,0)))</f>
        <v>-</v>
      </c>
      <c r="AH687" s="7"/>
      <c r="AI687" s="19" t="str">
        <f t="array" ref="AI687">IF(ISERROR(INDEX('Master '!$A$2:$A$257,MATCH(AJ687,'Master '!$B$2:$B$257,0))),IF(ISERROR(INDEX('Master '!$A$2:$A$257,MATCH(AJ687,'Master '!$C$2:$C$257,0))),IF(AJ687="","-","Not on Roster"),INDEX('Master '!$A$2:$A$257,MATCH(AJ687,'Master '!$C$2:$C$257,0))),INDEX('Master '!$A$2:$A$257,MATCH(AJ687,'Master '!$B$2:$B$257,0)))</f>
        <v>-</v>
      </c>
      <c r="AJ687" s="15"/>
      <c r="AK687" s="20" t="str">
        <f t="array" ref="AK687">IF(ISERROR(INDEX('Master '!$A$2:$A$257,MATCH(AL687,'Master '!$B$2:$B$257,0))),IF(ISERROR(INDEX('Master '!$A$2:$A$257,MATCH(AL687,'Master '!$C$2:$C$257,0))),IF(AL687="","-","Not on Roster"),INDEX('Master '!$A$2:$A$257,MATCH(AL687,'Master '!$C$2:$C$257,0))),INDEX('Master '!$A$2:$A$257,MATCH(AL687,'Master '!$B$2:$B$257,0)))</f>
        <v>-</v>
      </c>
      <c r="AL687" s="7"/>
      <c r="AM687" s="19" t="str">
        <f t="array" ref="AM687">IF(ISERROR(INDEX('Master '!$A$2:$A$257,MATCH(AN687,'Master '!$B$2:$B$257,0))),IF(ISERROR(INDEX('Master '!$A$2:$A$257,MATCH(AN687,'Master '!$C$2:$C$257,0))),IF(AN687="","-","Not on Roster"),INDEX('Master '!$A$2:$A$257,MATCH(AN687,'Master '!$C$2:$C$257,0))),INDEX('Master '!$A$2:$A$257,MATCH(AN687,'Master '!$B$2:$B$257,0)))</f>
        <v>-</v>
      </c>
      <c r="AN687" s="15"/>
    </row>
    <row r="688" spans="1:40" ht="14.25" customHeight="1">
      <c r="A688" s="20" t="str">
        <f t="array" ref="A688">IF(ISERROR(INDEX('Master '!$A$2:$A$257,MATCH(B688,'Master '!$B$2:$B$257,0))),IF(ISERROR(INDEX('Master '!$A$2:$A$257,MATCH(B688,'Master '!$C$2:$C$257,0))),IF(B688="","-","Not on Roster"),INDEX('Master '!$A$2:$A$257,MATCH(B688,'Master '!$C$2:$C$257,0))),INDEX('Master '!$A$2:$A$257,MATCH(B688,'Master '!$B$2:$B$257,0)))</f>
        <v>-</v>
      </c>
      <c r="B688" s="43"/>
      <c r="C688" s="19" t="str">
        <f t="array" ref="C688">IF(ISERROR(INDEX('Master '!$A$2:$A$257,MATCH(D688,'Master '!$B$2:$B$257,0))),IF(ISERROR(INDEX('Master '!$A$2:$A$257,MATCH(D688,'Master '!$C$2:$C$257,0))),IF(D688="","-","Not on Roster"),INDEX('Master '!$A$2:$A$257,MATCH(D688,'Master '!$C$2:$C$257,0))),INDEX('Master '!$A$2:$A$257,MATCH(D688,'Master '!$B$2:$B$257,0)))</f>
        <v>-</v>
      </c>
      <c r="D688" s="15"/>
      <c r="E688" s="20" t="str">
        <f t="array" ref="E688">IF(ISERROR(INDEX('Master '!$A$2:$A$257,MATCH(F688,'Master '!$B$2:$B$257,0))),IF(ISERROR(INDEX('Master '!$A$2:$A$257,MATCH(F688,'Master '!$C$2:$C$257,0))),IF(F688="","-","Not on Roster"),INDEX('Master '!$A$2:$A$257,MATCH(F688,'Master '!$C$2:$C$257,0))),INDEX('Master '!$A$2:$A$257,MATCH(F688,'Master '!$B$2:$B$257,0)))</f>
        <v>-</v>
      </c>
      <c r="F688" s="7"/>
      <c r="G688" s="19" t="str">
        <f t="array" ref="G688">IF(ISERROR(INDEX('Master '!$A$2:$A$257,MATCH(H688,'Master '!$B$2:$B$257,0))),IF(ISERROR(INDEX('Master '!$A$2:$A$257,MATCH(H688,'Master '!$C$2:$C$257,0))),IF(H688="","-","Not on Roster"),INDEX('Master '!$A$2:$A$257,MATCH(H688,'Master '!$C$2:$C$257,0))),INDEX('Master '!$A$2:$A$257,MATCH(H688,'Master '!$B$2:$B$257,0)))</f>
        <v>-</v>
      </c>
      <c r="H688" s="15"/>
      <c r="I688" s="20" t="str">
        <f t="array" ref="I688">IF(ISERROR(INDEX('Master '!$A$2:$A$257,MATCH(J688,'Master '!$B$2:$B$257,0))),IF(ISERROR(INDEX('Master '!$A$2:$A$257,MATCH(J688,'Master '!$C$2:$C$257,0))),IF(J688="","-","Not on Roster"),INDEX('Master '!$A$2:$A$257,MATCH(J688,'Master '!$C$2:$C$257,0))),INDEX('Master '!$A$2:$A$257,MATCH(J688,'Master '!$B$2:$B$257,0)))</f>
        <v>-</v>
      </c>
      <c r="J688" s="51"/>
      <c r="K688" s="19" t="str">
        <f t="array" ref="K688">IF(ISERROR(INDEX('Master '!$A$2:$A$257,MATCH(L688,'Master '!$B$2:$B$257,0))),IF(ISERROR(INDEX('Master '!$A$2:$A$257,MATCH(L688,'Master '!$C$2:$C$257,0))),IF(L688="","-","Not on Roster"),INDEX('Master '!$A$2:$A$257,MATCH(L688,'Master '!$C$2:$C$257,0))),INDEX('Master '!$A$2:$A$257,MATCH(L688,'Master '!$B$2:$B$257,0)))</f>
        <v>-</v>
      </c>
      <c r="L688" s="15"/>
      <c r="M688" s="20" t="str">
        <f t="array" ref="M688">IF(ISERROR(INDEX('Master '!$A$2:$A$257,MATCH(N688,'Master '!$B$2:$B$257,0))),IF(ISERROR(INDEX('Master '!$A$2:$A$257,MATCH(N688,'Master '!$C$2:$C$257,0))),IF(N688="","-","Not on Roster"),INDEX('Master '!$A$2:$A$257,MATCH(N688,'Master '!$C$2:$C$257,0))),INDEX('Master '!$A$2:$A$257,MATCH(N688,'Master '!$B$2:$B$257,0)))</f>
        <v>-</v>
      </c>
      <c r="N688" s="7"/>
      <c r="O688" s="19" t="str">
        <f t="array" ref="O688">IF(ISERROR(INDEX('Master '!$A$2:$A$257,MATCH(P688,'Master '!$B$2:$B$257,0))),IF(ISERROR(INDEX('Master '!$A$2:$A$257,MATCH(P688,'Master '!$C$2:$C$257,0))),IF(P688="","-","Not on Roster"),INDEX('Master '!$A$2:$A$257,MATCH(P688,'Master '!$C$2:$C$257,0))),INDEX('Master '!$A$2:$A$257,MATCH(P688,'Master '!$B$2:$B$257,0)))</f>
        <v>-</v>
      </c>
      <c r="P688" s="15"/>
      <c r="Q688" s="20" t="str">
        <f t="array" ref="Q688">IF(ISERROR(INDEX('Master '!$A$2:$A$257,MATCH(R688,'Master '!$B$2:$B$257,0))),IF(ISERROR(INDEX('Master '!$A$2:$A$257,MATCH(R688,'Master '!$C$2:$C$257,0))),IF(R688="","-","Not on Roster"),INDEX('Master '!$A$2:$A$257,MATCH(R688,'Master '!$C$2:$C$257,0))),INDEX('Master '!$A$2:$A$257,MATCH(R688,'Master '!$B$2:$B$257,0)))</f>
        <v>-</v>
      </c>
      <c r="R688" s="7"/>
      <c r="S688" s="19" t="str">
        <f t="array" ref="S688">IF(ISERROR(INDEX('Master '!$A$2:$A$257,MATCH(T688,'Master '!$B$2:$B$257,0))),IF(ISERROR(INDEX('Master '!$A$2:$A$257,MATCH(T688,'Master '!$C$2:$C$257,0))),IF(T688="","-","Not on Roster"),INDEX('Master '!$A$2:$A$257,MATCH(T688,'Master '!$C$2:$C$257,0))),INDEX('Master '!$A$2:$A$257,MATCH(T688,'Master '!$B$2:$B$257,0)))</f>
        <v>-</v>
      </c>
      <c r="T688" s="15"/>
      <c r="U688" s="20" t="str">
        <f t="array" ref="U688">IF(ISERROR(INDEX('Master '!$A$2:$A$257,MATCH(V688,'Master '!$B$2:$B$257,0))),IF(ISERROR(INDEX('Master '!$A$2:$A$257,MATCH(V688,'Master '!$C$2:$C$257,0))),IF(V688="","-","Not on Roster"),INDEX('Master '!$A$2:$A$257,MATCH(V688,'Master '!$C$2:$C$257,0))),INDEX('Master '!$A$2:$A$257,MATCH(V688,'Master '!$B$2:$B$257,0)))</f>
        <v>-</v>
      </c>
      <c r="V688" s="7"/>
      <c r="W688" s="19" t="str">
        <f t="array" ref="W688">IF(ISERROR(INDEX('Master '!$A$2:$A$257,MATCH(X688,'Master '!$B$2:$B$257,0))),IF(ISERROR(INDEX('Master '!$A$2:$A$257,MATCH(X688,'Master '!$C$2:$C$257,0))),IF(X688="","-","Not on Roster"),INDEX('Master '!$A$2:$A$257,MATCH(X688,'Master '!$C$2:$C$257,0))),INDEX('Master '!$A$2:$A$257,MATCH(X688,'Master '!$B$2:$B$257,0)))</f>
        <v>-</v>
      </c>
      <c r="X688" s="15"/>
      <c r="Y688" s="20" t="str">
        <f t="array" ref="Y688">IF(ISERROR(INDEX('Master '!$A$2:$A$257,MATCH(Z688,'Master '!$B$2:$B$257,0))),IF(ISERROR(INDEX('Master '!$A$2:$A$257,MATCH(Z688,'Master '!$C$2:$C$257,0))),IF(Z688="","-","Not on Roster"),INDEX('Master '!$A$2:$A$257,MATCH(Z688,'Master '!$C$2:$C$257,0))),INDEX('Master '!$A$2:$A$257,MATCH(Z688,'Master '!$B$2:$B$257,0)))</f>
        <v>-</v>
      </c>
      <c r="Z688" s="7"/>
      <c r="AA688" s="19" t="str">
        <f t="array" ref="AA688">IF(ISERROR(INDEX('Master '!$A$2:$A$257,MATCH(AB688,'Master '!$B$2:$B$257,0))),IF(ISERROR(INDEX('Master '!$A$2:$A$257,MATCH(AB688,'Master '!$C$2:$C$257,0))),IF(AB688="","-","Not on Roster"),INDEX('Master '!$A$2:$A$257,MATCH(AB688,'Master '!$C$2:$C$257,0))),INDEX('Master '!$A$2:$A$257,MATCH(AB688,'Master '!$B$2:$B$257,0)))</f>
        <v>-</v>
      </c>
      <c r="AB688" s="15"/>
      <c r="AC688" s="20" t="str">
        <f t="array" ref="AC688">IF(ISERROR(INDEX('Master '!$A$2:$A$257,MATCH(AD688,'Master '!$B$2:$B$257,0))),IF(ISERROR(INDEX('Master '!$A$2:$A$257,MATCH(AD688,'Master '!$C$2:$C$257,0))),IF(AD688="","-","Not on Roster"),INDEX('Master '!$A$2:$A$257,MATCH(AD688,'Master '!$C$2:$C$257,0))),INDEX('Master '!$A$2:$A$257,MATCH(AD688,'Master '!$B$2:$B$257,0)))</f>
        <v>-</v>
      </c>
      <c r="AD688" s="7"/>
      <c r="AE688" s="19" t="str">
        <f t="array" ref="AE688">IF(ISERROR(INDEX('Master '!$A$2:$A$257,MATCH(AF688,'Master '!$B$2:$B$257,0))),IF(ISERROR(INDEX('Master '!$A$2:$A$257,MATCH(AF688,'Master '!$C$2:$C$257,0))),IF(AF688="","-","Not on Roster"),INDEX('Master '!$A$2:$A$257,MATCH(AF688,'Master '!$C$2:$C$257,0))),INDEX('Master '!$A$2:$A$257,MATCH(AF688,'Master '!$B$2:$B$257,0)))</f>
        <v>-</v>
      </c>
      <c r="AF688" s="15"/>
      <c r="AG688" s="20" t="str">
        <f t="array" ref="AG688">IF(ISERROR(INDEX('Master '!$A$2:$A$257,MATCH(AH688,'Master '!$B$2:$B$257,0))),IF(ISERROR(INDEX('Master '!$A$2:$A$257,MATCH(AH688,'Master '!$C$2:$C$257,0))),IF(AH688="","-","Not on Roster"),INDEX('Master '!$A$2:$A$257,MATCH(AH688,'Master '!$C$2:$C$257,0))),INDEX('Master '!$A$2:$A$257,MATCH(AH688,'Master '!$B$2:$B$257,0)))</f>
        <v>-</v>
      </c>
      <c r="AH688" s="7"/>
      <c r="AI688" s="19" t="str">
        <f t="array" ref="AI688">IF(ISERROR(INDEX('Master '!$A$2:$A$257,MATCH(AJ688,'Master '!$B$2:$B$257,0))),IF(ISERROR(INDEX('Master '!$A$2:$A$257,MATCH(AJ688,'Master '!$C$2:$C$257,0))),IF(AJ688="","-","Not on Roster"),INDEX('Master '!$A$2:$A$257,MATCH(AJ688,'Master '!$C$2:$C$257,0))),INDEX('Master '!$A$2:$A$257,MATCH(AJ688,'Master '!$B$2:$B$257,0)))</f>
        <v>-</v>
      </c>
      <c r="AJ688" s="15"/>
      <c r="AK688" s="20" t="str">
        <f t="array" ref="AK688">IF(ISERROR(INDEX('Master '!$A$2:$A$257,MATCH(AL688,'Master '!$B$2:$B$257,0))),IF(ISERROR(INDEX('Master '!$A$2:$A$257,MATCH(AL688,'Master '!$C$2:$C$257,0))),IF(AL688="","-","Not on Roster"),INDEX('Master '!$A$2:$A$257,MATCH(AL688,'Master '!$C$2:$C$257,0))),INDEX('Master '!$A$2:$A$257,MATCH(AL688,'Master '!$B$2:$B$257,0)))</f>
        <v>-</v>
      </c>
      <c r="AL688" s="7"/>
      <c r="AM688" s="19" t="str">
        <f t="array" ref="AM688">IF(ISERROR(INDEX('Master '!$A$2:$A$257,MATCH(AN688,'Master '!$B$2:$B$257,0))),IF(ISERROR(INDEX('Master '!$A$2:$A$257,MATCH(AN688,'Master '!$C$2:$C$257,0))),IF(AN688="","-","Not on Roster"),INDEX('Master '!$A$2:$A$257,MATCH(AN688,'Master '!$C$2:$C$257,0))),INDEX('Master '!$A$2:$A$257,MATCH(AN688,'Master '!$B$2:$B$257,0)))</f>
        <v>-</v>
      </c>
      <c r="AN688" s="15"/>
    </row>
    <row r="689" spans="1:40" ht="14.25" customHeight="1">
      <c r="A689" s="20" t="str">
        <f t="array" ref="A689">IF(ISERROR(INDEX('Master '!$A$2:$A$257,MATCH(B689,'Master '!$B$2:$B$257,0))),IF(ISERROR(INDEX('Master '!$A$2:$A$257,MATCH(B689,'Master '!$C$2:$C$257,0))),IF(B689="","-","Not on Roster"),INDEX('Master '!$A$2:$A$257,MATCH(B689,'Master '!$C$2:$C$257,0))),INDEX('Master '!$A$2:$A$257,MATCH(B689,'Master '!$B$2:$B$257,0)))</f>
        <v>-</v>
      </c>
      <c r="B689" s="43"/>
      <c r="C689" s="19" t="str">
        <f t="array" ref="C689">IF(ISERROR(INDEX('Master '!$A$2:$A$257,MATCH(D689,'Master '!$B$2:$B$257,0))),IF(ISERROR(INDEX('Master '!$A$2:$A$257,MATCH(D689,'Master '!$C$2:$C$257,0))),IF(D689="","-","Not on Roster"),INDEX('Master '!$A$2:$A$257,MATCH(D689,'Master '!$C$2:$C$257,0))),INDEX('Master '!$A$2:$A$257,MATCH(D689,'Master '!$B$2:$B$257,0)))</f>
        <v>-</v>
      </c>
      <c r="D689" s="15"/>
      <c r="E689" s="20" t="str">
        <f t="array" ref="E689">IF(ISERROR(INDEX('Master '!$A$2:$A$257,MATCH(F689,'Master '!$B$2:$B$257,0))),IF(ISERROR(INDEX('Master '!$A$2:$A$257,MATCH(F689,'Master '!$C$2:$C$257,0))),IF(F689="","-","Not on Roster"),INDEX('Master '!$A$2:$A$257,MATCH(F689,'Master '!$C$2:$C$257,0))),INDEX('Master '!$A$2:$A$257,MATCH(F689,'Master '!$B$2:$B$257,0)))</f>
        <v>-</v>
      </c>
      <c r="F689" s="7"/>
      <c r="G689" s="19" t="str">
        <f t="array" ref="G689">IF(ISERROR(INDEX('Master '!$A$2:$A$257,MATCH(H689,'Master '!$B$2:$B$257,0))),IF(ISERROR(INDEX('Master '!$A$2:$A$257,MATCH(H689,'Master '!$C$2:$C$257,0))),IF(H689="","-","Not on Roster"),INDEX('Master '!$A$2:$A$257,MATCH(H689,'Master '!$C$2:$C$257,0))),INDEX('Master '!$A$2:$A$257,MATCH(H689,'Master '!$B$2:$B$257,0)))</f>
        <v>-</v>
      </c>
      <c r="H689" s="15"/>
      <c r="I689" s="20" t="str">
        <f t="array" ref="I689">IF(ISERROR(INDEX('Master '!$A$2:$A$257,MATCH(J689,'Master '!$B$2:$B$257,0))),IF(ISERROR(INDEX('Master '!$A$2:$A$257,MATCH(J689,'Master '!$C$2:$C$257,0))),IF(J689="","-","Not on Roster"),INDEX('Master '!$A$2:$A$257,MATCH(J689,'Master '!$C$2:$C$257,0))),INDEX('Master '!$A$2:$A$257,MATCH(J689,'Master '!$B$2:$B$257,0)))</f>
        <v>-</v>
      </c>
      <c r="J689" s="51"/>
      <c r="K689" s="19" t="str">
        <f t="array" ref="K689">IF(ISERROR(INDEX('Master '!$A$2:$A$257,MATCH(L689,'Master '!$B$2:$B$257,0))),IF(ISERROR(INDEX('Master '!$A$2:$A$257,MATCH(L689,'Master '!$C$2:$C$257,0))),IF(L689="","-","Not on Roster"),INDEX('Master '!$A$2:$A$257,MATCH(L689,'Master '!$C$2:$C$257,0))),INDEX('Master '!$A$2:$A$257,MATCH(L689,'Master '!$B$2:$B$257,0)))</f>
        <v>-</v>
      </c>
      <c r="L689" s="15"/>
      <c r="M689" s="20" t="str">
        <f t="array" ref="M689">IF(ISERROR(INDEX('Master '!$A$2:$A$257,MATCH(N689,'Master '!$B$2:$B$257,0))),IF(ISERROR(INDEX('Master '!$A$2:$A$257,MATCH(N689,'Master '!$C$2:$C$257,0))),IF(N689="","-","Not on Roster"),INDEX('Master '!$A$2:$A$257,MATCH(N689,'Master '!$C$2:$C$257,0))),INDEX('Master '!$A$2:$A$257,MATCH(N689,'Master '!$B$2:$B$257,0)))</f>
        <v>-</v>
      </c>
      <c r="N689" s="7"/>
      <c r="O689" s="19" t="str">
        <f t="array" ref="O689">IF(ISERROR(INDEX('Master '!$A$2:$A$257,MATCH(P689,'Master '!$B$2:$B$257,0))),IF(ISERROR(INDEX('Master '!$A$2:$A$257,MATCH(P689,'Master '!$C$2:$C$257,0))),IF(P689="","-","Not on Roster"),INDEX('Master '!$A$2:$A$257,MATCH(P689,'Master '!$C$2:$C$257,0))),INDEX('Master '!$A$2:$A$257,MATCH(P689,'Master '!$B$2:$B$257,0)))</f>
        <v>-</v>
      </c>
      <c r="P689" s="15"/>
      <c r="Q689" s="20" t="str">
        <f t="array" ref="Q689">IF(ISERROR(INDEX('Master '!$A$2:$A$257,MATCH(R689,'Master '!$B$2:$B$257,0))),IF(ISERROR(INDEX('Master '!$A$2:$A$257,MATCH(R689,'Master '!$C$2:$C$257,0))),IF(R689="","-","Not on Roster"),INDEX('Master '!$A$2:$A$257,MATCH(R689,'Master '!$C$2:$C$257,0))),INDEX('Master '!$A$2:$A$257,MATCH(R689,'Master '!$B$2:$B$257,0)))</f>
        <v>-</v>
      </c>
      <c r="R689" s="7"/>
      <c r="S689" s="19" t="str">
        <f t="array" ref="S689">IF(ISERROR(INDEX('Master '!$A$2:$A$257,MATCH(T689,'Master '!$B$2:$B$257,0))),IF(ISERROR(INDEX('Master '!$A$2:$A$257,MATCH(T689,'Master '!$C$2:$C$257,0))),IF(T689="","-","Not on Roster"),INDEX('Master '!$A$2:$A$257,MATCH(T689,'Master '!$C$2:$C$257,0))),INDEX('Master '!$A$2:$A$257,MATCH(T689,'Master '!$B$2:$B$257,0)))</f>
        <v>-</v>
      </c>
      <c r="T689" s="15"/>
      <c r="U689" s="20" t="str">
        <f t="array" ref="U689">IF(ISERROR(INDEX('Master '!$A$2:$A$257,MATCH(V689,'Master '!$B$2:$B$257,0))),IF(ISERROR(INDEX('Master '!$A$2:$A$257,MATCH(V689,'Master '!$C$2:$C$257,0))),IF(V689="","-","Not on Roster"),INDEX('Master '!$A$2:$A$257,MATCH(V689,'Master '!$C$2:$C$257,0))),INDEX('Master '!$A$2:$A$257,MATCH(V689,'Master '!$B$2:$B$257,0)))</f>
        <v>-</v>
      </c>
      <c r="V689" s="7"/>
      <c r="W689" s="19" t="str">
        <f t="array" ref="W689">IF(ISERROR(INDEX('Master '!$A$2:$A$257,MATCH(X689,'Master '!$B$2:$B$257,0))),IF(ISERROR(INDEX('Master '!$A$2:$A$257,MATCH(X689,'Master '!$C$2:$C$257,0))),IF(X689="","-","Not on Roster"),INDEX('Master '!$A$2:$A$257,MATCH(X689,'Master '!$C$2:$C$257,0))),INDEX('Master '!$A$2:$A$257,MATCH(X689,'Master '!$B$2:$B$257,0)))</f>
        <v>-</v>
      </c>
      <c r="X689" s="15"/>
      <c r="Y689" s="20" t="str">
        <f t="array" ref="Y689">IF(ISERROR(INDEX('Master '!$A$2:$A$257,MATCH(Z689,'Master '!$B$2:$B$257,0))),IF(ISERROR(INDEX('Master '!$A$2:$A$257,MATCH(Z689,'Master '!$C$2:$C$257,0))),IF(Z689="","-","Not on Roster"),INDEX('Master '!$A$2:$A$257,MATCH(Z689,'Master '!$C$2:$C$257,0))),INDEX('Master '!$A$2:$A$257,MATCH(Z689,'Master '!$B$2:$B$257,0)))</f>
        <v>-</v>
      </c>
      <c r="Z689" s="7"/>
      <c r="AA689" s="19" t="str">
        <f t="array" ref="AA689">IF(ISERROR(INDEX('Master '!$A$2:$A$257,MATCH(AB689,'Master '!$B$2:$B$257,0))),IF(ISERROR(INDEX('Master '!$A$2:$A$257,MATCH(AB689,'Master '!$C$2:$C$257,0))),IF(AB689="","-","Not on Roster"),INDEX('Master '!$A$2:$A$257,MATCH(AB689,'Master '!$C$2:$C$257,0))),INDEX('Master '!$A$2:$A$257,MATCH(AB689,'Master '!$B$2:$B$257,0)))</f>
        <v>-</v>
      </c>
      <c r="AB689" s="15"/>
      <c r="AC689" s="20" t="str">
        <f t="array" ref="AC689">IF(ISERROR(INDEX('Master '!$A$2:$A$257,MATCH(AD689,'Master '!$B$2:$B$257,0))),IF(ISERROR(INDEX('Master '!$A$2:$A$257,MATCH(AD689,'Master '!$C$2:$C$257,0))),IF(AD689="","-","Not on Roster"),INDEX('Master '!$A$2:$A$257,MATCH(AD689,'Master '!$C$2:$C$257,0))),INDEX('Master '!$A$2:$A$257,MATCH(AD689,'Master '!$B$2:$B$257,0)))</f>
        <v>-</v>
      </c>
      <c r="AD689" s="7"/>
      <c r="AE689" s="19" t="str">
        <f t="array" ref="AE689">IF(ISERROR(INDEX('Master '!$A$2:$A$257,MATCH(AF689,'Master '!$B$2:$B$257,0))),IF(ISERROR(INDEX('Master '!$A$2:$A$257,MATCH(AF689,'Master '!$C$2:$C$257,0))),IF(AF689="","-","Not on Roster"),INDEX('Master '!$A$2:$A$257,MATCH(AF689,'Master '!$C$2:$C$257,0))),INDEX('Master '!$A$2:$A$257,MATCH(AF689,'Master '!$B$2:$B$257,0)))</f>
        <v>-</v>
      </c>
      <c r="AF689" s="15"/>
      <c r="AG689" s="20" t="str">
        <f t="array" ref="AG689">IF(ISERROR(INDEX('Master '!$A$2:$A$257,MATCH(AH689,'Master '!$B$2:$B$257,0))),IF(ISERROR(INDEX('Master '!$A$2:$A$257,MATCH(AH689,'Master '!$C$2:$C$257,0))),IF(AH689="","-","Not on Roster"),INDEX('Master '!$A$2:$A$257,MATCH(AH689,'Master '!$C$2:$C$257,0))),INDEX('Master '!$A$2:$A$257,MATCH(AH689,'Master '!$B$2:$B$257,0)))</f>
        <v>-</v>
      </c>
      <c r="AH689" s="7"/>
      <c r="AI689" s="19" t="str">
        <f t="array" ref="AI689">IF(ISERROR(INDEX('Master '!$A$2:$A$257,MATCH(AJ689,'Master '!$B$2:$B$257,0))),IF(ISERROR(INDEX('Master '!$A$2:$A$257,MATCH(AJ689,'Master '!$C$2:$C$257,0))),IF(AJ689="","-","Not on Roster"),INDEX('Master '!$A$2:$A$257,MATCH(AJ689,'Master '!$C$2:$C$257,0))),INDEX('Master '!$A$2:$A$257,MATCH(AJ689,'Master '!$B$2:$B$257,0)))</f>
        <v>-</v>
      </c>
      <c r="AJ689" s="15"/>
      <c r="AK689" s="20" t="str">
        <f t="array" ref="AK689">IF(ISERROR(INDEX('Master '!$A$2:$A$257,MATCH(AL689,'Master '!$B$2:$B$257,0))),IF(ISERROR(INDEX('Master '!$A$2:$A$257,MATCH(AL689,'Master '!$C$2:$C$257,0))),IF(AL689="","-","Not on Roster"),INDEX('Master '!$A$2:$A$257,MATCH(AL689,'Master '!$C$2:$C$257,0))),INDEX('Master '!$A$2:$A$257,MATCH(AL689,'Master '!$B$2:$B$257,0)))</f>
        <v>-</v>
      </c>
      <c r="AL689" s="7"/>
      <c r="AM689" s="19" t="str">
        <f t="array" ref="AM689">IF(ISERROR(INDEX('Master '!$A$2:$A$257,MATCH(AN689,'Master '!$B$2:$B$257,0))),IF(ISERROR(INDEX('Master '!$A$2:$A$257,MATCH(AN689,'Master '!$C$2:$C$257,0))),IF(AN689="","-","Not on Roster"),INDEX('Master '!$A$2:$A$257,MATCH(AN689,'Master '!$C$2:$C$257,0))),INDEX('Master '!$A$2:$A$257,MATCH(AN689,'Master '!$B$2:$B$257,0)))</f>
        <v>-</v>
      </c>
      <c r="AN689" s="15"/>
    </row>
    <row r="690" spans="1:40" ht="14.25" customHeight="1">
      <c r="A690" s="20" t="str">
        <f t="array" ref="A690">IF(ISERROR(INDEX('Master '!$A$2:$A$257,MATCH(B690,'Master '!$B$2:$B$257,0))),IF(ISERROR(INDEX('Master '!$A$2:$A$257,MATCH(B690,'Master '!$C$2:$C$257,0))),IF(B690="","-","Not on Roster"),INDEX('Master '!$A$2:$A$257,MATCH(B690,'Master '!$C$2:$C$257,0))),INDEX('Master '!$A$2:$A$257,MATCH(B690,'Master '!$B$2:$B$257,0)))</f>
        <v>-</v>
      </c>
      <c r="B690" s="43"/>
      <c r="C690" s="19" t="str">
        <f t="array" ref="C690">IF(ISERROR(INDEX('Master '!$A$2:$A$257,MATCH(D690,'Master '!$B$2:$B$257,0))),IF(ISERROR(INDEX('Master '!$A$2:$A$257,MATCH(D690,'Master '!$C$2:$C$257,0))),IF(D690="","-","Not on Roster"),INDEX('Master '!$A$2:$A$257,MATCH(D690,'Master '!$C$2:$C$257,0))),INDEX('Master '!$A$2:$A$257,MATCH(D690,'Master '!$B$2:$B$257,0)))</f>
        <v>-</v>
      </c>
      <c r="D690" s="15"/>
      <c r="E690" s="20" t="str">
        <f t="array" ref="E690">IF(ISERROR(INDEX('Master '!$A$2:$A$257,MATCH(F690,'Master '!$B$2:$B$257,0))),IF(ISERROR(INDEX('Master '!$A$2:$A$257,MATCH(F690,'Master '!$C$2:$C$257,0))),IF(F690="","-","Not on Roster"),INDEX('Master '!$A$2:$A$257,MATCH(F690,'Master '!$C$2:$C$257,0))),INDEX('Master '!$A$2:$A$257,MATCH(F690,'Master '!$B$2:$B$257,0)))</f>
        <v>-</v>
      </c>
      <c r="F690" s="7"/>
      <c r="G690" s="19" t="str">
        <f t="array" ref="G690">IF(ISERROR(INDEX('Master '!$A$2:$A$257,MATCH(H690,'Master '!$B$2:$B$257,0))),IF(ISERROR(INDEX('Master '!$A$2:$A$257,MATCH(H690,'Master '!$C$2:$C$257,0))),IF(H690="","-","Not on Roster"),INDEX('Master '!$A$2:$A$257,MATCH(H690,'Master '!$C$2:$C$257,0))),INDEX('Master '!$A$2:$A$257,MATCH(H690,'Master '!$B$2:$B$257,0)))</f>
        <v>-</v>
      </c>
      <c r="H690" s="15"/>
      <c r="I690" s="20" t="str">
        <f t="array" ref="I690">IF(ISERROR(INDEX('Master '!$A$2:$A$257,MATCH(J690,'Master '!$B$2:$B$257,0))),IF(ISERROR(INDEX('Master '!$A$2:$A$257,MATCH(J690,'Master '!$C$2:$C$257,0))),IF(J690="","-","Not on Roster"),INDEX('Master '!$A$2:$A$257,MATCH(J690,'Master '!$C$2:$C$257,0))),INDEX('Master '!$A$2:$A$257,MATCH(J690,'Master '!$B$2:$B$257,0)))</f>
        <v>-</v>
      </c>
      <c r="J690" s="51"/>
      <c r="K690" s="19" t="str">
        <f t="array" ref="K690">IF(ISERROR(INDEX('Master '!$A$2:$A$257,MATCH(L690,'Master '!$B$2:$B$257,0))),IF(ISERROR(INDEX('Master '!$A$2:$A$257,MATCH(L690,'Master '!$C$2:$C$257,0))),IF(L690="","-","Not on Roster"),INDEX('Master '!$A$2:$A$257,MATCH(L690,'Master '!$C$2:$C$257,0))),INDEX('Master '!$A$2:$A$257,MATCH(L690,'Master '!$B$2:$B$257,0)))</f>
        <v>-</v>
      </c>
      <c r="L690" s="15"/>
      <c r="M690" s="20" t="str">
        <f t="array" ref="M690">IF(ISERROR(INDEX('Master '!$A$2:$A$257,MATCH(N690,'Master '!$B$2:$B$257,0))),IF(ISERROR(INDEX('Master '!$A$2:$A$257,MATCH(N690,'Master '!$C$2:$C$257,0))),IF(N690="","-","Not on Roster"),INDEX('Master '!$A$2:$A$257,MATCH(N690,'Master '!$C$2:$C$257,0))),INDEX('Master '!$A$2:$A$257,MATCH(N690,'Master '!$B$2:$B$257,0)))</f>
        <v>-</v>
      </c>
      <c r="N690" s="7"/>
      <c r="O690" s="19" t="str">
        <f t="array" ref="O690">IF(ISERROR(INDEX('Master '!$A$2:$A$257,MATCH(P690,'Master '!$B$2:$B$257,0))),IF(ISERROR(INDEX('Master '!$A$2:$A$257,MATCH(P690,'Master '!$C$2:$C$257,0))),IF(P690="","-","Not on Roster"),INDEX('Master '!$A$2:$A$257,MATCH(P690,'Master '!$C$2:$C$257,0))),INDEX('Master '!$A$2:$A$257,MATCH(P690,'Master '!$B$2:$B$257,0)))</f>
        <v>-</v>
      </c>
      <c r="P690" s="15"/>
      <c r="Q690" s="20" t="str">
        <f t="array" ref="Q690">IF(ISERROR(INDEX('Master '!$A$2:$A$257,MATCH(R690,'Master '!$B$2:$B$257,0))),IF(ISERROR(INDEX('Master '!$A$2:$A$257,MATCH(R690,'Master '!$C$2:$C$257,0))),IF(R690="","-","Not on Roster"),INDEX('Master '!$A$2:$A$257,MATCH(R690,'Master '!$C$2:$C$257,0))),INDEX('Master '!$A$2:$A$257,MATCH(R690,'Master '!$B$2:$B$257,0)))</f>
        <v>-</v>
      </c>
      <c r="R690" s="7"/>
      <c r="S690" s="19" t="str">
        <f t="array" ref="S690">IF(ISERROR(INDEX('Master '!$A$2:$A$257,MATCH(T690,'Master '!$B$2:$B$257,0))),IF(ISERROR(INDEX('Master '!$A$2:$A$257,MATCH(T690,'Master '!$C$2:$C$257,0))),IF(T690="","-","Not on Roster"),INDEX('Master '!$A$2:$A$257,MATCH(T690,'Master '!$C$2:$C$257,0))),INDEX('Master '!$A$2:$A$257,MATCH(T690,'Master '!$B$2:$B$257,0)))</f>
        <v>-</v>
      </c>
      <c r="T690" s="15"/>
      <c r="U690" s="20" t="str">
        <f t="array" ref="U690">IF(ISERROR(INDEX('Master '!$A$2:$A$257,MATCH(V690,'Master '!$B$2:$B$257,0))),IF(ISERROR(INDEX('Master '!$A$2:$A$257,MATCH(V690,'Master '!$C$2:$C$257,0))),IF(V690="","-","Not on Roster"),INDEX('Master '!$A$2:$A$257,MATCH(V690,'Master '!$C$2:$C$257,0))),INDEX('Master '!$A$2:$A$257,MATCH(V690,'Master '!$B$2:$B$257,0)))</f>
        <v>-</v>
      </c>
      <c r="V690" s="7"/>
      <c r="W690" s="19" t="str">
        <f t="array" ref="W690">IF(ISERROR(INDEX('Master '!$A$2:$A$257,MATCH(X690,'Master '!$B$2:$B$257,0))),IF(ISERROR(INDEX('Master '!$A$2:$A$257,MATCH(X690,'Master '!$C$2:$C$257,0))),IF(X690="","-","Not on Roster"),INDEX('Master '!$A$2:$A$257,MATCH(X690,'Master '!$C$2:$C$257,0))),INDEX('Master '!$A$2:$A$257,MATCH(X690,'Master '!$B$2:$B$257,0)))</f>
        <v>-</v>
      </c>
      <c r="X690" s="15"/>
      <c r="Y690" s="20" t="str">
        <f t="array" ref="Y690">IF(ISERROR(INDEX('Master '!$A$2:$A$257,MATCH(Z690,'Master '!$B$2:$B$257,0))),IF(ISERROR(INDEX('Master '!$A$2:$A$257,MATCH(Z690,'Master '!$C$2:$C$257,0))),IF(Z690="","-","Not on Roster"),INDEX('Master '!$A$2:$A$257,MATCH(Z690,'Master '!$C$2:$C$257,0))),INDEX('Master '!$A$2:$A$257,MATCH(Z690,'Master '!$B$2:$B$257,0)))</f>
        <v>-</v>
      </c>
      <c r="Z690" s="7"/>
      <c r="AA690" s="19" t="str">
        <f t="array" ref="AA690">IF(ISERROR(INDEX('Master '!$A$2:$A$257,MATCH(AB690,'Master '!$B$2:$B$257,0))),IF(ISERROR(INDEX('Master '!$A$2:$A$257,MATCH(AB690,'Master '!$C$2:$C$257,0))),IF(AB690="","-","Not on Roster"),INDEX('Master '!$A$2:$A$257,MATCH(AB690,'Master '!$C$2:$C$257,0))),INDEX('Master '!$A$2:$A$257,MATCH(AB690,'Master '!$B$2:$B$257,0)))</f>
        <v>-</v>
      </c>
      <c r="AB690" s="15"/>
      <c r="AC690" s="20" t="str">
        <f t="array" ref="AC690">IF(ISERROR(INDEX('Master '!$A$2:$A$257,MATCH(AD690,'Master '!$B$2:$B$257,0))),IF(ISERROR(INDEX('Master '!$A$2:$A$257,MATCH(AD690,'Master '!$C$2:$C$257,0))),IF(AD690="","-","Not on Roster"),INDEX('Master '!$A$2:$A$257,MATCH(AD690,'Master '!$C$2:$C$257,0))),INDEX('Master '!$A$2:$A$257,MATCH(AD690,'Master '!$B$2:$B$257,0)))</f>
        <v>-</v>
      </c>
      <c r="AD690" s="7"/>
      <c r="AE690" s="19" t="str">
        <f t="array" ref="AE690">IF(ISERROR(INDEX('Master '!$A$2:$A$257,MATCH(AF690,'Master '!$B$2:$B$257,0))),IF(ISERROR(INDEX('Master '!$A$2:$A$257,MATCH(AF690,'Master '!$C$2:$C$257,0))),IF(AF690="","-","Not on Roster"),INDEX('Master '!$A$2:$A$257,MATCH(AF690,'Master '!$C$2:$C$257,0))),INDEX('Master '!$A$2:$A$257,MATCH(AF690,'Master '!$B$2:$B$257,0)))</f>
        <v>-</v>
      </c>
      <c r="AF690" s="15"/>
      <c r="AG690" s="20" t="str">
        <f t="array" ref="AG690">IF(ISERROR(INDEX('Master '!$A$2:$A$257,MATCH(AH690,'Master '!$B$2:$B$257,0))),IF(ISERROR(INDEX('Master '!$A$2:$A$257,MATCH(AH690,'Master '!$C$2:$C$257,0))),IF(AH690="","-","Not on Roster"),INDEX('Master '!$A$2:$A$257,MATCH(AH690,'Master '!$C$2:$C$257,0))),INDEX('Master '!$A$2:$A$257,MATCH(AH690,'Master '!$B$2:$B$257,0)))</f>
        <v>-</v>
      </c>
      <c r="AH690" s="7"/>
      <c r="AI690" s="19" t="str">
        <f t="array" ref="AI690">IF(ISERROR(INDEX('Master '!$A$2:$A$257,MATCH(AJ690,'Master '!$B$2:$B$257,0))),IF(ISERROR(INDEX('Master '!$A$2:$A$257,MATCH(AJ690,'Master '!$C$2:$C$257,0))),IF(AJ690="","-","Not on Roster"),INDEX('Master '!$A$2:$A$257,MATCH(AJ690,'Master '!$C$2:$C$257,0))),INDEX('Master '!$A$2:$A$257,MATCH(AJ690,'Master '!$B$2:$B$257,0)))</f>
        <v>-</v>
      </c>
      <c r="AJ690" s="15"/>
      <c r="AK690" s="20" t="str">
        <f t="array" ref="AK690">IF(ISERROR(INDEX('Master '!$A$2:$A$257,MATCH(AL690,'Master '!$B$2:$B$257,0))),IF(ISERROR(INDEX('Master '!$A$2:$A$257,MATCH(AL690,'Master '!$C$2:$C$257,0))),IF(AL690="","-","Not on Roster"),INDEX('Master '!$A$2:$A$257,MATCH(AL690,'Master '!$C$2:$C$257,0))),INDEX('Master '!$A$2:$A$257,MATCH(AL690,'Master '!$B$2:$B$257,0)))</f>
        <v>-</v>
      </c>
      <c r="AL690" s="7"/>
      <c r="AM690" s="19" t="str">
        <f t="array" ref="AM690">IF(ISERROR(INDEX('Master '!$A$2:$A$257,MATCH(AN690,'Master '!$B$2:$B$257,0))),IF(ISERROR(INDEX('Master '!$A$2:$A$257,MATCH(AN690,'Master '!$C$2:$C$257,0))),IF(AN690="","-","Not on Roster"),INDEX('Master '!$A$2:$A$257,MATCH(AN690,'Master '!$C$2:$C$257,0))),INDEX('Master '!$A$2:$A$257,MATCH(AN690,'Master '!$B$2:$B$257,0)))</f>
        <v>-</v>
      </c>
      <c r="AN690" s="15"/>
    </row>
    <row r="691" spans="1:40" ht="14.25" customHeight="1">
      <c r="A691" s="20" t="str">
        <f t="array" ref="A691">IF(ISERROR(INDEX('Master '!$A$2:$A$257,MATCH(B691,'Master '!$B$2:$B$257,0))),IF(ISERROR(INDEX('Master '!$A$2:$A$257,MATCH(B691,'Master '!$C$2:$C$257,0))),IF(B691="","-","Not on Roster"),INDEX('Master '!$A$2:$A$257,MATCH(B691,'Master '!$C$2:$C$257,0))),INDEX('Master '!$A$2:$A$257,MATCH(B691,'Master '!$B$2:$B$257,0)))</f>
        <v>-</v>
      </c>
      <c r="B691" s="43"/>
      <c r="C691" s="19" t="str">
        <f t="array" ref="C691">IF(ISERROR(INDEX('Master '!$A$2:$A$257,MATCH(D691,'Master '!$B$2:$B$257,0))),IF(ISERROR(INDEX('Master '!$A$2:$A$257,MATCH(D691,'Master '!$C$2:$C$257,0))),IF(D691="","-","Not on Roster"),INDEX('Master '!$A$2:$A$257,MATCH(D691,'Master '!$C$2:$C$257,0))),INDEX('Master '!$A$2:$A$257,MATCH(D691,'Master '!$B$2:$B$257,0)))</f>
        <v>-</v>
      </c>
      <c r="D691" s="15"/>
      <c r="E691" s="20" t="str">
        <f t="array" ref="E691">IF(ISERROR(INDEX('Master '!$A$2:$A$257,MATCH(F691,'Master '!$B$2:$B$257,0))),IF(ISERROR(INDEX('Master '!$A$2:$A$257,MATCH(F691,'Master '!$C$2:$C$257,0))),IF(F691="","-","Not on Roster"),INDEX('Master '!$A$2:$A$257,MATCH(F691,'Master '!$C$2:$C$257,0))),INDEX('Master '!$A$2:$A$257,MATCH(F691,'Master '!$B$2:$B$257,0)))</f>
        <v>-</v>
      </c>
      <c r="F691" s="7"/>
      <c r="G691" s="19" t="str">
        <f t="array" ref="G691">IF(ISERROR(INDEX('Master '!$A$2:$A$257,MATCH(H691,'Master '!$B$2:$B$257,0))),IF(ISERROR(INDEX('Master '!$A$2:$A$257,MATCH(H691,'Master '!$C$2:$C$257,0))),IF(H691="","-","Not on Roster"),INDEX('Master '!$A$2:$A$257,MATCH(H691,'Master '!$C$2:$C$257,0))),INDEX('Master '!$A$2:$A$257,MATCH(H691,'Master '!$B$2:$B$257,0)))</f>
        <v>-</v>
      </c>
      <c r="H691" s="15"/>
      <c r="I691" s="20" t="str">
        <f t="array" ref="I691">IF(ISERROR(INDEX('Master '!$A$2:$A$257,MATCH(J691,'Master '!$B$2:$B$257,0))),IF(ISERROR(INDEX('Master '!$A$2:$A$257,MATCH(J691,'Master '!$C$2:$C$257,0))),IF(J691="","-","Not on Roster"),INDEX('Master '!$A$2:$A$257,MATCH(J691,'Master '!$C$2:$C$257,0))),INDEX('Master '!$A$2:$A$257,MATCH(J691,'Master '!$B$2:$B$257,0)))</f>
        <v>-</v>
      </c>
      <c r="J691" s="51"/>
      <c r="K691" s="19" t="str">
        <f t="array" ref="K691">IF(ISERROR(INDEX('Master '!$A$2:$A$257,MATCH(L691,'Master '!$B$2:$B$257,0))),IF(ISERROR(INDEX('Master '!$A$2:$A$257,MATCH(L691,'Master '!$C$2:$C$257,0))),IF(L691="","-","Not on Roster"),INDEX('Master '!$A$2:$A$257,MATCH(L691,'Master '!$C$2:$C$257,0))),INDEX('Master '!$A$2:$A$257,MATCH(L691,'Master '!$B$2:$B$257,0)))</f>
        <v>-</v>
      </c>
      <c r="L691" s="15"/>
      <c r="M691" s="20" t="str">
        <f t="array" ref="M691">IF(ISERROR(INDEX('Master '!$A$2:$A$257,MATCH(N691,'Master '!$B$2:$B$257,0))),IF(ISERROR(INDEX('Master '!$A$2:$A$257,MATCH(N691,'Master '!$C$2:$C$257,0))),IF(N691="","-","Not on Roster"),INDEX('Master '!$A$2:$A$257,MATCH(N691,'Master '!$C$2:$C$257,0))),INDEX('Master '!$A$2:$A$257,MATCH(N691,'Master '!$B$2:$B$257,0)))</f>
        <v>-</v>
      </c>
      <c r="N691" s="7"/>
      <c r="O691" s="19" t="str">
        <f t="array" ref="O691">IF(ISERROR(INDEX('Master '!$A$2:$A$257,MATCH(P691,'Master '!$B$2:$B$257,0))),IF(ISERROR(INDEX('Master '!$A$2:$A$257,MATCH(P691,'Master '!$C$2:$C$257,0))),IF(P691="","-","Not on Roster"),INDEX('Master '!$A$2:$A$257,MATCH(P691,'Master '!$C$2:$C$257,0))),INDEX('Master '!$A$2:$A$257,MATCH(P691,'Master '!$B$2:$B$257,0)))</f>
        <v>-</v>
      </c>
      <c r="P691" s="15"/>
      <c r="Q691" s="20" t="str">
        <f t="array" ref="Q691">IF(ISERROR(INDEX('Master '!$A$2:$A$257,MATCH(R691,'Master '!$B$2:$B$257,0))),IF(ISERROR(INDEX('Master '!$A$2:$A$257,MATCH(R691,'Master '!$C$2:$C$257,0))),IF(R691="","-","Not on Roster"),INDEX('Master '!$A$2:$A$257,MATCH(R691,'Master '!$C$2:$C$257,0))),INDEX('Master '!$A$2:$A$257,MATCH(R691,'Master '!$B$2:$B$257,0)))</f>
        <v>-</v>
      </c>
      <c r="R691" s="7"/>
      <c r="S691" s="19" t="str">
        <f t="array" ref="S691">IF(ISERROR(INDEX('Master '!$A$2:$A$257,MATCH(T691,'Master '!$B$2:$B$257,0))),IF(ISERROR(INDEX('Master '!$A$2:$A$257,MATCH(T691,'Master '!$C$2:$C$257,0))),IF(T691="","-","Not on Roster"),INDEX('Master '!$A$2:$A$257,MATCH(T691,'Master '!$C$2:$C$257,0))),INDEX('Master '!$A$2:$A$257,MATCH(T691,'Master '!$B$2:$B$257,0)))</f>
        <v>-</v>
      </c>
      <c r="T691" s="15"/>
      <c r="U691" s="20" t="str">
        <f t="array" ref="U691">IF(ISERROR(INDEX('Master '!$A$2:$A$257,MATCH(V691,'Master '!$B$2:$B$257,0))),IF(ISERROR(INDEX('Master '!$A$2:$A$257,MATCH(V691,'Master '!$C$2:$C$257,0))),IF(V691="","-","Not on Roster"),INDEX('Master '!$A$2:$A$257,MATCH(V691,'Master '!$C$2:$C$257,0))),INDEX('Master '!$A$2:$A$257,MATCH(V691,'Master '!$B$2:$B$257,0)))</f>
        <v>-</v>
      </c>
      <c r="V691" s="7"/>
      <c r="W691" s="19" t="str">
        <f t="array" ref="W691">IF(ISERROR(INDEX('Master '!$A$2:$A$257,MATCH(X691,'Master '!$B$2:$B$257,0))),IF(ISERROR(INDEX('Master '!$A$2:$A$257,MATCH(X691,'Master '!$C$2:$C$257,0))),IF(X691="","-","Not on Roster"),INDEX('Master '!$A$2:$A$257,MATCH(X691,'Master '!$C$2:$C$257,0))),INDEX('Master '!$A$2:$A$257,MATCH(X691,'Master '!$B$2:$B$257,0)))</f>
        <v>-</v>
      </c>
      <c r="X691" s="15"/>
      <c r="Y691" s="20" t="str">
        <f t="array" ref="Y691">IF(ISERROR(INDEX('Master '!$A$2:$A$257,MATCH(Z691,'Master '!$B$2:$B$257,0))),IF(ISERROR(INDEX('Master '!$A$2:$A$257,MATCH(Z691,'Master '!$C$2:$C$257,0))),IF(Z691="","-","Not on Roster"),INDEX('Master '!$A$2:$A$257,MATCH(Z691,'Master '!$C$2:$C$257,0))),INDEX('Master '!$A$2:$A$257,MATCH(Z691,'Master '!$B$2:$B$257,0)))</f>
        <v>-</v>
      </c>
      <c r="Z691" s="7"/>
      <c r="AA691" s="19" t="str">
        <f t="array" ref="AA691">IF(ISERROR(INDEX('Master '!$A$2:$A$257,MATCH(AB691,'Master '!$B$2:$B$257,0))),IF(ISERROR(INDEX('Master '!$A$2:$A$257,MATCH(AB691,'Master '!$C$2:$C$257,0))),IF(AB691="","-","Not on Roster"),INDEX('Master '!$A$2:$A$257,MATCH(AB691,'Master '!$C$2:$C$257,0))),INDEX('Master '!$A$2:$A$257,MATCH(AB691,'Master '!$B$2:$B$257,0)))</f>
        <v>-</v>
      </c>
      <c r="AB691" s="15"/>
      <c r="AC691" s="20" t="str">
        <f t="array" ref="AC691">IF(ISERROR(INDEX('Master '!$A$2:$A$257,MATCH(AD691,'Master '!$B$2:$B$257,0))),IF(ISERROR(INDEX('Master '!$A$2:$A$257,MATCH(AD691,'Master '!$C$2:$C$257,0))),IF(AD691="","-","Not on Roster"),INDEX('Master '!$A$2:$A$257,MATCH(AD691,'Master '!$C$2:$C$257,0))),INDEX('Master '!$A$2:$A$257,MATCH(AD691,'Master '!$B$2:$B$257,0)))</f>
        <v>-</v>
      </c>
      <c r="AD691" s="7"/>
      <c r="AE691" s="19" t="str">
        <f t="array" ref="AE691">IF(ISERROR(INDEX('Master '!$A$2:$A$257,MATCH(AF691,'Master '!$B$2:$B$257,0))),IF(ISERROR(INDEX('Master '!$A$2:$A$257,MATCH(AF691,'Master '!$C$2:$C$257,0))),IF(AF691="","-","Not on Roster"),INDEX('Master '!$A$2:$A$257,MATCH(AF691,'Master '!$C$2:$C$257,0))),INDEX('Master '!$A$2:$A$257,MATCH(AF691,'Master '!$B$2:$B$257,0)))</f>
        <v>-</v>
      </c>
      <c r="AF691" s="15"/>
      <c r="AG691" s="20" t="str">
        <f t="array" ref="AG691">IF(ISERROR(INDEX('Master '!$A$2:$A$257,MATCH(AH691,'Master '!$B$2:$B$257,0))),IF(ISERROR(INDEX('Master '!$A$2:$A$257,MATCH(AH691,'Master '!$C$2:$C$257,0))),IF(AH691="","-","Not on Roster"),INDEX('Master '!$A$2:$A$257,MATCH(AH691,'Master '!$C$2:$C$257,0))),INDEX('Master '!$A$2:$A$257,MATCH(AH691,'Master '!$B$2:$B$257,0)))</f>
        <v>-</v>
      </c>
      <c r="AH691" s="7"/>
      <c r="AI691" s="19" t="str">
        <f t="array" ref="AI691">IF(ISERROR(INDEX('Master '!$A$2:$A$257,MATCH(AJ691,'Master '!$B$2:$B$257,0))),IF(ISERROR(INDEX('Master '!$A$2:$A$257,MATCH(AJ691,'Master '!$C$2:$C$257,0))),IF(AJ691="","-","Not on Roster"),INDEX('Master '!$A$2:$A$257,MATCH(AJ691,'Master '!$C$2:$C$257,0))),INDEX('Master '!$A$2:$A$257,MATCH(AJ691,'Master '!$B$2:$B$257,0)))</f>
        <v>-</v>
      </c>
      <c r="AJ691" s="15"/>
      <c r="AK691" s="20" t="str">
        <f t="array" ref="AK691">IF(ISERROR(INDEX('Master '!$A$2:$A$257,MATCH(AL691,'Master '!$B$2:$B$257,0))),IF(ISERROR(INDEX('Master '!$A$2:$A$257,MATCH(AL691,'Master '!$C$2:$C$257,0))),IF(AL691="","-","Not on Roster"),INDEX('Master '!$A$2:$A$257,MATCH(AL691,'Master '!$C$2:$C$257,0))),INDEX('Master '!$A$2:$A$257,MATCH(AL691,'Master '!$B$2:$B$257,0)))</f>
        <v>-</v>
      </c>
      <c r="AL691" s="7"/>
      <c r="AM691" s="19" t="str">
        <f t="array" ref="AM691">IF(ISERROR(INDEX('Master '!$A$2:$A$257,MATCH(AN691,'Master '!$B$2:$B$257,0))),IF(ISERROR(INDEX('Master '!$A$2:$A$257,MATCH(AN691,'Master '!$C$2:$C$257,0))),IF(AN691="","-","Not on Roster"),INDEX('Master '!$A$2:$A$257,MATCH(AN691,'Master '!$C$2:$C$257,0))),INDEX('Master '!$A$2:$A$257,MATCH(AN691,'Master '!$B$2:$B$257,0)))</f>
        <v>-</v>
      </c>
      <c r="AN691" s="15"/>
    </row>
    <row r="692" spans="1:40" ht="14.25" customHeight="1">
      <c r="A692" s="20" t="str">
        <f t="array" ref="A692">IF(ISERROR(INDEX('Master '!$A$2:$A$257,MATCH(B692,'Master '!$B$2:$B$257,0))),IF(ISERROR(INDEX('Master '!$A$2:$A$257,MATCH(B692,'Master '!$C$2:$C$257,0))),IF(B692="","-","Not on Roster"),INDEX('Master '!$A$2:$A$257,MATCH(B692,'Master '!$C$2:$C$257,0))),INDEX('Master '!$A$2:$A$257,MATCH(B692,'Master '!$B$2:$B$257,0)))</f>
        <v>-</v>
      </c>
      <c r="B692" s="43"/>
      <c r="C692" s="19" t="str">
        <f t="array" ref="C692">IF(ISERROR(INDEX('Master '!$A$2:$A$257,MATCH(D692,'Master '!$B$2:$B$257,0))),IF(ISERROR(INDEX('Master '!$A$2:$A$257,MATCH(D692,'Master '!$C$2:$C$257,0))),IF(D692="","-","Not on Roster"),INDEX('Master '!$A$2:$A$257,MATCH(D692,'Master '!$C$2:$C$257,0))),INDEX('Master '!$A$2:$A$257,MATCH(D692,'Master '!$B$2:$B$257,0)))</f>
        <v>-</v>
      </c>
      <c r="D692" s="15"/>
      <c r="E692" s="20" t="str">
        <f t="array" ref="E692">IF(ISERROR(INDEX('Master '!$A$2:$A$257,MATCH(F692,'Master '!$B$2:$B$257,0))),IF(ISERROR(INDEX('Master '!$A$2:$A$257,MATCH(F692,'Master '!$C$2:$C$257,0))),IF(F692="","-","Not on Roster"),INDEX('Master '!$A$2:$A$257,MATCH(F692,'Master '!$C$2:$C$257,0))),INDEX('Master '!$A$2:$A$257,MATCH(F692,'Master '!$B$2:$B$257,0)))</f>
        <v>-</v>
      </c>
      <c r="F692" s="7"/>
      <c r="G692" s="19" t="str">
        <f t="array" ref="G692">IF(ISERROR(INDEX('Master '!$A$2:$A$257,MATCH(H692,'Master '!$B$2:$B$257,0))),IF(ISERROR(INDEX('Master '!$A$2:$A$257,MATCH(H692,'Master '!$C$2:$C$257,0))),IF(H692="","-","Not on Roster"),INDEX('Master '!$A$2:$A$257,MATCH(H692,'Master '!$C$2:$C$257,0))),INDEX('Master '!$A$2:$A$257,MATCH(H692,'Master '!$B$2:$B$257,0)))</f>
        <v>-</v>
      </c>
      <c r="H692" s="15"/>
      <c r="I692" s="20" t="str">
        <f t="array" ref="I692">IF(ISERROR(INDEX('Master '!$A$2:$A$257,MATCH(J692,'Master '!$B$2:$B$257,0))),IF(ISERROR(INDEX('Master '!$A$2:$A$257,MATCH(J692,'Master '!$C$2:$C$257,0))),IF(J692="","-","Not on Roster"),INDEX('Master '!$A$2:$A$257,MATCH(J692,'Master '!$C$2:$C$257,0))),INDEX('Master '!$A$2:$A$257,MATCH(J692,'Master '!$B$2:$B$257,0)))</f>
        <v>-</v>
      </c>
      <c r="J692" s="51"/>
      <c r="K692" s="19" t="str">
        <f t="array" ref="K692">IF(ISERROR(INDEX('Master '!$A$2:$A$257,MATCH(L692,'Master '!$B$2:$B$257,0))),IF(ISERROR(INDEX('Master '!$A$2:$A$257,MATCH(L692,'Master '!$C$2:$C$257,0))),IF(L692="","-","Not on Roster"),INDEX('Master '!$A$2:$A$257,MATCH(L692,'Master '!$C$2:$C$257,0))),INDEX('Master '!$A$2:$A$257,MATCH(L692,'Master '!$B$2:$B$257,0)))</f>
        <v>-</v>
      </c>
      <c r="L692" s="15"/>
      <c r="M692" s="20" t="str">
        <f t="array" ref="M692">IF(ISERROR(INDEX('Master '!$A$2:$A$257,MATCH(N692,'Master '!$B$2:$B$257,0))),IF(ISERROR(INDEX('Master '!$A$2:$A$257,MATCH(N692,'Master '!$C$2:$C$257,0))),IF(N692="","-","Not on Roster"),INDEX('Master '!$A$2:$A$257,MATCH(N692,'Master '!$C$2:$C$257,0))),INDEX('Master '!$A$2:$A$257,MATCH(N692,'Master '!$B$2:$B$257,0)))</f>
        <v>-</v>
      </c>
      <c r="N692" s="7"/>
      <c r="O692" s="19" t="str">
        <f t="array" ref="O692">IF(ISERROR(INDEX('Master '!$A$2:$A$257,MATCH(P692,'Master '!$B$2:$B$257,0))),IF(ISERROR(INDEX('Master '!$A$2:$A$257,MATCH(P692,'Master '!$C$2:$C$257,0))),IF(P692="","-","Not on Roster"),INDEX('Master '!$A$2:$A$257,MATCH(P692,'Master '!$C$2:$C$257,0))),INDEX('Master '!$A$2:$A$257,MATCH(P692,'Master '!$B$2:$B$257,0)))</f>
        <v>-</v>
      </c>
      <c r="P692" s="15"/>
      <c r="Q692" s="20" t="str">
        <f t="array" ref="Q692">IF(ISERROR(INDEX('Master '!$A$2:$A$257,MATCH(R692,'Master '!$B$2:$B$257,0))),IF(ISERROR(INDEX('Master '!$A$2:$A$257,MATCH(R692,'Master '!$C$2:$C$257,0))),IF(R692="","-","Not on Roster"),INDEX('Master '!$A$2:$A$257,MATCH(R692,'Master '!$C$2:$C$257,0))),INDEX('Master '!$A$2:$A$257,MATCH(R692,'Master '!$B$2:$B$257,0)))</f>
        <v>-</v>
      </c>
      <c r="R692" s="7"/>
      <c r="S692" s="19" t="str">
        <f t="array" ref="S692">IF(ISERROR(INDEX('Master '!$A$2:$A$257,MATCH(T692,'Master '!$B$2:$B$257,0))),IF(ISERROR(INDEX('Master '!$A$2:$A$257,MATCH(T692,'Master '!$C$2:$C$257,0))),IF(T692="","-","Not on Roster"),INDEX('Master '!$A$2:$A$257,MATCH(T692,'Master '!$C$2:$C$257,0))),INDEX('Master '!$A$2:$A$257,MATCH(T692,'Master '!$B$2:$B$257,0)))</f>
        <v>-</v>
      </c>
      <c r="T692" s="15"/>
      <c r="U692" s="20" t="str">
        <f t="array" ref="U692">IF(ISERROR(INDEX('Master '!$A$2:$A$257,MATCH(V692,'Master '!$B$2:$B$257,0))),IF(ISERROR(INDEX('Master '!$A$2:$A$257,MATCH(V692,'Master '!$C$2:$C$257,0))),IF(V692="","-","Not on Roster"),INDEX('Master '!$A$2:$A$257,MATCH(V692,'Master '!$C$2:$C$257,0))),INDEX('Master '!$A$2:$A$257,MATCH(V692,'Master '!$B$2:$B$257,0)))</f>
        <v>-</v>
      </c>
      <c r="V692" s="7"/>
      <c r="W692" s="19" t="str">
        <f t="array" ref="W692">IF(ISERROR(INDEX('Master '!$A$2:$A$257,MATCH(X692,'Master '!$B$2:$B$257,0))),IF(ISERROR(INDEX('Master '!$A$2:$A$257,MATCH(X692,'Master '!$C$2:$C$257,0))),IF(X692="","-","Not on Roster"),INDEX('Master '!$A$2:$A$257,MATCH(X692,'Master '!$C$2:$C$257,0))),INDEX('Master '!$A$2:$A$257,MATCH(X692,'Master '!$B$2:$B$257,0)))</f>
        <v>-</v>
      </c>
      <c r="X692" s="15"/>
      <c r="Y692" s="20" t="str">
        <f t="array" ref="Y692">IF(ISERROR(INDEX('Master '!$A$2:$A$257,MATCH(Z692,'Master '!$B$2:$B$257,0))),IF(ISERROR(INDEX('Master '!$A$2:$A$257,MATCH(Z692,'Master '!$C$2:$C$257,0))),IF(Z692="","-","Not on Roster"),INDEX('Master '!$A$2:$A$257,MATCH(Z692,'Master '!$C$2:$C$257,0))),INDEX('Master '!$A$2:$A$257,MATCH(Z692,'Master '!$B$2:$B$257,0)))</f>
        <v>-</v>
      </c>
      <c r="Z692" s="7"/>
      <c r="AA692" s="19" t="str">
        <f t="array" ref="AA692">IF(ISERROR(INDEX('Master '!$A$2:$A$257,MATCH(AB692,'Master '!$B$2:$B$257,0))),IF(ISERROR(INDEX('Master '!$A$2:$A$257,MATCH(AB692,'Master '!$C$2:$C$257,0))),IF(AB692="","-","Not on Roster"),INDEX('Master '!$A$2:$A$257,MATCH(AB692,'Master '!$C$2:$C$257,0))),INDEX('Master '!$A$2:$A$257,MATCH(AB692,'Master '!$B$2:$B$257,0)))</f>
        <v>-</v>
      </c>
      <c r="AB692" s="15"/>
      <c r="AC692" s="20" t="str">
        <f t="array" ref="AC692">IF(ISERROR(INDEX('Master '!$A$2:$A$257,MATCH(AD692,'Master '!$B$2:$B$257,0))),IF(ISERROR(INDEX('Master '!$A$2:$A$257,MATCH(AD692,'Master '!$C$2:$C$257,0))),IF(AD692="","-","Not on Roster"),INDEX('Master '!$A$2:$A$257,MATCH(AD692,'Master '!$C$2:$C$257,0))),INDEX('Master '!$A$2:$A$257,MATCH(AD692,'Master '!$B$2:$B$257,0)))</f>
        <v>-</v>
      </c>
      <c r="AD692" s="7"/>
      <c r="AE692" s="19" t="str">
        <f t="array" ref="AE692">IF(ISERROR(INDEX('Master '!$A$2:$A$257,MATCH(AF692,'Master '!$B$2:$B$257,0))),IF(ISERROR(INDEX('Master '!$A$2:$A$257,MATCH(AF692,'Master '!$C$2:$C$257,0))),IF(AF692="","-","Not on Roster"),INDEX('Master '!$A$2:$A$257,MATCH(AF692,'Master '!$C$2:$C$257,0))),INDEX('Master '!$A$2:$A$257,MATCH(AF692,'Master '!$B$2:$B$257,0)))</f>
        <v>-</v>
      </c>
      <c r="AF692" s="15"/>
      <c r="AG692" s="20" t="str">
        <f t="array" ref="AG692">IF(ISERROR(INDEX('Master '!$A$2:$A$257,MATCH(AH692,'Master '!$B$2:$B$257,0))),IF(ISERROR(INDEX('Master '!$A$2:$A$257,MATCH(AH692,'Master '!$C$2:$C$257,0))),IF(AH692="","-","Not on Roster"),INDEX('Master '!$A$2:$A$257,MATCH(AH692,'Master '!$C$2:$C$257,0))),INDEX('Master '!$A$2:$A$257,MATCH(AH692,'Master '!$B$2:$B$257,0)))</f>
        <v>-</v>
      </c>
      <c r="AH692" s="7"/>
      <c r="AI692" s="19" t="str">
        <f t="array" ref="AI692">IF(ISERROR(INDEX('Master '!$A$2:$A$257,MATCH(AJ692,'Master '!$B$2:$B$257,0))),IF(ISERROR(INDEX('Master '!$A$2:$A$257,MATCH(AJ692,'Master '!$C$2:$C$257,0))),IF(AJ692="","-","Not on Roster"),INDEX('Master '!$A$2:$A$257,MATCH(AJ692,'Master '!$C$2:$C$257,0))),INDEX('Master '!$A$2:$A$257,MATCH(AJ692,'Master '!$B$2:$B$257,0)))</f>
        <v>-</v>
      </c>
      <c r="AJ692" s="15"/>
      <c r="AK692" s="20" t="str">
        <f t="array" ref="AK692">IF(ISERROR(INDEX('Master '!$A$2:$A$257,MATCH(AL692,'Master '!$B$2:$B$257,0))),IF(ISERROR(INDEX('Master '!$A$2:$A$257,MATCH(AL692,'Master '!$C$2:$C$257,0))),IF(AL692="","-","Not on Roster"),INDEX('Master '!$A$2:$A$257,MATCH(AL692,'Master '!$C$2:$C$257,0))),INDEX('Master '!$A$2:$A$257,MATCH(AL692,'Master '!$B$2:$B$257,0)))</f>
        <v>-</v>
      </c>
      <c r="AL692" s="7"/>
      <c r="AM692" s="19" t="str">
        <f t="array" ref="AM692">IF(ISERROR(INDEX('Master '!$A$2:$A$257,MATCH(AN692,'Master '!$B$2:$B$257,0))),IF(ISERROR(INDEX('Master '!$A$2:$A$257,MATCH(AN692,'Master '!$C$2:$C$257,0))),IF(AN692="","-","Not on Roster"),INDEX('Master '!$A$2:$A$257,MATCH(AN692,'Master '!$C$2:$C$257,0))),INDEX('Master '!$A$2:$A$257,MATCH(AN692,'Master '!$B$2:$B$257,0)))</f>
        <v>-</v>
      </c>
      <c r="AN692" s="15"/>
    </row>
    <row r="693" spans="1:40" ht="14.25" customHeight="1">
      <c r="A693" s="20" t="str">
        <f t="array" ref="A693">IF(ISERROR(INDEX('Master '!$A$2:$A$257,MATCH(B693,'Master '!$B$2:$B$257,0))),IF(ISERROR(INDEX('Master '!$A$2:$A$257,MATCH(B693,'Master '!$C$2:$C$257,0))),IF(B693="","-","Not on Roster"),INDEX('Master '!$A$2:$A$257,MATCH(B693,'Master '!$C$2:$C$257,0))),INDEX('Master '!$A$2:$A$257,MATCH(B693,'Master '!$B$2:$B$257,0)))</f>
        <v>-</v>
      </c>
      <c r="B693" s="43"/>
      <c r="C693" s="19" t="str">
        <f t="array" ref="C693">IF(ISERROR(INDEX('Master '!$A$2:$A$257,MATCH(D693,'Master '!$B$2:$B$257,0))),IF(ISERROR(INDEX('Master '!$A$2:$A$257,MATCH(D693,'Master '!$C$2:$C$257,0))),IF(D693="","-","Not on Roster"),INDEX('Master '!$A$2:$A$257,MATCH(D693,'Master '!$C$2:$C$257,0))),INDEX('Master '!$A$2:$A$257,MATCH(D693,'Master '!$B$2:$B$257,0)))</f>
        <v>-</v>
      </c>
      <c r="D693" s="15"/>
      <c r="E693" s="20" t="str">
        <f t="array" ref="E693">IF(ISERROR(INDEX('Master '!$A$2:$A$257,MATCH(F693,'Master '!$B$2:$B$257,0))),IF(ISERROR(INDEX('Master '!$A$2:$A$257,MATCH(F693,'Master '!$C$2:$C$257,0))),IF(F693="","-","Not on Roster"),INDEX('Master '!$A$2:$A$257,MATCH(F693,'Master '!$C$2:$C$257,0))),INDEX('Master '!$A$2:$A$257,MATCH(F693,'Master '!$B$2:$B$257,0)))</f>
        <v>-</v>
      </c>
      <c r="F693" s="7"/>
      <c r="G693" s="19" t="str">
        <f t="array" ref="G693">IF(ISERROR(INDEX('Master '!$A$2:$A$257,MATCH(H693,'Master '!$B$2:$B$257,0))),IF(ISERROR(INDEX('Master '!$A$2:$A$257,MATCH(H693,'Master '!$C$2:$C$257,0))),IF(H693="","-","Not on Roster"),INDEX('Master '!$A$2:$A$257,MATCH(H693,'Master '!$C$2:$C$257,0))),INDEX('Master '!$A$2:$A$257,MATCH(H693,'Master '!$B$2:$B$257,0)))</f>
        <v>-</v>
      </c>
      <c r="H693" s="15"/>
      <c r="I693" s="20" t="str">
        <f t="array" ref="I693">IF(ISERROR(INDEX('Master '!$A$2:$A$257,MATCH(J693,'Master '!$B$2:$B$257,0))),IF(ISERROR(INDEX('Master '!$A$2:$A$257,MATCH(J693,'Master '!$C$2:$C$257,0))),IF(J693="","-","Not on Roster"),INDEX('Master '!$A$2:$A$257,MATCH(J693,'Master '!$C$2:$C$257,0))),INDEX('Master '!$A$2:$A$257,MATCH(J693,'Master '!$B$2:$B$257,0)))</f>
        <v>-</v>
      </c>
      <c r="J693" s="51"/>
      <c r="K693" s="19" t="str">
        <f t="array" ref="K693">IF(ISERROR(INDEX('Master '!$A$2:$A$257,MATCH(L693,'Master '!$B$2:$B$257,0))),IF(ISERROR(INDEX('Master '!$A$2:$A$257,MATCH(L693,'Master '!$C$2:$C$257,0))),IF(L693="","-","Not on Roster"),INDEX('Master '!$A$2:$A$257,MATCH(L693,'Master '!$C$2:$C$257,0))),INDEX('Master '!$A$2:$A$257,MATCH(L693,'Master '!$B$2:$B$257,0)))</f>
        <v>-</v>
      </c>
      <c r="L693" s="15"/>
      <c r="M693" s="20" t="str">
        <f t="array" ref="M693">IF(ISERROR(INDEX('Master '!$A$2:$A$257,MATCH(N693,'Master '!$B$2:$B$257,0))),IF(ISERROR(INDEX('Master '!$A$2:$A$257,MATCH(N693,'Master '!$C$2:$C$257,0))),IF(N693="","-","Not on Roster"),INDEX('Master '!$A$2:$A$257,MATCH(N693,'Master '!$C$2:$C$257,0))),INDEX('Master '!$A$2:$A$257,MATCH(N693,'Master '!$B$2:$B$257,0)))</f>
        <v>-</v>
      </c>
      <c r="N693" s="7"/>
      <c r="O693" s="19" t="str">
        <f t="array" ref="O693">IF(ISERROR(INDEX('Master '!$A$2:$A$257,MATCH(P693,'Master '!$B$2:$B$257,0))),IF(ISERROR(INDEX('Master '!$A$2:$A$257,MATCH(P693,'Master '!$C$2:$C$257,0))),IF(P693="","-","Not on Roster"),INDEX('Master '!$A$2:$A$257,MATCH(P693,'Master '!$C$2:$C$257,0))),INDEX('Master '!$A$2:$A$257,MATCH(P693,'Master '!$B$2:$B$257,0)))</f>
        <v>-</v>
      </c>
      <c r="P693" s="15"/>
      <c r="Q693" s="20" t="str">
        <f t="array" ref="Q693">IF(ISERROR(INDEX('Master '!$A$2:$A$257,MATCH(R693,'Master '!$B$2:$B$257,0))),IF(ISERROR(INDEX('Master '!$A$2:$A$257,MATCH(R693,'Master '!$C$2:$C$257,0))),IF(R693="","-","Not on Roster"),INDEX('Master '!$A$2:$A$257,MATCH(R693,'Master '!$C$2:$C$257,0))),INDEX('Master '!$A$2:$A$257,MATCH(R693,'Master '!$B$2:$B$257,0)))</f>
        <v>-</v>
      </c>
      <c r="R693" s="7"/>
      <c r="S693" s="19" t="str">
        <f t="array" ref="S693">IF(ISERROR(INDEX('Master '!$A$2:$A$257,MATCH(T693,'Master '!$B$2:$B$257,0))),IF(ISERROR(INDEX('Master '!$A$2:$A$257,MATCH(T693,'Master '!$C$2:$C$257,0))),IF(T693="","-","Not on Roster"),INDEX('Master '!$A$2:$A$257,MATCH(T693,'Master '!$C$2:$C$257,0))),INDEX('Master '!$A$2:$A$257,MATCH(T693,'Master '!$B$2:$B$257,0)))</f>
        <v>-</v>
      </c>
      <c r="T693" s="15"/>
      <c r="U693" s="20" t="str">
        <f t="array" ref="U693">IF(ISERROR(INDEX('Master '!$A$2:$A$257,MATCH(V693,'Master '!$B$2:$B$257,0))),IF(ISERROR(INDEX('Master '!$A$2:$A$257,MATCH(V693,'Master '!$C$2:$C$257,0))),IF(V693="","-","Not on Roster"),INDEX('Master '!$A$2:$A$257,MATCH(V693,'Master '!$C$2:$C$257,0))),INDEX('Master '!$A$2:$A$257,MATCH(V693,'Master '!$B$2:$B$257,0)))</f>
        <v>-</v>
      </c>
      <c r="V693" s="7"/>
      <c r="W693" s="19" t="str">
        <f t="array" ref="W693">IF(ISERROR(INDEX('Master '!$A$2:$A$257,MATCH(X693,'Master '!$B$2:$B$257,0))),IF(ISERROR(INDEX('Master '!$A$2:$A$257,MATCH(X693,'Master '!$C$2:$C$257,0))),IF(X693="","-","Not on Roster"),INDEX('Master '!$A$2:$A$257,MATCH(X693,'Master '!$C$2:$C$257,0))),INDEX('Master '!$A$2:$A$257,MATCH(X693,'Master '!$B$2:$B$257,0)))</f>
        <v>-</v>
      </c>
      <c r="X693" s="15"/>
      <c r="Y693" s="20" t="str">
        <f t="array" ref="Y693">IF(ISERROR(INDEX('Master '!$A$2:$A$257,MATCH(Z693,'Master '!$B$2:$B$257,0))),IF(ISERROR(INDEX('Master '!$A$2:$A$257,MATCH(Z693,'Master '!$C$2:$C$257,0))),IF(Z693="","-","Not on Roster"),INDEX('Master '!$A$2:$A$257,MATCH(Z693,'Master '!$C$2:$C$257,0))),INDEX('Master '!$A$2:$A$257,MATCH(Z693,'Master '!$B$2:$B$257,0)))</f>
        <v>-</v>
      </c>
      <c r="Z693" s="7"/>
      <c r="AA693" s="19" t="str">
        <f t="array" ref="AA693">IF(ISERROR(INDEX('Master '!$A$2:$A$257,MATCH(AB693,'Master '!$B$2:$B$257,0))),IF(ISERROR(INDEX('Master '!$A$2:$A$257,MATCH(AB693,'Master '!$C$2:$C$257,0))),IF(AB693="","-","Not on Roster"),INDEX('Master '!$A$2:$A$257,MATCH(AB693,'Master '!$C$2:$C$257,0))),INDEX('Master '!$A$2:$A$257,MATCH(AB693,'Master '!$B$2:$B$257,0)))</f>
        <v>-</v>
      </c>
      <c r="AB693" s="15"/>
      <c r="AC693" s="20" t="str">
        <f t="array" ref="AC693">IF(ISERROR(INDEX('Master '!$A$2:$A$257,MATCH(AD693,'Master '!$B$2:$B$257,0))),IF(ISERROR(INDEX('Master '!$A$2:$A$257,MATCH(AD693,'Master '!$C$2:$C$257,0))),IF(AD693="","-","Not on Roster"),INDEX('Master '!$A$2:$A$257,MATCH(AD693,'Master '!$C$2:$C$257,0))),INDEX('Master '!$A$2:$A$257,MATCH(AD693,'Master '!$B$2:$B$257,0)))</f>
        <v>-</v>
      </c>
      <c r="AD693" s="7"/>
      <c r="AE693" s="19" t="str">
        <f t="array" ref="AE693">IF(ISERROR(INDEX('Master '!$A$2:$A$257,MATCH(AF693,'Master '!$B$2:$B$257,0))),IF(ISERROR(INDEX('Master '!$A$2:$A$257,MATCH(AF693,'Master '!$C$2:$C$257,0))),IF(AF693="","-","Not on Roster"),INDEX('Master '!$A$2:$A$257,MATCH(AF693,'Master '!$C$2:$C$257,0))),INDEX('Master '!$A$2:$A$257,MATCH(AF693,'Master '!$B$2:$B$257,0)))</f>
        <v>-</v>
      </c>
      <c r="AF693" s="15"/>
      <c r="AG693" s="20" t="str">
        <f t="array" ref="AG693">IF(ISERROR(INDEX('Master '!$A$2:$A$257,MATCH(AH693,'Master '!$B$2:$B$257,0))),IF(ISERROR(INDEX('Master '!$A$2:$A$257,MATCH(AH693,'Master '!$C$2:$C$257,0))),IF(AH693="","-","Not on Roster"),INDEX('Master '!$A$2:$A$257,MATCH(AH693,'Master '!$C$2:$C$257,0))),INDEX('Master '!$A$2:$A$257,MATCH(AH693,'Master '!$B$2:$B$257,0)))</f>
        <v>-</v>
      </c>
      <c r="AH693" s="7"/>
      <c r="AI693" s="19" t="str">
        <f t="array" ref="AI693">IF(ISERROR(INDEX('Master '!$A$2:$A$257,MATCH(AJ693,'Master '!$B$2:$B$257,0))),IF(ISERROR(INDEX('Master '!$A$2:$A$257,MATCH(AJ693,'Master '!$C$2:$C$257,0))),IF(AJ693="","-","Not on Roster"),INDEX('Master '!$A$2:$A$257,MATCH(AJ693,'Master '!$C$2:$C$257,0))),INDEX('Master '!$A$2:$A$257,MATCH(AJ693,'Master '!$B$2:$B$257,0)))</f>
        <v>-</v>
      </c>
      <c r="AJ693" s="15"/>
      <c r="AK693" s="20" t="str">
        <f t="array" ref="AK693">IF(ISERROR(INDEX('Master '!$A$2:$A$257,MATCH(AL693,'Master '!$B$2:$B$257,0))),IF(ISERROR(INDEX('Master '!$A$2:$A$257,MATCH(AL693,'Master '!$C$2:$C$257,0))),IF(AL693="","-","Not on Roster"),INDEX('Master '!$A$2:$A$257,MATCH(AL693,'Master '!$C$2:$C$257,0))),INDEX('Master '!$A$2:$A$257,MATCH(AL693,'Master '!$B$2:$B$257,0)))</f>
        <v>-</v>
      </c>
      <c r="AL693" s="7"/>
      <c r="AM693" s="19" t="str">
        <f t="array" ref="AM693">IF(ISERROR(INDEX('Master '!$A$2:$A$257,MATCH(AN693,'Master '!$B$2:$B$257,0))),IF(ISERROR(INDEX('Master '!$A$2:$A$257,MATCH(AN693,'Master '!$C$2:$C$257,0))),IF(AN693="","-","Not on Roster"),INDEX('Master '!$A$2:$A$257,MATCH(AN693,'Master '!$C$2:$C$257,0))),INDEX('Master '!$A$2:$A$257,MATCH(AN693,'Master '!$B$2:$B$257,0)))</f>
        <v>-</v>
      </c>
      <c r="AN693" s="15"/>
    </row>
    <row r="694" spans="1:40" ht="14.25" customHeight="1">
      <c r="A694" s="20" t="str">
        <f t="array" ref="A694">IF(ISERROR(INDEX('Master '!$A$2:$A$257,MATCH(B694,'Master '!$B$2:$B$257,0))),IF(ISERROR(INDEX('Master '!$A$2:$A$257,MATCH(B694,'Master '!$C$2:$C$257,0))),IF(B694="","-","Not on Roster"),INDEX('Master '!$A$2:$A$257,MATCH(B694,'Master '!$C$2:$C$257,0))),INDEX('Master '!$A$2:$A$257,MATCH(B694,'Master '!$B$2:$B$257,0)))</f>
        <v>-</v>
      </c>
      <c r="B694" s="43"/>
      <c r="C694" s="19" t="str">
        <f t="array" ref="C694">IF(ISERROR(INDEX('Master '!$A$2:$A$257,MATCH(D694,'Master '!$B$2:$B$257,0))),IF(ISERROR(INDEX('Master '!$A$2:$A$257,MATCH(D694,'Master '!$C$2:$C$257,0))),IF(D694="","-","Not on Roster"),INDEX('Master '!$A$2:$A$257,MATCH(D694,'Master '!$C$2:$C$257,0))),INDEX('Master '!$A$2:$A$257,MATCH(D694,'Master '!$B$2:$B$257,0)))</f>
        <v>-</v>
      </c>
      <c r="D694" s="15"/>
      <c r="E694" s="20" t="str">
        <f t="array" ref="E694">IF(ISERROR(INDEX('Master '!$A$2:$A$257,MATCH(F694,'Master '!$B$2:$B$257,0))),IF(ISERROR(INDEX('Master '!$A$2:$A$257,MATCH(F694,'Master '!$C$2:$C$257,0))),IF(F694="","-","Not on Roster"),INDEX('Master '!$A$2:$A$257,MATCH(F694,'Master '!$C$2:$C$257,0))),INDEX('Master '!$A$2:$A$257,MATCH(F694,'Master '!$B$2:$B$257,0)))</f>
        <v>-</v>
      </c>
      <c r="F694" s="7"/>
      <c r="G694" s="19" t="str">
        <f t="array" ref="G694">IF(ISERROR(INDEX('Master '!$A$2:$A$257,MATCH(H694,'Master '!$B$2:$B$257,0))),IF(ISERROR(INDEX('Master '!$A$2:$A$257,MATCH(H694,'Master '!$C$2:$C$257,0))),IF(H694="","-","Not on Roster"),INDEX('Master '!$A$2:$A$257,MATCH(H694,'Master '!$C$2:$C$257,0))),INDEX('Master '!$A$2:$A$257,MATCH(H694,'Master '!$B$2:$B$257,0)))</f>
        <v>-</v>
      </c>
      <c r="H694" s="15"/>
      <c r="I694" s="20" t="str">
        <f t="array" ref="I694">IF(ISERROR(INDEX('Master '!$A$2:$A$257,MATCH(J694,'Master '!$B$2:$B$257,0))),IF(ISERROR(INDEX('Master '!$A$2:$A$257,MATCH(J694,'Master '!$C$2:$C$257,0))),IF(J694="","-","Not on Roster"),INDEX('Master '!$A$2:$A$257,MATCH(J694,'Master '!$C$2:$C$257,0))),INDEX('Master '!$A$2:$A$257,MATCH(J694,'Master '!$B$2:$B$257,0)))</f>
        <v>-</v>
      </c>
      <c r="J694" s="51"/>
      <c r="K694" s="19" t="str">
        <f t="array" ref="K694">IF(ISERROR(INDEX('Master '!$A$2:$A$257,MATCH(L694,'Master '!$B$2:$B$257,0))),IF(ISERROR(INDEX('Master '!$A$2:$A$257,MATCH(L694,'Master '!$C$2:$C$257,0))),IF(L694="","-","Not on Roster"),INDEX('Master '!$A$2:$A$257,MATCH(L694,'Master '!$C$2:$C$257,0))),INDEX('Master '!$A$2:$A$257,MATCH(L694,'Master '!$B$2:$B$257,0)))</f>
        <v>-</v>
      </c>
      <c r="L694" s="15"/>
      <c r="M694" s="20" t="str">
        <f t="array" ref="M694">IF(ISERROR(INDEX('Master '!$A$2:$A$257,MATCH(N694,'Master '!$B$2:$B$257,0))),IF(ISERROR(INDEX('Master '!$A$2:$A$257,MATCH(N694,'Master '!$C$2:$C$257,0))),IF(N694="","-","Not on Roster"),INDEX('Master '!$A$2:$A$257,MATCH(N694,'Master '!$C$2:$C$257,0))),INDEX('Master '!$A$2:$A$257,MATCH(N694,'Master '!$B$2:$B$257,0)))</f>
        <v>-</v>
      </c>
      <c r="N694" s="7"/>
      <c r="O694" s="19" t="str">
        <f t="array" ref="O694">IF(ISERROR(INDEX('Master '!$A$2:$A$257,MATCH(P694,'Master '!$B$2:$B$257,0))),IF(ISERROR(INDEX('Master '!$A$2:$A$257,MATCH(P694,'Master '!$C$2:$C$257,0))),IF(P694="","-","Not on Roster"),INDEX('Master '!$A$2:$A$257,MATCH(P694,'Master '!$C$2:$C$257,0))),INDEX('Master '!$A$2:$A$257,MATCH(P694,'Master '!$B$2:$B$257,0)))</f>
        <v>-</v>
      </c>
      <c r="P694" s="15"/>
      <c r="Q694" s="20" t="str">
        <f t="array" ref="Q694">IF(ISERROR(INDEX('Master '!$A$2:$A$257,MATCH(R694,'Master '!$B$2:$B$257,0))),IF(ISERROR(INDEX('Master '!$A$2:$A$257,MATCH(R694,'Master '!$C$2:$C$257,0))),IF(R694="","-","Not on Roster"),INDEX('Master '!$A$2:$A$257,MATCH(R694,'Master '!$C$2:$C$257,0))),INDEX('Master '!$A$2:$A$257,MATCH(R694,'Master '!$B$2:$B$257,0)))</f>
        <v>-</v>
      </c>
      <c r="R694" s="7"/>
      <c r="S694" s="19" t="str">
        <f t="array" ref="S694">IF(ISERROR(INDEX('Master '!$A$2:$A$257,MATCH(T694,'Master '!$B$2:$B$257,0))),IF(ISERROR(INDEX('Master '!$A$2:$A$257,MATCH(T694,'Master '!$C$2:$C$257,0))),IF(T694="","-","Not on Roster"),INDEX('Master '!$A$2:$A$257,MATCH(T694,'Master '!$C$2:$C$257,0))),INDEX('Master '!$A$2:$A$257,MATCH(T694,'Master '!$B$2:$B$257,0)))</f>
        <v>-</v>
      </c>
      <c r="T694" s="15"/>
      <c r="U694" s="20" t="str">
        <f t="array" ref="U694">IF(ISERROR(INDEX('Master '!$A$2:$A$257,MATCH(V694,'Master '!$B$2:$B$257,0))),IF(ISERROR(INDEX('Master '!$A$2:$A$257,MATCH(V694,'Master '!$C$2:$C$257,0))),IF(V694="","-","Not on Roster"),INDEX('Master '!$A$2:$A$257,MATCH(V694,'Master '!$C$2:$C$257,0))),INDEX('Master '!$A$2:$A$257,MATCH(V694,'Master '!$B$2:$B$257,0)))</f>
        <v>-</v>
      </c>
      <c r="V694" s="7"/>
      <c r="W694" s="19" t="str">
        <f t="array" ref="W694">IF(ISERROR(INDEX('Master '!$A$2:$A$257,MATCH(X694,'Master '!$B$2:$B$257,0))),IF(ISERROR(INDEX('Master '!$A$2:$A$257,MATCH(X694,'Master '!$C$2:$C$257,0))),IF(X694="","-","Not on Roster"),INDEX('Master '!$A$2:$A$257,MATCH(X694,'Master '!$C$2:$C$257,0))),INDEX('Master '!$A$2:$A$257,MATCH(X694,'Master '!$B$2:$B$257,0)))</f>
        <v>-</v>
      </c>
      <c r="X694" s="15"/>
      <c r="Y694" s="20" t="str">
        <f t="array" ref="Y694">IF(ISERROR(INDEX('Master '!$A$2:$A$257,MATCH(Z694,'Master '!$B$2:$B$257,0))),IF(ISERROR(INDEX('Master '!$A$2:$A$257,MATCH(Z694,'Master '!$C$2:$C$257,0))),IF(Z694="","-","Not on Roster"),INDEX('Master '!$A$2:$A$257,MATCH(Z694,'Master '!$C$2:$C$257,0))),INDEX('Master '!$A$2:$A$257,MATCH(Z694,'Master '!$B$2:$B$257,0)))</f>
        <v>-</v>
      </c>
      <c r="Z694" s="7"/>
      <c r="AA694" s="19" t="str">
        <f t="array" ref="AA694">IF(ISERROR(INDEX('Master '!$A$2:$A$257,MATCH(AB694,'Master '!$B$2:$B$257,0))),IF(ISERROR(INDEX('Master '!$A$2:$A$257,MATCH(AB694,'Master '!$C$2:$C$257,0))),IF(AB694="","-","Not on Roster"),INDEX('Master '!$A$2:$A$257,MATCH(AB694,'Master '!$C$2:$C$257,0))),INDEX('Master '!$A$2:$A$257,MATCH(AB694,'Master '!$B$2:$B$257,0)))</f>
        <v>-</v>
      </c>
      <c r="AB694" s="15"/>
      <c r="AC694" s="20" t="str">
        <f t="array" ref="AC694">IF(ISERROR(INDEX('Master '!$A$2:$A$257,MATCH(AD694,'Master '!$B$2:$B$257,0))),IF(ISERROR(INDEX('Master '!$A$2:$A$257,MATCH(AD694,'Master '!$C$2:$C$257,0))),IF(AD694="","-","Not on Roster"),INDEX('Master '!$A$2:$A$257,MATCH(AD694,'Master '!$C$2:$C$257,0))),INDEX('Master '!$A$2:$A$257,MATCH(AD694,'Master '!$B$2:$B$257,0)))</f>
        <v>-</v>
      </c>
      <c r="AD694" s="7"/>
      <c r="AE694" s="19" t="str">
        <f t="array" ref="AE694">IF(ISERROR(INDEX('Master '!$A$2:$A$257,MATCH(AF694,'Master '!$B$2:$B$257,0))),IF(ISERROR(INDEX('Master '!$A$2:$A$257,MATCH(AF694,'Master '!$C$2:$C$257,0))),IF(AF694="","-","Not on Roster"),INDEX('Master '!$A$2:$A$257,MATCH(AF694,'Master '!$C$2:$C$257,0))),INDEX('Master '!$A$2:$A$257,MATCH(AF694,'Master '!$B$2:$B$257,0)))</f>
        <v>-</v>
      </c>
      <c r="AF694" s="15"/>
      <c r="AG694" s="20" t="str">
        <f t="array" ref="AG694">IF(ISERROR(INDEX('Master '!$A$2:$A$257,MATCH(AH694,'Master '!$B$2:$B$257,0))),IF(ISERROR(INDEX('Master '!$A$2:$A$257,MATCH(AH694,'Master '!$C$2:$C$257,0))),IF(AH694="","-","Not on Roster"),INDEX('Master '!$A$2:$A$257,MATCH(AH694,'Master '!$C$2:$C$257,0))),INDEX('Master '!$A$2:$A$257,MATCH(AH694,'Master '!$B$2:$B$257,0)))</f>
        <v>-</v>
      </c>
      <c r="AH694" s="7"/>
      <c r="AI694" s="19" t="str">
        <f t="array" ref="AI694">IF(ISERROR(INDEX('Master '!$A$2:$A$257,MATCH(AJ694,'Master '!$B$2:$B$257,0))),IF(ISERROR(INDEX('Master '!$A$2:$A$257,MATCH(AJ694,'Master '!$C$2:$C$257,0))),IF(AJ694="","-","Not on Roster"),INDEX('Master '!$A$2:$A$257,MATCH(AJ694,'Master '!$C$2:$C$257,0))),INDEX('Master '!$A$2:$A$257,MATCH(AJ694,'Master '!$B$2:$B$257,0)))</f>
        <v>-</v>
      </c>
      <c r="AJ694" s="15"/>
      <c r="AK694" s="20" t="str">
        <f t="array" ref="AK694">IF(ISERROR(INDEX('Master '!$A$2:$A$257,MATCH(AL694,'Master '!$B$2:$B$257,0))),IF(ISERROR(INDEX('Master '!$A$2:$A$257,MATCH(AL694,'Master '!$C$2:$C$257,0))),IF(AL694="","-","Not on Roster"),INDEX('Master '!$A$2:$A$257,MATCH(AL694,'Master '!$C$2:$C$257,0))),INDEX('Master '!$A$2:$A$257,MATCH(AL694,'Master '!$B$2:$B$257,0)))</f>
        <v>-</v>
      </c>
      <c r="AL694" s="7"/>
      <c r="AM694" s="19" t="str">
        <f t="array" ref="AM694">IF(ISERROR(INDEX('Master '!$A$2:$A$257,MATCH(AN694,'Master '!$B$2:$B$257,0))),IF(ISERROR(INDEX('Master '!$A$2:$A$257,MATCH(AN694,'Master '!$C$2:$C$257,0))),IF(AN694="","-","Not on Roster"),INDEX('Master '!$A$2:$A$257,MATCH(AN694,'Master '!$C$2:$C$257,0))),INDEX('Master '!$A$2:$A$257,MATCH(AN694,'Master '!$B$2:$B$257,0)))</f>
        <v>-</v>
      </c>
      <c r="AN694" s="15"/>
    </row>
    <row r="695" spans="1:40" ht="14.25" customHeight="1">
      <c r="A695" s="20" t="str">
        <f t="array" ref="A695">IF(ISERROR(INDEX('Master '!$A$2:$A$257,MATCH(B695,'Master '!$B$2:$B$257,0))),IF(ISERROR(INDEX('Master '!$A$2:$A$257,MATCH(B695,'Master '!$C$2:$C$257,0))),IF(B695="","-","Not on Roster"),INDEX('Master '!$A$2:$A$257,MATCH(B695,'Master '!$C$2:$C$257,0))),INDEX('Master '!$A$2:$A$257,MATCH(B695,'Master '!$B$2:$B$257,0)))</f>
        <v>-</v>
      </c>
      <c r="B695" s="43"/>
      <c r="C695" s="19" t="str">
        <f t="array" ref="C695">IF(ISERROR(INDEX('Master '!$A$2:$A$257,MATCH(D695,'Master '!$B$2:$B$257,0))),IF(ISERROR(INDEX('Master '!$A$2:$A$257,MATCH(D695,'Master '!$C$2:$C$257,0))),IF(D695="","-","Not on Roster"),INDEX('Master '!$A$2:$A$257,MATCH(D695,'Master '!$C$2:$C$257,0))),INDEX('Master '!$A$2:$A$257,MATCH(D695,'Master '!$B$2:$B$257,0)))</f>
        <v>-</v>
      </c>
      <c r="D695" s="15"/>
      <c r="E695" s="20" t="str">
        <f t="array" ref="E695">IF(ISERROR(INDEX('Master '!$A$2:$A$257,MATCH(F695,'Master '!$B$2:$B$257,0))),IF(ISERROR(INDEX('Master '!$A$2:$A$257,MATCH(F695,'Master '!$C$2:$C$257,0))),IF(F695="","-","Not on Roster"),INDEX('Master '!$A$2:$A$257,MATCH(F695,'Master '!$C$2:$C$257,0))),INDEX('Master '!$A$2:$A$257,MATCH(F695,'Master '!$B$2:$B$257,0)))</f>
        <v>-</v>
      </c>
      <c r="F695" s="7"/>
      <c r="G695" s="19" t="str">
        <f t="array" ref="G695">IF(ISERROR(INDEX('Master '!$A$2:$A$257,MATCH(H695,'Master '!$B$2:$B$257,0))),IF(ISERROR(INDEX('Master '!$A$2:$A$257,MATCH(H695,'Master '!$C$2:$C$257,0))),IF(H695="","-","Not on Roster"),INDEX('Master '!$A$2:$A$257,MATCH(H695,'Master '!$C$2:$C$257,0))),INDEX('Master '!$A$2:$A$257,MATCH(H695,'Master '!$B$2:$B$257,0)))</f>
        <v>-</v>
      </c>
      <c r="H695" s="15"/>
      <c r="I695" s="20" t="str">
        <f t="array" ref="I695">IF(ISERROR(INDEX('Master '!$A$2:$A$257,MATCH(J695,'Master '!$B$2:$B$257,0))),IF(ISERROR(INDEX('Master '!$A$2:$A$257,MATCH(J695,'Master '!$C$2:$C$257,0))),IF(J695="","-","Not on Roster"),INDEX('Master '!$A$2:$A$257,MATCH(J695,'Master '!$C$2:$C$257,0))),INDEX('Master '!$A$2:$A$257,MATCH(J695,'Master '!$B$2:$B$257,0)))</f>
        <v>-</v>
      </c>
      <c r="J695" s="51"/>
      <c r="K695" s="19" t="str">
        <f t="array" ref="K695">IF(ISERROR(INDEX('Master '!$A$2:$A$257,MATCH(L695,'Master '!$B$2:$B$257,0))),IF(ISERROR(INDEX('Master '!$A$2:$A$257,MATCH(L695,'Master '!$C$2:$C$257,0))),IF(L695="","-","Not on Roster"),INDEX('Master '!$A$2:$A$257,MATCH(L695,'Master '!$C$2:$C$257,0))),INDEX('Master '!$A$2:$A$257,MATCH(L695,'Master '!$B$2:$B$257,0)))</f>
        <v>-</v>
      </c>
      <c r="L695" s="15"/>
      <c r="M695" s="20" t="str">
        <f t="array" ref="M695">IF(ISERROR(INDEX('Master '!$A$2:$A$257,MATCH(N695,'Master '!$B$2:$B$257,0))),IF(ISERROR(INDEX('Master '!$A$2:$A$257,MATCH(N695,'Master '!$C$2:$C$257,0))),IF(N695="","-","Not on Roster"),INDEX('Master '!$A$2:$A$257,MATCH(N695,'Master '!$C$2:$C$257,0))),INDEX('Master '!$A$2:$A$257,MATCH(N695,'Master '!$B$2:$B$257,0)))</f>
        <v>-</v>
      </c>
      <c r="N695" s="7"/>
      <c r="O695" s="19" t="str">
        <f t="array" ref="O695">IF(ISERROR(INDEX('Master '!$A$2:$A$257,MATCH(P695,'Master '!$B$2:$B$257,0))),IF(ISERROR(INDEX('Master '!$A$2:$A$257,MATCH(P695,'Master '!$C$2:$C$257,0))),IF(P695="","-","Not on Roster"),INDEX('Master '!$A$2:$A$257,MATCH(P695,'Master '!$C$2:$C$257,0))),INDEX('Master '!$A$2:$A$257,MATCH(P695,'Master '!$B$2:$B$257,0)))</f>
        <v>-</v>
      </c>
      <c r="P695" s="15"/>
      <c r="Q695" s="20" t="str">
        <f t="array" ref="Q695">IF(ISERROR(INDEX('Master '!$A$2:$A$257,MATCH(R695,'Master '!$B$2:$B$257,0))),IF(ISERROR(INDEX('Master '!$A$2:$A$257,MATCH(R695,'Master '!$C$2:$C$257,0))),IF(R695="","-","Not on Roster"),INDEX('Master '!$A$2:$A$257,MATCH(R695,'Master '!$C$2:$C$257,0))),INDEX('Master '!$A$2:$A$257,MATCH(R695,'Master '!$B$2:$B$257,0)))</f>
        <v>-</v>
      </c>
      <c r="R695" s="7"/>
      <c r="S695" s="19" t="str">
        <f t="array" ref="S695">IF(ISERROR(INDEX('Master '!$A$2:$A$257,MATCH(T695,'Master '!$B$2:$B$257,0))),IF(ISERROR(INDEX('Master '!$A$2:$A$257,MATCH(T695,'Master '!$C$2:$C$257,0))),IF(T695="","-","Not on Roster"),INDEX('Master '!$A$2:$A$257,MATCH(T695,'Master '!$C$2:$C$257,0))),INDEX('Master '!$A$2:$A$257,MATCH(T695,'Master '!$B$2:$B$257,0)))</f>
        <v>-</v>
      </c>
      <c r="T695" s="15"/>
      <c r="U695" s="20" t="str">
        <f t="array" ref="U695">IF(ISERROR(INDEX('Master '!$A$2:$A$257,MATCH(V695,'Master '!$B$2:$B$257,0))),IF(ISERROR(INDEX('Master '!$A$2:$A$257,MATCH(V695,'Master '!$C$2:$C$257,0))),IF(V695="","-","Not on Roster"),INDEX('Master '!$A$2:$A$257,MATCH(V695,'Master '!$C$2:$C$257,0))),INDEX('Master '!$A$2:$A$257,MATCH(V695,'Master '!$B$2:$B$257,0)))</f>
        <v>-</v>
      </c>
      <c r="V695" s="7"/>
      <c r="W695" s="19" t="str">
        <f t="array" ref="W695">IF(ISERROR(INDEX('Master '!$A$2:$A$257,MATCH(X695,'Master '!$B$2:$B$257,0))),IF(ISERROR(INDEX('Master '!$A$2:$A$257,MATCH(X695,'Master '!$C$2:$C$257,0))),IF(X695="","-","Not on Roster"),INDEX('Master '!$A$2:$A$257,MATCH(X695,'Master '!$C$2:$C$257,0))),INDEX('Master '!$A$2:$A$257,MATCH(X695,'Master '!$B$2:$B$257,0)))</f>
        <v>-</v>
      </c>
      <c r="X695" s="15"/>
      <c r="Y695" s="20" t="str">
        <f t="array" ref="Y695">IF(ISERROR(INDEX('Master '!$A$2:$A$257,MATCH(Z695,'Master '!$B$2:$B$257,0))),IF(ISERROR(INDEX('Master '!$A$2:$A$257,MATCH(Z695,'Master '!$C$2:$C$257,0))),IF(Z695="","-","Not on Roster"),INDEX('Master '!$A$2:$A$257,MATCH(Z695,'Master '!$C$2:$C$257,0))),INDEX('Master '!$A$2:$A$257,MATCH(Z695,'Master '!$B$2:$B$257,0)))</f>
        <v>-</v>
      </c>
      <c r="Z695" s="7"/>
      <c r="AA695" s="19" t="str">
        <f t="array" ref="AA695">IF(ISERROR(INDEX('Master '!$A$2:$A$257,MATCH(AB695,'Master '!$B$2:$B$257,0))),IF(ISERROR(INDEX('Master '!$A$2:$A$257,MATCH(AB695,'Master '!$C$2:$C$257,0))),IF(AB695="","-","Not on Roster"),INDEX('Master '!$A$2:$A$257,MATCH(AB695,'Master '!$C$2:$C$257,0))),INDEX('Master '!$A$2:$A$257,MATCH(AB695,'Master '!$B$2:$B$257,0)))</f>
        <v>-</v>
      </c>
      <c r="AB695" s="15"/>
      <c r="AC695" s="20" t="str">
        <f t="array" ref="AC695">IF(ISERROR(INDEX('Master '!$A$2:$A$257,MATCH(AD695,'Master '!$B$2:$B$257,0))),IF(ISERROR(INDEX('Master '!$A$2:$A$257,MATCH(AD695,'Master '!$C$2:$C$257,0))),IF(AD695="","-","Not on Roster"),INDEX('Master '!$A$2:$A$257,MATCH(AD695,'Master '!$C$2:$C$257,0))),INDEX('Master '!$A$2:$A$257,MATCH(AD695,'Master '!$B$2:$B$257,0)))</f>
        <v>-</v>
      </c>
      <c r="AD695" s="7"/>
      <c r="AE695" s="19" t="str">
        <f t="array" ref="AE695">IF(ISERROR(INDEX('Master '!$A$2:$A$257,MATCH(AF695,'Master '!$B$2:$B$257,0))),IF(ISERROR(INDEX('Master '!$A$2:$A$257,MATCH(AF695,'Master '!$C$2:$C$257,0))),IF(AF695="","-","Not on Roster"),INDEX('Master '!$A$2:$A$257,MATCH(AF695,'Master '!$C$2:$C$257,0))),INDEX('Master '!$A$2:$A$257,MATCH(AF695,'Master '!$B$2:$B$257,0)))</f>
        <v>-</v>
      </c>
      <c r="AF695" s="15"/>
      <c r="AG695" s="20" t="str">
        <f t="array" ref="AG695">IF(ISERROR(INDEX('Master '!$A$2:$A$257,MATCH(AH695,'Master '!$B$2:$B$257,0))),IF(ISERROR(INDEX('Master '!$A$2:$A$257,MATCH(AH695,'Master '!$C$2:$C$257,0))),IF(AH695="","-","Not on Roster"),INDEX('Master '!$A$2:$A$257,MATCH(AH695,'Master '!$C$2:$C$257,0))),INDEX('Master '!$A$2:$A$257,MATCH(AH695,'Master '!$B$2:$B$257,0)))</f>
        <v>-</v>
      </c>
      <c r="AH695" s="7"/>
      <c r="AI695" s="19" t="str">
        <f t="array" ref="AI695">IF(ISERROR(INDEX('Master '!$A$2:$A$257,MATCH(AJ695,'Master '!$B$2:$B$257,0))),IF(ISERROR(INDEX('Master '!$A$2:$A$257,MATCH(AJ695,'Master '!$C$2:$C$257,0))),IF(AJ695="","-","Not on Roster"),INDEX('Master '!$A$2:$A$257,MATCH(AJ695,'Master '!$C$2:$C$257,0))),INDEX('Master '!$A$2:$A$257,MATCH(AJ695,'Master '!$B$2:$B$257,0)))</f>
        <v>-</v>
      </c>
      <c r="AJ695" s="15"/>
      <c r="AK695" s="20" t="str">
        <f t="array" ref="AK695">IF(ISERROR(INDEX('Master '!$A$2:$A$257,MATCH(AL695,'Master '!$B$2:$B$257,0))),IF(ISERROR(INDEX('Master '!$A$2:$A$257,MATCH(AL695,'Master '!$C$2:$C$257,0))),IF(AL695="","-","Not on Roster"),INDEX('Master '!$A$2:$A$257,MATCH(AL695,'Master '!$C$2:$C$257,0))),INDEX('Master '!$A$2:$A$257,MATCH(AL695,'Master '!$B$2:$B$257,0)))</f>
        <v>-</v>
      </c>
      <c r="AL695" s="7"/>
      <c r="AM695" s="19" t="str">
        <f t="array" ref="AM695">IF(ISERROR(INDEX('Master '!$A$2:$A$257,MATCH(AN695,'Master '!$B$2:$B$257,0))),IF(ISERROR(INDEX('Master '!$A$2:$A$257,MATCH(AN695,'Master '!$C$2:$C$257,0))),IF(AN695="","-","Not on Roster"),INDEX('Master '!$A$2:$A$257,MATCH(AN695,'Master '!$C$2:$C$257,0))),INDEX('Master '!$A$2:$A$257,MATCH(AN695,'Master '!$B$2:$B$257,0)))</f>
        <v>-</v>
      </c>
      <c r="AN695" s="15"/>
    </row>
    <row r="696" spans="1:40" ht="14.25" customHeight="1">
      <c r="A696" s="20" t="str">
        <f t="array" ref="A696">IF(ISERROR(INDEX('Master '!$A$2:$A$257,MATCH(B696,'Master '!$B$2:$B$257,0))),IF(ISERROR(INDEX('Master '!$A$2:$A$257,MATCH(B696,'Master '!$C$2:$C$257,0))),IF(B696="","-","Not on Roster"),INDEX('Master '!$A$2:$A$257,MATCH(B696,'Master '!$C$2:$C$257,0))),INDEX('Master '!$A$2:$A$257,MATCH(B696,'Master '!$B$2:$B$257,0)))</f>
        <v>-</v>
      </c>
      <c r="B696" s="43"/>
      <c r="C696" s="19" t="str">
        <f t="array" ref="C696">IF(ISERROR(INDEX('Master '!$A$2:$A$257,MATCH(D696,'Master '!$B$2:$B$257,0))),IF(ISERROR(INDEX('Master '!$A$2:$A$257,MATCH(D696,'Master '!$C$2:$C$257,0))),IF(D696="","-","Not on Roster"),INDEX('Master '!$A$2:$A$257,MATCH(D696,'Master '!$C$2:$C$257,0))),INDEX('Master '!$A$2:$A$257,MATCH(D696,'Master '!$B$2:$B$257,0)))</f>
        <v>-</v>
      </c>
      <c r="D696" s="15"/>
      <c r="E696" s="20" t="str">
        <f t="array" ref="E696">IF(ISERROR(INDEX('Master '!$A$2:$A$257,MATCH(F696,'Master '!$B$2:$B$257,0))),IF(ISERROR(INDEX('Master '!$A$2:$A$257,MATCH(F696,'Master '!$C$2:$C$257,0))),IF(F696="","-","Not on Roster"),INDEX('Master '!$A$2:$A$257,MATCH(F696,'Master '!$C$2:$C$257,0))),INDEX('Master '!$A$2:$A$257,MATCH(F696,'Master '!$B$2:$B$257,0)))</f>
        <v>-</v>
      </c>
      <c r="F696" s="7"/>
      <c r="G696" s="19" t="str">
        <f t="array" ref="G696">IF(ISERROR(INDEX('Master '!$A$2:$A$257,MATCH(H696,'Master '!$B$2:$B$257,0))),IF(ISERROR(INDEX('Master '!$A$2:$A$257,MATCH(H696,'Master '!$C$2:$C$257,0))),IF(H696="","-","Not on Roster"),INDEX('Master '!$A$2:$A$257,MATCH(H696,'Master '!$C$2:$C$257,0))),INDEX('Master '!$A$2:$A$257,MATCH(H696,'Master '!$B$2:$B$257,0)))</f>
        <v>-</v>
      </c>
      <c r="H696" s="15"/>
      <c r="I696" s="20" t="str">
        <f t="array" ref="I696">IF(ISERROR(INDEX('Master '!$A$2:$A$257,MATCH(J696,'Master '!$B$2:$B$257,0))),IF(ISERROR(INDEX('Master '!$A$2:$A$257,MATCH(J696,'Master '!$C$2:$C$257,0))),IF(J696="","-","Not on Roster"),INDEX('Master '!$A$2:$A$257,MATCH(J696,'Master '!$C$2:$C$257,0))),INDEX('Master '!$A$2:$A$257,MATCH(J696,'Master '!$B$2:$B$257,0)))</f>
        <v>-</v>
      </c>
      <c r="J696" s="51"/>
      <c r="K696" s="19" t="str">
        <f t="array" ref="K696">IF(ISERROR(INDEX('Master '!$A$2:$A$257,MATCH(L696,'Master '!$B$2:$B$257,0))),IF(ISERROR(INDEX('Master '!$A$2:$A$257,MATCH(L696,'Master '!$C$2:$C$257,0))),IF(L696="","-","Not on Roster"),INDEX('Master '!$A$2:$A$257,MATCH(L696,'Master '!$C$2:$C$257,0))),INDEX('Master '!$A$2:$A$257,MATCH(L696,'Master '!$B$2:$B$257,0)))</f>
        <v>-</v>
      </c>
      <c r="L696" s="15"/>
      <c r="M696" s="20" t="str">
        <f t="array" ref="M696">IF(ISERROR(INDEX('Master '!$A$2:$A$257,MATCH(N696,'Master '!$B$2:$B$257,0))),IF(ISERROR(INDEX('Master '!$A$2:$A$257,MATCH(N696,'Master '!$C$2:$C$257,0))),IF(N696="","-","Not on Roster"),INDEX('Master '!$A$2:$A$257,MATCH(N696,'Master '!$C$2:$C$257,0))),INDEX('Master '!$A$2:$A$257,MATCH(N696,'Master '!$B$2:$B$257,0)))</f>
        <v>-</v>
      </c>
      <c r="N696" s="7"/>
      <c r="O696" s="19" t="str">
        <f t="array" ref="O696">IF(ISERROR(INDEX('Master '!$A$2:$A$257,MATCH(P696,'Master '!$B$2:$B$257,0))),IF(ISERROR(INDEX('Master '!$A$2:$A$257,MATCH(P696,'Master '!$C$2:$C$257,0))),IF(P696="","-","Not on Roster"),INDEX('Master '!$A$2:$A$257,MATCH(P696,'Master '!$C$2:$C$257,0))),INDEX('Master '!$A$2:$A$257,MATCH(P696,'Master '!$B$2:$B$257,0)))</f>
        <v>-</v>
      </c>
      <c r="P696" s="15"/>
      <c r="Q696" s="20" t="str">
        <f t="array" ref="Q696">IF(ISERROR(INDEX('Master '!$A$2:$A$257,MATCH(R696,'Master '!$B$2:$B$257,0))),IF(ISERROR(INDEX('Master '!$A$2:$A$257,MATCH(R696,'Master '!$C$2:$C$257,0))),IF(R696="","-","Not on Roster"),INDEX('Master '!$A$2:$A$257,MATCH(R696,'Master '!$C$2:$C$257,0))),INDEX('Master '!$A$2:$A$257,MATCH(R696,'Master '!$B$2:$B$257,0)))</f>
        <v>-</v>
      </c>
      <c r="R696" s="7"/>
      <c r="S696" s="19" t="str">
        <f t="array" ref="S696">IF(ISERROR(INDEX('Master '!$A$2:$A$257,MATCH(T696,'Master '!$B$2:$B$257,0))),IF(ISERROR(INDEX('Master '!$A$2:$A$257,MATCH(T696,'Master '!$C$2:$C$257,0))),IF(T696="","-","Not on Roster"),INDEX('Master '!$A$2:$A$257,MATCH(T696,'Master '!$C$2:$C$257,0))),INDEX('Master '!$A$2:$A$257,MATCH(T696,'Master '!$B$2:$B$257,0)))</f>
        <v>-</v>
      </c>
      <c r="T696" s="15"/>
      <c r="U696" s="20" t="str">
        <f t="array" ref="U696">IF(ISERROR(INDEX('Master '!$A$2:$A$257,MATCH(V696,'Master '!$B$2:$B$257,0))),IF(ISERROR(INDEX('Master '!$A$2:$A$257,MATCH(V696,'Master '!$C$2:$C$257,0))),IF(V696="","-","Not on Roster"),INDEX('Master '!$A$2:$A$257,MATCH(V696,'Master '!$C$2:$C$257,0))),INDEX('Master '!$A$2:$A$257,MATCH(V696,'Master '!$B$2:$B$257,0)))</f>
        <v>-</v>
      </c>
      <c r="V696" s="7"/>
      <c r="W696" s="19" t="str">
        <f t="array" ref="W696">IF(ISERROR(INDEX('Master '!$A$2:$A$257,MATCH(X696,'Master '!$B$2:$B$257,0))),IF(ISERROR(INDEX('Master '!$A$2:$A$257,MATCH(X696,'Master '!$C$2:$C$257,0))),IF(X696="","-","Not on Roster"),INDEX('Master '!$A$2:$A$257,MATCH(X696,'Master '!$C$2:$C$257,0))),INDEX('Master '!$A$2:$A$257,MATCH(X696,'Master '!$B$2:$B$257,0)))</f>
        <v>-</v>
      </c>
      <c r="X696" s="15"/>
      <c r="Y696" s="20" t="str">
        <f t="array" ref="Y696">IF(ISERROR(INDEX('Master '!$A$2:$A$257,MATCH(Z696,'Master '!$B$2:$B$257,0))),IF(ISERROR(INDEX('Master '!$A$2:$A$257,MATCH(Z696,'Master '!$C$2:$C$257,0))),IF(Z696="","-","Not on Roster"),INDEX('Master '!$A$2:$A$257,MATCH(Z696,'Master '!$C$2:$C$257,0))),INDEX('Master '!$A$2:$A$257,MATCH(Z696,'Master '!$B$2:$B$257,0)))</f>
        <v>-</v>
      </c>
      <c r="Z696" s="7"/>
      <c r="AA696" s="19" t="str">
        <f t="array" ref="AA696">IF(ISERROR(INDEX('Master '!$A$2:$A$257,MATCH(AB696,'Master '!$B$2:$B$257,0))),IF(ISERROR(INDEX('Master '!$A$2:$A$257,MATCH(AB696,'Master '!$C$2:$C$257,0))),IF(AB696="","-","Not on Roster"),INDEX('Master '!$A$2:$A$257,MATCH(AB696,'Master '!$C$2:$C$257,0))),INDEX('Master '!$A$2:$A$257,MATCH(AB696,'Master '!$B$2:$B$257,0)))</f>
        <v>-</v>
      </c>
      <c r="AB696" s="15"/>
      <c r="AC696" s="20" t="str">
        <f t="array" ref="AC696">IF(ISERROR(INDEX('Master '!$A$2:$A$257,MATCH(AD696,'Master '!$B$2:$B$257,0))),IF(ISERROR(INDEX('Master '!$A$2:$A$257,MATCH(AD696,'Master '!$C$2:$C$257,0))),IF(AD696="","-","Not on Roster"),INDEX('Master '!$A$2:$A$257,MATCH(AD696,'Master '!$C$2:$C$257,0))),INDEX('Master '!$A$2:$A$257,MATCH(AD696,'Master '!$B$2:$B$257,0)))</f>
        <v>-</v>
      </c>
      <c r="AD696" s="7"/>
      <c r="AE696" s="19" t="str">
        <f t="array" ref="AE696">IF(ISERROR(INDEX('Master '!$A$2:$A$257,MATCH(AF696,'Master '!$B$2:$B$257,0))),IF(ISERROR(INDEX('Master '!$A$2:$A$257,MATCH(AF696,'Master '!$C$2:$C$257,0))),IF(AF696="","-","Not on Roster"),INDEX('Master '!$A$2:$A$257,MATCH(AF696,'Master '!$C$2:$C$257,0))),INDEX('Master '!$A$2:$A$257,MATCH(AF696,'Master '!$B$2:$B$257,0)))</f>
        <v>-</v>
      </c>
      <c r="AF696" s="15"/>
      <c r="AG696" s="20" t="str">
        <f t="array" ref="AG696">IF(ISERROR(INDEX('Master '!$A$2:$A$257,MATCH(AH696,'Master '!$B$2:$B$257,0))),IF(ISERROR(INDEX('Master '!$A$2:$A$257,MATCH(AH696,'Master '!$C$2:$C$257,0))),IF(AH696="","-","Not on Roster"),INDEX('Master '!$A$2:$A$257,MATCH(AH696,'Master '!$C$2:$C$257,0))),INDEX('Master '!$A$2:$A$257,MATCH(AH696,'Master '!$B$2:$B$257,0)))</f>
        <v>-</v>
      </c>
      <c r="AH696" s="7"/>
      <c r="AI696" s="19" t="str">
        <f t="array" ref="AI696">IF(ISERROR(INDEX('Master '!$A$2:$A$257,MATCH(AJ696,'Master '!$B$2:$B$257,0))),IF(ISERROR(INDEX('Master '!$A$2:$A$257,MATCH(AJ696,'Master '!$C$2:$C$257,0))),IF(AJ696="","-","Not on Roster"),INDEX('Master '!$A$2:$A$257,MATCH(AJ696,'Master '!$C$2:$C$257,0))),INDEX('Master '!$A$2:$A$257,MATCH(AJ696,'Master '!$B$2:$B$257,0)))</f>
        <v>-</v>
      </c>
      <c r="AJ696" s="15"/>
      <c r="AK696" s="20" t="str">
        <f t="array" ref="AK696">IF(ISERROR(INDEX('Master '!$A$2:$A$257,MATCH(AL696,'Master '!$B$2:$B$257,0))),IF(ISERROR(INDEX('Master '!$A$2:$A$257,MATCH(AL696,'Master '!$C$2:$C$257,0))),IF(AL696="","-","Not on Roster"),INDEX('Master '!$A$2:$A$257,MATCH(AL696,'Master '!$C$2:$C$257,0))),INDEX('Master '!$A$2:$A$257,MATCH(AL696,'Master '!$B$2:$B$257,0)))</f>
        <v>-</v>
      </c>
      <c r="AL696" s="7"/>
      <c r="AM696" s="19" t="str">
        <f t="array" ref="AM696">IF(ISERROR(INDEX('Master '!$A$2:$A$257,MATCH(AN696,'Master '!$B$2:$B$257,0))),IF(ISERROR(INDEX('Master '!$A$2:$A$257,MATCH(AN696,'Master '!$C$2:$C$257,0))),IF(AN696="","-","Not on Roster"),INDEX('Master '!$A$2:$A$257,MATCH(AN696,'Master '!$C$2:$C$257,0))),INDEX('Master '!$A$2:$A$257,MATCH(AN696,'Master '!$B$2:$B$257,0)))</f>
        <v>-</v>
      </c>
      <c r="AN696" s="15"/>
    </row>
    <row r="697" spans="1:40" ht="14.25" customHeight="1">
      <c r="A697" s="20" t="str">
        <f t="array" ref="A697">IF(ISERROR(INDEX('Master '!$A$2:$A$257,MATCH(B697,'Master '!$B$2:$B$257,0))),IF(ISERROR(INDEX('Master '!$A$2:$A$257,MATCH(B697,'Master '!$C$2:$C$257,0))),IF(B697="","-","Not on Roster"),INDEX('Master '!$A$2:$A$257,MATCH(B697,'Master '!$C$2:$C$257,0))),INDEX('Master '!$A$2:$A$257,MATCH(B697,'Master '!$B$2:$B$257,0)))</f>
        <v>-</v>
      </c>
      <c r="B697" s="43"/>
      <c r="C697" s="19" t="str">
        <f t="array" ref="C697">IF(ISERROR(INDEX('Master '!$A$2:$A$257,MATCH(D697,'Master '!$B$2:$B$257,0))),IF(ISERROR(INDEX('Master '!$A$2:$A$257,MATCH(D697,'Master '!$C$2:$C$257,0))),IF(D697="","-","Not on Roster"),INDEX('Master '!$A$2:$A$257,MATCH(D697,'Master '!$C$2:$C$257,0))),INDEX('Master '!$A$2:$A$257,MATCH(D697,'Master '!$B$2:$B$257,0)))</f>
        <v>-</v>
      </c>
      <c r="D697" s="15"/>
      <c r="E697" s="20" t="str">
        <f t="array" ref="E697">IF(ISERROR(INDEX('Master '!$A$2:$A$257,MATCH(F697,'Master '!$B$2:$B$257,0))),IF(ISERROR(INDEX('Master '!$A$2:$A$257,MATCH(F697,'Master '!$C$2:$C$257,0))),IF(F697="","-","Not on Roster"),INDEX('Master '!$A$2:$A$257,MATCH(F697,'Master '!$C$2:$C$257,0))),INDEX('Master '!$A$2:$A$257,MATCH(F697,'Master '!$B$2:$B$257,0)))</f>
        <v>-</v>
      </c>
      <c r="F697" s="7"/>
      <c r="G697" s="19" t="str">
        <f t="array" ref="G697">IF(ISERROR(INDEX('Master '!$A$2:$A$257,MATCH(H697,'Master '!$B$2:$B$257,0))),IF(ISERROR(INDEX('Master '!$A$2:$A$257,MATCH(H697,'Master '!$C$2:$C$257,0))),IF(H697="","-","Not on Roster"),INDEX('Master '!$A$2:$A$257,MATCH(H697,'Master '!$C$2:$C$257,0))),INDEX('Master '!$A$2:$A$257,MATCH(H697,'Master '!$B$2:$B$257,0)))</f>
        <v>-</v>
      </c>
      <c r="H697" s="15"/>
      <c r="I697" s="20" t="str">
        <f t="array" ref="I697">IF(ISERROR(INDEX('Master '!$A$2:$A$257,MATCH(J697,'Master '!$B$2:$B$257,0))),IF(ISERROR(INDEX('Master '!$A$2:$A$257,MATCH(J697,'Master '!$C$2:$C$257,0))),IF(J697="","-","Not on Roster"),INDEX('Master '!$A$2:$A$257,MATCH(J697,'Master '!$C$2:$C$257,0))),INDEX('Master '!$A$2:$A$257,MATCH(J697,'Master '!$B$2:$B$257,0)))</f>
        <v>-</v>
      </c>
      <c r="J697" s="51"/>
      <c r="K697" s="19" t="str">
        <f t="array" ref="K697">IF(ISERROR(INDEX('Master '!$A$2:$A$257,MATCH(L697,'Master '!$B$2:$B$257,0))),IF(ISERROR(INDEX('Master '!$A$2:$A$257,MATCH(L697,'Master '!$C$2:$C$257,0))),IF(L697="","-","Not on Roster"),INDEX('Master '!$A$2:$A$257,MATCH(L697,'Master '!$C$2:$C$257,0))),INDEX('Master '!$A$2:$A$257,MATCH(L697,'Master '!$B$2:$B$257,0)))</f>
        <v>-</v>
      </c>
      <c r="L697" s="15"/>
      <c r="M697" s="20" t="str">
        <f t="array" ref="M697">IF(ISERROR(INDEX('Master '!$A$2:$A$257,MATCH(N697,'Master '!$B$2:$B$257,0))),IF(ISERROR(INDEX('Master '!$A$2:$A$257,MATCH(N697,'Master '!$C$2:$C$257,0))),IF(N697="","-","Not on Roster"),INDEX('Master '!$A$2:$A$257,MATCH(N697,'Master '!$C$2:$C$257,0))),INDEX('Master '!$A$2:$A$257,MATCH(N697,'Master '!$B$2:$B$257,0)))</f>
        <v>-</v>
      </c>
      <c r="N697" s="7"/>
      <c r="O697" s="19" t="str">
        <f t="array" ref="O697">IF(ISERROR(INDEX('Master '!$A$2:$A$257,MATCH(P697,'Master '!$B$2:$B$257,0))),IF(ISERROR(INDEX('Master '!$A$2:$A$257,MATCH(P697,'Master '!$C$2:$C$257,0))),IF(P697="","-","Not on Roster"),INDEX('Master '!$A$2:$A$257,MATCH(P697,'Master '!$C$2:$C$257,0))),INDEX('Master '!$A$2:$A$257,MATCH(P697,'Master '!$B$2:$B$257,0)))</f>
        <v>-</v>
      </c>
      <c r="P697" s="15"/>
      <c r="Q697" s="20" t="str">
        <f t="array" ref="Q697">IF(ISERROR(INDEX('Master '!$A$2:$A$257,MATCH(R697,'Master '!$B$2:$B$257,0))),IF(ISERROR(INDEX('Master '!$A$2:$A$257,MATCH(R697,'Master '!$C$2:$C$257,0))),IF(R697="","-","Not on Roster"),INDEX('Master '!$A$2:$A$257,MATCH(R697,'Master '!$C$2:$C$257,0))),INDEX('Master '!$A$2:$A$257,MATCH(R697,'Master '!$B$2:$B$257,0)))</f>
        <v>-</v>
      </c>
      <c r="R697" s="7"/>
      <c r="S697" s="19" t="str">
        <f t="array" ref="S697">IF(ISERROR(INDEX('Master '!$A$2:$A$257,MATCH(T697,'Master '!$B$2:$B$257,0))),IF(ISERROR(INDEX('Master '!$A$2:$A$257,MATCH(T697,'Master '!$C$2:$C$257,0))),IF(T697="","-","Not on Roster"),INDEX('Master '!$A$2:$A$257,MATCH(T697,'Master '!$C$2:$C$257,0))),INDEX('Master '!$A$2:$A$257,MATCH(T697,'Master '!$B$2:$B$257,0)))</f>
        <v>-</v>
      </c>
      <c r="T697" s="15"/>
      <c r="U697" s="20" t="str">
        <f t="array" ref="U697">IF(ISERROR(INDEX('Master '!$A$2:$A$257,MATCH(V697,'Master '!$B$2:$B$257,0))),IF(ISERROR(INDEX('Master '!$A$2:$A$257,MATCH(V697,'Master '!$C$2:$C$257,0))),IF(V697="","-","Not on Roster"),INDEX('Master '!$A$2:$A$257,MATCH(V697,'Master '!$C$2:$C$257,0))),INDEX('Master '!$A$2:$A$257,MATCH(V697,'Master '!$B$2:$B$257,0)))</f>
        <v>-</v>
      </c>
      <c r="V697" s="7"/>
      <c r="W697" s="19" t="str">
        <f t="array" ref="W697">IF(ISERROR(INDEX('Master '!$A$2:$A$257,MATCH(X697,'Master '!$B$2:$B$257,0))),IF(ISERROR(INDEX('Master '!$A$2:$A$257,MATCH(X697,'Master '!$C$2:$C$257,0))),IF(X697="","-","Not on Roster"),INDEX('Master '!$A$2:$A$257,MATCH(X697,'Master '!$C$2:$C$257,0))),INDEX('Master '!$A$2:$A$257,MATCH(X697,'Master '!$B$2:$B$257,0)))</f>
        <v>-</v>
      </c>
      <c r="X697" s="15"/>
      <c r="Y697" s="20" t="str">
        <f t="array" ref="Y697">IF(ISERROR(INDEX('Master '!$A$2:$A$257,MATCH(Z697,'Master '!$B$2:$B$257,0))),IF(ISERROR(INDEX('Master '!$A$2:$A$257,MATCH(Z697,'Master '!$C$2:$C$257,0))),IF(Z697="","-","Not on Roster"),INDEX('Master '!$A$2:$A$257,MATCH(Z697,'Master '!$C$2:$C$257,0))),INDEX('Master '!$A$2:$A$257,MATCH(Z697,'Master '!$B$2:$B$257,0)))</f>
        <v>-</v>
      </c>
      <c r="Z697" s="7"/>
      <c r="AA697" s="19" t="str">
        <f t="array" ref="AA697">IF(ISERROR(INDEX('Master '!$A$2:$A$257,MATCH(AB697,'Master '!$B$2:$B$257,0))),IF(ISERROR(INDEX('Master '!$A$2:$A$257,MATCH(AB697,'Master '!$C$2:$C$257,0))),IF(AB697="","-","Not on Roster"),INDEX('Master '!$A$2:$A$257,MATCH(AB697,'Master '!$C$2:$C$257,0))),INDEX('Master '!$A$2:$A$257,MATCH(AB697,'Master '!$B$2:$B$257,0)))</f>
        <v>-</v>
      </c>
      <c r="AB697" s="15"/>
      <c r="AC697" s="20" t="str">
        <f t="array" ref="AC697">IF(ISERROR(INDEX('Master '!$A$2:$A$257,MATCH(AD697,'Master '!$B$2:$B$257,0))),IF(ISERROR(INDEX('Master '!$A$2:$A$257,MATCH(AD697,'Master '!$C$2:$C$257,0))),IF(AD697="","-","Not on Roster"),INDEX('Master '!$A$2:$A$257,MATCH(AD697,'Master '!$C$2:$C$257,0))),INDEX('Master '!$A$2:$A$257,MATCH(AD697,'Master '!$B$2:$B$257,0)))</f>
        <v>-</v>
      </c>
      <c r="AD697" s="7"/>
      <c r="AE697" s="19" t="str">
        <f t="array" ref="AE697">IF(ISERROR(INDEX('Master '!$A$2:$A$257,MATCH(AF697,'Master '!$B$2:$B$257,0))),IF(ISERROR(INDEX('Master '!$A$2:$A$257,MATCH(AF697,'Master '!$C$2:$C$257,0))),IF(AF697="","-","Not on Roster"),INDEX('Master '!$A$2:$A$257,MATCH(AF697,'Master '!$C$2:$C$257,0))),INDEX('Master '!$A$2:$A$257,MATCH(AF697,'Master '!$B$2:$B$257,0)))</f>
        <v>-</v>
      </c>
      <c r="AF697" s="15"/>
      <c r="AG697" s="20" t="str">
        <f t="array" ref="AG697">IF(ISERROR(INDEX('Master '!$A$2:$A$257,MATCH(AH697,'Master '!$B$2:$B$257,0))),IF(ISERROR(INDEX('Master '!$A$2:$A$257,MATCH(AH697,'Master '!$C$2:$C$257,0))),IF(AH697="","-","Not on Roster"),INDEX('Master '!$A$2:$A$257,MATCH(AH697,'Master '!$C$2:$C$257,0))),INDEX('Master '!$A$2:$A$257,MATCH(AH697,'Master '!$B$2:$B$257,0)))</f>
        <v>-</v>
      </c>
      <c r="AH697" s="7"/>
      <c r="AI697" s="19" t="str">
        <f t="array" ref="AI697">IF(ISERROR(INDEX('Master '!$A$2:$A$257,MATCH(AJ697,'Master '!$B$2:$B$257,0))),IF(ISERROR(INDEX('Master '!$A$2:$A$257,MATCH(AJ697,'Master '!$C$2:$C$257,0))),IF(AJ697="","-","Not on Roster"),INDEX('Master '!$A$2:$A$257,MATCH(AJ697,'Master '!$C$2:$C$257,0))),INDEX('Master '!$A$2:$A$257,MATCH(AJ697,'Master '!$B$2:$B$257,0)))</f>
        <v>-</v>
      </c>
      <c r="AJ697" s="15"/>
      <c r="AK697" s="20" t="str">
        <f t="array" ref="AK697">IF(ISERROR(INDEX('Master '!$A$2:$A$257,MATCH(AL697,'Master '!$B$2:$B$257,0))),IF(ISERROR(INDEX('Master '!$A$2:$A$257,MATCH(AL697,'Master '!$C$2:$C$257,0))),IF(AL697="","-","Not on Roster"),INDEX('Master '!$A$2:$A$257,MATCH(AL697,'Master '!$C$2:$C$257,0))),INDEX('Master '!$A$2:$A$257,MATCH(AL697,'Master '!$B$2:$B$257,0)))</f>
        <v>-</v>
      </c>
      <c r="AL697" s="7"/>
      <c r="AM697" s="19" t="str">
        <f t="array" ref="AM697">IF(ISERROR(INDEX('Master '!$A$2:$A$257,MATCH(AN697,'Master '!$B$2:$B$257,0))),IF(ISERROR(INDEX('Master '!$A$2:$A$257,MATCH(AN697,'Master '!$C$2:$C$257,0))),IF(AN697="","-","Not on Roster"),INDEX('Master '!$A$2:$A$257,MATCH(AN697,'Master '!$C$2:$C$257,0))),INDEX('Master '!$A$2:$A$257,MATCH(AN697,'Master '!$B$2:$B$257,0)))</f>
        <v>-</v>
      </c>
      <c r="AN697" s="15"/>
    </row>
    <row r="698" spans="1:40" ht="14.25" customHeight="1">
      <c r="A698" s="20" t="str">
        <f t="array" ref="A698">IF(ISERROR(INDEX('Master '!$A$2:$A$257,MATCH(B698,'Master '!$B$2:$B$257,0))),IF(ISERROR(INDEX('Master '!$A$2:$A$257,MATCH(B698,'Master '!$C$2:$C$257,0))),IF(B698="","-","Not on Roster"),INDEX('Master '!$A$2:$A$257,MATCH(B698,'Master '!$C$2:$C$257,0))),INDEX('Master '!$A$2:$A$257,MATCH(B698,'Master '!$B$2:$B$257,0)))</f>
        <v>-</v>
      </c>
      <c r="B698" s="43"/>
      <c r="C698" s="19" t="str">
        <f t="array" ref="C698">IF(ISERROR(INDEX('Master '!$A$2:$A$257,MATCH(D698,'Master '!$B$2:$B$257,0))),IF(ISERROR(INDEX('Master '!$A$2:$A$257,MATCH(D698,'Master '!$C$2:$C$257,0))),IF(D698="","-","Not on Roster"),INDEX('Master '!$A$2:$A$257,MATCH(D698,'Master '!$C$2:$C$257,0))),INDEX('Master '!$A$2:$A$257,MATCH(D698,'Master '!$B$2:$B$257,0)))</f>
        <v>-</v>
      </c>
      <c r="D698" s="15"/>
      <c r="E698" s="20" t="str">
        <f t="array" ref="E698">IF(ISERROR(INDEX('Master '!$A$2:$A$257,MATCH(F698,'Master '!$B$2:$B$257,0))),IF(ISERROR(INDEX('Master '!$A$2:$A$257,MATCH(F698,'Master '!$C$2:$C$257,0))),IF(F698="","-","Not on Roster"),INDEX('Master '!$A$2:$A$257,MATCH(F698,'Master '!$C$2:$C$257,0))),INDEX('Master '!$A$2:$A$257,MATCH(F698,'Master '!$B$2:$B$257,0)))</f>
        <v>-</v>
      </c>
      <c r="F698" s="7"/>
      <c r="G698" s="19" t="str">
        <f t="array" ref="G698">IF(ISERROR(INDEX('Master '!$A$2:$A$257,MATCH(H698,'Master '!$B$2:$B$257,0))),IF(ISERROR(INDEX('Master '!$A$2:$A$257,MATCH(H698,'Master '!$C$2:$C$257,0))),IF(H698="","-","Not on Roster"),INDEX('Master '!$A$2:$A$257,MATCH(H698,'Master '!$C$2:$C$257,0))),INDEX('Master '!$A$2:$A$257,MATCH(H698,'Master '!$B$2:$B$257,0)))</f>
        <v>-</v>
      </c>
      <c r="H698" s="15"/>
      <c r="I698" s="20" t="str">
        <f t="array" ref="I698">IF(ISERROR(INDEX('Master '!$A$2:$A$257,MATCH(J698,'Master '!$B$2:$B$257,0))),IF(ISERROR(INDEX('Master '!$A$2:$A$257,MATCH(J698,'Master '!$C$2:$C$257,0))),IF(J698="","-","Not on Roster"),INDEX('Master '!$A$2:$A$257,MATCH(J698,'Master '!$C$2:$C$257,0))),INDEX('Master '!$A$2:$A$257,MATCH(J698,'Master '!$B$2:$B$257,0)))</f>
        <v>-</v>
      </c>
      <c r="J698" s="51"/>
      <c r="K698" s="19" t="str">
        <f t="array" ref="K698">IF(ISERROR(INDEX('Master '!$A$2:$A$257,MATCH(L698,'Master '!$B$2:$B$257,0))),IF(ISERROR(INDEX('Master '!$A$2:$A$257,MATCH(L698,'Master '!$C$2:$C$257,0))),IF(L698="","-","Not on Roster"),INDEX('Master '!$A$2:$A$257,MATCH(L698,'Master '!$C$2:$C$257,0))),INDEX('Master '!$A$2:$A$257,MATCH(L698,'Master '!$B$2:$B$257,0)))</f>
        <v>-</v>
      </c>
      <c r="L698" s="15"/>
      <c r="M698" s="20" t="str">
        <f t="array" ref="M698">IF(ISERROR(INDEX('Master '!$A$2:$A$257,MATCH(N698,'Master '!$B$2:$B$257,0))),IF(ISERROR(INDEX('Master '!$A$2:$A$257,MATCH(N698,'Master '!$C$2:$C$257,0))),IF(N698="","-","Not on Roster"),INDEX('Master '!$A$2:$A$257,MATCH(N698,'Master '!$C$2:$C$257,0))),INDEX('Master '!$A$2:$A$257,MATCH(N698,'Master '!$B$2:$B$257,0)))</f>
        <v>-</v>
      </c>
      <c r="N698" s="7"/>
      <c r="O698" s="19" t="str">
        <f t="array" ref="O698">IF(ISERROR(INDEX('Master '!$A$2:$A$257,MATCH(P698,'Master '!$B$2:$B$257,0))),IF(ISERROR(INDEX('Master '!$A$2:$A$257,MATCH(P698,'Master '!$C$2:$C$257,0))),IF(P698="","-","Not on Roster"),INDEX('Master '!$A$2:$A$257,MATCH(P698,'Master '!$C$2:$C$257,0))),INDEX('Master '!$A$2:$A$257,MATCH(P698,'Master '!$B$2:$B$257,0)))</f>
        <v>-</v>
      </c>
      <c r="P698" s="15"/>
      <c r="Q698" s="20" t="str">
        <f t="array" ref="Q698">IF(ISERROR(INDEX('Master '!$A$2:$A$257,MATCH(R698,'Master '!$B$2:$B$257,0))),IF(ISERROR(INDEX('Master '!$A$2:$A$257,MATCH(R698,'Master '!$C$2:$C$257,0))),IF(R698="","-","Not on Roster"),INDEX('Master '!$A$2:$A$257,MATCH(R698,'Master '!$C$2:$C$257,0))),INDEX('Master '!$A$2:$A$257,MATCH(R698,'Master '!$B$2:$B$257,0)))</f>
        <v>-</v>
      </c>
      <c r="R698" s="7"/>
      <c r="S698" s="19" t="str">
        <f t="array" ref="S698">IF(ISERROR(INDEX('Master '!$A$2:$A$257,MATCH(T698,'Master '!$B$2:$B$257,0))),IF(ISERROR(INDEX('Master '!$A$2:$A$257,MATCH(T698,'Master '!$C$2:$C$257,0))),IF(T698="","-","Not on Roster"),INDEX('Master '!$A$2:$A$257,MATCH(T698,'Master '!$C$2:$C$257,0))),INDEX('Master '!$A$2:$A$257,MATCH(T698,'Master '!$B$2:$B$257,0)))</f>
        <v>-</v>
      </c>
      <c r="T698" s="15"/>
      <c r="U698" s="20" t="str">
        <f t="array" ref="U698">IF(ISERROR(INDEX('Master '!$A$2:$A$257,MATCH(V698,'Master '!$B$2:$B$257,0))),IF(ISERROR(INDEX('Master '!$A$2:$A$257,MATCH(V698,'Master '!$C$2:$C$257,0))),IF(V698="","-","Not on Roster"),INDEX('Master '!$A$2:$A$257,MATCH(V698,'Master '!$C$2:$C$257,0))),INDEX('Master '!$A$2:$A$257,MATCH(V698,'Master '!$B$2:$B$257,0)))</f>
        <v>-</v>
      </c>
      <c r="V698" s="7"/>
      <c r="W698" s="19" t="str">
        <f t="array" ref="W698">IF(ISERROR(INDEX('Master '!$A$2:$A$257,MATCH(X698,'Master '!$B$2:$B$257,0))),IF(ISERROR(INDEX('Master '!$A$2:$A$257,MATCH(X698,'Master '!$C$2:$C$257,0))),IF(X698="","-","Not on Roster"),INDEX('Master '!$A$2:$A$257,MATCH(X698,'Master '!$C$2:$C$257,0))),INDEX('Master '!$A$2:$A$257,MATCH(X698,'Master '!$B$2:$B$257,0)))</f>
        <v>-</v>
      </c>
      <c r="X698" s="15"/>
      <c r="Y698" s="20" t="str">
        <f t="array" ref="Y698">IF(ISERROR(INDEX('Master '!$A$2:$A$257,MATCH(Z698,'Master '!$B$2:$B$257,0))),IF(ISERROR(INDEX('Master '!$A$2:$A$257,MATCH(Z698,'Master '!$C$2:$C$257,0))),IF(Z698="","-","Not on Roster"),INDEX('Master '!$A$2:$A$257,MATCH(Z698,'Master '!$C$2:$C$257,0))),INDEX('Master '!$A$2:$A$257,MATCH(Z698,'Master '!$B$2:$B$257,0)))</f>
        <v>-</v>
      </c>
      <c r="Z698" s="7"/>
      <c r="AA698" s="19" t="str">
        <f t="array" ref="AA698">IF(ISERROR(INDEX('Master '!$A$2:$A$257,MATCH(AB698,'Master '!$B$2:$B$257,0))),IF(ISERROR(INDEX('Master '!$A$2:$A$257,MATCH(AB698,'Master '!$C$2:$C$257,0))),IF(AB698="","-","Not on Roster"),INDEX('Master '!$A$2:$A$257,MATCH(AB698,'Master '!$C$2:$C$257,0))),INDEX('Master '!$A$2:$A$257,MATCH(AB698,'Master '!$B$2:$B$257,0)))</f>
        <v>-</v>
      </c>
      <c r="AB698" s="15"/>
      <c r="AC698" s="20" t="str">
        <f t="array" ref="AC698">IF(ISERROR(INDEX('Master '!$A$2:$A$257,MATCH(AD698,'Master '!$B$2:$B$257,0))),IF(ISERROR(INDEX('Master '!$A$2:$A$257,MATCH(AD698,'Master '!$C$2:$C$257,0))),IF(AD698="","-","Not on Roster"),INDEX('Master '!$A$2:$A$257,MATCH(AD698,'Master '!$C$2:$C$257,0))),INDEX('Master '!$A$2:$A$257,MATCH(AD698,'Master '!$B$2:$B$257,0)))</f>
        <v>-</v>
      </c>
      <c r="AD698" s="7"/>
      <c r="AE698" s="19" t="str">
        <f t="array" ref="AE698">IF(ISERROR(INDEX('Master '!$A$2:$A$257,MATCH(AF698,'Master '!$B$2:$B$257,0))),IF(ISERROR(INDEX('Master '!$A$2:$A$257,MATCH(AF698,'Master '!$C$2:$C$257,0))),IF(AF698="","-","Not on Roster"),INDEX('Master '!$A$2:$A$257,MATCH(AF698,'Master '!$C$2:$C$257,0))),INDEX('Master '!$A$2:$A$257,MATCH(AF698,'Master '!$B$2:$B$257,0)))</f>
        <v>-</v>
      </c>
      <c r="AF698" s="15"/>
      <c r="AG698" s="20" t="str">
        <f t="array" ref="AG698">IF(ISERROR(INDEX('Master '!$A$2:$A$257,MATCH(AH698,'Master '!$B$2:$B$257,0))),IF(ISERROR(INDEX('Master '!$A$2:$A$257,MATCH(AH698,'Master '!$C$2:$C$257,0))),IF(AH698="","-","Not on Roster"),INDEX('Master '!$A$2:$A$257,MATCH(AH698,'Master '!$C$2:$C$257,0))),INDEX('Master '!$A$2:$A$257,MATCH(AH698,'Master '!$B$2:$B$257,0)))</f>
        <v>-</v>
      </c>
      <c r="AH698" s="7"/>
      <c r="AI698" s="19" t="str">
        <f t="array" ref="AI698">IF(ISERROR(INDEX('Master '!$A$2:$A$257,MATCH(AJ698,'Master '!$B$2:$B$257,0))),IF(ISERROR(INDEX('Master '!$A$2:$A$257,MATCH(AJ698,'Master '!$C$2:$C$257,0))),IF(AJ698="","-","Not on Roster"),INDEX('Master '!$A$2:$A$257,MATCH(AJ698,'Master '!$C$2:$C$257,0))),INDEX('Master '!$A$2:$A$257,MATCH(AJ698,'Master '!$B$2:$B$257,0)))</f>
        <v>-</v>
      </c>
      <c r="AJ698" s="15"/>
      <c r="AK698" s="20" t="str">
        <f t="array" ref="AK698">IF(ISERROR(INDEX('Master '!$A$2:$A$257,MATCH(AL698,'Master '!$B$2:$B$257,0))),IF(ISERROR(INDEX('Master '!$A$2:$A$257,MATCH(AL698,'Master '!$C$2:$C$257,0))),IF(AL698="","-","Not on Roster"),INDEX('Master '!$A$2:$A$257,MATCH(AL698,'Master '!$C$2:$C$257,0))),INDEX('Master '!$A$2:$A$257,MATCH(AL698,'Master '!$B$2:$B$257,0)))</f>
        <v>-</v>
      </c>
      <c r="AL698" s="7"/>
      <c r="AM698" s="19" t="str">
        <f t="array" ref="AM698">IF(ISERROR(INDEX('Master '!$A$2:$A$257,MATCH(AN698,'Master '!$B$2:$B$257,0))),IF(ISERROR(INDEX('Master '!$A$2:$A$257,MATCH(AN698,'Master '!$C$2:$C$257,0))),IF(AN698="","-","Not on Roster"),INDEX('Master '!$A$2:$A$257,MATCH(AN698,'Master '!$C$2:$C$257,0))),INDEX('Master '!$A$2:$A$257,MATCH(AN698,'Master '!$B$2:$B$257,0)))</f>
        <v>-</v>
      </c>
      <c r="AN698" s="15"/>
    </row>
    <row r="699" spans="1:40" ht="14.25" customHeight="1">
      <c r="A699" s="20" t="str">
        <f t="array" ref="A699">IF(ISERROR(INDEX('Master '!$A$2:$A$257,MATCH(B699,'Master '!$B$2:$B$257,0))),IF(ISERROR(INDEX('Master '!$A$2:$A$257,MATCH(B699,'Master '!$C$2:$C$257,0))),IF(B699="","-","Not on Roster"),INDEX('Master '!$A$2:$A$257,MATCH(B699,'Master '!$C$2:$C$257,0))),INDEX('Master '!$A$2:$A$257,MATCH(B699,'Master '!$B$2:$B$257,0)))</f>
        <v>-</v>
      </c>
      <c r="B699" s="43"/>
      <c r="C699" s="19" t="str">
        <f t="array" ref="C699">IF(ISERROR(INDEX('Master '!$A$2:$A$257,MATCH(D699,'Master '!$B$2:$B$257,0))),IF(ISERROR(INDEX('Master '!$A$2:$A$257,MATCH(D699,'Master '!$C$2:$C$257,0))),IF(D699="","-","Not on Roster"),INDEX('Master '!$A$2:$A$257,MATCH(D699,'Master '!$C$2:$C$257,0))),INDEX('Master '!$A$2:$A$257,MATCH(D699,'Master '!$B$2:$B$257,0)))</f>
        <v>-</v>
      </c>
      <c r="D699" s="15"/>
      <c r="E699" s="20" t="str">
        <f t="array" ref="E699">IF(ISERROR(INDEX('Master '!$A$2:$A$257,MATCH(F699,'Master '!$B$2:$B$257,0))),IF(ISERROR(INDEX('Master '!$A$2:$A$257,MATCH(F699,'Master '!$C$2:$C$257,0))),IF(F699="","-","Not on Roster"),INDEX('Master '!$A$2:$A$257,MATCH(F699,'Master '!$C$2:$C$257,0))),INDEX('Master '!$A$2:$A$257,MATCH(F699,'Master '!$B$2:$B$257,0)))</f>
        <v>-</v>
      </c>
      <c r="F699" s="7"/>
      <c r="G699" s="19" t="str">
        <f t="array" ref="G699">IF(ISERROR(INDEX('Master '!$A$2:$A$257,MATCH(H699,'Master '!$B$2:$B$257,0))),IF(ISERROR(INDEX('Master '!$A$2:$A$257,MATCH(H699,'Master '!$C$2:$C$257,0))),IF(H699="","-","Not on Roster"),INDEX('Master '!$A$2:$A$257,MATCH(H699,'Master '!$C$2:$C$257,0))),INDEX('Master '!$A$2:$A$257,MATCH(H699,'Master '!$B$2:$B$257,0)))</f>
        <v>-</v>
      </c>
      <c r="H699" s="15"/>
      <c r="I699" s="20" t="str">
        <f t="array" ref="I699">IF(ISERROR(INDEX('Master '!$A$2:$A$257,MATCH(J699,'Master '!$B$2:$B$257,0))),IF(ISERROR(INDEX('Master '!$A$2:$A$257,MATCH(J699,'Master '!$C$2:$C$257,0))),IF(J699="","-","Not on Roster"),INDEX('Master '!$A$2:$A$257,MATCH(J699,'Master '!$C$2:$C$257,0))),INDEX('Master '!$A$2:$A$257,MATCH(J699,'Master '!$B$2:$B$257,0)))</f>
        <v>-</v>
      </c>
      <c r="J699" s="51"/>
      <c r="K699" s="19" t="str">
        <f t="array" ref="K699">IF(ISERROR(INDEX('Master '!$A$2:$A$257,MATCH(L699,'Master '!$B$2:$B$257,0))),IF(ISERROR(INDEX('Master '!$A$2:$A$257,MATCH(L699,'Master '!$C$2:$C$257,0))),IF(L699="","-","Not on Roster"),INDEX('Master '!$A$2:$A$257,MATCH(L699,'Master '!$C$2:$C$257,0))),INDEX('Master '!$A$2:$A$257,MATCH(L699,'Master '!$B$2:$B$257,0)))</f>
        <v>-</v>
      </c>
      <c r="L699" s="15"/>
      <c r="M699" s="20" t="str">
        <f t="array" ref="M699">IF(ISERROR(INDEX('Master '!$A$2:$A$257,MATCH(N699,'Master '!$B$2:$B$257,0))),IF(ISERROR(INDEX('Master '!$A$2:$A$257,MATCH(N699,'Master '!$C$2:$C$257,0))),IF(N699="","-","Not on Roster"),INDEX('Master '!$A$2:$A$257,MATCH(N699,'Master '!$C$2:$C$257,0))),INDEX('Master '!$A$2:$A$257,MATCH(N699,'Master '!$B$2:$B$257,0)))</f>
        <v>-</v>
      </c>
      <c r="N699" s="7"/>
      <c r="O699" s="19" t="str">
        <f t="array" ref="O699">IF(ISERROR(INDEX('Master '!$A$2:$A$257,MATCH(P699,'Master '!$B$2:$B$257,0))),IF(ISERROR(INDEX('Master '!$A$2:$A$257,MATCH(P699,'Master '!$C$2:$C$257,0))),IF(P699="","-","Not on Roster"),INDEX('Master '!$A$2:$A$257,MATCH(P699,'Master '!$C$2:$C$257,0))),INDEX('Master '!$A$2:$A$257,MATCH(P699,'Master '!$B$2:$B$257,0)))</f>
        <v>-</v>
      </c>
      <c r="P699" s="15"/>
      <c r="Q699" s="20" t="str">
        <f t="array" ref="Q699">IF(ISERROR(INDEX('Master '!$A$2:$A$257,MATCH(R699,'Master '!$B$2:$B$257,0))),IF(ISERROR(INDEX('Master '!$A$2:$A$257,MATCH(R699,'Master '!$C$2:$C$257,0))),IF(R699="","-","Not on Roster"),INDEX('Master '!$A$2:$A$257,MATCH(R699,'Master '!$C$2:$C$257,0))),INDEX('Master '!$A$2:$A$257,MATCH(R699,'Master '!$B$2:$B$257,0)))</f>
        <v>-</v>
      </c>
      <c r="R699" s="7"/>
      <c r="S699" s="19" t="str">
        <f t="array" ref="S699">IF(ISERROR(INDEX('Master '!$A$2:$A$257,MATCH(T699,'Master '!$B$2:$B$257,0))),IF(ISERROR(INDEX('Master '!$A$2:$A$257,MATCH(T699,'Master '!$C$2:$C$257,0))),IF(T699="","-","Not on Roster"),INDEX('Master '!$A$2:$A$257,MATCH(T699,'Master '!$C$2:$C$257,0))),INDEX('Master '!$A$2:$A$257,MATCH(T699,'Master '!$B$2:$B$257,0)))</f>
        <v>-</v>
      </c>
      <c r="T699" s="15"/>
      <c r="U699" s="20" t="str">
        <f t="array" ref="U699">IF(ISERROR(INDEX('Master '!$A$2:$A$257,MATCH(V699,'Master '!$B$2:$B$257,0))),IF(ISERROR(INDEX('Master '!$A$2:$A$257,MATCH(V699,'Master '!$C$2:$C$257,0))),IF(V699="","-","Not on Roster"),INDEX('Master '!$A$2:$A$257,MATCH(V699,'Master '!$C$2:$C$257,0))),INDEX('Master '!$A$2:$A$257,MATCH(V699,'Master '!$B$2:$B$257,0)))</f>
        <v>-</v>
      </c>
      <c r="V699" s="7"/>
      <c r="W699" s="19" t="str">
        <f t="array" ref="W699">IF(ISERROR(INDEX('Master '!$A$2:$A$257,MATCH(X699,'Master '!$B$2:$B$257,0))),IF(ISERROR(INDEX('Master '!$A$2:$A$257,MATCH(X699,'Master '!$C$2:$C$257,0))),IF(X699="","-","Not on Roster"),INDEX('Master '!$A$2:$A$257,MATCH(X699,'Master '!$C$2:$C$257,0))),INDEX('Master '!$A$2:$A$257,MATCH(X699,'Master '!$B$2:$B$257,0)))</f>
        <v>-</v>
      </c>
      <c r="X699" s="15"/>
      <c r="Y699" s="20" t="str">
        <f t="array" ref="Y699">IF(ISERROR(INDEX('Master '!$A$2:$A$257,MATCH(Z699,'Master '!$B$2:$B$257,0))),IF(ISERROR(INDEX('Master '!$A$2:$A$257,MATCH(Z699,'Master '!$C$2:$C$257,0))),IF(Z699="","-","Not on Roster"),INDEX('Master '!$A$2:$A$257,MATCH(Z699,'Master '!$C$2:$C$257,0))),INDEX('Master '!$A$2:$A$257,MATCH(Z699,'Master '!$B$2:$B$257,0)))</f>
        <v>-</v>
      </c>
      <c r="Z699" s="7"/>
      <c r="AA699" s="19" t="str">
        <f t="array" ref="AA699">IF(ISERROR(INDEX('Master '!$A$2:$A$257,MATCH(AB699,'Master '!$B$2:$B$257,0))),IF(ISERROR(INDEX('Master '!$A$2:$A$257,MATCH(AB699,'Master '!$C$2:$C$257,0))),IF(AB699="","-","Not on Roster"),INDEX('Master '!$A$2:$A$257,MATCH(AB699,'Master '!$C$2:$C$257,0))),INDEX('Master '!$A$2:$A$257,MATCH(AB699,'Master '!$B$2:$B$257,0)))</f>
        <v>-</v>
      </c>
      <c r="AB699" s="15"/>
      <c r="AC699" s="20" t="str">
        <f t="array" ref="AC699">IF(ISERROR(INDEX('Master '!$A$2:$A$257,MATCH(AD699,'Master '!$B$2:$B$257,0))),IF(ISERROR(INDEX('Master '!$A$2:$A$257,MATCH(AD699,'Master '!$C$2:$C$257,0))),IF(AD699="","-","Not on Roster"),INDEX('Master '!$A$2:$A$257,MATCH(AD699,'Master '!$C$2:$C$257,0))),INDEX('Master '!$A$2:$A$257,MATCH(AD699,'Master '!$B$2:$B$257,0)))</f>
        <v>-</v>
      </c>
      <c r="AD699" s="7"/>
      <c r="AE699" s="19" t="str">
        <f t="array" ref="AE699">IF(ISERROR(INDEX('Master '!$A$2:$A$257,MATCH(AF699,'Master '!$B$2:$B$257,0))),IF(ISERROR(INDEX('Master '!$A$2:$A$257,MATCH(AF699,'Master '!$C$2:$C$257,0))),IF(AF699="","-","Not on Roster"),INDEX('Master '!$A$2:$A$257,MATCH(AF699,'Master '!$C$2:$C$257,0))),INDEX('Master '!$A$2:$A$257,MATCH(AF699,'Master '!$B$2:$B$257,0)))</f>
        <v>-</v>
      </c>
      <c r="AF699" s="15"/>
      <c r="AG699" s="20" t="str">
        <f t="array" ref="AG699">IF(ISERROR(INDEX('Master '!$A$2:$A$257,MATCH(AH699,'Master '!$B$2:$B$257,0))),IF(ISERROR(INDEX('Master '!$A$2:$A$257,MATCH(AH699,'Master '!$C$2:$C$257,0))),IF(AH699="","-","Not on Roster"),INDEX('Master '!$A$2:$A$257,MATCH(AH699,'Master '!$C$2:$C$257,0))),INDEX('Master '!$A$2:$A$257,MATCH(AH699,'Master '!$B$2:$B$257,0)))</f>
        <v>-</v>
      </c>
      <c r="AH699" s="7"/>
      <c r="AI699" s="19" t="str">
        <f t="array" ref="AI699">IF(ISERROR(INDEX('Master '!$A$2:$A$257,MATCH(AJ699,'Master '!$B$2:$B$257,0))),IF(ISERROR(INDEX('Master '!$A$2:$A$257,MATCH(AJ699,'Master '!$C$2:$C$257,0))),IF(AJ699="","-","Not on Roster"),INDEX('Master '!$A$2:$A$257,MATCH(AJ699,'Master '!$C$2:$C$257,0))),INDEX('Master '!$A$2:$A$257,MATCH(AJ699,'Master '!$B$2:$B$257,0)))</f>
        <v>-</v>
      </c>
      <c r="AJ699" s="15"/>
      <c r="AK699" s="20" t="str">
        <f t="array" ref="AK699">IF(ISERROR(INDEX('Master '!$A$2:$A$257,MATCH(AL699,'Master '!$B$2:$B$257,0))),IF(ISERROR(INDEX('Master '!$A$2:$A$257,MATCH(AL699,'Master '!$C$2:$C$257,0))),IF(AL699="","-","Not on Roster"),INDEX('Master '!$A$2:$A$257,MATCH(AL699,'Master '!$C$2:$C$257,0))),INDEX('Master '!$A$2:$A$257,MATCH(AL699,'Master '!$B$2:$B$257,0)))</f>
        <v>-</v>
      </c>
      <c r="AL699" s="7"/>
      <c r="AM699" s="19" t="str">
        <f t="array" ref="AM699">IF(ISERROR(INDEX('Master '!$A$2:$A$257,MATCH(AN699,'Master '!$B$2:$B$257,0))),IF(ISERROR(INDEX('Master '!$A$2:$A$257,MATCH(AN699,'Master '!$C$2:$C$257,0))),IF(AN699="","-","Not on Roster"),INDEX('Master '!$A$2:$A$257,MATCH(AN699,'Master '!$C$2:$C$257,0))),INDEX('Master '!$A$2:$A$257,MATCH(AN699,'Master '!$B$2:$B$257,0)))</f>
        <v>-</v>
      </c>
      <c r="AN699" s="15"/>
    </row>
    <row r="700" spans="1:40" ht="14.25" customHeight="1">
      <c r="A700" s="20" t="str">
        <f t="array" ref="A700">IF(ISERROR(INDEX('Master '!$A$2:$A$257,MATCH(B700,'Master '!$B$2:$B$257,0))),IF(ISERROR(INDEX('Master '!$A$2:$A$257,MATCH(B700,'Master '!$C$2:$C$257,0))),IF(B700="","-","Not on Roster"),INDEX('Master '!$A$2:$A$257,MATCH(B700,'Master '!$C$2:$C$257,0))),INDEX('Master '!$A$2:$A$257,MATCH(B700,'Master '!$B$2:$B$257,0)))</f>
        <v>-</v>
      </c>
      <c r="B700" s="43"/>
      <c r="C700" s="19" t="str">
        <f t="array" ref="C700">IF(ISERROR(INDEX('Master '!$A$2:$A$257,MATCH(D700,'Master '!$B$2:$B$257,0))),IF(ISERROR(INDEX('Master '!$A$2:$A$257,MATCH(D700,'Master '!$C$2:$C$257,0))),IF(D700="","-","Not on Roster"),INDEX('Master '!$A$2:$A$257,MATCH(D700,'Master '!$C$2:$C$257,0))),INDEX('Master '!$A$2:$A$257,MATCH(D700,'Master '!$B$2:$B$257,0)))</f>
        <v>-</v>
      </c>
      <c r="D700" s="15"/>
      <c r="E700" s="20" t="str">
        <f t="array" ref="E700">IF(ISERROR(INDEX('Master '!$A$2:$A$257,MATCH(F700,'Master '!$B$2:$B$257,0))),IF(ISERROR(INDEX('Master '!$A$2:$A$257,MATCH(F700,'Master '!$C$2:$C$257,0))),IF(F700="","-","Not on Roster"),INDEX('Master '!$A$2:$A$257,MATCH(F700,'Master '!$C$2:$C$257,0))),INDEX('Master '!$A$2:$A$257,MATCH(F700,'Master '!$B$2:$B$257,0)))</f>
        <v>-</v>
      </c>
      <c r="F700" s="7"/>
      <c r="G700" s="19" t="str">
        <f t="array" ref="G700">IF(ISERROR(INDEX('Master '!$A$2:$A$257,MATCH(H700,'Master '!$B$2:$B$257,0))),IF(ISERROR(INDEX('Master '!$A$2:$A$257,MATCH(H700,'Master '!$C$2:$C$257,0))),IF(H700="","-","Not on Roster"),INDEX('Master '!$A$2:$A$257,MATCH(H700,'Master '!$C$2:$C$257,0))),INDEX('Master '!$A$2:$A$257,MATCH(H700,'Master '!$B$2:$B$257,0)))</f>
        <v>-</v>
      </c>
      <c r="H700" s="15"/>
      <c r="I700" s="20" t="str">
        <f t="array" ref="I700">IF(ISERROR(INDEX('Master '!$A$2:$A$257,MATCH(J700,'Master '!$B$2:$B$257,0))),IF(ISERROR(INDEX('Master '!$A$2:$A$257,MATCH(J700,'Master '!$C$2:$C$257,0))),IF(J700="","-","Not on Roster"),INDEX('Master '!$A$2:$A$257,MATCH(J700,'Master '!$C$2:$C$257,0))),INDEX('Master '!$A$2:$A$257,MATCH(J700,'Master '!$B$2:$B$257,0)))</f>
        <v>-</v>
      </c>
      <c r="J700" s="51"/>
      <c r="K700" s="19" t="str">
        <f t="array" ref="K700">IF(ISERROR(INDEX('Master '!$A$2:$A$257,MATCH(L700,'Master '!$B$2:$B$257,0))),IF(ISERROR(INDEX('Master '!$A$2:$A$257,MATCH(L700,'Master '!$C$2:$C$257,0))),IF(L700="","-","Not on Roster"),INDEX('Master '!$A$2:$A$257,MATCH(L700,'Master '!$C$2:$C$257,0))),INDEX('Master '!$A$2:$A$257,MATCH(L700,'Master '!$B$2:$B$257,0)))</f>
        <v>-</v>
      </c>
      <c r="L700" s="15"/>
      <c r="M700" s="20" t="str">
        <f t="array" ref="M700">IF(ISERROR(INDEX('Master '!$A$2:$A$257,MATCH(N700,'Master '!$B$2:$B$257,0))),IF(ISERROR(INDEX('Master '!$A$2:$A$257,MATCH(N700,'Master '!$C$2:$C$257,0))),IF(N700="","-","Not on Roster"),INDEX('Master '!$A$2:$A$257,MATCH(N700,'Master '!$C$2:$C$257,0))),INDEX('Master '!$A$2:$A$257,MATCH(N700,'Master '!$B$2:$B$257,0)))</f>
        <v>-</v>
      </c>
      <c r="N700" s="7"/>
      <c r="O700" s="19" t="str">
        <f t="array" ref="O700">IF(ISERROR(INDEX('Master '!$A$2:$A$257,MATCH(P700,'Master '!$B$2:$B$257,0))),IF(ISERROR(INDEX('Master '!$A$2:$A$257,MATCH(P700,'Master '!$C$2:$C$257,0))),IF(P700="","-","Not on Roster"),INDEX('Master '!$A$2:$A$257,MATCH(P700,'Master '!$C$2:$C$257,0))),INDEX('Master '!$A$2:$A$257,MATCH(P700,'Master '!$B$2:$B$257,0)))</f>
        <v>-</v>
      </c>
      <c r="P700" s="15"/>
      <c r="Q700" s="20" t="str">
        <f t="array" ref="Q700">IF(ISERROR(INDEX('Master '!$A$2:$A$257,MATCH(R700,'Master '!$B$2:$B$257,0))),IF(ISERROR(INDEX('Master '!$A$2:$A$257,MATCH(R700,'Master '!$C$2:$C$257,0))),IF(R700="","-","Not on Roster"),INDEX('Master '!$A$2:$A$257,MATCH(R700,'Master '!$C$2:$C$257,0))),INDEX('Master '!$A$2:$A$257,MATCH(R700,'Master '!$B$2:$B$257,0)))</f>
        <v>-</v>
      </c>
      <c r="R700" s="7"/>
      <c r="S700" s="19" t="str">
        <f t="array" ref="S700">IF(ISERROR(INDEX('Master '!$A$2:$A$257,MATCH(T700,'Master '!$B$2:$B$257,0))),IF(ISERROR(INDEX('Master '!$A$2:$A$257,MATCH(T700,'Master '!$C$2:$C$257,0))),IF(T700="","-","Not on Roster"),INDEX('Master '!$A$2:$A$257,MATCH(T700,'Master '!$C$2:$C$257,0))),INDEX('Master '!$A$2:$A$257,MATCH(T700,'Master '!$B$2:$B$257,0)))</f>
        <v>-</v>
      </c>
      <c r="T700" s="15"/>
      <c r="U700" s="20" t="str">
        <f t="array" ref="U700">IF(ISERROR(INDEX('Master '!$A$2:$A$257,MATCH(V700,'Master '!$B$2:$B$257,0))),IF(ISERROR(INDEX('Master '!$A$2:$A$257,MATCH(V700,'Master '!$C$2:$C$257,0))),IF(V700="","-","Not on Roster"),INDEX('Master '!$A$2:$A$257,MATCH(V700,'Master '!$C$2:$C$257,0))),INDEX('Master '!$A$2:$A$257,MATCH(V700,'Master '!$B$2:$B$257,0)))</f>
        <v>-</v>
      </c>
      <c r="V700" s="7"/>
      <c r="W700" s="19" t="str">
        <f t="array" ref="W700">IF(ISERROR(INDEX('Master '!$A$2:$A$257,MATCH(X700,'Master '!$B$2:$B$257,0))),IF(ISERROR(INDEX('Master '!$A$2:$A$257,MATCH(X700,'Master '!$C$2:$C$257,0))),IF(X700="","-","Not on Roster"),INDEX('Master '!$A$2:$A$257,MATCH(X700,'Master '!$C$2:$C$257,0))),INDEX('Master '!$A$2:$A$257,MATCH(X700,'Master '!$B$2:$B$257,0)))</f>
        <v>-</v>
      </c>
      <c r="X700" s="15"/>
      <c r="Y700" s="20" t="str">
        <f t="array" ref="Y700">IF(ISERROR(INDEX('Master '!$A$2:$A$257,MATCH(Z700,'Master '!$B$2:$B$257,0))),IF(ISERROR(INDEX('Master '!$A$2:$A$257,MATCH(Z700,'Master '!$C$2:$C$257,0))),IF(Z700="","-","Not on Roster"),INDEX('Master '!$A$2:$A$257,MATCH(Z700,'Master '!$C$2:$C$257,0))),INDEX('Master '!$A$2:$A$257,MATCH(Z700,'Master '!$B$2:$B$257,0)))</f>
        <v>-</v>
      </c>
      <c r="Z700" s="7"/>
      <c r="AA700" s="19" t="str">
        <f t="array" ref="AA700">IF(ISERROR(INDEX('Master '!$A$2:$A$257,MATCH(AB700,'Master '!$B$2:$B$257,0))),IF(ISERROR(INDEX('Master '!$A$2:$A$257,MATCH(AB700,'Master '!$C$2:$C$257,0))),IF(AB700="","-","Not on Roster"),INDEX('Master '!$A$2:$A$257,MATCH(AB700,'Master '!$C$2:$C$257,0))),INDEX('Master '!$A$2:$A$257,MATCH(AB700,'Master '!$B$2:$B$257,0)))</f>
        <v>-</v>
      </c>
      <c r="AB700" s="15"/>
      <c r="AC700" s="20" t="str">
        <f t="array" ref="AC700">IF(ISERROR(INDEX('Master '!$A$2:$A$257,MATCH(AD700,'Master '!$B$2:$B$257,0))),IF(ISERROR(INDEX('Master '!$A$2:$A$257,MATCH(AD700,'Master '!$C$2:$C$257,0))),IF(AD700="","-","Not on Roster"),INDEX('Master '!$A$2:$A$257,MATCH(AD700,'Master '!$C$2:$C$257,0))),INDEX('Master '!$A$2:$A$257,MATCH(AD700,'Master '!$B$2:$B$257,0)))</f>
        <v>-</v>
      </c>
      <c r="AD700" s="7"/>
      <c r="AE700" s="19" t="str">
        <f t="array" ref="AE700">IF(ISERROR(INDEX('Master '!$A$2:$A$257,MATCH(AF700,'Master '!$B$2:$B$257,0))),IF(ISERROR(INDEX('Master '!$A$2:$A$257,MATCH(AF700,'Master '!$C$2:$C$257,0))),IF(AF700="","-","Not on Roster"),INDEX('Master '!$A$2:$A$257,MATCH(AF700,'Master '!$C$2:$C$257,0))),INDEX('Master '!$A$2:$A$257,MATCH(AF700,'Master '!$B$2:$B$257,0)))</f>
        <v>-</v>
      </c>
      <c r="AF700" s="15"/>
      <c r="AG700" s="20" t="str">
        <f t="array" ref="AG700">IF(ISERROR(INDEX('Master '!$A$2:$A$257,MATCH(AH700,'Master '!$B$2:$B$257,0))),IF(ISERROR(INDEX('Master '!$A$2:$A$257,MATCH(AH700,'Master '!$C$2:$C$257,0))),IF(AH700="","-","Not on Roster"),INDEX('Master '!$A$2:$A$257,MATCH(AH700,'Master '!$C$2:$C$257,0))),INDEX('Master '!$A$2:$A$257,MATCH(AH700,'Master '!$B$2:$B$257,0)))</f>
        <v>-</v>
      </c>
      <c r="AH700" s="7"/>
      <c r="AI700" s="19" t="str">
        <f t="array" ref="AI700">IF(ISERROR(INDEX('Master '!$A$2:$A$257,MATCH(AJ700,'Master '!$B$2:$B$257,0))),IF(ISERROR(INDEX('Master '!$A$2:$A$257,MATCH(AJ700,'Master '!$C$2:$C$257,0))),IF(AJ700="","-","Not on Roster"),INDEX('Master '!$A$2:$A$257,MATCH(AJ700,'Master '!$C$2:$C$257,0))),INDEX('Master '!$A$2:$A$257,MATCH(AJ700,'Master '!$B$2:$B$257,0)))</f>
        <v>-</v>
      </c>
      <c r="AJ700" s="15"/>
      <c r="AK700" s="20" t="str">
        <f t="array" ref="AK700">IF(ISERROR(INDEX('Master '!$A$2:$A$257,MATCH(AL700,'Master '!$B$2:$B$257,0))),IF(ISERROR(INDEX('Master '!$A$2:$A$257,MATCH(AL700,'Master '!$C$2:$C$257,0))),IF(AL700="","-","Not on Roster"),INDEX('Master '!$A$2:$A$257,MATCH(AL700,'Master '!$C$2:$C$257,0))),INDEX('Master '!$A$2:$A$257,MATCH(AL700,'Master '!$B$2:$B$257,0)))</f>
        <v>-</v>
      </c>
      <c r="AL700" s="7"/>
      <c r="AM700" s="19" t="str">
        <f t="array" ref="AM700">IF(ISERROR(INDEX('Master '!$A$2:$A$257,MATCH(AN700,'Master '!$B$2:$B$257,0))),IF(ISERROR(INDEX('Master '!$A$2:$A$257,MATCH(AN700,'Master '!$C$2:$C$257,0))),IF(AN700="","-","Not on Roster"),INDEX('Master '!$A$2:$A$257,MATCH(AN700,'Master '!$C$2:$C$257,0))),INDEX('Master '!$A$2:$A$257,MATCH(AN700,'Master '!$B$2:$B$257,0)))</f>
        <v>-</v>
      </c>
      <c r="AN700" s="15"/>
    </row>
    <row r="701" spans="1:40" ht="14.25" customHeight="1">
      <c r="A701" s="20" t="str">
        <f t="array" ref="A701">IF(ISERROR(INDEX('Master '!$A$2:$A$257,MATCH(B701,'Master '!$B$2:$B$257,0))),IF(ISERROR(INDEX('Master '!$A$2:$A$257,MATCH(B701,'Master '!$C$2:$C$257,0))),IF(B701="","-","Not on Roster"),INDEX('Master '!$A$2:$A$257,MATCH(B701,'Master '!$C$2:$C$257,0))),INDEX('Master '!$A$2:$A$257,MATCH(B701,'Master '!$B$2:$B$257,0)))</f>
        <v>-</v>
      </c>
      <c r="B701" s="43"/>
      <c r="C701" s="19" t="str">
        <f t="array" ref="C701">IF(ISERROR(INDEX('Master '!$A$2:$A$257,MATCH(D701,'Master '!$B$2:$B$257,0))),IF(ISERROR(INDEX('Master '!$A$2:$A$257,MATCH(D701,'Master '!$C$2:$C$257,0))),IF(D701="","-","Not on Roster"),INDEX('Master '!$A$2:$A$257,MATCH(D701,'Master '!$C$2:$C$257,0))),INDEX('Master '!$A$2:$A$257,MATCH(D701,'Master '!$B$2:$B$257,0)))</f>
        <v>-</v>
      </c>
      <c r="D701" s="15"/>
      <c r="E701" s="20" t="str">
        <f t="array" ref="E701">IF(ISERROR(INDEX('Master '!$A$2:$A$257,MATCH(F701,'Master '!$B$2:$B$257,0))),IF(ISERROR(INDEX('Master '!$A$2:$A$257,MATCH(F701,'Master '!$C$2:$C$257,0))),IF(F701="","-","Not on Roster"),INDEX('Master '!$A$2:$A$257,MATCH(F701,'Master '!$C$2:$C$257,0))),INDEX('Master '!$A$2:$A$257,MATCH(F701,'Master '!$B$2:$B$257,0)))</f>
        <v>-</v>
      </c>
      <c r="F701" s="7"/>
      <c r="G701" s="19" t="str">
        <f t="array" ref="G701">IF(ISERROR(INDEX('Master '!$A$2:$A$257,MATCH(H701,'Master '!$B$2:$B$257,0))),IF(ISERROR(INDEX('Master '!$A$2:$A$257,MATCH(H701,'Master '!$C$2:$C$257,0))),IF(H701="","-","Not on Roster"),INDEX('Master '!$A$2:$A$257,MATCH(H701,'Master '!$C$2:$C$257,0))),INDEX('Master '!$A$2:$A$257,MATCH(H701,'Master '!$B$2:$B$257,0)))</f>
        <v>-</v>
      </c>
      <c r="H701" s="15"/>
      <c r="I701" s="20" t="str">
        <f t="array" ref="I701">IF(ISERROR(INDEX('Master '!$A$2:$A$257,MATCH(J701,'Master '!$B$2:$B$257,0))),IF(ISERROR(INDEX('Master '!$A$2:$A$257,MATCH(J701,'Master '!$C$2:$C$257,0))),IF(J701="","-","Not on Roster"),INDEX('Master '!$A$2:$A$257,MATCH(J701,'Master '!$C$2:$C$257,0))),INDEX('Master '!$A$2:$A$257,MATCH(J701,'Master '!$B$2:$B$257,0)))</f>
        <v>-</v>
      </c>
      <c r="J701" s="51"/>
      <c r="K701" s="19" t="str">
        <f t="array" ref="K701">IF(ISERROR(INDEX('Master '!$A$2:$A$257,MATCH(L701,'Master '!$B$2:$B$257,0))),IF(ISERROR(INDEX('Master '!$A$2:$A$257,MATCH(L701,'Master '!$C$2:$C$257,0))),IF(L701="","-","Not on Roster"),INDEX('Master '!$A$2:$A$257,MATCH(L701,'Master '!$C$2:$C$257,0))),INDEX('Master '!$A$2:$A$257,MATCH(L701,'Master '!$B$2:$B$257,0)))</f>
        <v>-</v>
      </c>
      <c r="L701" s="15"/>
      <c r="M701" s="20" t="str">
        <f t="array" ref="M701">IF(ISERROR(INDEX('Master '!$A$2:$A$257,MATCH(N701,'Master '!$B$2:$B$257,0))),IF(ISERROR(INDEX('Master '!$A$2:$A$257,MATCH(N701,'Master '!$C$2:$C$257,0))),IF(N701="","-","Not on Roster"),INDEX('Master '!$A$2:$A$257,MATCH(N701,'Master '!$C$2:$C$257,0))),INDEX('Master '!$A$2:$A$257,MATCH(N701,'Master '!$B$2:$B$257,0)))</f>
        <v>-</v>
      </c>
      <c r="N701" s="7"/>
      <c r="O701" s="19" t="str">
        <f t="array" ref="O701">IF(ISERROR(INDEX('Master '!$A$2:$A$257,MATCH(P701,'Master '!$B$2:$B$257,0))),IF(ISERROR(INDEX('Master '!$A$2:$A$257,MATCH(P701,'Master '!$C$2:$C$257,0))),IF(P701="","-","Not on Roster"),INDEX('Master '!$A$2:$A$257,MATCH(P701,'Master '!$C$2:$C$257,0))),INDEX('Master '!$A$2:$A$257,MATCH(P701,'Master '!$B$2:$B$257,0)))</f>
        <v>-</v>
      </c>
      <c r="P701" s="15"/>
      <c r="Q701" s="20" t="str">
        <f t="array" ref="Q701">IF(ISERROR(INDEX('Master '!$A$2:$A$257,MATCH(R701,'Master '!$B$2:$B$257,0))),IF(ISERROR(INDEX('Master '!$A$2:$A$257,MATCH(R701,'Master '!$C$2:$C$257,0))),IF(R701="","-","Not on Roster"),INDEX('Master '!$A$2:$A$257,MATCH(R701,'Master '!$C$2:$C$257,0))),INDEX('Master '!$A$2:$A$257,MATCH(R701,'Master '!$B$2:$B$257,0)))</f>
        <v>-</v>
      </c>
      <c r="R701" s="7"/>
      <c r="S701" s="19" t="str">
        <f t="array" ref="S701">IF(ISERROR(INDEX('Master '!$A$2:$A$257,MATCH(T701,'Master '!$B$2:$B$257,0))),IF(ISERROR(INDEX('Master '!$A$2:$A$257,MATCH(T701,'Master '!$C$2:$C$257,0))),IF(T701="","-","Not on Roster"),INDEX('Master '!$A$2:$A$257,MATCH(T701,'Master '!$C$2:$C$257,0))),INDEX('Master '!$A$2:$A$257,MATCH(T701,'Master '!$B$2:$B$257,0)))</f>
        <v>-</v>
      </c>
      <c r="T701" s="15"/>
      <c r="U701" s="20" t="str">
        <f t="array" ref="U701">IF(ISERROR(INDEX('Master '!$A$2:$A$257,MATCH(V701,'Master '!$B$2:$B$257,0))),IF(ISERROR(INDEX('Master '!$A$2:$A$257,MATCH(V701,'Master '!$C$2:$C$257,0))),IF(V701="","-","Not on Roster"),INDEX('Master '!$A$2:$A$257,MATCH(V701,'Master '!$C$2:$C$257,0))),INDEX('Master '!$A$2:$A$257,MATCH(V701,'Master '!$B$2:$B$257,0)))</f>
        <v>-</v>
      </c>
      <c r="V701" s="7"/>
      <c r="W701" s="19" t="str">
        <f t="array" ref="W701">IF(ISERROR(INDEX('Master '!$A$2:$A$257,MATCH(X701,'Master '!$B$2:$B$257,0))),IF(ISERROR(INDEX('Master '!$A$2:$A$257,MATCH(X701,'Master '!$C$2:$C$257,0))),IF(X701="","-","Not on Roster"),INDEX('Master '!$A$2:$A$257,MATCH(X701,'Master '!$C$2:$C$257,0))),INDEX('Master '!$A$2:$A$257,MATCH(X701,'Master '!$B$2:$B$257,0)))</f>
        <v>-</v>
      </c>
      <c r="X701" s="15"/>
      <c r="Y701" s="20" t="str">
        <f t="array" ref="Y701">IF(ISERROR(INDEX('Master '!$A$2:$A$257,MATCH(Z701,'Master '!$B$2:$B$257,0))),IF(ISERROR(INDEX('Master '!$A$2:$A$257,MATCH(Z701,'Master '!$C$2:$C$257,0))),IF(Z701="","-","Not on Roster"),INDEX('Master '!$A$2:$A$257,MATCH(Z701,'Master '!$C$2:$C$257,0))),INDEX('Master '!$A$2:$A$257,MATCH(Z701,'Master '!$B$2:$B$257,0)))</f>
        <v>-</v>
      </c>
      <c r="Z701" s="7"/>
      <c r="AA701" s="19" t="str">
        <f t="array" ref="AA701">IF(ISERROR(INDEX('Master '!$A$2:$A$257,MATCH(AB701,'Master '!$B$2:$B$257,0))),IF(ISERROR(INDEX('Master '!$A$2:$A$257,MATCH(AB701,'Master '!$C$2:$C$257,0))),IF(AB701="","-","Not on Roster"),INDEX('Master '!$A$2:$A$257,MATCH(AB701,'Master '!$C$2:$C$257,0))),INDEX('Master '!$A$2:$A$257,MATCH(AB701,'Master '!$B$2:$B$257,0)))</f>
        <v>-</v>
      </c>
      <c r="AB701" s="15"/>
      <c r="AC701" s="20" t="str">
        <f t="array" ref="AC701">IF(ISERROR(INDEX('Master '!$A$2:$A$257,MATCH(AD701,'Master '!$B$2:$B$257,0))),IF(ISERROR(INDEX('Master '!$A$2:$A$257,MATCH(AD701,'Master '!$C$2:$C$257,0))),IF(AD701="","-","Not on Roster"),INDEX('Master '!$A$2:$A$257,MATCH(AD701,'Master '!$C$2:$C$257,0))),INDEX('Master '!$A$2:$A$257,MATCH(AD701,'Master '!$B$2:$B$257,0)))</f>
        <v>-</v>
      </c>
      <c r="AD701" s="7"/>
      <c r="AE701" s="19" t="str">
        <f t="array" ref="AE701">IF(ISERROR(INDEX('Master '!$A$2:$A$257,MATCH(AF701,'Master '!$B$2:$B$257,0))),IF(ISERROR(INDEX('Master '!$A$2:$A$257,MATCH(AF701,'Master '!$C$2:$C$257,0))),IF(AF701="","-","Not on Roster"),INDEX('Master '!$A$2:$A$257,MATCH(AF701,'Master '!$C$2:$C$257,0))),INDEX('Master '!$A$2:$A$257,MATCH(AF701,'Master '!$B$2:$B$257,0)))</f>
        <v>-</v>
      </c>
      <c r="AF701" s="15"/>
      <c r="AG701" s="20" t="str">
        <f t="array" ref="AG701">IF(ISERROR(INDEX('Master '!$A$2:$A$257,MATCH(AH701,'Master '!$B$2:$B$257,0))),IF(ISERROR(INDEX('Master '!$A$2:$A$257,MATCH(AH701,'Master '!$C$2:$C$257,0))),IF(AH701="","-","Not on Roster"),INDEX('Master '!$A$2:$A$257,MATCH(AH701,'Master '!$C$2:$C$257,0))),INDEX('Master '!$A$2:$A$257,MATCH(AH701,'Master '!$B$2:$B$257,0)))</f>
        <v>-</v>
      </c>
      <c r="AH701" s="7"/>
      <c r="AI701" s="19" t="str">
        <f t="array" ref="AI701">IF(ISERROR(INDEX('Master '!$A$2:$A$257,MATCH(AJ701,'Master '!$B$2:$B$257,0))),IF(ISERROR(INDEX('Master '!$A$2:$A$257,MATCH(AJ701,'Master '!$C$2:$C$257,0))),IF(AJ701="","-","Not on Roster"),INDEX('Master '!$A$2:$A$257,MATCH(AJ701,'Master '!$C$2:$C$257,0))),INDEX('Master '!$A$2:$A$257,MATCH(AJ701,'Master '!$B$2:$B$257,0)))</f>
        <v>-</v>
      </c>
      <c r="AJ701" s="15"/>
      <c r="AK701" s="20" t="str">
        <f t="array" ref="AK701">IF(ISERROR(INDEX('Master '!$A$2:$A$257,MATCH(AL701,'Master '!$B$2:$B$257,0))),IF(ISERROR(INDEX('Master '!$A$2:$A$257,MATCH(AL701,'Master '!$C$2:$C$257,0))),IF(AL701="","-","Not on Roster"),INDEX('Master '!$A$2:$A$257,MATCH(AL701,'Master '!$C$2:$C$257,0))),INDEX('Master '!$A$2:$A$257,MATCH(AL701,'Master '!$B$2:$B$257,0)))</f>
        <v>-</v>
      </c>
      <c r="AL701" s="7"/>
      <c r="AM701" s="19" t="str">
        <f t="array" ref="AM701">IF(ISERROR(INDEX('Master '!$A$2:$A$257,MATCH(AN701,'Master '!$B$2:$B$257,0))),IF(ISERROR(INDEX('Master '!$A$2:$A$257,MATCH(AN701,'Master '!$C$2:$C$257,0))),IF(AN701="","-","Not on Roster"),INDEX('Master '!$A$2:$A$257,MATCH(AN701,'Master '!$C$2:$C$257,0))),INDEX('Master '!$A$2:$A$257,MATCH(AN701,'Master '!$B$2:$B$257,0)))</f>
        <v>-</v>
      </c>
      <c r="AN701" s="15"/>
    </row>
    <row r="702" spans="1:40" ht="14.25" customHeight="1">
      <c r="A702" s="20" t="str">
        <f t="array" ref="A702">IF(ISERROR(INDEX('Master '!$A$2:$A$257,MATCH(B702,'Master '!$B$2:$B$257,0))),IF(ISERROR(INDEX('Master '!$A$2:$A$257,MATCH(B702,'Master '!$C$2:$C$257,0))),IF(B702="","-","Not on Roster"),INDEX('Master '!$A$2:$A$257,MATCH(B702,'Master '!$C$2:$C$257,0))),INDEX('Master '!$A$2:$A$257,MATCH(B702,'Master '!$B$2:$B$257,0)))</f>
        <v>-</v>
      </c>
      <c r="B702" s="43"/>
      <c r="C702" s="19" t="str">
        <f t="array" ref="C702">IF(ISERROR(INDEX('Master '!$A$2:$A$257,MATCH(D702,'Master '!$B$2:$B$257,0))),IF(ISERROR(INDEX('Master '!$A$2:$A$257,MATCH(D702,'Master '!$C$2:$C$257,0))),IF(D702="","-","Not on Roster"),INDEX('Master '!$A$2:$A$257,MATCH(D702,'Master '!$C$2:$C$257,0))),INDEX('Master '!$A$2:$A$257,MATCH(D702,'Master '!$B$2:$B$257,0)))</f>
        <v>-</v>
      </c>
      <c r="D702" s="15"/>
      <c r="E702" s="20" t="str">
        <f t="array" ref="E702">IF(ISERROR(INDEX('Master '!$A$2:$A$257,MATCH(F702,'Master '!$B$2:$B$257,0))),IF(ISERROR(INDEX('Master '!$A$2:$A$257,MATCH(F702,'Master '!$C$2:$C$257,0))),IF(F702="","-","Not on Roster"),INDEX('Master '!$A$2:$A$257,MATCH(F702,'Master '!$C$2:$C$257,0))),INDEX('Master '!$A$2:$A$257,MATCH(F702,'Master '!$B$2:$B$257,0)))</f>
        <v>-</v>
      </c>
      <c r="F702" s="7"/>
      <c r="G702" s="19" t="str">
        <f t="array" ref="G702">IF(ISERROR(INDEX('Master '!$A$2:$A$257,MATCH(H702,'Master '!$B$2:$B$257,0))),IF(ISERROR(INDEX('Master '!$A$2:$A$257,MATCH(H702,'Master '!$C$2:$C$257,0))),IF(H702="","-","Not on Roster"),INDEX('Master '!$A$2:$A$257,MATCH(H702,'Master '!$C$2:$C$257,0))),INDEX('Master '!$A$2:$A$257,MATCH(H702,'Master '!$B$2:$B$257,0)))</f>
        <v>-</v>
      </c>
      <c r="H702" s="15"/>
      <c r="I702" s="20" t="str">
        <f t="array" ref="I702">IF(ISERROR(INDEX('Master '!$A$2:$A$257,MATCH(J702,'Master '!$B$2:$B$257,0))),IF(ISERROR(INDEX('Master '!$A$2:$A$257,MATCH(J702,'Master '!$C$2:$C$257,0))),IF(J702="","-","Not on Roster"),INDEX('Master '!$A$2:$A$257,MATCH(J702,'Master '!$C$2:$C$257,0))),INDEX('Master '!$A$2:$A$257,MATCH(J702,'Master '!$B$2:$B$257,0)))</f>
        <v>-</v>
      </c>
      <c r="J702" s="51"/>
      <c r="K702" s="19" t="str">
        <f t="array" ref="K702">IF(ISERROR(INDEX('Master '!$A$2:$A$257,MATCH(L702,'Master '!$B$2:$B$257,0))),IF(ISERROR(INDEX('Master '!$A$2:$A$257,MATCH(L702,'Master '!$C$2:$C$257,0))),IF(L702="","-","Not on Roster"),INDEX('Master '!$A$2:$A$257,MATCH(L702,'Master '!$C$2:$C$257,0))),INDEX('Master '!$A$2:$A$257,MATCH(L702,'Master '!$B$2:$B$257,0)))</f>
        <v>-</v>
      </c>
      <c r="L702" s="15"/>
      <c r="M702" s="20" t="str">
        <f t="array" ref="M702">IF(ISERROR(INDEX('Master '!$A$2:$A$257,MATCH(N702,'Master '!$B$2:$B$257,0))),IF(ISERROR(INDEX('Master '!$A$2:$A$257,MATCH(N702,'Master '!$C$2:$C$257,0))),IF(N702="","-","Not on Roster"),INDEX('Master '!$A$2:$A$257,MATCH(N702,'Master '!$C$2:$C$257,0))),INDEX('Master '!$A$2:$A$257,MATCH(N702,'Master '!$B$2:$B$257,0)))</f>
        <v>-</v>
      </c>
      <c r="N702" s="7"/>
      <c r="O702" s="19" t="str">
        <f t="array" ref="O702">IF(ISERROR(INDEX('Master '!$A$2:$A$257,MATCH(P702,'Master '!$B$2:$B$257,0))),IF(ISERROR(INDEX('Master '!$A$2:$A$257,MATCH(P702,'Master '!$C$2:$C$257,0))),IF(P702="","-","Not on Roster"),INDEX('Master '!$A$2:$A$257,MATCH(P702,'Master '!$C$2:$C$257,0))),INDEX('Master '!$A$2:$A$257,MATCH(P702,'Master '!$B$2:$B$257,0)))</f>
        <v>-</v>
      </c>
      <c r="P702" s="15"/>
      <c r="Q702" s="20" t="str">
        <f t="array" ref="Q702">IF(ISERROR(INDEX('Master '!$A$2:$A$257,MATCH(R702,'Master '!$B$2:$B$257,0))),IF(ISERROR(INDEX('Master '!$A$2:$A$257,MATCH(R702,'Master '!$C$2:$C$257,0))),IF(R702="","-","Not on Roster"),INDEX('Master '!$A$2:$A$257,MATCH(R702,'Master '!$C$2:$C$257,0))),INDEX('Master '!$A$2:$A$257,MATCH(R702,'Master '!$B$2:$B$257,0)))</f>
        <v>-</v>
      </c>
      <c r="R702" s="7"/>
      <c r="S702" s="19" t="str">
        <f t="array" ref="S702">IF(ISERROR(INDEX('Master '!$A$2:$A$257,MATCH(T702,'Master '!$B$2:$B$257,0))),IF(ISERROR(INDEX('Master '!$A$2:$A$257,MATCH(T702,'Master '!$C$2:$C$257,0))),IF(T702="","-","Not on Roster"),INDEX('Master '!$A$2:$A$257,MATCH(T702,'Master '!$C$2:$C$257,0))),INDEX('Master '!$A$2:$A$257,MATCH(T702,'Master '!$B$2:$B$257,0)))</f>
        <v>-</v>
      </c>
      <c r="T702" s="15"/>
      <c r="U702" s="20" t="str">
        <f t="array" ref="U702">IF(ISERROR(INDEX('Master '!$A$2:$A$257,MATCH(V702,'Master '!$B$2:$B$257,0))),IF(ISERROR(INDEX('Master '!$A$2:$A$257,MATCH(V702,'Master '!$C$2:$C$257,0))),IF(V702="","-","Not on Roster"),INDEX('Master '!$A$2:$A$257,MATCH(V702,'Master '!$C$2:$C$257,0))),INDEX('Master '!$A$2:$A$257,MATCH(V702,'Master '!$B$2:$B$257,0)))</f>
        <v>-</v>
      </c>
      <c r="V702" s="7"/>
      <c r="W702" s="19" t="str">
        <f t="array" ref="W702">IF(ISERROR(INDEX('Master '!$A$2:$A$257,MATCH(X702,'Master '!$B$2:$B$257,0))),IF(ISERROR(INDEX('Master '!$A$2:$A$257,MATCH(X702,'Master '!$C$2:$C$257,0))),IF(X702="","-","Not on Roster"),INDEX('Master '!$A$2:$A$257,MATCH(X702,'Master '!$C$2:$C$257,0))),INDEX('Master '!$A$2:$A$257,MATCH(X702,'Master '!$B$2:$B$257,0)))</f>
        <v>-</v>
      </c>
      <c r="X702" s="15"/>
      <c r="Y702" s="20" t="str">
        <f t="array" ref="Y702">IF(ISERROR(INDEX('Master '!$A$2:$A$257,MATCH(Z702,'Master '!$B$2:$B$257,0))),IF(ISERROR(INDEX('Master '!$A$2:$A$257,MATCH(Z702,'Master '!$C$2:$C$257,0))),IF(Z702="","-","Not on Roster"),INDEX('Master '!$A$2:$A$257,MATCH(Z702,'Master '!$C$2:$C$257,0))),INDEX('Master '!$A$2:$A$257,MATCH(Z702,'Master '!$B$2:$B$257,0)))</f>
        <v>-</v>
      </c>
      <c r="Z702" s="7"/>
      <c r="AA702" s="19" t="str">
        <f t="array" ref="AA702">IF(ISERROR(INDEX('Master '!$A$2:$A$257,MATCH(AB702,'Master '!$B$2:$B$257,0))),IF(ISERROR(INDEX('Master '!$A$2:$A$257,MATCH(AB702,'Master '!$C$2:$C$257,0))),IF(AB702="","-","Not on Roster"),INDEX('Master '!$A$2:$A$257,MATCH(AB702,'Master '!$C$2:$C$257,0))),INDEX('Master '!$A$2:$A$257,MATCH(AB702,'Master '!$B$2:$B$257,0)))</f>
        <v>-</v>
      </c>
      <c r="AB702" s="15"/>
      <c r="AC702" s="20" t="str">
        <f t="array" ref="AC702">IF(ISERROR(INDEX('Master '!$A$2:$A$257,MATCH(AD702,'Master '!$B$2:$B$257,0))),IF(ISERROR(INDEX('Master '!$A$2:$A$257,MATCH(AD702,'Master '!$C$2:$C$257,0))),IF(AD702="","-","Not on Roster"),INDEX('Master '!$A$2:$A$257,MATCH(AD702,'Master '!$C$2:$C$257,0))),INDEX('Master '!$A$2:$A$257,MATCH(AD702,'Master '!$B$2:$B$257,0)))</f>
        <v>-</v>
      </c>
      <c r="AD702" s="7"/>
      <c r="AE702" s="19" t="str">
        <f t="array" ref="AE702">IF(ISERROR(INDEX('Master '!$A$2:$A$257,MATCH(AF702,'Master '!$B$2:$B$257,0))),IF(ISERROR(INDEX('Master '!$A$2:$A$257,MATCH(AF702,'Master '!$C$2:$C$257,0))),IF(AF702="","-","Not on Roster"),INDEX('Master '!$A$2:$A$257,MATCH(AF702,'Master '!$C$2:$C$257,0))),INDEX('Master '!$A$2:$A$257,MATCH(AF702,'Master '!$B$2:$B$257,0)))</f>
        <v>-</v>
      </c>
      <c r="AF702" s="15"/>
      <c r="AG702" s="20" t="str">
        <f t="array" ref="AG702">IF(ISERROR(INDEX('Master '!$A$2:$A$257,MATCH(AH702,'Master '!$B$2:$B$257,0))),IF(ISERROR(INDEX('Master '!$A$2:$A$257,MATCH(AH702,'Master '!$C$2:$C$257,0))),IF(AH702="","-","Not on Roster"),INDEX('Master '!$A$2:$A$257,MATCH(AH702,'Master '!$C$2:$C$257,0))),INDEX('Master '!$A$2:$A$257,MATCH(AH702,'Master '!$B$2:$B$257,0)))</f>
        <v>-</v>
      </c>
      <c r="AH702" s="7"/>
      <c r="AI702" s="19" t="str">
        <f t="array" ref="AI702">IF(ISERROR(INDEX('Master '!$A$2:$A$257,MATCH(AJ702,'Master '!$B$2:$B$257,0))),IF(ISERROR(INDEX('Master '!$A$2:$A$257,MATCH(AJ702,'Master '!$C$2:$C$257,0))),IF(AJ702="","-","Not on Roster"),INDEX('Master '!$A$2:$A$257,MATCH(AJ702,'Master '!$C$2:$C$257,0))),INDEX('Master '!$A$2:$A$257,MATCH(AJ702,'Master '!$B$2:$B$257,0)))</f>
        <v>-</v>
      </c>
      <c r="AJ702" s="15"/>
      <c r="AK702" s="20" t="str">
        <f t="array" ref="AK702">IF(ISERROR(INDEX('Master '!$A$2:$A$257,MATCH(AL702,'Master '!$B$2:$B$257,0))),IF(ISERROR(INDEX('Master '!$A$2:$A$257,MATCH(AL702,'Master '!$C$2:$C$257,0))),IF(AL702="","-","Not on Roster"),INDEX('Master '!$A$2:$A$257,MATCH(AL702,'Master '!$C$2:$C$257,0))),INDEX('Master '!$A$2:$A$257,MATCH(AL702,'Master '!$B$2:$B$257,0)))</f>
        <v>-</v>
      </c>
      <c r="AL702" s="7"/>
      <c r="AM702" s="19" t="str">
        <f t="array" ref="AM702">IF(ISERROR(INDEX('Master '!$A$2:$A$257,MATCH(AN702,'Master '!$B$2:$B$257,0))),IF(ISERROR(INDEX('Master '!$A$2:$A$257,MATCH(AN702,'Master '!$C$2:$C$257,0))),IF(AN702="","-","Not on Roster"),INDEX('Master '!$A$2:$A$257,MATCH(AN702,'Master '!$C$2:$C$257,0))),INDEX('Master '!$A$2:$A$257,MATCH(AN702,'Master '!$B$2:$B$257,0)))</f>
        <v>-</v>
      </c>
      <c r="AN702" s="15"/>
    </row>
    <row r="703" spans="1:40" ht="14.25" customHeight="1">
      <c r="A703" s="20" t="str">
        <f t="array" ref="A703">IF(ISERROR(INDEX('Master '!$A$2:$A$257,MATCH(B703,'Master '!$B$2:$B$257,0))),IF(ISERROR(INDEX('Master '!$A$2:$A$257,MATCH(B703,'Master '!$C$2:$C$257,0))),IF(B703="","-","Not on Roster"),INDEX('Master '!$A$2:$A$257,MATCH(B703,'Master '!$C$2:$C$257,0))),INDEX('Master '!$A$2:$A$257,MATCH(B703,'Master '!$B$2:$B$257,0)))</f>
        <v>-</v>
      </c>
      <c r="B703" s="43"/>
      <c r="C703" s="19" t="str">
        <f t="array" ref="C703">IF(ISERROR(INDEX('Master '!$A$2:$A$257,MATCH(D703,'Master '!$B$2:$B$257,0))),IF(ISERROR(INDEX('Master '!$A$2:$A$257,MATCH(D703,'Master '!$C$2:$C$257,0))),IF(D703="","-","Not on Roster"),INDEX('Master '!$A$2:$A$257,MATCH(D703,'Master '!$C$2:$C$257,0))),INDEX('Master '!$A$2:$A$257,MATCH(D703,'Master '!$B$2:$B$257,0)))</f>
        <v>-</v>
      </c>
      <c r="D703" s="15"/>
      <c r="E703" s="20" t="str">
        <f t="array" ref="E703">IF(ISERROR(INDEX('Master '!$A$2:$A$257,MATCH(F703,'Master '!$B$2:$B$257,0))),IF(ISERROR(INDEX('Master '!$A$2:$A$257,MATCH(F703,'Master '!$C$2:$C$257,0))),IF(F703="","-","Not on Roster"),INDEX('Master '!$A$2:$A$257,MATCH(F703,'Master '!$C$2:$C$257,0))),INDEX('Master '!$A$2:$A$257,MATCH(F703,'Master '!$B$2:$B$257,0)))</f>
        <v>-</v>
      </c>
      <c r="F703" s="7"/>
      <c r="G703" s="19" t="str">
        <f t="array" ref="G703">IF(ISERROR(INDEX('Master '!$A$2:$A$257,MATCH(H703,'Master '!$B$2:$B$257,0))),IF(ISERROR(INDEX('Master '!$A$2:$A$257,MATCH(H703,'Master '!$C$2:$C$257,0))),IF(H703="","-","Not on Roster"),INDEX('Master '!$A$2:$A$257,MATCH(H703,'Master '!$C$2:$C$257,0))),INDEX('Master '!$A$2:$A$257,MATCH(H703,'Master '!$B$2:$B$257,0)))</f>
        <v>-</v>
      </c>
      <c r="H703" s="15"/>
      <c r="I703" s="20" t="str">
        <f t="array" ref="I703">IF(ISERROR(INDEX('Master '!$A$2:$A$257,MATCH(J703,'Master '!$B$2:$B$257,0))),IF(ISERROR(INDEX('Master '!$A$2:$A$257,MATCH(J703,'Master '!$C$2:$C$257,0))),IF(J703="","-","Not on Roster"),INDEX('Master '!$A$2:$A$257,MATCH(J703,'Master '!$C$2:$C$257,0))),INDEX('Master '!$A$2:$A$257,MATCH(J703,'Master '!$B$2:$B$257,0)))</f>
        <v>-</v>
      </c>
      <c r="J703" s="51"/>
      <c r="K703" s="19" t="str">
        <f t="array" ref="K703">IF(ISERROR(INDEX('Master '!$A$2:$A$257,MATCH(L703,'Master '!$B$2:$B$257,0))),IF(ISERROR(INDEX('Master '!$A$2:$A$257,MATCH(L703,'Master '!$C$2:$C$257,0))),IF(L703="","-","Not on Roster"),INDEX('Master '!$A$2:$A$257,MATCH(L703,'Master '!$C$2:$C$257,0))),INDEX('Master '!$A$2:$A$257,MATCH(L703,'Master '!$B$2:$B$257,0)))</f>
        <v>-</v>
      </c>
      <c r="L703" s="15"/>
      <c r="M703" s="20" t="str">
        <f t="array" ref="M703">IF(ISERROR(INDEX('Master '!$A$2:$A$257,MATCH(N703,'Master '!$B$2:$B$257,0))),IF(ISERROR(INDEX('Master '!$A$2:$A$257,MATCH(N703,'Master '!$C$2:$C$257,0))),IF(N703="","-","Not on Roster"),INDEX('Master '!$A$2:$A$257,MATCH(N703,'Master '!$C$2:$C$257,0))),INDEX('Master '!$A$2:$A$257,MATCH(N703,'Master '!$B$2:$B$257,0)))</f>
        <v>-</v>
      </c>
      <c r="N703" s="7"/>
      <c r="O703" s="19" t="str">
        <f t="array" ref="O703">IF(ISERROR(INDEX('Master '!$A$2:$A$257,MATCH(P703,'Master '!$B$2:$B$257,0))),IF(ISERROR(INDEX('Master '!$A$2:$A$257,MATCH(P703,'Master '!$C$2:$C$257,0))),IF(P703="","-","Not on Roster"),INDEX('Master '!$A$2:$A$257,MATCH(P703,'Master '!$C$2:$C$257,0))),INDEX('Master '!$A$2:$A$257,MATCH(P703,'Master '!$B$2:$B$257,0)))</f>
        <v>-</v>
      </c>
      <c r="P703" s="15"/>
      <c r="Q703" s="20" t="str">
        <f t="array" ref="Q703">IF(ISERROR(INDEX('Master '!$A$2:$A$257,MATCH(R703,'Master '!$B$2:$B$257,0))),IF(ISERROR(INDEX('Master '!$A$2:$A$257,MATCH(R703,'Master '!$C$2:$C$257,0))),IF(R703="","-","Not on Roster"),INDEX('Master '!$A$2:$A$257,MATCH(R703,'Master '!$C$2:$C$257,0))),INDEX('Master '!$A$2:$A$257,MATCH(R703,'Master '!$B$2:$B$257,0)))</f>
        <v>-</v>
      </c>
      <c r="R703" s="7"/>
      <c r="S703" s="19" t="str">
        <f t="array" ref="S703">IF(ISERROR(INDEX('Master '!$A$2:$A$257,MATCH(T703,'Master '!$B$2:$B$257,0))),IF(ISERROR(INDEX('Master '!$A$2:$A$257,MATCH(T703,'Master '!$C$2:$C$257,0))),IF(T703="","-","Not on Roster"),INDEX('Master '!$A$2:$A$257,MATCH(T703,'Master '!$C$2:$C$257,0))),INDEX('Master '!$A$2:$A$257,MATCH(T703,'Master '!$B$2:$B$257,0)))</f>
        <v>-</v>
      </c>
      <c r="T703" s="15"/>
      <c r="U703" s="20" t="str">
        <f t="array" ref="U703">IF(ISERROR(INDEX('Master '!$A$2:$A$257,MATCH(V703,'Master '!$B$2:$B$257,0))),IF(ISERROR(INDEX('Master '!$A$2:$A$257,MATCH(V703,'Master '!$C$2:$C$257,0))),IF(V703="","-","Not on Roster"),INDEX('Master '!$A$2:$A$257,MATCH(V703,'Master '!$C$2:$C$257,0))),INDEX('Master '!$A$2:$A$257,MATCH(V703,'Master '!$B$2:$B$257,0)))</f>
        <v>-</v>
      </c>
      <c r="V703" s="7"/>
      <c r="W703" s="19" t="str">
        <f t="array" ref="W703">IF(ISERROR(INDEX('Master '!$A$2:$A$257,MATCH(X703,'Master '!$B$2:$B$257,0))),IF(ISERROR(INDEX('Master '!$A$2:$A$257,MATCH(X703,'Master '!$C$2:$C$257,0))),IF(X703="","-","Not on Roster"),INDEX('Master '!$A$2:$A$257,MATCH(X703,'Master '!$C$2:$C$257,0))),INDEX('Master '!$A$2:$A$257,MATCH(X703,'Master '!$B$2:$B$257,0)))</f>
        <v>-</v>
      </c>
      <c r="X703" s="15"/>
      <c r="Y703" s="20" t="str">
        <f t="array" ref="Y703">IF(ISERROR(INDEX('Master '!$A$2:$A$257,MATCH(Z703,'Master '!$B$2:$B$257,0))),IF(ISERROR(INDEX('Master '!$A$2:$A$257,MATCH(Z703,'Master '!$C$2:$C$257,0))),IF(Z703="","-","Not on Roster"),INDEX('Master '!$A$2:$A$257,MATCH(Z703,'Master '!$C$2:$C$257,0))),INDEX('Master '!$A$2:$A$257,MATCH(Z703,'Master '!$B$2:$B$257,0)))</f>
        <v>-</v>
      </c>
      <c r="Z703" s="7"/>
      <c r="AA703" s="19" t="str">
        <f t="array" ref="AA703">IF(ISERROR(INDEX('Master '!$A$2:$A$257,MATCH(AB703,'Master '!$B$2:$B$257,0))),IF(ISERROR(INDEX('Master '!$A$2:$A$257,MATCH(AB703,'Master '!$C$2:$C$257,0))),IF(AB703="","-","Not on Roster"),INDEX('Master '!$A$2:$A$257,MATCH(AB703,'Master '!$C$2:$C$257,0))),INDEX('Master '!$A$2:$A$257,MATCH(AB703,'Master '!$B$2:$B$257,0)))</f>
        <v>-</v>
      </c>
      <c r="AB703" s="15"/>
      <c r="AC703" s="20" t="str">
        <f t="array" ref="AC703">IF(ISERROR(INDEX('Master '!$A$2:$A$257,MATCH(AD703,'Master '!$B$2:$B$257,0))),IF(ISERROR(INDEX('Master '!$A$2:$A$257,MATCH(AD703,'Master '!$C$2:$C$257,0))),IF(AD703="","-","Not on Roster"),INDEX('Master '!$A$2:$A$257,MATCH(AD703,'Master '!$C$2:$C$257,0))),INDEX('Master '!$A$2:$A$257,MATCH(AD703,'Master '!$B$2:$B$257,0)))</f>
        <v>-</v>
      </c>
      <c r="AD703" s="7"/>
      <c r="AE703" s="19" t="str">
        <f t="array" ref="AE703">IF(ISERROR(INDEX('Master '!$A$2:$A$257,MATCH(AF703,'Master '!$B$2:$B$257,0))),IF(ISERROR(INDEX('Master '!$A$2:$A$257,MATCH(AF703,'Master '!$C$2:$C$257,0))),IF(AF703="","-","Not on Roster"),INDEX('Master '!$A$2:$A$257,MATCH(AF703,'Master '!$C$2:$C$257,0))),INDEX('Master '!$A$2:$A$257,MATCH(AF703,'Master '!$B$2:$B$257,0)))</f>
        <v>-</v>
      </c>
      <c r="AF703" s="15"/>
      <c r="AG703" s="20" t="str">
        <f t="array" ref="AG703">IF(ISERROR(INDEX('Master '!$A$2:$A$257,MATCH(AH703,'Master '!$B$2:$B$257,0))),IF(ISERROR(INDEX('Master '!$A$2:$A$257,MATCH(AH703,'Master '!$C$2:$C$257,0))),IF(AH703="","-","Not on Roster"),INDEX('Master '!$A$2:$A$257,MATCH(AH703,'Master '!$C$2:$C$257,0))),INDEX('Master '!$A$2:$A$257,MATCH(AH703,'Master '!$B$2:$B$257,0)))</f>
        <v>-</v>
      </c>
      <c r="AH703" s="7"/>
      <c r="AI703" s="19" t="str">
        <f t="array" ref="AI703">IF(ISERROR(INDEX('Master '!$A$2:$A$257,MATCH(AJ703,'Master '!$B$2:$B$257,0))),IF(ISERROR(INDEX('Master '!$A$2:$A$257,MATCH(AJ703,'Master '!$C$2:$C$257,0))),IF(AJ703="","-","Not on Roster"),INDEX('Master '!$A$2:$A$257,MATCH(AJ703,'Master '!$C$2:$C$257,0))),INDEX('Master '!$A$2:$A$257,MATCH(AJ703,'Master '!$B$2:$B$257,0)))</f>
        <v>-</v>
      </c>
      <c r="AJ703" s="15"/>
      <c r="AK703" s="20" t="str">
        <f t="array" ref="AK703">IF(ISERROR(INDEX('Master '!$A$2:$A$257,MATCH(AL703,'Master '!$B$2:$B$257,0))),IF(ISERROR(INDEX('Master '!$A$2:$A$257,MATCH(AL703,'Master '!$C$2:$C$257,0))),IF(AL703="","-","Not on Roster"),INDEX('Master '!$A$2:$A$257,MATCH(AL703,'Master '!$C$2:$C$257,0))),INDEX('Master '!$A$2:$A$257,MATCH(AL703,'Master '!$B$2:$B$257,0)))</f>
        <v>-</v>
      </c>
      <c r="AL703" s="7"/>
      <c r="AM703" s="19" t="str">
        <f t="array" ref="AM703">IF(ISERROR(INDEX('Master '!$A$2:$A$257,MATCH(AN703,'Master '!$B$2:$B$257,0))),IF(ISERROR(INDEX('Master '!$A$2:$A$257,MATCH(AN703,'Master '!$C$2:$C$257,0))),IF(AN703="","-","Not on Roster"),INDEX('Master '!$A$2:$A$257,MATCH(AN703,'Master '!$C$2:$C$257,0))),INDEX('Master '!$A$2:$A$257,MATCH(AN703,'Master '!$B$2:$B$257,0)))</f>
        <v>-</v>
      </c>
      <c r="AN703" s="15"/>
    </row>
    <row r="704" spans="1:40" ht="14.25" customHeight="1">
      <c r="A704" s="20" t="str">
        <f t="array" ref="A704">IF(ISERROR(INDEX('Master '!$A$2:$A$257,MATCH(B704,'Master '!$B$2:$B$257,0))),IF(ISERROR(INDEX('Master '!$A$2:$A$257,MATCH(B704,'Master '!$C$2:$C$257,0))),IF(B704="","-","Not on Roster"),INDEX('Master '!$A$2:$A$257,MATCH(B704,'Master '!$C$2:$C$257,0))),INDEX('Master '!$A$2:$A$257,MATCH(B704,'Master '!$B$2:$B$257,0)))</f>
        <v>-</v>
      </c>
      <c r="B704" s="43"/>
      <c r="C704" s="19" t="str">
        <f t="array" ref="C704">IF(ISERROR(INDEX('Master '!$A$2:$A$257,MATCH(D704,'Master '!$B$2:$B$257,0))),IF(ISERROR(INDEX('Master '!$A$2:$A$257,MATCH(D704,'Master '!$C$2:$C$257,0))),IF(D704="","-","Not on Roster"),INDEX('Master '!$A$2:$A$257,MATCH(D704,'Master '!$C$2:$C$257,0))),INDEX('Master '!$A$2:$A$257,MATCH(D704,'Master '!$B$2:$B$257,0)))</f>
        <v>-</v>
      </c>
      <c r="D704" s="15"/>
      <c r="E704" s="20" t="str">
        <f t="array" ref="E704">IF(ISERROR(INDEX('Master '!$A$2:$A$257,MATCH(F704,'Master '!$B$2:$B$257,0))),IF(ISERROR(INDEX('Master '!$A$2:$A$257,MATCH(F704,'Master '!$C$2:$C$257,0))),IF(F704="","-","Not on Roster"),INDEX('Master '!$A$2:$A$257,MATCH(F704,'Master '!$C$2:$C$257,0))),INDEX('Master '!$A$2:$A$257,MATCH(F704,'Master '!$B$2:$B$257,0)))</f>
        <v>-</v>
      </c>
      <c r="F704" s="7"/>
      <c r="G704" s="19" t="str">
        <f t="array" ref="G704">IF(ISERROR(INDEX('Master '!$A$2:$A$257,MATCH(H704,'Master '!$B$2:$B$257,0))),IF(ISERROR(INDEX('Master '!$A$2:$A$257,MATCH(H704,'Master '!$C$2:$C$257,0))),IF(H704="","-","Not on Roster"),INDEX('Master '!$A$2:$A$257,MATCH(H704,'Master '!$C$2:$C$257,0))),INDEX('Master '!$A$2:$A$257,MATCH(H704,'Master '!$B$2:$B$257,0)))</f>
        <v>-</v>
      </c>
      <c r="H704" s="15"/>
      <c r="I704" s="20" t="str">
        <f t="array" ref="I704">IF(ISERROR(INDEX('Master '!$A$2:$A$257,MATCH(J704,'Master '!$B$2:$B$257,0))),IF(ISERROR(INDEX('Master '!$A$2:$A$257,MATCH(J704,'Master '!$C$2:$C$257,0))),IF(J704="","-","Not on Roster"),INDEX('Master '!$A$2:$A$257,MATCH(J704,'Master '!$C$2:$C$257,0))),INDEX('Master '!$A$2:$A$257,MATCH(J704,'Master '!$B$2:$B$257,0)))</f>
        <v>-</v>
      </c>
      <c r="J704" s="51"/>
      <c r="K704" s="19" t="str">
        <f t="array" ref="K704">IF(ISERROR(INDEX('Master '!$A$2:$A$257,MATCH(L704,'Master '!$B$2:$B$257,0))),IF(ISERROR(INDEX('Master '!$A$2:$A$257,MATCH(L704,'Master '!$C$2:$C$257,0))),IF(L704="","-","Not on Roster"),INDEX('Master '!$A$2:$A$257,MATCH(L704,'Master '!$C$2:$C$257,0))),INDEX('Master '!$A$2:$A$257,MATCH(L704,'Master '!$B$2:$B$257,0)))</f>
        <v>-</v>
      </c>
      <c r="L704" s="15"/>
      <c r="M704" s="20" t="str">
        <f t="array" ref="M704">IF(ISERROR(INDEX('Master '!$A$2:$A$257,MATCH(N704,'Master '!$B$2:$B$257,0))),IF(ISERROR(INDEX('Master '!$A$2:$A$257,MATCH(N704,'Master '!$C$2:$C$257,0))),IF(N704="","-","Not on Roster"),INDEX('Master '!$A$2:$A$257,MATCH(N704,'Master '!$C$2:$C$257,0))),INDEX('Master '!$A$2:$A$257,MATCH(N704,'Master '!$B$2:$B$257,0)))</f>
        <v>-</v>
      </c>
      <c r="N704" s="7"/>
      <c r="O704" s="19" t="str">
        <f t="array" ref="O704">IF(ISERROR(INDEX('Master '!$A$2:$A$257,MATCH(P704,'Master '!$B$2:$B$257,0))),IF(ISERROR(INDEX('Master '!$A$2:$A$257,MATCH(P704,'Master '!$C$2:$C$257,0))),IF(P704="","-","Not on Roster"),INDEX('Master '!$A$2:$A$257,MATCH(P704,'Master '!$C$2:$C$257,0))),INDEX('Master '!$A$2:$A$257,MATCH(P704,'Master '!$B$2:$B$257,0)))</f>
        <v>-</v>
      </c>
      <c r="P704" s="15"/>
      <c r="Q704" s="20" t="str">
        <f t="array" ref="Q704">IF(ISERROR(INDEX('Master '!$A$2:$A$257,MATCH(R704,'Master '!$B$2:$B$257,0))),IF(ISERROR(INDEX('Master '!$A$2:$A$257,MATCH(R704,'Master '!$C$2:$C$257,0))),IF(R704="","-","Not on Roster"),INDEX('Master '!$A$2:$A$257,MATCH(R704,'Master '!$C$2:$C$257,0))),INDEX('Master '!$A$2:$A$257,MATCH(R704,'Master '!$B$2:$B$257,0)))</f>
        <v>-</v>
      </c>
      <c r="R704" s="7"/>
      <c r="S704" s="19" t="str">
        <f t="array" ref="S704">IF(ISERROR(INDEX('Master '!$A$2:$A$257,MATCH(T704,'Master '!$B$2:$B$257,0))),IF(ISERROR(INDEX('Master '!$A$2:$A$257,MATCH(T704,'Master '!$C$2:$C$257,0))),IF(T704="","-","Not on Roster"),INDEX('Master '!$A$2:$A$257,MATCH(T704,'Master '!$C$2:$C$257,0))),INDEX('Master '!$A$2:$A$257,MATCH(T704,'Master '!$B$2:$B$257,0)))</f>
        <v>-</v>
      </c>
      <c r="T704" s="15"/>
      <c r="U704" s="20" t="str">
        <f t="array" ref="U704">IF(ISERROR(INDEX('Master '!$A$2:$A$257,MATCH(V704,'Master '!$B$2:$B$257,0))),IF(ISERROR(INDEX('Master '!$A$2:$A$257,MATCH(V704,'Master '!$C$2:$C$257,0))),IF(V704="","-","Not on Roster"),INDEX('Master '!$A$2:$A$257,MATCH(V704,'Master '!$C$2:$C$257,0))),INDEX('Master '!$A$2:$A$257,MATCH(V704,'Master '!$B$2:$B$257,0)))</f>
        <v>-</v>
      </c>
      <c r="V704" s="7"/>
      <c r="W704" s="19" t="str">
        <f t="array" ref="W704">IF(ISERROR(INDEX('Master '!$A$2:$A$257,MATCH(X704,'Master '!$B$2:$B$257,0))),IF(ISERROR(INDEX('Master '!$A$2:$A$257,MATCH(X704,'Master '!$C$2:$C$257,0))),IF(X704="","-","Not on Roster"),INDEX('Master '!$A$2:$A$257,MATCH(X704,'Master '!$C$2:$C$257,0))),INDEX('Master '!$A$2:$A$257,MATCH(X704,'Master '!$B$2:$B$257,0)))</f>
        <v>-</v>
      </c>
      <c r="X704" s="15"/>
      <c r="Y704" s="20" t="str">
        <f t="array" ref="Y704">IF(ISERROR(INDEX('Master '!$A$2:$A$257,MATCH(Z704,'Master '!$B$2:$B$257,0))),IF(ISERROR(INDEX('Master '!$A$2:$A$257,MATCH(Z704,'Master '!$C$2:$C$257,0))),IF(Z704="","-","Not on Roster"),INDEX('Master '!$A$2:$A$257,MATCH(Z704,'Master '!$C$2:$C$257,0))),INDEX('Master '!$A$2:$A$257,MATCH(Z704,'Master '!$B$2:$B$257,0)))</f>
        <v>-</v>
      </c>
      <c r="Z704" s="7"/>
      <c r="AA704" s="19" t="str">
        <f t="array" ref="AA704">IF(ISERROR(INDEX('Master '!$A$2:$A$257,MATCH(AB704,'Master '!$B$2:$B$257,0))),IF(ISERROR(INDEX('Master '!$A$2:$A$257,MATCH(AB704,'Master '!$C$2:$C$257,0))),IF(AB704="","-","Not on Roster"),INDEX('Master '!$A$2:$A$257,MATCH(AB704,'Master '!$C$2:$C$257,0))),INDEX('Master '!$A$2:$A$257,MATCH(AB704,'Master '!$B$2:$B$257,0)))</f>
        <v>-</v>
      </c>
      <c r="AB704" s="15"/>
      <c r="AC704" s="20" t="str">
        <f t="array" ref="AC704">IF(ISERROR(INDEX('Master '!$A$2:$A$257,MATCH(AD704,'Master '!$B$2:$B$257,0))),IF(ISERROR(INDEX('Master '!$A$2:$A$257,MATCH(AD704,'Master '!$C$2:$C$257,0))),IF(AD704="","-","Not on Roster"),INDEX('Master '!$A$2:$A$257,MATCH(AD704,'Master '!$C$2:$C$257,0))),INDEX('Master '!$A$2:$A$257,MATCH(AD704,'Master '!$B$2:$B$257,0)))</f>
        <v>-</v>
      </c>
      <c r="AD704" s="7"/>
      <c r="AE704" s="19" t="str">
        <f t="array" ref="AE704">IF(ISERROR(INDEX('Master '!$A$2:$A$257,MATCH(AF704,'Master '!$B$2:$B$257,0))),IF(ISERROR(INDEX('Master '!$A$2:$A$257,MATCH(AF704,'Master '!$C$2:$C$257,0))),IF(AF704="","-","Not on Roster"),INDEX('Master '!$A$2:$A$257,MATCH(AF704,'Master '!$C$2:$C$257,0))),INDEX('Master '!$A$2:$A$257,MATCH(AF704,'Master '!$B$2:$B$257,0)))</f>
        <v>-</v>
      </c>
      <c r="AF704" s="15"/>
      <c r="AG704" s="20" t="str">
        <f t="array" ref="AG704">IF(ISERROR(INDEX('Master '!$A$2:$A$257,MATCH(AH704,'Master '!$B$2:$B$257,0))),IF(ISERROR(INDEX('Master '!$A$2:$A$257,MATCH(AH704,'Master '!$C$2:$C$257,0))),IF(AH704="","-","Not on Roster"),INDEX('Master '!$A$2:$A$257,MATCH(AH704,'Master '!$C$2:$C$257,0))),INDEX('Master '!$A$2:$A$257,MATCH(AH704,'Master '!$B$2:$B$257,0)))</f>
        <v>-</v>
      </c>
      <c r="AH704" s="7"/>
      <c r="AI704" s="19" t="str">
        <f t="array" ref="AI704">IF(ISERROR(INDEX('Master '!$A$2:$A$257,MATCH(AJ704,'Master '!$B$2:$B$257,0))),IF(ISERROR(INDEX('Master '!$A$2:$A$257,MATCH(AJ704,'Master '!$C$2:$C$257,0))),IF(AJ704="","-","Not on Roster"),INDEX('Master '!$A$2:$A$257,MATCH(AJ704,'Master '!$C$2:$C$257,0))),INDEX('Master '!$A$2:$A$257,MATCH(AJ704,'Master '!$B$2:$B$257,0)))</f>
        <v>-</v>
      </c>
      <c r="AJ704" s="15"/>
      <c r="AK704" s="20" t="str">
        <f t="array" ref="AK704">IF(ISERROR(INDEX('Master '!$A$2:$A$257,MATCH(AL704,'Master '!$B$2:$B$257,0))),IF(ISERROR(INDEX('Master '!$A$2:$A$257,MATCH(AL704,'Master '!$C$2:$C$257,0))),IF(AL704="","-","Not on Roster"),INDEX('Master '!$A$2:$A$257,MATCH(AL704,'Master '!$C$2:$C$257,0))),INDEX('Master '!$A$2:$A$257,MATCH(AL704,'Master '!$B$2:$B$257,0)))</f>
        <v>-</v>
      </c>
      <c r="AL704" s="7"/>
      <c r="AM704" s="19" t="str">
        <f t="array" ref="AM704">IF(ISERROR(INDEX('Master '!$A$2:$A$257,MATCH(AN704,'Master '!$B$2:$B$257,0))),IF(ISERROR(INDEX('Master '!$A$2:$A$257,MATCH(AN704,'Master '!$C$2:$C$257,0))),IF(AN704="","-","Not on Roster"),INDEX('Master '!$A$2:$A$257,MATCH(AN704,'Master '!$C$2:$C$257,0))),INDEX('Master '!$A$2:$A$257,MATCH(AN704,'Master '!$B$2:$B$257,0)))</f>
        <v>-</v>
      </c>
      <c r="AN704" s="15"/>
    </row>
    <row r="705" spans="1:40" ht="14.25" customHeight="1">
      <c r="A705" s="20" t="str">
        <f t="array" ref="A705">IF(ISERROR(INDEX('Master '!$A$2:$A$257,MATCH(B705,'Master '!$B$2:$B$257,0))),IF(ISERROR(INDEX('Master '!$A$2:$A$257,MATCH(B705,'Master '!$C$2:$C$257,0))),IF(B705="","-","Not on Roster"),INDEX('Master '!$A$2:$A$257,MATCH(B705,'Master '!$C$2:$C$257,0))),INDEX('Master '!$A$2:$A$257,MATCH(B705,'Master '!$B$2:$B$257,0)))</f>
        <v>-</v>
      </c>
      <c r="B705" s="43"/>
      <c r="C705" s="19" t="str">
        <f t="array" ref="C705">IF(ISERROR(INDEX('Master '!$A$2:$A$257,MATCH(D705,'Master '!$B$2:$B$257,0))),IF(ISERROR(INDEX('Master '!$A$2:$A$257,MATCH(D705,'Master '!$C$2:$C$257,0))),IF(D705="","-","Not on Roster"),INDEX('Master '!$A$2:$A$257,MATCH(D705,'Master '!$C$2:$C$257,0))),INDEX('Master '!$A$2:$A$257,MATCH(D705,'Master '!$B$2:$B$257,0)))</f>
        <v>-</v>
      </c>
      <c r="D705" s="15"/>
      <c r="E705" s="20" t="str">
        <f t="array" ref="E705">IF(ISERROR(INDEX('Master '!$A$2:$A$257,MATCH(F705,'Master '!$B$2:$B$257,0))),IF(ISERROR(INDEX('Master '!$A$2:$A$257,MATCH(F705,'Master '!$C$2:$C$257,0))),IF(F705="","-","Not on Roster"),INDEX('Master '!$A$2:$A$257,MATCH(F705,'Master '!$C$2:$C$257,0))),INDEX('Master '!$A$2:$A$257,MATCH(F705,'Master '!$B$2:$B$257,0)))</f>
        <v>-</v>
      </c>
      <c r="F705" s="7"/>
      <c r="G705" s="19" t="str">
        <f t="array" ref="G705">IF(ISERROR(INDEX('Master '!$A$2:$A$257,MATCH(H705,'Master '!$B$2:$B$257,0))),IF(ISERROR(INDEX('Master '!$A$2:$A$257,MATCH(H705,'Master '!$C$2:$C$257,0))),IF(H705="","-","Not on Roster"),INDEX('Master '!$A$2:$A$257,MATCH(H705,'Master '!$C$2:$C$257,0))),INDEX('Master '!$A$2:$A$257,MATCH(H705,'Master '!$B$2:$B$257,0)))</f>
        <v>-</v>
      </c>
      <c r="H705" s="15"/>
      <c r="I705" s="20" t="str">
        <f t="array" ref="I705">IF(ISERROR(INDEX('Master '!$A$2:$A$257,MATCH(J705,'Master '!$B$2:$B$257,0))),IF(ISERROR(INDEX('Master '!$A$2:$A$257,MATCH(J705,'Master '!$C$2:$C$257,0))),IF(J705="","-","Not on Roster"),INDEX('Master '!$A$2:$A$257,MATCH(J705,'Master '!$C$2:$C$257,0))),INDEX('Master '!$A$2:$A$257,MATCH(J705,'Master '!$B$2:$B$257,0)))</f>
        <v>-</v>
      </c>
      <c r="J705" s="51"/>
      <c r="K705" s="19" t="str">
        <f t="array" ref="K705">IF(ISERROR(INDEX('Master '!$A$2:$A$257,MATCH(L705,'Master '!$B$2:$B$257,0))),IF(ISERROR(INDEX('Master '!$A$2:$A$257,MATCH(L705,'Master '!$C$2:$C$257,0))),IF(L705="","-","Not on Roster"),INDEX('Master '!$A$2:$A$257,MATCH(L705,'Master '!$C$2:$C$257,0))),INDEX('Master '!$A$2:$A$257,MATCH(L705,'Master '!$B$2:$B$257,0)))</f>
        <v>-</v>
      </c>
      <c r="L705" s="15"/>
      <c r="M705" s="20" t="str">
        <f t="array" ref="M705">IF(ISERROR(INDEX('Master '!$A$2:$A$257,MATCH(N705,'Master '!$B$2:$B$257,0))),IF(ISERROR(INDEX('Master '!$A$2:$A$257,MATCH(N705,'Master '!$C$2:$C$257,0))),IF(N705="","-","Not on Roster"),INDEX('Master '!$A$2:$A$257,MATCH(N705,'Master '!$C$2:$C$257,0))),INDEX('Master '!$A$2:$A$257,MATCH(N705,'Master '!$B$2:$B$257,0)))</f>
        <v>-</v>
      </c>
      <c r="N705" s="7"/>
      <c r="O705" s="19" t="str">
        <f t="array" ref="O705">IF(ISERROR(INDEX('Master '!$A$2:$A$257,MATCH(P705,'Master '!$B$2:$B$257,0))),IF(ISERROR(INDEX('Master '!$A$2:$A$257,MATCH(P705,'Master '!$C$2:$C$257,0))),IF(P705="","-","Not on Roster"),INDEX('Master '!$A$2:$A$257,MATCH(P705,'Master '!$C$2:$C$257,0))),INDEX('Master '!$A$2:$A$257,MATCH(P705,'Master '!$B$2:$B$257,0)))</f>
        <v>-</v>
      </c>
      <c r="P705" s="15"/>
      <c r="Q705" s="20" t="str">
        <f t="array" ref="Q705">IF(ISERROR(INDEX('Master '!$A$2:$A$257,MATCH(R705,'Master '!$B$2:$B$257,0))),IF(ISERROR(INDEX('Master '!$A$2:$A$257,MATCH(R705,'Master '!$C$2:$C$257,0))),IF(R705="","-","Not on Roster"),INDEX('Master '!$A$2:$A$257,MATCH(R705,'Master '!$C$2:$C$257,0))),INDEX('Master '!$A$2:$A$257,MATCH(R705,'Master '!$B$2:$B$257,0)))</f>
        <v>-</v>
      </c>
      <c r="R705" s="7"/>
      <c r="S705" s="19" t="str">
        <f t="array" ref="S705">IF(ISERROR(INDEX('Master '!$A$2:$A$257,MATCH(T705,'Master '!$B$2:$B$257,0))),IF(ISERROR(INDEX('Master '!$A$2:$A$257,MATCH(T705,'Master '!$C$2:$C$257,0))),IF(T705="","-","Not on Roster"),INDEX('Master '!$A$2:$A$257,MATCH(T705,'Master '!$C$2:$C$257,0))),INDEX('Master '!$A$2:$A$257,MATCH(T705,'Master '!$B$2:$B$257,0)))</f>
        <v>-</v>
      </c>
      <c r="T705" s="15"/>
      <c r="U705" s="20" t="str">
        <f t="array" ref="U705">IF(ISERROR(INDEX('Master '!$A$2:$A$257,MATCH(V705,'Master '!$B$2:$B$257,0))),IF(ISERROR(INDEX('Master '!$A$2:$A$257,MATCH(V705,'Master '!$C$2:$C$257,0))),IF(V705="","-","Not on Roster"),INDEX('Master '!$A$2:$A$257,MATCH(V705,'Master '!$C$2:$C$257,0))),INDEX('Master '!$A$2:$A$257,MATCH(V705,'Master '!$B$2:$B$257,0)))</f>
        <v>-</v>
      </c>
      <c r="V705" s="7"/>
      <c r="W705" s="19" t="str">
        <f t="array" ref="W705">IF(ISERROR(INDEX('Master '!$A$2:$A$257,MATCH(X705,'Master '!$B$2:$B$257,0))),IF(ISERROR(INDEX('Master '!$A$2:$A$257,MATCH(X705,'Master '!$C$2:$C$257,0))),IF(X705="","-","Not on Roster"),INDEX('Master '!$A$2:$A$257,MATCH(X705,'Master '!$C$2:$C$257,0))),INDEX('Master '!$A$2:$A$257,MATCH(X705,'Master '!$B$2:$B$257,0)))</f>
        <v>-</v>
      </c>
      <c r="X705" s="15"/>
      <c r="Y705" s="20" t="str">
        <f t="array" ref="Y705">IF(ISERROR(INDEX('Master '!$A$2:$A$257,MATCH(Z705,'Master '!$B$2:$B$257,0))),IF(ISERROR(INDEX('Master '!$A$2:$A$257,MATCH(Z705,'Master '!$C$2:$C$257,0))),IF(Z705="","-","Not on Roster"),INDEX('Master '!$A$2:$A$257,MATCH(Z705,'Master '!$C$2:$C$257,0))),INDEX('Master '!$A$2:$A$257,MATCH(Z705,'Master '!$B$2:$B$257,0)))</f>
        <v>-</v>
      </c>
      <c r="Z705" s="7"/>
      <c r="AA705" s="19" t="str">
        <f t="array" ref="AA705">IF(ISERROR(INDEX('Master '!$A$2:$A$257,MATCH(AB705,'Master '!$B$2:$B$257,0))),IF(ISERROR(INDEX('Master '!$A$2:$A$257,MATCH(AB705,'Master '!$C$2:$C$257,0))),IF(AB705="","-","Not on Roster"),INDEX('Master '!$A$2:$A$257,MATCH(AB705,'Master '!$C$2:$C$257,0))),INDEX('Master '!$A$2:$A$257,MATCH(AB705,'Master '!$B$2:$B$257,0)))</f>
        <v>-</v>
      </c>
      <c r="AB705" s="15"/>
      <c r="AC705" s="20" t="str">
        <f t="array" ref="AC705">IF(ISERROR(INDEX('Master '!$A$2:$A$257,MATCH(AD705,'Master '!$B$2:$B$257,0))),IF(ISERROR(INDEX('Master '!$A$2:$A$257,MATCH(AD705,'Master '!$C$2:$C$257,0))),IF(AD705="","-","Not on Roster"),INDEX('Master '!$A$2:$A$257,MATCH(AD705,'Master '!$C$2:$C$257,0))),INDEX('Master '!$A$2:$A$257,MATCH(AD705,'Master '!$B$2:$B$257,0)))</f>
        <v>-</v>
      </c>
      <c r="AD705" s="7"/>
      <c r="AE705" s="19" t="str">
        <f t="array" ref="AE705">IF(ISERROR(INDEX('Master '!$A$2:$A$257,MATCH(AF705,'Master '!$B$2:$B$257,0))),IF(ISERROR(INDEX('Master '!$A$2:$A$257,MATCH(AF705,'Master '!$C$2:$C$257,0))),IF(AF705="","-","Not on Roster"),INDEX('Master '!$A$2:$A$257,MATCH(AF705,'Master '!$C$2:$C$257,0))),INDEX('Master '!$A$2:$A$257,MATCH(AF705,'Master '!$B$2:$B$257,0)))</f>
        <v>-</v>
      </c>
      <c r="AF705" s="15"/>
      <c r="AG705" s="20" t="str">
        <f t="array" ref="AG705">IF(ISERROR(INDEX('Master '!$A$2:$A$257,MATCH(AH705,'Master '!$B$2:$B$257,0))),IF(ISERROR(INDEX('Master '!$A$2:$A$257,MATCH(AH705,'Master '!$C$2:$C$257,0))),IF(AH705="","-","Not on Roster"),INDEX('Master '!$A$2:$A$257,MATCH(AH705,'Master '!$C$2:$C$257,0))),INDEX('Master '!$A$2:$A$257,MATCH(AH705,'Master '!$B$2:$B$257,0)))</f>
        <v>-</v>
      </c>
      <c r="AH705" s="7"/>
      <c r="AI705" s="19" t="str">
        <f t="array" ref="AI705">IF(ISERROR(INDEX('Master '!$A$2:$A$257,MATCH(AJ705,'Master '!$B$2:$B$257,0))),IF(ISERROR(INDEX('Master '!$A$2:$A$257,MATCH(AJ705,'Master '!$C$2:$C$257,0))),IF(AJ705="","-","Not on Roster"),INDEX('Master '!$A$2:$A$257,MATCH(AJ705,'Master '!$C$2:$C$257,0))),INDEX('Master '!$A$2:$A$257,MATCH(AJ705,'Master '!$B$2:$B$257,0)))</f>
        <v>-</v>
      </c>
      <c r="AJ705" s="15"/>
      <c r="AK705" s="20" t="str">
        <f t="array" ref="AK705">IF(ISERROR(INDEX('Master '!$A$2:$A$257,MATCH(AL705,'Master '!$B$2:$B$257,0))),IF(ISERROR(INDEX('Master '!$A$2:$A$257,MATCH(AL705,'Master '!$C$2:$C$257,0))),IF(AL705="","-","Not on Roster"),INDEX('Master '!$A$2:$A$257,MATCH(AL705,'Master '!$C$2:$C$257,0))),INDEX('Master '!$A$2:$A$257,MATCH(AL705,'Master '!$B$2:$B$257,0)))</f>
        <v>-</v>
      </c>
      <c r="AL705" s="7"/>
      <c r="AM705" s="19" t="str">
        <f t="array" ref="AM705">IF(ISERROR(INDEX('Master '!$A$2:$A$257,MATCH(AN705,'Master '!$B$2:$B$257,0))),IF(ISERROR(INDEX('Master '!$A$2:$A$257,MATCH(AN705,'Master '!$C$2:$C$257,0))),IF(AN705="","-","Not on Roster"),INDEX('Master '!$A$2:$A$257,MATCH(AN705,'Master '!$C$2:$C$257,0))),INDEX('Master '!$A$2:$A$257,MATCH(AN705,'Master '!$B$2:$B$257,0)))</f>
        <v>-</v>
      </c>
      <c r="AN705" s="15"/>
    </row>
    <row r="706" spans="1:40" ht="14.25" customHeight="1">
      <c r="A706" s="20" t="str">
        <f t="array" ref="A706">IF(ISERROR(INDEX('Master '!$A$2:$A$257,MATCH(B706,'Master '!$B$2:$B$257,0))),IF(ISERROR(INDEX('Master '!$A$2:$A$257,MATCH(B706,'Master '!$C$2:$C$257,0))),IF(B706="","-","Not on Roster"),INDEX('Master '!$A$2:$A$257,MATCH(B706,'Master '!$C$2:$C$257,0))),INDEX('Master '!$A$2:$A$257,MATCH(B706,'Master '!$B$2:$B$257,0)))</f>
        <v>-</v>
      </c>
      <c r="B706" s="43"/>
      <c r="C706" s="19" t="str">
        <f t="array" ref="C706">IF(ISERROR(INDEX('Master '!$A$2:$A$257,MATCH(D706,'Master '!$B$2:$B$257,0))),IF(ISERROR(INDEX('Master '!$A$2:$A$257,MATCH(D706,'Master '!$C$2:$C$257,0))),IF(D706="","-","Not on Roster"),INDEX('Master '!$A$2:$A$257,MATCH(D706,'Master '!$C$2:$C$257,0))),INDEX('Master '!$A$2:$A$257,MATCH(D706,'Master '!$B$2:$B$257,0)))</f>
        <v>-</v>
      </c>
      <c r="D706" s="15"/>
      <c r="E706" s="20" t="str">
        <f t="array" ref="E706">IF(ISERROR(INDEX('Master '!$A$2:$A$257,MATCH(F706,'Master '!$B$2:$B$257,0))),IF(ISERROR(INDEX('Master '!$A$2:$A$257,MATCH(F706,'Master '!$C$2:$C$257,0))),IF(F706="","-","Not on Roster"),INDEX('Master '!$A$2:$A$257,MATCH(F706,'Master '!$C$2:$C$257,0))),INDEX('Master '!$A$2:$A$257,MATCH(F706,'Master '!$B$2:$B$257,0)))</f>
        <v>-</v>
      </c>
      <c r="F706" s="7"/>
      <c r="G706" s="19" t="str">
        <f t="array" ref="G706">IF(ISERROR(INDEX('Master '!$A$2:$A$257,MATCH(H706,'Master '!$B$2:$B$257,0))),IF(ISERROR(INDEX('Master '!$A$2:$A$257,MATCH(H706,'Master '!$C$2:$C$257,0))),IF(H706="","-","Not on Roster"),INDEX('Master '!$A$2:$A$257,MATCH(H706,'Master '!$C$2:$C$257,0))),INDEX('Master '!$A$2:$A$257,MATCH(H706,'Master '!$B$2:$B$257,0)))</f>
        <v>-</v>
      </c>
      <c r="H706" s="15"/>
      <c r="I706" s="20" t="str">
        <f t="array" ref="I706">IF(ISERROR(INDEX('Master '!$A$2:$A$257,MATCH(J706,'Master '!$B$2:$B$257,0))),IF(ISERROR(INDEX('Master '!$A$2:$A$257,MATCH(J706,'Master '!$C$2:$C$257,0))),IF(J706="","-","Not on Roster"),INDEX('Master '!$A$2:$A$257,MATCH(J706,'Master '!$C$2:$C$257,0))),INDEX('Master '!$A$2:$A$257,MATCH(J706,'Master '!$B$2:$B$257,0)))</f>
        <v>-</v>
      </c>
      <c r="J706" s="51"/>
      <c r="K706" s="19" t="str">
        <f t="array" ref="K706">IF(ISERROR(INDEX('Master '!$A$2:$A$257,MATCH(L706,'Master '!$B$2:$B$257,0))),IF(ISERROR(INDEX('Master '!$A$2:$A$257,MATCH(L706,'Master '!$C$2:$C$257,0))),IF(L706="","-","Not on Roster"),INDEX('Master '!$A$2:$A$257,MATCH(L706,'Master '!$C$2:$C$257,0))),INDEX('Master '!$A$2:$A$257,MATCH(L706,'Master '!$B$2:$B$257,0)))</f>
        <v>-</v>
      </c>
      <c r="L706" s="15"/>
      <c r="M706" s="20" t="str">
        <f t="array" ref="M706">IF(ISERROR(INDEX('Master '!$A$2:$A$257,MATCH(N706,'Master '!$B$2:$B$257,0))),IF(ISERROR(INDEX('Master '!$A$2:$A$257,MATCH(N706,'Master '!$C$2:$C$257,0))),IF(N706="","-","Not on Roster"),INDEX('Master '!$A$2:$A$257,MATCH(N706,'Master '!$C$2:$C$257,0))),INDEX('Master '!$A$2:$A$257,MATCH(N706,'Master '!$B$2:$B$257,0)))</f>
        <v>-</v>
      </c>
      <c r="N706" s="7"/>
      <c r="O706" s="19" t="str">
        <f t="array" ref="O706">IF(ISERROR(INDEX('Master '!$A$2:$A$257,MATCH(P706,'Master '!$B$2:$B$257,0))),IF(ISERROR(INDEX('Master '!$A$2:$A$257,MATCH(P706,'Master '!$C$2:$C$257,0))),IF(P706="","-","Not on Roster"),INDEX('Master '!$A$2:$A$257,MATCH(P706,'Master '!$C$2:$C$257,0))),INDEX('Master '!$A$2:$A$257,MATCH(P706,'Master '!$B$2:$B$257,0)))</f>
        <v>-</v>
      </c>
      <c r="P706" s="15"/>
      <c r="Q706" s="20" t="str">
        <f t="array" ref="Q706">IF(ISERROR(INDEX('Master '!$A$2:$A$257,MATCH(R706,'Master '!$B$2:$B$257,0))),IF(ISERROR(INDEX('Master '!$A$2:$A$257,MATCH(R706,'Master '!$C$2:$C$257,0))),IF(R706="","-","Not on Roster"),INDEX('Master '!$A$2:$A$257,MATCH(R706,'Master '!$C$2:$C$257,0))),INDEX('Master '!$A$2:$A$257,MATCH(R706,'Master '!$B$2:$B$257,0)))</f>
        <v>-</v>
      </c>
      <c r="R706" s="7"/>
      <c r="S706" s="19" t="str">
        <f t="array" ref="S706">IF(ISERROR(INDEX('Master '!$A$2:$A$257,MATCH(T706,'Master '!$B$2:$B$257,0))),IF(ISERROR(INDEX('Master '!$A$2:$A$257,MATCH(T706,'Master '!$C$2:$C$257,0))),IF(T706="","-","Not on Roster"),INDEX('Master '!$A$2:$A$257,MATCH(T706,'Master '!$C$2:$C$257,0))),INDEX('Master '!$A$2:$A$257,MATCH(T706,'Master '!$B$2:$B$257,0)))</f>
        <v>-</v>
      </c>
      <c r="T706" s="15"/>
      <c r="U706" s="20" t="str">
        <f t="array" ref="U706">IF(ISERROR(INDEX('Master '!$A$2:$A$257,MATCH(V706,'Master '!$B$2:$B$257,0))),IF(ISERROR(INDEX('Master '!$A$2:$A$257,MATCH(V706,'Master '!$C$2:$C$257,0))),IF(V706="","-","Not on Roster"),INDEX('Master '!$A$2:$A$257,MATCH(V706,'Master '!$C$2:$C$257,0))),INDEX('Master '!$A$2:$A$257,MATCH(V706,'Master '!$B$2:$B$257,0)))</f>
        <v>-</v>
      </c>
      <c r="V706" s="7"/>
      <c r="W706" s="19" t="str">
        <f t="array" ref="W706">IF(ISERROR(INDEX('Master '!$A$2:$A$257,MATCH(X706,'Master '!$B$2:$B$257,0))),IF(ISERROR(INDEX('Master '!$A$2:$A$257,MATCH(X706,'Master '!$C$2:$C$257,0))),IF(X706="","-","Not on Roster"),INDEX('Master '!$A$2:$A$257,MATCH(X706,'Master '!$C$2:$C$257,0))),INDEX('Master '!$A$2:$A$257,MATCH(X706,'Master '!$B$2:$B$257,0)))</f>
        <v>-</v>
      </c>
      <c r="X706" s="15"/>
      <c r="Y706" s="20" t="str">
        <f t="array" ref="Y706">IF(ISERROR(INDEX('Master '!$A$2:$A$257,MATCH(Z706,'Master '!$B$2:$B$257,0))),IF(ISERROR(INDEX('Master '!$A$2:$A$257,MATCH(Z706,'Master '!$C$2:$C$257,0))),IF(Z706="","-","Not on Roster"),INDEX('Master '!$A$2:$A$257,MATCH(Z706,'Master '!$C$2:$C$257,0))),INDEX('Master '!$A$2:$A$257,MATCH(Z706,'Master '!$B$2:$B$257,0)))</f>
        <v>-</v>
      </c>
      <c r="Z706" s="7"/>
      <c r="AA706" s="19" t="str">
        <f t="array" ref="AA706">IF(ISERROR(INDEX('Master '!$A$2:$A$257,MATCH(AB706,'Master '!$B$2:$B$257,0))),IF(ISERROR(INDEX('Master '!$A$2:$A$257,MATCH(AB706,'Master '!$C$2:$C$257,0))),IF(AB706="","-","Not on Roster"),INDEX('Master '!$A$2:$A$257,MATCH(AB706,'Master '!$C$2:$C$257,0))),INDEX('Master '!$A$2:$A$257,MATCH(AB706,'Master '!$B$2:$B$257,0)))</f>
        <v>-</v>
      </c>
      <c r="AB706" s="15"/>
      <c r="AC706" s="20" t="str">
        <f t="array" ref="AC706">IF(ISERROR(INDEX('Master '!$A$2:$A$257,MATCH(AD706,'Master '!$B$2:$B$257,0))),IF(ISERROR(INDEX('Master '!$A$2:$A$257,MATCH(AD706,'Master '!$C$2:$C$257,0))),IF(AD706="","-","Not on Roster"),INDEX('Master '!$A$2:$A$257,MATCH(AD706,'Master '!$C$2:$C$257,0))),INDEX('Master '!$A$2:$A$257,MATCH(AD706,'Master '!$B$2:$B$257,0)))</f>
        <v>-</v>
      </c>
      <c r="AD706" s="7"/>
      <c r="AE706" s="19" t="str">
        <f t="array" ref="AE706">IF(ISERROR(INDEX('Master '!$A$2:$A$257,MATCH(AF706,'Master '!$B$2:$B$257,0))),IF(ISERROR(INDEX('Master '!$A$2:$A$257,MATCH(AF706,'Master '!$C$2:$C$257,0))),IF(AF706="","-","Not on Roster"),INDEX('Master '!$A$2:$A$257,MATCH(AF706,'Master '!$C$2:$C$257,0))),INDEX('Master '!$A$2:$A$257,MATCH(AF706,'Master '!$B$2:$B$257,0)))</f>
        <v>-</v>
      </c>
      <c r="AF706" s="15"/>
      <c r="AG706" s="20" t="str">
        <f t="array" ref="AG706">IF(ISERROR(INDEX('Master '!$A$2:$A$257,MATCH(AH706,'Master '!$B$2:$B$257,0))),IF(ISERROR(INDEX('Master '!$A$2:$A$257,MATCH(AH706,'Master '!$C$2:$C$257,0))),IF(AH706="","-","Not on Roster"),INDEX('Master '!$A$2:$A$257,MATCH(AH706,'Master '!$C$2:$C$257,0))),INDEX('Master '!$A$2:$A$257,MATCH(AH706,'Master '!$B$2:$B$257,0)))</f>
        <v>-</v>
      </c>
      <c r="AH706" s="7"/>
      <c r="AI706" s="19" t="str">
        <f t="array" ref="AI706">IF(ISERROR(INDEX('Master '!$A$2:$A$257,MATCH(AJ706,'Master '!$B$2:$B$257,0))),IF(ISERROR(INDEX('Master '!$A$2:$A$257,MATCH(AJ706,'Master '!$C$2:$C$257,0))),IF(AJ706="","-","Not on Roster"),INDEX('Master '!$A$2:$A$257,MATCH(AJ706,'Master '!$C$2:$C$257,0))),INDEX('Master '!$A$2:$A$257,MATCH(AJ706,'Master '!$B$2:$B$257,0)))</f>
        <v>-</v>
      </c>
      <c r="AJ706" s="15"/>
      <c r="AK706" s="20" t="str">
        <f t="array" ref="AK706">IF(ISERROR(INDEX('Master '!$A$2:$A$257,MATCH(AL706,'Master '!$B$2:$B$257,0))),IF(ISERROR(INDEX('Master '!$A$2:$A$257,MATCH(AL706,'Master '!$C$2:$C$257,0))),IF(AL706="","-","Not on Roster"),INDEX('Master '!$A$2:$A$257,MATCH(AL706,'Master '!$C$2:$C$257,0))),INDEX('Master '!$A$2:$A$257,MATCH(AL706,'Master '!$B$2:$B$257,0)))</f>
        <v>-</v>
      </c>
      <c r="AL706" s="7"/>
      <c r="AM706" s="19" t="str">
        <f t="array" ref="AM706">IF(ISERROR(INDEX('Master '!$A$2:$A$257,MATCH(AN706,'Master '!$B$2:$B$257,0))),IF(ISERROR(INDEX('Master '!$A$2:$A$257,MATCH(AN706,'Master '!$C$2:$C$257,0))),IF(AN706="","-","Not on Roster"),INDEX('Master '!$A$2:$A$257,MATCH(AN706,'Master '!$C$2:$C$257,0))),INDEX('Master '!$A$2:$A$257,MATCH(AN706,'Master '!$B$2:$B$257,0)))</f>
        <v>-</v>
      </c>
      <c r="AN706" s="15"/>
    </row>
    <row r="707" spans="1:40" ht="14.25" customHeight="1">
      <c r="A707" s="20" t="str">
        <f t="array" ref="A707">IF(ISERROR(INDEX('Master '!$A$2:$A$257,MATCH(B707,'Master '!$B$2:$B$257,0))),IF(ISERROR(INDEX('Master '!$A$2:$A$257,MATCH(B707,'Master '!$C$2:$C$257,0))),IF(B707="","-","Not on Roster"),INDEX('Master '!$A$2:$A$257,MATCH(B707,'Master '!$C$2:$C$257,0))),INDEX('Master '!$A$2:$A$257,MATCH(B707,'Master '!$B$2:$B$257,0)))</f>
        <v>-</v>
      </c>
      <c r="B707" s="43"/>
      <c r="C707" s="19" t="str">
        <f t="array" ref="C707">IF(ISERROR(INDEX('Master '!$A$2:$A$257,MATCH(D707,'Master '!$B$2:$B$257,0))),IF(ISERROR(INDEX('Master '!$A$2:$A$257,MATCH(D707,'Master '!$C$2:$C$257,0))),IF(D707="","-","Not on Roster"),INDEX('Master '!$A$2:$A$257,MATCH(D707,'Master '!$C$2:$C$257,0))),INDEX('Master '!$A$2:$A$257,MATCH(D707,'Master '!$B$2:$B$257,0)))</f>
        <v>-</v>
      </c>
      <c r="D707" s="15"/>
      <c r="E707" s="20" t="str">
        <f t="array" ref="E707">IF(ISERROR(INDEX('Master '!$A$2:$A$257,MATCH(F707,'Master '!$B$2:$B$257,0))),IF(ISERROR(INDEX('Master '!$A$2:$A$257,MATCH(F707,'Master '!$C$2:$C$257,0))),IF(F707="","-","Not on Roster"),INDEX('Master '!$A$2:$A$257,MATCH(F707,'Master '!$C$2:$C$257,0))),INDEX('Master '!$A$2:$A$257,MATCH(F707,'Master '!$B$2:$B$257,0)))</f>
        <v>-</v>
      </c>
      <c r="F707" s="7"/>
      <c r="G707" s="19" t="str">
        <f t="array" ref="G707">IF(ISERROR(INDEX('Master '!$A$2:$A$257,MATCH(H707,'Master '!$B$2:$B$257,0))),IF(ISERROR(INDEX('Master '!$A$2:$A$257,MATCH(H707,'Master '!$C$2:$C$257,0))),IF(H707="","-","Not on Roster"),INDEX('Master '!$A$2:$A$257,MATCH(H707,'Master '!$C$2:$C$257,0))),INDEX('Master '!$A$2:$A$257,MATCH(H707,'Master '!$B$2:$B$257,0)))</f>
        <v>-</v>
      </c>
      <c r="H707" s="15"/>
      <c r="I707" s="20" t="str">
        <f t="array" ref="I707">IF(ISERROR(INDEX('Master '!$A$2:$A$257,MATCH(J707,'Master '!$B$2:$B$257,0))),IF(ISERROR(INDEX('Master '!$A$2:$A$257,MATCH(J707,'Master '!$C$2:$C$257,0))),IF(J707="","-","Not on Roster"),INDEX('Master '!$A$2:$A$257,MATCH(J707,'Master '!$C$2:$C$257,0))),INDEX('Master '!$A$2:$A$257,MATCH(J707,'Master '!$B$2:$B$257,0)))</f>
        <v>-</v>
      </c>
      <c r="J707" s="51"/>
      <c r="K707" s="19" t="str">
        <f t="array" ref="K707">IF(ISERROR(INDEX('Master '!$A$2:$A$257,MATCH(L707,'Master '!$B$2:$B$257,0))),IF(ISERROR(INDEX('Master '!$A$2:$A$257,MATCH(L707,'Master '!$C$2:$C$257,0))),IF(L707="","-","Not on Roster"),INDEX('Master '!$A$2:$A$257,MATCH(L707,'Master '!$C$2:$C$257,0))),INDEX('Master '!$A$2:$A$257,MATCH(L707,'Master '!$B$2:$B$257,0)))</f>
        <v>-</v>
      </c>
      <c r="L707" s="15"/>
      <c r="M707" s="20" t="str">
        <f t="array" ref="M707">IF(ISERROR(INDEX('Master '!$A$2:$A$257,MATCH(N707,'Master '!$B$2:$B$257,0))),IF(ISERROR(INDEX('Master '!$A$2:$A$257,MATCH(N707,'Master '!$C$2:$C$257,0))),IF(N707="","-","Not on Roster"),INDEX('Master '!$A$2:$A$257,MATCH(N707,'Master '!$C$2:$C$257,0))),INDEX('Master '!$A$2:$A$257,MATCH(N707,'Master '!$B$2:$B$257,0)))</f>
        <v>-</v>
      </c>
      <c r="N707" s="7"/>
      <c r="O707" s="19" t="str">
        <f t="array" ref="O707">IF(ISERROR(INDEX('Master '!$A$2:$A$257,MATCH(P707,'Master '!$B$2:$B$257,0))),IF(ISERROR(INDEX('Master '!$A$2:$A$257,MATCH(P707,'Master '!$C$2:$C$257,0))),IF(P707="","-","Not on Roster"),INDEX('Master '!$A$2:$A$257,MATCH(P707,'Master '!$C$2:$C$257,0))),INDEX('Master '!$A$2:$A$257,MATCH(P707,'Master '!$B$2:$B$257,0)))</f>
        <v>-</v>
      </c>
      <c r="P707" s="15"/>
      <c r="Q707" s="20" t="str">
        <f t="array" ref="Q707">IF(ISERROR(INDEX('Master '!$A$2:$A$257,MATCH(R707,'Master '!$B$2:$B$257,0))),IF(ISERROR(INDEX('Master '!$A$2:$A$257,MATCH(R707,'Master '!$C$2:$C$257,0))),IF(R707="","-","Not on Roster"),INDEX('Master '!$A$2:$A$257,MATCH(R707,'Master '!$C$2:$C$257,0))),INDEX('Master '!$A$2:$A$257,MATCH(R707,'Master '!$B$2:$B$257,0)))</f>
        <v>-</v>
      </c>
      <c r="R707" s="7"/>
      <c r="S707" s="19" t="str">
        <f t="array" ref="S707">IF(ISERROR(INDEX('Master '!$A$2:$A$257,MATCH(T707,'Master '!$B$2:$B$257,0))),IF(ISERROR(INDEX('Master '!$A$2:$A$257,MATCH(T707,'Master '!$C$2:$C$257,0))),IF(T707="","-","Not on Roster"),INDEX('Master '!$A$2:$A$257,MATCH(T707,'Master '!$C$2:$C$257,0))),INDEX('Master '!$A$2:$A$257,MATCH(T707,'Master '!$B$2:$B$257,0)))</f>
        <v>-</v>
      </c>
      <c r="T707" s="15"/>
      <c r="U707" s="20" t="str">
        <f t="array" ref="U707">IF(ISERROR(INDEX('Master '!$A$2:$A$257,MATCH(V707,'Master '!$B$2:$B$257,0))),IF(ISERROR(INDEX('Master '!$A$2:$A$257,MATCH(V707,'Master '!$C$2:$C$257,0))),IF(V707="","-","Not on Roster"),INDEX('Master '!$A$2:$A$257,MATCH(V707,'Master '!$C$2:$C$257,0))),INDEX('Master '!$A$2:$A$257,MATCH(V707,'Master '!$B$2:$B$257,0)))</f>
        <v>-</v>
      </c>
      <c r="V707" s="7"/>
      <c r="W707" s="19" t="str">
        <f t="array" ref="W707">IF(ISERROR(INDEX('Master '!$A$2:$A$257,MATCH(X707,'Master '!$B$2:$B$257,0))),IF(ISERROR(INDEX('Master '!$A$2:$A$257,MATCH(X707,'Master '!$C$2:$C$257,0))),IF(X707="","-","Not on Roster"),INDEX('Master '!$A$2:$A$257,MATCH(X707,'Master '!$C$2:$C$257,0))),INDEX('Master '!$A$2:$A$257,MATCH(X707,'Master '!$B$2:$B$257,0)))</f>
        <v>-</v>
      </c>
      <c r="X707" s="15"/>
      <c r="Y707" s="20" t="str">
        <f t="array" ref="Y707">IF(ISERROR(INDEX('Master '!$A$2:$A$257,MATCH(Z707,'Master '!$B$2:$B$257,0))),IF(ISERROR(INDEX('Master '!$A$2:$A$257,MATCH(Z707,'Master '!$C$2:$C$257,0))),IF(Z707="","-","Not on Roster"),INDEX('Master '!$A$2:$A$257,MATCH(Z707,'Master '!$C$2:$C$257,0))),INDEX('Master '!$A$2:$A$257,MATCH(Z707,'Master '!$B$2:$B$257,0)))</f>
        <v>-</v>
      </c>
      <c r="Z707" s="7"/>
      <c r="AA707" s="19" t="str">
        <f t="array" ref="AA707">IF(ISERROR(INDEX('Master '!$A$2:$A$257,MATCH(AB707,'Master '!$B$2:$B$257,0))),IF(ISERROR(INDEX('Master '!$A$2:$A$257,MATCH(AB707,'Master '!$C$2:$C$257,0))),IF(AB707="","-","Not on Roster"),INDEX('Master '!$A$2:$A$257,MATCH(AB707,'Master '!$C$2:$C$257,0))),INDEX('Master '!$A$2:$A$257,MATCH(AB707,'Master '!$B$2:$B$257,0)))</f>
        <v>-</v>
      </c>
      <c r="AB707" s="15"/>
      <c r="AC707" s="20" t="str">
        <f t="array" ref="AC707">IF(ISERROR(INDEX('Master '!$A$2:$A$257,MATCH(AD707,'Master '!$B$2:$B$257,0))),IF(ISERROR(INDEX('Master '!$A$2:$A$257,MATCH(AD707,'Master '!$C$2:$C$257,0))),IF(AD707="","-","Not on Roster"),INDEX('Master '!$A$2:$A$257,MATCH(AD707,'Master '!$C$2:$C$257,0))),INDEX('Master '!$A$2:$A$257,MATCH(AD707,'Master '!$B$2:$B$257,0)))</f>
        <v>-</v>
      </c>
      <c r="AD707" s="7"/>
      <c r="AE707" s="19" t="str">
        <f t="array" ref="AE707">IF(ISERROR(INDEX('Master '!$A$2:$A$257,MATCH(AF707,'Master '!$B$2:$B$257,0))),IF(ISERROR(INDEX('Master '!$A$2:$A$257,MATCH(AF707,'Master '!$C$2:$C$257,0))),IF(AF707="","-","Not on Roster"),INDEX('Master '!$A$2:$A$257,MATCH(AF707,'Master '!$C$2:$C$257,0))),INDEX('Master '!$A$2:$A$257,MATCH(AF707,'Master '!$B$2:$B$257,0)))</f>
        <v>-</v>
      </c>
      <c r="AF707" s="15"/>
      <c r="AG707" s="20" t="str">
        <f t="array" ref="AG707">IF(ISERROR(INDEX('Master '!$A$2:$A$257,MATCH(AH707,'Master '!$B$2:$B$257,0))),IF(ISERROR(INDEX('Master '!$A$2:$A$257,MATCH(AH707,'Master '!$C$2:$C$257,0))),IF(AH707="","-","Not on Roster"),INDEX('Master '!$A$2:$A$257,MATCH(AH707,'Master '!$C$2:$C$257,0))),INDEX('Master '!$A$2:$A$257,MATCH(AH707,'Master '!$B$2:$B$257,0)))</f>
        <v>-</v>
      </c>
      <c r="AH707" s="7"/>
      <c r="AI707" s="19" t="str">
        <f t="array" ref="AI707">IF(ISERROR(INDEX('Master '!$A$2:$A$257,MATCH(AJ707,'Master '!$B$2:$B$257,0))),IF(ISERROR(INDEX('Master '!$A$2:$A$257,MATCH(AJ707,'Master '!$C$2:$C$257,0))),IF(AJ707="","-","Not on Roster"),INDEX('Master '!$A$2:$A$257,MATCH(AJ707,'Master '!$C$2:$C$257,0))),INDEX('Master '!$A$2:$A$257,MATCH(AJ707,'Master '!$B$2:$B$257,0)))</f>
        <v>-</v>
      </c>
      <c r="AJ707" s="15"/>
      <c r="AK707" s="20" t="str">
        <f t="array" ref="AK707">IF(ISERROR(INDEX('Master '!$A$2:$A$257,MATCH(AL707,'Master '!$B$2:$B$257,0))),IF(ISERROR(INDEX('Master '!$A$2:$A$257,MATCH(AL707,'Master '!$C$2:$C$257,0))),IF(AL707="","-","Not on Roster"),INDEX('Master '!$A$2:$A$257,MATCH(AL707,'Master '!$C$2:$C$257,0))),INDEX('Master '!$A$2:$A$257,MATCH(AL707,'Master '!$B$2:$B$257,0)))</f>
        <v>-</v>
      </c>
      <c r="AL707" s="7"/>
      <c r="AM707" s="19" t="str">
        <f t="array" ref="AM707">IF(ISERROR(INDEX('Master '!$A$2:$A$257,MATCH(AN707,'Master '!$B$2:$B$257,0))),IF(ISERROR(INDEX('Master '!$A$2:$A$257,MATCH(AN707,'Master '!$C$2:$C$257,0))),IF(AN707="","-","Not on Roster"),INDEX('Master '!$A$2:$A$257,MATCH(AN707,'Master '!$C$2:$C$257,0))),INDEX('Master '!$A$2:$A$257,MATCH(AN707,'Master '!$B$2:$B$257,0)))</f>
        <v>-</v>
      </c>
      <c r="AN707" s="15"/>
    </row>
    <row r="708" spans="1:40" ht="14.25" customHeight="1">
      <c r="A708" s="20" t="str">
        <f t="array" ref="A708">IF(ISERROR(INDEX('Master '!$A$2:$A$257,MATCH(B708,'Master '!$B$2:$B$257,0))),IF(ISERROR(INDEX('Master '!$A$2:$A$257,MATCH(B708,'Master '!$C$2:$C$257,0))),IF(B708="","-","Not on Roster"),INDEX('Master '!$A$2:$A$257,MATCH(B708,'Master '!$C$2:$C$257,0))),INDEX('Master '!$A$2:$A$257,MATCH(B708,'Master '!$B$2:$B$257,0)))</f>
        <v>-</v>
      </c>
      <c r="B708" s="43"/>
      <c r="C708" s="19" t="str">
        <f t="array" ref="C708">IF(ISERROR(INDEX('Master '!$A$2:$A$257,MATCH(D708,'Master '!$B$2:$B$257,0))),IF(ISERROR(INDEX('Master '!$A$2:$A$257,MATCH(D708,'Master '!$C$2:$C$257,0))),IF(D708="","-","Not on Roster"),INDEX('Master '!$A$2:$A$257,MATCH(D708,'Master '!$C$2:$C$257,0))),INDEX('Master '!$A$2:$A$257,MATCH(D708,'Master '!$B$2:$B$257,0)))</f>
        <v>-</v>
      </c>
      <c r="D708" s="15"/>
      <c r="E708" s="20" t="str">
        <f t="array" ref="E708">IF(ISERROR(INDEX('Master '!$A$2:$A$257,MATCH(F708,'Master '!$B$2:$B$257,0))),IF(ISERROR(INDEX('Master '!$A$2:$A$257,MATCH(F708,'Master '!$C$2:$C$257,0))),IF(F708="","-","Not on Roster"),INDEX('Master '!$A$2:$A$257,MATCH(F708,'Master '!$C$2:$C$257,0))),INDEX('Master '!$A$2:$A$257,MATCH(F708,'Master '!$B$2:$B$257,0)))</f>
        <v>-</v>
      </c>
      <c r="F708" s="7"/>
      <c r="G708" s="19" t="str">
        <f t="array" ref="G708">IF(ISERROR(INDEX('Master '!$A$2:$A$257,MATCH(H708,'Master '!$B$2:$B$257,0))),IF(ISERROR(INDEX('Master '!$A$2:$A$257,MATCH(H708,'Master '!$C$2:$C$257,0))),IF(H708="","-","Not on Roster"),INDEX('Master '!$A$2:$A$257,MATCH(H708,'Master '!$C$2:$C$257,0))),INDEX('Master '!$A$2:$A$257,MATCH(H708,'Master '!$B$2:$B$257,0)))</f>
        <v>-</v>
      </c>
      <c r="H708" s="15"/>
      <c r="I708" s="20" t="str">
        <f t="array" ref="I708">IF(ISERROR(INDEX('Master '!$A$2:$A$257,MATCH(J708,'Master '!$B$2:$B$257,0))),IF(ISERROR(INDEX('Master '!$A$2:$A$257,MATCH(J708,'Master '!$C$2:$C$257,0))),IF(J708="","-","Not on Roster"),INDEX('Master '!$A$2:$A$257,MATCH(J708,'Master '!$C$2:$C$257,0))),INDEX('Master '!$A$2:$A$257,MATCH(J708,'Master '!$B$2:$B$257,0)))</f>
        <v>-</v>
      </c>
      <c r="J708" s="51"/>
      <c r="K708" s="19" t="str">
        <f t="array" ref="K708">IF(ISERROR(INDEX('Master '!$A$2:$A$257,MATCH(L708,'Master '!$B$2:$B$257,0))),IF(ISERROR(INDEX('Master '!$A$2:$A$257,MATCH(L708,'Master '!$C$2:$C$257,0))),IF(L708="","-","Not on Roster"),INDEX('Master '!$A$2:$A$257,MATCH(L708,'Master '!$C$2:$C$257,0))),INDEX('Master '!$A$2:$A$257,MATCH(L708,'Master '!$B$2:$B$257,0)))</f>
        <v>-</v>
      </c>
      <c r="L708" s="15"/>
      <c r="M708" s="20" t="str">
        <f t="array" ref="M708">IF(ISERROR(INDEX('Master '!$A$2:$A$257,MATCH(N708,'Master '!$B$2:$B$257,0))),IF(ISERROR(INDEX('Master '!$A$2:$A$257,MATCH(N708,'Master '!$C$2:$C$257,0))),IF(N708="","-","Not on Roster"),INDEX('Master '!$A$2:$A$257,MATCH(N708,'Master '!$C$2:$C$257,0))),INDEX('Master '!$A$2:$A$257,MATCH(N708,'Master '!$B$2:$B$257,0)))</f>
        <v>-</v>
      </c>
      <c r="N708" s="7"/>
      <c r="O708" s="19" t="str">
        <f t="array" ref="O708">IF(ISERROR(INDEX('Master '!$A$2:$A$257,MATCH(P708,'Master '!$B$2:$B$257,0))),IF(ISERROR(INDEX('Master '!$A$2:$A$257,MATCH(P708,'Master '!$C$2:$C$257,0))),IF(P708="","-","Not on Roster"),INDEX('Master '!$A$2:$A$257,MATCH(P708,'Master '!$C$2:$C$257,0))),INDEX('Master '!$A$2:$A$257,MATCH(P708,'Master '!$B$2:$B$257,0)))</f>
        <v>-</v>
      </c>
      <c r="P708" s="15"/>
      <c r="Q708" s="20" t="str">
        <f t="array" ref="Q708">IF(ISERROR(INDEX('Master '!$A$2:$A$257,MATCH(R708,'Master '!$B$2:$B$257,0))),IF(ISERROR(INDEX('Master '!$A$2:$A$257,MATCH(R708,'Master '!$C$2:$C$257,0))),IF(R708="","-","Not on Roster"),INDEX('Master '!$A$2:$A$257,MATCH(R708,'Master '!$C$2:$C$257,0))),INDEX('Master '!$A$2:$A$257,MATCH(R708,'Master '!$B$2:$B$257,0)))</f>
        <v>-</v>
      </c>
      <c r="R708" s="7"/>
      <c r="S708" s="19" t="str">
        <f t="array" ref="S708">IF(ISERROR(INDEX('Master '!$A$2:$A$257,MATCH(T708,'Master '!$B$2:$B$257,0))),IF(ISERROR(INDEX('Master '!$A$2:$A$257,MATCH(T708,'Master '!$C$2:$C$257,0))),IF(T708="","-","Not on Roster"),INDEX('Master '!$A$2:$A$257,MATCH(T708,'Master '!$C$2:$C$257,0))),INDEX('Master '!$A$2:$A$257,MATCH(T708,'Master '!$B$2:$B$257,0)))</f>
        <v>-</v>
      </c>
      <c r="T708" s="15"/>
      <c r="U708" s="20" t="str">
        <f t="array" ref="U708">IF(ISERROR(INDEX('Master '!$A$2:$A$257,MATCH(V708,'Master '!$B$2:$B$257,0))),IF(ISERROR(INDEX('Master '!$A$2:$A$257,MATCH(V708,'Master '!$C$2:$C$257,0))),IF(V708="","-","Not on Roster"),INDEX('Master '!$A$2:$A$257,MATCH(V708,'Master '!$C$2:$C$257,0))),INDEX('Master '!$A$2:$A$257,MATCH(V708,'Master '!$B$2:$B$257,0)))</f>
        <v>-</v>
      </c>
      <c r="V708" s="7"/>
      <c r="W708" s="19" t="str">
        <f t="array" ref="W708">IF(ISERROR(INDEX('Master '!$A$2:$A$257,MATCH(X708,'Master '!$B$2:$B$257,0))),IF(ISERROR(INDEX('Master '!$A$2:$A$257,MATCH(X708,'Master '!$C$2:$C$257,0))),IF(X708="","-","Not on Roster"),INDEX('Master '!$A$2:$A$257,MATCH(X708,'Master '!$C$2:$C$257,0))),INDEX('Master '!$A$2:$A$257,MATCH(X708,'Master '!$B$2:$B$257,0)))</f>
        <v>-</v>
      </c>
      <c r="X708" s="15"/>
      <c r="Y708" s="20" t="str">
        <f t="array" ref="Y708">IF(ISERROR(INDEX('Master '!$A$2:$A$257,MATCH(Z708,'Master '!$B$2:$B$257,0))),IF(ISERROR(INDEX('Master '!$A$2:$A$257,MATCH(Z708,'Master '!$C$2:$C$257,0))),IF(Z708="","-","Not on Roster"),INDEX('Master '!$A$2:$A$257,MATCH(Z708,'Master '!$C$2:$C$257,0))),INDEX('Master '!$A$2:$A$257,MATCH(Z708,'Master '!$B$2:$B$257,0)))</f>
        <v>-</v>
      </c>
      <c r="Z708" s="7"/>
      <c r="AA708" s="19" t="str">
        <f t="array" ref="AA708">IF(ISERROR(INDEX('Master '!$A$2:$A$257,MATCH(AB708,'Master '!$B$2:$B$257,0))),IF(ISERROR(INDEX('Master '!$A$2:$A$257,MATCH(AB708,'Master '!$C$2:$C$257,0))),IF(AB708="","-","Not on Roster"),INDEX('Master '!$A$2:$A$257,MATCH(AB708,'Master '!$C$2:$C$257,0))),INDEX('Master '!$A$2:$A$257,MATCH(AB708,'Master '!$B$2:$B$257,0)))</f>
        <v>-</v>
      </c>
      <c r="AB708" s="15"/>
      <c r="AC708" s="20" t="str">
        <f t="array" ref="AC708">IF(ISERROR(INDEX('Master '!$A$2:$A$257,MATCH(AD708,'Master '!$B$2:$B$257,0))),IF(ISERROR(INDEX('Master '!$A$2:$A$257,MATCH(AD708,'Master '!$C$2:$C$257,0))),IF(AD708="","-","Not on Roster"),INDEX('Master '!$A$2:$A$257,MATCH(AD708,'Master '!$C$2:$C$257,0))),INDEX('Master '!$A$2:$A$257,MATCH(AD708,'Master '!$B$2:$B$257,0)))</f>
        <v>-</v>
      </c>
      <c r="AD708" s="7"/>
      <c r="AE708" s="19" t="str">
        <f t="array" ref="AE708">IF(ISERROR(INDEX('Master '!$A$2:$A$257,MATCH(AF708,'Master '!$B$2:$B$257,0))),IF(ISERROR(INDEX('Master '!$A$2:$A$257,MATCH(AF708,'Master '!$C$2:$C$257,0))),IF(AF708="","-","Not on Roster"),INDEX('Master '!$A$2:$A$257,MATCH(AF708,'Master '!$C$2:$C$257,0))),INDEX('Master '!$A$2:$A$257,MATCH(AF708,'Master '!$B$2:$B$257,0)))</f>
        <v>-</v>
      </c>
      <c r="AF708" s="15"/>
      <c r="AG708" s="20" t="str">
        <f t="array" ref="AG708">IF(ISERROR(INDEX('Master '!$A$2:$A$257,MATCH(AH708,'Master '!$B$2:$B$257,0))),IF(ISERROR(INDEX('Master '!$A$2:$A$257,MATCH(AH708,'Master '!$C$2:$C$257,0))),IF(AH708="","-","Not on Roster"),INDEX('Master '!$A$2:$A$257,MATCH(AH708,'Master '!$C$2:$C$257,0))),INDEX('Master '!$A$2:$A$257,MATCH(AH708,'Master '!$B$2:$B$257,0)))</f>
        <v>-</v>
      </c>
      <c r="AH708" s="7"/>
      <c r="AI708" s="19" t="str">
        <f t="array" ref="AI708">IF(ISERROR(INDEX('Master '!$A$2:$A$257,MATCH(AJ708,'Master '!$B$2:$B$257,0))),IF(ISERROR(INDEX('Master '!$A$2:$A$257,MATCH(AJ708,'Master '!$C$2:$C$257,0))),IF(AJ708="","-","Not on Roster"),INDEX('Master '!$A$2:$A$257,MATCH(AJ708,'Master '!$C$2:$C$257,0))),INDEX('Master '!$A$2:$A$257,MATCH(AJ708,'Master '!$B$2:$B$257,0)))</f>
        <v>-</v>
      </c>
      <c r="AJ708" s="15"/>
      <c r="AK708" s="20" t="str">
        <f t="array" ref="AK708">IF(ISERROR(INDEX('Master '!$A$2:$A$257,MATCH(AL708,'Master '!$B$2:$B$257,0))),IF(ISERROR(INDEX('Master '!$A$2:$A$257,MATCH(AL708,'Master '!$C$2:$C$257,0))),IF(AL708="","-","Not on Roster"),INDEX('Master '!$A$2:$A$257,MATCH(AL708,'Master '!$C$2:$C$257,0))),INDEX('Master '!$A$2:$A$257,MATCH(AL708,'Master '!$B$2:$B$257,0)))</f>
        <v>-</v>
      </c>
      <c r="AL708" s="7"/>
      <c r="AM708" s="19" t="str">
        <f t="array" ref="AM708">IF(ISERROR(INDEX('Master '!$A$2:$A$257,MATCH(AN708,'Master '!$B$2:$B$257,0))),IF(ISERROR(INDEX('Master '!$A$2:$A$257,MATCH(AN708,'Master '!$C$2:$C$257,0))),IF(AN708="","-","Not on Roster"),INDEX('Master '!$A$2:$A$257,MATCH(AN708,'Master '!$C$2:$C$257,0))),INDEX('Master '!$A$2:$A$257,MATCH(AN708,'Master '!$B$2:$B$257,0)))</f>
        <v>-</v>
      </c>
      <c r="AN708" s="15"/>
    </row>
    <row r="709" spans="1:40" ht="14.25" customHeight="1">
      <c r="A709" s="20" t="str">
        <f t="array" ref="A709">IF(ISERROR(INDEX('Master '!$A$2:$A$257,MATCH(B709,'Master '!$B$2:$B$257,0))),IF(ISERROR(INDEX('Master '!$A$2:$A$257,MATCH(B709,'Master '!$C$2:$C$257,0))),IF(B709="","-","Not on Roster"),INDEX('Master '!$A$2:$A$257,MATCH(B709,'Master '!$C$2:$C$257,0))),INDEX('Master '!$A$2:$A$257,MATCH(B709,'Master '!$B$2:$B$257,0)))</f>
        <v>-</v>
      </c>
      <c r="B709" s="43"/>
      <c r="C709" s="19" t="str">
        <f t="array" ref="C709">IF(ISERROR(INDEX('Master '!$A$2:$A$257,MATCH(D709,'Master '!$B$2:$B$257,0))),IF(ISERROR(INDEX('Master '!$A$2:$A$257,MATCH(D709,'Master '!$C$2:$C$257,0))),IF(D709="","-","Not on Roster"),INDEX('Master '!$A$2:$A$257,MATCH(D709,'Master '!$C$2:$C$257,0))),INDEX('Master '!$A$2:$A$257,MATCH(D709,'Master '!$B$2:$B$257,0)))</f>
        <v>-</v>
      </c>
      <c r="D709" s="15"/>
      <c r="E709" s="20" t="str">
        <f t="array" ref="E709">IF(ISERROR(INDEX('Master '!$A$2:$A$257,MATCH(F709,'Master '!$B$2:$B$257,0))),IF(ISERROR(INDEX('Master '!$A$2:$A$257,MATCH(F709,'Master '!$C$2:$C$257,0))),IF(F709="","-","Not on Roster"),INDEX('Master '!$A$2:$A$257,MATCH(F709,'Master '!$C$2:$C$257,0))),INDEX('Master '!$A$2:$A$257,MATCH(F709,'Master '!$B$2:$B$257,0)))</f>
        <v>-</v>
      </c>
      <c r="F709" s="7"/>
      <c r="G709" s="19" t="str">
        <f t="array" ref="G709">IF(ISERROR(INDEX('Master '!$A$2:$A$257,MATCH(H709,'Master '!$B$2:$B$257,0))),IF(ISERROR(INDEX('Master '!$A$2:$A$257,MATCH(H709,'Master '!$C$2:$C$257,0))),IF(H709="","-","Not on Roster"),INDEX('Master '!$A$2:$A$257,MATCH(H709,'Master '!$C$2:$C$257,0))),INDEX('Master '!$A$2:$A$257,MATCH(H709,'Master '!$B$2:$B$257,0)))</f>
        <v>-</v>
      </c>
      <c r="H709" s="15"/>
      <c r="I709" s="20" t="str">
        <f t="array" ref="I709">IF(ISERROR(INDEX('Master '!$A$2:$A$257,MATCH(J709,'Master '!$B$2:$B$257,0))),IF(ISERROR(INDEX('Master '!$A$2:$A$257,MATCH(J709,'Master '!$C$2:$C$257,0))),IF(J709="","-","Not on Roster"),INDEX('Master '!$A$2:$A$257,MATCH(J709,'Master '!$C$2:$C$257,0))),INDEX('Master '!$A$2:$A$257,MATCH(J709,'Master '!$B$2:$B$257,0)))</f>
        <v>-</v>
      </c>
      <c r="J709" s="51"/>
      <c r="K709" s="19" t="str">
        <f t="array" ref="K709">IF(ISERROR(INDEX('Master '!$A$2:$A$257,MATCH(L709,'Master '!$B$2:$B$257,0))),IF(ISERROR(INDEX('Master '!$A$2:$A$257,MATCH(L709,'Master '!$C$2:$C$257,0))),IF(L709="","-","Not on Roster"),INDEX('Master '!$A$2:$A$257,MATCH(L709,'Master '!$C$2:$C$257,0))),INDEX('Master '!$A$2:$A$257,MATCH(L709,'Master '!$B$2:$B$257,0)))</f>
        <v>-</v>
      </c>
      <c r="L709" s="15"/>
      <c r="M709" s="20" t="str">
        <f t="array" ref="M709">IF(ISERROR(INDEX('Master '!$A$2:$A$257,MATCH(N709,'Master '!$B$2:$B$257,0))),IF(ISERROR(INDEX('Master '!$A$2:$A$257,MATCH(N709,'Master '!$C$2:$C$257,0))),IF(N709="","-","Not on Roster"),INDEX('Master '!$A$2:$A$257,MATCH(N709,'Master '!$C$2:$C$257,0))),INDEX('Master '!$A$2:$A$257,MATCH(N709,'Master '!$B$2:$B$257,0)))</f>
        <v>-</v>
      </c>
      <c r="N709" s="7"/>
      <c r="O709" s="19" t="str">
        <f t="array" ref="O709">IF(ISERROR(INDEX('Master '!$A$2:$A$257,MATCH(P709,'Master '!$B$2:$B$257,0))),IF(ISERROR(INDEX('Master '!$A$2:$A$257,MATCH(P709,'Master '!$C$2:$C$257,0))),IF(P709="","-","Not on Roster"),INDEX('Master '!$A$2:$A$257,MATCH(P709,'Master '!$C$2:$C$257,0))),INDEX('Master '!$A$2:$A$257,MATCH(P709,'Master '!$B$2:$B$257,0)))</f>
        <v>-</v>
      </c>
      <c r="P709" s="15"/>
      <c r="Q709" s="20" t="str">
        <f t="array" ref="Q709">IF(ISERROR(INDEX('Master '!$A$2:$A$257,MATCH(R709,'Master '!$B$2:$B$257,0))),IF(ISERROR(INDEX('Master '!$A$2:$A$257,MATCH(R709,'Master '!$C$2:$C$257,0))),IF(R709="","-","Not on Roster"),INDEX('Master '!$A$2:$A$257,MATCH(R709,'Master '!$C$2:$C$257,0))),INDEX('Master '!$A$2:$A$257,MATCH(R709,'Master '!$B$2:$B$257,0)))</f>
        <v>-</v>
      </c>
      <c r="R709" s="7"/>
      <c r="S709" s="19" t="str">
        <f t="array" ref="S709">IF(ISERROR(INDEX('Master '!$A$2:$A$257,MATCH(T709,'Master '!$B$2:$B$257,0))),IF(ISERROR(INDEX('Master '!$A$2:$A$257,MATCH(T709,'Master '!$C$2:$C$257,0))),IF(T709="","-","Not on Roster"),INDEX('Master '!$A$2:$A$257,MATCH(T709,'Master '!$C$2:$C$257,0))),INDEX('Master '!$A$2:$A$257,MATCH(T709,'Master '!$B$2:$B$257,0)))</f>
        <v>-</v>
      </c>
      <c r="T709" s="15"/>
      <c r="U709" s="20" t="str">
        <f t="array" ref="U709">IF(ISERROR(INDEX('Master '!$A$2:$A$257,MATCH(V709,'Master '!$B$2:$B$257,0))),IF(ISERROR(INDEX('Master '!$A$2:$A$257,MATCH(V709,'Master '!$C$2:$C$257,0))),IF(V709="","-","Not on Roster"),INDEX('Master '!$A$2:$A$257,MATCH(V709,'Master '!$C$2:$C$257,0))),INDEX('Master '!$A$2:$A$257,MATCH(V709,'Master '!$B$2:$B$257,0)))</f>
        <v>-</v>
      </c>
      <c r="V709" s="7"/>
      <c r="W709" s="19" t="str">
        <f t="array" ref="W709">IF(ISERROR(INDEX('Master '!$A$2:$A$257,MATCH(X709,'Master '!$B$2:$B$257,0))),IF(ISERROR(INDEX('Master '!$A$2:$A$257,MATCH(X709,'Master '!$C$2:$C$257,0))),IF(X709="","-","Not on Roster"),INDEX('Master '!$A$2:$A$257,MATCH(X709,'Master '!$C$2:$C$257,0))),INDEX('Master '!$A$2:$A$257,MATCH(X709,'Master '!$B$2:$B$257,0)))</f>
        <v>-</v>
      </c>
      <c r="X709" s="15"/>
      <c r="Y709" s="20" t="str">
        <f t="array" ref="Y709">IF(ISERROR(INDEX('Master '!$A$2:$A$257,MATCH(Z709,'Master '!$B$2:$B$257,0))),IF(ISERROR(INDEX('Master '!$A$2:$A$257,MATCH(Z709,'Master '!$C$2:$C$257,0))),IF(Z709="","-","Not on Roster"),INDEX('Master '!$A$2:$A$257,MATCH(Z709,'Master '!$C$2:$C$257,0))),INDEX('Master '!$A$2:$A$257,MATCH(Z709,'Master '!$B$2:$B$257,0)))</f>
        <v>-</v>
      </c>
      <c r="Z709" s="7"/>
      <c r="AA709" s="19" t="str">
        <f t="array" ref="AA709">IF(ISERROR(INDEX('Master '!$A$2:$A$257,MATCH(AB709,'Master '!$B$2:$B$257,0))),IF(ISERROR(INDEX('Master '!$A$2:$A$257,MATCH(AB709,'Master '!$C$2:$C$257,0))),IF(AB709="","-","Not on Roster"),INDEX('Master '!$A$2:$A$257,MATCH(AB709,'Master '!$C$2:$C$257,0))),INDEX('Master '!$A$2:$A$257,MATCH(AB709,'Master '!$B$2:$B$257,0)))</f>
        <v>-</v>
      </c>
      <c r="AB709" s="15"/>
      <c r="AC709" s="20" t="str">
        <f t="array" ref="AC709">IF(ISERROR(INDEX('Master '!$A$2:$A$257,MATCH(AD709,'Master '!$B$2:$B$257,0))),IF(ISERROR(INDEX('Master '!$A$2:$A$257,MATCH(AD709,'Master '!$C$2:$C$257,0))),IF(AD709="","-","Not on Roster"),INDEX('Master '!$A$2:$A$257,MATCH(AD709,'Master '!$C$2:$C$257,0))),INDEX('Master '!$A$2:$A$257,MATCH(AD709,'Master '!$B$2:$B$257,0)))</f>
        <v>-</v>
      </c>
      <c r="AD709" s="7"/>
      <c r="AE709" s="19" t="str">
        <f t="array" ref="AE709">IF(ISERROR(INDEX('Master '!$A$2:$A$257,MATCH(AF709,'Master '!$B$2:$B$257,0))),IF(ISERROR(INDEX('Master '!$A$2:$A$257,MATCH(AF709,'Master '!$C$2:$C$257,0))),IF(AF709="","-","Not on Roster"),INDEX('Master '!$A$2:$A$257,MATCH(AF709,'Master '!$C$2:$C$257,0))),INDEX('Master '!$A$2:$A$257,MATCH(AF709,'Master '!$B$2:$B$257,0)))</f>
        <v>-</v>
      </c>
      <c r="AF709" s="15"/>
      <c r="AG709" s="20" t="str">
        <f t="array" ref="AG709">IF(ISERROR(INDEX('Master '!$A$2:$A$257,MATCH(AH709,'Master '!$B$2:$B$257,0))),IF(ISERROR(INDEX('Master '!$A$2:$A$257,MATCH(AH709,'Master '!$C$2:$C$257,0))),IF(AH709="","-","Not on Roster"),INDEX('Master '!$A$2:$A$257,MATCH(AH709,'Master '!$C$2:$C$257,0))),INDEX('Master '!$A$2:$A$257,MATCH(AH709,'Master '!$B$2:$B$257,0)))</f>
        <v>-</v>
      </c>
      <c r="AH709" s="7"/>
      <c r="AI709" s="19" t="str">
        <f t="array" ref="AI709">IF(ISERROR(INDEX('Master '!$A$2:$A$257,MATCH(AJ709,'Master '!$B$2:$B$257,0))),IF(ISERROR(INDEX('Master '!$A$2:$A$257,MATCH(AJ709,'Master '!$C$2:$C$257,0))),IF(AJ709="","-","Not on Roster"),INDEX('Master '!$A$2:$A$257,MATCH(AJ709,'Master '!$C$2:$C$257,0))),INDEX('Master '!$A$2:$A$257,MATCH(AJ709,'Master '!$B$2:$B$257,0)))</f>
        <v>-</v>
      </c>
      <c r="AJ709" s="15"/>
      <c r="AK709" s="20" t="str">
        <f t="array" ref="AK709">IF(ISERROR(INDEX('Master '!$A$2:$A$257,MATCH(AL709,'Master '!$B$2:$B$257,0))),IF(ISERROR(INDEX('Master '!$A$2:$A$257,MATCH(AL709,'Master '!$C$2:$C$257,0))),IF(AL709="","-","Not on Roster"),INDEX('Master '!$A$2:$A$257,MATCH(AL709,'Master '!$C$2:$C$257,0))),INDEX('Master '!$A$2:$A$257,MATCH(AL709,'Master '!$B$2:$B$257,0)))</f>
        <v>-</v>
      </c>
      <c r="AL709" s="7"/>
      <c r="AM709" s="19" t="str">
        <f t="array" ref="AM709">IF(ISERROR(INDEX('Master '!$A$2:$A$257,MATCH(AN709,'Master '!$B$2:$B$257,0))),IF(ISERROR(INDEX('Master '!$A$2:$A$257,MATCH(AN709,'Master '!$C$2:$C$257,0))),IF(AN709="","-","Not on Roster"),INDEX('Master '!$A$2:$A$257,MATCH(AN709,'Master '!$C$2:$C$257,0))),INDEX('Master '!$A$2:$A$257,MATCH(AN709,'Master '!$B$2:$B$257,0)))</f>
        <v>-</v>
      </c>
      <c r="AN709" s="15"/>
    </row>
    <row r="710" spans="1:40" ht="14.25" customHeight="1">
      <c r="A710" s="20" t="str">
        <f t="array" ref="A710">IF(ISERROR(INDEX('Master '!$A$2:$A$257,MATCH(B710,'Master '!$B$2:$B$257,0))),IF(ISERROR(INDEX('Master '!$A$2:$A$257,MATCH(B710,'Master '!$C$2:$C$257,0))),IF(B710="","-","Not on Roster"),INDEX('Master '!$A$2:$A$257,MATCH(B710,'Master '!$C$2:$C$257,0))),INDEX('Master '!$A$2:$A$257,MATCH(B710,'Master '!$B$2:$B$257,0)))</f>
        <v>-</v>
      </c>
      <c r="B710" s="43"/>
      <c r="C710" s="19" t="str">
        <f t="array" ref="C710">IF(ISERROR(INDEX('Master '!$A$2:$A$257,MATCH(D710,'Master '!$B$2:$B$257,0))),IF(ISERROR(INDEX('Master '!$A$2:$A$257,MATCH(D710,'Master '!$C$2:$C$257,0))),IF(D710="","-","Not on Roster"),INDEX('Master '!$A$2:$A$257,MATCH(D710,'Master '!$C$2:$C$257,0))),INDEX('Master '!$A$2:$A$257,MATCH(D710,'Master '!$B$2:$B$257,0)))</f>
        <v>-</v>
      </c>
      <c r="D710" s="15"/>
      <c r="E710" s="20" t="str">
        <f t="array" ref="E710">IF(ISERROR(INDEX('Master '!$A$2:$A$257,MATCH(F710,'Master '!$B$2:$B$257,0))),IF(ISERROR(INDEX('Master '!$A$2:$A$257,MATCH(F710,'Master '!$C$2:$C$257,0))),IF(F710="","-","Not on Roster"),INDEX('Master '!$A$2:$A$257,MATCH(F710,'Master '!$C$2:$C$257,0))),INDEX('Master '!$A$2:$A$257,MATCH(F710,'Master '!$B$2:$B$257,0)))</f>
        <v>-</v>
      </c>
      <c r="F710" s="7"/>
      <c r="G710" s="19" t="str">
        <f t="array" ref="G710">IF(ISERROR(INDEX('Master '!$A$2:$A$257,MATCH(H710,'Master '!$B$2:$B$257,0))),IF(ISERROR(INDEX('Master '!$A$2:$A$257,MATCH(H710,'Master '!$C$2:$C$257,0))),IF(H710="","-","Not on Roster"),INDEX('Master '!$A$2:$A$257,MATCH(H710,'Master '!$C$2:$C$257,0))),INDEX('Master '!$A$2:$A$257,MATCH(H710,'Master '!$B$2:$B$257,0)))</f>
        <v>-</v>
      </c>
      <c r="H710" s="15"/>
      <c r="I710" s="20" t="str">
        <f t="array" ref="I710">IF(ISERROR(INDEX('Master '!$A$2:$A$257,MATCH(J710,'Master '!$B$2:$B$257,0))),IF(ISERROR(INDEX('Master '!$A$2:$A$257,MATCH(J710,'Master '!$C$2:$C$257,0))),IF(J710="","-","Not on Roster"),INDEX('Master '!$A$2:$A$257,MATCH(J710,'Master '!$C$2:$C$257,0))),INDEX('Master '!$A$2:$A$257,MATCH(J710,'Master '!$B$2:$B$257,0)))</f>
        <v>-</v>
      </c>
      <c r="J710" s="51"/>
      <c r="K710" s="19" t="str">
        <f t="array" ref="K710">IF(ISERROR(INDEX('Master '!$A$2:$A$257,MATCH(L710,'Master '!$B$2:$B$257,0))),IF(ISERROR(INDEX('Master '!$A$2:$A$257,MATCH(L710,'Master '!$C$2:$C$257,0))),IF(L710="","-","Not on Roster"),INDEX('Master '!$A$2:$A$257,MATCH(L710,'Master '!$C$2:$C$257,0))),INDEX('Master '!$A$2:$A$257,MATCH(L710,'Master '!$B$2:$B$257,0)))</f>
        <v>-</v>
      </c>
      <c r="L710" s="15"/>
      <c r="M710" s="20" t="str">
        <f t="array" ref="M710">IF(ISERROR(INDEX('Master '!$A$2:$A$257,MATCH(N710,'Master '!$B$2:$B$257,0))),IF(ISERROR(INDEX('Master '!$A$2:$A$257,MATCH(N710,'Master '!$C$2:$C$257,0))),IF(N710="","-","Not on Roster"),INDEX('Master '!$A$2:$A$257,MATCH(N710,'Master '!$C$2:$C$257,0))),INDEX('Master '!$A$2:$A$257,MATCH(N710,'Master '!$B$2:$B$257,0)))</f>
        <v>-</v>
      </c>
      <c r="N710" s="7"/>
      <c r="O710" s="19" t="str">
        <f t="array" ref="O710">IF(ISERROR(INDEX('Master '!$A$2:$A$257,MATCH(P710,'Master '!$B$2:$B$257,0))),IF(ISERROR(INDEX('Master '!$A$2:$A$257,MATCH(P710,'Master '!$C$2:$C$257,0))),IF(P710="","-","Not on Roster"),INDEX('Master '!$A$2:$A$257,MATCH(P710,'Master '!$C$2:$C$257,0))),INDEX('Master '!$A$2:$A$257,MATCH(P710,'Master '!$B$2:$B$257,0)))</f>
        <v>-</v>
      </c>
      <c r="P710" s="15"/>
      <c r="Q710" s="20" t="str">
        <f t="array" ref="Q710">IF(ISERROR(INDEX('Master '!$A$2:$A$257,MATCH(R710,'Master '!$B$2:$B$257,0))),IF(ISERROR(INDEX('Master '!$A$2:$A$257,MATCH(R710,'Master '!$C$2:$C$257,0))),IF(R710="","-","Not on Roster"),INDEX('Master '!$A$2:$A$257,MATCH(R710,'Master '!$C$2:$C$257,0))),INDEX('Master '!$A$2:$A$257,MATCH(R710,'Master '!$B$2:$B$257,0)))</f>
        <v>-</v>
      </c>
      <c r="R710" s="7"/>
      <c r="S710" s="19" t="str">
        <f t="array" ref="S710">IF(ISERROR(INDEX('Master '!$A$2:$A$257,MATCH(T710,'Master '!$B$2:$B$257,0))),IF(ISERROR(INDEX('Master '!$A$2:$A$257,MATCH(T710,'Master '!$C$2:$C$257,0))),IF(T710="","-","Not on Roster"),INDEX('Master '!$A$2:$A$257,MATCH(T710,'Master '!$C$2:$C$257,0))),INDEX('Master '!$A$2:$A$257,MATCH(T710,'Master '!$B$2:$B$257,0)))</f>
        <v>-</v>
      </c>
      <c r="T710" s="15"/>
      <c r="U710" s="20" t="str">
        <f t="array" ref="U710">IF(ISERROR(INDEX('Master '!$A$2:$A$257,MATCH(V710,'Master '!$B$2:$B$257,0))),IF(ISERROR(INDEX('Master '!$A$2:$A$257,MATCH(V710,'Master '!$C$2:$C$257,0))),IF(V710="","-","Not on Roster"),INDEX('Master '!$A$2:$A$257,MATCH(V710,'Master '!$C$2:$C$257,0))),INDEX('Master '!$A$2:$A$257,MATCH(V710,'Master '!$B$2:$B$257,0)))</f>
        <v>-</v>
      </c>
      <c r="V710" s="7"/>
      <c r="W710" s="19" t="str">
        <f t="array" ref="W710">IF(ISERROR(INDEX('Master '!$A$2:$A$257,MATCH(X710,'Master '!$B$2:$B$257,0))),IF(ISERROR(INDEX('Master '!$A$2:$A$257,MATCH(X710,'Master '!$C$2:$C$257,0))),IF(X710="","-","Not on Roster"),INDEX('Master '!$A$2:$A$257,MATCH(X710,'Master '!$C$2:$C$257,0))),INDEX('Master '!$A$2:$A$257,MATCH(X710,'Master '!$B$2:$B$257,0)))</f>
        <v>-</v>
      </c>
      <c r="X710" s="15"/>
      <c r="Y710" s="20" t="str">
        <f t="array" ref="Y710">IF(ISERROR(INDEX('Master '!$A$2:$A$257,MATCH(Z710,'Master '!$B$2:$B$257,0))),IF(ISERROR(INDEX('Master '!$A$2:$A$257,MATCH(Z710,'Master '!$C$2:$C$257,0))),IF(Z710="","-","Not on Roster"),INDEX('Master '!$A$2:$A$257,MATCH(Z710,'Master '!$C$2:$C$257,0))),INDEX('Master '!$A$2:$A$257,MATCH(Z710,'Master '!$B$2:$B$257,0)))</f>
        <v>-</v>
      </c>
      <c r="Z710" s="7"/>
      <c r="AA710" s="19" t="str">
        <f t="array" ref="AA710">IF(ISERROR(INDEX('Master '!$A$2:$A$257,MATCH(AB710,'Master '!$B$2:$B$257,0))),IF(ISERROR(INDEX('Master '!$A$2:$A$257,MATCH(AB710,'Master '!$C$2:$C$257,0))),IF(AB710="","-","Not on Roster"),INDEX('Master '!$A$2:$A$257,MATCH(AB710,'Master '!$C$2:$C$257,0))),INDEX('Master '!$A$2:$A$257,MATCH(AB710,'Master '!$B$2:$B$257,0)))</f>
        <v>-</v>
      </c>
      <c r="AB710" s="15"/>
      <c r="AC710" s="20" t="str">
        <f t="array" ref="AC710">IF(ISERROR(INDEX('Master '!$A$2:$A$257,MATCH(AD710,'Master '!$B$2:$B$257,0))),IF(ISERROR(INDEX('Master '!$A$2:$A$257,MATCH(AD710,'Master '!$C$2:$C$257,0))),IF(AD710="","-","Not on Roster"),INDEX('Master '!$A$2:$A$257,MATCH(AD710,'Master '!$C$2:$C$257,0))),INDEX('Master '!$A$2:$A$257,MATCH(AD710,'Master '!$B$2:$B$257,0)))</f>
        <v>-</v>
      </c>
      <c r="AD710" s="7"/>
      <c r="AE710" s="19" t="str">
        <f t="array" ref="AE710">IF(ISERROR(INDEX('Master '!$A$2:$A$257,MATCH(AF710,'Master '!$B$2:$B$257,0))),IF(ISERROR(INDEX('Master '!$A$2:$A$257,MATCH(AF710,'Master '!$C$2:$C$257,0))),IF(AF710="","-","Not on Roster"),INDEX('Master '!$A$2:$A$257,MATCH(AF710,'Master '!$C$2:$C$257,0))),INDEX('Master '!$A$2:$A$257,MATCH(AF710,'Master '!$B$2:$B$257,0)))</f>
        <v>-</v>
      </c>
      <c r="AF710" s="15"/>
      <c r="AG710" s="20" t="str">
        <f t="array" ref="AG710">IF(ISERROR(INDEX('Master '!$A$2:$A$257,MATCH(AH710,'Master '!$B$2:$B$257,0))),IF(ISERROR(INDEX('Master '!$A$2:$A$257,MATCH(AH710,'Master '!$C$2:$C$257,0))),IF(AH710="","-","Not on Roster"),INDEX('Master '!$A$2:$A$257,MATCH(AH710,'Master '!$C$2:$C$257,0))),INDEX('Master '!$A$2:$A$257,MATCH(AH710,'Master '!$B$2:$B$257,0)))</f>
        <v>-</v>
      </c>
      <c r="AH710" s="7"/>
      <c r="AI710" s="19" t="str">
        <f t="array" ref="AI710">IF(ISERROR(INDEX('Master '!$A$2:$A$257,MATCH(AJ710,'Master '!$B$2:$B$257,0))),IF(ISERROR(INDEX('Master '!$A$2:$A$257,MATCH(AJ710,'Master '!$C$2:$C$257,0))),IF(AJ710="","-","Not on Roster"),INDEX('Master '!$A$2:$A$257,MATCH(AJ710,'Master '!$C$2:$C$257,0))),INDEX('Master '!$A$2:$A$257,MATCH(AJ710,'Master '!$B$2:$B$257,0)))</f>
        <v>-</v>
      </c>
      <c r="AJ710" s="15"/>
      <c r="AK710" s="20" t="str">
        <f t="array" ref="AK710">IF(ISERROR(INDEX('Master '!$A$2:$A$257,MATCH(AL710,'Master '!$B$2:$B$257,0))),IF(ISERROR(INDEX('Master '!$A$2:$A$257,MATCH(AL710,'Master '!$C$2:$C$257,0))),IF(AL710="","-","Not on Roster"),INDEX('Master '!$A$2:$A$257,MATCH(AL710,'Master '!$C$2:$C$257,0))),INDEX('Master '!$A$2:$A$257,MATCH(AL710,'Master '!$B$2:$B$257,0)))</f>
        <v>-</v>
      </c>
      <c r="AL710" s="7"/>
      <c r="AM710" s="19" t="str">
        <f t="array" ref="AM710">IF(ISERROR(INDEX('Master '!$A$2:$A$257,MATCH(AN710,'Master '!$B$2:$B$257,0))),IF(ISERROR(INDEX('Master '!$A$2:$A$257,MATCH(AN710,'Master '!$C$2:$C$257,0))),IF(AN710="","-","Not on Roster"),INDEX('Master '!$A$2:$A$257,MATCH(AN710,'Master '!$C$2:$C$257,0))),INDEX('Master '!$A$2:$A$257,MATCH(AN710,'Master '!$B$2:$B$257,0)))</f>
        <v>-</v>
      </c>
      <c r="AN710" s="15"/>
    </row>
    <row r="711" spans="1:40" ht="14.25" customHeight="1">
      <c r="A711" s="20" t="str">
        <f t="array" ref="A711">IF(ISERROR(INDEX('Master '!$A$2:$A$257,MATCH(B711,'Master '!$B$2:$B$257,0))),IF(ISERROR(INDEX('Master '!$A$2:$A$257,MATCH(B711,'Master '!$C$2:$C$257,0))),IF(B711="","-","Not on Roster"),INDEX('Master '!$A$2:$A$257,MATCH(B711,'Master '!$C$2:$C$257,0))),INDEX('Master '!$A$2:$A$257,MATCH(B711,'Master '!$B$2:$B$257,0)))</f>
        <v>-</v>
      </c>
      <c r="B711" s="43"/>
      <c r="C711" s="19" t="str">
        <f t="array" ref="C711">IF(ISERROR(INDEX('Master '!$A$2:$A$257,MATCH(D711,'Master '!$B$2:$B$257,0))),IF(ISERROR(INDEX('Master '!$A$2:$A$257,MATCH(D711,'Master '!$C$2:$C$257,0))),IF(D711="","-","Not on Roster"),INDEX('Master '!$A$2:$A$257,MATCH(D711,'Master '!$C$2:$C$257,0))),INDEX('Master '!$A$2:$A$257,MATCH(D711,'Master '!$B$2:$B$257,0)))</f>
        <v>-</v>
      </c>
      <c r="D711" s="15"/>
      <c r="E711" s="20" t="str">
        <f t="array" ref="E711">IF(ISERROR(INDEX('Master '!$A$2:$A$257,MATCH(F711,'Master '!$B$2:$B$257,0))),IF(ISERROR(INDEX('Master '!$A$2:$A$257,MATCH(F711,'Master '!$C$2:$C$257,0))),IF(F711="","-","Not on Roster"),INDEX('Master '!$A$2:$A$257,MATCH(F711,'Master '!$C$2:$C$257,0))),INDEX('Master '!$A$2:$A$257,MATCH(F711,'Master '!$B$2:$B$257,0)))</f>
        <v>-</v>
      </c>
      <c r="F711" s="7"/>
      <c r="G711" s="19" t="str">
        <f t="array" ref="G711">IF(ISERROR(INDEX('Master '!$A$2:$A$257,MATCH(H711,'Master '!$B$2:$B$257,0))),IF(ISERROR(INDEX('Master '!$A$2:$A$257,MATCH(H711,'Master '!$C$2:$C$257,0))),IF(H711="","-","Not on Roster"),INDEX('Master '!$A$2:$A$257,MATCH(H711,'Master '!$C$2:$C$257,0))),INDEX('Master '!$A$2:$A$257,MATCH(H711,'Master '!$B$2:$B$257,0)))</f>
        <v>-</v>
      </c>
      <c r="H711" s="15"/>
      <c r="I711" s="20" t="str">
        <f t="array" ref="I711">IF(ISERROR(INDEX('Master '!$A$2:$A$257,MATCH(J711,'Master '!$B$2:$B$257,0))),IF(ISERROR(INDEX('Master '!$A$2:$A$257,MATCH(J711,'Master '!$C$2:$C$257,0))),IF(J711="","-","Not on Roster"),INDEX('Master '!$A$2:$A$257,MATCH(J711,'Master '!$C$2:$C$257,0))),INDEX('Master '!$A$2:$A$257,MATCH(J711,'Master '!$B$2:$B$257,0)))</f>
        <v>-</v>
      </c>
      <c r="J711" s="51"/>
      <c r="K711" s="19" t="str">
        <f t="array" ref="K711">IF(ISERROR(INDEX('Master '!$A$2:$A$257,MATCH(L711,'Master '!$B$2:$B$257,0))),IF(ISERROR(INDEX('Master '!$A$2:$A$257,MATCH(L711,'Master '!$C$2:$C$257,0))),IF(L711="","-","Not on Roster"),INDEX('Master '!$A$2:$A$257,MATCH(L711,'Master '!$C$2:$C$257,0))),INDEX('Master '!$A$2:$A$257,MATCH(L711,'Master '!$B$2:$B$257,0)))</f>
        <v>-</v>
      </c>
      <c r="L711" s="15"/>
      <c r="M711" s="20" t="str">
        <f t="array" ref="M711">IF(ISERROR(INDEX('Master '!$A$2:$A$257,MATCH(N711,'Master '!$B$2:$B$257,0))),IF(ISERROR(INDEX('Master '!$A$2:$A$257,MATCH(N711,'Master '!$C$2:$C$257,0))),IF(N711="","-","Not on Roster"),INDEX('Master '!$A$2:$A$257,MATCH(N711,'Master '!$C$2:$C$257,0))),INDEX('Master '!$A$2:$A$257,MATCH(N711,'Master '!$B$2:$B$257,0)))</f>
        <v>-</v>
      </c>
      <c r="N711" s="7"/>
      <c r="O711" s="19" t="str">
        <f t="array" ref="O711">IF(ISERROR(INDEX('Master '!$A$2:$A$257,MATCH(P711,'Master '!$B$2:$B$257,0))),IF(ISERROR(INDEX('Master '!$A$2:$A$257,MATCH(P711,'Master '!$C$2:$C$257,0))),IF(P711="","-","Not on Roster"),INDEX('Master '!$A$2:$A$257,MATCH(P711,'Master '!$C$2:$C$257,0))),INDEX('Master '!$A$2:$A$257,MATCH(P711,'Master '!$B$2:$B$257,0)))</f>
        <v>-</v>
      </c>
      <c r="P711" s="15"/>
      <c r="Q711" s="20" t="str">
        <f t="array" ref="Q711">IF(ISERROR(INDEX('Master '!$A$2:$A$257,MATCH(R711,'Master '!$B$2:$B$257,0))),IF(ISERROR(INDEX('Master '!$A$2:$A$257,MATCH(R711,'Master '!$C$2:$C$257,0))),IF(R711="","-","Not on Roster"),INDEX('Master '!$A$2:$A$257,MATCH(R711,'Master '!$C$2:$C$257,0))),INDEX('Master '!$A$2:$A$257,MATCH(R711,'Master '!$B$2:$B$257,0)))</f>
        <v>-</v>
      </c>
      <c r="R711" s="7"/>
      <c r="S711" s="19" t="str">
        <f t="array" ref="S711">IF(ISERROR(INDEX('Master '!$A$2:$A$257,MATCH(T711,'Master '!$B$2:$B$257,0))),IF(ISERROR(INDEX('Master '!$A$2:$A$257,MATCH(T711,'Master '!$C$2:$C$257,0))),IF(T711="","-","Not on Roster"),INDEX('Master '!$A$2:$A$257,MATCH(T711,'Master '!$C$2:$C$257,0))),INDEX('Master '!$A$2:$A$257,MATCH(T711,'Master '!$B$2:$B$257,0)))</f>
        <v>-</v>
      </c>
      <c r="T711" s="15"/>
      <c r="U711" s="20" t="str">
        <f t="array" ref="U711">IF(ISERROR(INDEX('Master '!$A$2:$A$257,MATCH(V711,'Master '!$B$2:$B$257,0))),IF(ISERROR(INDEX('Master '!$A$2:$A$257,MATCH(V711,'Master '!$C$2:$C$257,0))),IF(V711="","-","Not on Roster"),INDEX('Master '!$A$2:$A$257,MATCH(V711,'Master '!$C$2:$C$257,0))),INDEX('Master '!$A$2:$A$257,MATCH(V711,'Master '!$B$2:$B$257,0)))</f>
        <v>-</v>
      </c>
      <c r="V711" s="7"/>
      <c r="W711" s="19" t="str">
        <f t="array" ref="W711">IF(ISERROR(INDEX('Master '!$A$2:$A$257,MATCH(X711,'Master '!$B$2:$B$257,0))),IF(ISERROR(INDEX('Master '!$A$2:$A$257,MATCH(X711,'Master '!$C$2:$C$257,0))),IF(X711="","-","Not on Roster"),INDEX('Master '!$A$2:$A$257,MATCH(X711,'Master '!$C$2:$C$257,0))),INDEX('Master '!$A$2:$A$257,MATCH(X711,'Master '!$B$2:$B$257,0)))</f>
        <v>-</v>
      </c>
      <c r="X711" s="15"/>
      <c r="Y711" s="20" t="str">
        <f t="array" ref="Y711">IF(ISERROR(INDEX('Master '!$A$2:$A$257,MATCH(Z711,'Master '!$B$2:$B$257,0))),IF(ISERROR(INDEX('Master '!$A$2:$A$257,MATCH(Z711,'Master '!$C$2:$C$257,0))),IF(Z711="","-","Not on Roster"),INDEX('Master '!$A$2:$A$257,MATCH(Z711,'Master '!$C$2:$C$257,0))),INDEX('Master '!$A$2:$A$257,MATCH(Z711,'Master '!$B$2:$B$257,0)))</f>
        <v>-</v>
      </c>
      <c r="Z711" s="7"/>
      <c r="AA711" s="19" t="str">
        <f t="array" ref="AA711">IF(ISERROR(INDEX('Master '!$A$2:$A$257,MATCH(AB711,'Master '!$B$2:$B$257,0))),IF(ISERROR(INDEX('Master '!$A$2:$A$257,MATCH(AB711,'Master '!$C$2:$C$257,0))),IF(AB711="","-","Not on Roster"),INDEX('Master '!$A$2:$A$257,MATCH(AB711,'Master '!$C$2:$C$257,0))),INDEX('Master '!$A$2:$A$257,MATCH(AB711,'Master '!$B$2:$B$257,0)))</f>
        <v>-</v>
      </c>
      <c r="AB711" s="15"/>
      <c r="AC711" s="20" t="str">
        <f t="array" ref="AC711">IF(ISERROR(INDEX('Master '!$A$2:$A$257,MATCH(AD711,'Master '!$B$2:$B$257,0))),IF(ISERROR(INDEX('Master '!$A$2:$A$257,MATCH(AD711,'Master '!$C$2:$C$257,0))),IF(AD711="","-","Not on Roster"),INDEX('Master '!$A$2:$A$257,MATCH(AD711,'Master '!$C$2:$C$257,0))),INDEX('Master '!$A$2:$A$257,MATCH(AD711,'Master '!$B$2:$B$257,0)))</f>
        <v>-</v>
      </c>
      <c r="AD711" s="7"/>
      <c r="AE711" s="19" t="str">
        <f t="array" ref="AE711">IF(ISERROR(INDEX('Master '!$A$2:$A$257,MATCH(AF711,'Master '!$B$2:$B$257,0))),IF(ISERROR(INDEX('Master '!$A$2:$A$257,MATCH(AF711,'Master '!$C$2:$C$257,0))),IF(AF711="","-","Not on Roster"),INDEX('Master '!$A$2:$A$257,MATCH(AF711,'Master '!$C$2:$C$257,0))),INDEX('Master '!$A$2:$A$257,MATCH(AF711,'Master '!$B$2:$B$257,0)))</f>
        <v>-</v>
      </c>
      <c r="AF711" s="15"/>
      <c r="AG711" s="20" t="str">
        <f t="array" ref="AG711">IF(ISERROR(INDEX('Master '!$A$2:$A$257,MATCH(AH711,'Master '!$B$2:$B$257,0))),IF(ISERROR(INDEX('Master '!$A$2:$A$257,MATCH(AH711,'Master '!$C$2:$C$257,0))),IF(AH711="","-","Not on Roster"),INDEX('Master '!$A$2:$A$257,MATCH(AH711,'Master '!$C$2:$C$257,0))),INDEX('Master '!$A$2:$A$257,MATCH(AH711,'Master '!$B$2:$B$257,0)))</f>
        <v>-</v>
      </c>
      <c r="AH711" s="7"/>
      <c r="AI711" s="19" t="str">
        <f t="array" ref="AI711">IF(ISERROR(INDEX('Master '!$A$2:$A$257,MATCH(AJ711,'Master '!$B$2:$B$257,0))),IF(ISERROR(INDEX('Master '!$A$2:$A$257,MATCH(AJ711,'Master '!$C$2:$C$257,0))),IF(AJ711="","-","Not on Roster"),INDEX('Master '!$A$2:$A$257,MATCH(AJ711,'Master '!$C$2:$C$257,0))),INDEX('Master '!$A$2:$A$257,MATCH(AJ711,'Master '!$B$2:$B$257,0)))</f>
        <v>-</v>
      </c>
      <c r="AJ711" s="15"/>
      <c r="AK711" s="20" t="str">
        <f t="array" ref="AK711">IF(ISERROR(INDEX('Master '!$A$2:$A$257,MATCH(AL711,'Master '!$B$2:$B$257,0))),IF(ISERROR(INDEX('Master '!$A$2:$A$257,MATCH(AL711,'Master '!$C$2:$C$257,0))),IF(AL711="","-","Not on Roster"),INDEX('Master '!$A$2:$A$257,MATCH(AL711,'Master '!$C$2:$C$257,0))),INDEX('Master '!$A$2:$A$257,MATCH(AL711,'Master '!$B$2:$B$257,0)))</f>
        <v>-</v>
      </c>
      <c r="AL711" s="7"/>
      <c r="AM711" s="19" t="str">
        <f t="array" ref="AM711">IF(ISERROR(INDEX('Master '!$A$2:$A$257,MATCH(AN711,'Master '!$B$2:$B$257,0))),IF(ISERROR(INDEX('Master '!$A$2:$A$257,MATCH(AN711,'Master '!$C$2:$C$257,0))),IF(AN711="","-","Not on Roster"),INDEX('Master '!$A$2:$A$257,MATCH(AN711,'Master '!$C$2:$C$257,0))),INDEX('Master '!$A$2:$A$257,MATCH(AN711,'Master '!$B$2:$B$257,0)))</f>
        <v>-</v>
      </c>
      <c r="AN711" s="15"/>
    </row>
    <row r="712" spans="1:40" ht="14.25" customHeight="1">
      <c r="A712" s="20" t="str">
        <f t="array" ref="A712">IF(ISERROR(INDEX('Master '!$A$2:$A$257,MATCH(B712,'Master '!$B$2:$B$257,0))),IF(ISERROR(INDEX('Master '!$A$2:$A$257,MATCH(B712,'Master '!$C$2:$C$257,0))),IF(B712="","-","Not on Roster"),INDEX('Master '!$A$2:$A$257,MATCH(B712,'Master '!$C$2:$C$257,0))),INDEX('Master '!$A$2:$A$257,MATCH(B712,'Master '!$B$2:$B$257,0)))</f>
        <v>-</v>
      </c>
      <c r="B712" s="43"/>
      <c r="C712" s="19" t="str">
        <f t="array" ref="C712">IF(ISERROR(INDEX('Master '!$A$2:$A$257,MATCH(D712,'Master '!$B$2:$B$257,0))),IF(ISERROR(INDEX('Master '!$A$2:$A$257,MATCH(D712,'Master '!$C$2:$C$257,0))),IF(D712="","-","Not on Roster"),INDEX('Master '!$A$2:$A$257,MATCH(D712,'Master '!$C$2:$C$257,0))),INDEX('Master '!$A$2:$A$257,MATCH(D712,'Master '!$B$2:$B$257,0)))</f>
        <v>-</v>
      </c>
      <c r="D712" s="15"/>
      <c r="E712" s="20" t="str">
        <f t="array" ref="E712">IF(ISERROR(INDEX('Master '!$A$2:$A$257,MATCH(F712,'Master '!$B$2:$B$257,0))),IF(ISERROR(INDEX('Master '!$A$2:$A$257,MATCH(F712,'Master '!$C$2:$C$257,0))),IF(F712="","-","Not on Roster"),INDEX('Master '!$A$2:$A$257,MATCH(F712,'Master '!$C$2:$C$257,0))),INDEX('Master '!$A$2:$A$257,MATCH(F712,'Master '!$B$2:$B$257,0)))</f>
        <v>-</v>
      </c>
      <c r="F712" s="7"/>
      <c r="G712" s="19" t="str">
        <f t="array" ref="G712">IF(ISERROR(INDEX('Master '!$A$2:$A$257,MATCH(H712,'Master '!$B$2:$B$257,0))),IF(ISERROR(INDEX('Master '!$A$2:$A$257,MATCH(H712,'Master '!$C$2:$C$257,0))),IF(H712="","-","Not on Roster"),INDEX('Master '!$A$2:$A$257,MATCH(H712,'Master '!$C$2:$C$257,0))),INDEX('Master '!$A$2:$A$257,MATCH(H712,'Master '!$B$2:$B$257,0)))</f>
        <v>-</v>
      </c>
      <c r="H712" s="15"/>
      <c r="I712" s="20" t="str">
        <f t="array" ref="I712">IF(ISERROR(INDEX('Master '!$A$2:$A$257,MATCH(J712,'Master '!$B$2:$B$257,0))),IF(ISERROR(INDEX('Master '!$A$2:$A$257,MATCH(J712,'Master '!$C$2:$C$257,0))),IF(J712="","-","Not on Roster"),INDEX('Master '!$A$2:$A$257,MATCH(J712,'Master '!$C$2:$C$257,0))),INDEX('Master '!$A$2:$A$257,MATCH(J712,'Master '!$B$2:$B$257,0)))</f>
        <v>-</v>
      </c>
      <c r="J712" s="51"/>
      <c r="K712" s="19" t="str">
        <f t="array" ref="K712">IF(ISERROR(INDEX('Master '!$A$2:$A$257,MATCH(L712,'Master '!$B$2:$B$257,0))),IF(ISERROR(INDEX('Master '!$A$2:$A$257,MATCH(L712,'Master '!$C$2:$C$257,0))),IF(L712="","-","Not on Roster"),INDEX('Master '!$A$2:$A$257,MATCH(L712,'Master '!$C$2:$C$257,0))),INDEX('Master '!$A$2:$A$257,MATCH(L712,'Master '!$B$2:$B$257,0)))</f>
        <v>-</v>
      </c>
      <c r="L712" s="15"/>
      <c r="M712" s="20" t="str">
        <f t="array" ref="M712">IF(ISERROR(INDEX('Master '!$A$2:$A$257,MATCH(N712,'Master '!$B$2:$B$257,0))),IF(ISERROR(INDEX('Master '!$A$2:$A$257,MATCH(N712,'Master '!$C$2:$C$257,0))),IF(N712="","-","Not on Roster"),INDEX('Master '!$A$2:$A$257,MATCH(N712,'Master '!$C$2:$C$257,0))),INDEX('Master '!$A$2:$A$257,MATCH(N712,'Master '!$B$2:$B$257,0)))</f>
        <v>-</v>
      </c>
      <c r="N712" s="7"/>
      <c r="O712" s="19" t="str">
        <f t="array" ref="O712">IF(ISERROR(INDEX('Master '!$A$2:$A$257,MATCH(P712,'Master '!$B$2:$B$257,0))),IF(ISERROR(INDEX('Master '!$A$2:$A$257,MATCH(P712,'Master '!$C$2:$C$257,0))),IF(P712="","-","Not on Roster"),INDEX('Master '!$A$2:$A$257,MATCH(P712,'Master '!$C$2:$C$257,0))),INDEX('Master '!$A$2:$A$257,MATCH(P712,'Master '!$B$2:$B$257,0)))</f>
        <v>-</v>
      </c>
      <c r="P712" s="15"/>
      <c r="Q712" s="20" t="str">
        <f t="array" ref="Q712">IF(ISERROR(INDEX('Master '!$A$2:$A$257,MATCH(R712,'Master '!$B$2:$B$257,0))),IF(ISERROR(INDEX('Master '!$A$2:$A$257,MATCH(R712,'Master '!$C$2:$C$257,0))),IF(R712="","-","Not on Roster"),INDEX('Master '!$A$2:$A$257,MATCH(R712,'Master '!$C$2:$C$257,0))),INDEX('Master '!$A$2:$A$257,MATCH(R712,'Master '!$B$2:$B$257,0)))</f>
        <v>-</v>
      </c>
      <c r="R712" s="7"/>
      <c r="S712" s="19" t="str">
        <f t="array" ref="S712">IF(ISERROR(INDEX('Master '!$A$2:$A$257,MATCH(T712,'Master '!$B$2:$B$257,0))),IF(ISERROR(INDEX('Master '!$A$2:$A$257,MATCH(T712,'Master '!$C$2:$C$257,0))),IF(T712="","-","Not on Roster"),INDEX('Master '!$A$2:$A$257,MATCH(T712,'Master '!$C$2:$C$257,0))),INDEX('Master '!$A$2:$A$257,MATCH(T712,'Master '!$B$2:$B$257,0)))</f>
        <v>-</v>
      </c>
      <c r="T712" s="15"/>
      <c r="U712" s="20" t="str">
        <f t="array" ref="U712">IF(ISERROR(INDEX('Master '!$A$2:$A$257,MATCH(V712,'Master '!$B$2:$B$257,0))),IF(ISERROR(INDEX('Master '!$A$2:$A$257,MATCH(V712,'Master '!$C$2:$C$257,0))),IF(V712="","-","Not on Roster"),INDEX('Master '!$A$2:$A$257,MATCH(V712,'Master '!$C$2:$C$257,0))),INDEX('Master '!$A$2:$A$257,MATCH(V712,'Master '!$B$2:$B$257,0)))</f>
        <v>-</v>
      </c>
      <c r="V712" s="7"/>
      <c r="W712" s="19" t="str">
        <f t="array" ref="W712">IF(ISERROR(INDEX('Master '!$A$2:$A$257,MATCH(X712,'Master '!$B$2:$B$257,0))),IF(ISERROR(INDEX('Master '!$A$2:$A$257,MATCH(X712,'Master '!$C$2:$C$257,0))),IF(X712="","-","Not on Roster"),INDEX('Master '!$A$2:$A$257,MATCH(X712,'Master '!$C$2:$C$257,0))),INDEX('Master '!$A$2:$A$257,MATCH(X712,'Master '!$B$2:$B$257,0)))</f>
        <v>-</v>
      </c>
      <c r="X712" s="15"/>
      <c r="Y712" s="20" t="str">
        <f t="array" ref="Y712">IF(ISERROR(INDEX('Master '!$A$2:$A$257,MATCH(Z712,'Master '!$B$2:$B$257,0))),IF(ISERROR(INDEX('Master '!$A$2:$A$257,MATCH(Z712,'Master '!$C$2:$C$257,0))),IF(Z712="","-","Not on Roster"),INDEX('Master '!$A$2:$A$257,MATCH(Z712,'Master '!$C$2:$C$257,0))),INDEX('Master '!$A$2:$A$257,MATCH(Z712,'Master '!$B$2:$B$257,0)))</f>
        <v>-</v>
      </c>
      <c r="Z712" s="7"/>
      <c r="AA712" s="19" t="str">
        <f t="array" ref="AA712">IF(ISERROR(INDEX('Master '!$A$2:$A$257,MATCH(AB712,'Master '!$B$2:$B$257,0))),IF(ISERROR(INDEX('Master '!$A$2:$A$257,MATCH(AB712,'Master '!$C$2:$C$257,0))),IF(AB712="","-","Not on Roster"),INDEX('Master '!$A$2:$A$257,MATCH(AB712,'Master '!$C$2:$C$257,0))),INDEX('Master '!$A$2:$A$257,MATCH(AB712,'Master '!$B$2:$B$257,0)))</f>
        <v>-</v>
      </c>
      <c r="AB712" s="15"/>
      <c r="AC712" s="20" t="str">
        <f t="array" ref="AC712">IF(ISERROR(INDEX('Master '!$A$2:$A$257,MATCH(AD712,'Master '!$B$2:$B$257,0))),IF(ISERROR(INDEX('Master '!$A$2:$A$257,MATCH(AD712,'Master '!$C$2:$C$257,0))),IF(AD712="","-","Not on Roster"),INDEX('Master '!$A$2:$A$257,MATCH(AD712,'Master '!$C$2:$C$257,0))),INDEX('Master '!$A$2:$A$257,MATCH(AD712,'Master '!$B$2:$B$257,0)))</f>
        <v>-</v>
      </c>
      <c r="AD712" s="7"/>
      <c r="AE712" s="19" t="str">
        <f t="array" ref="AE712">IF(ISERROR(INDEX('Master '!$A$2:$A$257,MATCH(AF712,'Master '!$B$2:$B$257,0))),IF(ISERROR(INDEX('Master '!$A$2:$A$257,MATCH(AF712,'Master '!$C$2:$C$257,0))),IF(AF712="","-","Not on Roster"),INDEX('Master '!$A$2:$A$257,MATCH(AF712,'Master '!$C$2:$C$257,0))),INDEX('Master '!$A$2:$A$257,MATCH(AF712,'Master '!$B$2:$B$257,0)))</f>
        <v>-</v>
      </c>
      <c r="AF712" s="15"/>
      <c r="AG712" s="20" t="str">
        <f t="array" ref="AG712">IF(ISERROR(INDEX('Master '!$A$2:$A$257,MATCH(AH712,'Master '!$B$2:$B$257,0))),IF(ISERROR(INDEX('Master '!$A$2:$A$257,MATCH(AH712,'Master '!$C$2:$C$257,0))),IF(AH712="","-","Not on Roster"),INDEX('Master '!$A$2:$A$257,MATCH(AH712,'Master '!$C$2:$C$257,0))),INDEX('Master '!$A$2:$A$257,MATCH(AH712,'Master '!$B$2:$B$257,0)))</f>
        <v>-</v>
      </c>
      <c r="AH712" s="7"/>
      <c r="AI712" s="19" t="str">
        <f t="array" ref="AI712">IF(ISERROR(INDEX('Master '!$A$2:$A$257,MATCH(AJ712,'Master '!$B$2:$B$257,0))),IF(ISERROR(INDEX('Master '!$A$2:$A$257,MATCH(AJ712,'Master '!$C$2:$C$257,0))),IF(AJ712="","-","Not on Roster"),INDEX('Master '!$A$2:$A$257,MATCH(AJ712,'Master '!$C$2:$C$257,0))),INDEX('Master '!$A$2:$A$257,MATCH(AJ712,'Master '!$B$2:$B$257,0)))</f>
        <v>-</v>
      </c>
      <c r="AJ712" s="15"/>
      <c r="AK712" s="20" t="str">
        <f t="array" ref="AK712">IF(ISERROR(INDEX('Master '!$A$2:$A$257,MATCH(AL712,'Master '!$B$2:$B$257,0))),IF(ISERROR(INDEX('Master '!$A$2:$A$257,MATCH(AL712,'Master '!$C$2:$C$257,0))),IF(AL712="","-","Not on Roster"),INDEX('Master '!$A$2:$A$257,MATCH(AL712,'Master '!$C$2:$C$257,0))),INDEX('Master '!$A$2:$A$257,MATCH(AL712,'Master '!$B$2:$B$257,0)))</f>
        <v>-</v>
      </c>
      <c r="AL712" s="7"/>
      <c r="AM712" s="19" t="str">
        <f t="array" ref="AM712">IF(ISERROR(INDEX('Master '!$A$2:$A$257,MATCH(AN712,'Master '!$B$2:$B$257,0))),IF(ISERROR(INDEX('Master '!$A$2:$A$257,MATCH(AN712,'Master '!$C$2:$C$257,0))),IF(AN712="","-","Not on Roster"),INDEX('Master '!$A$2:$A$257,MATCH(AN712,'Master '!$C$2:$C$257,0))),INDEX('Master '!$A$2:$A$257,MATCH(AN712,'Master '!$B$2:$B$257,0)))</f>
        <v>-</v>
      </c>
      <c r="AN712" s="15"/>
    </row>
    <row r="713" spans="1:40" ht="14.25" customHeight="1">
      <c r="A713" s="16"/>
      <c r="B713" s="43"/>
      <c r="C713" s="17"/>
      <c r="D713" s="15"/>
      <c r="E713" s="16"/>
      <c r="F713" s="7"/>
      <c r="G713" s="17"/>
      <c r="H713" s="15"/>
      <c r="I713" s="16"/>
      <c r="J713" s="51"/>
      <c r="K713" s="17"/>
      <c r="L713" s="15"/>
      <c r="M713" s="16"/>
      <c r="N713" s="7"/>
      <c r="O713" s="17"/>
      <c r="P713" s="15"/>
      <c r="Q713" s="16"/>
      <c r="R713" s="7"/>
      <c r="S713" s="17"/>
      <c r="T713" s="15"/>
      <c r="U713" s="16"/>
      <c r="V713" s="7"/>
      <c r="W713" s="17"/>
      <c r="X713" s="15"/>
      <c r="Y713" s="16"/>
      <c r="Z713" s="7"/>
      <c r="AA713" s="17"/>
      <c r="AB713" s="15"/>
      <c r="AC713" s="16"/>
      <c r="AD713" s="7"/>
      <c r="AE713" s="17"/>
      <c r="AF713" s="15"/>
      <c r="AG713" s="16"/>
      <c r="AH713" s="7"/>
      <c r="AI713" s="17"/>
      <c r="AJ713" s="15"/>
      <c r="AK713" s="16"/>
      <c r="AL713" s="7"/>
      <c r="AM713" s="17"/>
      <c r="AN713" s="15"/>
    </row>
    <row r="714" spans="1:40">
      <c r="A714" s="4"/>
      <c r="B714" s="44"/>
      <c r="C714" s="4"/>
      <c r="D714" s="4"/>
      <c r="E714" s="4"/>
      <c r="F714" s="4"/>
      <c r="G714" s="4"/>
      <c r="H714" s="4"/>
      <c r="I714" s="4"/>
      <c r="J714" s="51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>
      <c r="A715" s="4"/>
      <c r="B715" s="44"/>
      <c r="C715" s="4"/>
      <c r="D715" s="4"/>
      <c r="E715" s="4"/>
      <c r="F715" s="4"/>
      <c r="G715" s="4"/>
      <c r="H715" s="4"/>
      <c r="I715" s="4"/>
      <c r="J715" s="51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>
      <c r="A716" s="4"/>
      <c r="B716" s="44"/>
      <c r="C716" s="4"/>
      <c r="D716" s="4"/>
      <c r="E716" s="4"/>
      <c r="F716" s="4"/>
      <c r="G716" s="4"/>
      <c r="H716" s="4"/>
      <c r="I716" s="4"/>
      <c r="J716" s="51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>
      <c r="A717" s="4"/>
      <c r="B717" s="44"/>
      <c r="C717" s="4"/>
      <c r="D717" s="4"/>
      <c r="E717" s="4"/>
      <c r="F717" s="4"/>
      <c r="G717" s="4"/>
      <c r="H717" s="4"/>
      <c r="I717" s="4"/>
      <c r="J717" s="51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>
      <c r="A718" s="4"/>
      <c r="B718" s="44"/>
      <c r="C718" s="4"/>
      <c r="D718" s="4"/>
      <c r="E718" s="4"/>
      <c r="F718" s="4"/>
      <c r="G718" s="4"/>
      <c r="H718" s="4"/>
      <c r="I718" s="4"/>
      <c r="J718" s="51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>
      <c r="A719" s="4"/>
      <c r="B719" s="44"/>
      <c r="C719" s="4"/>
      <c r="D719" s="4"/>
      <c r="E719" s="4"/>
      <c r="F719" s="4"/>
      <c r="G719" s="4"/>
      <c r="H719" s="4"/>
      <c r="I719" s="4"/>
      <c r="J719" s="51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>
      <c r="A720" s="4"/>
      <c r="B720" s="44"/>
      <c r="C720" s="4"/>
      <c r="D720" s="4"/>
      <c r="E720" s="4"/>
      <c r="F720" s="4"/>
      <c r="G720" s="4"/>
      <c r="H720" s="4"/>
      <c r="I720" s="4"/>
      <c r="J720" s="51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>
      <c r="A721" s="4"/>
      <c r="B721" s="44"/>
      <c r="C721" s="4"/>
      <c r="D721" s="4"/>
      <c r="E721" s="4"/>
      <c r="F721" s="4"/>
      <c r="G721" s="4"/>
      <c r="H721" s="4"/>
      <c r="I721" s="4"/>
      <c r="J721" s="51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>
      <c r="A722" s="4"/>
      <c r="B722" s="44"/>
      <c r="C722" s="4"/>
      <c r="D722" s="4"/>
      <c r="E722" s="4"/>
      <c r="F722" s="4"/>
      <c r="G722" s="4"/>
      <c r="H722" s="4"/>
      <c r="I722" s="4"/>
      <c r="J722" s="51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>
      <c r="A723" s="4"/>
      <c r="B723" s="44"/>
      <c r="C723" s="4"/>
      <c r="D723" s="4"/>
      <c r="E723" s="4"/>
      <c r="F723" s="4"/>
      <c r="G723" s="4"/>
      <c r="H723" s="4"/>
      <c r="I723" s="4"/>
      <c r="J723" s="51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>
      <c r="A724" s="4"/>
      <c r="B724" s="44"/>
      <c r="C724" s="4"/>
      <c r="D724" s="4"/>
      <c r="E724" s="4"/>
      <c r="F724" s="4"/>
      <c r="G724" s="4"/>
      <c r="H724" s="4"/>
      <c r="I724" s="4"/>
      <c r="J724" s="51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>
      <c r="A725" s="4"/>
      <c r="B725" s="44"/>
      <c r="C725" s="4"/>
      <c r="D725" s="4"/>
      <c r="E725" s="4"/>
      <c r="F725" s="4"/>
      <c r="G725" s="4"/>
      <c r="H725" s="4"/>
      <c r="I725" s="4"/>
      <c r="J725" s="51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>
      <c r="A726" s="4"/>
      <c r="B726" s="44"/>
      <c r="C726" s="4"/>
      <c r="D726" s="4"/>
      <c r="E726" s="4"/>
      <c r="F726" s="4"/>
      <c r="G726" s="4"/>
      <c r="H726" s="4"/>
      <c r="I726" s="4"/>
      <c r="J726" s="51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>
      <c r="A727" s="4"/>
      <c r="B727" s="44"/>
      <c r="C727" s="4"/>
      <c r="D727" s="4"/>
      <c r="E727" s="4"/>
      <c r="F727" s="4"/>
      <c r="G727" s="4"/>
      <c r="H727" s="4"/>
      <c r="I727" s="4"/>
      <c r="J727" s="51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>
      <c r="A728" s="4"/>
      <c r="B728" s="44"/>
      <c r="C728" s="4"/>
      <c r="D728" s="4"/>
      <c r="E728" s="4"/>
      <c r="F728" s="4"/>
      <c r="G728" s="4"/>
      <c r="H728" s="4"/>
      <c r="I728" s="4"/>
      <c r="J728" s="51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>
      <c r="A729" s="4"/>
      <c r="B729" s="44"/>
      <c r="C729" s="4"/>
      <c r="D729" s="4"/>
      <c r="E729" s="4"/>
      <c r="F729" s="4"/>
      <c r="G729" s="4"/>
      <c r="H729" s="4"/>
      <c r="I729" s="4"/>
      <c r="J729" s="51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>
      <c r="A730" s="4"/>
      <c r="B730" s="44"/>
      <c r="C730" s="4"/>
      <c r="D730" s="4"/>
      <c r="E730" s="4"/>
      <c r="F730" s="4"/>
      <c r="G730" s="4"/>
      <c r="H730" s="4"/>
      <c r="I730" s="4"/>
      <c r="J730" s="51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>
      <c r="A731" s="4"/>
      <c r="B731" s="44"/>
      <c r="C731" s="4"/>
      <c r="D731" s="4"/>
      <c r="E731" s="4"/>
      <c r="F731" s="4"/>
      <c r="G731" s="4"/>
      <c r="H731" s="4"/>
      <c r="I731" s="4"/>
      <c r="J731" s="51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>
      <c r="A732" s="4"/>
      <c r="B732" s="44"/>
      <c r="C732" s="4"/>
      <c r="D732" s="4"/>
      <c r="E732" s="4"/>
      <c r="F732" s="4"/>
      <c r="G732" s="4"/>
      <c r="H732" s="4"/>
      <c r="I732" s="4"/>
      <c r="J732" s="51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>
      <c r="A733" s="4"/>
      <c r="B733" s="44"/>
      <c r="C733" s="4"/>
      <c r="D733" s="4"/>
      <c r="E733" s="4"/>
      <c r="F733" s="4"/>
      <c r="G733" s="4"/>
      <c r="H733" s="4"/>
      <c r="I733" s="4"/>
      <c r="J733" s="51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>
      <c r="A734" s="4"/>
      <c r="B734" s="44"/>
      <c r="C734" s="4"/>
      <c r="D734" s="4"/>
      <c r="E734" s="4"/>
      <c r="F734" s="4"/>
      <c r="G734" s="4"/>
      <c r="H734" s="4"/>
      <c r="I734" s="4"/>
      <c r="J734" s="51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>
      <c r="A735" s="4"/>
      <c r="B735" s="44"/>
      <c r="C735" s="4"/>
      <c r="D735" s="4"/>
      <c r="E735" s="4"/>
      <c r="F735" s="4"/>
      <c r="G735" s="4"/>
      <c r="H735" s="4"/>
      <c r="I735" s="4"/>
      <c r="J735" s="51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>
      <c r="A736" s="4"/>
      <c r="B736" s="44"/>
      <c r="C736" s="4"/>
      <c r="D736" s="4"/>
      <c r="E736" s="4"/>
      <c r="F736" s="4"/>
      <c r="G736" s="4"/>
      <c r="H736" s="4"/>
      <c r="I736" s="4"/>
      <c r="J736" s="51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>
      <c r="A737" s="4"/>
      <c r="B737" s="44"/>
      <c r="C737" s="4"/>
      <c r="D737" s="4"/>
      <c r="E737" s="4"/>
      <c r="F737" s="4"/>
      <c r="G737" s="4"/>
      <c r="H737" s="4"/>
      <c r="I737" s="4"/>
      <c r="J737" s="51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>
      <c r="A738" s="4"/>
      <c r="B738" s="44"/>
      <c r="C738" s="4"/>
      <c r="D738" s="4"/>
      <c r="E738" s="4"/>
      <c r="F738" s="4"/>
      <c r="G738" s="4"/>
      <c r="H738" s="4"/>
      <c r="I738" s="4"/>
      <c r="J738" s="51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>
      <c r="A739" s="4"/>
      <c r="B739" s="44"/>
      <c r="C739" s="4"/>
      <c r="D739" s="4"/>
      <c r="E739" s="4"/>
      <c r="F739" s="4"/>
      <c r="G739" s="4"/>
      <c r="H739" s="4"/>
      <c r="I739" s="4"/>
      <c r="J739" s="51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>
      <c r="A740" s="4"/>
      <c r="B740" s="44"/>
      <c r="C740" s="4"/>
      <c r="D740" s="4"/>
      <c r="E740" s="4"/>
      <c r="F740" s="4"/>
      <c r="G740" s="4"/>
      <c r="H740" s="4"/>
      <c r="I740" s="4"/>
      <c r="J740" s="51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>
      <c r="A741" s="4"/>
      <c r="B741" s="44"/>
      <c r="C741" s="4"/>
      <c r="D741" s="4"/>
      <c r="E741" s="4"/>
      <c r="F741" s="4"/>
      <c r="G741" s="4"/>
      <c r="H741" s="4"/>
      <c r="I741" s="4"/>
      <c r="J741" s="51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>
      <c r="A742" s="4"/>
      <c r="B742" s="44"/>
      <c r="C742" s="4"/>
      <c r="D742" s="4"/>
      <c r="E742" s="4"/>
      <c r="F742" s="4"/>
      <c r="G742" s="4"/>
      <c r="H742" s="4"/>
      <c r="I742" s="4"/>
      <c r="J742" s="51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>
      <c r="A743" s="4"/>
      <c r="B743" s="44"/>
      <c r="C743" s="4"/>
      <c r="D743" s="4"/>
      <c r="E743" s="4"/>
      <c r="F743" s="4"/>
      <c r="G743" s="4"/>
      <c r="H743" s="4"/>
      <c r="I743" s="4"/>
      <c r="J743" s="51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>
      <c r="A744" s="4"/>
      <c r="B744" s="44"/>
      <c r="C744" s="4"/>
      <c r="D744" s="4"/>
      <c r="E744" s="4"/>
      <c r="F744" s="4"/>
      <c r="G744" s="4"/>
      <c r="H744" s="4"/>
      <c r="I744" s="4"/>
      <c r="J744" s="51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>
      <c r="A745" s="4"/>
      <c r="B745" s="44"/>
      <c r="C745" s="4"/>
      <c r="D745" s="4"/>
      <c r="E745" s="4"/>
      <c r="F745" s="4"/>
      <c r="G745" s="4"/>
      <c r="H745" s="4"/>
      <c r="I745" s="4"/>
      <c r="J745" s="51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>
      <c r="A746" s="4"/>
      <c r="B746" s="44"/>
      <c r="C746" s="4"/>
      <c r="D746" s="4"/>
      <c r="E746" s="4"/>
      <c r="F746" s="4"/>
      <c r="G746" s="4"/>
      <c r="H746" s="4"/>
      <c r="I746" s="4"/>
      <c r="J746" s="51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>
      <c r="A747" s="4"/>
      <c r="B747" s="44"/>
      <c r="C747" s="4"/>
      <c r="D747" s="4"/>
      <c r="E747" s="4"/>
      <c r="F747" s="4"/>
      <c r="G747" s="4"/>
      <c r="H747" s="4"/>
      <c r="I747" s="4"/>
      <c r="J747" s="51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>
      <c r="A748" s="4"/>
      <c r="B748" s="44"/>
      <c r="C748" s="4"/>
      <c r="D748" s="4"/>
      <c r="E748" s="4"/>
      <c r="F748" s="4"/>
      <c r="G748" s="4"/>
      <c r="H748" s="4"/>
      <c r="I748" s="4"/>
      <c r="J748" s="51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>
      <c r="A749" s="4"/>
      <c r="B749" s="44"/>
      <c r="C749" s="4"/>
      <c r="D749" s="4"/>
      <c r="E749" s="4"/>
      <c r="F749" s="4"/>
      <c r="G749" s="4"/>
      <c r="H749" s="4"/>
      <c r="I749" s="4"/>
      <c r="J749" s="51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>
      <c r="A750" s="4"/>
      <c r="B750" s="44"/>
      <c r="C750" s="4"/>
      <c r="D750" s="4"/>
      <c r="E750" s="4"/>
      <c r="F750" s="4"/>
      <c r="G750" s="4"/>
      <c r="H750" s="4"/>
      <c r="I750" s="4"/>
      <c r="J750" s="51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>
      <c r="A751" s="4"/>
      <c r="B751" s="44"/>
      <c r="C751" s="4"/>
      <c r="D751" s="4"/>
      <c r="E751" s="4"/>
      <c r="F751" s="4"/>
      <c r="G751" s="4"/>
      <c r="H751" s="4"/>
      <c r="I751" s="4"/>
      <c r="J751" s="51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>
      <c r="A752" s="4"/>
      <c r="B752" s="44"/>
      <c r="C752" s="4"/>
      <c r="D752" s="4"/>
      <c r="E752" s="4"/>
      <c r="F752" s="4"/>
      <c r="G752" s="4"/>
      <c r="H752" s="4"/>
      <c r="I752" s="4"/>
      <c r="J752" s="51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>
      <c r="A753" s="4"/>
      <c r="B753" s="44"/>
      <c r="C753" s="4"/>
      <c r="D753" s="4"/>
      <c r="E753" s="4"/>
      <c r="F753" s="4"/>
      <c r="G753" s="4"/>
      <c r="H753" s="4"/>
      <c r="I753" s="4"/>
      <c r="J753" s="51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>
      <c r="A754" s="4"/>
      <c r="B754" s="44"/>
      <c r="C754" s="4"/>
      <c r="D754" s="4"/>
      <c r="E754" s="4"/>
      <c r="F754" s="4"/>
      <c r="G754" s="4"/>
      <c r="H754" s="4"/>
      <c r="I754" s="4"/>
      <c r="J754" s="51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>
      <c r="A755" s="4"/>
      <c r="B755" s="44"/>
      <c r="C755" s="4"/>
      <c r="D755" s="4"/>
      <c r="E755" s="4"/>
      <c r="F755" s="4"/>
      <c r="G755" s="4"/>
      <c r="H755" s="4"/>
      <c r="I755" s="4"/>
      <c r="J755" s="51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>
      <c r="A756" s="4"/>
      <c r="B756" s="44"/>
      <c r="C756" s="4"/>
      <c r="D756" s="4"/>
      <c r="E756" s="4"/>
      <c r="F756" s="4"/>
      <c r="G756" s="4"/>
      <c r="H756" s="4"/>
      <c r="I756" s="4"/>
      <c r="J756" s="51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>
      <c r="A757" s="4"/>
      <c r="B757" s="44"/>
      <c r="C757" s="4"/>
      <c r="D757" s="4"/>
      <c r="E757" s="4"/>
      <c r="F757" s="4"/>
      <c r="G757" s="4"/>
      <c r="H757" s="4"/>
      <c r="I757" s="4"/>
      <c r="J757" s="51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>
      <c r="A758" s="4"/>
      <c r="B758" s="44"/>
      <c r="C758" s="4"/>
      <c r="D758" s="4"/>
      <c r="E758" s="4"/>
      <c r="F758" s="4"/>
      <c r="G758" s="4"/>
      <c r="H758" s="4"/>
      <c r="I758" s="4"/>
      <c r="J758" s="51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>
      <c r="A759" s="4"/>
      <c r="B759" s="44"/>
      <c r="C759" s="4"/>
      <c r="D759" s="4"/>
      <c r="E759" s="4"/>
      <c r="F759" s="4"/>
      <c r="G759" s="4"/>
      <c r="H759" s="4"/>
      <c r="I759" s="4"/>
      <c r="J759" s="51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>
      <c r="A760" s="4"/>
      <c r="B760" s="44"/>
      <c r="C760" s="4"/>
      <c r="D760" s="4"/>
      <c r="E760" s="4"/>
      <c r="F760" s="4"/>
      <c r="G760" s="4"/>
      <c r="H760" s="4"/>
      <c r="I760" s="4"/>
      <c r="J760" s="51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>
      <c r="A761" s="4"/>
      <c r="B761" s="44"/>
      <c r="C761" s="4"/>
      <c r="D761" s="4"/>
      <c r="E761" s="4"/>
      <c r="F761" s="4"/>
      <c r="G761" s="4"/>
      <c r="H761" s="4"/>
      <c r="I761" s="4"/>
      <c r="J761" s="51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>
      <c r="A762" s="4"/>
      <c r="B762" s="44"/>
      <c r="C762" s="4"/>
      <c r="D762" s="4"/>
      <c r="E762" s="4"/>
      <c r="F762" s="4"/>
      <c r="G762" s="4"/>
      <c r="H762" s="4"/>
      <c r="I762" s="4"/>
      <c r="J762" s="51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>
      <c r="A763" s="4"/>
      <c r="B763" s="44"/>
      <c r="C763" s="4"/>
      <c r="D763" s="4"/>
      <c r="E763" s="4"/>
      <c r="F763" s="4"/>
      <c r="G763" s="4"/>
      <c r="H763" s="4"/>
      <c r="I763" s="4"/>
      <c r="J763" s="51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>
      <c r="A764" s="4"/>
      <c r="B764" s="44"/>
      <c r="C764" s="4"/>
      <c r="D764" s="4"/>
      <c r="E764" s="4"/>
      <c r="F764" s="4"/>
      <c r="G764" s="4"/>
      <c r="H764" s="4"/>
      <c r="I764" s="4"/>
      <c r="J764" s="51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>
      <c r="A765" s="4"/>
      <c r="B765" s="44"/>
      <c r="C765" s="4"/>
      <c r="D765" s="4"/>
      <c r="E765" s="4"/>
      <c r="F765" s="4"/>
      <c r="G765" s="4"/>
      <c r="H765" s="4"/>
      <c r="I765" s="4"/>
      <c r="J765" s="51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>
      <c r="A766" s="4"/>
      <c r="B766" s="44"/>
      <c r="C766" s="4"/>
      <c r="D766" s="4"/>
      <c r="E766" s="4"/>
      <c r="F766" s="4"/>
      <c r="G766" s="4"/>
      <c r="H766" s="4"/>
      <c r="I766" s="4"/>
      <c r="J766" s="51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>
      <c r="A767" s="4"/>
      <c r="B767" s="44"/>
      <c r="C767" s="4"/>
      <c r="D767" s="4"/>
      <c r="E767" s="4"/>
      <c r="F767" s="4"/>
      <c r="G767" s="4"/>
      <c r="H767" s="4"/>
      <c r="I767" s="4"/>
      <c r="J767" s="51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>
      <c r="A768" s="4"/>
      <c r="B768" s="44"/>
      <c r="C768" s="4"/>
      <c r="D768" s="4"/>
      <c r="E768" s="4"/>
      <c r="F768" s="4"/>
      <c r="G768" s="4"/>
      <c r="H768" s="4"/>
      <c r="I768" s="4"/>
      <c r="J768" s="51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>
      <c r="A769" s="4"/>
      <c r="B769" s="44"/>
      <c r="C769" s="4"/>
      <c r="D769" s="4"/>
      <c r="E769" s="4"/>
      <c r="F769" s="4"/>
      <c r="G769" s="4"/>
      <c r="H769" s="4"/>
      <c r="I769" s="4"/>
      <c r="J769" s="51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>
      <c r="A770" s="4"/>
      <c r="B770" s="44"/>
      <c r="C770" s="4"/>
      <c r="D770" s="4"/>
      <c r="E770" s="4"/>
      <c r="F770" s="4"/>
      <c r="G770" s="4"/>
      <c r="H770" s="4"/>
      <c r="I770" s="4"/>
      <c r="J770" s="51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>
      <c r="A771" s="4"/>
      <c r="B771" s="44"/>
      <c r="C771" s="4"/>
      <c r="D771" s="4"/>
      <c r="E771" s="4"/>
      <c r="F771" s="4"/>
      <c r="G771" s="4"/>
      <c r="H771" s="4"/>
      <c r="I771" s="4"/>
      <c r="J771" s="51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>
      <c r="A772" s="4"/>
      <c r="B772" s="44"/>
      <c r="C772" s="4"/>
      <c r="D772" s="4"/>
      <c r="E772" s="4"/>
      <c r="F772" s="4"/>
      <c r="G772" s="4"/>
      <c r="H772" s="4"/>
      <c r="I772" s="4"/>
      <c r="J772" s="51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>
      <c r="A773" s="4"/>
      <c r="B773" s="44"/>
      <c r="C773" s="4"/>
      <c r="D773" s="4"/>
      <c r="E773" s="4"/>
      <c r="F773" s="4"/>
      <c r="G773" s="4"/>
      <c r="H773" s="4"/>
      <c r="I773" s="4"/>
      <c r="J773" s="51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>
      <c r="A774" s="4"/>
      <c r="B774" s="44"/>
      <c r="C774" s="4"/>
      <c r="D774" s="4"/>
      <c r="E774" s="4"/>
      <c r="F774" s="4"/>
      <c r="G774" s="4"/>
      <c r="H774" s="4"/>
      <c r="I774" s="4"/>
      <c r="J774" s="51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>
      <c r="A775" s="4"/>
      <c r="B775" s="44"/>
      <c r="C775" s="4"/>
      <c r="D775" s="4"/>
      <c r="E775" s="4"/>
      <c r="F775" s="4"/>
      <c r="G775" s="4"/>
      <c r="H775" s="4"/>
      <c r="I775" s="4"/>
      <c r="J775" s="51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>
      <c r="A776" s="4"/>
      <c r="B776" s="44"/>
      <c r="C776" s="4"/>
      <c r="D776" s="4"/>
      <c r="E776" s="4"/>
      <c r="F776" s="4"/>
      <c r="G776" s="4"/>
      <c r="H776" s="4"/>
      <c r="I776" s="4"/>
      <c r="J776" s="51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>
      <c r="A777" s="4"/>
      <c r="B777" s="44"/>
      <c r="C777" s="4"/>
      <c r="D777" s="4"/>
      <c r="E777" s="4"/>
      <c r="F777" s="4"/>
      <c r="G777" s="4"/>
      <c r="H777" s="4"/>
      <c r="I777" s="4"/>
      <c r="J777" s="51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>
      <c r="A778" s="4"/>
      <c r="B778" s="44"/>
      <c r="C778" s="4"/>
      <c r="D778" s="4"/>
      <c r="E778" s="4"/>
      <c r="F778" s="4"/>
      <c r="G778" s="4"/>
      <c r="H778" s="4"/>
      <c r="I778" s="4"/>
      <c r="J778" s="51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>
      <c r="A779" s="4"/>
      <c r="B779" s="44"/>
      <c r="C779" s="4"/>
      <c r="D779" s="4"/>
      <c r="E779" s="4"/>
      <c r="F779" s="4"/>
      <c r="G779" s="4"/>
      <c r="H779" s="4"/>
      <c r="I779" s="4"/>
      <c r="J779" s="51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>
      <c r="A780" s="4"/>
      <c r="B780" s="44"/>
      <c r="C780" s="4"/>
      <c r="D780" s="4"/>
      <c r="E780" s="4"/>
      <c r="F780" s="4"/>
      <c r="G780" s="4"/>
      <c r="H780" s="4"/>
      <c r="I780" s="4"/>
      <c r="J780" s="51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>
      <c r="A781" s="4"/>
      <c r="B781" s="44"/>
      <c r="C781" s="4"/>
      <c r="D781" s="4"/>
      <c r="E781" s="4"/>
      <c r="F781" s="4"/>
      <c r="G781" s="4"/>
      <c r="H781" s="4"/>
      <c r="I781" s="4"/>
      <c r="J781" s="51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>
      <c r="A782" s="4"/>
      <c r="B782" s="44"/>
      <c r="C782" s="4"/>
      <c r="D782" s="4"/>
      <c r="E782" s="4"/>
      <c r="F782" s="4"/>
      <c r="G782" s="4"/>
      <c r="H782" s="4"/>
      <c r="I782" s="4"/>
      <c r="J782" s="51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>
      <c r="A783" s="4"/>
      <c r="B783" s="44"/>
      <c r="C783" s="4"/>
      <c r="D783" s="4"/>
      <c r="E783" s="4"/>
      <c r="F783" s="4"/>
      <c r="G783" s="4"/>
      <c r="H783" s="4"/>
      <c r="I783" s="4"/>
      <c r="J783" s="51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>
      <c r="A784" s="4"/>
      <c r="B784" s="44"/>
      <c r="C784" s="4"/>
      <c r="D784" s="4"/>
      <c r="E784" s="4"/>
      <c r="F784" s="4"/>
      <c r="G784" s="4"/>
      <c r="H784" s="4"/>
      <c r="I784" s="4"/>
      <c r="J784" s="51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>
      <c r="A785" s="4"/>
      <c r="B785" s="44"/>
      <c r="C785" s="4"/>
      <c r="D785" s="4"/>
      <c r="E785" s="4"/>
      <c r="F785" s="4"/>
      <c r="G785" s="4"/>
      <c r="H785" s="4"/>
      <c r="I785" s="4"/>
      <c r="J785" s="51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>
      <c r="A786" s="4"/>
      <c r="B786" s="44"/>
      <c r="C786" s="4"/>
      <c r="D786" s="4"/>
      <c r="E786" s="4"/>
      <c r="F786" s="4"/>
      <c r="G786" s="4"/>
      <c r="H786" s="4"/>
      <c r="I786" s="4"/>
      <c r="J786" s="51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>
      <c r="A787" s="4"/>
      <c r="B787" s="44"/>
      <c r="C787" s="4"/>
      <c r="D787" s="4"/>
      <c r="E787" s="4"/>
      <c r="F787" s="4"/>
      <c r="G787" s="4"/>
      <c r="H787" s="4"/>
      <c r="I787" s="4"/>
      <c r="J787" s="51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>
      <c r="A788" s="4"/>
      <c r="B788" s="44"/>
      <c r="C788" s="4"/>
      <c r="D788" s="4"/>
      <c r="E788" s="4"/>
      <c r="F788" s="4"/>
      <c r="G788" s="4"/>
      <c r="H788" s="4"/>
      <c r="I788" s="4"/>
      <c r="J788" s="51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>
      <c r="A789" s="4"/>
      <c r="B789" s="44"/>
      <c r="C789" s="4"/>
      <c r="D789" s="4"/>
      <c r="E789" s="4"/>
      <c r="F789" s="4"/>
      <c r="G789" s="4"/>
      <c r="H789" s="4"/>
      <c r="I789" s="4"/>
      <c r="J789" s="51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>
      <c r="A790" s="4"/>
      <c r="B790" s="44"/>
      <c r="C790" s="4"/>
      <c r="D790" s="4"/>
      <c r="E790" s="4"/>
      <c r="F790" s="4"/>
      <c r="G790" s="4"/>
      <c r="H790" s="4"/>
      <c r="I790" s="4"/>
      <c r="J790" s="51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>
      <c r="A791" s="4"/>
      <c r="B791" s="44"/>
      <c r="C791" s="4"/>
      <c r="D791" s="4"/>
      <c r="E791" s="4"/>
      <c r="F791" s="4"/>
      <c r="G791" s="4"/>
      <c r="H791" s="4"/>
      <c r="I791" s="4"/>
      <c r="J791" s="51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>
      <c r="A792" s="4"/>
      <c r="B792" s="44"/>
      <c r="C792" s="4"/>
      <c r="D792" s="4"/>
      <c r="E792" s="4"/>
      <c r="F792" s="4"/>
      <c r="G792" s="4"/>
      <c r="H792" s="4"/>
      <c r="I792" s="4"/>
      <c r="J792" s="51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>
      <c r="A793" s="4"/>
      <c r="B793" s="44"/>
      <c r="C793" s="4"/>
      <c r="D793" s="4"/>
      <c r="E793" s="4"/>
      <c r="F793" s="4"/>
      <c r="G793" s="4"/>
      <c r="H793" s="4"/>
      <c r="I793" s="4"/>
      <c r="J793" s="51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>
      <c r="A794" s="4"/>
      <c r="B794" s="44"/>
      <c r="C794" s="4"/>
      <c r="D794" s="4"/>
      <c r="E794" s="4"/>
      <c r="F794" s="4"/>
      <c r="G794" s="4"/>
      <c r="H794" s="4"/>
      <c r="I794" s="4"/>
      <c r="J794" s="51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>
      <c r="A795" s="4"/>
      <c r="B795" s="44"/>
      <c r="C795" s="4"/>
      <c r="D795" s="4"/>
      <c r="E795" s="4"/>
      <c r="F795" s="4"/>
      <c r="G795" s="4"/>
      <c r="H795" s="4"/>
      <c r="I795" s="4"/>
      <c r="J795" s="51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>
      <c r="A796" s="4"/>
      <c r="B796" s="44"/>
      <c r="C796" s="4"/>
      <c r="D796" s="4"/>
      <c r="E796" s="4"/>
      <c r="F796" s="4"/>
      <c r="G796" s="4"/>
      <c r="H796" s="4"/>
      <c r="I796" s="4"/>
      <c r="J796" s="51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>
      <c r="A797" s="4"/>
      <c r="B797" s="44"/>
      <c r="C797" s="4"/>
      <c r="D797" s="4"/>
      <c r="E797" s="4"/>
      <c r="F797" s="4"/>
      <c r="G797" s="4"/>
      <c r="H797" s="4"/>
      <c r="I797" s="4"/>
      <c r="J797" s="51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>
      <c r="A798" s="4"/>
      <c r="B798" s="44"/>
      <c r="C798" s="4"/>
      <c r="D798" s="4"/>
      <c r="E798" s="4"/>
      <c r="F798" s="4"/>
      <c r="G798" s="4"/>
      <c r="H798" s="4"/>
      <c r="I798" s="4"/>
      <c r="J798" s="51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>
      <c r="A799" s="4"/>
      <c r="B799" s="44"/>
      <c r="C799" s="4"/>
      <c r="D799" s="4"/>
      <c r="E799" s="4"/>
      <c r="F799" s="4"/>
      <c r="G799" s="4"/>
      <c r="H799" s="4"/>
      <c r="I799" s="4"/>
      <c r="J799" s="51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>
      <c r="A800" s="4"/>
      <c r="B800" s="44"/>
      <c r="C800" s="4"/>
      <c r="D800" s="4"/>
      <c r="E800" s="4"/>
      <c r="F800" s="4"/>
      <c r="G800" s="4"/>
      <c r="H800" s="4"/>
      <c r="I800" s="4"/>
      <c r="J800" s="51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>
      <c r="A801" s="4"/>
      <c r="B801" s="44"/>
      <c r="C801" s="4"/>
      <c r="D801" s="4"/>
      <c r="E801" s="4"/>
      <c r="F801" s="4"/>
      <c r="G801" s="4"/>
      <c r="H801" s="4"/>
      <c r="I801" s="4"/>
      <c r="J801" s="51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>
      <c r="A802" s="4"/>
      <c r="B802" s="44"/>
      <c r="C802" s="4"/>
      <c r="D802" s="4"/>
      <c r="E802" s="4"/>
      <c r="F802" s="4"/>
      <c r="G802" s="4"/>
      <c r="H802" s="4"/>
      <c r="I802" s="4"/>
      <c r="J802" s="51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>
      <c r="A803" s="4"/>
      <c r="B803" s="44"/>
      <c r="C803" s="4"/>
      <c r="D803" s="4"/>
      <c r="E803" s="4"/>
      <c r="F803" s="4"/>
      <c r="G803" s="4"/>
      <c r="H803" s="4"/>
      <c r="I803" s="4"/>
      <c r="J803" s="51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>
      <c r="A804" s="4"/>
      <c r="B804" s="44"/>
      <c r="C804" s="4"/>
      <c r="D804" s="4"/>
      <c r="E804" s="4"/>
      <c r="F804" s="4"/>
      <c r="G804" s="4"/>
      <c r="H804" s="4"/>
      <c r="I804" s="4"/>
      <c r="J804" s="51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>
      <c r="A805" s="4"/>
      <c r="B805" s="44"/>
      <c r="C805" s="4"/>
      <c r="D805" s="4"/>
      <c r="E805" s="4"/>
      <c r="F805" s="4"/>
      <c r="G805" s="4"/>
      <c r="H805" s="4"/>
      <c r="I805" s="4"/>
      <c r="J805" s="51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>
      <c r="A806" s="4"/>
      <c r="B806" s="44"/>
      <c r="C806" s="4"/>
      <c r="D806" s="4"/>
      <c r="E806" s="4"/>
      <c r="F806" s="4"/>
      <c r="G806" s="4"/>
      <c r="H806" s="4"/>
      <c r="I806" s="4"/>
      <c r="J806" s="51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>
      <c r="A807" s="4"/>
      <c r="B807" s="44"/>
      <c r="C807" s="4"/>
      <c r="D807" s="4"/>
      <c r="E807" s="4"/>
      <c r="F807" s="4"/>
      <c r="G807" s="4"/>
      <c r="H807" s="4"/>
      <c r="I807" s="4"/>
      <c r="J807" s="51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>
      <c r="A808" s="4"/>
      <c r="B808" s="44"/>
      <c r="C808" s="4"/>
      <c r="D808" s="4"/>
      <c r="E808" s="4"/>
      <c r="F808" s="4"/>
      <c r="G808" s="4"/>
      <c r="H808" s="4"/>
      <c r="I808" s="4"/>
      <c r="J808" s="51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>
      <c r="A809" s="4"/>
      <c r="B809" s="44"/>
      <c r="C809" s="4"/>
      <c r="D809" s="4"/>
      <c r="E809" s="4"/>
      <c r="F809" s="4"/>
      <c r="G809" s="4"/>
      <c r="H809" s="4"/>
      <c r="I809" s="4"/>
      <c r="J809" s="51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>
      <c r="A810" s="4"/>
      <c r="B810" s="44"/>
      <c r="C810" s="4"/>
      <c r="D810" s="4"/>
      <c r="E810" s="4"/>
      <c r="F810" s="4"/>
      <c r="G810" s="4"/>
      <c r="H810" s="4"/>
      <c r="I810" s="4"/>
      <c r="J810" s="51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>
      <c r="A811" s="4"/>
      <c r="B811" s="44"/>
      <c r="C811" s="4"/>
      <c r="D811" s="4"/>
      <c r="E811" s="4"/>
      <c r="F811" s="4"/>
      <c r="G811" s="4"/>
      <c r="H811" s="4"/>
      <c r="I811" s="4"/>
      <c r="J811" s="51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>
      <c r="A812" s="4"/>
      <c r="B812" s="44"/>
      <c r="C812" s="4"/>
      <c r="D812" s="4"/>
      <c r="E812" s="4"/>
      <c r="F812" s="4"/>
      <c r="G812" s="4"/>
      <c r="H812" s="4"/>
      <c r="I812" s="4"/>
      <c r="J812" s="51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>
      <c r="A813" s="4"/>
      <c r="B813" s="44"/>
      <c r="C813" s="4"/>
      <c r="D813" s="4"/>
      <c r="E813" s="4"/>
      <c r="F813" s="4"/>
      <c r="G813" s="4"/>
      <c r="H813" s="4"/>
      <c r="I813" s="4"/>
      <c r="J813" s="51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>
      <c r="A814" s="4"/>
      <c r="B814" s="44"/>
      <c r="C814" s="4"/>
      <c r="D814" s="4"/>
      <c r="E814" s="4"/>
      <c r="F814" s="4"/>
      <c r="G814" s="4"/>
      <c r="H814" s="4"/>
      <c r="I814" s="4"/>
      <c r="J814" s="51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>
      <c r="A815" s="4"/>
      <c r="B815" s="44"/>
      <c r="C815" s="4"/>
      <c r="D815" s="4"/>
      <c r="E815" s="4"/>
      <c r="F815" s="4"/>
      <c r="G815" s="4"/>
      <c r="H815" s="4"/>
      <c r="I815" s="4"/>
      <c r="J815" s="51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>
      <c r="A816" s="4"/>
      <c r="B816" s="44"/>
      <c r="C816" s="4"/>
      <c r="D816" s="4"/>
      <c r="E816" s="4"/>
      <c r="F816" s="4"/>
      <c r="G816" s="4"/>
      <c r="H816" s="4"/>
      <c r="I816" s="4"/>
      <c r="J816" s="51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>
      <c r="A817" s="4"/>
      <c r="B817" s="44"/>
      <c r="C817" s="4"/>
      <c r="D817" s="4"/>
      <c r="E817" s="4"/>
      <c r="F817" s="4"/>
      <c r="G817" s="4"/>
      <c r="H817" s="4"/>
      <c r="I817" s="4"/>
      <c r="J817" s="51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>
      <c r="A818" s="4"/>
      <c r="B818" s="44"/>
      <c r="C818" s="4"/>
      <c r="D818" s="4"/>
      <c r="E818" s="4"/>
      <c r="F818" s="4"/>
      <c r="G818" s="4"/>
      <c r="H818" s="4"/>
      <c r="I818" s="4"/>
      <c r="J818" s="51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>
      <c r="A819" s="4"/>
      <c r="B819" s="44"/>
      <c r="C819" s="4"/>
      <c r="D819" s="4"/>
      <c r="E819" s="4"/>
      <c r="F819" s="4"/>
      <c r="G819" s="4"/>
      <c r="H819" s="4"/>
      <c r="I819" s="4"/>
      <c r="J819" s="51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>
      <c r="A820" s="4"/>
      <c r="B820" s="44"/>
      <c r="C820" s="4"/>
      <c r="D820" s="4"/>
      <c r="E820" s="4"/>
      <c r="F820" s="4"/>
      <c r="G820" s="4"/>
      <c r="H820" s="4"/>
      <c r="I820" s="4"/>
      <c r="J820" s="51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>
      <c r="A821" s="4"/>
      <c r="B821" s="44"/>
      <c r="C821" s="4"/>
      <c r="D821" s="4"/>
      <c r="E821" s="4"/>
      <c r="F821" s="4"/>
      <c r="G821" s="4"/>
      <c r="H821" s="4"/>
      <c r="I821" s="4"/>
      <c r="J821" s="51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>
      <c r="A822" s="4"/>
      <c r="B822" s="44"/>
      <c r="C822" s="4"/>
      <c r="D822" s="4"/>
      <c r="E822" s="4"/>
      <c r="F822" s="4"/>
      <c r="G822" s="4"/>
      <c r="H822" s="4"/>
      <c r="I822" s="4"/>
      <c r="J822" s="51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>
      <c r="A823" s="4"/>
      <c r="B823" s="44"/>
      <c r="C823" s="4"/>
      <c r="D823" s="4"/>
      <c r="E823" s="4"/>
      <c r="F823" s="4"/>
      <c r="G823" s="4"/>
      <c r="H823" s="4"/>
      <c r="I823" s="4"/>
      <c r="J823" s="51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>
      <c r="A824" s="4"/>
      <c r="B824" s="44"/>
      <c r="C824" s="4"/>
      <c r="D824" s="4"/>
      <c r="E824" s="4"/>
      <c r="F824" s="4"/>
      <c r="G824" s="4"/>
      <c r="H824" s="4"/>
      <c r="I824" s="4"/>
      <c r="J824" s="51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>
      <c r="A825" s="4"/>
      <c r="B825" s="44"/>
      <c r="C825" s="4"/>
      <c r="D825" s="4"/>
      <c r="E825" s="4"/>
      <c r="F825" s="4"/>
      <c r="G825" s="4"/>
      <c r="H825" s="4"/>
      <c r="I825" s="4"/>
      <c r="J825" s="51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>
      <c r="A826" s="4"/>
      <c r="B826" s="44"/>
      <c r="C826" s="4"/>
      <c r="D826" s="4"/>
      <c r="E826" s="4"/>
      <c r="F826" s="4"/>
      <c r="G826" s="4"/>
      <c r="H826" s="4"/>
      <c r="I826" s="4"/>
      <c r="J826" s="51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>
      <c r="A827" s="4"/>
      <c r="B827" s="44"/>
      <c r="C827" s="4"/>
      <c r="D827" s="4"/>
      <c r="E827" s="4"/>
      <c r="F827" s="4"/>
      <c r="G827" s="4"/>
      <c r="H827" s="4"/>
      <c r="I827" s="4"/>
      <c r="J827" s="51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>
      <c r="A828" s="4"/>
      <c r="B828" s="44"/>
      <c r="C828" s="4"/>
      <c r="D828" s="4"/>
      <c r="E828" s="4"/>
      <c r="F828" s="4"/>
      <c r="G828" s="4"/>
      <c r="H828" s="4"/>
      <c r="I828" s="4"/>
      <c r="J828" s="51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>
      <c r="A829" s="4"/>
      <c r="B829" s="44"/>
      <c r="C829" s="4"/>
      <c r="D829" s="4"/>
      <c r="E829" s="4"/>
      <c r="F829" s="4"/>
      <c r="G829" s="4"/>
      <c r="H829" s="4"/>
      <c r="I829" s="4"/>
      <c r="J829" s="51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>
      <c r="A830" s="4"/>
      <c r="B830" s="44"/>
      <c r="C830" s="4"/>
      <c r="D830" s="4"/>
      <c r="E830" s="4"/>
      <c r="F830" s="4"/>
      <c r="G830" s="4"/>
      <c r="H830" s="4"/>
      <c r="I830" s="4"/>
      <c r="J830" s="51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>
      <c r="A831" s="4"/>
      <c r="B831" s="44"/>
      <c r="C831" s="4"/>
      <c r="D831" s="4"/>
      <c r="E831" s="4"/>
      <c r="F831" s="4"/>
      <c r="G831" s="4"/>
      <c r="H831" s="4"/>
      <c r="I831" s="4"/>
      <c r="J831" s="51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>
      <c r="A832" s="4"/>
      <c r="B832" s="44"/>
      <c r="C832" s="4"/>
      <c r="D832" s="4"/>
      <c r="E832" s="4"/>
      <c r="F832" s="4"/>
      <c r="G832" s="4"/>
      <c r="H832" s="4"/>
      <c r="I832" s="4"/>
      <c r="J832" s="51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>
      <c r="A833" s="4"/>
      <c r="B833" s="44"/>
      <c r="C833" s="4"/>
      <c r="D833" s="4"/>
      <c r="E833" s="4"/>
      <c r="F833" s="4"/>
      <c r="G833" s="4"/>
      <c r="H833" s="4"/>
      <c r="I833" s="4"/>
      <c r="J833" s="51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>
      <c r="A834" s="4"/>
      <c r="B834" s="44"/>
      <c r="C834" s="4"/>
      <c r="D834" s="4"/>
      <c r="E834" s="4"/>
      <c r="F834" s="4"/>
      <c r="G834" s="4"/>
      <c r="H834" s="4"/>
      <c r="I834" s="4"/>
      <c r="J834" s="51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>
      <c r="A835" s="4"/>
      <c r="B835" s="44"/>
      <c r="C835" s="4"/>
      <c r="D835" s="4"/>
      <c r="E835" s="4"/>
      <c r="F835" s="4"/>
      <c r="G835" s="4"/>
      <c r="H835" s="4"/>
      <c r="I835" s="4"/>
      <c r="J835" s="51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>
      <c r="A836" s="4"/>
      <c r="B836" s="44"/>
      <c r="C836" s="4"/>
      <c r="D836" s="4"/>
      <c r="E836" s="4"/>
      <c r="F836" s="4"/>
      <c r="G836" s="4"/>
      <c r="H836" s="4"/>
      <c r="I836" s="4"/>
      <c r="J836" s="51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>
      <c r="A837" s="4"/>
      <c r="B837" s="44"/>
      <c r="C837" s="4"/>
      <c r="D837" s="4"/>
      <c r="E837" s="4"/>
      <c r="F837" s="4"/>
      <c r="G837" s="4"/>
      <c r="H837" s="4"/>
      <c r="I837" s="4"/>
      <c r="J837" s="51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>
      <c r="A838" s="4"/>
      <c r="B838" s="44"/>
      <c r="C838" s="4"/>
      <c r="D838" s="4"/>
      <c r="E838" s="4"/>
      <c r="F838" s="4"/>
      <c r="G838" s="4"/>
      <c r="H838" s="4"/>
      <c r="I838" s="4"/>
      <c r="J838" s="51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>
      <c r="A839" s="4"/>
      <c r="B839" s="44"/>
      <c r="C839" s="4"/>
      <c r="D839" s="4"/>
      <c r="E839" s="4"/>
      <c r="F839" s="4"/>
      <c r="G839" s="4"/>
      <c r="H839" s="4"/>
      <c r="I839" s="4"/>
      <c r="J839" s="51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>
      <c r="A840" s="4"/>
      <c r="B840" s="44"/>
      <c r="C840" s="4"/>
      <c r="D840" s="4"/>
      <c r="E840" s="4"/>
      <c r="F840" s="4"/>
      <c r="G840" s="4"/>
      <c r="H840" s="4"/>
      <c r="I840" s="4"/>
      <c r="J840" s="51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>
      <c r="A841" s="4"/>
      <c r="B841" s="44"/>
      <c r="C841" s="4"/>
      <c r="D841" s="4"/>
      <c r="E841" s="4"/>
      <c r="F841" s="4"/>
      <c r="G841" s="4"/>
      <c r="H841" s="4"/>
      <c r="I841" s="4"/>
      <c r="J841" s="51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>
      <c r="A842" s="4"/>
      <c r="B842" s="44"/>
      <c r="C842" s="4"/>
      <c r="D842" s="4"/>
      <c r="E842" s="4"/>
      <c r="F842" s="4"/>
      <c r="G842" s="4"/>
      <c r="H842" s="4"/>
      <c r="I842" s="4"/>
      <c r="J842" s="51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>
      <c r="A843" s="4"/>
      <c r="B843" s="44"/>
      <c r="C843" s="4"/>
      <c r="D843" s="4"/>
      <c r="E843" s="4"/>
      <c r="F843" s="4"/>
      <c r="G843" s="4"/>
      <c r="H843" s="4"/>
      <c r="I843" s="4"/>
      <c r="J843" s="51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>
      <c r="A844" s="4"/>
      <c r="B844" s="44"/>
      <c r="C844" s="4"/>
      <c r="D844" s="4"/>
      <c r="E844" s="4"/>
      <c r="F844" s="4"/>
      <c r="G844" s="4"/>
      <c r="H844" s="4"/>
      <c r="I844" s="4"/>
      <c r="J844" s="51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>
      <c r="A845" s="4"/>
      <c r="B845" s="44"/>
      <c r="C845" s="4"/>
      <c r="D845" s="4"/>
      <c r="E845" s="4"/>
      <c r="F845" s="4"/>
      <c r="G845" s="4"/>
      <c r="H845" s="4"/>
      <c r="I845" s="4"/>
      <c r="J845" s="51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>
      <c r="A846" s="4"/>
      <c r="B846" s="44"/>
      <c r="C846" s="4"/>
      <c r="D846" s="4"/>
      <c r="E846" s="4"/>
      <c r="F846" s="4"/>
      <c r="G846" s="4"/>
      <c r="H846" s="4"/>
      <c r="I846" s="4"/>
      <c r="J846" s="51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>
      <c r="A847" s="4"/>
      <c r="B847" s="44"/>
      <c r="C847" s="4"/>
      <c r="D847" s="4"/>
      <c r="E847" s="4"/>
      <c r="F847" s="4"/>
      <c r="G847" s="4"/>
      <c r="H847" s="4"/>
      <c r="I847" s="4"/>
      <c r="J847" s="51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>
      <c r="A848" s="4"/>
      <c r="B848" s="44"/>
      <c r="C848" s="4"/>
      <c r="D848" s="4"/>
      <c r="E848" s="4"/>
      <c r="F848" s="4"/>
      <c r="G848" s="4"/>
      <c r="H848" s="4"/>
      <c r="I848" s="4"/>
      <c r="J848" s="51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>
      <c r="A849" s="4"/>
      <c r="B849" s="44"/>
      <c r="C849" s="4"/>
      <c r="D849" s="4"/>
      <c r="E849" s="4"/>
      <c r="F849" s="4"/>
      <c r="G849" s="4"/>
      <c r="H849" s="4"/>
      <c r="I849" s="4"/>
      <c r="J849" s="51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>
      <c r="A850" s="4"/>
      <c r="B850" s="44"/>
      <c r="C850" s="4"/>
      <c r="D850" s="4"/>
      <c r="E850" s="4"/>
      <c r="F850" s="4"/>
      <c r="G850" s="4"/>
      <c r="H850" s="4"/>
      <c r="I850" s="4"/>
      <c r="J850" s="51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>
      <c r="A851" s="4"/>
      <c r="B851" s="44"/>
      <c r="C851" s="4"/>
      <c r="D851" s="4"/>
      <c r="E851" s="4"/>
      <c r="F851" s="4"/>
      <c r="G851" s="4"/>
      <c r="H851" s="4"/>
      <c r="I851" s="4"/>
      <c r="J851" s="51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>
      <c r="A852" s="4"/>
      <c r="B852" s="44"/>
      <c r="C852" s="4"/>
      <c r="D852" s="4"/>
      <c r="E852" s="4"/>
      <c r="F852" s="4"/>
      <c r="G852" s="4"/>
      <c r="H852" s="4"/>
      <c r="I852" s="4"/>
      <c r="J852" s="51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>
      <c r="A853" s="4"/>
      <c r="B853" s="44"/>
      <c r="C853" s="4"/>
      <c r="D853" s="4"/>
      <c r="E853" s="4"/>
      <c r="F853" s="4"/>
      <c r="G853" s="4"/>
      <c r="H853" s="4"/>
      <c r="I853" s="4"/>
      <c r="J853" s="51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>
      <c r="A854" s="4"/>
      <c r="B854" s="44"/>
      <c r="C854" s="4"/>
      <c r="D854" s="4"/>
      <c r="E854" s="4"/>
      <c r="F854" s="4"/>
      <c r="G854" s="4"/>
      <c r="H854" s="4"/>
      <c r="I854" s="4"/>
      <c r="J854" s="51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>
      <c r="A855" s="4"/>
      <c r="B855" s="44"/>
      <c r="C855" s="4"/>
      <c r="D855" s="4"/>
      <c r="E855" s="4"/>
      <c r="F855" s="4"/>
      <c r="G855" s="4"/>
      <c r="H855" s="4"/>
      <c r="I855" s="4"/>
      <c r="J855" s="51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>
      <c r="A856" s="4"/>
      <c r="B856" s="44"/>
      <c r="C856" s="4"/>
      <c r="D856" s="4"/>
      <c r="E856" s="4"/>
      <c r="F856" s="4"/>
      <c r="G856" s="4"/>
      <c r="H856" s="4"/>
      <c r="I856" s="4"/>
      <c r="J856" s="51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>
      <c r="A857" s="4"/>
      <c r="B857" s="44"/>
      <c r="C857" s="4"/>
      <c r="D857" s="4"/>
      <c r="E857" s="4"/>
      <c r="F857" s="4"/>
      <c r="G857" s="4"/>
      <c r="H857" s="4"/>
      <c r="I857" s="4"/>
      <c r="J857" s="51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>
      <c r="A858" s="4"/>
      <c r="B858" s="44"/>
      <c r="C858" s="4"/>
      <c r="D858" s="4"/>
      <c r="E858" s="4"/>
      <c r="F858" s="4"/>
      <c r="G858" s="4"/>
      <c r="H858" s="4"/>
      <c r="I858" s="4"/>
      <c r="J858" s="51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>
      <c r="A859" s="4"/>
      <c r="B859" s="44"/>
      <c r="C859" s="4"/>
      <c r="D859" s="4"/>
      <c r="E859" s="4"/>
      <c r="F859" s="4"/>
      <c r="G859" s="4"/>
      <c r="H859" s="4"/>
      <c r="I859" s="4"/>
      <c r="J859" s="51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>
      <c r="A860" s="4"/>
      <c r="B860" s="44"/>
      <c r="C860" s="4"/>
      <c r="D860" s="4"/>
      <c r="E860" s="4"/>
      <c r="F860" s="4"/>
      <c r="G860" s="4"/>
      <c r="H860" s="4"/>
      <c r="I860" s="4"/>
      <c r="J860" s="51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>
      <c r="A861" s="4"/>
      <c r="B861" s="44"/>
      <c r="C861" s="4"/>
      <c r="D861" s="4"/>
      <c r="E861" s="4"/>
      <c r="F861" s="4"/>
      <c r="G861" s="4"/>
      <c r="H861" s="4"/>
      <c r="I861" s="4"/>
      <c r="J861" s="51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>
      <c r="A862" s="4"/>
      <c r="B862" s="44"/>
      <c r="C862" s="4"/>
      <c r="D862" s="4"/>
      <c r="E862" s="4"/>
      <c r="F862" s="4"/>
      <c r="G862" s="4"/>
      <c r="H862" s="4"/>
      <c r="I862" s="4"/>
      <c r="J862" s="51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>
      <c r="A863" s="4"/>
      <c r="B863" s="44"/>
      <c r="C863" s="4"/>
      <c r="D863" s="4"/>
      <c r="E863" s="4"/>
      <c r="F863" s="4"/>
      <c r="G863" s="4"/>
      <c r="H863" s="4"/>
      <c r="I863" s="4"/>
      <c r="J863" s="51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>
      <c r="A864" s="4"/>
      <c r="B864" s="44"/>
      <c r="C864" s="4"/>
      <c r="D864" s="4"/>
      <c r="E864" s="4"/>
      <c r="F864" s="4"/>
      <c r="G864" s="4"/>
      <c r="H864" s="4"/>
      <c r="I864" s="4"/>
      <c r="J864" s="51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>
      <c r="A865" s="4"/>
      <c r="B865" s="44"/>
      <c r="C865" s="4"/>
      <c r="D865" s="4"/>
      <c r="E865" s="4"/>
      <c r="F865" s="4"/>
      <c r="G865" s="4"/>
      <c r="H865" s="4"/>
      <c r="I865" s="4"/>
      <c r="J865" s="51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>
      <c r="A866" s="4"/>
      <c r="B866" s="44"/>
      <c r="C866" s="4"/>
      <c r="D866" s="4"/>
      <c r="E866" s="4"/>
      <c r="F866" s="4"/>
      <c r="G866" s="4"/>
      <c r="H866" s="4"/>
      <c r="I866" s="4"/>
      <c r="J866" s="51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>
      <c r="A867" s="4"/>
      <c r="B867" s="44"/>
      <c r="C867" s="4"/>
      <c r="D867" s="4"/>
      <c r="E867" s="4"/>
      <c r="F867" s="4"/>
      <c r="G867" s="4"/>
      <c r="H867" s="4"/>
      <c r="I867" s="4"/>
      <c r="J867" s="51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>
      <c r="A868" s="4"/>
      <c r="B868" s="44"/>
      <c r="C868" s="4"/>
      <c r="D868" s="4"/>
      <c r="E868" s="4"/>
      <c r="F868" s="4"/>
      <c r="G868" s="4"/>
      <c r="H868" s="4"/>
      <c r="I868" s="4"/>
      <c r="J868" s="51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>
      <c r="A869" s="4"/>
      <c r="B869" s="44"/>
      <c r="C869" s="4"/>
      <c r="D869" s="4"/>
      <c r="E869" s="4"/>
      <c r="F869" s="4"/>
      <c r="G869" s="4"/>
      <c r="H869" s="4"/>
      <c r="I869" s="4"/>
      <c r="J869" s="51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>
      <c r="A870" s="4"/>
      <c r="B870" s="44"/>
      <c r="C870" s="4"/>
      <c r="D870" s="4"/>
      <c r="E870" s="4"/>
      <c r="F870" s="4"/>
      <c r="G870" s="4"/>
      <c r="H870" s="4"/>
      <c r="I870" s="4"/>
      <c r="J870" s="51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>
      <c r="A871" s="4"/>
      <c r="B871" s="44"/>
      <c r="C871" s="4"/>
      <c r="D871" s="4"/>
      <c r="E871" s="4"/>
      <c r="F871" s="4"/>
      <c r="G871" s="4"/>
      <c r="H871" s="4"/>
      <c r="I871" s="4"/>
      <c r="J871" s="51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>
      <c r="A872" s="4"/>
      <c r="B872" s="44"/>
      <c r="C872" s="4"/>
      <c r="D872" s="4"/>
      <c r="E872" s="4"/>
      <c r="F872" s="4"/>
      <c r="G872" s="4"/>
      <c r="H872" s="4"/>
      <c r="I872" s="4"/>
      <c r="J872" s="51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>
      <c r="A873" s="4"/>
      <c r="B873" s="44"/>
      <c r="C873" s="4"/>
      <c r="D873" s="4"/>
      <c r="E873" s="4"/>
      <c r="F873" s="4"/>
      <c r="G873" s="4"/>
      <c r="H873" s="4"/>
      <c r="I873" s="4"/>
      <c r="J873" s="51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>
      <c r="A874" s="4"/>
      <c r="B874" s="44"/>
      <c r="C874" s="4"/>
      <c r="D874" s="4"/>
      <c r="E874" s="4"/>
      <c r="F874" s="4"/>
      <c r="G874" s="4"/>
      <c r="H874" s="4"/>
      <c r="I874" s="4"/>
      <c r="J874" s="51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>
      <c r="A875" s="4"/>
      <c r="B875" s="44"/>
      <c r="C875" s="4"/>
      <c r="D875" s="4"/>
      <c r="E875" s="4"/>
      <c r="F875" s="4"/>
      <c r="G875" s="4"/>
      <c r="H875" s="4"/>
      <c r="I875" s="4"/>
      <c r="J875" s="51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>
      <c r="A876" s="4"/>
      <c r="B876" s="44"/>
      <c r="C876" s="4"/>
      <c r="D876" s="4"/>
      <c r="E876" s="4"/>
      <c r="F876" s="4"/>
      <c r="G876" s="4"/>
      <c r="H876" s="4"/>
      <c r="I876" s="4"/>
      <c r="J876" s="51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>
      <c r="A877" s="4"/>
      <c r="B877" s="44"/>
      <c r="C877" s="4"/>
      <c r="D877" s="4"/>
      <c r="E877" s="4"/>
      <c r="F877" s="4"/>
      <c r="G877" s="4"/>
      <c r="H877" s="4"/>
      <c r="I877" s="4"/>
      <c r="J877" s="51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>
      <c r="A878" s="4"/>
      <c r="B878" s="44"/>
      <c r="C878" s="4"/>
      <c r="D878" s="4"/>
      <c r="E878" s="4"/>
      <c r="F878" s="4"/>
      <c r="G878" s="4"/>
      <c r="H878" s="4"/>
      <c r="I878" s="4"/>
      <c r="J878" s="51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>
      <c r="A879" s="4"/>
      <c r="B879" s="44"/>
      <c r="C879" s="4"/>
      <c r="D879" s="4"/>
      <c r="E879" s="4"/>
      <c r="F879" s="4"/>
      <c r="G879" s="4"/>
      <c r="H879" s="4"/>
      <c r="I879" s="4"/>
      <c r="J879" s="51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>
      <c r="A880" s="4"/>
      <c r="B880" s="44"/>
      <c r="C880" s="4"/>
      <c r="D880" s="4"/>
      <c r="E880" s="4"/>
      <c r="F880" s="4"/>
      <c r="G880" s="4"/>
      <c r="H880" s="4"/>
      <c r="I880" s="4"/>
      <c r="J880" s="51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>
      <c r="A881" s="4"/>
      <c r="B881" s="44"/>
      <c r="C881" s="4"/>
      <c r="D881" s="4"/>
      <c r="E881" s="4"/>
      <c r="F881" s="4"/>
      <c r="G881" s="4"/>
      <c r="H881" s="4"/>
      <c r="I881" s="4"/>
      <c r="J881" s="51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>
      <c r="A882" s="4"/>
      <c r="B882" s="44"/>
      <c r="C882" s="4"/>
      <c r="D882" s="4"/>
      <c r="E882" s="4"/>
      <c r="F882" s="4"/>
      <c r="G882" s="4"/>
      <c r="H882" s="4"/>
      <c r="I882" s="4"/>
      <c r="J882" s="51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>
      <c r="A883" s="4"/>
      <c r="B883" s="44"/>
      <c r="C883" s="4"/>
      <c r="D883" s="4"/>
      <c r="E883" s="4"/>
      <c r="F883" s="4"/>
      <c r="G883" s="4"/>
      <c r="H883" s="4"/>
      <c r="I883" s="4"/>
      <c r="J883" s="51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>
      <c r="A884" s="4"/>
      <c r="B884" s="44"/>
      <c r="C884" s="4"/>
      <c r="D884" s="4"/>
      <c r="E884" s="4"/>
      <c r="F884" s="4"/>
      <c r="G884" s="4"/>
      <c r="H884" s="4"/>
      <c r="I884" s="4"/>
      <c r="J884" s="51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>
      <c r="A885" s="4"/>
      <c r="B885" s="44"/>
      <c r="C885" s="4"/>
      <c r="D885" s="4"/>
      <c r="E885" s="4"/>
      <c r="F885" s="4"/>
      <c r="G885" s="4"/>
      <c r="H885" s="4"/>
      <c r="I885" s="4"/>
      <c r="J885" s="51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>
      <c r="A886" s="4"/>
      <c r="B886" s="44"/>
      <c r="C886" s="4"/>
      <c r="D886" s="4"/>
      <c r="E886" s="4"/>
      <c r="F886" s="4"/>
      <c r="G886" s="4"/>
      <c r="H886" s="4"/>
      <c r="I886" s="4"/>
      <c r="J886" s="51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>
      <c r="A887" s="4"/>
      <c r="B887" s="44"/>
      <c r="C887" s="4"/>
      <c r="D887" s="4"/>
      <c r="E887" s="4"/>
      <c r="F887" s="4"/>
      <c r="G887" s="4"/>
      <c r="H887" s="4"/>
      <c r="I887" s="4"/>
      <c r="J887" s="51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>
      <c r="A888" s="4"/>
      <c r="B888" s="44"/>
      <c r="C888" s="4"/>
      <c r="D888" s="4"/>
      <c r="E888" s="4"/>
      <c r="F888" s="4"/>
      <c r="G888" s="4"/>
      <c r="H888" s="4"/>
      <c r="I888" s="4"/>
      <c r="J888" s="51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>
      <c r="A889" s="4"/>
      <c r="B889" s="44"/>
      <c r="C889" s="4"/>
      <c r="D889" s="4"/>
      <c r="E889" s="4"/>
      <c r="F889" s="4"/>
      <c r="G889" s="4"/>
      <c r="H889" s="4"/>
      <c r="I889" s="4"/>
      <c r="J889" s="51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>
      <c r="A890" s="4"/>
      <c r="B890" s="44"/>
      <c r="C890" s="4"/>
      <c r="D890" s="4"/>
      <c r="E890" s="4"/>
      <c r="F890" s="4"/>
      <c r="G890" s="4"/>
      <c r="H890" s="4"/>
      <c r="I890" s="4"/>
      <c r="J890" s="51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>
      <c r="A891" s="4"/>
      <c r="B891" s="44"/>
      <c r="C891" s="4"/>
      <c r="D891" s="4"/>
      <c r="E891" s="4"/>
      <c r="F891" s="4"/>
      <c r="G891" s="4"/>
      <c r="H891" s="4"/>
      <c r="I891" s="4"/>
      <c r="J891" s="51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>
      <c r="A892" s="4"/>
      <c r="B892" s="44"/>
      <c r="C892" s="4"/>
      <c r="D892" s="4"/>
      <c r="E892" s="4"/>
      <c r="F892" s="4"/>
      <c r="G892" s="4"/>
      <c r="H892" s="4"/>
      <c r="I892" s="4"/>
      <c r="J892" s="51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>
      <c r="A893" s="4"/>
      <c r="B893" s="44"/>
      <c r="C893" s="4"/>
      <c r="D893" s="4"/>
      <c r="E893" s="4"/>
      <c r="F893" s="4"/>
      <c r="G893" s="4"/>
      <c r="H893" s="4"/>
      <c r="I893" s="4"/>
      <c r="J893" s="51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>
      <c r="A894" s="4"/>
      <c r="B894" s="44"/>
      <c r="C894" s="4"/>
      <c r="D894" s="4"/>
      <c r="E894" s="4"/>
      <c r="F894" s="4"/>
      <c r="G894" s="4"/>
      <c r="H894" s="4"/>
      <c r="I894" s="4"/>
      <c r="J894" s="51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>
      <c r="A895" s="4"/>
      <c r="B895" s="44"/>
      <c r="C895" s="4"/>
      <c r="D895" s="4"/>
      <c r="E895" s="4"/>
      <c r="F895" s="4"/>
      <c r="G895" s="4"/>
      <c r="H895" s="4"/>
      <c r="I895" s="4"/>
      <c r="J895" s="51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>
      <c r="A896" s="4"/>
      <c r="B896" s="44"/>
      <c r="C896" s="4"/>
      <c r="D896" s="4"/>
      <c r="E896" s="4"/>
      <c r="F896" s="4"/>
      <c r="G896" s="4"/>
      <c r="H896" s="4"/>
      <c r="I896" s="4"/>
      <c r="J896" s="51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>
      <c r="A897" s="4"/>
      <c r="B897" s="44"/>
      <c r="C897" s="4"/>
      <c r="D897" s="4"/>
      <c r="E897" s="4"/>
      <c r="F897" s="4"/>
      <c r="G897" s="4"/>
      <c r="H897" s="4"/>
      <c r="I897" s="4"/>
      <c r="J897" s="51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>
      <c r="A898" s="4"/>
      <c r="B898" s="44"/>
      <c r="C898" s="4"/>
      <c r="D898" s="4"/>
      <c r="E898" s="4"/>
      <c r="F898" s="4"/>
      <c r="G898" s="4"/>
      <c r="H898" s="4"/>
      <c r="I898" s="4"/>
      <c r="J898" s="51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>
      <c r="A899" s="4"/>
      <c r="B899" s="44"/>
      <c r="C899" s="4"/>
      <c r="D899" s="4"/>
      <c r="E899" s="4"/>
      <c r="F899" s="4"/>
      <c r="G899" s="4"/>
      <c r="H899" s="4"/>
      <c r="I899" s="4"/>
      <c r="J899" s="51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>
      <c r="A900" s="4"/>
      <c r="B900" s="44"/>
      <c r="C900" s="4"/>
      <c r="D900" s="4"/>
      <c r="E900" s="4"/>
      <c r="F900" s="4"/>
      <c r="G900" s="4"/>
      <c r="H900" s="4"/>
      <c r="I900" s="4"/>
      <c r="J900" s="51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>
      <c r="A901" s="4"/>
      <c r="B901" s="44"/>
      <c r="C901" s="4"/>
      <c r="D901" s="4"/>
      <c r="E901" s="4"/>
      <c r="F901" s="4"/>
      <c r="G901" s="4"/>
      <c r="H901" s="4"/>
      <c r="I901" s="4"/>
      <c r="J901" s="51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>
      <c r="A902" s="4"/>
      <c r="B902" s="44"/>
      <c r="C902" s="4"/>
      <c r="D902" s="4"/>
      <c r="E902" s="4"/>
      <c r="F902" s="4"/>
      <c r="G902" s="4"/>
      <c r="H902" s="4"/>
      <c r="I902" s="4"/>
      <c r="J902" s="51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>
      <c r="A903" s="4"/>
      <c r="B903" s="44"/>
      <c r="C903" s="4"/>
      <c r="D903" s="4"/>
      <c r="E903" s="4"/>
      <c r="F903" s="4"/>
      <c r="G903" s="4"/>
      <c r="H903" s="4"/>
      <c r="I903" s="4"/>
      <c r="J903" s="51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>
      <c r="A904" s="4"/>
      <c r="B904" s="44"/>
      <c r="C904" s="4"/>
      <c r="D904" s="4"/>
      <c r="E904" s="4"/>
      <c r="F904" s="4"/>
      <c r="G904" s="4"/>
      <c r="H904" s="4"/>
      <c r="I904" s="4"/>
      <c r="J904" s="51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>
      <c r="A905" s="4"/>
      <c r="B905" s="44"/>
      <c r="C905" s="4"/>
      <c r="D905" s="4"/>
      <c r="E905" s="4"/>
      <c r="F905" s="4"/>
      <c r="G905" s="4"/>
      <c r="H905" s="4"/>
      <c r="I905" s="4"/>
      <c r="J905" s="51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>
      <c r="A906" s="4"/>
      <c r="B906" s="44"/>
      <c r="C906" s="4"/>
      <c r="D906" s="4"/>
      <c r="E906" s="4"/>
      <c r="F906" s="4"/>
      <c r="G906" s="4"/>
      <c r="H906" s="4"/>
      <c r="I906" s="4"/>
      <c r="J906" s="51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>
      <c r="A907" s="4"/>
      <c r="B907" s="44"/>
      <c r="C907" s="4"/>
      <c r="D907" s="4"/>
      <c r="E907" s="4"/>
      <c r="F907" s="4"/>
      <c r="G907" s="4"/>
      <c r="H907" s="4"/>
      <c r="I907" s="4"/>
      <c r="J907" s="51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>
      <c r="A908" s="4"/>
      <c r="B908" s="44"/>
      <c r="C908" s="4"/>
      <c r="D908" s="4"/>
      <c r="E908" s="4"/>
      <c r="F908" s="4"/>
      <c r="G908" s="4"/>
      <c r="H908" s="4"/>
      <c r="I908" s="4"/>
      <c r="J908" s="51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>
      <c r="A909" s="4"/>
      <c r="B909" s="44"/>
      <c r="C909" s="4"/>
      <c r="D909" s="4"/>
      <c r="E909" s="4"/>
      <c r="F909" s="4"/>
      <c r="G909" s="4"/>
      <c r="H909" s="4"/>
      <c r="I909" s="4"/>
      <c r="J909" s="51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>
      <c r="A910" s="4"/>
      <c r="B910" s="44"/>
      <c r="C910" s="4"/>
      <c r="D910" s="4"/>
      <c r="E910" s="4"/>
      <c r="F910" s="4"/>
      <c r="G910" s="4"/>
      <c r="H910" s="4"/>
      <c r="I910" s="4"/>
      <c r="J910" s="51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>
      <c r="A911" s="4"/>
      <c r="B911" s="44"/>
      <c r="C911" s="4"/>
      <c r="D911" s="4"/>
      <c r="E911" s="4"/>
      <c r="F911" s="4"/>
      <c r="G911" s="4"/>
      <c r="H911" s="4"/>
      <c r="I911" s="4"/>
      <c r="J911" s="51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>
      <c r="A912" s="4"/>
      <c r="B912" s="44"/>
      <c r="C912" s="4"/>
      <c r="D912" s="4"/>
      <c r="E912" s="4"/>
      <c r="F912" s="4"/>
      <c r="G912" s="4"/>
      <c r="H912" s="4"/>
      <c r="I912" s="4"/>
      <c r="J912" s="51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>
      <c r="A913" s="4"/>
      <c r="B913" s="44"/>
      <c r="C913" s="4"/>
      <c r="D913" s="4"/>
      <c r="E913" s="4"/>
      <c r="F913" s="4"/>
      <c r="G913" s="4"/>
      <c r="H913" s="4"/>
      <c r="I913" s="4"/>
      <c r="J913" s="51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>
      <c r="A914" s="4"/>
      <c r="B914" s="44"/>
      <c r="C914" s="4"/>
      <c r="D914" s="4"/>
      <c r="E914" s="4"/>
      <c r="F914" s="4"/>
      <c r="G914" s="4"/>
      <c r="H914" s="4"/>
      <c r="I914" s="4"/>
      <c r="J914" s="51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>
      <c r="A915" s="4"/>
      <c r="B915" s="44"/>
      <c r="C915" s="4"/>
      <c r="D915" s="4"/>
      <c r="E915" s="4"/>
      <c r="F915" s="4"/>
      <c r="G915" s="4"/>
      <c r="H915" s="4"/>
      <c r="I915" s="4"/>
      <c r="J915" s="51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>
      <c r="A916" s="4"/>
      <c r="B916" s="44"/>
      <c r="C916" s="4"/>
      <c r="D916" s="4"/>
      <c r="E916" s="4"/>
      <c r="F916" s="4"/>
      <c r="G916" s="4"/>
      <c r="H916" s="4"/>
      <c r="I916" s="4"/>
      <c r="J916" s="51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>
      <c r="A917" s="4"/>
      <c r="B917" s="44"/>
      <c r="C917" s="4"/>
      <c r="D917" s="4"/>
      <c r="E917" s="4"/>
      <c r="F917" s="4"/>
      <c r="G917" s="4"/>
      <c r="H917" s="4"/>
      <c r="I917" s="4"/>
      <c r="J917" s="51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>
      <c r="A918" s="4"/>
      <c r="B918" s="44"/>
      <c r="C918" s="4"/>
      <c r="D918" s="4"/>
      <c r="E918" s="4"/>
      <c r="F918" s="4"/>
      <c r="G918" s="4"/>
      <c r="H918" s="4"/>
      <c r="I918" s="4"/>
      <c r="J918" s="51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>
      <c r="A919" s="4"/>
      <c r="B919" s="44"/>
      <c r="C919" s="4"/>
      <c r="D919" s="4"/>
      <c r="E919" s="4"/>
      <c r="F919" s="4"/>
      <c r="G919" s="4"/>
      <c r="H919" s="4"/>
      <c r="I919" s="4"/>
      <c r="J919" s="51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>
      <c r="A920" s="4"/>
      <c r="B920" s="44"/>
      <c r="C920" s="4"/>
      <c r="D920" s="4"/>
      <c r="E920" s="4"/>
      <c r="F920" s="4"/>
      <c r="G920" s="4"/>
      <c r="H920" s="4"/>
      <c r="I920" s="4"/>
      <c r="J920" s="51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>
      <c r="A921" s="4"/>
      <c r="B921" s="44"/>
      <c r="C921" s="4"/>
      <c r="D921" s="4"/>
      <c r="E921" s="4"/>
      <c r="F921" s="4"/>
      <c r="G921" s="4"/>
      <c r="H921" s="4"/>
      <c r="I921" s="4"/>
      <c r="J921" s="51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>
      <c r="A922" s="4"/>
      <c r="B922" s="44"/>
      <c r="C922" s="4"/>
      <c r="D922" s="4"/>
      <c r="E922" s="4"/>
      <c r="F922" s="4"/>
      <c r="G922" s="4"/>
      <c r="H922" s="4"/>
      <c r="I922" s="4"/>
      <c r="J922" s="51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>
      <c r="A923" s="4"/>
      <c r="B923" s="44"/>
      <c r="C923" s="4"/>
      <c r="D923" s="4"/>
      <c r="E923" s="4"/>
      <c r="F923" s="4"/>
      <c r="G923" s="4"/>
      <c r="H923" s="4"/>
      <c r="I923" s="4"/>
      <c r="J923" s="51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>
      <c r="A924" s="4"/>
      <c r="B924" s="44"/>
      <c r="C924" s="4"/>
      <c r="D924" s="4"/>
      <c r="E924" s="4"/>
      <c r="F924" s="4"/>
      <c r="G924" s="4"/>
      <c r="H924" s="4"/>
      <c r="I924" s="4"/>
      <c r="J924" s="51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>
      <c r="A925" s="4"/>
      <c r="B925" s="44"/>
      <c r="C925" s="4"/>
      <c r="D925" s="4"/>
      <c r="E925" s="4"/>
      <c r="F925" s="4"/>
      <c r="G925" s="4"/>
      <c r="H925" s="4"/>
      <c r="I925" s="4"/>
      <c r="J925" s="51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>
      <c r="A926" s="4"/>
      <c r="B926" s="44"/>
      <c r="C926" s="4"/>
      <c r="D926" s="4"/>
      <c r="E926" s="4"/>
      <c r="F926" s="4"/>
      <c r="G926" s="4"/>
      <c r="H926" s="4"/>
      <c r="I926" s="4"/>
      <c r="J926" s="51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>
      <c r="A927" s="4"/>
      <c r="B927" s="44"/>
      <c r="C927" s="4"/>
      <c r="D927" s="4"/>
      <c r="E927" s="4"/>
      <c r="F927" s="4"/>
      <c r="G927" s="4"/>
      <c r="H927" s="4"/>
      <c r="I927" s="4"/>
      <c r="J927" s="51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>
      <c r="A928" s="4"/>
      <c r="B928" s="44"/>
      <c r="C928" s="4"/>
      <c r="D928" s="4"/>
      <c r="E928" s="4"/>
      <c r="F928" s="4"/>
      <c r="G928" s="4"/>
      <c r="H928" s="4"/>
      <c r="I928" s="4"/>
      <c r="J928" s="51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>
      <c r="A929" s="4"/>
      <c r="B929" s="44"/>
      <c r="C929" s="4"/>
      <c r="D929" s="4"/>
      <c r="E929" s="4"/>
      <c r="F929" s="4"/>
      <c r="G929" s="4"/>
      <c r="H929" s="4"/>
      <c r="I929" s="4"/>
      <c r="J929" s="51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>
      <c r="A930" s="4"/>
      <c r="B930" s="44"/>
      <c r="C930" s="4"/>
      <c r="D930" s="4"/>
      <c r="E930" s="4"/>
      <c r="F930" s="4"/>
      <c r="G930" s="4"/>
      <c r="H930" s="4"/>
      <c r="I930" s="4"/>
      <c r="J930" s="51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>
      <c r="A931" s="4"/>
      <c r="B931" s="44"/>
      <c r="C931" s="4"/>
      <c r="D931" s="4"/>
      <c r="E931" s="4"/>
      <c r="F931" s="4"/>
      <c r="G931" s="4"/>
      <c r="H931" s="4"/>
      <c r="I931" s="4"/>
      <c r="J931" s="51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>
      <c r="A932" s="4"/>
      <c r="B932" s="44"/>
      <c r="C932" s="4"/>
      <c r="D932" s="4"/>
      <c r="E932" s="4"/>
      <c r="F932" s="4"/>
      <c r="G932" s="4"/>
      <c r="H932" s="4"/>
      <c r="I932" s="4"/>
      <c r="J932" s="51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>
      <c r="A933" s="4"/>
      <c r="B933" s="44"/>
      <c r="C933" s="4"/>
      <c r="D933" s="4"/>
      <c r="E933" s="4"/>
      <c r="F933" s="4"/>
      <c r="G933" s="4"/>
      <c r="H933" s="4"/>
      <c r="I933" s="4"/>
      <c r="J933" s="51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>
      <c r="A934" s="4"/>
      <c r="B934" s="44"/>
      <c r="C934" s="4"/>
      <c r="D934" s="4"/>
      <c r="E934" s="4"/>
      <c r="F934" s="4"/>
      <c r="G934" s="4"/>
      <c r="H934" s="4"/>
      <c r="I934" s="4"/>
      <c r="J934" s="51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>
      <c r="A935" s="4"/>
      <c r="B935" s="44"/>
      <c r="C935" s="4"/>
      <c r="D935" s="4"/>
      <c r="E935" s="4"/>
      <c r="F935" s="4"/>
      <c r="G935" s="4"/>
      <c r="H935" s="4"/>
      <c r="I935" s="4"/>
      <c r="J935" s="51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>
      <c r="A936" s="4"/>
      <c r="B936" s="44"/>
      <c r="C936" s="4"/>
      <c r="D936" s="4"/>
      <c r="E936" s="4"/>
      <c r="F936" s="4"/>
      <c r="G936" s="4"/>
      <c r="H936" s="4"/>
      <c r="I936" s="4"/>
      <c r="J936" s="51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>
      <c r="A937" s="4"/>
      <c r="B937" s="44"/>
      <c r="C937" s="4"/>
      <c r="D937" s="4"/>
      <c r="E937" s="4"/>
      <c r="F937" s="4"/>
      <c r="G937" s="4"/>
      <c r="H937" s="4"/>
      <c r="I937" s="4"/>
      <c r="J937" s="51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>
      <c r="A938" s="4"/>
      <c r="B938" s="44"/>
      <c r="C938" s="4"/>
      <c r="D938" s="4"/>
      <c r="E938" s="4"/>
      <c r="F938" s="4"/>
      <c r="G938" s="4"/>
      <c r="H938" s="4"/>
      <c r="I938" s="4"/>
      <c r="J938" s="51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>
      <c r="A939" s="4"/>
      <c r="B939" s="44"/>
      <c r="C939" s="4"/>
      <c r="D939" s="4"/>
      <c r="E939" s="4"/>
      <c r="F939" s="4"/>
      <c r="G939" s="4"/>
      <c r="H939" s="4"/>
      <c r="I939" s="4"/>
      <c r="J939" s="51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>
      <c r="A940" s="4"/>
      <c r="B940" s="44"/>
      <c r="C940" s="4"/>
      <c r="D940" s="4"/>
      <c r="E940" s="4"/>
      <c r="F940" s="4"/>
      <c r="G940" s="4"/>
      <c r="H940" s="4"/>
      <c r="I940" s="4"/>
      <c r="J940" s="51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>
      <c r="A941" s="4"/>
      <c r="B941" s="44"/>
      <c r="C941" s="4"/>
      <c r="D941" s="4"/>
      <c r="E941" s="4"/>
      <c r="F941" s="4"/>
      <c r="G941" s="4"/>
      <c r="H941" s="4"/>
      <c r="I941" s="4"/>
      <c r="J941" s="51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>
      <c r="A942" s="4"/>
      <c r="B942" s="44"/>
      <c r="C942" s="4"/>
      <c r="D942" s="4"/>
      <c r="E942" s="4"/>
      <c r="F942" s="4"/>
      <c r="G942" s="4"/>
      <c r="H942" s="4"/>
      <c r="I942" s="4"/>
      <c r="J942" s="51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>
      <c r="A943" s="4"/>
      <c r="B943" s="44"/>
      <c r="C943" s="4"/>
      <c r="D943" s="4"/>
      <c r="E943" s="4"/>
      <c r="F943" s="4"/>
      <c r="G943" s="4"/>
      <c r="H943" s="4"/>
      <c r="I943" s="4"/>
      <c r="J943" s="51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>
      <c r="A944" s="4"/>
      <c r="B944" s="44"/>
      <c r="C944" s="4"/>
      <c r="D944" s="4"/>
      <c r="E944" s="4"/>
      <c r="F944" s="4"/>
      <c r="G944" s="4"/>
      <c r="H944" s="4"/>
      <c r="I944" s="4"/>
      <c r="J944" s="51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>
      <c r="A945" s="4"/>
      <c r="B945" s="44"/>
      <c r="C945" s="4"/>
      <c r="D945" s="4"/>
      <c r="E945" s="4"/>
      <c r="F945" s="4"/>
      <c r="G945" s="4"/>
      <c r="H945" s="4"/>
      <c r="I945" s="4"/>
      <c r="J945" s="51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>
      <c r="A946" s="4"/>
      <c r="B946" s="44"/>
      <c r="C946" s="4"/>
      <c r="D946" s="4"/>
      <c r="E946" s="4"/>
      <c r="F946" s="4"/>
      <c r="G946" s="4"/>
      <c r="H946" s="4"/>
      <c r="I946" s="4"/>
      <c r="J946" s="51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>
      <c r="A947" s="4"/>
      <c r="B947" s="44"/>
      <c r="C947" s="4"/>
      <c r="D947" s="4"/>
      <c r="E947" s="4"/>
      <c r="F947" s="4"/>
      <c r="G947" s="4"/>
      <c r="H947" s="4"/>
      <c r="I947" s="4"/>
      <c r="J947" s="51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>
      <c r="A948" s="4"/>
      <c r="B948" s="44"/>
      <c r="C948" s="4"/>
      <c r="D948" s="4"/>
      <c r="E948" s="4"/>
      <c r="F948" s="4"/>
      <c r="G948" s="4"/>
      <c r="H948" s="4"/>
      <c r="I948" s="4"/>
      <c r="J948" s="51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>
      <c r="A949" s="4"/>
      <c r="B949" s="44"/>
      <c r="C949" s="4"/>
      <c r="D949" s="4"/>
      <c r="E949" s="4"/>
      <c r="F949" s="4"/>
      <c r="G949" s="4"/>
      <c r="H949" s="4"/>
      <c r="I949" s="4"/>
      <c r="J949" s="51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>
      <c r="A950" s="4"/>
      <c r="B950" s="44"/>
      <c r="C950" s="4"/>
      <c r="D950" s="4"/>
      <c r="E950" s="4"/>
      <c r="F950" s="4"/>
      <c r="G950" s="4"/>
      <c r="H950" s="4"/>
      <c r="I950" s="4"/>
      <c r="J950" s="51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>
      <c r="A951" s="4"/>
      <c r="B951" s="44"/>
      <c r="C951" s="4"/>
      <c r="D951" s="4"/>
      <c r="E951" s="4"/>
      <c r="F951" s="4"/>
      <c r="G951" s="4"/>
      <c r="H951" s="4"/>
      <c r="I951" s="4"/>
      <c r="J951" s="51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>
      <c r="A952" s="4"/>
      <c r="B952" s="44"/>
      <c r="C952" s="4"/>
      <c r="D952" s="4"/>
      <c r="E952" s="4"/>
      <c r="F952" s="4"/>
      <c r="G952" s="4"/>
      <c r="H952" s="4"/>
      <c r="I952" s="4"/>
      <c r="J952" s="51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>
      <c r="A953" s="4"/>
      <c r="B953" s="44"/>
      <c r="C953" s="4"/>
      <c r="D953" s="4"/>
      <c r="E953" s="4"/>
      <c r="F953" s="4"/>
      <c r="G953" s="4"/>
      <c r="H953" s="4"/>
      <c r="I953" s="4"/>
      <c r="J953" s="51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>
      <c r="A954" s="4"/>
      <c r="B954" s="44"/>
      <c r="C954" s="4"/>
      <c r="D954" s="4"/>
      <c r="E954" s="4"/>
      <c r="F954" s="4"/>
      <c r="G954" s="4"/>
      <c r="H954" s="4"/>
      <c r="I954" s="4"/>
      <c r="J954" s="51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>
      <c r="A955" s="4"/>
      <c r="B955" s="44"/>
      <c r="C955" s="4"/>
      <c r="D955" s="4"/>
      <c r="E955" s="4"/>
      <c r="F955" s="4"/>
      <c r="G955" s="4"/>
      <c r="H955" s="4"/>
      <c r="I955" s="4"/>
      <c r="J955" s="51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>
      <c r="A956" s="4"/>
      <c r="B956" s="44"/>
      <c r="C956" s="4"/>
      <c r="D956" s="4"/>
      <c r="E956" s="4"/>
      <c r="F956" s="4"/>
      <c r="G956" s="4"/>
      <c r="H956" s="4"/>
      <c r="I956" s="4"/>
      <c r="J956" s="51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>
      <c r="A957" s="4"/>
      <c r="B957" s="44"/>
      <c r="C957" s="4"/>
      <c r="D957" s="4"/>
      <c r="E957" s="4"/>
      <c r="F957" s="4"/>
      <c r="G957" s="4"/>
      <c r="H957" s="4"/>
      <c r="I957" s="4"/>
      <c r="J957" s="51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>
      <c r="A958" s="4"/>
      <c r="B958" s="44"/>
      <c r="C958" s="4"/>
      <c r="D958" s="4"/>
      <c r="E958" s="4"/>
      <c r="F958" s="4"/>
      <c r="G958" s="4"/>
      <c r="H958" s="4"/>
      <c r="I958" s="4"/>
      <c r="J958" s="51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>
      <c r="A959" s="4"/>
      <c r="B959" s="44"/>
      <c r="C959" s="4"/>
      <c r="D959" s="4"/>
      <c r="E959" s="4"/>
      <c r="F959" s="4"/>
      <c r="G959" s="4"/>
      <c r="H959" s="4"/>
      <c r="I959" s="4"/>
      <c r="J959" s="51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>
      <c r="A960" s="4"/>
      <c r="B960" s="44"/>
      <c r="C960" s="4"/>
      <c r="D960" s="4"/>
      <c r="E960" s="4"/>
      <c r="F960" s="4"/>
      <c r="G960" s="4"/>
      <c r="H960" s="4"/>
      <c r="I960" s="4"/>
      <c r="J960" s="51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>
      <c r="A961" s="4"/>
      <c r="B961" s="44"/>
      <c r="C961" s="4"/>
      <c r="D961" s="4"/>
      <c r="E961" s="4"/>
      <c r="F961" s="4"/>
      <c r="G961" s="4"/>
      <c r="H961" s="4"/>
      <c r="I961" s="4"/>
      <c r="J961" s="51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>
      <c r="A962" s="4"/>
      <c r="B962" s="44"/>
      <c r="C962" s="4"/>
      <c r="D962" s="4"/>
      <c r="E962" s="4"/>
      <c r="F962" s="4"/>
      <c r="G962" s="4"/>
      <c r="H962" s="4"/>
      <c r="I962" s="4"/>
      <c r="J962" s="51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>
      <c r="A963" s="4"/>
      <c r="B963" s="44"/>
      <c r="C963" s="4"/>
      <c r="D963" s="4"/>
      <c r="E963" s="4"/>
      <c r="F963" s="4"/>
      <c r="G963" s="4"/>
      <c r="H963" s="4"/>
      <c r="I963" s="4"/>
      <c r="J963" s="51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>
      <c r="A964" s="4"/>
      <c r="B964" s="44"/>
      <c r="C964" s="4"/>
      <c r="D964" s="4"/>
      <c r="E964" s="4"/>
      <c r="F964" s="4"/>
      <c r="G964" s="4"/>
      <c r="H964" s="4"/>
      <c r="I964" s="4"/>
      <c r="J964" s="51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>
      <c r="A965" s="4"/>
      <c r="B965" s="44"/>
      <c r="C965" s="4"/>
      <c r="D965" s="4"/>
      <c r="E965" s="4"/>
      <c r="F965" s="4"/>
      <c r="G965" s="4"/>
      <c r="H965" s="4"/>
      <c r="I965" s="4"/>
      <c r="J965" s="51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>
      <c r="A966" s="4"/>
      <c r="B966" s="44"/>
      <c r="C966" s="4"/>
      <c r="D966" s="4"/>
      <c r="E966" s="4"/>
      <c r="F966" s="4"/>
      <c r="G966" s="4"/>
      <c r="H966" s="4"/>
      <c r="I966" s="4"/>
      <c r="J966" s="51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>
      <c r="A967" s="4"/>
      <c r="B967" s="44"/>
      <c r="C967" s="4"/>
      <c r="D967" s="4"/>
      <c r="E967" s="4"/>
      <c r="F967" s="4"/>
      <c r="G967" s="4"/>
      <c r="H967" s="4"/>
      <c r="I967" s="4"/>
      <c r="J967" s="51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>
      <c r="A968" s="4"/>
      <c r="B968" s="44"/>
      <c r="C968" s="4"/>
      <c r="D968" s="4"/>
      <c r="E968" s="4"/>
      <c r="F968" s="4"/>
      <c r="G968" s="4"/>
      <c r="H968" s="4"/>
      <c r="I968" s="4"/>
      <c r="J968" s="51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>
      <c r="A969" s="4"/>
      <c r="B969" s="44"/>
      <c r="C969" s="4"/>
      <c r="D969" s="4"/>
      <c r="E969" s="4"/>
      <c r="F969" s="4"/>
      <c r="G969" s="4"/>
      <c r="H969" s="4"/>
      <c r="I969" s="4"/>
      <c r="J969" s="51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>
      <c r="A970" s="4"/>
      <c r="B970" s="44"/>
      <c r="C970" s="4"/>
      <c r="D970" s="4"/>
      <c r="E970" s="4"/>
      <c r="F970" s="4"/>
      <c r="G970" s="4"/>
      <c r="H970" s="4"/>
      <c r="I970" s="4"/>
      <c r="J970" s="51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>
      <c r="A971" s="4"/>
      <c r="B971" s="44"/>
      <c r="C971" s="4"/>
      <c r="D971" s="4"/>
      <c r="E971" s="4"/>
      <c r="F971" s="4"/>
      <c r="G971" s="4"/>
      <c r="H971" s="4"/>
      <c r="I971" s="4"/>
      <c r="J971" s="51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>
      <c r="A972" s="4"/>
      <c r="B972" s="44"/>
      <c r="C972" s="4"/>
      <c r="D972" s="4"/>
      <c r="E972" s="4"/>
      <c r="F972" s="4"/>
      <c r="G972" s="4"/>
      <c r="H972" s="4"/>
      <c r="I972" s="4"/>
      <c r="J972" s="51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>
      <c r="A973" s="4"/>
      <c r="B973" s="44"/>
      <c r="C973" s="4"/>
      <c r="D973" s="4"/>
      <c r="E973" s="4"/>
      <c r="F973" s="4"/>
      <c r="G973" s="4"/>
      <c r="H973" s="4"/>
      <c r="I973" s="4"/>
      <c r="J973" s="51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>
      <c r="A974" s="4"/>
      <c r="B974" s="44"/>
      <c r="C974" s="4"/>
      <c r="D974" s="4"/>
      <c r="E974" s="4"/>
      <c r="F974" s="4"/>
      <c r="G974" s="4"/>
      <c r="H974" s="4"/>
      <c r="I974" s="4"/>
      <c r="J974" s="51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>
      <c r="A975" s="4"/>
      <c r="B975" s="44"/>
      <c r="C975" s="4"/>
      <c r="D975" s="4"/>
      <c r="E975" s="4"/>
      <c r="F975" s="4"/>
      <c r="G975" s="4"/>
      <c r="H975" s="4"/>
      <c r="I975" s="4"/>
      <c r="J975" s="51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>
      <c r="A976" s="4"/>
      <c r="B976" s="44"/>
      <c r="C976" s="4"/>
      <c r="D976" s="4"/>
      <c r="E976" s="4"/>
      <c r="F976" s="4"/>
      <c r="G976" s="4"/>
      <c r="H976" s="4"/>
      <c r="I976" s="4"/>
      <c r="J976" s="51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>
      <c r="A977" s="4"/>
      <c r="B977" s="44"/>
      <c r="C977" s="4"/>
      <c r="D977" s="4"/>
      <c r="E977" s="4"/>
      <c r="F977" s="4"/>
      <c r="G977" s="4"/>
      <c r="H977" s="4"/>
      <c r="I977" s="4"/>
      <c r="J977" s="51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>
      <c r="A978" s="4"/>
      <c r="B978" s="44"/>
      <c r="C978" s="4"/>
      <c r="D978" s="4"/>
      <c r="E978" s="4"/>
      <c r="F978" s="4"/>
      <c r="G978" s="4"/>
      <c r="H978" s="4"/>
      <c r="I978" s="4"/>
      <c r="J978" s="51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>
      <c r="A979" s="4"/>
      <c r="B979" s="44"/>
      <c r="C979" s="4"/>
      <c r="D979" s="4"/>
      <c r="E979" s="4"/>
      <c r="F979" s="4"/>
      <c r="G979" s="4"/>
      <c r="H979" s="4"/>
      <c r="I979" s="4"/>
      <c r="J979" s="51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>
      <c r="A980" s="4"/>
      <c r="B980" s="44"/>
      <c r="C980" s="4"/>
      <c r="D980" s="4"/>
      <c r="E980" s="4"/>
      <c r="F980" s="4"/>
      <c r="G980" s="4"/>
      <c r="H980" s="4"/>
      <c r="I980" s="4"/>
      <c r="J980" s="51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>
      <c r="A981" s="4"/>
      <c r="B981" s="44"/>
      <c r="C981" s="4"/>
      <c r="D981" s="4"/>
      <c r="E981" s="4"/>
      <c r="F981" s="4"/>
      <c r="G981" s="4"/>
      <c r="H981" s="4"/>
      <c r="I981" s="4"/>
      <c r="J981" s="51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>
      <c r="A982" s="4"/>
      <c r="B982" s="44"/>
      <c r="C982" s="4"/>
      <c r="D982" s="4"/>
      <c r="E982" s="4"/>
      <c r="F982" s="4"/>
      <c r="G982" s="4"/>
      <c r="H982" s="4"/>
      <c r="I982" s="4"/>
      <c r="J982" s="51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>
      <c r="A983" s="4"/>
      <c r="B983" s="44"/>
      <c r="C983" s="4"/>
      <c r="D983" s="4"/>
      <c r="E983" s="4"/>
      <c r="F983" s="4"/>
      <c r="G983" s="4"/>
      <c r="H983" s="4"/>
      <c r="I983" s="4"/>
      <c r="J983" s="51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>
      <c r="A984" s="4"/>
      <c r="B984" s="44"/>
      <c r="C984" s="4"/>
      <c r="D984" s="4"/>
      <c r="E984" s="4"/>
      <c r="F984" s="4"/>
      <c r="G984" s="4"/>
      <c r="H984" s="4"/>
      <c r="I984" s="4"/>
      <c r="J984" s="51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>
      <c r="A985" s="4"/>
      <c r="B985" s="44"/>
      <c r="C985" s="4"/>
      <c r="D985" s="4"/>
      <c r="E985" s="4"/>
      <c r="F985" s="4"/>
      <c r="G985" s="4"/>
      <c r="H985" s="4"/>
      <c r="I985" s="4"/>
      <c r="J985" s="51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>
      <c r="A986" s="4"/>
      <c r="B986" s="44"/>
      <c r="C986" s="4"/>
      <c r="D986" s="4"/>
      <c r="E986" s="4"/>
      <c r="F986" s="4"/>
      <c r="G986" s="4"/>
      <c r="H986" s="4"/>
      <c r="I986" s="4"/>
      <c r="J986" s="51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>
      <c r="A987" s="4"/>
      <c r="B987" s="44"/>
      <c r="C987" s="4"/>
      <c r="D987" s="4"/>
      <c r="E987" s="4"/>
      <c r="F987" s="4"/>
      <c r="G987" s="4"/>
      <c r="H987" s="4"/>
      <c r="I987" s="4"/>
      <c r="J987" s="51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>
      <c r="A988" s="4"/>
      <c r="B988" s="44"/>
      <c r="C988" s="4"/>
      <c r="D988" s="4"/>
      <c r="E988" s="4"/>
      <c r="F988" s="4"/>
      <c r="G988" s="4"/>
      <c r="H988" s="4"/>
      <c r="I988" s="4"/>
      <c r="J988" s="51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>
      <c r="A989" s="4"/>
      <c r="B989" s="44"/>
      <c r="C989" s="4"/>
      <c r="D989" s="4"/>
      <c r="E989" s="4"/>
      <c r="F989" s="4"/>
      <c r="G989" s="4"/>
      <c r="H989" s="4"/>
      <c r="I989" s="4"/>
      <c r="J989" s="51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>
      <c r="A990" s="4"/>
      <c r="B990" s="44"/>
      <c r="C990" s="4"/>
      <c r="D990" s="4"/>
      <c r="E990" s="4"/>
      <c r="F990" s="4"/>
      <c r="G990" s="4"/>
      <c r="H990" s="4"/>
      <c r="I990" s="4"/>
      <c r="J990" s="51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>
      <c r="A991" s="4"/>
      <c r="B991" s="44"/>
      <c r="C991" s="4"/>
      <c r="D991" s="4"/>
      <c r="E991" s="4"/>
      <c r="F991" s="4"/>
      <c r="G991" s="4"/>
      <c r="H991" s="4"/>
      <c r="I991" s="4"/>
      <c r="J991" s="51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>
      <c r="A992" s="4"/>
      <c r="B992" s="44"/>
      <c r="C992" s="4"/>
      <c r="D992" s="4"/>
      <c r="E992" s="4"/>
      <c r="F992" s="4"/>
      <c r="G992" s="4"/>
      <c r="H992" s="4"/>
      <c r="I992" s="4"/>
      <c r="J992" s="51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>
      <c r="A993" s="4"/>
      <c r="B993" s="44"/>
      <c r="C993" s="4"/>
      <c r="D993" s="4"/>
      <c r="E993" s="4"/>
      <c r="F993" s="4"/>
      <c r="G993" s="4"/>
      <c r="H993" s="4"/>
      <c r="I993" s="4"/>
      <c r="J993" s="51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>
      <c r="A994" s="4"/>
      <c r="B994" s="44"/>
      <c r="C994" s="4"/>
      <c r="D994" s="4"/>
      <c r="E994" s="4"/>
      <c r="F994" s="4"/>
      <c r="G994" s="4"/>
      <c r="H994" s="4"/>
      <c r="I994" s="4"/>
      <c r="J994" s="51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>
      <c r="A995" s="4"/>
      <c r="B995" s="44"/>
      <c r="C995" s="4"/>
      <c r="D995" s="4"/>
      <c r="E995" s="4"/>
      <c r="F995" s="4"/>
      <c r="G995" s="4"/>
      <c r="H995" s="4"/>
      <c r="I995" s="4"/>
      <c r="J995" s="51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>
      <c r="A996" s="4"/>
      <c r="B996" s="44"/>
      <c r="C996" s="4"/>
      <c r="D996" s="4"/>
      <c r="E996" s="4"/>
      <c r="F996" s="4"/>
      <c r="G996" s="4"/>
      <c r="H996" s="4"/>
      <c r="I996" s="4"/>
      <c r="J996" s="51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>
      <c r="A997" s="4"/>
      <c r="B997" s="44"/>
      <c r="C997" s="4"/>
      <c r="D997" s="4"/>
      <c r="E997" s="4"/>
      <c r="F997" s="4"/>
      <c r="G997" s="4"/>
      <c r="H997" s="4"/>
      <c r="I997" s="4"/>
      <c r="J997" s="51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>
      <c r="A998" s="4"/>
      <c r="B998" s="44"/>
      <c r="C998" s="4"/>
      <c r="D998" s="4"/>
      <c r="E998" s="4"/>
      <c r="F998" s="4"/>
      <c r="G998" s="4"/>
      <c r="H998" s="4"/>
      <c r="I998" s="4"/>
      <c r="J998" s="51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1:40">
      <c r="A999" s="4"/>
      <c r="B999" s="44"/>
      <c r="C999" s="4"/>
      <c r="D999" s="4"/>
      <c r="E999" s="4"/>
      <c r="F999" s="4"/>
      <c r="G999" s="4"/>
      <c r="H999" s="4"/>
      <c r="I999" s="4"/>
      <c r="J999" s="51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1:40">
      <c r="A1000" s="4"/>
      <c r="B1000" s="44"/>
      <c r="C1000" s="4"/>
      <c r="D1000" s="4"/>
      <c r="E1000" s="4"/>
      <c r="F1000" s="4"/>
      <c r="G1000" s="4"/>
      <c r="H1000" s="4"/>
      <c r="I1000" s="4"/>
      <c r="J1000" s="51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selection activeCell="A3" sqref="A3:XFD3"/>
    </sheetView>
  </sheetViews>
  <sheetFormatPr baseColWidth="10" defaultColWidth="15.1640625" defaultRowHeight="15" customHeight="1"/>
  <cols>
    <col min="1" max="2" width="10.6640625" customWidth="1"/>
    <col min="3" max="3" width="10.83203125" customWidth="1"/>
    <col min="4" max="4" width="12.83203125" customWidth="1"/>
    <col min="5" max="5" width="11.33203125" customWidth="1"/>
    <col min="6" max="6" width="12" customWidth="1"/>
    <col min="7" max="7" width="11.33203125" customWidth="1"/>
    <col min="8" max="8" width="12" customWidth="1"/>
    <col min="9" max="9" width="11.33203125" customWidth="1"/>
    <col min="10" max="11" width="10.6640625" customWidth="1"/>
    <col min="12" max="12" width="10.83203125" customWidth="1"/>
    <col min="13" max="13" width="12.83203125" customWidth="1"/>
    <col min="14" max="14" width="11.33203125" customWidth="1"/>
    <col min="15" max="15" width="12" customWidth="1"/>
    <col min="16" max="16" width="11.33203125" customWidth="1"/>
    <col min="17" max="17" width="12" customWidth="1"/>
    <col min="18" max="18" width="11.33203125" customWidth="1"/>
    <col min="19" max="19" width="12" customWidth="1"/>
    <col min="20" max="20" width="11.33203125" customWidth="1"/>
    <col min="21" max="26" width="6.6640625" customWidth="1"/>
  </cols>
  <sheetData>
    <row r="1" spans="1:26" ht="14.25" customHeight="1">
      <c r="A1" s="2" t="s">
        <v>15</v>
      </c>
      <c r="B1" s="21" t="s">
        <v>16</v>
      </c>
      <c r="C1" s="2" t="s">
        <v>17</v>
      </c>
      <c r="D1" s="21" t="s">
        <v>18</v>
      </c>
      <c r="E1" s="2" t="s">
        <v>19</v>
      </c>
      <c r="F1" s="21" t="s">
        <v>20</v>
      </c>
      <c r="G1" s="2" t="s">
        <v>21</v>
      </c>
      <c r="H1" s="21" t="s">
        <v>22</v>
      </c>
      <c r="I1" s="2" t="s">
        <v>23</v>
      </c>
      <c r="J1" s="21" t="s">
        <v>24</v>
      </c>
      <c r="K1" s="22" t="s">
        <v>40</v>
      </c>
      <c r="L1" s="21" t="s">
        <v>41</v>
      </c>
      <c r="M1" s="22" t="s">
        <v>42</v>
      </c>
      <c r="N1" s="21" t="s">
        <v>28</v>
      </c>
      <c r="O1" s="22" t="s">
        <v>29</v>
      </c>
      <c r="P1" s="21" t="s">
        <v>30</v>
      </c>
      <c r="Q1" s="22" t="s">
        <v>31</v>
      </c>
      <c r="R1" s="21" t="s">
        <v>32</v>
      </c>
      <c r="S1" s="22" t="s">
        <v>33</v>
      </c>
      <c r="T1" s="21" t="s">
        <v>34</v>
      </c>
      <c r="U1" s="2"/>
      <c r="V1" s="4"/>
      <c r="W1" s="4"/>
      <c r="X1" s="4"/>
      <c r="Y1" s="4"/>
      <c r="Z1" s="4"/>
    </row>
    <row r="2" spans="1:26" ht="14.25" customHeight="1">
      <c r="A2" s="7" t="s">
        <v>53</v>
      </c>
      <c r="B2" s="7" t="s">
        <v>53</v>
      </c>
      <c r="C2" s="7" t="s">
        <v>53</v>
      </c>
      <c r="D2" s="23" t="s">
        <v>53</v>
      </c>
      <c r="E2" s="7" t="s">
        <v>53</v>
      </c>
      <c r="F2" s="23" t="s">
        <v>53</v>
      </c>
      <c r="G2" s="7" t="s">
        <v>51</v>
      </c>
      <c r="H2" s="23" t="s">
        <v>53</v>
      </c>
      <c r="I2" s="7" t="s">
        <v>53</v>
      </c>
      <c r="J2" s="23" t="s">
        <v>53</v>
      </c>
      <c r="K2" s="24" t="s">
        <v>53</v>
      </c>
      <c r="L2" s="23" t="s">
        <v>53</v>
      </c>
      <c r="M2" s="24" t="s">
        <v>53</v>
      </c>
      <c r="N2" s="23" t="s">
        <v>53</v>
      </c>
      <c r="O2" s="24" t="s">
        <v>53</v>
      </c>
      <c r="P2" s="23" t="s">
        <v>53</v>
      </c>
      <c r="Q2" s="24" t="s">
        <v>53</v>
      </c>
      <c r="R2" s="23" t="s">
        <v>53</v>
      </c>
      <c r="S2" s="24" t="s">
        <v>53</v>
      </c>
      <c r="T2" s="23" t="s">
        <v>53</v>
      </c>
      <c r="U2" s="4"/>
      <c r="V2" s="4"/>
      <c r="W2" s="4"/>
      <c r="X2" s="4"/>
      <c r="Y2" s="4"/>
      <c r="Z2" s="4"/>
    </row>
    <row r="3" spans="1:26" ht="14.25" customHeight="1">
      <c r="A3" s="7"/>
      <c r="B3" s="23"/>
      <c r="C3" s="7"/>
      <c r="D3" s="23"/>
      <c r="E3" s="7"/>
      <c r="F3" s="23"/>
      <c r="G3" s="7"/>
      <c r="H3" s="23"/>
      <c r="I3" s="7"/>
      <c r="J3" s="23"/>
      <c r="K3" s="24"/>
      <c r="L3" s="23"/>
      <c r="M3" s="24"/>
      <c r="N3" s="23"/>
      <c r="O3" s="24"/>
      <c r="P3" s="23"/>
      <c r="Q3" s="24"/>
      <c r="R3" s="23"/>
      <c r="S3" s="24"/>
      <c r="T3" s="23"/>
      <c r="U3" s="4"/>
      <c r="V3" s="4"/>
      <c r="W3" s="4"/>
      <c r="X3" s="4"/>
      <c r="Y3" s="4"/>
      <c r="Z3" s="4"/>
    </row>
    <row r="4" spans="1:26" ht="14.25" customHeight="1">
      <c r="A4" s="7" t="str">
        <f>IF('Scan-IN Lecture Attendance'!B4="","",'Scan-IN Lecture Attendance'!B4)</f>
        <v/>
      </c>
      <c r="B4" s="23" t="str">
        <f>IF('Scan-IN Lecture Attendance'!D4="","",'Scan-IN Lecture Attendance'!D4)</f>
        <v/>
      </c>
      <c r="C4" s="25" t="str">
        <f>IF('Scan-IN Lecture Attendance'!F4="","",'Scan-IN Lecture Attendance'!F4)</f>
        <v/>
      </c>
      <c r="D4" s="26" t="str">
        <f>IF('Scan-IN Lecture Attendance'!H4="","",'Scan-IN Lecture Attendance'!H4)</f>
        <v/>
      </c>
      <c r="E4" s="7" t="str">
        <f>IF('Scan-IN Lecture Attendance'!J4="","",'Scan-IN Lecture Attendance'!J4)</f>
        <v/>
      </c>
      <c r="F4" s="23" t="str">
        <f>IF('Scan-IN Lecture Attendance'!L4="","",'Scan-IN Lecture Attendance'!L4)</f>
        <v/>
      </c>
      <c r="G4" s="7" t="str">
        <f>IF('Scan-IN Lecture Attendance'!J4="","",'Scan-IN Lecture Attendance'!J4)</f>
        <v/>
      </c>
      <c r="H4" s="23"/>
      <c r="I4" s="7"/>
      <c r="J4" s="23"/>
      <c r="K4" s="24"/>
      <c r="L4" s="23"/>
      <c r="M4" s="24"/>
      <c r="N4" s="23"/>
      <c r="O4" s="24"/>
      <c r="P4" s="23"/>
      <c r="Q4" s="24" t="str">
        <f>IF('Scan-IN Lecture Attendance'!AH4="","",'Scan-IN Lecture Attendance'!AH4)</f>
        <v/>
      </c>
      <c r="R4" s="23" t="str">
        <f>IF('Scan-IN Lecture Attendance'!AJ4="","",'Scan-IN Lecture Attendance'!AJ4)</f>
        <v/>
      </c>
      <c r="S4" s="24" t="str">
        <f>IF('Scan-IN Lecture Attendance'!AL4="","",'Scan-IN Lecture Attendance'!AL4)</f>
        <v/>
      </c>
      <c r="T4" s="23" t="str">
        <f>IF('Scan-IN Lecture Attendance'!AN4="","",'Scan-IN Lecture Attendance'!AN4)</f>
        <v/>
      </c>
      <c r="U4" s="4"/>
      <c r="V4" s="4"/>
      <c r="W4" s="4"/>
      <c r="X4" s="4"/>
      <c r="Y4" s="4"/>
      <c r="Z4" s="4"/>
    </row>
    <row r="5" spans="1:26" ht="14.25" customHeight="1">
      <c r="A5" s="7">
        <f>IF('Scan-IN Lecture Attendance'!B5="","",'Scan-IN Lecture Attendance'!B5)</f>
        <v>908198638</v>
      </c>
      <c r="B5" s="23">
        <f>IF('Scan-IN Lecture Attendance'!D5="","",'Scan-IN Lecture Attendance'!D5)</f>
        <v>916560097</v>
      </c>
      <c r="C5" s="25" t="str">
        <f>IF('Scan-IN Lecture Attendance'!F5="","",'Scan-IN Lecture Attendance'!F5)</f>
        <v/>
      </c>
      <c r="D5" s="26" t="str">
        <f>IF('Scan-IN Lecture Attendance'!H5="","",'Scan-IN Lecture Attendance'!H5)</f>
        <v/>
      </c>
      <c r="E5" s="7" t="str">
        <f>IF('Scan-IN Lecture Attendance'!J5="","",'Scan-IN Lecture Attendance'!J5)</f>
        <v/>
      </c>
      <c r="F5" s="23" t="str">
        <f>IF('Scan-IN Lecture Attendance'!L5="","",'Scan-IN Lecture Attendance'!L5)</f>
        <v/>
      </c>
      <c r="G5" s="7" t="str">
        <f>IF('Scan-IN Lecture Attendance'!N5="","",'Scan-IN Lecture Attendance'!N5)</f>
        <v/>
      </c>
      <c r="H5" s="23" t="str">
        <f>IF('Scan-IN Lecture Attendance'!P5="","",'Scan-IN Lecture Attendance'!P5)</f>
        <v/>
      </c>
      <c r="I5" s="7" t="str">
        <f>IF('Scan-IN Lecture Attendance'!R5="","",'Scan-IN Lecture Attendance'!R5)</f>
        <v/>
      </c>
      <c r="J5" s="23" t="str">
        <f>IF('Scan-IN Lecture Attendance'!T5="","",'Scan-IN Lecture Attendance'!T5)</f>
        <v/>
      </c>
      <c r="K5" s="24" t="str">
        <f>IF('Scan-IN Lecture Attendance'!V5="","",'Scan-IN Lecture Attendance'!V5)</f>
        <v/>
      </c>
      <c r="L5" s="23" t="str">
        <f>IF('Scan-IN Lecture Attendance'!X5="","",'Scan-IN Lecture Attendance'!X5)</f>
        <v/>
      </c>
      <c r="M5" s="24" t="str">
        <f>IF('Scan-IN Lecture Attendance'!Z5="","",'Scan-IN Lecture Attendance'!Z5)</f>
        <v/>
      </c>
      <c r="N5" s="23" t="str">
        <f>IF('Scan-IN Lecture Attendance'!AB5="","",'Scan-IN Lecture Attendance'!AB5)</f>
        <v/>
      </c>
      <c r="O5" s="24" t="str">
        <f>IF('Scan-IN Lecture Attendance'!AD5="","",'Scan-IN Lecture Attendance'!AD5)</f>
        <v/>
      </c>
      <c r="P5" s="23" t="str">
        <f>IF('Scan-IN Lecture Attendance'!AF5="","",'Scan-IN Lecture Attendance'!AF5)</f>
        <v/>
      </c>
      <c r="Q5" s="24" t="str">
        <f>IF('Scan-IN Lecture Attendance'!AH5="","",'Scan-IN Lecture Attendance'!AH5)</f>
        <v/>
      </c>
      <c r="R5" s="23" t="str">
        <f>IF('Scan-IN Lecture Attendance'!AJ5="","",'Scan-IN Lecture Attendance'!AJ5)</f>
        <v/>
      </c>
      <c r="S5" s="24" t="str">
        <f>IF('Scan-IN Lecture Attendance'!AL5="","",'Scan-IN Lecture Attendance'!AL5)</f>
        <v/>
      </c>
      <c r="T5" s="23" t="str">
        <f>IF('Scan-IN Lecture Attendance'!AN5="","",'Scan-IN Lecture Attendance'!AN5)</f>
        <v/>
      </c>
      <c r="U5" s="4"/>
      <c r="V5" s="4"/>
      <c r="W5" s="4"/>
      <c r="X5" s="4"/>
      <c r="Y5" s="4"/>
      <c r="Z5" s="4"/>
    </row>
    <row r="6" spans="1:26" ht="14.25" customHeight="1">
      <c r="A6" s="7">
        <f>IF('Scan-IN Lecture Attendance'!B6="","",'Scan-IN Lecture Attendance'!B6)</f>
        <v>915247679</v>
      </c>
      <c r="B6" s="23">
        <f>IF('Scan-IN Lecture Attendance'!D6="","",'Scan-IN Lecture Attendance'!D6)</f>
        <v>915247679</v>
      </c>
      <c r="C6" s="25" t="str">
        <f>IF('Scan-IN Lecture Attendance'!F6="","",'Scan-IN Lecture Attendance'!F6)</f>
        <v/>
      </c>
      <c r="D6" s="26" t="str">
        <f>IF('Scan-IN Lecture Attendance'!H6="","",'Scan-IN Lecture Attendance'!H6)</f>
        <v/>
      </c>
      <c r="E6" s="7" t="str">
        <f>IF('Scan-IN Lecture Attendance'!J6="","",'Scan-IN Lecture Attendance'!J6)</f>
        <v/>
      </c>
      <c r="F6" s="23" t="str">
        <f>IF('Scan-IN Lecture Attendance'!L6="","",'Scan-IN Lecture Attendance'!L6)</f>
        <v/>
      </c>
      <c r="G6" s="7" t="str">
        <f>IF('Scan-IN Lecture Attendance'!N6="","",'Scan-IN Lecture Attendance'!N6)</f>
        <v/>
      </c>
      <c r="H6" s="23" t="str">
        <f>IF('Scan-IN Lecture Attendance'!P6="","",'Scan-IN Lecture Attendance'!P6)</f>
        <v/>
      </c>
      <c r="I6" s="7" t="str">
        <f>IF('Scan-IN Lecture Attendance'!R6="","",'Scan-IN Lecture Attendance'!R6)</f>
        <v/>
      </c>
      <c r="J6" s="23" t="str">
        <f>IF('Scan-IN Lecture Attendance'!T6="","",'Scan-IN Lecture Attendance'!T6)</f>
        <v/>
      </c>
      <c r="K6" s="24" t="str">
        <f>IF('Scan-IN Lecture Attendance'!V6="","",'Scan-IN Lecture Attendance'!V6)</f>
        <v/>
      </c>
      <c r="L6" s="23" t="str">
        <f>IF('Scan-IN Lecture Attendance'!X6="","",'Scan-IN Lecture Attendance'!X6)</f>
        <v/>
      </c>
      <c r="M6" s="24" t="str">
        <f>IF('Scan-IN Lecture Attendance'!Z6="","",'Scan-IN Lecture Attendance'!Z6)</f>
        <v/>
      </c>
      <c r="N6" s="23" t="str">
        <f>IF('Scan-IN Lecture Attendance'!AB6="","",'Scan-IN Lecture Attendance'!AB6)</f>
        <v/>
      </c>
      <c r="O6" s="24" t="str">
        <f>IF('Scan-IN Lecture Attendance'!AD6="","",'Scan-IN Lecture Attendance'!AD6)</f>
        <v/>
      </c>
      <c r="P6" s="23" t="str">
        <f>IF('Scan-IN Lecture Attendance'!AF6="","",'Scan-IN Lecture Attendance'!AF6)</f>
        <v/>
      </c>
      <c r="Q6" s="24" t="str">
        <f>IF('Scan-IN Lecture Attendance'!AH6="","",'Scan-IN Lecture Attendance'!AH6)</f>
        <v/>
      </c>
      <c r="R6" s="23" t="str">
        <f>IF('Scan-IN Lecture Attendance'!AJ6="","",'Scan-IN Lecture Attendance'!AJ6)</f>
        <v/>
      </c>
      <c r="S6" s="24" t="str">
        <f>IF('Scan-IN Lecture Attendance'!AL6="","",'Scan-IN Lecture Attendance'!AL6)</f>
        <v/>
      </c>
      <c r="T6" s="23" t="str">
        <f>IF('Scan-IN Lecture Attendance'!AN6="","",'Scan-IN Lecture Attendance'!AN6)</f>
        <v/>
      </c>
      <c r="U6" s="4"/>
      <c r="V6" s="4"/>
      <c r="W6" s="4"/>
      <c r="X6" s="4"/>
      <c r="Y6" s="4"/>
      <c r="Z6" s="4"/>
    </row>
    <row r="7" spans="1:26" ht="14.25" customHeight="1">
      <c r="A7" s="7">
        <f>IF('Scan-IN Lecture Attendance'!B7="","",'Scan-IN Lecture Attendance'!B7)</f>
        <v>982576413</v>
      </c>
      <c r="B7" s="23">
        <f>IF('Scan-IN Lecture Attendance'!D7="","",'Scan-IN Lecture Attendance'!D7)</f>
        <v>946998061</v>
      </c>
      <c r="C7" s="25" t="str">
        <f>IF('Scan-IN Lecture Attendance'!F7="","",'Scan-IN Lecture Attendance'!F7)</f>
        <v/>
      </c>
      <c r="D7" s="26" t="str">
        <f>IF('Scan-IN Lecture Attendance'!H7="","",'Scan-IN Lecture Attendance'!H7)</f>
        <v/>
      </c>
      <c r="E7" s="7" t="str">
        <f>IF('Scan-IN Lecture Attendance'!J7="","",'Scan-IN Lecture Attendance'!J7)</f>
        <v/>
      </c>
      <c r="F7" s="23" t="str">
        <f>IF('Scan-IN Lecture Attendance'!L7="","",'Scan-IN Lecture Attendance'!L7)</f>
        <v/>
      </c>
      <c r="G7" s="7" t="str">
        <f>IF('Scan-IN Lecture Attendance'!N7="","",'Scan-IN Lecture Attendance'!N7)</f>
        <v/>
      </c>
      <c r="H7" s="23" t="str">
        <f>IF('Scan-IN Lecture Attendance'!P7="","",'Scan-IN Lecture Attendance'!P7)</f>
        <v/>
      </c>
      <c r="I7" s="7" t="str">
        <f>IF('Scan-IN Lecture Attendance'!R7="","",'Scan-IN Lecture Attendance'!R7)</f>
        <v/>
      </c>
      <c r="J7" s="23" t="str">
        <f>IF('Scan-IN Lecture Attendance'!T7="","",'Scan-IN Lecture Attendance'!T7)</f>
        <v/>
      </c>
      <c r="K7" s="24" t="str">
        <f>IF('Scan-IN Lecture Attendance'!V7="","",'Scan-IN Lecture Attendance'!V7)</f>
        <v/>
      </c>
      <c r="L7" s="23" t="str">
        <f>IF('Scan-IN Lecture Attendance'!X7="","",'Scan-IN Lecture Attendance'!X7)</f>
        <v/>
      </c>
      <c r="M7" s="24" t="str">
        <f>IF('Scan-IN Lecture Attendance'!Z7="","",'Scan-IN Lecture Attendance'!Z7)</f>
        <v/>
      </c>
      <c r="N7" s="23" t="str">
        <f>IF('Scan-IN Lecture Attendance'!AB7="","",'Scan-IN Lecture Attendance'!AB7)</f>
        <v/>
      </c>
      <c r="O7" s="24" t="str">
        <f>IF('Scan-IN Lecture Attendance'!AD7="","",'Scan-IN Lecture Attendance'!AD7)</f>
        <v/>
      </c>
      <c r="P7" s="23" t="str">
        <f>IF('Scan-IN Lecture Attendance'!AF7="","",'Scan-IN Lecture Attendance'!AF7)</f>
        <v/>
      </c>
      <c r="Q7" s="24" t="str">
        <f>IF('Scan-IN Lecture Attendance'!AH7="","",'Scan-IN Lecture Attendance'!AH7)</f>
        <v/>
      </c>
      <c r="R7" s="23" t="str">
        <f>IF('Scan-IN Lecture Attendance'!AJ7="","",'Scan-IN Lecture Attendance'!AJ7)</f>
        <v/>
      </c>
      <c r="S7" s="24" t="str">
        <f>IF('Scan-IN Lecture Attendance'!AL7="","",'Scan-IN Lecture Attendance'!AL7)</f>
        <v/>
      </c>
      <c r="T7" s="23" t="str">
        <f>IF('Scan-IN Lecture Attendance'!AN7="","",'Scan-IN Lecture Attendance'!AN7)</f>
        <v/>
      </c>
      <c r="U7" s="4"/>
      <c r="V7" s="4"/>
      <c r="W7" s="4"/>
      <c r="X7" s="4"/>
      <c r="Y7" s="4"/>
      <c r="Z7" s="4"/>
    </row>
    <row r="8" spans="1:26" ht="14.25" customHeight="1">
      <c r="A8" s="7">
        <f>IF('Scan-IN Lecture Attendance'!B8="","",'Scan-IN Lecture Attendance'!B8)</f>
        <v>970350140</v>
      </c>
      <c r="B8" s="23">
        <f>IF('Scan-IN Lecture Attendance'!D8="","",'Scan-IN Lecture Attendance'!D8)</f>
        <v>982576413</v>
      </c>
      <c r="C8" s="25" t="str">
        <f>IF('Scan-IN Lecture Attendance'!F8="","",'Scan-IN Lecture Attendance'!F8)</f>
        <v/>
      </c>
      <c r="D8" s="26" t="str">
        <f>IF('Scan-IN Lecture Attendance'!H8="","",'Scan-IN Lecture Attendance'!H8)</f>
        <v/>
      </c>
      <c r="E8" s="7" t="str">
        <f>IF('Scan-IN Lecture Attendance'!J8="","",'Scan-IN Lecture Attendance'!J8)</f>
        <v/>
      </c>
      <c r="F8" s="23" t="str">
        <f>IF('Scan-IN Lecture Attendance'!L8="","",'Scan-IN Lecture Attendance'!L8)</f>
        <v/>
      </c>
      <c r="G8" s="7" t="str">
        <f>IF('Scan-IN Lecture Attendance'!N8="","",'Scan-IN Lecture Attendance'!N8)</f>
        <v/>
      </c>
      <c r="H8" s="23" t="str">
        <f>IF('Scan-IN Lecture Attendance'!P8="","",'Scan-IN Lecture Attendance'!P8)</f>
        <v/>
      </c>
      <c r="I8" s="7" t="str">
        <f>IF('Scan-IN Lecture Attendance'!R8="","",'Scan-IN Lecture Attendance'!R8)</f>
        <v/>
      </c>
      <c r="J8" s="23" t="str">
        <f>IF('Scan-IN Lecture Attendance'!T8="","",'Scan-IN Lecture Attendance'!T8)</f>
        <v/>
      </c>
      <c r="K8" s="24" t="str">
        <f>IF('Scan-IN Lecture Attendance'!V8="","",'Scan-IN Lecture Attendance'!V8)</f>
        <v/>
      </c>
      <c r="L8" s="23" t="str">
        <f>IF('Scan-IN Lecture Attendance'!X8="","",'Scan-IN Lecture Attendance'!X8)</f>
        <v/>
      </c>
      <c r="M8" s="24" t="str">
        <f>IF('Scan-IN Lecture Attendance'!Z8="","",'Scan-IN Lecture Attendance'!Z8)</f>
        <v/>
      </c>
      <c r="N8" s="23" t="str">
        <f>IF('Scan-IN Lecture Attendance'!AB8="","",'Scan-IN Lecture Attendance'!AB8)</f>
        <v/>
      </c>
      <c r="O8" s="24" t="str">
        <f>IF('Scan-IN Lecture Attendance'!AD8="","",'Scan-IN Lecture Attendance'!AD8)</f>
        <v/>
      </c>
      <c r="P8" s="23" t="str">
        <f>IF('Scan-IN Lecture Attendance'!AF8="","",'Scan-IN Lecture Attendance'!AF8)</f>
        <v/>
      </c>
      <c r="Q8" s="24" t="str">
        <f>IF('Scan-IN Lecture Attendance'!AH8="","",'Scan-IN Lecture Attendance'!AH8)</f>
        <v/>
      </c>
      <c r="R8" s="23" t="str">
        <f>IF('Scan-IN Lecture Attendance'!AJ8="","",'Scan-IN Lecture Attendance'!AJ8)</f>
        <v/>
      </c>
      <c r="S8" s="24" t="str">
        <f>IF('Scan-IN Lecture Attendance'!AL8="","",'Scan-IN Lecture Attendance'!AL8)</f>
        <v/>
      </c>
      <c r="T8" s="23" t="str">
        <f>IF('Scan-IN Lecture Attendance'!AN8="","",'Scan-IN Lecture Attendance'!AN8)</f>
        <v/>
      </c>
      <c r="U8" s="4"/>
      <c r="V8" s="4"/>
      <c r="W8" s="4"/>
      <c r="X8" s="4"/>
      <c r="Y8" s="4"/>
      <c r="Z8" s="4"/>
    </row>
    <row r="9" spans="1:26" ht="14.25" customHeight="1">
      <c r="A9" s="7">
        <f>IF('Scan-IN Lecture Attendance'!B9="","",'Scan-IN Lecture Attendance'!B9)</f>
        <v>963939496</v>
      </c>
      <c r="B9" s="23">
        <f>IF('Scan-IN Lecture Attendance'!D9="","",'Scan-IN Lecture Attendance'!D9)</f>
        <v>966069018</v>
      </c>
      <c r="C9" s="25" t="str">
        <f>IF('Scan-IN Lecture Attendance'!F9="","",'Scan-IN Lecture Attendance'!F9)</f>
        <v/>
      </c>
      <c r="D9" s="26" t="str">
        <f>IF('Scan-IN Lecture Attendance'!H9="","",'Scan-IN Lecture Attendance'!H9)</f>
        <v/>
      </c>
      <c r="E9" s="7" t="str">
        <f>IF('Scan-IN Lecture Attendance'!J9="","",'Scan-IN Lecture Attendance'!J9)</f>
        <v/>
      </c>
      <c r="F9" s="23" t="str">
        <f>IF('Scan-IN Lecture Attendance'!L9="","",'Scan-IN Lecture Attendance'!L9)</f>
        <v/>
      </c>
      <c r="G9" s="7" t="str">
        <f>IF('Scan-IN Lecture Attendance'!N9="","",'Scan-IN Lecture Attendance'!N9)</f>
        <v/>
      </c>
      <c r="H9" s="23" t="str">
        <f>IF('Scan-IN Lecture Attendance'!P9="","",'Scan-IN Lecture Attendance'!P9)</f>
        <v/>
      </c>
      <c r="I9" s="7" t="str">
        <f>IF('Scan-IN Lecture Attendance'!R9="","",'Scan-IN Lecture Attendance'!R9)</f>
        <v/>
      </c>
      <c r="J9" s="23" t="str">
        <f>IF('Scan-IN Lecture Attendance'!T9="","",'Scan-IN Lecture Attendance'!T9)</f>
        <v/>
      </c>
      <c r="K9" s="24" t="str">
        <f>IF('Scan-IN Lecture Attendance'!V9="","",'Scan-IN Lecture Attendance'!V9)</f>
        <v/>
      </c>
      <c r="L9" s="23" t="str">
        <f>IF('Scan-IN Lecture Attendance'!X9="","",'Scan-IN Lecture Attendance'!X9)</f>
        <v/>
      </c>
      <c r="M9" s="24" t="str">
        <f>IF('Scan-IN Lecture Attendance'!Z9="","",'Scan-IN Lecture Attendance'!Z9)</f>
        <v/>
      </c>
      <c r="N9" s="23" t="str">
        <f>IF('Scan-IN Lecture Attendance'!AB9="","",'Scan-IN Lecture Attendance'!AB9)</f>
        <v/>
      </c>
      <c r="O9" s="24" t="str">
        <f>IF('Scan-IN Lecture Attendance'!AD9="","",'Scan-IN Lecture Attendance'!AD9)</f>
        <v/>
      </c>
      <c r="P9" s="23" t="str">
        <f>IF('Scan-IN Lecture Attendance'!AF9="","",'Scan-IN Lecture Attendance'!AF9)</f>
        <v/>
      </c>
      <c r="Q9" s="24" t="str">
        <f>IF('Scan-IN Lecture Attendance'!AH9="","",'Scan-IN Lecture Attendance'!AH9)</f>
        <v/>
      </c>
      <c r="R9" s="23" t="str">
        <f>IF('Scan-IN Lecture Attendance'!AJ9="","",'Scan-IN Lecture Attendance'!AJ9)</f>
        <v/>
      </c>
      <c r="S9" s="24" t="str">
        <f>IF('Scan-IN Lecture Attendance'!AL9="","",'Scan-IN Lecture Attendance'!AL9)</f>
        <v/>
      </c>
      <c r="T9" s="23" t="str">
        <f>IF('Scan-IN Lecture Attendance'!AN9="","",'Scan-IN Lecture Attendance'!AN9)</f>
        <v/>
      </c>
      <c r="U9" s="4"/>
      <c r="V9" s="4"/>
      <c r="W9" s="4"/>
      <c r="X9" s="4"/>
      <c r="Y9" s="4"/>
      <c r="Z9" s="4"/>
    </row>
    <row r="10" spans="1:26" ht="14.25" customHeight="1">
      <c r="A10" s="7">
        <f>IF('Scan-IN Lecture Attendance'!B10="","",'Scan-IN Lecture Attendance'!B10)</f>
        <v>935633629</v>
      </c>
      <c r="B10" s="23">
        <f>IF('Scan-IN Lecture Attendance'!D10="","",'Scan-IN Lecture Attendance'!D10)</f>
        <v>908198638</v>
      </c>
      <c r="C10" s="25" t="str">
        <f>IF('Scan-IN Lecture Attendance'!F10="","",'Scan-IN Lecture Attendance'!F10)</f>
        <v/>
      </c>
      <c r="D10" s="26" t="str">
        <f>IF('Scan-IN Lecture Attendance'!H10="","",'Scan-IN Lecture Attendance'!H10)</f>
        <v/>
      </c>
      <c r="E10" s="7" t="str">
        <f>IF('Scan-IN Lecture Attendance'!J10="","",'Scan-IN Lecture Attendance'!J10)</f>
        <v/>
      </c>
      <c r="F10" s="23" t="str">
        <f>IF('Scan-IN Lecture Attendance'!L10="","",'Scan-IN Lecture Attendance'!L10)</f>
        <v/>
      </c>
      <c r="G10" s="7" t="str">
        <f>IF('Scan-IN Lecture Attendance'!N10="","",'Scan-IN Lecture Attendance'!N10)</f>
        <v/>
      </c>
      <c r="H10" s="23" t="str">
        <f>IF('Scan-IN Lecture Attendance'!P10="","",'Scan-IN Lecture Attendance'!P10)</f>
        <v/>
      </c>
      <c r="I10" s="7" t="str">
        <f>IF('Scan-IN Lecture Attendance'!R10="","",'Scan-IN Lecture Attendance'!R10)</f>
        <v/>
      </c>
      <c r="J10" s="23" t="str">
        <f>IF('Scan-IN Lecture Attendance'!T10="","",'Scan-IN Lecture Attendance'!T10)</f>
        <v/>
      </c>
      <c r="K10" s="24" t="str">
        <f>IF('Scan-IN Lecture Attendance'!V10="","",'Scan-IN Lecture Attendance'!V10)</f>
        <v/>
      </c>
      <c r="L10" s="23" t="str">
        <f>IF('Scan-IN Lecture Attendance'!X10="","",'Scan-IN Lecture Attendance'!X10)</f>
        <v/>
      </c>
      <c r="M10" s="24" t="str">
        <f>IF('Scan-IN Lecture Attendance'!Z10="","",'Scan-IN Lecture Attendance'!Z10)</f>
        <v/>
      </c>
      <c r="N10" s="23" t="str">
        <f>IF('Scan-IN Lecture Attendance'!AB10="","",'Scan-IN Lecture Attendance'!AB10)</f>
        <v/>
      </c>
      <c r="O10" s="24" t="str">
        <f>IF('Scan-IN Lecture Attendance'!AD10="","",'Scan-IN Lecture Attendance'!AD10)</f>
        <v/>
      </c>
      <c r="P10" s="23" t="str">
        <f>IF('Scan-IN Lecture Attendance'!AF10="","",'Scan-IN Lecture Attendance'!AF10)</f>
        <v/>
      </c>
      <c r="Q10" s="24" t="str">
        <f>IF('Scan-IN Lecture Attendance'!AH10="","",'Scan-IN Lecture Attendance'!AH10)</f>
        <v/>
      </c>
      <c r="R10" s="23" t="str">
        <f>IF('Scan-IN Lecture Attendance'!AJ10="","",'Scan-IN Lecture Attendance'!AJ10)</f>
        <v/>
      </c>
      <c r="S10" s="24" t="str">
        <f>IF('Scan-IN Lecture Attendance'!AL10="","",'Scan-IN Lecture Attendance'!AL10)</f>
        <v/>
      </c>
      <c r="T10" s="23" t="str">
        <f>IF('Scan-IN Lecture Attendance'!AN10="","",'Scan-IN Lecture Attendance'!AN10)</f>
        <v/>
      </c>
      <c r="U10" s="4"/>
      <c r="V10" s="4"/>
      <c r="W10" s="4"/>
      <c r="X10" s="4"/>
      <c r="Y10" s="4"/>
      <c r="Z10" s="4"/>
    </row>
    <row r="11" spans="1:26" ht="14.25" customHeight="1">
      <c r="A11" s="7">
        <f>IF('Scan-IN Lecture Attendance'!B11="","",'Scan-IN Lecture Attendance'!B11)</f>
        <v>975600936</v>
      </c>
      <c r="B11" s="23">
        <f>IF('Scan-IN Lecture Attendance'!D11="","",'Scan-IN Lecture Attendance'!D11)</f>
        <v>951594550</v>
      </c>
      <c r="C11" s="25" t="str">
        <f>IF('Scan-IN Lecture Attendance'!F11="","",'Scan-IN Lecture Attendance'!F11)</f>
        <v/>
      </c>
      <c r="D11" s="26" t="str">
        <f>IF('Scan-IN Lecture Attendance'!H11="","",'Scan-IN Lecture Attendance'!H11)</f>
        <v/>
      </c>
      <c r="E11" s="7" t="str">
        <f>IF('Scan-IN Lecture Attendance'!J11="","",'Scan-IN Lecture Attendance'!J11)</f>
        <v/>
      </c>
      <c r="F11" s="23" t="str">
        <f>IF('Scan-IN Lecture Attendance'!L11="","",'Scan-IN Lecture Attendance'!L11)</f>
        <v/>
      </c>
      <c r="G11" s="7" t="str">
        <f>IF('Scan-IN Lecture Attendance'!N11="","",'Scan-IN Lecture Attendance'!N11)</f>
        <v/>
      </c>
      <c r="H11" s="23" t="str">
        <f>IF('Scan-IN Lecture Attendance'!P11="","",'Scan-IN Lecture Attendance'!P11)</f>
        <v/>
      </c>
      <c r="I11" s="7" t="str">
        <f>IF('Scan-IN Lecture Attendance'!R11="","",'Scan-IN Lecture Attendance'!R11)</f>
        <v/>
      </c>
      <c r="J11" s="23" t="str">
        <f>IF('Scan-IN Lecture Attendance'!T11="","",'Scan-IN Lecture Attendance'!T11)</f>
        <v/>
      </c>
      <c r="K11" s="24" t="str">
        <f>IF('Scan-IN Lecture Attendance'!V11="","",'Scan-IN Lecture Attendance'!V11)</f>
        <v/>
      </c>
      <c r="L11" s="23" t="str">
        <f>IF('Scan-IN Lecture Attendance'!X11="","",'Scan-IN Lecture Attendance'!X11)</f>
        <v/>
      </c>
      <c r="M11" s="24" t="str">
        <f>IF('Scan-IN Lecture Attendance'!Z11="","",'Scan-IN Lecture Attendance'!Z11)</f>
        <v/>
      </c>
      <c r="N11" s="23" t="str">
        <f>IF('Scan-IN Lecture Attendance'!AB11="","",'Scan-IN Lecture Attendance'!AB11)</f>
        <v/>
      </c>
      <c r="O11" s="24" t="str">
        <f>IF('Scan-IN Lecture Attendance'!AD11="","",'Scan-IN Lecture Attendance'!AD11)</f>
        <v/>
      </c>
      <c r="P11" s="23" t="str">
        <f>IF('Scan-IN Lecture Attendance'!AF11="","",'Scan-IN Lecture Attendance'!AF11)</f>
        <v/>
      </c>
      <c r="Q11" s="24" t="str">
        <f>IF('Scan-IN Lecture Attendance'!AH11="","",'Scan-IN Lecture Attendance'!AH11)</f>
        <v/>
      </c>
      <c r="R11" s="23" t="str">
        <f>IF('Scan-IN Lecture Attendance'!AJ11="","",'Scan-IN Lecture Attendance'!AJ11)</f>
        <v/>
      </c>
      <c r="S11" s="24" t="str">
        <f>IF('Scan-IN Lecture Attendance'!AL11="","",'Scan-IN Lecture Attendance'!AL11)</f>
        <v/>
      </c>
      <c r="T11" s="23" t="str">
        <f>IF('Scan-IN Lecture Attendance'!AN11="","",'Scan-IN Lecture Attendance'!AN11)</f>
        <v/>
      </c>
      <c r="U11" s="4"/>
      <c r="V11" s="4"/>
      <c r="W11" s="4"/>
      <c r="X11" s="4"/>
      <c r="Y11" s="4"/>
      <c r="Z11" s="4"/>
    </row>
    <row r="12" spans="1:26" ht="14.25" customHeight="1">
      <c r="A12" s="7">
        <f>IF('Scan-IN Lecture Attendance'!B12="","",'Scan-IN Lecture Attendance'!B12)</f>
        <v>973240224</v>
      </c>
      <c r="B12" s="23">
        <f>IF('Scan-IN Lecture Attendance'!D12="","",'Scan-IN Lecture Attendance'!D12)</f>
        <v>906743110</v>
      </c>
      <c r="C12" s="25" t="str">
        <f>IF('Scan-IN Lecture Attendance'!F12="","",'Scan-IN Lecture Attendance'!F12)</f>
        <v/>
      </c>
      <c r="D12" s="26" t="str">
        <f>IF('Scan-IN Lecture Attendance'!H12="","",'Scan-IN Lecture Attendance'!H12)</f>
        <v/>
      </c>
      <c r="E12" s="7" t="str">
        <f>IF('Scan-IN Lecture Attendance'!J12="","",'Scan-IN Lecture Attendance'!J12)</f>
        <v/>
      </c>
      <c r="F12" s="23" t="str">
        <f>IF('Scan-IN Lecture Attendance'!L12="","",'Scan-IN Lecture Attendance'!L12)</f>
        <v/>
      </c>
      <c r="G12" s="7" t="str">
        <f>IF('Scan-IN Lecture Attendance'!N12="","",'Scan-IN Lecture Attendance'!N12)</f>
        <v/>
      </c>
      <c r="H12" s="23" t="str">
        <f>IF('Scan-IN Lecture Attendance'!P12="","",'Scan-IN Lecture Attendance'!P12)</f>
        <v/>
      </c>
      <c r="I12" s="7" t="str">
        <f>IF('Scan-IN Lecture Attendance'!R12="","",'Scan-IN Lecture Attendance'!R12)</f>
        <v/>
      </c>
      <c r="J12" s="23" t="str">
        <f>IF('Scan-IN Lecture Attendance'!T12="","",'Scan-IN Lecture Attendance'!T12)</f>
        <v/>
      </c>
      <c r="K12" s="24" t="str">
        <f>IF('Scan-IN Lecture Attendance'!V12="","",'Scan-IN Lecture Attendance'!V12)</f>
        <v/>
      </c>
      <c r="L12" s="23" t="str">
        <f>IF('Scan-IN Lecture Attendance'!X12="","",'Scan-IN Lecture Attendance'!X12)</f>
        <v/>
      </c>
      <c r="M12" s="24" t="str">
        <f>IF('Scan-IN Lecture Attendance'!Z12="","",'Scan-IN Lecture Attendance'!Z12)</f>
        <v/>
      </c>
      <c r="N12" s="23" t="str">
        <f>IF('Scan-IN Lecture Attendance'!AB12="","",'Scan-IN Lecture Attendance'!AB12)</f>
        <v/>
      </c>
      <c r="O12" s="24" t="str">
        <f>IF('Scan-IN Lecture Attendance'!AD12="","",'Scan-IN Lecture Attendance'!AD12)</f>
        <v/>
      </c>
      <c r="P12" s="23" t="str">
        <f>IF('Scan-IN Lecture Attendance'!AF12="","",'Scan-IN Lecture Attendance'!AF12)</f>
        <v/>
      </c>
      <c r="Q12" s="24" t="str">
        <f>IF('Scan-IN Lecture Attendance'!AH12="","",'Scan-IN Lecture Attendance'!AH12)</f>
        <v/>
      </c>
      <c r="R12" s="23" t="str">
        <f>IF('Scan-IN Lecture Attendance'!AJ12="","",'Scan-IN Lecture Attendance'!AJ12)</f>
        <v/>
      </c>
      <c r="S12" s="24" t="str">
        <f>IF('Scan-IN Lecture Attendance'!AL12="","",'Scan-IN Lecture Attendance'!AL12)</f>
        <v/>
      </c>
      <c r="T12" s="23" t="str">
        <f>IF('Scan-IN Lecture Attendance'!AN12="","",'Scan-IN Lecture Attendance'!AN12)</f>
        <v/>
      </c>
      <c r="U12" s="4"/>
      <c r="V12" s="4"/>
      <c r="W12" s="4"/>
      <c r="X12" s="4"/>
      <c r="Y12" s="4"/>
      <c r="Z12" s="4"/>
    </row>
    <row r="13" spans="1:26" ht="14.25" customHeight="1">
      <c r="A13" s="7">
        <f>IF('Scan-IN Lecture Attendance'!B13="","",'Scan-IN Lecture Attendance'!B13)</f>
        <v>990051921</v>
      </c>
      <c r="B13" s="23">
        <f>IF('Scan-IN Lecture Attendance'!D13="","",'Scan-IN Lecture Attendance'!D13)</f>
        <v>932212956</v>
      </c>
      <c r="C13" s="25" t="str">
        <f>IF('Scan-IN Lecture Attendance'!F13="","",'Scan-IN Lecture Attendance'!F13)</f>
        <v/>
      </c>
      <c r="D13" s="26" t="str">
        <f>IF('Scan-IN Lecture Attendance'!H13="","",'Scan-IN Lecture Attendance'!H13)</f>
        <v/>
      </c>
      <c r="E13" s="7" t="str">
        <f>IF('Scan-IN Lecture Attendance'!J13="","",'Scan-IN Lecture Attendance'!J13)</f>
        <v/>
      </c>
      <c r="F13" s="23" t="str">
        <f>IF('Scan-IN Lecture Attendance'!L13="","",'Scan-IN Lecture Attendance'!L13)</f>
        <v/>
      </c>
      <c r="G13" s="7" t="str">
        <f>IF('Scan-IN Lecture Attendance'!N13="","",'Scan-IN Lecture Attendance'!N13)</f>
        <v/>
      </c>
      <c r="H13" s="23" t="str">
        <f>IF('Scan-IN Lecture Attendance'!P13="","",'Scan-IN Lecture Attendance'!P13)</f>
        <v/>
      </c>
      <c r="I13" s="7" t="str">
        <f>IF('Scan-IN Lecture Attendance'!R13="","",'Scan-IN Lecture Attendance'!R13)</f>
        <v/>
      </c>
      <c r="J13" s="23" t="str">
        <f>IF('Scan-IN Lecture Attendance'!T13="","",'Scan-IN Lecture Attendance'!T13)</f>
        <v/>
      </c>
      <c r="K13" s="24" t="str">
        <f>IF('Scan-IN Lecture Attendance'!V13="","",'Scan-IN Lecture Attendance'!V13)</f>
        <v/>
      </c>
      <c r="L13" s="23" t="str">
        <f>IF('Scan-IN Lecture Attendance'!X13="","",'Scan-IN Lecture Attendance'!X13)</f>
        <v/>
      </c>
      <c r="M13" s="24" t="str">
        <f>IF('Scan-IN Lecture Attendance'!Z13="","",'Scan-IN Lecture Attendance'!Z13)</f>
        <v/>
      </c>
      <c r="N13" s="23" t="str">
        <f>IF('Scan-IN Lecture Attendance'!AB13="","",'Scan-IN Lecture Attendance'!AB13)</f>
        <v/>
      </c>
      <c r="O13" s="24" t="str">
        <f>IF('Scan-IN Lecture Attendance'!AD13="","",'Scan-IN Lecture Attendance'!AD13)</f>
        <v/>
      </c>
      <c r="P13" s="23" t="str">
        <f>IF('Scan-IN Lecture Attendance'!AF13="","",'Scan-IN Lecture Attendance'!AF13)</f>
        <v/>
      </c>
      <c r="Q13" s="24" t="str">
        <f>IF('Scan-IN Lecture Attendance'!AH13="","",'Scan-IN Lecture Attendance'!AH13)</f>
        <v/>
      </c>
      <c r="R13" s="23" t="str">
        <f>IF('Scan-IN Lecture Attendance'!AJ13="","",'Scan-IN Lecture Attendance'!AJ13)</f>
        <v/>
      </c>
      <c r="S13" s="24" t="str">
        <f>IF('Scan-IN Lecture Attendance'!AL13="","",'Scan-IN Lecture Attendance'!AL13)</f>
        <v/>
      </c>
      <c r="T13" s="23" t="str">
        <f>IF('Scan-IN Lecture Attendance'!AN13="","",'Scan-IN Lecture Attendance'!AN13)</f>
        <v/>
      </c>
      <c r="U13" s="4"/>
      <c r="V13" s="4"/>
      <c r="W13" s="4"/>
      <c r="X13" s="4"/>
      <c r="Y13" s="4"/>
      <c r="Z13" s="4"/>
    </row>
    <row r="14" spans="1:26" ht="14.25" customHeight="1">
      <c r="A14" s="7">
        <f>IF('Scan-IN Lecture Attendance'!B14="","",'Scan-IN Lecture Attendance'!B14)</f>
        <v>916560097</v>
      </c>
      <c r="B14" s="23">
        <f>IF('Scan-IN Lecture Attendance'!D14="","",'Scan-IN Lecture Attendance'!D14)</f>
        <v>972482934</v>
      </c>
      <c r="C14" s="25" t="str">
        <f>IF('Scan-IN Lecture Attendance'!F14="","",'Scan-IN Lecture Attendance'!F14)</f>
        <v/>
      </c>
      <c r="D14" s="26" t="str">
        <f>IF('Scan-IN Lecture Attendance'!H14="","",'Scan-IN Lecture Attendance'!H14)</f>
        <v/>
      </c>
      <c r="E14" s="7" t="str">
        <f>IF('Scan-IN Lecture Attendance'!J14="","",'Scan-IN Lecture Attendance'!J14)</f>
        <v/>
      </c>
      <c r="F14" s="23" t="str">
        <f>IF('Scan-IN Lecture Attendance'!L14="","",'Scan-IN Lecture Attendance'!L14)</f>
        <v/>
      </c>
      <c r="G14" s="7" t="str">
        <f>IF('Scan-IN Lecture Attendance'!N14="","",'Scan-IN Lecture Attendance'!N14)</f>
        <v/>
      </c>
      <c r="H14" s="23" t="str">
        <f>IF('Scan-IN Lecture Attendance'!P14="","",'Scan-IN Lecture Attendance'!P14)</f>
        <v/>
      </c>
      <c r="I14" s="7" t="str">
        <f>IF('Scan-IN Lecture Attendance'!R14="","",'Scan-IN Lecture Attendance'!R14)</f>
        <v/>
      </c>
      <c r="J14" s="23" t="str">
        <f>IF('Scan-IN Lecture Attendance'!T14="","",'Scan-IN Lecture Attendance'!T14)</f>
        <v/>
      </c>
      <c r="K14" s="24" t="str">
        <f>IF('Scan-IN Lecture Attendance'!V14="","",'Scan-IN Lecture Attendance'!V14)</f>
        <v/>
      </c>
      <c r="L14" s="23" t="str">
        <f>IF('Scan-IN Lecture Attendance'!X14="","",'Scan-IN Lecture Attendance'!X14)</f>
        <v/>
      </c>
      <c r="M14" s="24" t="str">
        <f>IF('Scan-IN Lecture Attendance'!Z14="","",'Scan-IN Lecture Attendance'!Z14)</f>
        <v/>
      </c>
      <c r="N14" s="23" t="str">
        <f>IF('Scan-IN Lecture Attendance'!AB14="","",'Scan-IN Lecture Attendance'!AB14)</f>
        <v/>
      </c>
      <c r="O14" s="24" t="str">
        <f>IF('Scan-IN Lecture Attendance'!AD14="","",'Scan-IN Lecture Attendance'!AD14)</f>
        <v/>
      </c>
      <c r="P14" s="23" t="str">
        <f>IF('Scan-IN Lecture Attendance'!AF14="","",'Scan-IN Lecture Attendance'!AF14)</f>
        <v/>
      </c>
      <c r="Q14" s="24" t="str">
        <f>IF('Scan-IN Lecture Attendance'!AH14="","",'Scan-IN Lecture Attendance'!AH14)</f>
        <v/>
      </c>
      <c r="R14" s="23" t="str">
        <f>IF('Scan-IN Lecture Attendance'!AJ14="","",'Scan-IN Lecture Attendance'!AJ14)</f>
        <v/>
      </c>
      <c r="S14" s="24" t="str">
        <f>IF('Scan-IN Lecture Attendance'!AL14="","",'Scan-IN Lecture Attendance'!AL14)</f>
        <v/>
      </c>
      <c r="T14" s="23" t="str">
        <f>IF('Scan-IN Lecture Attendance'!AN14="","",'Scan-IN Lecture Attendance'!AN14)</f>
        <v/>
      </c>
      <c r="U14" s="4"/>
      <c r="V14" s="4"/>
      <c r="W14" s="4"/>
      <c r="X14" s="4"/>
      <c r="Y14" s="4"/>
      <c r="Z14" s="4"/>
    </row>
    <row r="15" spans="1:26" ht="14.25" customHeight="1">
      <c r="A15" s="7">
        <f>IF('Scan-IN Lecture Attendance'!B15="","",'Scan-IN Lecture Attendance'!B15)</f>
        <v>962430641</v>
      </c>
      <c r="B15" s="23" t="e">
        <f>IF('Scan-IN Lecture Attendance'!#REF!="","",'Scan-IN Lecture Attendance'!#REF!)</f>
        <v>#REF!</v>
      </c>
      <c r="C15" s="25" t="str">
        <f>IF('Scan-IN Lecture Attendance'!F15="","",'Scan-IN Lecture Attendance'!F15)</f>
        <v/>
      </c>
      <c r="D15" s="26" t="str">
        <f>IF('Scan-IN Lecture Attendance'!H15="","",'Scan-IN Lecture Attendance'!H15)</f>
        <v/>
      </c>
      <c r="E15" s="7" t="str">
        <f>IF('Scan-IN Lecture Attendance'!J15="","",'Scan-IN Lecture Attendance'!J15)</f>
        <v/>
      </c>
      <c r="F15" s="23" t="str">
        <f>IF('Scan-IN Lecture Attendance'!L15="","",'Scan-IN Lecture Attendance'!L15)</f>
        <v/>
      </c>
      <c r="G15" s="7" t="str">
        <f>IF('Scan-IN Lecture Attendance'!N15="","",'Scan-IN Lecture Attendance'!N15)</f>
        <v/>
      </c>
      <c r="H15" s="23" t="str">
        <f>IF('Scan-IN Lecture Attendance'!P15="","",'Scan-IN Lecture Attendance'!P15)</f>
        <v/>
      </c>
      <c r="I15" s="7" t="str">
        <f>IF('Scan-IN Lecture Attendance'!R15="","",'Scan-IN Lecture Attendance'!R15)</f>
        <v/>
      </c>
      <c r="J15" s="23" t="str">
        <f>IF('Scan-IN Lecture Attendance'!T15="","",'Scan-IN Lecture Attendance'!T15)</f>
        <v/>
      </c>
      <c r="K15" s="24" t="str">
        <f>IF('Scan-IN Lecture Attendance'!V15="","",'Scan-IN Lecture Attendance'!V15)</f>
        <v/>
      </c>
      <c r="L15" s="23" t="str">
        <f>IF('Scan-IN Lecture Attendance'!X15="","",'Scan-IN Lecture Attendance'!X15)</f>
        <v/>
      </c>
      <c r="M15" s="24" t="str">
        <f>IF('Scan-IN Lecture Attendance'!Z15="","",'Scan-IN Lecture Attendance'!Z15)</f>
        <v/>
      </c>
      <c r="N15" s="23" t="str">
        <f>IF('Scan-IN Lecture Attendance'!AB15="","",'Scan-IN Lecture Attendance'!AB15)</f>
        <v/>
      </c>
      <c r="O15" s="24" t="str">
        <f>IF('Scan-IN Lecture Attendance'!AD15="","",'Scan-IN Lecture Attendance'!AD15)</f>
        <v/>
      </c>
      <c r="P15" s="23" t="str">
        <f>IF('Scan-IN Lecture Attendance'!AF15="","",'Scan-IN Lecture Attendance'!AF15)</f>
        <v/>
      </c>
      <c r="Q15" s="24" t="str">
        <f>IF('Scan-IN Lecture Attendance'!AH15="","",'Scan-IN Lecture Attendance'!AH15)</f>
        <v/>
      </c>
      <c r="R15" s="23" t="str">
        <f>IF('Scan-IN Lecture Attendance'!AJ15="","",'Scan-IN Lecture Attendance'!AJ15)</f>
        <v/>
      </c>
      <c r="S15" s="24" t="str">
        <f>IF('Scan-IN Lecture Attendance'!AL15="","",'Scan-IN Lecture Attendance'!AL15)</f>
        <v/>
      </c>
      <c r="T15" s="23" t="str">
        <f>IF('Scan-IN Lecture Attendance'!AN15="","",'Scan-IN Lecture Attendance'!AN15)</f>
        <v/>
      </c>
      <c r="U15" s="4"/>
      <c r="V15" s="4"/>
      <c r="W15" s="4"/>
      <c r="X15" s="4"/>
      <c r="Y15" s="4"/>
      <c r="Z15" s="4"/>
    </row>
    <row r="16" spans="1:26" ht="14.25" customHeight="1">
      <c r="A16" s="7">
        <f>IF('Scan-IN Lecture Attendance'!B16="","",'Scan-IN Lecture Attendance'!B16)</f>
        <v>944236721</v>
      </c>
      <c r="B16" s="23">
        <f>IF('Scan-IN Lecture Attendance'!D16="","",'Scan-IN Lecture Attendance'!D16)</f>
        <v>963939496</v>
      </c>
      <c r="C16" s="25" t="str">
        <f>IF('Scan-IN Lecture Attendance'!F16="","",'Scan-IN Lecture Attendance'!F16)</f>
        <v/>
      </c>
      <c r="D16" s="26" t="str">
        <f>IF('Scan-IN Lecture Attendance'!H16="","",'Scan-IN Lecture Attendance'!H16)</f>
        <v/>
      </c>
      <c r="E16" s="7" t="str">
        <f>IF('Scan-IN Lecture Attendance'!J16="","",'Scan-IN Lecture Attendance'!J16)</f>
        <v/>
      </c>
      <c r="F16" s="23" t="str">
        <f>IF('Scan-IN Lecture Attendance'!L16="","",'Scan-IN Lecture Attendance'!L16)</f>
        <v/>
      </c>
      <c r="G16" s="7" t="str">
        <f>IF('Scan-IN Lecture Attendance'!N16="","",'Scan-IN Lecture Attendance'!N16)</f>
        <v/>
      </c>
      <c r="H16" s="23" t="str">
        <f>IF('Scan-IN Lecture Attendance'!P16="","",'Scan-IN Lecture Attendance'!P16)</f>
        <v/>
      </c>
      <c r="I16" s="7" t="str">
        <f>IF('Scan-IN Lecture Attendance'!R16="","",'Scan-IN Lecture Attendance'!R16)</f>
        <v/>
      </c>
      <c r="J16" s="23" t="str">
        <f>IF('Scan-IN Lecture Attendance'!T16="","",'Scan-IN Lecture Attendance'!T16)</f>
        <v/>
      </c>
      <c r="K16" s="24" t="str">
        <f>IF('Scan-IN Lecture Attendance'!V16="","",'Scan-IN Lecture Attendance'!V16)</f>
        <v/>
      </c>
      <c r="L16" s="23" t="str">
        <f>IF('Scan-IN Lecture Attendance'!X16="","",'Scan-IN Lecture Attendance'!X16)</f>
        <v/>
      </c>
      <c r="M16" s="24" t="str">
        <f>IF('Scan-IN Lecture Attendance'!Z16="","",'Scan-IN Lecture Attendance'!Z16)</f>
        <v/>
      </c>
      <c r="N16" s="23" t="str">
        <f>IF('Scan-IN Lecture Attendance'!AB16="","",'Scan-IN Lecture Attendance'!AB16)</f>
        <v/>
      </c>
      <c r="O16" s="24" t="str">
        <f>IF('Scan-IN Lecture Attendance'!AD16="","",'Scan-IN Lecture Attendance'!AD16)</f>
        <v/>
      </c>
      <c r="P16" s="23" t="str">
        <f>IF('Scan-IN Lecture Attendance'!AF16="","",'Scan-IN Lecture Attendance'!AF16)</f>
        <v/>
      </c>
      <c r="Q16" s="24" t="str">
        <f>IF('Scan-IN Lecture Attendance'!AH16="","",'Scan-IN Lecture Attendance'!AH16)</f>
        <v/>
      </c>
      <c r="R16" s="23" t="str">
        <f>IF('Scan-IN Lecture Attendance'!AJ16="","",'Scan-IN Lecture Attendance'!AJ16)</f>
        <v/>
      </c>
      <c r="S16" s="24" t="str">
        <f>IF('Scan-IN Lecture Attendance'!AL16="","",'Scan-IN Lecture Attendance'!AL16)</f>
        <v/>
      </c>
      <c r="T16" s="23" t="str">
        <f>IF('Scan-IN Lecture Attendance'!AN16="","",'Scan-IN Lecture Attendance'!AN16)</f>
        <v/>
      </c>
      <c r="U16" s="4"/>
      <c r="V16" s="4"/>
      <c r="W16" s="4"/>
      <c r="X16" s="4"/>
      <c r="Y16" s="4"/>
      <c r="Z16" s="4"/>
    </row>
    <row r="17" spans="1:26" ht="14.25" customHeight="1">
      <c r="A17" s="7">
        <f>IF('Scan-IN Lecture Attendance'!B17="","",'Scan-IN Lecture Attendance'!B17)</f>
        <v>966069018</v>
      </c>
      <c r="B17" s="23">
        <f>IF('Scan-IN Lecture Attendance'!D17="","",'Scan-IN Lecture Attendance'!D17)</f>
        <v>943212796</v>
      </c>
      <c r="C17" s="25" t="str">
        <f>IF('Scan-IN Lecture Attendance'!F17="","",'Scan-IN Lecture Attendance'!F17)</f>
        <v/>
      </c>
      <c r="D17" s="26" t="str">
        <f>IF('Scan-IN Lecture Attendance'!H17="","",'Scan-IN Lecture Attendance'!H17)</f>
        <v/>
      </c>
      <c r="E17" s="7" t="str">
        <f>IF('Scan-IN Lecture Attendance'!J17="","",'Scan-IN Lecture Attendance'!J17)</f>
        <v/>
      </c>
      <c r="F17" s="23" t="str">
        <f>IF('Scan-IN Lecture Attendance'!L17="","",'Scan-IN Lecture Attendance'!L17)</f>
        <v/>
      </c>
      <c r="G17" s="7" t="str">
        <f>IF('Scan-IN Lecture Attendance'!N17="","",'Scan-IN Lecture Attendance'!N17)</f>
        <v/>
      </c>
      <c r="H17" s="23" t="str">
        <f>IF('Scan-IN Lecture Attendance'!P17="","",'Scan-IN Lecture Attendance'!P17)</f>
        <v/>
      </c>
      <c r="I17" s="7" t="str">
        <f>IF('Scan-IN Lecture Attendance'!R17="","",'Scan-IN Lecture Attendance'!R17)</f>
        <v/>
      </c>
      <c r="J17" s="23" t="str">
        <f>IF('Scan-IN Lecture Attendance'!T17="","",'Scan-IN Lecture Attendance'!T17)</f>
        <v/>
      </c>
      <c r="K17" s="24" t="str">
        <f>IF('Scan-IN Lecture Attendance'!V17="","",'Scan-IN Lecture Attendance'!V17)</f>
        <v/>
      </c>
      <c r="L17" s="23" t="str">
        <f>IF('Scan-IN Lecture Attendance'!X17="","",'Scan-IN Lecture Attendance'!X17)</f>
        <v/>
      </c>
      <c r="M17" s="24" t="str">
        <f>IF('Scan-IN Lecture Attendance'!Z17="","",'Scan-IN Lecture Attendance'!Z17)</f>
        <v/>
      </c>
      <c r="N17" s="23" t="str">
        <f>IF('Scan-IN Lecture Attendance'!AB17="","",'Scan-IN Lecture Attendance'!AB17)</f>
        <v/>
      </c>
      <c r="O17" s="24" t="str">
        <f>IF('Scan-IN Lecture Attendance'!AD17="","",'Scan-IN Lecture Attendance'!AD17)</f>
        <v/>
      </c>
      <c r="P17" s="23" t="str">
        <f>IF('Scan-IN Lecture Attendance'!AF17="","",'Scan-IN Lecture Attendance'!AF17)</f>
        <v/>
      </c>
      <c r="Q17" s="24" t="str">
        <f>IF('Scan-IN Lecture Attendance'!AH17="","",'Scan-IN Lecture Attendance'!AH17)</f>
        <v/>
      </c>
      <c r="R17" s="23" t="str">
        <f>IF('Scan-IN Lecture Attendance'!AJ17="","",'Scan-IN Lecture Attendance'!AJ17)</f>
        <v/>
      </c>
      <c r="S17" s="24" t="str">
        <f>IF('Scan-IN Lecture Attendance'!AL17="","",'Scan-IN Lecture Attendance'!AL17)</f>
        <v/>
      </c>
      <c r="T17" s="23" t="str">
        <f>IF('Scan-IN Lecture Attendance'!AN17="","",'Scan-IN Lecture Attendance'!AN17)</f>
        <v/>
      </c>
      <c r="U17" s="4"/>
      <c r="V17" s="4"/>
      <c r="W17" s="4"/>
      <c r="X17" s="4"/>
      <c r="Y17" s="4"/>
      <c r="Z17" s="4"/>
    </row>
    <row r="18" spans="1:26" ht="14.25" customHeight="1">
      <c r="A18" s="7">
        <f>IF('Scan-IN Lecture Attendance'!B18="","",'Scan-IN Lecture Attendance'!B18)</f>
        <v>946998061</v>
      </c>
      <c r="B18" s="23">
        <f>IF('Scan-IN Lecture Attendance'!D18="","",'Scan-IN Lecture Attendance'!D18)</f>
        <v>970350140</v>
      </c>
      <c r="C18" s="25" t="str">
        <f>IF('Scan-IN Lecture Attendance'!F18="","",'Scan-IN Lecture Attendance'!F18)</f>
        <v/>
      </c>
      <c r="D18" s="26" t="str">
        <f>IF('Scan-IN Lecture Attendance'!H18="","",'Scan-IN Lecture Attendance'!H18)</f>
        <v/>
      </c>
      <c r="E18" s="7" t="str">
        <f>IF('Scan-IN Lecture Attendance'!J18="","",'Scan-IN Lecture Attendance'!J18)</f>
        <v/>
      </c>
      <c r="F18" s="23" t="str">
        <f>IF('Scan-IN Lecture Attendance'!L18="","",'Scan-IN Lecture Attendance'!L18)</f>
        <v/>
      </c>
      <c r="G18" s="7" t="str">
        <f>IF('Scan-IN Lecture Attendance'!N18="","",'Scan-IN Lecture Attendance'!N18)</f>
        <v/>
      </c>
      <c r="H18" s="23" t="str">
        <f>IF('Scan-IN Lecture Attendance'!P18="","",'Scan-IN Lecture Attendance'!P18)</f>
        <v/>
      </c>
      <c r="I18" s="7" t="str">
        <f>IF('Scan-IN Lecture Attendance'!R18="","",'Scan-IN Lecture Attendance'!R18)</f>
        <v/>
      </c>
      <c r="J18" s="23" t="str">
        <f>IF('Scan-IN Lecture Attendance'!T18="","",'Scan-IN Lecture Attendance'!T18)</f>
        <v/>
      </c>
      <c r="K18" s="24" t="str">
        <f>IF('Scan-IN Lecture Attendance'!V18="","",'Scan-IN Lecture Attendance'!V18)</f>
        <v/>
      </c>
      <c r="L18" s="23" t="str">
        <f>IF('Scan-IN Lecture Attendance'!X18="","",'Scan-IN Lecture Attendance'!X18)</f>
        <v/>
      </c>
      <c r="M18" s="24" t="str">
        <f>IF('Scan-IN Lecture Attendance'!Z18="","",'Scan-IN Lecture Attendance'!Z18)</f>
        <v/>
      </c>
      <c r="N18" s="23" t="str">
        <f>IF('Scan-IN Lecture Attendance'!AB18="","",'Scan-IN Lecture Attendance'!AB18)</f>
        <v/>
      </c>
      <c r="O18" s="24" t="str">
        <f>IF('Scan-IN Lecture Attendance'!AD18="","",'Scan-IN Lecture Attendance'!AD18)</f>
        <v/>
      </c>
      <c r="P18" s="23" t="str">
        <f>IF('Scan-IN Lecture Attendance'!AF18="","",'Scan-IN Lecture Attendance'!AF18)</f>
        <v/>
      </c>
      <c r="Q18" s="24" t="str">
        <f>IF('Scan-IN Lecture Attendance'!AH18="","",'Scan-IN Lecture Attendance'!AH18)</f>
        <v/>
      </c>
      <c r="R18" s="23" t="str">
        <f>IF('Scan-IN Lecture Attendance'!AJ18="","",'Scan-IN Lecture Attendance'!AJ18)</f>
        <v/>
      </c>
      <c r="S18" s="24" t="str">
        <f>IF('Scan-IN Lecture Attendance'!AL18="","",'Scan-IN Lecture Attendance'!AL18)</f>
        <v/>
      </c>
      <c r="T18" s="23" t="str">
        <f>IF('Scan-IN Lecture Attendance'!AN18="","",'Scan-IN Lecture Attendance'!AN18)</f>
        <v/>
      </c>
      <c r="U18" s="4"/>
      <c r="V18" s="4"/>
      <c r="W18" s="4"/>
      <c r="X18" s="4"/>
      <c r="Y18" s="4"/>
      <c r="Z18" s="4"/>
    </row>
    <row r="19" spans="1:26" ht="14.25" customHeight="1">
      <c r="A19" s="7">
        <f>IF('Scan-IN Lecture Attendance'!B19="","",'Scan-IN Lecture Attendance'!B19)</f>
        <v>932212956</v>
      </c>
      <c r="B19" s="23">
        <f>IF('Scan-IN Lecture Attendance'!D19="","",'Scan-IN Lecture Attendance'!D19)</f>
        <v>951951596</v>
      </c>
      <c r="C19" s="25" t="str">
        <f>IF('Scan-IN Lecture Attendance'!F19="","",'Scan-IN Lecture Attendance'!F19)</f>
        <v/>
      </c>
      <c r="D19" s="26" t="str">
        <f>IF('Scan-IN Lecture Attendance'!H19="","",'Scan-IN Lecture Attendance'!H19)</f>
        <v/>
      </c>
      <c r="E19" s="7" t="str">
        <f>IF('Scan-IN Lecture Attendance'!J19="","",'Scan-IN Lecture Attendance'!J19)</f>
        <v/>
      </c>
      <c r="F19" s="23" t="str">
        <f>IF('Scan-IN Lecture Attendance'!L19="","",'Scan-IN Lecture Attendance'!L19)</f>
        <v/>
      </c>
      <c r="G19" s="7" t="str">
        <f>IF('Scan-IN Lecture Attendance'!N19="","",'Scan-IN Lecture Attendance'!N19)</f>
        <v/>
      </c>
      <c r="H19" s="23" t="str">
        <f>IF('Scan-IN Lecture Attendance'!P19="","",'Scan-IN Lecture Attendance'!P19)</f>
        <v/>
      </c>
      <c r="I19" s="7" t="str">
        <f>IF('Scan-IN Lecture Attendance'!R19="","",'Scan-IN Lecture Attendance'!R19)</f>
        <v/>
      </c>
      <c r="J19" s="23" t="str">
        <f>IF('Scan-IN Lecture Attendance'!T19="","",'Scan-IN Lecture Attendance'!T19)</f>
        <v/>
      </c>
      <c r="K19" s="24" t="str">
        <f>IF('Scan-IN Lecture Attendance'!V19="","",'Scan-IN Lecture Attendance'!V19)</f>
        <v/>
      </c>
      <c r="L19" s="23" t="str">
        <f>IF('Scan-IN Lecture Attendance'!X19="","",'Scan-IN Lecture Attendance'!X19)</f>
        <v/>
      </c>
      <c r="M19" s="24" t="str">
        <f>IF('Scan-IN Lecture Attendance'!Z19="","",'Scan-IN Lecture Attendance'!Z19)</f>
        <v/>
      </c>
      <c r="N19" s="23" t="str">
        <f>IF('Scan-IN Lecture Attendance'!AB19="","",'Scan-IN Lecture Attendance'!AB19)</f>
        <v/>
      </c>
      <c r="O19" s="24" t="str">
        <f>IF('Scan-IN Lecture Attendance'!AD19="","",'Scan-IN Lecture Attendance'!AD19)</f>
        <v/>
      </c>
      <c r="P19" s="23" t="str">
        <f>IF('Scan-IN Lecture Attendance'!AF19="","",'Scan-IN Lecture Attendance'!AF19)</f>
        <v/>
      </c>
      <c r="Q19" s="24" t="str">
        <f>IF('Scan-IN Lecture Attendance'!AH19="","",'Scan-IN Lecture Attendance'!AH19)</f>
        <v/>
      </c>
      <c r="R19" s="23" t="str">
        <f>IF('Scan-IN Lecture Attendance'!AJ19="","",'Scan-IN Lecture Attendance'!AJ19)</f>
        <v/>
      </c>
      <c r="S19" s="24" t="str">
        <f>IF('Scan-IN Lecture Attendance'!AL19="","",'Scan-IN Lecture Attendance'!AL19)</f>
        <v/>
      </c>
      <c r="T19" s="23" t="str">
        <f>IF('Scan-IN Lecture Attendance'!AN19="","",'Scan-IN Lecture Attendance'!AN19)</f>
        <v/>
      </c>
      <c r="U19" s="4"/>
      <c r="V19" s="4"/>
      <c r="W19" s="4"/>
      <c r="X19" s="4"/>
      <c r="Y19" s="4"/>
      <c r="Z19" s="4"/>
    </row>
    <row r="20" spans="1:26" ht="14.25" customHeight="1">
      <c r="A20" s="7">
        <f>IF('Scan-IN Lecture Attendance'!B20="","",'Scan-IN Lecture Attendance'!B20)</f>
        <v>951951596</v>
      </c>
      <c r="B20" s="23">
        <f>IF('Scan-IN Lecture Attendance'!D20="","",'Scan-IN Lecture Attendance'!D20)</f>
        <v>959712190</v>
      </c>
      <c r="C20" s="25" t="str">
        <f>IF('Scan-IN Lecture Attendance'!F20="","",'Scan-IN Lecture Attendance'!F20)</f>
        <v/>
      </c>
      <c r="D20" s="26" t="str">
        <f>IF('Scan-IN Lecture Attendance'!H20="","",'Scan-IN Lecture Attendance'!H20)</f>
        <v/>
      </c>
      <c r="E20" s="7" t="str">
        <f>IF('Scan-IN Lecture Attendance'!J20="","",'Scan-IN Lecture Attendance'!J20)</f>
        <v/>
      </c>
      <c r="F20" s="23" t="str">
        <f>IF('Scan-IN Lecture Attendance'!L20="","",'Scan-IN Lecture Attendance'!L20)</f>
        <v/>
      </c>
      <c r="G20" s="7" t="str">
        <f>IF('Scan-IN Lecture Attendance'!N20="","",'Scan-IN Lecture Attendance'!N20)</f>
        <v/>
      </c>
      <c r="H20" s="23" t="str">
        <f>IF('Scan-IN Lecture Attendance'!P20="","",'Scan-IN Lecture Attendance'!P20)</f>
        <v/>
      </c>
      <c r="I20" s="7" t="str">
        <f>IF('Scan-IN Lecture Attendance'!R20="","",'Scan-IN Lecture Attendance'!R20)</f>
        <v/>
      </c>
      <c r="J20" s="23" t="str">
        <f>IF('Scan-IN Lecture Attendance'!T20="","",'Scan-IN Lecture Attendance'!T20)</f>
        <v/>
      </c>
      <c r="K20" s="24" t="str">
        <f>IF('Scan-IN Lecture Attendance'!V20="","",'Scan-IN Lecture Attendance'!V20)</f>
        <v/>
      </c>
      <c r="L20" s="23" t="str">
        <f>IF('Scan-IN Lecture Attendance'!X20="","",'Scan-IN Lecture Attendance'!X20)</f>
        <v/>
      </c>
      <c r="M20" s="24" t="str">
        <f>IF('Scan-IN Lecture Attendance'!Z20="","",'Scan-IN Lecture Attendance'!Z20)</f>
        <v/>
      </c>
      <c r="N20" s="23" t="str">
        <f>IF('Scan-IN Lecture Attendance'!AB20="","",'Scan-IN Lecture Attendance'!AB20)</f>
        <v/>
      </c>
      <c r="O20" s="24" t="str">
        <f>IF('Scan-IN Lecture Attendance'!AD20="","",'Scan-IN Lecture Attendance'!AD20)</f>
        <v/>
      </c>
      <c r="P20" s="23" t="str">
        <f>IF('Scan-IN Lecture Attendance'!AF20="","",'Scan-IN Lecture Attendance'!AF20)</f>
        <v/>
      </c>
      <c r="Q20" s="24" t="str">
        <f>IF('Scan-IN Lecture Attendance'!AH20="","",'Scan-IN Lecture Attendance'!AH20)</f>
        <v/>
      </c>
      <c r="R20" s="23" t="str">
        <f>IF('Scan-IN Lecture Attendance'!AJ20="","",'Scan-IN Lecture Attendance'!AJ20)</f>
        <v/>
      </c>
      <c r="S20" s="24" t="str">
        <f>IF('Scan-IN Lecture Attendance'!AL20="","",'Scan-IN Lecture Attendance'!AL20)</f>
        <v/>
      </c>
      <c r="T20" s="23" t="str">
        <f>IF('Scan-IN Lecture Attendance'!AN20="","",'Scan-IN Lecture Attendance'!AN20)</f>
        <v/>
      </c>
      <c r="U20" s="4"/>
      <c r="V20" s="4"/>
      <c r="W20" s="4"/>
      <c r="X20" s="4"/>
      <c r="Y20" s="4"/>
      <c r="Z20" s="4"/>
    </row>
    <row r="21" spans="1:26" ht="14.25" customHeight="1">
      <c r="A21" s="7">
        <f>IF('Scan-IN Lecture Attendance'!B21="","",'Scan-IN Lecture Attendance'!B21)</f>
        <v>951594550</v>
      </c>
      <c r="B21" s="23">
        <f>IF('Scan-IN Lecture Attendance'!D21="","",'Scan-IN Lecture Attendance'!D21)</f>
        <v>990051921</v>
      </c>
      <c r="C21" s="25" t="str">
        <f>IF('Scan-IN Lecture Attendance'!F21="","",'Scan-IN Lecture Attendance'!F21)</f>
        <v/>
      </c>
      <c r="D21" s="26" t="str">
        <f>IF('Scan-IN Lecture Attendance'!H21="","",'Scan-IN Lecture Attendance'!H21)</f>
        <v/>
      </c>
      <c r="E21" s="7" t="str">
        <f>IF('Scan-IN Lecture Attendance'!J21="","",'Scan-IN Lecture Attendance'!J21)</f>
        <v/>
      </c>
      <c r="F21" s="23" t="str">
        <f>IF('Scan-IN Lecture Attendance'!L21="","",'Scan-IN Lecture Attendance'!L21)</f>
        <v/>
      </c>
      <c r="G21" s="7" t="str">
        <f>IF('Scan-IN Lecture Attendance'!N21="","",'Scan-IN Lecture Attendance'!N21)</f>
        <v/>
      </c>
      <c r="H21" s="23" t="str">
        <f>IF('Scan-IN Lecture Attendance'!P21="","",'Scan-IN Lecture Attendance'!P21)</f>
        <v/>
      </c>
      <c r="I21" s="7" t="str">
        <f>IF('Scan-IN Lecture Attendance'!R21="","",'Scan-IN Lecture Attendance'!R21)</f>
        <v/>
      </c>
      <c r="J21" s="23" t="str">
        <f>IF('Scan-IN Lecture Attendance'!T21="","",'Scan-IN Lecture Attendance'!T21)</f>
        <v/>
      </c>
      <c r="K21" s="24" t="str">
        <f>IF('Scan-IN Lecture Attendance'!V21="","",'Scan-IN Lecture Attendance'!V21)</f>
        <v/>
      </c>
      <c r="L21" s="23" t="str">
        <f>IF('Scan-IN Lecture Attendance'!X21="","",'Scan-IN Lecture Attendance'!X21)</f>
        <v/>
      </c>
      <c r="M21" s="24" t="str">
        <f>IF('Scan-IN Lecture Attendance'!Z21="","",'Scan-IN Lecture Attendance'!Z21)</f>
        <v/>
      </c>
      <c r="N21" s="23" t="str">
        <f>IF('Scan-IN Lecture Attendance'!AB21="","",'Scan-IN Lecture Attendance'!AB21)</f>
        <v/>
      </c>
      <c r="O21" s="24" t="str">
        <f>IF('Scan-IN Lecture Attendance'!AD21="","",'Scan-IN Lecture Attendance'!AD21)</f>
        <v/>
      </c>
      <c r="P21" s="23" t="str">
        <f>IF('Scan-IN Lecture Attendance'!AF21="","",'Scan-IN Lecture Attendance'!AF21)</f>
        <v/>
      </c>
      <c r="Q21" s="24" t="str">
        <f>IF('Scan-IN Lecture Attendance'!AH21="","",'Scan-IN Lecture Attendance'!AH21)</f>
        <v/>
      </c>
      <c r="R21" s="23" t="str">
        <f>IF('Scan-IN Lecture Attendance'!AJ21="","",'Scan-IN Lecture Attendance'!AJ21)</f>
        <v/>
      </c>
      <c r="S21" s="24" t="str">
        <f>IF('Scan-IN Lecture Attendance'!AL21="","",'Scan-IN Lecture Attendance'!AL21)</f>
        <v/>
      </c>
      <c r="T21" s="23" t="str">
        <f>IF('Scan-IN Lecture Attendance'!AN21="","",'Scan-IN Lecture Attendance'!AN21)</f>
        <v/>
      </c>
      <c r="U21" s="4"/>
      <c r="V21" s="4"/>
      <c r="W21" s="4"/>
      <c r="X21" s="4"/>
      <c r="Y21" s="4"/>
      <c r="Z21" s="4"/>
    </row>
    <row r="22" spans="1:26" ht="14.25" customHeight="1">
      <c r="A22" s="7">
        <f>IF('Scan-IN Lecture Attendance'!B22="","",'Scan-IN Lecture Attendance'!B22)</f>
        <v>906743110</v>
      </c>
      <c r="B22" s="23">
        <f>IF('Scan-IN Lecture Attendance'!D22="","",'Scan-IN Lecture Attendance'!D22)</f>
        <v>962430641</v>
      </c>
      <c r="C22" s="25" t="str">
        <f>IF('Scan-IN Lecture Attendance'!F22="","",'Scan-IN Lecture Attendance'!F22)</f>
        <v/>
      </c>
      <c r="D22" s="26" t="str">
        <f>IF('Scan-IN Lecture Attendance'!H22="","",'Scan-IN Lecture Attendance'!H22)</f>
        <v/>
      </c>
      <c r="E22" s="7" t="str">
        <f>IF('Scan-IN Lecture Attendance'!J22="","",'Scan-IN Lecture Attendance'!J22)</f>
        <v/>
      </c>
      <c r="F22" s="23" t="str">
        <f>IF('Scan-IN Lecture Attendance'!L22="","",'Scan-IN Lecture Attendance'!L22)</f>
        <v/>
      </c>
      <c r="G22" s="7" t="str">
        <f>IF('Scan-IN Lecture Attendance'!N22="","",'Scan-IN Lecture Attendance'!N22)</f>
        <v/>
      </c>
      <c r="H22" s="23" t="str">
        <f>IF('Scan-IN Lecture Attendance'!P22="","",'Scan-IN Lecture Attendance'!P22)</f>
        <v/>
      </c>
      <c r="I22" s="7" t="str">
        <f>IF('Scan-IN Lecture Attendance'!R22="","",'Scan-IN Lecture Attendance'!R22)</f>
        <v/>
      </c>
      <c r="J22" s="23" t="str">
        <f>IF('Scan-IN Lecture Attendance'!T22="","",'Scan-IN Lecture Attendance'!T22)</f>
        <v/>
      </c>
      <c r="K22" s="24" t="str">
        <f>IF('Scan-IN Lecture Attendance'!V22="","",'Scan-IN Lecture Attendance'!V22)</f>
        <v/>
      </c>
      <c r="L22" s="23" t="str">
        <f>IF('Scan-IN Lecture Attendance'!X22="","",'Scan-IN Lecture Attendance'!X22)</f>
        <v/>
      </c>
      <c r="M22" s="24" t="str">
        <f>IF('Scan-IN Lecture Attendance'!Z22="","",'Scan-IN Lecture Attendance'!Z22)</f>
        <v/>
      </c>
      <c r="N22" s="23" t="str">
        <f>IF('Scan-IN Lecture Attendance'!AB22="","",'Scan-IN Lecture Attendance'!AB22)</f>
        <v/>
      </c>
      <c r="O22" s="24" t="str">
        <f>IF('Scan-IN Lecture Attendance'!AD22="","",'Scan-IN Lecture Attendance'!AD22)</f>
        <v/>
      </c>
      <c r="P22" s="23" t="str">
        <f>IF('Scan-IN Lecture Attendance'!AF22="","",'Scan-IN Lecture Attendance'!AF22)</f>
        <v/>
      </c>
      <c r="Q22" s="24" t="str">
        <f>IF('Scan-IN Lecture Attendance'!AH22="","",'Scan-IN Lecture Attendance'!AH22)</f>
        <v/>
      </c>
      <c r="R22" s="23" t="str">
        <f>IF('Scan-IN Lecture Attendance'!AJ22="","",'Scan-IN Lecture Attendance'!AJ22)</f>
        <v/>
      </c>
      <c r="S22" s="24" t="str">
        <f>IF('Scan-IN Lecture Attendance'!AL22="","",'Scan-IN Lecture Attendance'!AL22)</f>
        <v/>
      </c>
      <c r="T22" s="23" t="str">
        <f>IF('Scan-IN Lecture Attendance'!AN22="","",'Scan-IN Lecture Attendance'!AN22)</f>
        <v/>
      </c>
      <c r="U22" s="4"/>
      <c r="V22" s="4"/>
      <c r="W22" s="4"/>
      <c r="X22" s="4"/>
      <c r="Y22" s="4"/>
      <c r="Z22" s="4"/>
    </row>
    <row r="23" spans="1:26" ht="14.25" customHeight="1">
      <c r="A23" s="7">
        <f>IF('Scan-IN Lecture Attendance'!B23="","",'Scan-IN Lecture Attendance'!B23)</f>
        <v>959712190</v>
      </c>
      <c r="B23" s="23">
        <f>IF('Scan-IN Lecture Attendance'!D23="","",'Scan-IN Lecture Attendance'!D23)</f>
        <v>970885854</v>
      </c>
      <c r="C23" s="25" t="str">
        <f>IF('Scan-IN Lecture Attendance'!F23="","",'Scan-IN Lecture Attendance'!F23)</f>
        <v/>
      </c>
      <c r="D23" s="26" t="str">
        <f>IF('Scan-IN Lecture Attendance'!H23="","",'Scan-IN Lecture Attendance'!H23)</f>
        <v/>
      </c>
      <c r="E23" s="7" t="str">
        <f>IF('Scan-IN Lecture Attendance'!J23="","",'Scan-IN Lecture Attendance'!J23)</f>
        <v/>
      </c>
      <c r="F23" s="23" t="str">
        <f>IF('Scan-IN Lecture Attendance'!L23="","",'Scan-IN Lecture Attendance'!L23)</f>
        <v/>
      </c>
      <c r="G23" s="7" t="str">
        <f>IF('Scan-IN Lecture Attendance'!N23="","",'Scan-IN Lecture Attendance'!N23)</f>
        <v/>
      </c>
      <c r="H23" s="23" t="str">
        <f>IF('Scan-IN Lecture Attendance'!P23="","",'Scan-IN Lecture Attendance'!P23)</f>
        <v/>
      </c>
      <c r="I23" s="7" t="str">
        <f>IF('Scan-IN Lecture Attendance'!R23="","",'Scan-IN Lecture Attendance'!R23)</f>
        <v/>
      </c>
      <c r="J23" s="23" t="str">
        <f>IF('Scan-IN Lecture Attendance'!T23="","",'Scan-IN Lecture Attendance'!T23)</f>
        <v/>
      </c>
      <c r="K23" s="24" t="str">
        <f>IF('Scan-IN Lecture Attendance'!V23="","",'Scan-IN Lecture Attendance'!V23)</f>
        <v/>
      </c>
      <c r="L23" s="23" t="str">
        <f>IF('Scan-IN Lecture Attendance'!X23="","",'Scan-IN Lecture Attendance'!X23)</f>
        <v/>
      </c>
      <c r="M23" s="24" t="str">
        <f>IF('Scan-IN Lecture Attendance'!Z23="","",'Scan-IN Lecture Attendance'!Z23)</f>
        <v/>
      </c>
      <c r="N23" s="23" t="str">
        <f>IF('Scan-IN Lecture Attendance'!AB23="","",'Scan-IN Lecture Attendance'!AB23)</f>
        <v/>
      </c>
      <c r="O23" s="24" t="str">
        <f>IF('Scan-IN Lecture Attendance'!AD23="","",'Scan-IN Lecture Attendance'!AD23)</f>
        <v/>
      </c>
      <c r="P23" s="23" t="str">
        <f>IF('Scan-IN Lecture Attendance'!AF23="","",'Scan-IN Lecture Attendance'!AF23)</f>
        <v/>
      </c>
      <c r="Q23" s="24" t="str">
        <f>IF('Scan-IN Lecture Attendance'!AH23="","",'Scan-IN Lecture Attendance'!AH23)</f>
        <v/>
      </c>
      <c r="R23" s="23" t="str">
        <f>IF('Scan-IN Lecture Attendance'!AJ23="","",'Scan-IN Lecture Attendance'!AJ23)</f>
        <v/>
      </c>
      <c r="S23" s="24" t="str">
        <f>IF('Scan-IN Lecture Attendance'!AL23="","",'Scan-IN Lecture Attendance'!AL23)</f>
        <v/>
      </c>
      <c r="T23" s="23" t="str">
        <f>IF('Scan-IN Lecture Attendance'!AN23="","",'Scan-IN Lecture Attendance'!AN23)</f>
        <v/>
      </c>
      <c r="U23" s="4"/>
      <c r="V23" s="4"/>
      <c r="W23" s="4"/>
      <c r="X23" s="4"/>
      <c r="Y23" s="4"/>
      <c r="Z23" s="4"/>
    </row>
    <row r="24" spans="1:26" ht="14.25" customHeight="1">
      <c r="A24" s="7">
        <f>IF('Scan-IN Lecture Attendance'!B24="","",'Scan-IN Lecture Attendance'!B24)</f>
        <v>974355369</v>
      </c>
      <c r="B24" s="23">
        <f>IF('Scan-IN Lecture Attendance'!D24="","",'Scan-IN Lecture Attendance'!D24)</f>
        <v>905125966</v>
      </c>
      <c r="C24" s="25" t="str">
        <f>IF('Scan-IN Lecture Attendance'!F24="","",'Scan-IN Lecture Attendance'!F24)</f>
        <v/>
      </c>
      <c r="D24" s="26" t="str">
        <f>IF('Scan-IN Lecture Attendance'!H24="","",'Scan-IN Lecture Attendance'!H24)</f>
        <v/>
      </c>
      <c r="E24" s="7" t="str">
        <f>IF('Scan-IN Lecture Attendance'!J24="","",'Scan-IN Lecture Attendance'!J24)</f>
        <v/>
      </c>
      <c r="F24" s="23" t="str">
        <f>IF('Scan-IN Lecture Attendance'!L24="","",'Scan-IN Lecture Attendance'!L24)</f>
        <v/>
      </c>
      <c r="G24" s="7" t="str">
        <f>IF('Scan-IN Lecture Attendance'!N24="","",'Scan-IN Lecture Attendance'!N24)</f>
        <v/>
      </c>
      <c r="H24" s="23" t="str">
        <f>IF('Scan-IN Lecture Attendance'!P24="","",'Scan-IN Lecture Attendance'!P24)</f>
        <v/>
      </c>
      <c r="I24" s="7" t="str">
        <f>IF('Scan-IN Lecture Attendance'!R24="","",'Scan-IN Lecture Attendance'!R24)</f>
        <v/>
      </c>
      <c r="J24" s="23" t="str">
        <f>IF('Scan-IN Lecture Attendance'!T24="","",'Scan-IN Lecture Attendance'!T24)</f>
        <v/>
      </c>
      <c r="K24" s="24" t="str">
        <f>IF('Scan-IN Lecture Attendance'!V24="","",'Scan-IN Lecture Attendance'!V24)</f>
        <v/>
      </c>
      <c r="L24" s="23" t="str">
        <f>IF('Scan-IN Lecture Attendance'!X24="","",'Scan-IN Lecture Attendance'!X24)</f>
        <v/>
      </c>
      <c r="M24" s="24" t="str">
        <f>IF('Scan-IN Lecture Attendance'!Z24="","",'Scan-IN Lecture Attendance'!Z24)</f>
        <v/>
      </c>
      <c r="N24" s="23" t="str">
        <f>IF('Scan-IN Lecture Attendance'!AB24="","",'Scan-IN Lecture Attendance'!AB24)</f>
        <v/>
      </c>
      <c r="O24" s="24" t="str">
        <f>IF('Scan-IN Lecture Attendance'!AD24="","",'Scan-IN Lecture Attendance'!AD24)</f>
        <v/>
      </c>
      <c r="P24" s="23" t="str">
        <f>IF('Scan-IN Lecture Attendance'!AF24="","",'Scan-IN Lecture Attendance'!AF24)</f>
        <v/>
      </c>
      <c r="Q24" s="24" t="str">
        <f>IF('Scan-IN Lecture Attendance'!AH24="","",'Scan-IN Lecture Attendance'!AH24)</f>
        <v/>
      </c>
      <c r="R24" s="23" t="str">
        <f>IF('Scan-IN Lecture Attendance'!AJ24="","",'Scan-IN Lecture Attendance'!AJ24)</f>
        <v/>
      </c>
      <c r="S24" s="24" t="str">
        <f>IF('Scan-IN Lecture Attendance'!AL24="","",'Scan-IN Lecture Attendance'!AL24)</f>
        <v/>
      </c>
      <c r="T24" s="23" t="str">
        <f>IF('Scan-IN Lecture Attendance'!AN24="","",'Scan-IN Lecture Attendance'!AN24)</f>
        <v/>
      </c>
      <c r="U24" s="4"/>
      <c r="V24" s="4"/>
      <c r="W24" s="4"/>
      <c r="X24" s="4"/>
      <c r="Y24" s="4"/>
      <c r="Z24" s="4"/>
    </row>
    <row r="25" spans="1:26" ht="14.25" customHeight="1">
      <c r="A25" s="7">
        <f>IF('Scan-IN Lecture Attendance'!B25="","",'Scan-IN Lecture Attendance'!B25)</f>
        <v>905125966</v>
      </c>
      <c r="B25" s="23">
        <f>IF('Scan-IN Lecture Attendance'!D25="","",'Scan-IN Lecture Attendance'!D25)</f>
        <v>939578495</v>
      </c>
      <c r="C25" s="25" t="str">
        <f>IF('Scan-IN Lecture Attendance'!F25="","",'Scan-IN Lecture Attendance'!F25)</f>
        <v/>
      </c>
      <c r="D25" s="26" t="str">
        <f>IF('Scan-IN Lecture Attendance'!H25="","",'Scan-IN Lecture Attendance'!H25)</f>
        <v/>
      </c>
      <c r="E25" s="7" t="str">
        <f>IF('Scan-IN Lecture Attendance'!J25="","",'Scan-IN Lecture Attendance'!J25)</f>
        <v/>
      </c>
      <c r="F25" s="23" t="str">
        <f>IF('Scan-IN Lecture Attendance'!L25="","",'Scan-IN Lecture Attendance'!L25)</f>
        <v/>
      </c>
      <c r="G25" s="7" t="str">
        <f>IF('Scan-IN Lecture Attendance'!N25="","",'Scan-IN Lecture Attendance'!N25)</f>
        <v/>
      </c>
      <c r="H25" s="23" t="str">
        <f>IF('Scan-IN Lecture Attendance'!P25="","",'Scan-IN Lecture Attendance'!P25)</f>
        <v/>
      </c>
      <c r="I25" s="7" t="str">
        <f>IF('Scan-IN Lecture Attendance'!R25="","",'Scan-IN Lecture Attendance'!R25)</f>
        <v/>
      </c>
      <c r="J25" s="23" t="str">
        <f>IF('Scan-IN Lecture Attendance'!T25="","",'Scan-IN Lecture Attendance'!T25)</f>
        <v/>
      </c>
      <c r="K25" s="24" t="str">
        <f>IF('Scan-IN Lecture Attendance'!V25="","",'Scan-IN Lecture Attendance'!V25)</f>
        <v/>
      </c>
      <c r="L25" s="23" t="str">
        <f>IF('Scan-IN Lecture Attendance'!X25="","",'Scan-IN Lecture Attendance'!X25)</f>
        <v/>
      </c>
      <c r="M25" s="24" t="str">
        <f>IF('Scan-IN Lecture Attendance'!Z25="","",'Scan-IN Lecture Attendance'!Z25)</f>
        <v/>
      </c>
      <c r="N25" s="23" t="str">
        <f>IF('Scan-IN Lecture Attendance'!AB25="","",'Scan-IN Lecture Attendance'!AB25)</f>
        <v/>
      </c>
      <c r="O25" s="24" t="str">
        <f>IF('Scan-IN Lecture Attendance'!AD25="","",'Scan-IN Lecture Attendance'!AD25)</f>
        <v/>
      </c>
      <c r="P25" s="23" t="str">
        <f>IF('Scan-IN Lecture Attendance'!AF25="","",'Scan-IN Lecture Attendance'!AF25)</f>
        <v/>
      </c>
      <c r="Q25" s="24" t="str">
        <f>IF('Scan-IN Lecture Attendance'!AH25="","",'Scan-IN Lecture Attendance'!AH25)</f>
        <v/>
      </c>
      <c r="R25" s="23" t="str">
        <f>IF('Scan-IN Lecture Attendance'!AJ25="","",'Scan-IN Lecture Attendance'!AJ25)</f>
        <v/>
      </c>
      <c r="S25" s="24" t="str">
        <f>IF('Scan-IN Lecture Attendance'!AL25="","",'Scan-IN Lecture Attendance'!AL25)</f>
        <v/>
      </c>
      <c r="T25" s="23" t="str">
        <f>IF('Scan-IN Lecture Attendance'!AN25="","",'Scan-IN Lecture Attendance'!AN25)</f>
        <v/>
      </c>
      <c r="U25" s="4"/>
      <c r="V25" s="4"/>
      <c r="W25" s="4"/>
      <c r="X25" s="4"/>
      <c r="Y25" s="4"/>
      <c r="Z25" s="4"/>
    </row>
    <row r="26" spans="1:26" ht="14.25" customHeight="1">
      <c r="A26" s="7">
        <f>IF('Scan-IN Lecture Attendance'!B26="","",'Scan-IN Lecture Attendance'!B26)</f>
        <v>970885854</v>
      </c>
      <c r="B26" s="23">
        <f>IF('Scan-IN Lecture Attendance'!D26="","",'Scan-IN Lecture Attendance'!D26)</f>
        <v>944236721</v>
      </c>
      <c r="C26" s="25" t="str">
        <f>IF('Scan-IN Lecture Attendance'!F26="","",'Scan-IN Lecture Attendance'!F26)</f>
        <v/>
      </c>
      <c r="D26" s="26" t="str">
        <f>IF('Scan-IN Lecture Attendance'!H26="","",'Scan-IN Lecture Attendance'!H26)</f>
        <v/>
      </c>
      <c r="E26" s="7" t="str">
        <f>IF('Scan-IN Lecture Attendance'!J26="","",'Scan-IN Lecture Attendance'!J26)</f>
        <v/>
      </c>
      <c r="F26" s="23" t="str">
        <f>IF('Scan-IN Lecture Attendance'!L26="","",'Scan-IN Lecture Attendance'!L26)</f>
        <v/>
      </c>
      <c r="G26" s="7" t="str">
        <f>IF('Scan-IN Lecture Attendance'!N26="","",'Scan-IN Lecture Attendance'!N26)</f>
        <v/>
      </c>
      <c r="H26" s="23" t="str">
        <f>IF('Scan-IN Lecture Attendance'!P26="","",'Scan-IN Lecture Attendance'!P26)</f>
        <v/>
      </c>
      <c r="I26" s="7" t="str">
        <f>IF('Scan-IN Lecture Attendance'!R26="","",'Scan-IN Lecture Attendance'!R26)</f>
        <v/>
      </c>
      <c r="J26" s="23" t="str">
        <f>IF('Scan-IN Lecture Attendance'!T26="","",'Scan-IN Lecture Attendance'!T26)</f>
        <v/>
      </c>
      <c r="K26" s="24" t="str">
        <f>IF('Scan-IN Lecture Attendance'!V26="","",'Scan-IN Lecture Attendance'!V26)</f>
        <v/>
      </c>
      <c r="L26" s="23" t="str">
        <f>IF('Scan-IN Lecture Attendance'!X26="","",'Scan-IN Lecture Attendance'!X26)</f>
        <v/>
      </c>
      <c r="M26" s="24" t="str">
        <f>IF('Scan-IN Lecture Attendance'!Z26="","",'Scan-IN Lecture Attendance'!Z26)</f>
        <v/>
      </c>
      <c r="N26" s="23" t="str">
        <f>IF('Scan-IN Lecture Attendance'!AB26="","",'Scan-IN Lecture Attendance'!AB26)</f>
        <v/>
      </c>
      <c r="O26" s="24" t="str">
        <f>IF('Scan-IN Lecture Attendance'!AD26="","",'Scan-IN Lecture Attendance'!AD26)</f>
        <v/>
      </c>
      <c r="P26" s="23" t="str">
        <f>IF('Scan-IN Lecture Attendance'!AF26="","",'Scan-IN Lecture Attendance'!AF26)</f>
        <v/>
      </c>
      <c r="Q26" s="24" t="str">
        <f>IF('Scan-IN Lecture Attendance'!AH26="","",'Scan-IN Lecture Attendance'!AH26)</f>
        <v/>
      </c>
      <c r="R26" s="23" t="str">
        <f>IF('Scan-IN Lecture Attendance'!AJ26="","",'Scan-IN Lecture Attendance'!AJ26)</f>
        <v/>
      </c>
      <c r="S26" s="24" t="str">
        <f>IF('Scan-IN Lecture Attendance'!AL26="","",'Scan-IN Lecture Attendance'!AL26)</f>
        <v/>
      </c>
      <c r="T26" s="23" t="str">
        <f>IF('Scan-IN Lecture Attendance'!AN26="","",'Scan-IN Lecture Attendance'!AN26)</f>
        <v/>
      </c>
      <c r="U26" s="4"/>
      <c r="V26" s="4"/>
      <c r="W26" s="4"/>
      <c r="X26" s="4"/>
      <c r="Y26" s="4"/>
      <c r="Z26" s="4"/>
    </row>
    <row r="27" spans="1:26" ht="14.25" customHeight="1">
      <c r="A27" s="7">
        <f>IF('Scan-IN Lecture Attendance'!B27="","",'Scan-IN Lecture Attendance'!B27)</f>
        <v>911791006</v>
      </c>
      <c r="B27" s="23">
        <f>IF('Scan-IN Lecture Attendance'!D27="","",'Scan-IN Lecture Attendance'!D27)</f>
        <v>951663717</v>
      </c>
      <c r="C27" s="25" t="str">
        <f>IF('Scan-IN Lecture Attendance'!F27="","",'Scan-IN Lecture Attendance'!F27)</f>
        <v/>
      </c>
      <c r="D27" s="26" t="str">
        <f>IF('Scan-IN Lecture Attendance'!H27="","",'Scan-IN Lecture Attendance'!H27)</f>
        <v/>
      </c>
      <c r="E27" s="7" t="str">
        <f>IF('Scan-IN Lecture Attendance'!J27="","",'Scan-IN Lecture Attendance'!J27)</f>
        <v/>
      </c>
      <c r="F27" s="23" t="str">
        <f>IF('Scan-IN Lecture Attendance'!L27="","",'Scan-IN Lecture Attendance'!L27)</f>
        <v/>
      </c>
      <c r="G27" s="7" t="str">
        <f>IF('Scan-IN Lecture Attendance'!N27="","",'Scan-IN Lecture Attendance'!N27)</f>
        <v/>
      </c>
      <c r="H27" s="23" t="str">
        <f>IF('Scan-IN Lecture Attendance'!P27="","",'Scan-IN Lecture Attendance'!P27)</f>
        <v/>
      </c>
      <c r="I27" s="7" t="str">
        <f>IF('Scan-IN Lecture Attendance'!R27="","",'Scan-IN Lecture Attendance'!R27)</f>
        <v/>
      </c>
      <c r="J27" s="23" t="str">
        <f>IF('Scan-IN Lecture Attendance'!T27="","",'Scan-IN Lecture Attendance'!T27)</f>
        <v/>
      </c>
      <c r="K27" s="24" t="str">
        <f>IF('Scan-IN Lecture Attendance'!V27="","",'Scan-IN Lecture Attendance'!V27)</f>
        <v/>
      </c>
      <c r="L27" s="23" t="str">
        <f>IF('Scan-IN Lecture Attendance'!X27="","",'Scan-IN Lecture Attendance'!X27)</f>
        <v/>
      </c>
      <c r="M27" s="24" t="str">
        <f>IF('Scan-IN Lecture Attendance'!Z27="","",'Scan-IN Lecture Attendance'!Z27)</f>
        <v/>
      </c>
      <c r="N27" s="23" t="str">
        <f>IF('Scan-IN Lecture Attendance'!AB27="","",'Scan-IN Lecture Attendance'!AB27)</f>
        <v/>
      </c>
      <c r="O27" s="24" t="str">
        <f>IF('Scan-IN Lecture Attendance'!AD27="","",'Scan-IN Lecture Attendance'!AD27)</f>
        <v/>
      </c>
      <c r="P27" s="23" t="str">
        <f>IF('Scan-IN Lecture Attendance'!AF27="","",'Scan-IN Lecture Attendance'!AF27)</f>
        <v/>
      </c>
      <c r="Q27" s="24" t="str">
        <f>IF('Scan-IN Lecture Attendance'!AH27="","",'Scan-IN Lecture Attendance'!AH27)</f>
        <v/>
      </c>
      <c r="R27" s="23" t="str">
        <f>IF('Scan-IN Lecture Attendance'!AJ27="","",'Scan-IN Lecture Attendance'!AJ27)</f>
        <v/>
      </c>
      <c r="S27" s="24" t="str">
        <f>IF('Scan-IN Lecture Attendance'!AL27="","",'Scan-IN Lecture Attendance'!AL27)</f>
        <v/>
      </c>
      <c r="T27" s="23" t="str">
        <f>IF('Scan-IN Lecture Attendance'!AN27="","",'Scan-IN Lecture Attendance'!AN27)</f>
        <v/>
      </c>
      <c r="U27" s="4"/>
      <c r="V27" s="4"/>
      <c r="W27" s="4"/>
      <c r="X27" s="4"/>
      <c r="Y27" s="4"/>
      <c r="Z27" s="4"/>
    </row>
    <row r="28" spans="1:26" ht="14.25" customHeight="1">
      <c r="A28" s="7">
        <f>IF('Scan-IN Lecture Attendance'!B28="","",'Scan-IN Lecture Attendance'!B28)</f>
        <v>972482934</v>
      </c>
      <c r="B28" s="23">
        <f>IF('Scan-IN Lecture Attendance'!D28="","",'Scan-IN Lecture Attendance'!D28)</f>
        <v>973240224</v>
      </c>
      <c r="C28" s="25" t="str">
        <f>IF('Scan-IN Lecture Attendance'!F28="","",'Scan-IN Lecture Attendance'!F28)</f>
        <v/>
      </c>
      <c r="D28" s="26" t="str">
        <f>IF('Scan-IN Lecture Attendance'!H28="","",'Scan-IN Lecture Attendance'!H28)</f>
        <v/>
      </c>
      <c r="E28" s="7" t="str">
        <f>IF('Scan-IN Lecture Attendance'!J28="","",'Scan-IN Lecture Attendance'!J28)</f>
        <v/>
      </c>
      <c r="F28" s="23" t="str">
        <f>IF('Scan-IN Lecture Attendance'!L28="","",'Scan-IN Lecture Attendance'!L28)</f>
        <v/>
      </c>
      <c r="G28" s="7" t="str">
        <f>IF('Scan-IN Lecture Attendance'!N28="","",'Scan-IN Lecture Attendance'!N28)</f>
        <v/>
      </c>
      <c r="H28" s="23" t="str">
        <f>IF('Scan-IN Lecture Attendance'!P28="","",'Scan-IN Lecture Attendance'!P28)</f>
        <v/>
      </c>
      <c r="I28" s="7" t="str">
        <f>IF('Scan-IN Lecture Attendance'!R28="","",'Scan-IN Lecture Attendance'!R28)</f>
        <v/>
      </c>
      <c r="J28" s="23" t="str">
        <f>IF('Scan-IN Lecture Attendance'!T28="","",'Scan-IN Lecture Attendance'!T28)</f>
        <v/>
      </c>
      <c r="K28" s="24" t="str">
        <f>IF('Scan-IN Lecture Attendance'!V28="","",'Scan-IN Lecture Attendance'!V28)</f>
        <v/>
      </c>
      <c r="L28" s="23" t="str">
        <f>IF('Scan-IN Lecture Attendance'!X28="","",'Scan-IN Lecture Attendance'!X28)</f>
        <v/>
      </c>
      <c r="M28" s="24" t="str">
        <f>IF('Scan-IN Lecture Attendance'!Z28="","",'Scan-IN Lecture Attendance'!Z28)</f>
        <v/>
      </c>
      <c r="N28" s="23" t="str">
        <f>IF('Scan-IN Lecture Attendance'!AB28="","",'Scan-IN Lecture Attendance'!AB28)</f>
        <v/>
      </c>
      <c r="O28" s="24" t="str">
        <f>IF('Scan-IN Lecture Attendance'!AD28="","",'Scan-IN Lecture Attendance'!AD28)</f>
        <v/>
      </c>
      <c r="P28" s="23" t="str">
        <f>IF('Scan-IN Lecture Attendance'!AF28="","",'Scan-IN Lecture Attendance'!AF28)</f>
        <v/>
      </c>
      <c r="Q28" s="24" t="str">
        <f>IF('Scan-IN Lecture Attendance'!AH28="","",'Scan-IN Lecture Attendance'!AH28)</f>
        <v/>
      </c>
      <c r="R28" s="23" t="str">
        <f>IF('Scan-IN Lecture Attendance'!AJ28="","",'Scan-IN Lecture Attendance'!AJ28)</f>
        <v/>
      </c>
      <c r="S28" s="24" t="str">
        <f>IF('Scan-IN Lecture Attendance'!AL28="","",'Scan-IN Lecture Attendance'!AL28)</f>
        <v/>
      </c>
      <c r="T28" s="23" t="str">
        <f>IF('Scan-IN Lecture Attendance'!AN28="","",'Scan-IN Lecture Attendance'!AN28)</f>
        <v/>
      </c>
      <c r="U28" s="4"/>
      <c r="V28" s="4"/>
      <c r="W28" s="4"/>
      <c r="X28" s="4"/>
      <c r="Y28" s="4"/>
      <c r="Z28" s="4"/>
    </row>
    <row r="29" spans="1:26" ht="14.25" customHeight="1">
      <c r="A29" s="7">
        <f>IF('Scan-IN Lecture Attendance'!B29="","",'Scan-IN Lecture Attendance'!B29)</f>
        <v>943212796</v>
      </c>
      <c r="B29" s="23">
        <f>IF('Scan-IN Lecture Attendance'!D29="","",'Scan-IN Lecture Attendance'!D29)</f>
        <v>974355369</v>
      </c>
      <c r="C29" s="25" t="str">
        <f>IF('Scan-IN Lecture Attendance'!F29="","",'Scan-IN Lecture Attendance'!F29)</f>
        <v/>
      </c>
      <c r="D29" s="26" t="str">
        <f>IF('Scan-IN Lecture Attendance'!H29="","",'Scan-IN Lecture Attendance'!H29)</f>
        <v/>
      </c>
      <c r="E29" s="7" t="str">
        <f>IF('Scan-IN Lecture Attendance'!J29="","",'Scan-IN Lecture Attendance'!J29)</f>
        <v/>
      </c>
      <c r="F29" s="23" t="str">
        <f>IF('Scan-IN Lecture Attendance'!L29="","",'Scan-IN Lecture Attendance'!L29)</f>
        <v/>
      </c>
      <c r="G29" s="7" t="str">
        <f>IF('Scan-IN Lecture Attendance'!N29="","",'Scan-IN Lecture Attendance'!N29)</f>
        <v/>
      </c>
      <c r="H29" s="23" t="str">
        <f>IF('Scan-IN Lecture Attendance'!P29="","",'Scan-IN Lecture Attendance'!P29)</f>
        <v/>
      </c>
      <c r="I29" s="7" t="str">
        <f>IF('Scan-IN Lecture Attendance'!R29="","",'Scan-IN Lecture Attendance'!R29)</f>
        <v/>
      </c>
      <c r="J29" s="23" t="str">
        <f>IF('Scan-IN Lecture Attendance'!T29="","",'Scan-IN Lecture Attendance'!T29)</f>
        <v/>
      </c>
      <c r="K29" s="24" t="str">
        <f>IF('Scan-IN Lecture Attendance'!V29="","",'Scan-IN Lecture Attendance'!V29)</f>
        <v/>
      </c>
      <c r="L29" s="23" t="str">
        <f>IF('Scan-IN Lecture Attendance'!X29="","",'Scan-IN Lecture Attendance'!X29)</f>
        <v/>
      </c>
      <c r="M29" s="24" t="str">
        <f>IF('Scan-IN Lecture Attendance'!Z29="","",'Scan-IN Lecture Attendance'!Z29)</f>
        <v/>
      </c>
      <c r="N29" s="23" t="str">
        <f>IF('Scan-IN Lecture Attendance'!AB29="","",'Scan-IN Lecture Attendance'!AB29)</f>
        <v/>
      </c>
      <c r="O29" s="24" t="str">
        <f>IF('Scan-IN Lecture Attendance'!AD29="","",'Scan-IN Lecture Attendance'!AD29)</f>
        <v/>
      </c>
      <c r="P29" s="23" t="str">
        <f>IF('Scan-IN Lecture Attendance'!AF29="","",'Scan-IN Lecture Attendance'!AF29)</f>
        <v/>
      </c>
      <c r="Q29" s="24" t="str">
        <f>IF('Scan-IN Lecture Attendance'!AH29="","",'Scan-IN Lecture Attendance'!AH29)</f>
        <v/>
      </c>
      <c r="R29" s="23" t="str">
        <f>IF('Scan-IN Lecture Attendance'!AJ29="","",'Scan-IN Lecture Attendance'!AJ29)</f>
        <v/>
      </c>
      <c r="S29" s="24" t="str">
        <f>IF('Scan-IN Lecture Attendance'!AL29="","",'Scan-IN Lecture Attendance'!AL29)</f>
        <v/>
      </c>
      <c r="T29" s="23" t="str">
        <f>IF('Scan-IN Lecture Attendance'!AN29="","",'Scan-IN Lecture Attendance'!AN29)</f>
        <v/>
      </c>
      <c r="U29" s="4"/>
      <c r="V29" s="4"/>
      <c r="W29" s="4"/>
      <c r="X29" s="4"/>
      <c r="Y29" s="4"/>
      <c r="Z29" s="4"/>
    </row>
    <row r="30" spans="1:26" ht="14.25" customHeight="1">
      <c r="A30" s="7">
        <f>IF('Scan-IN Lecture Attendance'!B30="","",'Scan-IN Lecture Attendance'!B30)</f>
        <v>951663717</v>
      </c>
      <c r="B30" s="23" t="str">
        <f>IF('Scan-IN Lecture Attendance'!D30="","",'Scan-IN Lecture Attendance'!D30)</f>
        <v/>
      </c>
      <c r="C30" s="25" t="str">
        <f>IF('Scan-IN Lecture Attendance'!F30="","",'Scan-IN Lecture Attendance'!F30)</f>
        <v/>
      </c>
      <c r="D30" s="26" t="str">
        <f>IF('Scan-IN Lecture Attendance'!H30="","",'Scan-IN Lecture Attendance'!H30)</f>
        <v/>
      </c>
      <c r="E30" s="7" t="str">
        <f>IF('Scan-IN Lecture Attendance'!J30="","",'Scan-IN Lecture Attendance'!J30)</f>
        <v/>
      </c>
      <c r="F30" s="23" t="str">
        <f>IF('Scan-IN Lecture Attendance'!L30="","",'Scan-IN Lecture Attendance'!L30)</f>
        <v/>
      </c>
      <c r="G30" s="7" t="str">
        <f>IF('Scan-IN Lecture Attendance'!N30="","",'Scan-IN Lecture Attendance'!N30)</f>
        <v/>
      </c>
      <c r="H30" s="23" t="str">
        <f>IF('Scan-IN Lecture Attendance'!P30="","",'Scan-IN Lecture Attendance'!P30)</f>
        <v/>
      </c>
      <c r="I30" s="7" t="str">
        <f>IF('Scan-IN Lecture Attendance'!R30="","",'Scan-IN Lecture Attendance'!R30)</f>
        <v/>
      </c>
      <c r="J30" s="23" t="str">
        <f>IF('Scan-IN Lecture Attendance'!T30="","",'Scan-IN Lecture Attendance'!T30)</f>
        <v/>
      </c>
      <c r="K30" s="24" t="str">
        <f>IF('Scan-IN Lecture Attendance'!V30="","",'Scan-IN Lecture Attendance'!V30)</f>
        <v/>
      </c>
      <c r="L30" s="23" t="str">
        <f>IF('Scan-IN Lecture Attendance'!X30="","",'Scan-IN Lecture Attendance'!X30)</f>
        <v/>
      </c>
      <c r="M30" s="24" t="str">
        <f>IF('Scan-IN Lecture Attendance'!Z30="","",'Scan-IN Lecture Attendance'!Z30)</f>
        <v/>
      </c>
      <c r="N30" s="23" t="str">
        <f>IF('Scan-IN Lecture Attendance'!AB30="","",'Scan-IN Lecture Attendance'!AB30)</f>
        <v/>
      </c>
      <c r="O30" s="24" t="str">
        <f>IF('Scan-IN Lecture Attendance'!AD30="","",'Scan-IN Lecture Attendance'!AD30)</f>
        <v/>
      </c>
      <c r="P30" s="23" t="str">
        <f>IF('Scan-IN Lecture Attendance'!AF30="","",'Scan-IN Lecture Attendance'!AF30)</f>
        <v/>
      </c>
      <c r="Q30" s="24" t="str">
        <f>IF('Scan-IN Lecture Attendance'!AH30="","",'Scan-IN Lecture Attendance'!AH30)</f>
        <v/>
      </c>
      <c r="R30" s="23" t="str">
        <f>IF('Scan-IN Lecture Attendance'!AJ30="","",'Scan-IN Lecture Attendance'!AJ30)</f>
        <v/>
      </c>
      <c r="S30" s="24" t="str">
        <f>IF('Scan-IN Lecture Attendance'!AL30="","",'Scan-IN Lecture Attendance'!AL30)</f>
        <v/>
      </c>
      <c r="T30" s="23" t="str">
        <f>IF('Scan-IN Lecture Attendance'!AN30="","",'Scan-IN Lecture Attendance'!AN30)</f>
        <v/>
      </c>
      <c r="U30" s="4"/>
      <c r="V30" s="4"/>
      <c r="W30" s="4"/>
      <c r="X30" s="4"/>
      <c r="Y30" s="4"/>
      <c r="Z30" s="4"/>
    </row>
    <row r="31" spans="1:26" ht="14.25" customHeight="1">
      <c r="A31" s="7">
        <f>IF('Scan-IN Lecture Attendance'!B31="","",'Scan-IN Lecture Attendance'!B31)</f>
        <v>906331147</v>
      </c>
      <c r="B31" s="23" t="str">
        <f>IF('Scan-IN Lecture Attendance'!D31="","",'Scan-IN Lecture Attendance'!D31)</f>
        <v/>
      </c>
      <c r="C31" s="25" t="str">
        <f>IF('Scan-IN Lecture Attendance'!F31="","",'Scan-IN Lecture Attendance'!F31)</f>
        <v/>
      </c>
      <c r="D31" s="26" t="str">
        <f>IF('Scan-IN Lecture Attendance'!H31="","",'Scan-IN Lecture Attendance'!H31)</f>
        <v/>
      </c>
      <c r="E31" s="7" t="str">
        <f>IF('Scan-IN Lecture Attendance'!J31="","",'Scan-IN Lecture Attendance'!J31)</f>
        <v/>
      </c>
      <c r="F31" s="23" t="str">
        <f>IF('Scan-IN Lecture Attendance'!L31="","",'Scan-IN Lecture Attendance'!L31)</f>
        <v/>
      </c>
      <c r="G31" s="7" t="str">
        <f>IF('Scan-IN Lecture Attendance'!N31="","",'Scan-IN Lecture Attendance'!N31)</f>
        <v/>
      </c>
      <c r="H31" s="23" t="str">
        <f>IF('Scan-IN Lecture Attendance'!P31="","",'Scan-IN Lecture Attendance'!P31)</f>
        <v/>
      </c>
      <c r="I31" s="7" t="str">
        <f>IF('Scan-IN Lecture Attendance'!R31="","",'Scan-IN Lecture Attendance'!R31)</f>
        <v/>
      </c>
      <c r="J31" s="23" t="str">
        <f>IF('Scan-IN Lecture Attendance'!T31="","",'Scan-IN Lecture Attendance'!T31)</f>
        <v/>
      </c>
      <c r="K31" s="24" t="str">
        <f>IF('Scan-IN Lecture Attendance'!V31="","",'Scan-IN Lecture Attendance'!V31)</f>
        <v/>
      </c>
      <c r="L31" s="23" t="str">
        <f>IF('Scan-IN Lecture Attendance'!X31="","",'Scan-IN Lecture Attendance'!X31)</f>
        <v/>
      </c>
      <c r="M31" s="24" t="str">
        <f>IF('Scan-IN Lecture Attendance'!Z31="","",'Scan-IN Lecture Attendance'!Z31)</f>
        <v/>
      </c>
      <c r="N31" s="23" t="str">
        <f>IF('Scan-IN Lecture Attendance'!AB31="","",'Scan-IN Lecture Attendance'!AB31)</f>
        <v/>
      </c>
      <c r="O31" s="24" t="str">
        <f>IF('Scan-IN Lecture Attendance'!AD31="","",'Scan-IN Lecture Attendance'!AD31)</f>
        <v/>
      </c>
      <c r="P31" s="23" t="str">
        <f>IF('Scan-IN Lecture Attendance'!AF31="","",'Scan-IN Lecture Attendance'!AF31)</f>
        <v/>
      </c>
      <c r="Q31" s="24" t="str">
        <f>IF('Scan-IN Lecture Attendance'!AH31="","",'Scan-IN Lecture Attendance'!AH31)</f>
        <v/>
      </c>
      <c r="R31" s="23" t="str">
        <f>IF('Scan-IN Lecture Attendance'!AJ31="","",'Scan-IN Lecture Attendance'!AJ31)</f>
        <v/>
      </c>
      <c r="S31" s="24" t="str">
        <f>IF('Scan-IN Lecture Attendance'!AL31="","",'Scan-IN Lecture Attendance'!AL31)</f>
        <v/>
      </c>
      <c r="T31" s="23" t="str">
        <f>IF('Scan-IN Lecture Attendance'!AN31="","",'Scan-IN Lecture Attendance'!AN31)</f>
        <v/>
      </c>
      <c r="U31" s="4"/>
      <c r="V31" s="4"/>
      <c r="W31" s="4"/>
      <c r="X31" s="4"/>
      <c r="Y31" s="4"/>
      <c r="Z31" s="4"/>
    </row>
    <row r="32" spans="1:26" ht="14.25" customHeight="1">
      <c r="A32" s="7">
        <f>IF('Scan-IN Lecture Attendance'!B32="","",'Scan-IN Lecture Attendance'!B32)</f>
        <v>979171623</v>
      </c>
      <c r="B32" s="23" t="str">
        <f>IF('Scan-IN Lecture Attendance'!D32="","",'Scan-IN Lecture Attendance'!D32)</f>
        <v/>
      </c>
      <c r="C32" s="25" t="str">
        <f>IF('Scan-IN Lecture Attendance'!F32="","",'Scan-IN Lecture Attendance'!F32)</f>
        <v/>
      </c>
      <c r="D32" s="26" t="str">
        <f>IF('Scan-IN Lecture Attendance'!H32="","",'Scan-IN Lecture Attendance'!H32)</f>
        <v/>
      </c>
      <c r="E32" s="7" t="str">
        <f>IF('Scan-IN Lecture Attendance'!J32="","",'Scan-IN Lecture Attendance'!J32)</f>
        <v/>
      </c>
      <c r="F32" s="23" t="str">
        <f>IF('Scan-IN Lecture Attendance'!L32="","",'Scan-IN Lecture Attendance'!L32)</f>
        <v/>
      </c>
      <c r="G32" s="7" t="str">
        <f>IF('Scan-IN Lecture Attendance'!N32="","",'Scan-IN Lecture Attendance'!N32)</f>
        <v/>
      </c>
      <c r="H32" s="23" t="str">
        <f>IF('Scan-IN Lecture Attendance'!P32="","",'Scan-IN Lecture Attendance'!P32)</f>
        <v/>
      </c>
      <c r="I32" s="7" t="str">
        <f>IF('Scan-IN Lecture Attendance'!R32="","",'Scan-IN Lecture Attendance'!R32)</f>
        <v/>
      </c>
      <c r="J32" s="23" t="str">
        <f>IF('Scan-IN Lecture Attendance'!T32="","",'Scan-IN Lecture Attendance'!T32)</f>
        <v/>
      </c>
      <c r="K32" s="24" t="str">
        <f>IF('Scan-IN Lecture Attendance'!V32="","",'Scan-IN Lecture Attendance'!V32)</f>
        <v/>
      </c>
      <c r="L32" s="23" t="str">
        <f>IF('Scan-IN Lecture Attendance'!X32="","",'Scan-IN Lecture Attendance'!X32)</f>
        <v/>
      </c>
      <c r="M32" s="24" t="str">
        <f>IF('Scan-IN Lecture Attendance'!Z32="","",'Scan-IN Lecture Attendance'!Z32)</f>
        <v/>
      </c>
      <c r="N32" s="23" t="str">
        <f>IF('Scan-IN Lecture Attendance'!AB32="","",'Scan-IN Lecture Attendance'!AB32)</f>
        <v/>
      </c>
      <c r="O32" s="24" t="str">
        <f>IF('Scan-IN Lecture Attendance'!AD32="","",'Scan-IN Lecture Attendance'!AD32)</f>
        <v/>
      </c>
      <c r="P32" s="23" t="str">
        <f>IF('Scan-IN Lecture Attendance'!AF32="","",'Scan-IN Lecture Attendance'!AF32)</f>
        <v/>
      </c>
      <c r="Q32" s="24" t="str">
        <f>IF('Scan-IN Lecture Attendance'!AH32="","",'Scan-IN Lecture Attendance'!AH32)</f>
        <v/>
      </c>
      <c r="R32" s="23" t="str">
        <f>IF('Scan-IN Lecture Attendance'!AJ32="","",'Scan-IN Lecture Attendance'!AJ32)</f>
        <v/>
      </c>
      <c r="S32" s="24" t="str">
        <f>IF('Scan-IN Lecture Attendance'!AL32="","",'Scan-IN Lecture Attendance'!AL32)</f>
        <v/>
      </c>
      <c r="T32" s="23" t="str">
        <f>IF('Scan-IN Lecture Attendance'!AN32="","",'Scan-IN Lecture Attendance'!AN32)</f>
        <v/>
      </c>
      <c r="U32" s="4"/>
      <c r="V32" s="4"/>
      <c r="W32" s="4"/>
      <c r="X32" s="4"/>
      <c r="Y32" s="4"/>
      <c r="Z32" s="4"/>
    </row>
    <row r="33" spans="1:26" ht="14.25" customHeight="1">
      <c r="A33" s="7" t="str">
        <f>IF('Scan-IN Lecture Attendance'!B33="","",'Scan-IN Lecture Attendance'!B33)</f>
        <v/>
      </c>
      <c r="B33" s="23" t="str">
        <f>IF('Scan-IN Lecture Attendance'!D33="","",'Scan-IN Lecture Attendance'!D33)</f>
        <v/>
      </c>
      <c r="C33" s="25" t="str">
        <f>IF('Scan-IN Lecture Attendance'!F33="","",'Scan-IN Lecture Attendance'!F33)</f>
        <v/>
      </c>
      <c r="D33" s="26" t="str">
        <f>IF('Scan-IN Lecture Attendance'!H33="","",'Scan-IN Lecture Attendance'!H33)</f>
        <v/>
      </c>
      <c r="E33" s="7" t="str">
        <f>IF('Scan-IN Lecture Attendance'!J33="","",'Scan-IN Lecture Attendance'!J33)</f>
        <v/>
      </c>
      <c r="F33" s="23" t="str">
        <f>IF('Scan-IN Lecture Attendance'!L33="","",'Scan-IN Lecture Attendance'!L33)</f>
        <v/>
      </c>
      <c r="G33" s="7" t="str">
        <f>IF('Scan-IN Lecture Attendance'!N33="","",'Scan-IN Lecture Attendance'!N33)</f>
        <v/>
      </c>
      <c r="H33" s="23" t="str">
        <f>IF('Scan-IN Lecture Attendance'!P33="","",'Scan-IN Lecture Attendance'!P33)</f>
        <v/>
      </c>
      <c r="I33" s="7" t="str">
        <f>IF('Scan-IN Lecture Attendance'!R33="","",'Scan-IN Lecture Attendance'!R33)</f>
        <v/>
      </c>
      <c r="J33" s="23" t="str">
        <f>IF('Scan-IN Lecture Attendance'!T33="","",'Scan-IN Lecture Attendance'!T33)</f>
        <v/>
      </c>
      <c r="K33" s="24" t="str">
        <f>IF('Scan-IN Lecture Attendance'!V33="","",'Scan-IN Lecture Attendance'!V33)</f>
        <v/>
      </c>
      <c r="L33" s="23" t="str">
        <f>IF('Scan-IN Lecture Attendance'!X33="","",'Scan-IN Lecture Attendance'!X33)</f>
        <v/>
      </c>
      <c r="M33" s="24" t="str">
        <f>IF('Scan-IN Lecture Attendance'!Z33="","",'Scan-IN Lecture Attendance'!Z33)</f>
        <v/>
      </c>
      <c r="N33" s="23" t="str">
        <f>IF('Scan-IN Lecture Attendance'!AB33="","",'Scan-IN Lecture Attendance'!AB33)</f>
        <v/>
      </c>
      <c r="O33" s="24" t="str">
        <f>IF('Scan-IN Lecture Attendance'!AD33="","",'Scan-IN Lecture Attendance'!AD33)</f>
        <v/>
      </c>
      <c r="P33" s="23" t="str">
        <f>IF('Scan-IN Lecture Attendance'!AF33="","",'Scan-IN Lecture Attendance'!AF33)</f>
        <v/>
      </c>
      <c r="Q33" s="24" t="str">
        <f>IF('Scan-IN Lecture Attendance'!AH33="","",'Scan-IN Lecture Attendance'!AH33)</f>
        <v/>
      </c>
      <c r="R33" s="23" t="str">
        <f>IF('Scan-IN Lecture Attendance'!AJ33="","",'Scan-IN Lecture Attendance'!AJ33)</f>
        <v/>
      </c>
      <c r="S33" s="24" t="str">
        <f>IF('Scan-IN Lecture Attendance'!AL33="","",'Scan-IN Lecture Attendance'!AL33)</f>
        <v/>
      </c>
      <c r="T33" s="23" t="str">
        <f>IF('Scan-IN Lecture Attendance'!AN33="","",'Scan-IN Lecture Attendance'!AN33)</f>
        <v/>
      </c>
      <c r="U33" s="4"/>
      <c r="V33" s="4"/>
      <c r="W33" s="4"/>
      <c r="X33" s="4"/>
      <c r="Y33" s="4"/>
      <c r="Z33" s="4"/>
    </row>
    <row r="34" spans="1:26" ht="14.25" customHeight="1">
      <c r="A34" s="7" t="str">
        <f>IF('Scan-IN Lecture Attendance'!B34="","",'Scan-IN Lecture Attendance'!B34)</f>
        <v/>
      </c>
      <c r="B34" s="23" t="str">
        <f>IF('Scan-IN Lecture Attendance'!D34="","",'Scan-IN Lecture Attendance'!D34)</f>
        <v/>
      </c>
      <c r="C34" s="25" t="str">
        <f>IF('Scan-IN Lecture Attendance'!F34="","",'Scan-IN Lecture Attendance'!F34)</f>
        <v/>
      </c>
      <c r="D34" s="26" t="str">
        <f>IF('Scan-IN Lecture Attendance'!H34="","",'Scan-IN Lecture Attendance'!H34)</f>
        <v/>
      </c>
      <c r="E34" s="7" t="str">
        <f>IF('Scan-IN Lecture Attendance'!J34="","",'Scan-IN Lecture Attendance'!J34)</f>
        <v/>
      </c>
      <c r="F34" s="23" t="str">
        <f>IF('Scan-IN Lecture Attendance'!L34="","",'Scan-IN Lecture Attendance'!L34)</f>
        <v/>
      </c>
      <c r="G34" s="7" t="str">
        <f>IF('Scan-IN Lecture Attendance'!N34="","",'Scan-IN Lecture Attendance'!N34)</f>
        <v/>
      </c>
      <c r="H34" s="23" t="str">
        <f>IF('Scan-IN Lecture Attendance'!P34="","",'Scan-IN Lecture Attendance'!P34)</f>
        <v/>
      </c>
      <c r="I34" s="7" t="str">
        <f>IF('Scan-IN Lecture Attendance'!R34="","",'Scan-IN Lecture Attendance'!R34)</f>
        <v/>
      </c>
      <c r="J34" s="23" t="str">
        <f>IF('Scan-IN Lecture Attendance'!T34="","",'Scan-IN Lecture Attendance'!T34)</f>
        <v/>
      </c>
      <c r="K34" s="24" t="str">
        <f>IF('Scan-IN Lecture Attendance'!V34="","",'Scan-IN Lecture Attendance'!V34)</f>
        <v/>
      </c>
      <c r="L34" s="23" t="str">
        <f>IF('Scan-IN Lecture Attendance'!X34="","",'Scan-IN Lecture Attendance'!X34)</f>
        <v/>
      </c>
      <c r="M34" s="24" t="str">
        <f>IF('Scan-IN Lecture Attendance'!Z34="","",'Scan-IN Lecture Attendance'!Z34)</f>
        <v/>
      </c>
      <c r="N34" s="23" t="str">
        <f>IF('Scan-IN Lecture Attendance'!AB34="","",'Scan-IN Lecture Attendance'!AB34)</f>
        <v/>
      </c>
      <c r="O34" s="24" t="str">
        <f>IF('Scan-IN Lecture Attendance'!AD34="","",'Scan-IN Lecture Attendance'!AD34)</f>
        <v/>
      </c>
      <c r="P34" s="23" t="str">
        <f>IF('Scan-IN Lecture Attendance'!AF34="","",'Scan-IN Lecture Attendance'!AF34)</f>
        <v/>
      </c>
      <c r="Q34" s="24" t="str">
        <f>IF('Scan-IN Lecture Attendance'!AH34="","",'Scan-IN Lecture Attendance'!AH34)</f>
        <v/>
      </c>
      <c r="R34" s="23" t="str">
        <f>IF('Scan-IN Lecture Attendance'!AJ34="","",'Scan-IN Lecture Attendance'!AJ34)</f>
        <v/>
      </c>
      <c r="S34" s="24" t="str">
        <f>IF('Scan-IN Lecture Attendance'!AL34="","",'Scan-IN Lecture Attendance'!AL34)</f>
        <v/>
      </c>
      <c r="T34" s="23" t="str">
        <f>IF('Scan-IN Lecture Attendance'!AN34="","",'Scan-IN Lecture Attendance'!AN34)</f>
        <v/>
      </c>
      <c r="U34" s="4"/>
      <c r="V34" s="4"/>
      <c r="W34" s="4"/>
      <c r="X34" s="4"/>
      <c r="Y34" s="4"/>
      <c r="Z34" s="4"/>
    </row>
    <row r="35" spans="1:26" ht="14.25" customHeight="1">
      <c r="A35" s="7" t="str">
        <f>IF('Scan-IN Lecture Attendance'!B35="","",'Scan-IN Lecture Attendance'!B35)</f>
        <v/>
      </c>
      <c r="B35" s="23" t="str">
        <f>IF('Scan-IN Lecture Attendance'!D35="","",'Scan-IN Lecture Attendance'!D35)</f>
        <v/>
      </c>
      <c r="C35" s="25" t="str">
        <f>IF('Scan-IN Lecture Attendance'!F35="","",'Scan-IN Lecture Attendance'!F35)</f>
        <v/>
      </c>
      <c r="D35" s="26" t="str">
        <f>IF('Scan-IN Lecture Attendance'!H35="","",'Scan-IN Lecture Attendance'!H35)</f>
        <v/>
      </c>
      <c r="E35" s="7" t="str">
        <f>IF('Scan-IN Lecture Attendance'!J35="","",'Scan-IN Lecture Attendance'!J35)</f>
        <v/>
      </c>
      <c r="F35" s="23" t="str">
        <f>IF('Scan-IN Lecture Attendance'!L35="","",'Scan-IN Lecture Attendance'!L35)</f>
        <v/>
      </c>
      <c r="G35" s="7" t="str">
        <f>IF('Scan-IN Lecture Attendance'!N35="","",'Scan-IN Lecture Attendance'!N35)</f>
        <v/>
      </c>
      <c r="H35" s="23" t="str">
        <f>IF('Scan-IN Lecture Attendance'!P35="","",'Scan-IN Lecture Attendance'!P35)</f>
        <v/>
      </c>
      <c r="I35" s="7" t="str">
        <f>IF('Scan-IN Lecture Attendance'!R35="","",'Scan-IN Lecture Attendance'!R35)</f>
        <v/>
      </c>
      <c r="J35" s="23" t="str">
        <f>IF('Scan-IN Lecture Attendance'!T35="","",'Scan-IN Lecture Attendance'!T35)</f>
        <v/>
      </c>
      <c r="K35" s="24" t="str">
        <f>IF('Scan-IN Lecture Attendance'!V35="","",'Scan-IN Lecture Attendance'!V35)</f>
        <v/>
      </c>
      <c r="L35" s="23" t="str">
        <f>IF('Scan-IN Lecture Attendance'!X35="","",'Scan-IN Lecture Attendance'!X35)</f>
        <v/>
      </c>
      <c r="M35" s="24" t="str">
        <f>IF('Scan-IN Lecture Attendance'!Z35="","",'Scan-IN Lecture Attendance'!Z35)</f>
        <v/>
      </c>
      <c r="N35" s="23" t="str">
        <f>IF('Scan-IN Lecture Attendance'!AB35="","",'Scan-IN Lecture Attendance'!AB35)</f>
        <v/>
      </c>
      <c r="O35" s="24" t="str">
        <f>IF('Scan-IN Lecture Attendance'!AD35="","",'Scan-IN Lecture Attendance'!AD35)</f>
        <v/>
      </c>
      <c r="P35" s="23" t="str">
        <f>IF('Scan-IN Lecture Attendance'!AF35="","",'Scan-IN Lecture Attendance'!AF35)</f>
        <v/>
      </c>
      <c r="Q35" s="24" t="str">
        <f>IF('Scan-IN Lecture Attendance'!AH35="","",'Scan-IN Lecture Attendance'!AH35)</f>
        <v/>
      </c>
      <c r="R35" s="23" t="str">
        <f>IF('Scan-IN Lecture Attendance'!AJ35="","",'Scan-IN Lecture Attendance'!AJ35)</f>
        <v/>
      </c>
      <c r="S35" s="24" t="str">
        <f>IF('Scan-IN Lecture Attendance'!AL35="","",'Scan-IN Lecture Attendance'!AL35)</f>
        <v/>
      </c>
      <c r="T35" s="23" t="str">
        <f>IF('Scan-IN Lecture Attendance'!AN35="","",'Scan-IN Lecture Attendance'!AN35)</f>
        <v/>
      </c>
      <c r="U35" s="4"/>
      <c r="V35" s="4"/>
      <c r="W35" s="4"/>
      <c r="X35" s="4"/>
      <c r="Y35" s="4"/>
      <c r="Z35" s="4"/>
    </row>
    <row r="36" spans="1:26" ht="14.25" customHeight="1">
      <c r="A36" s="7" t="str">
        <f>IF('Scan-IN Lecture Attendance'!B36="","",'Scan-IN Lecture Attendance'!B36)</f>
        <v/>
      </c>
      <c r="B36" s="23" t="str">
        <f>IF('Scan-IN Lecture Attendance'!D36="","",'Scan-IN Lecture Attendance'!D36)</f>
        <v/>
      </c>
      <c r="C36" s="25" t="str">
        <f>IF('Scan-IN Lecture Attendance'!F36="","",'Scan-IN Lecture Attendance'!F36)</f>
        <v/>
      </c>
      <c r="D36" s="26" t="str">
        <f>IF('Scan-IN Lecture Attendance'!H36="","",'Scan-IN Lecture Attendance'!H36)</f>
        <v/>
      </c>
      <c r="E36" s="7" t="str">
        <f>IF('Scan-IN Lecture Attendance'!J36="","",'Scan-IN Lecture Attendance'!J36)</f>
        <v/>
      </c>
      <c r="F36" s="23" t="str">
        <f>IF('Scan-IN Lecture Attendance'!L36="","",'Scan-IN Lecture Attendance'!L36)</f>
        <v/>
      </c>
      <c r="G36" s="7" t="str">
        <f>IF('Scan-IN Lecture Attendance'!N36="","",'Scan-IN Lecture Attendance'!N36)</f>
        <v/>
      </c>
      <c r="H36" s="23" t="str">
        <f>IF('Scan-IN Lecture Attendance'!P36="","",'Scan-IN Lecture Attendance'!P36)</f>
        <v/>
      </c>
      <c r="I36" s="7" t="str">
        <f>IF('Scan-IN Lecture Attendance'!R36="","",'Scan-IN Lecture Attendance'!R36)</f>
        <v/>
      </c>
      <c r="J36" s="23" t="str">
        <f>IF('Scan-IN Lecture Attendance'!T36="","",'Scan-IN Lecture Attendance'!T36)</f>
        <v/>
      </c>
      <c r="K36" s="24" t="str">
        <f>IF('Scan-IN Lecture Attendance'!V36="","",'Scan-IN Lecture Attendance'!V36)</f>
        <v/>
      </c>
      <c r="L36" s="23" t="str">
        <f>IF('Scan-IN Lecture Attendance'!X36="","",'Scan-IN Lecture Attendance'!X36)</f>
        <v/>
      </c>
      <c r="M36" s="24" t="str">
        <f>IF('Scan-IN Lecture Attendance'!Z36="","",'Scan-IN Lecture Attendance'!Z36)</f>
        <v/>
      </c>
      <c r="N36" s="23" t="str">
        <f>IF('Scan-IN Lecture Attendance'!AB36="","",'Scan-IN Lecture Attendance'!AB36)</f>
        <v/>
      </c>
      <c r="O36" s="24" t="str">
        <f>IF('Scan-IN Lecture Attendance'!AD36="","",'Scan-IN Lecture Attendance'!AD36)</f>
        <v/>
      </c>
      <c r="P36" s="23" t="str">
        <f>IF('Scan-IN Lecture Attendance'!AF36="","",'Scan-IN Lecture Attendance'!AF36)</f>
        <v/>
      </c>
      <c r="Q36" s="24" t="str">
        <f>IF('Scan-IN Lecture Attendance'!AH36="","",'Scan-IN Lecture Attendance'!AH36)</f>
        <v/>
      </c>
      <c r="R36" s="23" t="str">
        <f>IF('Scan-IN Lecture Attendance'!AJ36="","",'Scan-IN Lecture Attendance'!AJ36)</f>
        <v/>
      </c>
      <c r="S36" s="24" t="str">
        <f>IF('Scan-IN Lecture Attendance'!AL36="","",'Scan-IN Lecture Attendance'!AL36)</f>
        <v/>
      </c>
      <c r="T36" s="23" t="str">
        <f>IF('Scan-IN Lecture Attendance'!AN36="","",'Scan-IN Lecture Attendance'!AN36)</f>
        <v/>
      </c>
      <c r="U36" s="4"/>
      <c r="V36" s="4"/>
      <c r="W36" s="4"/>
      <c r="X36" s="4"/>
      <c r="Y36" s="4"/>
      <c r="Z36" s="4"/>
    </row>
    <row r="37" spans="1:26" ht="14.25" customHeight="1">
      <c r="A37" s="7" t="str">
        <f>IF('Scan-IN Lecture Attendance'!B37="","",'Scan-IN Lecture Attendance'!B37)</f>
        <v/>
      </c>
      <c r="B37" s="23" t="str">
        <f>IF('Scan-IN Lecture Attendance'!D37="","",'Scan-IN Lecture Attendance'!D37)</f>
        <v/>
      </c>
      <c r="C37" s="25" t="str">
        <f>IF('Scan-IN Lecture Attendance'!F37="","",'Scan-IN Lecture Attendance'!F37)</f>
        <v/>
      </c>
      <c r="D37" s="26" t="str">
        <f>IF('Scan-IN Lecture Attendance'!H37="","",'Scan-IN Lecture Attendance'!H37)</f>
        <v/>
      </c>
      <c r="E37" s="7" t="str">
        <f>IF('Scan-IN Lecture Attendance'!J37="","",'Scan-IN Lecture Attendance'!J37)</f>
        <v/>
      </c>
      <c r="F37" s="23" t="str">
        <f>IF('Scan-IN Lecture Attendance'!L37="","",'Scan-IN Lecture Attendance'!L37)</f>
        <v/>
      </c>
      <c r="G37" s="7" t="str">
        <f>IF('Scan-IN Lecture Attendance'!N37="","",'Scan-IN Lecture Attendance'!N37)</f>
        <v/>
      </c>
      <c r="H37" s="23" t="str">
        <f>IF('Scan-IN Lecture Attendance'!P37="","",'Scan-IN Lecture Attendance'!P37)</f>
        <v/>
      </c>
      <c r="I37" s="7" t="str">
        <f>IF('Scan-IN Lecture Attendance'!R37="","",'Scan-IN Lecture Attendance'!R37)</f>
        <v/>
      </c>
      <c r="J37" s="23" t="str">
        <f>IF('Scan-IN Lecture Attendance'!T37="","",'Scan-IN Lecture Attendance'!T37)</f>
        <v/>
      </c>
      <c r="K37" s="24" t="str">
        <f>IF('Scan-IN Lecture Attendance'!V37="","",'Scan-IN Lecture Attendance'!V37)</f>
        <v/>
      </c>
      <c r="L37" s="23" t="str">
        <f>IF('Scan-IN Lecture Attendance'!X37="","",'Scan-IN Lecture Attendance'!X37)</f>
        <v/>
      </c>
      <c r="M37" s="24" t="str">
        <f>IF('Scan-IN Lecture Attendance'!Z37="","",'Scan-IN Lecture Attendance'!Z37)</f>
        <v/>
      </c>
      <c r="N37" s="23" t="str">
        <f>IF('Scan-IN Lecture Attendance'!AB37="","",'Scan-IN Lecture Attendance'!AB37)</f>
        <v/>
      </c>
      <c r="O37" s="24" t="str">
        <f>IF('Scan-IN Lecture Attendance'!AD37="","",'Scan-IN Lecture Attendance'!AD37)</f>
        <v/>
      </c>
      <c r="P37" s="23" t="str">
        <f>IF('Scan-IN Lecture Attendance'!AF37="","",'Scan-IN Lecture Attendance'!AF37)</f>
        <v/>
      </c>
      <c r="Q37" s="24" t="str">
        <f>IF('Scan-IN Lecture Attendance'!AH37="","",'Scan-IN Lecture Attendance'!AH37)</f>
        <v/>
      </c>
      <c r="R37" s="23" t="str">
        <f>IF('Scan-IN Lecture Attendance'!AJ37="","",'Scan-IN Lecture Attendance'!AJ37)</f>
        <v/>
      </c>
      <c r="S37" s="24" t="str">
        <f>IF('Scan-IN Lecture Attendance'!AL37="","",'Scan-IN Lecture Attendance'!AL37)</f>
        <v/>
      </c>
      <c r="T37" s="23" t="str">
        <f>IF('Scan-IN Lecture Attendance'!AN37="","",'Scan-IN Lecture Attendance'!AN37)</f>
        <v/>
      </c>
      <c r="U37" s="4"/>
      <c r="V37" s="4"/>
      <c r="W37" s="4"/>
      <c r="X37" s="4"/>
      <c r="Y37" s="4"/>
      <c r="Z37" s="4"/>
    </row>
    <row r="38" spans="1:26" ht="14.25" customHeight="1">
      <c r="A38" s="7" t="str">
        <f>IF('Scan-IN Lecture Attendance'!B38="","",'Scan-IN Lecture Attendance'!B38)</f>
        <v/>
      </c>
      <c r="B38" s="23" t="str">
        <f>IF('Scan-IN Lecture Attendance'!D38="","",'Scan-IN Lecture Attendance'!D38)</f>
        <v/>
      </c>
      <c r="C38" s="25" t="str">
        <f>IF('Scan-IN Lecture Attendance'!F38="","",'Scan-IN Lecture Attendance'!F38)</f>
        <v/>
      </c>
      <c r="D38" s="26" t="str">
        <f>IF('Scan-IN Lecture Attendance'!H38="","",'Scan-IN Lecture Attendance'!H38)</f>
        <v/>
      </c>
      <c r="E38" s="7" t="str">
        <f>IF('Scan-IN Lecture Attendance'!J38="","",'Scan-IN Lecture Attendance'!J38)</f>
        <v/>
      </c>
      <c r="F38" s="23" t="str">
        <f>IF('Scan-IN Lecture Attendance'!L38="","",'Scan-IN Lecture Attendance'!L38)</f>
        <v/>
      </c>
      <c r="G38" s="7" t="str">
        <f>IF('Scan-IN Lecture Attendance'!N38="","",'Scan-IN Lecture Attendance'!N38)</f>
        <v/>
      </c>
      <c r="H38" s="23" t="str">
        <f>IF('Scan-IN Lecture Attendance'!P38="","",'Scan-IN Lecture Attendance'!P38)</f>
        <v/>
      </c>
      <c r="I38" s="7" t="str">
        <f>IF('Scan-IN Lecture Attendance'!R38="","",'Scan-IN Lecture Attendance'!R38)</f>
        <v/>
      </c>
      <c r="J38" s="23" t="str">
        <f>IF('Scan-IN Lecture Attendance'!T38="","",'Scan-IN Lecture Attendance'!T38)</f>
        <v/>
      </c>
      <c r="K38" s="24" t="str">
        <f>IF('Scan-IN Lecture Attendance'!V38="","",'Scan-IN Lecture Attendance'!V38)</f>
        <v/>
      </c>
      <c r="L38" s="23" t="str">
        <f>IF('Scan-IN Lecture Attendance'!X38="","",'Scan-IN Lecture Attendance'!X38)</f>
        <v/>
      </c>
      <c r="M38" s="24" t="str">
        <f>IF('Scan-IN Lecture Attendance'!Z38="","",'Scan-IN Lecture Attendance'!Z38)</f>
        <v/>
      </c>
      <c r="N38" s="23" t="str">
        <f>IF('Scan-IN Lecture Attendance'!AB38="","",'Scan-IN Lecture Attendance'!AB38)</f>
        <v/>
      </c>
      <c r="O38" s="24" t="str">
        <f>IF('Scan-IN Lecture Attendance'!AD38="","",'Scan-IN Lecture Attendance'!AD38)</f>
        <v/>
      </c>
      <c r="P38" s="23" t="str">
        <f>IF('Scan-IN Lecture Attendance'!AF38="","",'Scan-IN Lecture Attendance'!AF38)</f>
        <v/>
      </c>
      <c r="Q38" s="24" t="str">
        <f>IF('Scan-IN Lecture Attendance'!AH38="","",'Scan-IN Lecture Attendance'!AH38)</f>
        <v/>
      </c>
      <c r="R38" s="23" t="str">
        <f>IF('Scan-IN Lecture Attendance'!AJ38="","",'Scan-IN Lecture Attendance'!AJ38)</f>
        <v/>
      </c>
      <c r="S38" s="24" t="str">
        <f>IF('Scan-IN Lecture Attendance'!AL38="","",'Scan-IN Lecture Attendance'!AL38)</f>
        <v/>
      </c>
      <c r="T38" s="23" t="str">
        <f>IF('Scan-IN Lecture Attendance'!AN38="","",'Scan-IN Lecture Attendance'!AN38)</f>
        <v/>
      </c>
      <c r="U38" s="4"/>
      <c r="V38" s="4"/>
      <c r="W38" s="4"/>
      <c r="X38" s="4"/>
      <c r="Y38" s="4"/>
      <c r="Z38" s="4"/>
    </row>
    <row r="39" spans="1:26" ht="14.25" customHeight="1">
      <c r="A39" s="7" t="str">
        <f>IF('Scan-IN Lecture Attendance'!B39="","",'Scan-IN Lecture Attendance'!B39)</f>
        <v/>
      </c>
      <c r="B39" s="23" t="str">
        <f>IF('Scan-IN Lecture Attendance'!D39="","",'Scan-IN Lecture Attendance'!D39)</f>
        <v/>
      </c>
      <c r="C39" s="25" t="str">
        <f>IF('Scan-IN Lecture Attendance'!F39="","",'Scan-IN Lecture Attendance'!F39)</f>
        <v/>
      </c>
      <c r="D39" s="26" t="str">
        <f>IF('Scan-IN Lecture Attendance'!H39="","",'Scan-IN Lecture Attendance'!H39)</f>
        <v/>
      </c>
      <c r="E39" s="7" t="str">
        <f>IF('Scan-IN Lecture Attendance'!J39="","",'Scan-IN Lecture Attendance'!J39)</f>
        <v/>
      </c>
      <c r="F39" s="23" t="str">
        <f>IF('Scan-IN Lecture Attendance'!L39="","",'Scan-IN Lecture Attendance'!L39)</f>
        <v/>
      </c>
      <c r="G39" s="7" t="str">
        <f>IF('Scan-IN Lecture Attendance'!N39="","",'Scan-IN Lecture Attendance'!N39)</f>
        <v/>
      </c>
      <c r="H39" s="23" t="str">
        <f>IF('Scan-IN Lecture Attendance'!P39="","",'Scan-IN Lecture Attendance'!P39)</f>
        <v/>
      </c>
      <c r="I39" s="7" t="str">
        <f>IF('Scan-IN Lecture Attendance'!R39="","",'Scan-IN Lecture Attendance'!R39)</f>
        <v/>
      </c>
      <c r="J39" s="23" t="str">
        <f>IF('Scan-IN Lecture Attendance'!T39="","",'Scan-IN Lecture Attendance'!T39)</f>
        <v/>
      </c>
      <c r="K39" s="24" t="str">
        <f>IF('Scan-IN Lecture Attendance'!V39="","",'Scan-IN Lecture Attendance'!V39)</f>
        <v/>
      </c>
      <c r="L39" s="23" t="str">
        <f>IF('Scan-IN Lecture Attendance'!X39="","",'Scan-IN Lecture Attendance'!X39)</f>
        <v/>
      </c>
      <c r="M39" s="24" t="str">
        <f>IF('Scan-IN Lecture Attendance'!Z39="","",'Scan-IN Lecture Attendance'!Z39)</f>
        <v/>
      </c>
      <c r="N39" s="23" t="str">
        <f>IF('Scan-IN Lecture Attendance'!AB39="","",'Scan-IN Lecture Attendance'!AB39)</f>
        <v/>
      </c>
      <c r="O39" s="24" t="str">
        <f>IF('Scan-IN Lecture Attendance'!AD39="","",'Scan-IN Lecture Attendance'!AD39)</f>
        <v/>
      </c>
      <c r="P39" s="23" t="str">
        <f>IF('Scan-IN Lecture Attendance'!AF39="","",'Scan-IN Lecture Attendance'!AF39)</f>
        <v/>
      </c>
      <c r="Q39" s="24" t="str">
        <f>IF('Scan-IN Lecture Attendance'!AH39="","",'Scan-IN Lecture Attendance'!AH39)</f>
        <v/>
      </c>
      <c r="R39" s="23" t="str">
        <f>IF('Scan-IN Lecture Attendance'!AJ39="","",'Scan-IN Lecture Attendance'!AJ39)</f>
        <v/>
      </c>
      <c r="S39" s="24" t="str">
        <f>IF('Scan-IN Lecture Attendance'!AL39="","",'Scan-IN Lecture Attendance'!AL39)</f>
        <v/>
      </c>
      <c r="T39" s="23" t="str">
        <f>IF('Scan-IN Lecture Attendance'!AN39="","",'Scan-IN Lecture Attendance'!AN39)</f>
        <v/>
      </c>
      <c r="U39" s="4"/>
      <c r="V39" s="4"/>
      <c r="W39" s="4"/>
      <c r="X39" s="4"/>
      <c r="Y39" s="4"/>
      <c r="Z39" s="4"/>
    </row>
    <row r="40" spans="1:26" ht="14.25" customHeight="1">
      <c r="A40" s="7" t="str">
        <f>IF('Scan-IN Lecture Attendance'!B40="","",'Scan-IN Lecture Attendance'!B40)</f>
        <v/>
      </c>
      <c r="B40" s="23" t="str">
        <f>IF('Scan-IN Lecture Attendance'!D40="","",'Scan-IN Lecture Attendance'!D40)</f>
        <v/>
      </c>
      <c r="C40" s="25" t="str">
        <f>IF('Scan-IN Lecture Attendance'!F40="","",'Scan-IN Lecture Attendance'!F40)</f>
        <v/>
      </c>
      <c r="D40" s="26" t="str">
        <f>IF('Scan-IN Lecture Attendance'!H40="","",'Scan-IN Lecture Attendance'!H40)</f>
        <v/>
      </c>
      <c r="E40" s="7" t="str">
        <f>IF('Scan-IN Lecture Attendance'!J40="","",'Scan-IN Lecture Attendance'!J40)</f>
        <v/>
      </c>
      <c r="F40" s="23" t="str">
        <f>IF('Scan-IN Lecture Attendance'!L40="","",'Scan-IN Lecture Attendance'!L40)</f>
        <v/>
      </c>
      <c r="G40" s="7" t="str">
        <f>IF('Scan-IN Lecture Attendance'!N40="","",'Scan-IN Lecture Attendance'!N40)</f>
        <v/>
      </c>
      <c r="H40" s="23" t="str">
        <f>IF('Scan-IN Lecture Attendance'!P40="","",'Scan-IN Lecture Attendance'!P40)</f>
        <v/>
      </c>
      <c r="I40" s="7" t="str">
        <f>IF('Scan-IN Lecture Attendance'!R40="","",'Scan-IN Lecture Attendance'!R40)</f>
        <v/>
      </c>
      <c r="J40" s="23" t="str">
        <f>IF('Scan-IN Lecture Attendance'!T40="","",'Scan-IN Lecture Attendance'!T40)</f>
        <v/>
      </c>
      <c r="K40" s="24" t="str">
        <f>IF('Scan-IN Lecture Attendance'!V40="","",'Scan-IN Lecture Attendance'!V40)</f>
        <v/>
      </c>
      <c r="L40" s="23" t="str">
        <f>IF('Scan-IN Lecture Attendance'!X40="","",'Scan-IN Lecture Attendance'!X40)</f>
        <v/>
      </c>
      <c r="M40" s="24" t="str">
        <f>IF('Scan-IN Lecture Attendance'!Z40="","",'Scan-IN Lecture Attendance'!Z40)</f>
        <v/>
      </c>
      <c r="N40" s="23" t="str">
        <f>IF('Scan-IN Lecture Attendance'!AB40="","",'Scan-IN Lecture Attendance'!AB40)</f>
        <v/>
      </c>
      <c r="O40" s="24" t="str">
        <f>IF('Scan-IN Lecture Attendance'!AD40="","",'Scan-IN Lecture Attendance'!AD40)</f>
        <v/>
      </c>
      <c r="P40" s="23" t="str">
        <f>IF('Scan-IN Lecture Attendance'!AF40="","",'Scan-IN Lecture Attendance'!AF40)</f>
        <v/>
      </c>
      <c r="Q40" s="24" t="str">
        <f>IF('Scan-IN Lecture Attendance'!AH40="","",'Scan-IN Lecture Attendance'!AH40)</f>
        <v/>
      </c>
      <c r="R40" s="23" t="str">
        <f>IF('Scan-IN Lecture Attendance'!AJ40="","",'Scan-IN Lecture Attendance'!AJ40)</f>
        <v/>
      </c>
      <c r="S40" s="24" t="str">
        <f>IF('Scan-IN Lecture Attendance'!AL40="","",'Scan-IN Lecture Attendance'!AL40)</f>
        <v/>
      </c>
      <c r="T40" s="23" t="str">
        <f>IF('Scan-IN Lecture Attendance'!AN40="","",'Scan-IN Lecture Attendance'!AN40)</f>
        <v/>
      </c>
      <c r="U40" s="4"/>
      <c r="V40" s="4"/>
      <c r="W40" s="4"/>
      <c r="X40" s="4"/>
      <c r="Y40" s="4"/>
      <c r="Z40" s="4"/>
    </row>
    <row r="41" spans="1:26" ht="14.25" customHeight="1">
      <c r="A41" s="7" t="str">
        <f>IF('Scan-IN Lecture Attendance'!B41="","",'Scan-IN Lecture Attendance'!B41)</f>
        <v/>
      </c>
      <c r="B41" s="23" t="str">
        <f>IF('Scan-IN Lecture Attendance'!D41="","",'Scan-IN Lecture Attendance'!D41)</f>
        <v/>
      </c>
      <c r="C41" s="25" t="str">
        <f>IF('Scan-IN Lecture Attendance'!F41="","",'Scan-IN Lecture Attendance'!F41)</f>
        <v/>
      </c>
      <c r="D41" s="26" t="str">
        <f>IF('Scan-IN Lecture Attendance'!H41="","",'Scan-IN Lecture Attendance'!H41)</f>
        <v/>
      </c>
      <c r="E41" s="7" t="str">
        <f>IF('Scan-IN Lecture Attendance'!J41="","",'Scan-IN Lecture Attendance'!J41)</f>
        <v/>
      </c>
      <c r="F41" s="23" t="str">
        <f>IF('Scan-IN Lecture Attendance'!L41="","",'Scan-IN Lecture Attendance'!L41)</f>
        <v/>
      </c>
      <c r="G41" s="7" t="str">
        <f>IF('Scan-IN Lecture Attendance'!N41="","",'Scan-IN Lecture Attendance'!N41)</f>
        <v/>
      </c>
      <c r="H41" s="23" t="str">
        <f>IF('Scan-IN Lecture Attendance'!P41="","",'Scan-IN Lecture Attendance'!P41)</f>
        <v/>
      </c>
      <c r="I41" s="7" t="str">
        <f>IF('Scan-IN Lecture Attendance'!R41="","",'Scan-IN Lecture Attendance'!R41)</f>
        <v/>
      </c>
      <c r="J41" s="23" t="str">
        <f>IF('Scan-IN Lecture Attendance'!T41="","",'Scan-IN Lecture Attendance'!T41)</f>
        <v/>
      </c>
      <c r="K41" s="24" t="str">
        <f>IF('Scan-IN Lecture Attendance'!V41="","",'Scan-IN Lecture Attendance'!V41)</f>
        <v/>
      </c>
      <c r="L41" s="23" t="str">
        <f>IF('Scan-IN Lecture Attendance'!X41="","",'Scan-IN Lecture Attendance'!X41)</f>
        <v/>
      </c>
      <c r="M41" s="24" t="str">
        <f>IF('Scan-IN Lecture Attendance'!Z41="","",'Scan-IN Lecture Attendance'!Z41)</f>
        <v/>
      </c>
      <c r="N41" s="23" t="str">
        <f>IF('Scan-IN Lecture Attendance'!AB41="","",'Scan-IN Lecture Attendance'!AB41)</f>
        <v/>
      </c>
      <c r="O41" s="24" t="str">
        <f>IF('Scan-IN Lecture Attendance'!AD41="","",'Scan-IN Lecture Attendance'!AD41)</f>
        <v/>
      </c>
      <c r="P41" s="23" t="str">
        <f>IF('Scan-IN Lecture Attendance'!AF41="","",'Scan-IN Lecture Attendance'!AF41)</f>
        <v/>
      </c>
      <c r="Q41" s="24" t="str">
        <f>IF('Scan-IN Lecture Attendance'!AH41="","",'Scan-IN Lecture Attendance'!AH41)</f>
        <v/>
      </c>
      <c r="R41" s="23" t="str">
        <f>IF('Scan-IN Lecture Attendance'!AJ41="","",'Scan-IN Lecture Attendance'!AJ41)</f>
        <v/>
      </c>
      <c r="S41" s="24" t="str">
        <f>IF('Scan-IN Lecture Attendance'!AL41="","",'Scan-IN Lecture Attendance'!AL41)</f>
        <v/>
      </c>
      <c r="T41" s="23" t="str">
        <f>IF('Scan-IN Lecture Attendance'!AN41="","",'Scan-IN Lecture Attendance'!AN41)</f>
        <v/>
      </c>
      <c r="U41" s="4"/>
      <c r="V41" s="4"/>
      <c r="W41" s="4"/>
      <c r="X41" s="4"/>
      <c r="Y41" s="4"/>
      <c r="Z41" s="4"/>
    </row>
    <row r="42" spans="1:26" ht="14.25" customHeight="1">
      <c r="A42" s="7" t="str">
        <f>IF('Scan-IN Lecture Attendance'!B42="","",'Scan-IN Lecture Attendance'!B42)</f>
        <v/>
      </c>
      <c r="B42" s="23" t="str">
        <f>IF('Scan-IN Lecture Attendance'!D42="","",'Scan-IN Lecture Attendance'!D42)</f>
        <v/>
      </c>
      <c r="C42" s="25" t="str">
        <f>IF('Scan-IN Lecture Attendance'!F42="","",'Scan-IN Lecture Attendance'!F42)</f>
        <v/>
      </c>
      <c r="D42" s="26" t="str">
        <f>IF('Scan-IN Lecture Attendance'!H42="","",'Scan-IN Lecture Attendance'!H42)</f>
        <v/>
      </c>
      <c r="E42" s="7" t="str">
        <f>IF('Scan-IN Lecture Attendance'!J42="","",'Scan-IN Lecture Attendance'!J42)</f>
        <v/>
      </c>
      <c r="F42" s="23" t="str">
        <f>IF('Scan-IN Lecture Attendance'!L42="","",'Scan-IN Lecture Attendance'!L42)</f>
        <v/>
      </c>
      <c r="G42" s="7" t="str">
        <f>IF('Scan-IN Lecture Attendance'!N42="","",'Scan-IN Lecture Attendance'!N42)</f>
        <v/>
      </c>
      <c r="H42" s="23" t="str">
        <f>IF('Scan-IN Lecture Attendance'!P42="","",'Scan-IN Lecture Attendance'!P42)</f>
        <v/>
      </c>
      <c r="I42" s="7" t="str">
        <f>IF('Scan-IN Lecture Attendance'!R42="","",'Scan-IN Lecture Attendance'!R42)</f>
        <v/>
      </c>
      <c r="J42" s="23" t="str">
        <f>IF('Scan-IN Lecture Attendance'!T42="","",'Scan-IN Lecture Attendance'!T42)</f>
        <v/>
      </c>
      <c r="K42" s="24" t="str">
        <f>IF('Scan-IN Lecture Attendance'!V42="","",'Scan-IN Lecture Attendance'!V42)</f>
        <v/>
      </c>
      <c r="L42" s="23" t="str">
        <f>IF('Scan-IN Lecture Attendance'!X42="","",'Scan-IN Lecture Attendance'!X42)</f>
        <v/>
      </c>
      <c r="M42" s="24" t="str">
        <f>IF('Scan-IN Lecture Attendance'!Z42="","",'Scan-IN Lecture Attendance'!Z42)</f>
        <v/>
      </c>
      <c r="N42" s="23" t="str">
        <f>IF('Scan-IN Lecture Attendance'!AB42="","",'Scan-IN Lecture Attendance'!AB42)</f>
        <v/>
      </c>
      <c r="O42" s="24" t="str">
        <f>IF('Scan-IN Lecture Attendance'!AD42="","",'Scan-IN Lecture Attendance'!AD42)</f>
        <v/>
      </c>
      <c r="P42" s="23" t="str">
        <f>IF('Scan-IN Lecture Attendance'!AF42="","",'Scan-IN Lecture Attendance'!AF42)</f>
        <v/>
      </c>
      <c r="Q42" s="24" t="str">
        <f>IF('Scan-IN Lecture Attendance'!AH42="","",'Scan-IN Lecture Attendance'!AH42)</f>
        <v/>
      </c>
      <c r="R42" s="23" t="str">
        <f>IF('Scan-IN Lecture Attendance'!AJ42="","",'Scan-IN Lecture Attendance'!AJ42)</f>
        <v/>
      </c>
      <c r="S42" s="24" t="str">
        <f>IF('Scan-IN Lecture Attendance'!AL42="","",'Scan-IN Lecture Attendance'!AL42)</f>
        <v/>
      </c>
      <c r="T42" s="23" t="str">
        <f>IF('Scan-IN Lecture Attendance'!AN42="","",'Scan-IN Lecture Attendance'!AN42)</f>
        <v/>
      </c>
      <c r="U42" s="4"/>
      <c r="V42" s="4"/>
      <c r="W42" s="4"/>
      <c r="X42" s="4"/>
      <c r="Y42" s="4"/>
      <c r="Z42" s="4"/>
    </row>
    <row r="43" spans="1:26" ht="14.25" customHeight="1">
      <c r="A43" s="7" t="str">
        <f>IF('Scan-IN Lecture Attendance'!B43="","",'Scan-IN Lecture Attendance'!B43)</f>
        <v/>
      </c>
      <c r="B43" s="23" t="str">
        <f>IF('Scan-IN Lecture Attendance'!D43="","",'Scan-IN Lecture Attendance'!D43)</f>
        <v/>
      </c>
      <c r="C43" s="25" t="str">
        <f>IF('Scan-IN Lecture Attendance'!F43="","",'Scan-IN Lecture Attendance'!F43)</f>
        <v/>
      </c>
      <c r="D43" s="26" t="str">
        <f>IF('Scan-IN Lecture Attendance'!H43="","",'Scan-IN Lecture Attendance'!H43)</f>
        <v/>
      </c>
      <c r="E43" s="7" t="str">
        <f>IF('Scan-IN Lecture Attendance'!J43="","",'Scan-IN Lecture Attendance'!J43)</f>
        <v/>
      </c>
      <c r="F43" s="23" t="str">
        <f>IF('Scan-IN Lecture Attendance'!L43="","",'Scan-IN Lecture Attendance'!L43)</f>
        <v/>
      </c>
      <c r="G43" s="7" t="str">
        <f>IF('Scan-IN Lecture Attendance'!N43="","",'Scan-IN Lecture Attendance'!N43)</f>
        <v/>
      </c>
      <c r="H43" s="23" t="str">
        <f>IF('Scan-IN Lecture Attendance'!P43="","",'Scan-IN Lecture Attendance'!P43)</f>
        <v/>
      </c>
      <c r="I43" s="7" t="str">
        <f>IF('Scan-IN Lecture Attendance'!R43="","",'Scan-IN Lecture Attendance'!R43)</f>
        <v/>
      </c>
      <c r="J43" s="23" t="str">
        <f>IF('Scan-IN Lecture Attendance'!T43="","",'Scan-IN Lecture Attendance'!T43)</f>
        <v/>
      </c>
      <c r="K43" s="24" t="str">
        <f>IF('Scan-IN Lecture Attendance'!V43="","",'Scan-IN Lecture Attendance'!V43)</f>
        <v/>
      </c>
      <c r="L43" s="23" t="str">
        <f>IF('Scan-IN Lecture Attendance'!X43="","",'Scan-IN Lecture Attendance'!X43)</f>
        <v/>
      </c>
      <c r="M43" s="24" t="str">
        <f>IF('Scan-IN Lecture Attendance'!Z43="","",'Scan-IN Lecture Attendance'!Z43)</f>
        <v/>
      </c>
      <c r="N43" s="23" t="str">
        <f>IF('Scan-IN Lecture Attendance'!AB43="","",'Scan-IN Lecture Attendance'!AB43)</f>
        <v/>
      </c>
      <c r="O43" s="24" t="str">
        <f>IF('Scan-IN Lecture Attendance'!AD43="","",'Scan-IN Lecture Attendance'!AD43)</f>
        <v/>
      </c>
      <c r="P43" s="23" t="str">
        <f>IF('Scan-IN Lecture Attendance'!AF43="","",'Scan-IN Lecture Attendance'!AF43)</f>
        <v/>
      </c>
      <c r="Q43" s="24" t="str">
        <f>IF('Scan-IN Lecture Attendance'!AH43="","",'Scan-IN Lecture Attendance'!AH43)</f>
        <v/>
      </c>
      <c r="R43" s="23" t="str">
        <f>IF('Scan-IN Lecture Attendance'!AJ43="","",'Scan-IN Lecture Attendance'!AJ43)</f>
        <v/>
      </c>
      <c r="S43" s="24" t="str">
        <f>IF('Scan-IN Lecture Attendance'!AL43="","",'Scan-IN Lecture Attendance'!AL43)</f>
        <v/>
      </c>
      <c r="T43" s="23" t="str">
        <f>IF('Scan-IN Lecture Attendance'!AN43="","",'Scan-IN Lecture Attendance'!AN43)</f>
        <v/>
      </c>
      <c r="U43" s="4"/>
      <c r="V43" s="4"/>
      <c r="W43" s="4"/>
      <c r="X43" s="4"/>
      <c r="Y43" s="4"/>
      <c r="Z43" s="4"/>
    </row>
    <row r="44" spans="1:26" ht="14.25" customHeight="1">
      <c r="A44" s="7" t="str">
        <f>IF('Scan-IN Lecture Attendance'!B44="","",'Scan-IN Lecture Attendance'!B44)</f>
        <v/>
      </c>
      <c r="B44" s="23" t="str">
        <f>IF('Scan-IN Lecture Attendance'!D44="","",'Scan-IN Lecture Attendance'!D44)</f>
        <v/>
      </c>
      <c r="C44" s="25" t="str">
        <f>IF('Scan-IN Lecture Attendance'!F44="","",'Scan-IN Lecture Attendance'!F44)</f>
        <v/>
      </c>
      <c r="D44" s="26" t="str">
        <f>IF('Scan-IN Lecture Attendance'!H44="","",'Scan-IN Lecture Attendance'!H44)</f>
        <v/>
      </c>
      <c r="E44" s="7" t="str">
        <f>IF('Scan-IN Lecture Attendance'!J44="","",'Scan-IN Lecture Attendance'!J44)</f>
        <v/>
      </c>
      <c r="F44" s="23" t="str">
        <f>IF('Scan-IN Lecture Attendance'!L44="","",'Scan-IN Lecture Attendance'!L44)</f>
        <v/>
      </c>
      <c r="G44" s="7" t="str">
        <f>IF('Scan-IN Lecture Attendance'!N44="","",'Scan-IN Lecture Attendance'!N44)</f>
        <v/>
      </c>
      <c r="H44" s="23" t="str">
        <f>IF('Scan-IN Lecture Attendance'!P44="","",'Scan-IN Lecture Attendance'!P44)</f>
        <v/>
      </c>
      <c r="I44" s="7" t="str">
        <f>IF('Scan-IN Lecture Attendance'!R44="","",'Scan-IN Lecture Attendance'!R44)</f>
        <v/>
      </c>
      <c r="J44" s="23" t="str">
        <f>IF('Scan-IN Lecture Attendance'!T44="","",'Scan-IN Lecture Attendance'!T44)</f>
        <v/>
      </c>
      <c r="K44" s="24" t="str">
        <f>IF('Scan-IN Lecture Attendance'!V44="","",'Scan-IN Lecture Attendance'!V44)</f>
        <v/>
      </c>
      <c r="L44" s="23" t="str">
        <f>IF('Scan-IN Lecture Attendance'!X44="","",'Scan-IN Lecture Attendance'!X44)</f>
        <v/>
      </c>
      <c r="M44" s="24" t="str">
        <f>IF('Scan-IN Lecture Attendance'!Z44="","",'Scan-IN Lecture Attendance'!Z44)</f>
        <v/>
      </c>
      <c r="N44" s="23" t="str">
        <f>IF('Scan-IN Lecture Attendance'!AB44="","",'Scan-IN Lecture Attendance'!AB44)</f>
        <v/>
      </c>
      <c r="O44" s="24" t="str">
        <f>IF('Scan-IN Lecture Attendance'!AD44="","",'Scan-IN Lecture Attendance'!AD44)</f>
        <v/>
      </c>
      <c r="P44" s="23" t="str">
        <f>IF('Scan-IN Lecture Attendance'!AF44="","",'Scan-IN Lecture Attendance'!AF44)</f>
        <v/>
      </c>
      <c r="Q44" s="24" t="str">
        <f>IF('Scan-IN Lecture Attendance'!AH44="","",'Scan-IN Lecture Attendance'!AH44)</f>
        <v/>
      </c>
      <c r="R44" s="23" t="str">
        <f>IF('Scan-IN Lecture Attendance'!AJ44="","",'Scan-IN Lecture Attendance'!AJ44)</f>
        <v/>
      </c>
      <c r="S44" s="24" t="str">
        <f>IF('Scan-IN Lecture Attendance'!AL44="","",'Scan-IN Lecture Attendance'!AL44)</f>
        <v/>
      </c>
      <c r="T44" s="23" t="str">
        <f>IF('Scan-IN Lecture Attendance'!AN44="","",'Scan-IN Lecture Attendance'!AN44)</f>
        <v/>
      </c>
      <c r="U44" s="4"/>
      <c r="V44" s="4"/>
      <c r="W44" s="4"/>
      <c r="X44" s="4"/>
      <c r="Y44" s="4"/>
      <c r="Z44" s="4"/>
    </row>
    <row r="45" spans="1:26" ht="14.25" customHeight="1">
      <c r="A45" s="7" t="str">
        <f>IF('Scan-IN Lecture Attendance'!B45="","",'Scan-IN Lecture Attendance'!B45)</f>
        <v/>
      </c>
      <c r="B45" s="23" t="str">
        <f>IF('Scan-IN Lecture Attendance'!D45="","",'Scan-IN Lecture Attendance'!D45)</f>
        <v/>
      </c>
      <c r="C45" s="25" t="str">
        <f>IF('Scan-IN Lecture Attendance'!F45="","",'Scan-IN Lecture Attendance'!F45)</f>
        <v/>
      </c>
      <c r="D45" s="26" t="str">
        <f>IF('Scan-IN Lecture Attendance'!H45="","",'Scan-IN Lecture Attendance'!H45)</f>
        <v/>
      </c>
      <c r="E45" s="7" t="str">
        <f>IF('Scan-IN Lecture Attendance'!J45="","",'Scan-IN Lecture Attendance'!J45)</f>
        <v/>
      </c>
      <c r="F45" s="23" t="str">
        <f>IF('Scan-IN Lecture Attendance'!L45="","",'Scan-IN Lecture Attendance'!L45)</f>
        <v/>
      </c>
      <c r="G45" s="7" t="str">
        <f>IF('Scan-IN Lecture Attendance'!N45="","",'Scan-IN Lecture Attendance'!N45)</f>
        <v/>
      </c>
      <c r="H45" s="23" t="str">
        <f>IF('Scan-IN Lecture Attendance'!P45="","",'Scan-IN Lecture Attendance'!P45)</f>
        <v/>
      </c>
      <c r="I45" s="7" t="str">
        <f>IF('Scan-IN Lecture Attendance'!R45="","",'Scan-IN Lecture Attendance'!R45)</f>
        <v/>
      </c>
      <c r="J45" s="23" t="str">
        <f>IF('Scan-IN Lecture Attendance'!T45="","",'Scan-IN Lecture Attendance'!T45)</f>
        <v/>
      </c>
      <c r="K45" s="24" t="str">
        <f>IF('Scan-IN Lecture Attendance'!V45="","",'Scan-IN Lecture Attendance'!V45)</f>
        <v/>
      </c>
      <c r="L45" s="23" t="str">
        <f>IF('Scan-IN Lecture Attendance'!X45="","",'Scan-IN Lecture Attendance'!X45)</f>
        <v/>
      </c>
      <c r="M45" s="24" t="str">
        <f>IF('Scan-IN Lecture Attendance'!Z45="","",'Scan-IN Lecture Attendance'!Z45)</f>
        <v/>
      </c>
      <c r="N45" s="23" t="str">
        <f>IF('Scan-IN Lecture Attendance'!AB45="","",'Scan-IN Lecture Attendance'!AB45)</f>
        <v/>
      </c>
      <c r="O45" s="24" t="str">
        <f>IF('Scan-IN Lecture Attendance'!AD45="","",'Scan-IN Lecture Attendance'!AD45)</f>
        <v/>
      </c>
      <c r="P45" s="23" t="str">
        <f>IF('Scan-IN Lecture Attendance'!AF45="","",'Scan-IN Lecture Attendance'!AF45)</f>
        <v/>
      </c>
      <c r="Q45" s="24" t="str">
        <f>IF('Scan-IN Lecture Attendance'!AH45="","",'Scan-IN Lecture Attendance'!AH45)</f>
        <v/>
      </c>
      <c r="R45" s="23" t="str">
        <f>IF('Scan-IN Lecture Attendance'!AJ45="","",'Scan-IN Lecture Attendance'!AJ45)</f>
        <v/>
      </c>
      <c r="S45" s="24" t="str">
        <f>IF('Scan-IN Lecture Attendance'!AL45="","",'Scan-IN Lecture Attendance'!AL45)</f>
        <v/>
      </c>
      <c r="T45" s="23" t="str">
        <f>IF('Scan-IN Lecture Attendance'!AN45="","",'Scan-IN Lecture Attendance'!AN45)</f>
        <v/>
      </c>
      <c r="U45" s="4"/>
      <c r="V45" s="4"/>
      <c r="W45" s="4"/>
      <c r="X45" s="4"/>
      <c r="Y45" s="4"/>
      <c r="Z45" s="4"/>
    </row>
    <row r="46" spans="1:26" ht="14.25" customHeight="1">
      <c r="A46" s="7" t="str">
        <f>IF('Scan-IN Lecture Attendance'!B46="","",'Scan-IN Lecture Attendance'!B46)</f>
        <v/>
      </c>
      <c r="B46" s="23" t="str">
        <f>IF('Scan-IN Lecture Attendance'!D46="","",'Scan-IN Lecture Attendance'!D46)</f>
        <v/>
      </c>
      <c r="C46" s="25" t="str">
        <f>IF('Scan-IN Lecture Attendance'!F46="","",'Scan-IN Lecture Attendance'!F46)</f>
        <v/>
      </c>
      <c r="D46" s="26" t="str">
        <f>IF('Scan-IN Lecture Attendance'!H46="","",'Scan-IN Lecture Attendance'!H46)</f>
        <v/>
      </c>
      <c r="E46" s="7" t="str">
        <f>IF('Scan-IN Lecture Attendance'!J46="","",'Scan-IN Lecture Attendance'!J46)</f>
        <v/>
      </c>
      <c r="F46" s="23" t="str">
        <f>IF('Scan-IN Lecture Attendance'!L46="","",'Scan-IN Lecture Attendance'!L46)</f>
        <v/>
      </c>
      <c r="G46" s="7" t="str">
        <f>IF('Scan-IN Lecture Attendance'!N46="","",'Scan-IN Lecture Attendance'!N46)</f>
        <v/>
      </c>
      <c r="H46" s="23" t="str">
        <f>IF('Scan-IN Lecture Attendance'!P46="","",'Scan-IN Lecture Attendance'!P46)</f>
        <v/>
      </c>
      <c r="I46" s="7" t="str">
        <f>IF('Scan-IN Lecture Attendance'!R46="","",'Scan-IN Lecture Attendance'!R46)</f>
        <v/>
      </c>
      <c r="J46" s="23" t="str">
        <f>IF('Scan-IN Lecture Attendance'!T46="","",'Scan-IN Lecture Attendance'!T46)</f>
        <v/>
      </c>
      <c r="K46" s="24" t="str">
        <f>IF('Scan-IN Lecture Attendance'!V46="","",'Scan-IN Lecture Attendance'!V46)</f>
        <v/>
      </c>
      <c r="L46" s="23" t="str">
        <f>IF('Scan-IN Lecture Attendance'!X46="","",'Scan-IN Lecture Attendance'!X46)</f>
        <v/>
      </c>
      <c r="M46" s="24" t="str">
        <f>IF('Scan-IN Lecture Attendance'!Z46="","",'Scan-IN Lecture Attendance'!Z46)</f>
        <v/>
      </c>
      <c r="N46" s="23" t="str">
        <f>IF('Scan-IN Lecture Attendance'!AB46="","",'Scan-IN Lecture Attendance'!AB46)</f>
        <v/>
      </c>
      <c r="O46" s="24" t="str">
        <f>IF('Scan-IN Lecture Attendance'!AD46="","",'Scan-IN Lecture Attendance'!AD46)</f>
        <v/>
      </c>
      <c r="P46" s="23" t="str">
        <f>IF('Scan-IN Lecture Attendance'!AF46="","",'Scan-IN Lecture Attendance'!AF46)</f>
        <v/>
      </c>
      <c r="Q46" s="24" t="str">
        <f>IF('Scan-IN Lecture Attendance'!AH46="","",'Scan-IN Lecture Attendance'!AH46)</f>
        <v/>
      </c>
      <c r="R46" s="23" t="str">
        <f>IF('Scan-IN Lecture Attendance'!AJ46="","",'Scan-IN Lecture Attendance'!AJ46)</f>
        <v/>
      </c>
      <c r="S46" s="24" t="str">
        <f>IF('Scan-IN Lecture Attendance'!AL46="","",'Scan-IN Lecture Attendance'!AL46)</f>
        <v/>
      </c>
      <c r="T46" s="23" t="str">
        <f>IF('Scan-IN Lecture Attendance'!AN46="","",'Scan-IN Lecture Attendance'!AN46)</f>
        <v/>
      </c>
      <c r="U46" s="4"/>
      <c r="V46" s="4"/>
      <c r="W46" s="4"/>
      <c r="X46" s="4"/>
      <c r="Y46" s="4"/>
      <c r="Z46" s="4"/>
    </row>
    <row r="47" spans="1:26" ht="14.25" customHeight="1">
      <c r="A47" s="7" t="str">
        <f>IF('Scan-IN Lecture Attendance'!B47="","",'Scan-IN Lecture Attendance'!B47)</f>
        <v/>
      </c>
      <c r="B47" s="23" t="str">
        <f>IF('Scan-IN Lecture Attendance'!D47="","",'Scan-IN Lecture Attendance'!D47)</f>
        <v/>
      </c>
      <c r="C47" s="25" t="str">
        <f>IF('Scan-IN Lecture Attendance'!F47="","",'Scan-IN Lecture Attendance'!F47)</f>
        <v/>
      </c>
      <c r="D47" s="26" t="str">
        <f>IF('Scan-IN Lecture Attendance'!H47="","",'Scan-IN Lecture Attendance'!H47)</f>
        <v/>
      </c>
      <c r="E47" s="7" t="str">
        <f>IF('Scan-IN Lecture Attendance'!J47="","",'Scan-IN Lecture Attendance'!J47)</f>
        <v/>
      </c>
      <c r="F47" s="23" t="str">
        <f>IF('Scan-IN Lecture Attendance'!L47="","",'Scan-IN Lecture Attendance'!L47)</f>
        <v/>
      </c>
      <c r="G47" s="7" t="str">
        <f>IF('Scan-IN Lecture Attendance'!N47="","",'Scan-IN Lecture Attendance'!N47)</f>
        <v/>
      </c>
      <c r="H47" s="23" t="str">
        <f>IF('Scan-IN Lecture Attendance'!P47="","",'Scan-IN Lecture Attendance'!P47)</f>
        <v/>
      </c>
      <c r="I47" s="7" t="str">
        <f>IF('Scan-IN Lecture Attendance'!R47="","",'Scan-IN Lecture Attendance'!R47)</f>
        <v/>
      </c>
      <c r="J47" s="23" t="str">
        <f>IF('Scan-IN Lecture Attendance'!T47="","",'Scan-IN Lecture Attendance'!T47)</f>
        <v/>
      </c>
      <c r="K47" s="24" t="str">
        <f>IF('Scan-IN Lecture Attendance'!V47="","",'Scan-IN Lecture Attendance'!V47)</f>
        <v/>
      </c>
      <c r="L47" s="23" t="str">
        <f>IF('Scan-IN Lecture Attendance'!X47="","",'Scan-IN Lecture Attendance'!X47)</f>
        <v/>
      </c>
      <c r="M47" s="24" t="str">
        <f>IF('Scan-IN Lecture Attendance'!Z47="","",'Scan-IN Lecture Attendance'!Z47)</f>
        <v/>
      </c>
      <c r="N47" s="23" t="str">
        <f>IF('Scan-IN Lecture Attendance'!AB47="","",'Scan-IN Lecture Attendance'!AB47)</f>
        <v/>
      </c>
      <c r="O47" s="24" t="str">
        <f>IF('Scan-IN Lecture Attendance'!AD47="","",'Scan-IN Lecture Attendance'!AD47)</f>
        <v/>
      </c>
      <c r="P47" s="23" t="str">
        <f>IF('Scan-IN Lecture Attendance'!AF47="","",'Scan-IN Lecture Attendance'!AF47)</f>
        <v/>
      </c>
      <c r="Q47" s="24" t="str">
        <f>IF('Scan-IN Lecture Attendance'!AH47="","",'Scan-IN Lecture Attendance'!AH47)</f>
        <v/>
      </c>
      <c r="R47" s="23" t="str">
        <f>IF('Scan-IN Lecture Attendance'!AJ47="","",'Scan-IN Lecture Attendance'!AJ47)</f>
        <v/>
      </c>
      <c r="S47" s="24" t="str">
        <f>IF('Scan-IN Lecture Attendance'!AL47="","",'Scan-IN Lecture Attendance'!AL47)</f>
        <v/>
      </c>
      <c r="T47" s="23" t="str">
        <f>IF('Scan-IN Lecture Attendance'!AN47="","",'Scan-IN Lecture Attendance'!AN47)</f>
        <v/>
      </c>
      <c r="U47" s="4"/>
      <c r="V47" s="4"/>
      <c r="W47" s="4"/>
      <c r="X47" s="4"/>
      <c r="Y47" s="4"/>
      <c r="Z47" s="4"/>
    </row>
    <row r="48" spans="1:26" ht="14.25" customHeight="1">
      <c r="A48" s="7" t="str">
        <f>IF('Scan-IN Lecture Attendance'!B48="","",'Scan-IN Lecture Attendance'!B48)</f>
        <v/>
      </c>
      <c r="B48" s="23" t="str">
        <f>IF('Scan-IN Lecture Attendance'!D48="","",'Scan-IN Lecture Attendance'!D48)</f>
        <v/>
      </c>
      <c r="C48" s="25" t="str">
        <f>IF('Scan-IN Lecture Attendance'!F48="","",'Scan-IN Lecture Attendance'!F48)</f>
        <v/>
      </c>
      <c r="D48" s="26" t="str">
        <f>IF('Scan-IN Lecture Attendance'!H48="","",'Scan-IN Lecture Attendance'!H48)</f>
        <v/>
      </c>
      <c r="E48" s="7" t="str">
        <f>IF('Scan-IN Lecture Attendance'!J48="","",'Scan-IN Lecture Attendance'!J48)</f>
        <v/>
      </c>
      <c r="F48" s="23" t="str">
        <f>IF('Scan-IN Lecture Attendance'!L48="","",'Scan-IN Lecture Attendance'!L48)</f>
        <v/>
      </c>
      <c r="G48" s="7" t="str">
        <f>IF('Scan-IN Lecture Attendance'!N48="","",'Scan-IN Lecture Attendance'!N48)</f>
        <v/>
      </c>
      <c r="H48" s="23" t="str">
        <f>IF('Scan-IN Lecture Attendance'!P48="","",'Scan-IN Lecture Attendance'!P48)</f>
        <v/>
      </c>
      <c r="I48" s="7" t="str">
        <f>IF('Scan-IN Lecture Attendance'!R48="","",'Scan-IN Lecture Attendance'!R48)</f>
        <v/>
      </c>
      <c r="J48" s="23" t="str">
        <f>IF('Scan-IN Lecture Attendance'!T48="","",'Scan-IN Lecture Attendance'!T48)</f>
        <v/>
      </c>
      <c r="K48" s="24" t="str">
        <f>IF('Scan-IN Lecture Attendance'!V48="","",'Scan-IN Lecture Attendance'!V48)</f>
        <v/>
      </c>
      <c r="L48" s="23" t="str">
        <f>IF('Scan-IN Lecture Attendance'!X48="","",'Scan-IN Lecture Attendance'!X48)</f>
        <v/>
      </c>
      <c r="M48" s="24" t="str">
        <f>IF('Scan-IN Lecture Attendance'!Z48="","",'Scan-IN Lecture Attendance'!Z48)</f>
        <v/>
      </c>
      <c r="N48" s="23" t="str">
        <f>IF('Scan-IN Lecture Attendance'!AB48="","",'Scan-IN Lecture Attendance'!AB48)</f>
        <v/>
      </c>
      <c r="O48" s="24" t="str">
        <f>IF('Scan-IN Lecture Attendance'!AD48="","",'Scan-IN Lecture Attendance'!AD48)</f>
        <v/>
      </c>
      <c r="P48" s="23" t="str">
        <f>IF('Scan-IN Lecture Attendance'!AF48="","",'Scan-IN Lecture Attendance'!AF48)</f>
        <v/>
      </c>
      <c r="Q48" s="24" t="str">
        <f>IF('Scan-IN Lecture Attendance'!AH48="","",'Scan-IN Lecture Attendance'!AH48)</f>
        <v/>
      </c>
      <c r="R48" s="23" t="str">
        <f>IF('Scan-IN Lecture Attendance'!AJ48="","",'Scan-IN Lecture Attendance'!AJ48)</f>
        <v/>
      </c>
      <c r="S48" s="24" t="str">
        <f>IF('Scan-IN Lecture Attendance'!AL48="","",'Scan-IN Lecture Attendance'!AL48)</f>
        <v/>
      </c>
      <c r="T48" s="23" t="str">
        <f>IF('Scan-IN Lecture Attendance'!AN48="","",'Scan-IN Lecture Attendance'!AN48)</f>
        <v/>
      </c>
      <c r="U48" s="4"/>
      <c r="V48" s="4"/>
      <c r="W48" s="4"/>
      <c r="X48" s="4"/>
      <c r="Y48" s="4"/>
      <c r="Z48" s="4"/>
    </row>
    <row r="49" spans="1:26" ht="14.25" customHeight="1">
      <c r="A49" s="7" t="str">
        <f>IF('Scan-IN Lecture Attendance'!B49="","",'Scan-IN Lecture Attendance'!B49)</f>
        <v/>
      </c>
      <c r="B49" s="23" t="str">
        <f>IF('Scan-IN Lecture Attendance'!D49="","",'Scan-IN Lecture Attendance'!D49)</f>
        <v/>
      </c>
      <c r="C49" s="25" t="str">
        <f>IF('Scan-IN Lecture Attendance'!F49="","",'Scan-IN Lecture Attendance'!F49)</f>
        <v/>
      </c>
      <c r="D49" s="26" t="str">
        <f>IF('Scan-IN Lecture Attendance'!H49="","",'Scan-IN Lecture Attendance'!H49)</f>
        <v/>
      </c>
      <c r="E49" s="7" t="str">
        <f>IF('Scan-IN Lecture Attendance'!J49="","",'Scan-IN Lecture Attendance'!J49)</f>
        <v/>
      </c>
      <c r="F49" s="23" t="str">
        <f>IF('Scan-IN Lecture Attendance'!L49="","",'Scan-IN Lecture Attendance'!L49)</f>
        <v/>
      </c>
      <c r="G49" s="7" t="str">
        <f>IF('Scan-IN Lecture Attendance'!N49="","",'Scan-IN Lecture Attendance'!N49)</f>
        <v/>
      </c>
      <c r="H49" s="23" t="str">
        <f>IF('Scan-IN Lecture Attendance'!P49="","",'Scan-IN Lecture Attendance'!P49)</f>
        <v/>
      </c>
      <c r="I49" s="7" t="str">
        <f>IF('Scan-IN Lecture Attendance'!R49="","",'Scan-IN Lecture Attendance'!R49)</f>
        <v/>
      </c>
      <c r="J49" s="23" t="str">
        <f>IF('Scan-IN Lecture Attendance'!T49="","",'Scan-IN Lecture Attendance'!T49)</f>
        <v/>
      </c>
      <c r="K49" s="24" t="str">
        <f>IF('Scan-IN Lecture Attendance'!V49="","",'Scan-IN Lecture Attendance'!V49)</f>
        <v/>
      </c>
      <c r="L49" s="23" t="str">
        <f>IF('Scan-IN Lecture Attendance'!X49="","",'Scan-IN Lecture Attendance'!X49)</f>
        <v/>
      </c>
      <c r="M49" s="24" t="str">
        <f>IF('Scan-IN Lecture Attendance'!Z49="","",'Scan-IN Lecture Attendance'!Z49)</f>
        <v/>
      </c>
      <c r="N49" s="23" t="str">
        <f>IF('Scan-IN Lecture Attendance'!AB49="","",'Scan-IN Lecture Attendance'!AB49)</f>
        <v/>
      </c>
      <c r="O49" s="24" t="str">
        <f>IF('Scan-IN Lecture Attendance'!AD49="","",'Scan-IN Lecture Attendance'!AD49)</f>
        <v/>
      </c>
      <c r="P49" s="23" t="str">
        <f>IF('Scan-IN Lecture Attendance'!AF49="","",'Scan-IN Lecture Attendance'!AF49)</f>
        <v/>
      </c>
      <c r="Q49" s="24" t="str">
        <f>IF('Scan-IN Lecture Attendance'!AH49="","",'Scan-IN Lecture Attendance'!AH49)</f>
        <v/>
      </c>
      <c r="R49" s="23" t="str">
        <f>IF('Scan-IN Lecture Attendance'!AJ49="","",'Scan-IN Lecture Attendance'!AJ49)</f>
        <v/>
      </c>
      <c r="S49" s="24" t="str">
        <f>IF('Scan-IN Lecture Attendance'!AL49="","",'Scan-IN Lecture Attendance'!AL49)</f>
        <v/>
      </c>
      <c r="T49" s="23" t="str">
        <f>IF('Scan-IN Lecture Attendance'!AN49="","",'Scan-IN Lecture Attendance'!AN49)</f>
        <v/>
      </c>
      <c r="U49" s="4"/>
      <c r="V49" s="4"/>
      <c r="W49" s="4"/>
      <c r="X49" s="4"/>
      <c r="Y49" s="4"/>
      <c r="Z49" s="4"/>
    </row>
    <row r="50" spans="1:26" ht="14.25" customHeight="1">
      <c r="A50" s="7" t="str">
        <f>IF('Scan-IN Lecture Attendance'!B50="","",'Scan-IN Lecture Attendance'!B50)</f>
        <v/>
      </c>
      <c r="B50" s="23" t="str">
        <f>IF('Scan-IN Lecture Attendance'!D50="","",'Scan-IN Lecture Attendance'!D50)</f>
        <v/>
      </c>
      <c r="C50" s="25" t="str">
        <f>IF('Scan-IN Lecture Attendance'!F50="","",'Scan-IN Lecture Attendance'!F50)</f>
        <v/>
      </c>
      <c r="D50" s="26" t="str">
        <f>IF('Scan-IN Lecture Attendance'!H50="","",'Scan-IN Lecture Attendance'!H50)</f>
        <v/>
      </c>
      <c r="E50" s="7" t="str">
        <f>IF('Scan-IN Lecture Attendance'!J50="","",'Scan-IN Lecture Attendance'!J50)</f>
        <v/>
      </c>
      <c r="F50" s="23" t="str">
        <f>IF('Scan-IN Lecture Attendance'!L50="","",'Scan-IN Lecture Attendance'!L50)</f>
        <v/>
      </c>
      <c r="G50" s="7" t="str">
        <f>IF('Scan-IN Lecture Attendance'!N50="","",'Scan-IN Lecture Attendance'!N50)</f>
        <v/>
      </c>
      <c r="H50" s="23" t="str">
        <f>IF('Scan-IN Lecture Attendance'!P50="","",'Scan-IN Lecture Attendance'!P50)</f>
        <v/>
      </c>
      <c r="I50" s="7" t="str">
        <f>IF('Scan-IN Lecture Attendance'!R50="","",'Scan-IN Lecture Attendance'!R50)</f>
        <v/>
      </c>
      <c r="J50" s="23" t="str">
        <f>IF('Scan-IN Lecture Attendance'!T50="","",'Scan-IN Lecture Attendance'!T50)</f>
        <v/>
      </c>
      <c r="K50" s="24" t="str">
        <f>IF('Scan-IN Lecture Attendance'!V50="","",'Scan-IN Lecture Attendance'!V50)</f>
        <v/>
      </c>
      <c r="L50" s="23" t="str">
        <f>IF('Scan-IN Lecture Attendance'!X50="","",'Scan-IN Lecture Attendance'!X50)</f>
        <v/>
      </c>
      <c r="M50" s="24" t="str">
        <f>IF('Scan-IN Lecture Attendance'!Z50="","",'Scan-IN Lecture Attendance'!Z50)</f>
        <v/>
      </c>
      <c r="N50" s="23" t="str">
        <f>IF('Scan-IN Lecture Attendance'!AB50="","",'Scan-IN Lecture Attendance'!AB50)</f>
        <v/>
      </c>
      <c r="O50" s="24" t="str">
        <f>IF('Scan-IN Lecture Attendance'!AD50="","",'Scan-IN Lecture Attendance'!AD50)</f>
        <v/>
      </c>
      <c r="P50" s="23" t="str">
        <f>IF('Scan-IN Lecture Attendance'!AF50="","",'Scan-IN Lecture Attendance'!AF50)</f>
        <v/>
      </c>
      <c r="Q50" s="24" t="str">
        <f>IF('Scan-IN Lecture Attendance'!AH50="","",'Scan-IN Lecture Attendance'!AH50)</f>
        <v/>
      </c>
      <c r="R50" s="23" t="str">
        <f>IF('Scan-IN Lecture Attendance'!AJ50="","",'Scan-IN Lecture Attendance'!AJ50)</f>
        <v/>
      </c>
      <c r="S50" s="24" t="str">
        <f>IF('Scan-IN Lecture Attendance'!AL50="","",'Scan-IN Lecture Attendance'!AL50)</f>
        <v/>
      </c>
      <c r="T50" s="23" t="str">
        <f>IF('Scan-IN Lecture Attendance'!AN50="","",'Scan-IN Lecture Attendance'!AN50)</f>
        <v/>
      </c>
      <c r="U50" s="4"/>
      <c r="V50" s="4"/>
      <c r="W50" s="4"/>
      <c r="X50" s="4"/>
      <c r="Y50" s="4"/>
      <c r="Z50" s="4"/>
    </row>
    <row r="51" spans="1:26" ht="14.25" customHeight="1">
      <c r="A51" s="7" t="str">
        <f>IF('Scan-IN Lecture Attendance'!B51="","",'Scan-IN Lecture Attendance'!B51)</f>
        <v/>
      </c>
      <c r="B51" s="23" t="str">
        <f>IF('Scan-IN Lecture Attendance'!D51="","",'Scan-IN Lecture Attendance'!D51)</f>
        <v/>
      </c>
      <c r="C51" s="25" t="str">
        <f>IF('Scan-IN Lecture Attendance'!F51="","",'Scan-IN Lecture Attendance'!F51)</f>
        <v/>
      </c>
      <c r="D51" s="26" t="str">
        <f>IF('Scan-IN Lecture Attendance'!H51="","",'Scan-IN Lecture Attendance'!H51)</f>
        <v/>
      </c>
      <c r="E51" s="7" t="str">
        <f>IF('Scan-IN Lecture Attendance'!J51="","",'Scan-IN Lecture Attendance'!J51)</f>
        <v/>
      </c>
      <c r="F51" s="23" t="str">
        <f>IF('Scan-IN Lecture Attendance'!L51="","",'Scan-IN Lecture Attendance'!L51)</f>
        <v/>
      </c>
      <c r="G51" s="7" t="str">
        <f>IF('Scan-IN Lecture Attendance'!N51="","",'Scan-IN Lecture Attendance'!N51)</f>
        <v/>
      </c>
      <c r="H51" s="23" t="str">
        <f>IF('Scan-IN Lecture Attendance'!P51="","",'Scan-IN Lecture Attendance'!P51)</f>
        <v/>
      </c>
      <c r="I51" s="7" t="str">
        <f>IF('Scan-IN Lecture Attendance'!R51="","",'Scan-IN Lecture Attendance'!R51)</f>
        <v/>
      </c>
      <c r="J51" s="23" t="str">
        <f>IF('Scan-IN Lecture Attendance'!T51="","",'Scan-IN Lecture Attendance'!T51)</f>
        <v/>
      </c>
      <c r="K51" s="24" t="str">
        <f>IF('Scan-IN Lecture Attendance'!V51="","",'Scan-IN Lecture Attendance'!V51)</f>
        <v/>
      </c>
      <c r="L51" s="23" t="str">
        <f>IF('Scan-IN Lecture Attendance'!X51="","",'Scan-IN Lecture Attendance'!X51)</f>
        <v/>
      </c>
      <c r="M51" s="24" t="str">
        <f>IF('Scan-IN Lecture Attendance'!Z51="","",'Scan-IN Lecture Attendance'!Z51)</f>
        <v/>
      </c>
      <c r="N51" s="23" t="str">
        <f>IF('Scan-IN Lecture Attendance'!AB51="","",'Scan-IN Lecture Attendance'!AB51)</f>
        <v/>
      </c>
      <c r="O51" s="24" t="str">
        <f>IF('Scan-IN Lecture Attendance'!AD51="","",'Scan-IN Lecture Attendance'!AD51)</f>
        <v/>
      </c>
      <c r="P51" s="23" t="str">
        <f>IF('Scan-IN Lecture Attendance'!AF51="","",'Scan-IN Lecture Attendance'!AF51)</f>
        <v/>
      </c>
      <c r="Q51" s="24" t="str">
        <f>IF('Scan-IN Lecture Attendance'!AH51="","",'Scan-IN Lecture Attendance'!AH51)</f>
        <v/>
      </c>
      <c r="R51" s="23" t="str">
        <f>IF('Scan-IN Lecture Attendance'!AJ51="","",'Scan-IN Lecture Attendance'!AJ51)</f>
        <v/>
      </c>
      <c r="S51" s="24" t="str">
        <f>IF('Scan-IN Lecture Attendance'!AL51="","",'Scan-IN Lecture Attendance'!AL51)</f>
        <v/>
      </c>
      <c r="T51" s="23" t="str">
        <f>IF('Scan-IN Lecture Attendance'!AN51="","",'Scan-IN Lecture Attendance'!AN51)</f>
        <v/>
      </c>
      <c r="U51" s="4"/>
      <c r="V51" s="4"/>
      <c r="W51" s="4"/>
      <c r="X51" s="4"/>
      <c r="Y51" s="4"/>
      <c r="Z51" s="4"/>
    </row>
    <row r="52" spans="1:26" ht="14.25" customHeight="1">
      <c r="A52" s="7" t="str">
        <f>IF('Scan-IN Lecture Attendance'!B52="","",'Scan-IN Lecture Attendance'!B52)</f>
        <v/>
      </c>
      <c r="B52" s="23" t="str">
        <f>IF('Scan-IN Lecture Attendance'!D52="","",'Scan-IN Lecture Attendance'!D52)</f>
        <v/>
      </c>
      <c r="C52" s="25" t="str">
        <f>IF('Scan-IN Lecture Attendance'!F52="","",'Scan-IN Lecture Attendance'!F52)</f>
        <v/>
      </c>
      <c r="D52" s="26" t="str">
        <f>IF('Scan-IN Lecture Attendance'!H52="","",'Scan-IN Lecture Attendance'!H52)</f>
        <v/>
      </c>
      <c r="E52" s="7" t="str">
        <f>IF('Scan-IN Lecture Attendance'!J52="","",'Scan-IN Lecture Attendance'!J52)</f>
        <v/>
      </c>
      <c r="F52" s="23" t="str">
        <f>IF('Scan-IN Lecture Attendance'!L52="","",'Scan-IN Lecture Attendance'!L52)</f>
        <v/>
      </c>
      <c r="G52" s="7" t="str">
        <f>IF('Scan-IN Lecture Attendance'!N52="","",'Scan-IN Lecture Attendance'!N52)</f>
        <v/>
      </c>
      <c r="H52" s="23" t="str">
        <f>IF('Scan-IN Lecture Attendance'!P52="","",'Scan-IN Lecture Attendance'!P52)</f>
        <v/>
      </c>
      <c r="I52" s="7" t="str">
        <f>IF('Scan-IN Lecture Attendance'!R52="","",'Scan-IN Lecture Attendance'!R52)</f>
        <v/>
      </c>
      <c r="J52" s="23" t="str">
        <f>IF('Scan-IN Lecture Attendance'!T52="","",'Scan-IN Lecture Attendance'!T52)</f>
        <v/>
      </c>
      <c r="K52" s="24" t="str">
        <f>IF('Scan-IN Lecture Attendance'!V52="","",'Scan-IN Lecture Attendance'!V52)</f>
        <v/>
      </c>
      <c r="L52" s="23" t="str">
        <f>IF('Scan-IN Lecture Attendance'!X52="","",'Scan-IN Lecture Attendance'!X52)</f>
        <v/>
      </c>
      <c r="M52" s="24" t="str">
        <f>IF('Scan-IN Lecture Attendance'!Z52="","",'Scan-IN Lecture Attendance'!Z52)</f>
        <v/>
      </c>
      <c r="N52" s="23" t="str">
        <f>IF('Scan-IN Lecture Attendance'!AB52="","",'Scan-IN Lecture Attendance'!AB52)</f>
        <v/>
      </c>
      <c r="O52" s="24" t="str">
        <f>IF('Scan-IN Lecture Attendance'!AD52="","",'Scan-IN Lecture Attendance'!AD52)</f>
        <v/>
      </c>
      <c r="P52" s="23" t="str">
        <f>IF('Scan-IN Lecture Attendance'!AF52="","",'Scan-IN Lecture Attendance'!AF52)</f>
        <v/>
      </c>
      <c r="Q52" s="24" t="str">
        <f>IF('Scan-IN Lecture Attendance'!AH52="","",'Scan-IN Lecture Attendance'!AH52)</f>
        <v/>
      </c>
      <c r="R52" s="23" t="str">
        <f>IF('Scan-IN Lecture Attendance'!AJ52="","",'Scan-IN Lecture Attendance'!AJ52)</f>
        <v/>
      </c>
      <c r="S52" s="24" t="str">
        <f>IF('Scan-IN Lecture Attendance'!AL52="","",'Scan-IN Lecture Attendance'!AL52)</f>
        <v/>
      </c>
      <c r="T52" s="23" t="str">
        <f>IF('Scan-IN Lecture Attendance'!AN52="","",'Scan-IN Lecture Attendance'!AN52)</f>
        <v/>
      </c>
      <c r="U52" s="4"/>
      <c r="V52" s="4"/>
      <c r="W52" s="4"/>
      <c r="X52" s="4"/>
      <c r="Y52" s="4"/>
      <c r="Z52" s="4"/>
    </row>
    <row r="53" spans="1:26" ht="14.25" customHeight="1">
      <c r="A53" s="7" t="str">
        <f>IF('Scan-IN Lecture Attendance'!B53="","",'Scan-IN Lecture Attendance'!B53)</f>
        <v/>
      </c>
      <c r="B53" s="23" t="str">
        <f>IF('Scan-IN Lecture Attendance'!D53="","",'Scan-IN Lecture Attendance'!D53)</f>
        <v/>
      </c>
      <c r="C53" s="25" t="str">
        <f>IF('Scan-IN Lecture Attendance'!F53="","",'Scan-IN Lecture Attendance'!F53)</f>
        <v/>
      </c>
      <c r="D53" s="26" t="str">
        <f>IF('Scan-IN Lecture Attendance'!H53="","",'Scan-IN Lecture Attendance'!H53)</f>
        <v/>
      </c>
      <c r="E53" s="7" t="str">
        <f>IF('Scan-IN Lecture Attendance'!J53="","",'Scan-IN Lecture Attendance'!J53)</f>
        <v/>
      </c>
      <c r="F53" s="23" t="str">
        <f>IF('Scan-IN Lecture Attendance'!L53="","",'Scan-IN Lecture Attendance'!L53)</f>
        <v/>
      </c>
      <c r="G53" s="7" t="str">
        <f>IF('Scan-IN Lecture Attendance'!N53="","",'Scan-IN Lecture Attendance'!N53)</f>
        <v/>
      </c>
      <c r="H53" s="23" t="str">
        <f>IF('Scan-IN Lecture Attendance'!P53="","",'Scan-IN Lecture Attendance'!P53)</f>
        <v/>
      </c>
      <c r="I53" s="7" t="str">
        <f>IF('Scan-IN Lecture Attendance'!R53="","",'Scan-IN Lecture Attendance'!R53)</f>
        <v/>
      </c>
      <c r="J53" s="23" t="str">
        <f>IF('Scan-IN Lecture Attendance'!T53="","",'Scan-IN Lecture Attendance'!T53)</f>
        <v/>
      </c>
      <c r="K53" s="24" t="str">
        <f>IF('Scan-IN Lecture Attendance'!V53="","",'Scan-IN Lecture Attendance'!V53)</f>
        <v/>
      </c>
      <c r="L53" s="23" t="str">
        <f>IF('Scan-IN Lecture Attendance'!X53="","",'Scan-IN Lecture Attendance'!X53)</f>
        <v/>
      </c>
      <c r="M53" s="24" t="str">
        <f>IF('Scan-IN Lecture Attendance'!Z53="","",'Scan-IN Lecture Attendance'!Z53)</f>
        <v/>
      </c>
      <c r="N53" s="23" t="str">
        <f>IF('Scan-IN Lecture Attendance'!AB53="","",'Scan-IN Lecture Attendance'!AB53)</f>
        <v/>
      </c>
      <c r="O53" s="24" t="str">
        <f>IF('Scan-IN Lecture Attendance'!AD53="","",'Scan-IN Lecture Attendance'!AD53)</f>
        <v/>
      </c>
      <c r="P53" s="23" t="str">
        <f>IF('Scan-IN Lecture Attendance'!AF53="","",'Scan-IN Lecture Attendance'!AF53)</f>
        <v/>
      </c>
      <c r="Q53" s="24" t="str">
        <f>IF('Scan-IN Lecture Attendance'!AH53="","",'Scan-IN Lecture Attendance'!AH53)</f>
        <v/>
      </c>
      <c r="R53" s="23" t="str">
        <f>IF('Scan-IN Lecture Attendance'!AJ53="","",'Scan-IN Lecture Attendance'!AJ53)</f>
        <v/>
      </c>
      <c r="S53" s="24" t="str">
        <f>IF('Scan-IN Lecture Attendance'!AL53="","",'Scan-IN Lecture Attendance'!AL53)</f>
        <v/>
      </c>
      <c r="T53" s="23" t="str">
        <f>IF('Scan-IN Lecture Attendance'!AN53="","",'Scan-IN Lecture Attendance'!AN53)</f>
        <v/>
      </c>
      <c r="U53" s="4"/>
      <c r="V53" s="4"/>
      <c r="W53" s="4"/>
      <c r="X53" s="4"/>
      <c r="Y53" s="4"/>
      <c r="Z53" s="4"/>
    </row>
    <row r="54" spans="1:26" ht="14.25" customHeight="1">
      <c r="A54" s="7" t="str">
        <f>IF('Scan-IN Lecture Attendance'!B54="","",'Scan-IN Lecture Attendance'!B54)</f>
        <v/>
      </c>
      <c r="B54" s="23" t="str">
        <f>IF('Scan-IN Lecture Attendance'!D54="","",'Scan-IN Lecture Attendance'!D54)</f>
        <v/>
      </c>
      <c r="C54" s="25" t="str">
        <f>IF('Scan-IN Lecture Attendance'!F54="","",'Scan-IN Lecture Attendance'!F54)</f>
        <v/>
      </c>
      <c r="D54" s="26" t="str">
        <f>IF('Scan-IN Lecture Attendance'!H54="","",'Scan-IN Lecture Attendance'!H54)</f>
        <v/>
      </c>
      <c r="E54" s="7" t="str">
        <f>IF('Scan-IN Lecture Attendance'!J54="","",'Scan-IN Lecture Attendance'!J54)</f>
        <v/>
      </c>
      <c r="F54" s="23" t="str">
        <f>IF('Scan-IN Lecture Attendance'!L54="","",'Scan-IN Lecture Attendance'!L54)</f>
        <v/>
      </c>
      <c r="G54" s="7" t="str">
        <f>IF('Scan-IN Lecture Attendance'!N54="","",'Scan-IN Lecture Attendance'!N54)</f>
        <v/>
      </c>
      <c r="H54" s="23" t="str">
        <f>IF('Scan-IN Lecture Attendance'!P54="","",'Scan-IN Lecture Attendance'!P54)</f>
        <v/>
      </c>
      <c r="I54" s="7" t="str">
        <f>IF('Scan-IN Lecture Attendance'!R54="","",'Scan-IN Lecture Attendance'!R54)</f>
        <v/>
      </c>
      <c r="J54" s="23" t="str">
        <f>IF('Scan-IN Lecture Attendance'!T54="","",'Scan-IN Lecture Attendance'!T54)</f>
        <v/>
      </c>
      <c r="K54" s="24" t="str">
        <f>IF('Scan-IN Lecture Attendance'!V54="","",'Scan-IN Lecture Attendance'!V54)</f>
        <v/>
      </c>
      <c r="L54" s="23" t="str">
        <f>IF('Scan-IN Lecture Attendance'!X54="","",'Scan-IN Lecture Attendance'!X54)</f>
        <v/>
      </c>
      <c r="M54" s="24" t="str">
        <f>IF('Scan-IN Lecture Attendance'!Z54="","",'Scan-IN Lecture Attendance'!Z54)</f>
        <v/>
      </c>
      <c r="N54" s="23" t="str">
        <f>IF('Scan-IN Lecture Attendance'!AB54="","",'Scan-IN Lecture Attendance'!AB54)</f>
        <v/>
      </c>
      <c r="O54" s="24" t="str">
        <f>IF('Scan-IN Lecture Attendance'!AD54="","",'Scan-IN Lecture Attendance'!AD54)</f>
        <v/>
      </c>
      <c r="P54" s="23" t="str">
        <f>IF('Scan-IN Lecture Attendance'!AF54="","",'Scan-IN Lecture Attendance'!AF54)</f>
        <v/>
      </c>
      <c r="Q54" s="24" t="str">
        <f>IF('Scan-IN Lecture Attendance'!AH54="","",'Scan-IN Lecture Attendance'!AH54)</f>
        <v/>
      </c>
      <c r="R54" s="23" t="str">
        <f>IF('Scan-IN Lecture Attendance'!AJ54="","",'Scan-IN Lecture Attendance'!AJ54)</f>
        <v/>
      </c>
      <c r="S54" s="24" t="str">
        <f>IF('Scan-IN Lecture Attendance'!AL54="","",'Scan-IN Lecture Attendance'!AL54)</f>
        <v/>
      </c>
      <c r="T54" s="23" t="str">
        <f>IF('Scan-IN Lecture Attendance'!AN54="","",'Scan-IN Lecture Attendance'!AN54)</f>
        <v/>
      </c>
      <c r="U54" s="4"/>
      <c r="V54" s="4"/>
      <c r="W54" s="4"/>
      <c r="X54" s="4"/>
      <c r="Y54" s="4"/>
      <c r="Z54" s="4"/>
    </row>
    <row r="55" spans="1:26" ht="14.25" customHeight="1">
      <c r="A55" s="7" t="str">
        <f>IF('Scan-IN Lecture Attendance'!B55="","",'Scan-IN Lecture Attendance'!B55)</f>
        <v/>
      </c>
      <c r="B55" s="23" t="str">
        <f>IF('Scan-IN Lecture Attendance'!D55="","",'Scan-IN Lecture Attendance'!D55)</f>
        <v/>
      </c>
      <c r="C55" s="25" t="str">
        <f>IF('Scan-IN Lecture Attendance'!F55="","",'Scan-IN Lecture Attendance'!F55)</f>
        <v/>
      </c>
      <c r="D55" s="26" t="str">
        <f>IF('Scan-IN Lecture Attendance'!H55="","",'Scan-IN Lecture Attendance'!H55)</f>
        <v/>
      </c>
      <c r="E55" s="7" t="str">
        <f>IF('Scan-IN Lecture Attendance'!J55="","",'Scan-IN Lecture Attendance'!J55)</f>
        <v/>
      </c>
      <c r="F55" s="23" t="str">
        <f>IF('Scan-IN Lecture Attendance'!L55="","",'Scan-IN Lecture Attendance'!L55)</f>
        <v/>
      </c>
      <c r="G55" s="7" t="str">
        <f>IF('Scan-IN Lecture Attendance'!N55="","",'Scan-IN Lecture Attendance'!N55)</f>
        <v/>
      </c>
      <c r="H55" s="23" t="str">
        <f>IF('Scan-IN Lecture Attendance'!P55="","",'Scan-IN Lecture Attendance'!P55)</f>
        <v/>
      </c>
      <c r="I55" s="7" t="str">
        <f>IF('Scan-IN Lecture Attendance'!R55="","",'Scan-IN Lecture Attendance'!R55)</f>
        <v/>
      </c>
      <c r="J55" s="23" t="str">
        <f>IF('Scan-IN Lecture Attendance'!T55="","",'Scan-IN Lecture Attendance'!T55)</f>
        <v/>
      </c>
      <c r="K55" s="24" t="str">
        <f>IF('Scan-IN Lecture Attendance'!V55="","",'Scan-IN Lecture Attendance'!V55)</f>
        <v/>
      </c>
      <c r="L55" s="23" t="str">
        <f>IF('Scan-IN Lecture Attendance'!X55="","",'Scan-IN Lecture Attendance'!X55)</f>
        <v/>
      </c>
      <c r="M55" s="24" t="str">
        <f>IF('Scan-IN Lecture Attendance'!Z55="","",'Scan-IN Lecture Attendance'!Z55)</f>
        <v/>
      </c>
      <c r="N55" s="23" t="str">
        <f>IF('Scan-IN Lecture Attendance'!AB55="","",'Scan-IN Lecture Attendance'!AB55)</f>
        <v/>
      </c>
      <c r="O55" s="24" t="str">
        <f>IF('Scan-IN Lecture Attendance'!AD55="","",'Scan-IN Lecture Attendance'!AD55)</f>
        <v/>
      </c>
      <c r="P55" s="23" t="str">
        <f>IF('Scan-IN Lecture Attendance'!AF55="","",'Scan-IN Lecture Attendance'!AF55)</f>
        <v/>
      </c>
      <c r="Q55" s="24" t="str">
        <f>IF('Scan-IN Lecture Attendance'!AH55="","",'Scan-IN Lecture Attendance'!AH55)</f>
        <v/>
      </c>
      <c r="R55" s="23" t="str">
        <f>IF('Scan-IN Lecture Attendance'!AJ55="","",'Scan-IN Lecture Attendance'!AJ55)</f>
        <v/>
      </c>
      <c r="S55" s="24" t="str">
        <f>IF('Scan-IN Lecture Attendance'!AL55="","",'Scan-IN Lecture Attendance'!AL55)</f>
        <v/>
      </c>
      <c r="T55" s="23" t="str">
        <f>IF('Scan-IN Lecture Attendance'!AN55="","",'Scan-IN Lecture Attendance'!AN55)</f>
        <v/>
      </c>
      <c r="U55" s="4"/>
      <c r="V55" s="4"/>
      <c r="W55" s="4"/>
      <c r="X55" s="4"/>
      <c r="Y55" s="4"/>
      <c r="Z55" s="4"/>
    </row>
    <row r="56" spans="1:26" ht="14.25" customHeight="1">
      <c r="A56" s="7" t="str">
        <f>IF('Scan-IN Lecture Attendance'!B56="","",'Scan-IN Lecture Attendance'!B56)</f>
        <v/>
      </c>
      <c r="B56" s="23" t="str">
        <f>IF('Scan-IN Lecture Attendance'!D56="","",'Scan-IN Lecture Attendance'!D56)</f>
        <v/>
      </c>
      <c r="C56" s="25" t="str">
        <f>IF('Scan-IN Lecture Attendance'!F56="","",'Scan-IN Lecture Attendance'!F56)</f>
        <v/>
      </c>
      <c r="D56" s="26" t="str">
        <f>IF('Scan-IN Lecture Attendance'!H56="","",'Scan-IN Lecture Attendance'!H56)</f>
        <v/>
      </c>
      <c r="E56" s="7" t="str">
        <f>IF('Scan-IN Lecture Attendance'!J56="","",'Scan-IN Lecture Attendance'!J56)</f>
        <v/>
      </c>
      <c r="F56" s="23" t="str">
        <f>IF('Scan-IN Lecture Attendance'!L56="","",'Scan-IN Lecture Attendance'!L56)</f>
        <v/>
      </c>
      <c r="G56" s="7" t="str">
        <f>IF('Scan-IN Lecture Attendance'!N56="","",'Scan-IN Lecture Attendance'!N56)</f>
        <v/>
      </c>
      <c r="H56" s="23" t="str">
        <f>IF('Scan-IN Lecture Attendance'!P56="","",'Scan-IN Lecture Attendance'!P56)</f>
        <v/>
      </c>
      <c r="I56" s="7" t="str">
        <f>IF('Scan-IN Lecture Attendance'!R56="","",'Scan-IN Lecture Attendance'!R56)</f>
        <v/>
      </c>
      <c r="J56" s="23" t="str">
        <f>IF('Scan-IN Lecture Attendance'!T56="","",'Scan-IN Lecture Attendance'!T56)</f>
        <v/>
      </c>
      <c r="K56" s="24" t="str">
        <f>IF('Scan-IN Lecture Attendance'!V56="","",'Scan-IN Lecture Attendance'!V56)</f>
        <v/>
      </c>
      <c r="L56" s="23" t="str">
        <f>IF('Scan-IN Lecture Attendance'!X56="","",'Scan-IN Lecture Attendance'!X56)</f>
        <v/>
      </c>
      <c r="M56" s="24" t="str">
        <f>IF('Scan-IN Lecture Attendance'!Z56="","",'Scan-IN Lecture Attendance'!Z56)</f>
        <v/>
      </c>
      <c r="N56" s="23" t="str">
        <f>IF('Scan-IN Lecture Attendance'!AB56="","",'Scan-IN Lecture Attendance'!AB56)</f>
        <v/>
      </c>
      <c r="O56" s="24" t="str">
        <f>IF('Scan-IN Lecture Attendance'!AD56="","",'Scan-IN Lecture Attendance'!AD56)</f>
        <v/>
      </c>
      <c r="P56" s="23" t="str">
        <f>IF('Scan-IN Lecture Attendance'!AF56="","",'Scan-IN Lecture Attendance'!AF56)</f>
        <v/>
      </c>
      <c r="Q56" s="24" t="str">
        <f>IF('Scan-IN Lecture Attendance'!AH56="","",'Scan-IN Lecture Attendance'!AH56)</f>
        <v/>
      </c>
      <c r="R56" s="23" t="str">
        <f>IF('Scan-IN Lecture Attendance'!AJ56="","",'Scan-IN Lecture Attendance'!AJ56)</f>
        <v/>
      </c>
      <c r="S56" s="24" t="str">
        <f>IF('Scan-IN Lecture Attendance'!AL56="","",'Scan-IN Lecture Attendance'!AL56)</f>
        <v/>
      </c>
      <c r="T56" s="23" t="str">
        <f>IF('Scan-IN Lecture Attendance'!AN56="","",'Scan-IN Lecture Attendance'!AN56)</f>
        <v/>
      </c>
      <c r="U56" s="4"/>
      <c r="V56" s="4"/>
      <c r="W56" s="4"/>
      <c r="X56" s="4"/>
      <c r="Y56" s="4"/>
      <c r="Z56" s="4"/>
    </row>
    <row r="57" spans="1:26" ht="14.25" customHeight="1">
      <c r="A57" s="7" t="str">
        <f>IF('Scan-IN Lecture Attendance'!B57="","",'Scan-IN Lecture Attendance'!B57)</f>
        <v/>
      </c>
      <c r="B57" s="23" t="str">
        <f>IF('Scan-IN Lecture Attendance'!D57="","",'Scan-IN Lecture Attendance'!D57)</f>
        <v/>
      </c>
      <c r="C57" s="25" t="str">
        <f>IF('Scan-IN Lecture Attendance'!F57="","",'Scan-IN Lecture Attendance'!F57)</f>
        <v/>
      </c>
      <c r="D57" s="26" t="str">
        <f>IF('Scan-IN Lecture Attendance'!H57="","",'Scan-IN Lecture Attendance'!H57)</f>
        <v/>
      </c>
      <c r="E57" s="7" t="str">
        <f>IF('Scan-IN Lecture Attendance'!J57="","",'Scan-IN Lecture Attendance'!J57)</f>
        <v/>
      </c>
      <c r="F57" s="23" t="str">
        <f>IF('Scan-IN Lecture Attendance'!L57="","",'Scan-IN Lecture Attendance'!L57)</f>
        <v/>
      </c>
      <c r="G57" s="7" t="str">
        <f>IF('Scan-IN Lecture Attendance'!N57="","",'Scan-IN Lecture Attendance'!N57)</f>
        <v/>
      </c>
      <c r="H57" s="23" t="str">
        <f>IF('Scan-IN Lecture Attendance'!P57="","",'Scan-IN Lecture Attendance'!P57)</f>
        <v/>
      </c>
      <c r="I57" s="7" t="str">
        <f>IF('Scan-IN Lecture Attendance'!R57="","",'Scan-IN Lecture Attendance'!R57)</f>
        <v/>
      </c>
      <c r="J57" s="23" t="str">
        <f>IF('Scan-IN Lecture Attendance'!T57="","",'Scan-IN Lecture Attendance'!T57)</f>
        <v/>
      </c>
      <c r="K57" s="24" t="str">
        <f>IF('Scan-IN Lecture Attendance'!V57="","",'Scan-IN Lecture Attendance'!V57)</f>
        <v/>
      </c>
      <c r="L57" s="23" t="str">
        <f>IF('Scan-IN Lecture Attendance'!X57="","",'Scan-IN Lecture Attendance'!X57)</f>
        <v/>
      </c>
      <c r="M57" s="24" t="str">
        <f>IF('Scan-IN Lecture Attendance'!Z57="","",'Scan-IN Lecture Attendance'!Z57)</f>
        <v/>
      </c>
      <c r="N57" s="23" t="str">
        <f>IF('Scan-IN Lecture Attendance'!AB57="","",'Scan-IN Lecture Attendance'!AB57)</f>
        <v/>
      </c>
      <c r="O57" s="24" t="str">
        <f>IF('Scan-IN Lecture Attendance'!AD57="","",'Scan-IN Lecture Attendance'!AD57)</f>
        <v/>
      </c>
      <c r="P57" s="23" t="str">
        <f>IF('Scan-IN Lecture Attendance'!AF57="","",'Scan-IN Lecture Attendance'!AF57)</f>
        <v/>
      </c>
      <c r="Q57" s="24" t="str">
        <f>IF('Scan-IN Lecture Attendance'!AH57="","",'Scan-IN Lecture Attendance'!AH57)</f>
        <v/>
      </c>
      <c r="R57" s="23" t="str">
        <f>IF('Scan-IN Lecture Attendance'!AJ57="","",'Scan-IN Lecture Attendance'!AJ57)</f>
        <v/>
      </c>
      <c r="S57" s="24" t="str">
        <f>IF('Scan-IN Lecture Attendance'!AL57="","",'Scan-IN Lecture Attendance'!AL57)</f>
        <v/>
      </c>
      <c r="T57" s="23" t="str">
        <f>IF('Scan-IN Lecture Attendance'!AN57="","",'Scan-IN Lecture Attendance'!AN57)</f>
        <v/>
      </c>
      <c r="U57" s="4"/>
      <c r="V57" s="4"/>
      <c r="W57" s="4"/>
      <c r="X57" s="4"/>
      <c r="Y57" s="4"/>
      <c r="Z57" s="4"/>
    </row>
    <row r="58" spans="1:26" ht="14.25" customHeight="1">
      <c r="A58" s="7" t="str">
        <f>IF('Scan-IN Lecture Attendance'!B58="","",'Scan-IN Lecture Attendance'!B58)</f>
        <v/>
      </c>
      <c r="B58" s="23" t="str">
        <f>IF('Scan-IN Lecture Attendance'!D58="","",'Scan-IN Lecture Attendance'!D58)</f>
        <v/>
      </c>
      <c r="C58" s="25" t="str">
        <f>IF('Scan-IN Lecture Attendance'!F58="","",'Scan-IN Lecture Attendance'!F58)</f>
        <v/>
      </c>
      <c r="D58" s="26" t="str">
        <f>IF('Scan-IN Lecture Attendance'!H58="","",'Scan-IN Lecture Attendance'!H58)</f>
        <v/>
      </c>
      <c r="E58" s="7" t="str">
        <f>IF('Scan-IN Lecture Attendance'!J58="","",'Scan-IN Lecture Attendance'!J58)</f>
        <v/>
      </c>
      <c r="F58" s="23" t="str">
        <f>IF('Scan-IN Lecture Attendance'!L58="","",'Scan-IN Lecture Attendance'!L58)</f>
        <v/>
      </c>
      <c r="G58" s="7" t="str">
        <f>IF('Scan-IN Lecture Attendance'!N58="","",'Scan-IN Lecture Attendance'!N58)</f>
        <v/>
      </c>
      <c r="H58" s="23" t="str">
        <f>IF('Scan-IN Lecture Attendance'!P58="","",'Scan-IN Lecture Attendance'!P58)</f>
        <v/>
      </c>
      <c r="I58" s="7" t="str">
        <f>IF('Scan-IN Lecture Attendance'!R58="","",'Scan-IN Lecture Attendance'!R58)</f>
        <v/>
      </c>
      <c r="J58" s="23" t="str">
        <f>IF('Scan-IN Lecture Attendance'!T58="","",'Scan-IN Lecture Attendance'!T58)</f>
        <v/>
      </c>
      <c r="K58" s="24" t="str">
        <f>IF('Scan-IN Lecture Attendance'!V58="","",'Scan-IN Lecture Attendance'!V58)</f>
        <v/>
      </c>
      <c r="L58" s="23" t="str">
        <f>IF('Scan-IN Lecture Attendance'!X58="","",'Scan-IN Lecture Attendance'!X58)</f>
        <v/>
      </c>
      <c r="M58" s="24" t="str">
        <f>IF('Scan-IN Lecture Attendance'!Z58="","",'Scan-IN Lecture Attendance'!Z58)</f>
        <v/>
      </c>
      <c r="N58" s="23" t="str">
        <f>IF('Scan-IN Lecture Attendance'!AB58="","",'Scan-IN Lecture Attendance'!AB58)</f>
        <v/>
      </c>
      <c r="O58" s="24" t="str">
        <f>IF('Scan-IN Lecture Attendance'!AD58="","",'Scan-IN Lecture Attendance'!AD58)</f>
        <v/>
      </c>
      <c r="P58" s="23" t="str">
        <f>IF('Scan-IN Lecture Attendance'!AF58="","",'Scan-IN Lecture Attendance'!AF58)</f>
        <v/>
      </c>
      <c r="Q58" s="24" t="str">
        <f>IF('Scan-IN Lecture Attendance'!AH58="","",'Scan-IN Lecture Attendance'!AH58)</f>
        <v/>
      </c>
      <c r="R58" s="23" t="str">
        <f>IF('Scan-IN Lecture Attendance'!AJ58="","",'Scan-IN Lecture Attendance'!AJ58)</f>
        <v/>
      </c>
      <c r="S58" s="24" t="str">
        <f>IF('Scan-IN Lecture Attendance'!AL58="","",'Scan-IN Lecture Attendance'!AL58)</f>
        <v/>
      </c>
      <c r="T58" s="23" t="str">
        <f>IF('Scan-IN Lecture Attendance'!AN58="","",'Scan-IN Lecture Attendance'!AN58)</f>
        <v/>
      </c>
      <c r="U58" s="4"/>
      <c r="V58" s="4"/>
      <c r="W58" s="4"/>
      <c r="X58" s="4"/>
      <c r="Y58" s="4"/>
      <c r="Z58" s="4"/>
    </row>
    <row r="59" spans="1:26" ht="14.25" customHeight="1">
      <c r="A59" s="7" t="str">
        <f>IF('Scan-IN Lecture Attendance'!B59="","",'Scan-IN Lecture Attendance'!B59)</f>
        <v/>
      </c>
      <c r="B59" s="23" t="str">
        <f>IF('Scan-IN Lecture Attendance'!D59="","",'Scan-IN Lecture Attendance'!D59)</f>
        <v/>
      </c>
      <c r="C59" s="25" t="str">
        <f>IF('Scan-IN Lecture Attendance'!F59="","",'Scan-IN Lecture Attendance'!F59)</f>
        <v/>
      </c>
      <c r="D59" s="26" t="str">
        <f>IF('Scan-IN Lecture Attendance'!H59="","",'Scan-IN Lecture Attendance'!H59)</f>
        <v/>
      </c>
      <c r="E59" s="7" t="str">
        <f>IF('Scan-IN Lecture Attendance'!J59="","",'Scan-IN Lecture Attendance'!J59)</f>
        <v/>
      </c>
      <c r="F59" s="23" t="str">
        <f>IF('Scan-IN Lecture Attendance'!L59="","",'Scan-IN Lecture Attendance'!L59)</f>
        <v/>
      </c>
      <c r="G59" s="7" t="str">
        <f>IF('Scan-IN Lecture Attendance'!N59="","",'Scan-IN Lecture Attendance'!N59)</f>
        <v/>
      </c>
      <c r="H59" s="23" t="str">
        <f>IF('Scan-IN Lecture Attendance'!P59="","",'Scan-IN Lecture Attendance'!P59)</f>
        <v/>
      </c>
      <c r="I59" s="7" t="str">
        <f>IF('Scan-IN Lecture Attendance'!R59="","",'Scan-IN Lecture Attendance'!R59)</f>
        <v/>
      </c>
      <c r="J59" s="23" t="str">
        <f>IF('Scan-IN Lecture Attendance'!T59="","",'Scan-IN Lecture Attendance'!T59)</f>
        <v/>
      </c>
      <c r="K59" s="24" t="str">
        <f>IF('Scan-IN Lecture Attendance'!V59="","",'Scan-IN Lecture Attendance'!V59)</f>
        <v/>
      </c>
      <c r="L59" s="23" t="str">
        <f>IF('Scan-IN Lecture Attendance'!X59="","",'Scan-IN Lecture Attendance'!X59)</f>
        <v/>
      </c>
      <c r="M59" s="24" t="str">
        <f>IF('Scan-IN Lecture Attendance'!Z59="","",'Scan-IN Lecture Attendance'!Z59)</f>
        <v/>
      </c>
      <c r="N59" s="23" t="str">
        <f>IF('Scan-IN Lecture Attendance'!AB59="","",'Scan-IN Lecture Attendance'!AB59)</f>
        <v/>
      </c>
      <c r="O59" s="24" t="str">
        <f>IF('Scan-IN Lecture Attendance'!AD59="","",'Scan-IN Lecture Attendance'!AD59)</f>
        <v/>
      </c>
      <c r="P59" s="23" t="str">
        <f>IF('Scan-IN Lecture Attendance'!AF59="","",'Scan-IN Lecture Attendance'!AF59)</f>
        <v/>
      </c>
      <c r="Q59" s="24" t="str">
        <f>IF('Scan-IN Lecture Attendance'!AH59="","",'Scan-IN Lecture Attendance'!AH59)</f>
        <v/>
      </c>
      <c r="R59" s="23" t="str">
        <f>IF('Scan-IN Lecture Attendance'!AJ59="","",'Scan-IN Lecture Attendance'!AJ59)</f>
        <v/>
      </c>
      <c r="S59" s="24" t="str">
        <f>IF('Scan-IN Lecture Attendance'!AL59="","",'Scan-IN Lecture Attendance'!AL59)</f>
        <v/>
      </c>
      <c r="T59" s="23" t="str">
        <f>IF('Scan-IN Lecture Attendance'!AN59="","",'Scan-IN Lecture Attendance'!AN59)</f>
        <v/>
      </c>
      <c r="U59" s="4"/>
      <c r="V59" s="4"/>
      <c r="W59" s="4"/>
      <c r="X59" s="4"/>
      <c r="Y59" s="4"/>
      <c r="Z59" s="4"/>
    </row>
    <row r="60" spans="1:26" ht="14.25" customHeight="1">
      <c r="A60" s="7" t="str">
        <f>IF('Scan-IN Lecture Attendance'!B60="","",'Scan-IN Lecture Attendance'!B60)</f>
        <v/>
      </c>
      <c r="B60" s="23" t="str">
        <f>IF('Scan-IN Lecture Attendance'!D60="","",'Scan-IN Lecture Attendance'!D60)</f>
        <v/>
      </c>
      <c r="C60" s="25" t="str">
        <f>IF('Scan-IN Lecture Attendance'!F60="","",'Scan-IN Lecture Attendance'!F60)</f>
        <v/>
      </c>
      <c r="D60" s="26" t="str">
        <f>IF('Scan-IN Lecture Attendance'!H60="","",'Scan-IN Lecture Attendance'!H60)</f>
        <v/>
      </c>
      <c r="E60" s="7" t="str">
        <f>IF('Scan-IN Lecture Attendance'!J60="","",'Scan-IN Lecture Attendance'!J60)</f>
        <v/>
      </c>
      <c r="F60" s="23" t="str">
        <f>IF('Scan-IN Lecture Attendance'!L60="","",'Scan-IN Lecture Attendance'!L60)</f>
        <v/>
      </c>
      <c r="G60" s="7" t="str">
        <f>IF('Scan-IN Lecture Attendance'!N60="","",'Scan-IN Lecture Attendance'!N60)</f>
        <v/>
      </c>
      <c r="H60" s="23" t="str">
        <f>IF('Scan-IN Lecture Attendance'!P60="","",'Scan-IN Lecture Attendance'!P60)</f>
        <v/>
      </c>
      <c r="I60" s="7" t="str">
        <f>IF('Scan-IN Lecture Attendance'!R60="","",'Scan-IN Lecture Attendance'!R60)</f>
        <v/>
      </c>
      <c r="J60" s="23" t="str">
        <f>IF('Scan-IN Lecture Attendance'!T60="","",'Scan-IN Lecture Attendance'!T60)</f>
        <v/>
      </c>
      <c r="K60" s="24" t="str">
        <f>IF('Scan-IN Lecture Attendance'!V60="","",'Scan-IN Lecture Attendance'!V60)</f>
        <v/>
      </c>
      <c r="L60" s="23" t="str">
        <f>IF('Scan-IN Lecture Attendance'!X60="","",'Scan-IN Lecture Attendance'!X60)</f>
        <v/>
      </c>
      <c r="M60" s="24" t="str">
        <f>IF('Scan-IN Lecture Attendance'!Z60="","",'Scan-IN Lecture Attendance'!Z60)</f>
        <v/>
      </c>
      <c r="N60" s="23" t="str">
        <f>IF('Scan-IN Lecture Attendance'!AB60="","",'Scan-IN Lecture Attendance'!AB60)</f>
        <v/>
      </c>
      <c r="O60" s="24" t="str">
        <f>IF('Scan-IN Lecture Attendance'!AD60="","",'Scan-IN Lecture Attendance'!AD60)</f>
        <v/>
      </c>
      <c r="P60" s="23" t="str">
        <f>IF('Scan-IN Lecture Attendance'!AF60="","",'Scan-IN Lecture Attendance'!AF60)</f>
        <v/>
      </c>
      <c r="Q60" s="24" t="str">
        <f>IF('Scan-IN Lecture Attendance'!AH60="","",'Scan-IN Lecture Attendance'!AH60)</f>
        <v/>
      </c>
      <c r="R60" s="23" t="str">
        <f>IF('Scan-IN Lecture Attendance'!AJ60="","",'Scan-IN Lecture Attendance'!AJ60)</f>
        <v/>
      </c>
      <c r="S60" s="24" t="str">
        <f>IF('Scan-IN Lecture Attendance'!AL60="","",'Scan-IN Lecture Attendance'!AL60)</f>
        <v/>
      </c>
      <c r="T60" s="23" t="str">
        <f>IF('Scan-IN Lecture Attendance'!AN60="","",'Scan-IN Lecture Attendance'!AN60)</f>
        <v/>
      </c>
      <c r="U60" s="4"/>
      <c r="V60" s="4"/>
      <c r="W60" s="4"/>
      <c r="X60" s="4"/>
      <c r="Y60" s="4"/>
      <c r="Z60" s="4"/>
    </row>
    <row r="61" spans="1:26" ht="14.25" customHeight="1">
      <c r="A61" s="7" t="str">
        <f>IF('Scan-IN Lecture Attendance'!B61="","",'Scan-IN Lecture Attendance'!B61)</f>
        <v/>
      </c>
      <c r="B61" s="23" t="str">
        <f>IF('Scan-IN Lecture Attendance'!D61="","",'Scan-IN Lecture Attendance'!D61)</f>
        <v/>
      </c>
      <c r="C61" s="25" t="str">
        <f>IF('Scan-IN Lecture Attendance'!F61="","",'Scan-IN Lecture Attendance'!F61)</f>
        <v/>
      </c>
      <c r="D61" s="26" t="str">
        <f>IF('Scan-IN Lecture Attendance'!H61="","",'Scan-IN Lecture Attendance'!H61)</f>
        <v/>
      </c>
      <c r="E61" s="7" t="str">
        <f>IF('Scan-IN Lecture Attendance'!J61="","",'Scan-IN Lecture Attendance'!J61)</f>
        <v/>
      </c>
      <c r="F61" s="23" t="str">
        <f>IF('Scan-IN Lecture Attendance'!L61="","",'Scan-IN Lecture Attendance'!L61)</f>
        <v/>
      </c>
      <c r="G61" s="7" t="str">
        <f>IF('Scan-IN Lecture Attendance'!N61="","",'Scan-IN Lecture Attendance'!N61)</f>
        <v/>
      </c>
      <c r="H61" s="23" t="str">
        <f>IF('Scan-IN Lecture Attendance'!P61="","",'Scan-IN Lecture Attendance'!P61)</f>
        <v/>
      </c>
      <c r="I61" s="7" t="str">
        <f>IF('Scan-IN Lecture Attendance'!R61="","",'Scan-IN Lecture Attendance'!R61)</f>
        <v/>
      </c>
      <c r="J61" s="23" t="str">
        <f>IF('Scan-IN Lecture Attendance'!T61="","",'Scan-IN Lecture Attendance'!T61)</f>
        <v/>
      </c>
      <c r="K61" s="24" t="str">
        <f>IF('Scan-IN Lecture Attendance'!V61="","",'Scan-IN Lecture Attendance'!V61)</f>
        <v/>
      </c>
      <c r="L61" s="23" t="str">
        <f>IF('Scan-IN Lecture Attendance'!X61="","",'Scan-IN Lecture Attendance'!X61)</f>
        <v/>
      </c>
      <c r="M61" s="24" t="str">
        <f>IF('Scan-IN Lecture Attendance'!Z61="","",'Scan-IN Lecture Attendance'!Z61)</f>
        <v/>
      </c>
      <c r="N61" s="23" t="str">
        <f>IF('Scan-IN Lecture Attendance'!AB61="","",'Scan-IN Lecture Attendance'!AB61)</f>
        <v/>
      </c>
      <c r="O61" s="24" t="str">
        <f>IF('Scan-IN Lecture Attendance'!AD61="","",'Scan-IN Lecture Attendance'!AD61)</f>
        <v/>
      </c>
      <c r="P61" s="23" t="str">
        <f>IF('Scan-IN Lecture Attendance'!AF61="","",'Scan-IN Lecture Attendance'!AF61)</f>
        <v/>
      </c>
      <c r="Q61" s="24" t="str">
        <f>IF('Scan-IN Lecture Attendance'!AH61="","",'Scan-IN Lecture Attendance'!AH61)</f>
        <v/>
      </c>
      <c r="R61" s="23" t="str">
        <f>IF('Scan-IN Lecture Attendance'!AJ61="","",'Scan-IN Lecture Attendance'!AJ61)</f>
        <v/>
      </c>
      <c r="S61" s="24" t="str">
        <f>IF('Scan-IN Lecture Attendance'!AL61="","",'Scan-IN Lecture Attendance'!AL61)</f>
        <v/>
      </c>
      <c r="T61" s="23" t="str">
        <f>IF('Scan-IN Lecture Attendance'!AN61="","",'Scan-IN Lecture Attendance'!AN61)</f>
        <v/>
      </c>
      <c r="U61" s="4"/>
      <c r="V61" s="4"/>
      <c r="W61" s="4"/>
      <c r="X61" s="4"/>
      <c r="Y61" s="4"/>
      <c r="Z61" s="4"/>
    </row>
    <row r="62" spans="1:26" ht="14.25" customHeight="1">
      <c r="A62" s="7" t="str">
        <f>IF('Scan-IN Lecture Attendance'!B62="","",'Scan-IN Lecture Attendance'!B62)</f>
        <v/>
      </c>
      <c r="B62" s="23" t="str">
        <f>IF('Scan-IN Lecture Attendance'!D62="","",'Scan-IN Lecture Attendance'!D62)</f>
        <v/>
      </c>
      <c r="C62" s="25" t="str">
        <f>IF('Scan-IN Lecture Attendance'!F62="","",'Scan-IN Lecture Attendance'!F62)</f>
        <v/>
      </c>
      <c r="D62" s="26" t="str">
        <f>IF('Scan-IN Lecture Attendance'!H62="","",'Scan-IN Lecture Attendance'!H62)</f>
        <v/>
      </c>
      <c r="E62" s="7" t="str">
        <f>IF('Scan-IN Lecture Attendance'!J62="","",'Scan-IN Lecture Attendance'!J62)</f>
        <v/>
      </c>
      <c r="F62" s="23" t="str">
        <f>IF('Scan-IN Lecture Attendance'!L62="","",'Scan-IN Lecture Attendance'!L62)</f>
        <v/>
      </c>
      <c r="G62" s="7" t="str">
        <f>IF('Scan-IN Lecture Attendance'!N62="","",'Scan-IN Lecture Attendance'!N62)</f>
        <v/>
      </c>
      <c r="H62" s="23" t="str">
        <f>IF('Scan-IN Lecture Attendance'!P62="","",'Scan-IN Lecture Attendance'!P62)</f>
        <v/>
      </c>
      <c r="I62" s="7" t="str">
        <f>IF('Scan-IN Lecture Attendance'!R62="","",'Scan-IN Lecture Attendance'!R62)</f>
        <v/>
      </c>
      <c r="J62" s="23" t="str">
        <f>IF('Scan-IN Lecture Attendance'!T62="","",'Scan-IN Lecture Attendance'!T62)</f>
        <v/>
      </c>
      <c r="K62" s="24" t="str">
        <f>IF('Scan-IN Lecture Attendance'!V62="","",'Scan-IN Lecture Attendance'!V62)</f>
        <v/>
      </c>
      <c r="L62" s="23" t="str">
        <f>IF('Scan-IN Lecture Attendance'!X62="","",'Scan-IN Lecture Attendance'!X62)</f>
        <v/>
      </c>
      <c r="M62" s="24" t="str">
        <f>IF('Scan-IN Lecture Attendance'!Z62="","",'Scan-IN Lecture Attendance'!Z62)</f>
        <v/>
      </c>
      <c r="N62" s="23" t="str">
        <f>IF('Scan-IN Lecture Attendance'!AB62="","",'Scan-IN Lecture Attendance'!AB62)</f>
        <v/>
      </c>
      <c r="O62" s="24" t="str">
        <f>IF('Scan-IN Lecture Attendance'!AD62="","",'Scan-IN Lecture Attendance'!AD62)</f>
        <v/>
      </c>
      <c r="P62" s="23" t="str">
        <f>IF('Scan-IN Lecture Attendance'!AF62="","",'Scan-IN Lecture Attendance'!AF62)</f>
        <v/>
      </c>
      <c r="Q62" s="24" t="str">
        <f>IF('Scan-IN Lecture Attendance'!AH62="","",'Scan-IN Lecture Attendance'!AH62)</f>
        <v/>
      </c>
      <c r="R62" s="23" t="str">
        <f>IF('Scan-IN Lecture Attendance'!AJ62="","",'Scan-IN Lecture Attendance'!AJ62)</f>
        <v/>
      </c>
      <c r="S62" s="24" t="str">
        <f>IF('Scan-IN Lecture Attendance'!AL62="","",'Scan-IN Lecture Attendance'!AL62)</f>
        <v/>
      </c>
      <c r="T62" s="23" t="str">
        <f>IF('Scan-IN Lecture Attendance'!AN62="","",'Scan-IN Lecture Attendance'!AN62)</f>
        <v/>
      </c>
      <c r="U62" s="4"/>
      <c r="V62" s="4"/>
      <c r="W62" s="4"/>
      <c r="X62" s="4"/>
      <c r="Y62" s="4"/>
      <c r="Z62" s="4"/>
    </row>
    <row r="63" spans="1:26" ht="14.25" customHeight="1">
      <c r="A63" s="7" t="str">
        <f>IF('Scan-IN Lecture Attendance'!B63="","",'Scan-IN Lecture Attendance'!B63)</f>
        <v/>
      </c>
      <c r="B63" s="23" t="str">
        <f>IF('Scan-IN Lecture Attendance'!D63="","",'Scan-IN Lecture Attendance'!D63)</f>
        <v/>
      </c>
      <c r="C63" s="25" t="str">
        <f>IF('Scan-IN Lecture Attendance'!F63="","",'Scan-IN Lecture Attendance'!F63)</f>
        <v/>
      </c>
      <c r="D63" s="26" t="str">
        <f>IF('Scan-IN Lecture Attendance'!H63="","",'Scan-IN Lecture Attendance'!H63)</f>
        <v/>
      </c>
      <c r="E63" s="7" t="str">
        <f>IF('Scan-IN Lecture Attendance'!J63="","",'Scan-IN Lecture Attendance'!J63)</f>
        <v/>
      </c>
      <c r="F63" s="23" t="str">
        <f>IF('Scan-IN Lecture Attendance'!L63="","",'Scan-IN Lecture Attendance'!L63)</f>
        <v/>
      </c>
      <c r="G63" s="7" t="str">
        <f>IF('Scan-IN Lecture Attendance'!N63="","",'Scan-IN Lecture Attendance'!N63)</f>
        <v/>
      </c>
      <c r="H63" s="23" t="str">
        <f>IF('Scan-IN Lecture Attendance'!P63="","",'Scan-IN Lecture Attendance'!P63)</f>
        <v/>
      </c>
      <c r="I63" s="7" t="str">
        <f>IF('Scan-IN Lecture Attendance'!R63="","",'Scan-IN Lecture Attendance'!R63)</f>
        <v/>
      </c>
      <c r="J63" s="23" t="str">
        <f>IF('Scan-IN Lecture Attendance'!T63="","",'Scan-IN Lecture Attendance'!T63)</f>
        <v/>
      </c>
      <c r="K63" s="24" t="str">
        <f>IF('Scan-IN Lecture Attendance'!V63="","",'Scan-IN Lecture Attendance'!V63)</f>
        <v/>
      </c>
      <c r="L63" s="23" t="str">
        <f>IF('Scan-IN Lecture Attendance'!X63="","",'Scan-IN Lecture Attendance'!X63)</f>
        <v/>
      </c>
      <c r="M63" s="24" t="str">
        <f>IF('Scan-IN Lecture Attendance'!Z63="","",'Scan-IN Lecture Attendance'!Z63)</f>
        <v/>
      </c>
      <c r="N63" s="23" t="str">
        <f>IF('Scan-IN Lecture Attendance'!AB63="","",'Scan-IN Lecture Attendance'!AB63)</f>
        <v/>
      </c>
      <c r="O63" s="24" t="str">
        <f>IF('Scan-IN Lecture Attendance'!AD63="","",'Scan-IN Lecture Attendance'!AD63)</f>
        <v/>
      </c>
      <c r="P63" s="23" t="str">
        <f>IF('Scan-IN Lecture Attendance'!AF63="","",'Scan-IN Lecture Attendance'!AF63)</f>
        <v/>
      </c>
      <c r="Q63" s="24" t="str">
        <f>IF('Scan-IN Lecture Attendance'!AH63="","",'Scan-IN Lecture Attendance'!AH63)</f>
        <v/>
      </c>
      <c r="R63" s="23" t="str">
        <f>IF('Scan-IN Lecture Attendance'!AJ63="","",'Scan-IN Lecture Attendance'!AJ63)</f>
        <v/>
      </c>
      <c r="S63" s="24" t="str">
        <f>IF('Scan-IN Lecture Attendance'!AL63="","",'Scan-IN Lecture Attendance'!AL63)</f>
        <v/>
      </c>
      <c r="T63" s="23" t="str">
        <f>IF('Scan-IN Lecture Attendance'!AN63="","",'Scan-IN Lecture Attendance'!AN63)</f>
        <v/>
      </c>
      <c r="U63" s="4"/>
      <c r="V63" s="4"/>
      <c r="W63" s="4"/>
      <c r="X63" s="4"/>
      <c r="Y63" s="4"/>
      <c r="Z63" s="4"/>
    </row>
    <row r="64" spans="1:26" ht="14.25" customHeight="1">
      <c r="A64" s="7" t="str">
        <f>IF('Scan-IN Lecture Attendance'!B64="","",'Scan-IN Lecture Attendance'!B64)</f>
        <v/>
      </c>
      <c r="B64" s="23" t="str">
        <f>IF('Scan-IN Lecture Attendance'!D64="","",'Scan-IN Lecture Attendance'!D64)</f>
        <v/>
      </c>
      <c r="C64" s="25" t="str">
        <f>IF('Scan-IN Lecture Attendance'!F64="","",'Scan-IN Lecture Attendance'!F64)</f>
        <v/>
      </c>
      <c r="D64" s="26" t="str">
        <f>IF('Scan-IN Lecture Attendance'!H64="","",'Scan-IN Lecture Attendance'!H64)</f>
        <v/>
      </c>
      <c r="E64" s="7" t="str">
        <f>IF('Scan-IN Lecture Attendance'!J64="","",'Scan-IN Lecture Attendance'!J64)</f>
        <v/>
      </c>
      <c r="F64" s="23" t="str">
        <f>IF('Scan-IN Lecture Attendance'!L64="","",'Scan-IN Lecture Attendance'!L64)</f>
        <v/>
      </c>
      <c r="G64" s="7" t="str">
        <f>IF('Scan-IN Lecture Attendance'!N64="","",'Scan-IN Lecture Attendance'!N64)</f>
        <v/>
      </c>
      <c r="H64" s="23" t="str">
        <f>IF('Scan-IN Lecture Attendance'!P64="","",'Scan-IN Lecture Attendance'!P64)</f>
        <v/>
      </c>
      <c r="I64" s="7" t="str">
        <f>IF('Scan-IN Lecture Attendance'!R64="","",'Scan-IN Lecture Attendance'!R64)</f>
        <v/>
      </c>
      <c r="J64" s="23" t="str">
        <f>IF('Scan-IN Lecture Attendance'!T64="","",'Scan-IN Lecture Attendance'!T64)</f>
        <v/>
      </c>
      <c r="K64" s="24" t="str">
        <f>IF('Scan-IN Lecture Attendance'!V64="","",'Scan-IN Lecture Attendance'!V64)</f>
        <v/>
      </c>
      <c r="L64" s="23" t="str">
        <f>IF('Scan-IN Lecture Attendance'!X64="","",'Scan-IN Lecture Attendance'!X64)</f>
        <v/>
      </c>
      <c r="M64" s="24" t="str">
        <f>IF('Scan-IN Lecture Attendance'!Z64="","",'Scan-IN Lecture Attendance'!Z64)</f>
        <v/>
      </c>
      <c r="N64" s="23" t="str">
        <f>IF('Scan-IN Lecture Attendance'!AB64="","",'Scan-IN Lecture Attendance'!AB64)</f>
        <v/>
      </c>
      <c r="O64" s="24" t="str">
        <f>IF('Scan-IN Lecture Attendance'!AD64="","",'Scan-IN Lecture Attendance'!AD64)</f>
        <v/>
      </c>
      <c r="P64" s="23" t="str">
        <f>IF('Scan-IN Lecture Attendance'!AF64="","",'Scan-IN Lecture Attendance'!AF64)</f>
        <v/>
      </c>
      <c r="Q64" s="24" t="str">
        <f>IF('Scan-IN Lecture Attendance'!AH64="","",'Scan-IN Lecture Attendance'!AH64)</f>
        <v/>
      </c>
      <c r="R64" s="23" t="str">
        <f>IF('Scan-IN Lecture Attendance'!AJ64="","",'Scan-IN Lecture Attendance'!AJ64)</f>
        <v/>
      </c>
      <c r="S64" s="24" t="str">
        <f>IF('Scan-IN Lecture Attendance'!AL64="","",'Scan-IN Lecture Attendance'!AL64)</f>
        <v/>
      </c>
      <c r="T64" s="23" t="str">
        <f>IF('Scan-IN Lecture Attendance'!AN64="","",'Scan-IN Lecture Attendance'!AN64)</f>
        <v/>
      </c>
      <c r="U64" s="4"/>
      <c r="V64" s="4"/>
      <c r="W64" s="4"/>
      <c r="X64" s="4"/>
      <c r="Y64" s="4"/>
      <c r="Z64" s="4"/>
    </row>
    <row r="65" spans="1:26" ht="14.25" customHeight="1">
      <c r="A65" s="7" t="str">
        <f>IF('Scan-IN Lecture Attendance'!B65="","",'Scan-IN Lecture Attendance'!B65)</f>
        <v/>
      </c>
      <c r="B65" s="23" t="str">
        <f>IF('Scan-IN Lecture Attendance'!D65="","",'Scan-IN Lecture Attendance'!D65)</f>
        <v/>
      </c>
      <c r="C65" s="25" t="str">
        <f>IF('Scan-IN Lecture Attendance'!F65="","",'Scan-IN Lecture Attendance'!F65)</f>
        <v/>
      </c>
      <c r="D65" s="26" t="str">
        <f>IF('Scan-IN Lecture Attendance'!H65="","",'Scan-IN Lecture Attendance'!H65)</f>
        <v/>
      </c>
      <c r="E65" s="7" t="str">
        <f>IF('Scan-IN Lecture Attendance'!J65="","",'Scan-IN Lecture Attendance'!J65)</f>
        <v/>
      </c>
      <c r="F65" s="23" t="str">
        <f>IF('Scan-IN Lecture Attendance'!L65="","",'Scan-IN Lecture Attendance'!L65)</f>
        <v/>
      </c>
      <c r="G65" s="7" t="str">
        <f>IF('Scan-IN Lecture Attendance'!N65="","",'Scan-IN Lecture Attendance'!N65)</f>
        <v/>
      </c>
      <c r="H65" s="23" t="str">
        <f>IF('Scan-IN Lecture Attendance'!P65="","",'Scan-IN Lecture Attendance'!P65)</f>
        <v/>
      </c>
      <c r="I65" s="7" t="str">
        <f>IF('Scan-IN Lecture Attendance'!R65="","",'Scan-IN Lecture Attendance'!R65)</f>
        <v/>
      </c>
      <c r="J65" s="23" t="str">
        <f>IF('Scan-IN Lecture Attendance'!T65="","",'Scan-IN Lecture Attendance'!T65)</f>
        <v/>
      </c>
      <c r="K65" s="24" t="str">
        <f>IF('Scan-IN Lecture Attendance'!V65="","",'Scan-IN Lecture Attendance'!V65)</f>
        <v/>
      </c>
      <c r="L65" s="23" t="str">
        <f>IF('Scan-IN Lecture Attendance'!X65="","",'Scan-IN Lecture Attendance'!X65)</f>
        <v/>
      </c>
      <c r="M65" s="24" t="str">
        <f>IF('Scan-IN Lecture Attendance'!Z65="","",'Scan-IN Lecture Attendance'!Z65)</f>
        <v/>
      </c>
      <c r="N65" s="23" t="str">
        <f>IF('Scan-IN Lecture Attendance'!AB65="","",'Scan-IN Lecture Attendance'!AB65)</f>
        <v/>
      </c>
      <c r="O65" s="24" t="str">
        <f>IF('Scan-IN Lecture Attendance'!AD65="","",'Scan-IN Lecture Attendance'!AD65)</f>
        <v/>
      </c>
      <c r="P65" s="23" t="str">
        <f>IF('Scan-IN Lecture Attendance'!AF65="","",'Scan-IN Lecture Attendance'!AF65)</f>
        <v/>
      </c>
      <c r="Q65" s="24" t="str">
        <f>IF('Scan-IN Lecture Attendance'!AH65="","",'Scan-IN Lecture Attendance'!AH65)</f>
        <v/>
      </c>
      <c r="R65" s="23" t="str">
        <f>IF('Scan-IN Lecture Attendance'!AJ65="","",'Scan-IN Lecture Attendance'!AJ65)</f>
        <v/>
      </c>
      <c r="S65" s="24" t="str">
        <f>IF('Scan-IN Lecture Attendance'!AL65="","",'Scan-IN Lecture Attendance'!AL65)</f>
        <v/>
      </c>
      <c r="T65" s="23" t="str">
        <f>IF('Scan-IN Lecture Attendance'!AN65="","",'Scan-IN Lecture Attendance'!AN65)</f>
        <v/>
      </c>
      <c r="U65" s="4"/>
      <c r="V65" s="4"/>
      <c r="W65" s="4"/>
      <c r="X65" s="4"/>
      <c r="Y65" s="4"/>
      <c r="Z65" s="4"/>
    </row>
    <row r="66" spans="1:26" ht="14.25" customHeight="1">
      <c r="A66" s="7" t="str">
        <f>IF('Scan-IN Lecture Attendance'!B66="","",'Scan-IN Lecture Attendance'!B66)</f>
        <v/>
      </c>
      <c r="B66" s="23" t="str">
        <f>IF('Scan-IN Lecture Attendance'!D66="","",'Scan-IN Lecture Attendance'!D66)</f>
        <v/>
      </c>
      <c r="C66" s="25" t="str">
        <f>IF('Scan-IN Lecture Attendance'!F66="","",'Scan-IN Lecture Attendance'!F66)</f>
        <v/>
      </c>
      <c r="D66" s="26" t="str">
        <f>IF('Scan-IN Lecture Attendance'!H66="","",'Scan-IN Lecture Attendance'!H66)</f>
        <v/>
      </c>
      <c r="E66" s="7" t="str">
        <f>IF('Scan-IN Lecture Attendance'!J66="","",'Scan-IN Lecture Attendance'!J66)</f>
        <v/>
      </c>
      <c r="F66" s="23" t="str">
        <f>IF('Scan-IN Lecture Attendance'!L66="","",'Scan-IN Lecture Attendance'!L66)</f>
        <v/>
      </c>
      <c r="G66" s="7" t="str">
        <f>IF('Scan-IN Lecture Attendance'!N66="","",'Scan-IN Lecture Attendance'!N66)</f>
        <v/>
      </c>
      <c r="H66" s="23" t="str">
        <f>IF('Scan-IN Lecture Attendance'!P66="","",'Scan-IN Lecture Attendance'!P66)</f>
        <v/>
      </c>
      <c r="I66" s="7" t="str">
        <f>IF('Scan-IN Lecture Attendance'!R66="","",'Scan-IN Lecture Attendance'!R66)</f>
        <v/>
      </c>
      <c r="J66" s="23" t="str">
        <f>IF('Scan-IN Lecture Attendance'!T66="","",'Scan-IN Lecture Attendance'!T66)</f>
        <v/>
      </c>
      <c r="K66" s="24" t="str">
        <f>IF('Scan-IN Lecture Attendance'!V66="","",'Scan-IN Lecture Attendance'!V66)</f>
        <v/>
      </c>
      <c r="L66" s="23" t="str">
        <f>IF('Scan-IN Lecture Attendance'!X66="","",'Scan-IN Lecture Attendance'!X66)</f>
        <v/>
      </c>
      <c r="M66" s="24" t="str">
        <f>IF('Scan-IN Lecture Attendance'!Z66="","",'Scan-IN Lecture Attendance'!Z66)</f>
        <v/>
      </c>
      <c r="N66" s="23" t="str">
        <f>IF('Scan-IN Lecture Attendance'!AB66="","",'Scan-IN Lecture Attendance'!AB66)</f>
        <v/>
      </c>
      <c r="O66" s="24" t="str">
        <f>IF('Scan-IN Lecture Attendance'!AD66="","",'Scan-IN Lecture Attendance'!AD66)</f>
        <v/>
      </c>
      <c r="P66" s="23" t="str">
        <f>IF('Scan-IN Lecture Attendance'!AF66="","",'Scan-IN Lecture Attendance'!AF66)</f>
        <v/>
      </c>
      <c r="Q66" s="24" t="str">
        <f>IF('Scan-IN Lecture Attendance'!AH66="","",'Scan-IN Lecture Attendance'!AH66)</f>
        <v/>
      </c>
      <c r="R66" s="23" t="str">
        <f>IF('Scan-IN Lecture Attendance'!AJ66="","",'Scan-IN Lecture Attendance'!AJ66)</f>
        <v/>
      </c>
      <c r="S66" s="24" t="str">
        <f>IF('Scan-IN Lecture Attendance'!AL66="","",'Scan-IN Lecture Attendance'!AL66)</f>
        <v/>
      </c>
      <c r="T66" s="23" t="str">
        <f>IF('Scan-IN Lecture Attendance'!AN66="","",'Scan-IN Lecture Attendance'!AN66)</f>
        <v/>
      </c>
      <c r="U66" s="4"/>
      <c r="V66" s="4"/>
      <c r="W66" s="4"/>
      <c r="X66" s="4"/>
      <c r="Y66" s="4"/>
      <c r="Z66" s="4"/>
    </row>
    <row r="67" spans="1:26" ht="14.25" customHeight="1">
      <c r="A67" s="7" t="str">
        <f>IF('Scan-IN Lecture Attendance'!B67="","",'Scan-IN Lecture Attendance'!B67)</f>
        <v/>
      </c>
      <c r="B67" s="23" t="str">
        <f>IF('Scan-IN Lecture Attendance'!D67="","",'Scan-IN Lecture Attendance'!D67)</f>
        <v/>
      </c>
      <c r="C67" s="25" t="str">
        <f>IF('Scan-IN Lecture Attendance'!F67="","",'Scan-IN Lecture Attendance'!F67)</f>
        <v/>
      </c>
      <c r="D67" s="26" t="str">
        <f>IF('Scan-IN Lecture Attendance'!H67="","",'Scan-IN Lecture Attendance'!H67)</f>
        <v/>
      </c>
      <c r="E67" s="7" t="str">
        <f>IF('Scan-IN Lecture Attendance'!J67="","",'Scan-IN Lecture Attendance'!J67)</f>
        <v/>
      </c>
      <c r="F67" s="23" t="str">
        <f>IF('Scan-IN Lecture Attendance'!L67="","",'Scan-IN Lecture Attendance'!L67)</f>
        <v/>
      </c>
      <c r="G67" s="7" t="str">
        <f>IF('Scan-IN Lecture Attendance'!N67="","",'Scan-IN Lecture Attendance'!N67)</f>
        <v/>
      </c>
      <c r="H67" s="23" t="str">
        <f>IF('Scan-IN Lecture Attendance'!P67="","",'Scan-IN Lecture Attendance'!P67)</f>
        <v/>
      </c>
      <c r="I67" s="7" t="str">
        <f>IF('Scan-IN Lecture Attendance'!R67="","",'Scan-IN Lecture Attendance'!R67)</f>
        <v/>
      </c>
      <c r="J67" s="23" t="str">
        <f>IF('Scan-IN Lecture Attendance'!T67="","",'Scan-IN Lecture Attendance'!T67)</f>
        <v/>
      </c>
      <c r="K67" s="24" t="str">
        <f>IF('Scan-IN Lecture Attendance'!V67="","",'Scan-IN Lecture Attendance'!V67)</f>
        <v/>
      </c>
      <c r="L67" s="23" t="str">
        <f>IF('Scan-IN Lecture Attendance'!X67="","",'Scan-IN Lecture Attendance'!X67)</f>
        <v/>
      </c>
      <c r="M67" s="24" t="str">
        <f>IF('Scan-IN Lecture Attendance'!Z67="","",'Scan-IN Lecture Attendance'!Z67)</f>
        <v/>
      </c>
      <c r="N67" s="23" t="str">
        <f>IF('Scan-IN Lecture Attendance'!AB67="","",'Scan-IN Lecture Attendance'!AB67)</f>
        <v/>
      </c>
      <c r="O67" s="24" t="str">
        <f>IF('Scan-IN Lecture Attendance'!AD67="","",'Scan-IN Lecture Attendance'!AD67)</f>
        <v/>
      </c>
      <c r="P67" s="23" t="str">
        <f>IF('Scan-IN Lecture Attendance'!AF67="","",'Scan-IN Lecture Attendance'!AF67)</f>
        <v/>
      </c>
      <c r="Q67" s="24" t="str">
        <f>IF('Scan-IN Lecture Attendance'!AH67="","",'Scan-IN Lecture Attendance'!AH67)</f>
        <v/>
      </c>
      <c r="R67" s="23" t="str">
        <f>IF('Scan-IN Lecture Attendance'!AJ67="","",'Scan-IN Lecture Attendance'!AJ67)</f>
        <v/>
      </c>
      <c r="S67" s="24" t="str">
        <f>IF('Scan-IN Lecture Attendance'!AL67="","",'Scan-IN Lecture Attendance'!AL67)</f>
        <v/>
      </c>
      <c r="T67" s="23" t="str">
        <f>IF('Scan-IN Lecture Attendance'!AN67="","",'Scan-IN Lecture Attendance'!AN67)</f>
        <v/>
      </c>
      <c r="U67" s="4"/>
      <c r="V67" s="4"/>
      <c r="W67" s="4"/>
      <c r="X67" s="4"/>
      <c r="Y67" s="4"/>
      <c r="Z67" s="4"/>
    </row>
    <row r="68" spans="1:26" ht="14.25" customHeight="1">
      <c r="A68" s="7" t="str">
        <f>IF('Scan-IN Lecture Attendance'!B68="","",'Scan-IN Lecture Attendance'!B68)</f>
        <v/>
      </c>
      <c r="B68" s="23" t="str">
        <f>IF('Scan-IN Lecture Attendance'!D68="","",'Scan-IN Lecture Attendance'!D68)</f>
        <v/>
      </c>
      <c r="C68" s="25" t="str">
        <f>IF('Scan-IN Lecture Attendance'!F68="","",'Scan-IN Lecture Attendance'!F68)</f>
        <v/>
      </c>
      <c r="D68" s="26" t="str">
        <f>IF('Scan-IN Lecture Attendance'!H68="","",'Scan-IN Lecture Attendance'!H68)</f>
        <v/>
      </c>
      <c r="E68" s="7" t="str">
        <f>IF('Scan-IN Lecture Attendance'!J68="","",'Scan-IN Lecture Attendance'!J68)</f>
        <v/>
      </c>
      <c r="F68" s="23" t="str">
        <f>IF('Scan-IN Lecture Attendance'!L68="","",'Scan-IN Lecture Attendance'!L68)</f>
        <v/>
      </c>
      <c r="G68" s="7" t="str">
        <f>IF('Scan-IN Lecture Attendance'!N68="","",'Scan-IN Lecture Attendance'!N68)</f>
        <v/>
      </c>
      <c r="H68" s="23" t="str">
        <f>IF('Scan-IN Lecture Attendance'!P68="","",'Scan-IN Lecture Attendance'!P68)</f>
        <v/>
      </c>
      <c r="I68" s="7" t="str">
        <f>IF('Scan-IN Lecture Attendance'!R68="","",'Scan-IN Lecture Attendance'!R68)</f>
        <v/>
      </c>
      <c r="J68" s="23" t="str">
        <f>IF('Scan-IN Lecture Attendance'!T68="","",'Scan-IN Lecture Attendance'!T68)</f>
        <v/>
      </c>
      <c r="K68" s="24" t="str">
        <f>IF('Scan-IN Lecture Attendance'!V68="","",'Scan-IN Lecture Attendance'!V68)</f>
        <v/>
      </c>
      <c r="L68" s="23" t="str">
        <f>IF('Scan-IN Lecture Attendance'!X68="","",'Scan-IN Lecture Attendance'!X68)</f>
        <v/>
      </c>
      <c r="M68" s="24" t="str">
        <f>IF('Scan-IN Lecture Attendance'!Z68="","",'Scan-IN Lecture Attendance'!Z68)</f>
        <v/>
      </c>
      <c r="N68" s="23" t="str">
        <f>IF('Scan-IN Lecture Attendance'!AB68="","",'Scan-IN Lecture Attendance'!AB68)</f>
        <v/>
      </c>
      <c r="O68" s="24" t="str">
        <f>IF('Scan-IN Lecture Attendance'!AD68="","",'Scan-IN Lecture Attendance'!AD68)</f>
        <v/>
      </c>
      <c r="P68" s="23" t="str">
        <f>IF('Scan-IN Lecture Attendance'!AF68="","",'Scan-IN Lecture Attendance'!AF68)</f>
        <v/>
      </c>
      <c r="Q68" s="24" t="str">
        <f>IF('Scan-IN Lecture Attendance'!AH68="","",'Scan-IN Lecture Attendance'!AH68)</f>
        <v/>
      </c>
      <c r="R68" s="23" t="str">
        <f>IF('Scan-IN Lecture Attendance'!AJ68="","",'Scan-IN Lecture Attendance'!AJ68)</f>
        <v/>
      </c>
      <c r="S68" s="24" t="str">
        <f>IF('Scan-IN Lecture Attendance'!AL68="","",'Scan-IN Lecture Attendance'!AL68)</f>
        <v/>
      </c>
      <c r="T68" s="23" t="str">
        <f>IF('Scan-IN Lecture Attendance'!AN68="","",'Scan-IN Lecture Attendance'!AN68)</f>
        <v/>
      </c>
      <c r="U68" s="4"/>
      <c r="V68" s="4"/>
      <c r="W68" s="4"/>
      <c r="X68" s="4"/>
      <c r="Y68" s="4"/>
      <c r="Z68" s="4"/>
    </row>
    <row r="69" spans="1:26" ht="14.25" customHeight="1">
      <c r="A69" s="7" t="str">
        <f>IF('Scan-IN Lecture Attendance'!B69="","",'Scan-IN Lecture Attendance'!B69)</f>
        <v/>
      </c>
      <c r="B69" s="23" t="str">
        <f>IF('Scan-IN Lecture Attendance'!D69="","",'Scan-IN Lecture Attendance'!D69)</f>
        <v/>
      </c>
      <c r="C69" s="25" t="str">
        <f>IF('Scan-IN Lecture Attendance'!F69="","",'Scan-IN Lecture Attendance'!F69)</f>
        <v/>
      </c>
      <c r="D69" s="26" t="str">
        <f>IF('Scan-IN Lecture Attendance'!H69="","",'Scan-IN Lecture Attendance'!H69)</f>
        <v/>
      </c>
      <c r="E69" s="7" t="str">
        <f>IF('Scan-IN Lecture Attendance'!J69="","",'Scan-IN Lecture Attendance'!J69)</f>
        <v/>
      </c>
      <c r="F69" s="23" t="str">
        <f>IF('Scan-IN Lecture Attendance'!L69="","",'Scan-IN Lecture Attendance'!L69)</f>
        <v/>
      </c>
      <c r="G69" s="7" t="str">
        <f>IF('Scan-IN Lecture Attendance'!N69="","",'Scan-IN Lecture Attendance'!N69)</f>
        <v/>
      </c>
      <c r="H69" s="23" t="str">
        <f>IF('Scan-IN Lecture Attendance'!P69="","",'Scan-IN Lecture Attendance'!P69)</f>
        <v/>
      </c>
      <c r="I69" s="7" t="str">
        <f>IF('Scan-IN Lecture Attendance'!R69="","",'Scan-IN Lecture Attendance'!R69)</f>
        <v/>
      </c>
      <c r="J69" s="23" t="str">
        <f>IF('Scan-IN Lecture Attendance'!T69="","",'Scan-IN Lecture Attendance'!T69)</f>
        <v/>
      </c>
      <c r="K69" s="24" t="str">
        <f>IF('Scan-IN Lecture Attendance'!V69="","",'Scan-IN Lecture Attendance'!V69)</f>
        <v/>
      </c>
      <c r="L69" s="23" t="str">
        <f>IF('Scan-IN Lecture Attendance'!X69="","",'Scan-IN Lecture Attendance'!X69)</f>
        <v/>
      </c>
      <c r="M69" s="24" t="str">
        <f>IF('Scan-IN Lecture Attendance'!Z69="","",'Scan-IN Lecture Attendance'!Z69)</f>
        <v/>
      </c>
      <c r="N69" s="23" t="str">
        <f>IF('Scan-IN Lecture Attendance'!AB69="","",'Scan-IN Lecture Attendance'!AB69)</f>
        <v/>
      </c>
      <c r="O69" s="24" t="str">
        <f>IF('Scan-IN Lecture Attendance'!AD69="","",'Scan-IN Lecture Attendance'!AD69)</f>
        <v/>
      </c>
      <c r="P69" s="23" t="str">
        <f>IF('Scan-IN Lecture Attendance'!AF69="","",'Scan-IN Lecture Attendance'!AF69)</f>
        <v/>
      </c>
      <c r="Q69" s="24" t="str">
        <f>IF('Scan-IN Lecture Attendance'!AH69="","",'Scan-IN Lecture Attendance'!AH69)</f>
        <v/>
      </c>
      <c r="R69" s="23" t="str">
        <f>IF('Scan-IN Lecture Attendance'!AJ69="","",'Scan-IN Lecture Attendance'!AJ69)</f>
        <v/>
      </c>
      <c r="S69" s="24" t="str">
        <f>IF('Scan-IN Lecture Attendance'!AL69="","",'Scan-IN Lecture Attendance'!AL69)</f>
        <v/>
      </c>
      <c r="T69" s="23" t="str">
        <f>IF('Scan-IN Lecture Attendance'!AN69="","",'Scan-IN Lecture Attendance'!AN69)</f>
        <v/>
      </c>
      <c r="U69" s="4"/>
      <c r="V69" s="4"/>
      <c r="W69" s="4"/>
      <c r="X69" s="4"/>
      <c r="Y69" s="4"/>
      <c r="Z69" s="4"/>
    </row>
    <row r="70" spans="1:26" ht="14.25" customHeight="1">
      <c r="A70" s="7" t="str">
        <f>IF('Scan-IN Lecture Attendance'!B70="","",'Scan-IN Lecture Attendance'!B70)</f>
        <v/>
      </c>
      <c r="B70" s="23" t="str">
        <f>IF('Scan-IN Lecture Attendance'!D70="","",'Scan-IN Lecture Attendance'!D70)</f>
        <v/>
      </c>
      <c r="C70" s="25" t="str">
        <f>IF('Scan-IN Lecture Attendance'!F70="","",'Scan-IN Lecture Attendance'!F70)</f>
        <v/>
      </c>
      <c r="D70" s="26" t="str">
        <f>IF('Scan-IN Lecture Attendance'!H70="","",'Scan-IN Lecture Attendance'!H70)</f>
        <v/>
      </c>
      <c r="E70" s="7" t="str">
        <f>IF('Scan-IN Lecture Attendance'!J70="","",'Scan-IN Lecture Attendance'!J70)</f>
        <v/>
      </c>
      <c r="F70" s="23" t="str">
        <f>IF('Scan-IN Lecture Attendance'!L70="","",'Scan-IN Lecture Attendance'!L70)</f>
        <v/>
      </c>
      <c r="G70" s="7" t="str">
        <f>IF('Scan-IN Lecture Attendance'!N70="","",'Scan-IN Lecture Attendance'!N70)</f>
        <v/>
      </c>
      <c r="H70" s="23" t="str">
        <f>IF('Scan-IN Lecture Attendance'!P70="","",'Scan-IN Lecture Attendance'!P70)</f>
        <v/>
      </c>
      <c r="I70" s="7" t="str">
        <f>IF('Scan-IN Lecture Attendance'!R70="","",'Scan-IN Lecture Attendance'!R70)</f>
        <v/>
      </c>
      <c r="J70" s="23" t="str">
        <f>IF('Scan-IN Lecture Attendance'!T70="","",'Scan-IN Lecture Attendance'!T70)</f>
        <v/>
      </c>
      <c r="K70" s="24" t="str">
        <f>IF('Scan-IN Lecture Attendance'!V70="","",'Scan-IN Lecture Attendance'!V70)</f>
        <v/>
      </c>
      <c r="L70" s="23" t="str">
        <f>IF('Scan-IN Lecture Attendance'!X70="","",'Scan-IN Lecture Attendance'!X70)</f>
        <v/>
      </c>
      <c r="M70" s="24" t="str">
        <f>IF('Scan-IN Lecture Attendance'!Z70="","",'Scan-IN Lecture Attendance'!Z70)</f>
        <v/>
      </c>
      <c r="N70" s="23" t="str">
        <f>IF('Scan-IN Lecture Attendance'!AB70="","",'Scan-IN Lecture Attendance'!AB70)</f>
        <v/>
      </c>
      <c r="O70" s="24" t="str">
        <f>IF('Scan-IN Lecture Attendance'!AD70="","",'Scan-IN Lecture Attendance'!AD70)</f>
        <v/>
      </c>
      <c r="P70" s="23" t="str">
        <f>IF('Scan-IN Lecture Attendance'!AF70="","",'Scan-IN Lecture Attendance'!AF70)</f>
        <v/>
      </c>
      <c r="Q70" s="24" t="str">
        <f>IF('Scan-IN Lecture Attendance'!AH70="","",'Scan-IN Lecture Attendance'!AH70)</f>
        <v/>
      </c>
      <c r="R70" s="23" t="str">
        <f>IF('Scan-IN Lecture Attendance'!AJ70="","",'Scan-IN Lecture Attendance'!AJ70)</f>
        <v/>
      </c>
      <c r="S70" s="24" t="str">
        <f>IF('Scan-IN Lecture Attendance'!AL70="","",'Scan-IN Lecture Attendance'!AL70)</f>
        <v/>
      </c>
      <c r="T70" s="23" t="str">
        <f>IF('Scan-IN Lecture Attendance'!AN70="","",'Scan-IN Lecture Attendance'!AN70)</f>
        <v/>
      </c>
      <c r="U70" s="4"/>
      <c r="V70" s="4"/>
      <c r="W70" s="4"/>
      <c r="X70" s="4"/>
      <c r="Y70" s="4"/>
      <c r="Z70" s="4"/>
    </row>
    <row r="71" spans="1:26" ht="14.25" customHeight="1">
      <c r="A71" s="7" t="str">
        <f>IF('Scan-IN Lecture Attendance'!B71="","",'Scan-IN Lecture Attendance'!B71)</f>
        <v/>
      </c>
      <c r="B71" s="23" t="str">
        <f>IF('Scan-IN Lecture Attendance'!D71="","",'Scan-IN Lecture Attendance'!D71)</f>
        <v/>
      </c>
      <c r="C71" s="25" t="str">
        <f>IF('Scan-IN Lecture Attendance'!F71="","",'Scan-IN Lecture Attendance'!F71)</f>
        <v/>
      </c>
      <c r="D71" s="26" t="str">
        <f>IF('Scan-IN Lecture Attendance'!H71="","",'Scan-IN Lecture Attendance'!H71)</f>
        <v/>
      </c>
      <c r="E71" s="7" t="str">
        <f>IF('Scan-IN Lecture Attendance'!J71="","",'Scan-IN Lecture Attendance'!J71)</f>
        <v/>
      </c>
      <c r="F71" s="23" t="str">
        <f>IF('Scan-IN Lecture Attendance'!L71="","",'Scan-IN Lecture Attendance'!L71)</f>
        <v/>
      </c>
      <c r="G71" s="7" t="str">
        <f>IF('Scan-IN Lecture Attendance'!N71="","",'Scan-IN Lecture Attendance'!N71)</f>
        <v/>
      </c>
      <c r="H71" s="23" t="str">
        <f>IF('Scan-IN Lecture Attendance'!P71="","",'Scan-IN Lecture Attendance'!P71)</f>
        <v/>
      </c>
      <c r="I71" s="7" t="str">
        <f>IF('Scan-IN Lecture Attendance'!R71="","",'Scan-IN Lecture Attendance'!R71)</f>
        <v/>
      </c>
      <c r="J71" s="23" t="str">
        <f>IF('Scan-IN Lecture Attendance'!T71="","",'Scan-IN Lecture Attendance'!T71)</f>
        <v/>
      </c>
      <c r="K71" s="24" t="str">
        <f>IF('Scan-IN Lecture Attendance'!V71="","",'Scan-IN Lecture Attendance'!V71)</f>
        <v/>
      </c>
      <c r="L71" s="23" t="str">
        <f>IF('Scan-IN Lecture Attendance'!X71="","",'Scan-IN Lecture Attendance'!X71)</f>
        <v/>
      </c>
      <c r="M71" s="24" t="str">
        <f>IF('Scan-IN Lecture Attendance'!Z71="","",'Scan-IN Lecture Attendance'!Z71)</f>
        <v/>
      </c>
      <c r="N71" s="23" t="str">
        <f>IF('Scan-IN Lecture Attendance'!AB71="","",'Scan-IN Lecture Attendance'!AB71)</f>
        <v/>
      </c>
      <c r="O71" s="24" t="str">
        <f>IF('Scan-IN Lecture Attendance'!AD71="","",'Scan-IN Lecture Attendance'!AD71)</f>
        <v/>
      </c>
      <c r="P71" s="23" t="str">
        <f>IF('Scan-IN Lecture Attendance'!AF71="","",'Scan-IN Lecture Attendance'!AF71)</f>
        <v/>
      </c>
      <c r="Q71" s="24" t="str">
        <f>IF('Scan-IN Lecture Attendance'!AH71="","",'Scan-IN Lecture Attendance'!AH71)</f>
        <v/>
      </c>
      <c r="R71" s="23" t="str">
        <f>IF('Scan-IN Lecture Attendance'!AJ71="","",'Scan-IN Lecture Attendance'!AJ71)</f>
        <v/>
      </c>
      <c r="S71" s="24" t="str">
        <f>IF('Scan-IN Lecture Attendance'!AL71="","",'Scan-IN Lecture Attendance'!AL71)</f>
        <v/>
      </c>
      <c r="T71" s="23" t="str">
        <f>IF('Scan-IN Lecture Attendance'!AN71="","",'Scan-IN Lecture Attendance'!AN71)</f>
        <v/>
      </c>
      <c r="U71" s="4"/>
      <c r="V71" s="4"/>
      <c r="W71" s="4"/>
      <c r="X71" s="4"/>
      <c r="Y71" s="4"/>
      <c r="Z71" s="4"/>
    </row>
    <row r="72" spans="1:26" ht="14.25" customHeight="1">
      <c r="A72" s="7" t="str">
        <f>IF('Scan-IN Lecture Attendance'!B72="","",'Scan-IN Lecture Attendance'!B72)</f>
        <v/>
      </c>
      <c r="B72" s="23" t="str">
        <f>IF('Scan-IN Lecture Attendance'!D72="","",'Scan-IN Lecture Attendance'!D72)</f>
        <v/>
      </c>
      <c r="C72" s="25" t="str">
        <f>IF('Scan-IN Lecture Attendance'!F72="","",'Scan-IN Lecture Attendance'!F72)</f>
        <v/>
      </c>
      <c r="D72" s="26" t="str">
        <f>IF('Scan-IN Lecture Attendance'!H72="","",'Scan-IN Lecture Attendance'!H72)</f>
        <v/>
      </c>
      <c r="E72" s="7" t="str">
        <f>IF('Scan-IN Lecture Attendance'!J72="","",'Scan-IN Lecture Attendance'!J72)</f>
        <v/>
      </c>
      <c r="F72" s="23" t="str">
        <f>IF('Scan-IN Lecture Attendance'!L72="","",'Scan-IN Lecture Attendance'!L72)</f>
        <v/>
      </c>
      <c r="G72" s="7" t="str">
        <f>IF('Scan-IN Lecture Attendance'!N72="","",'Scan-IN Lecture Attendance'!N72)</f>
        <v/>
      </c>
      <c r="H72" s="23" t="str">
        <f>IF('Scan-IN Lecture Attendance'!P72="","",'Scan-IN Lecture Attendance'!P72)</f>
        <v/>
      </c>
      <c r="I72" s="7" t="str">
        <f>IF('Scan-IN Lecture Attendance'!R72="","",'Scan-IN Lecture Attendance'!R72)</f>
        <v/>
      </c>
      <c r="J72" s="23" t="str">
        <f>IF('Scan-IN Lecture Attendance'!T72="","",'Scan-IN Lecture Attendance'!T72)</f>
        <v/>
      </c>
      <c r="K72" s="24" t="str">
        <f>IF('Scan-IN Lecture Attendance'!V72="","",'Scan-IN Lecture Attendance'!V72)</f>
        <v/>
      </c>
      <c r="L72" s="23" t="str">
        <f>IF('Scan-IN Lecture Attendance'!X72="","",'Scan-IN Lecture Attendance'!X72)</f>
        <v/>
      </c>
      <c r="M72" s="24" t="str">
        <f>IF('Scan-IN Lecture Attendance'!Z72="","",'Scan-IN Lecture Attendance'!Z72)</f>
        <v/>
      </c>
      <c r="N72" s="23" t="str">
        <f>IF('Scan-IN Lecture Attendance'!AB72="","",'Scan-IN Lecture Attendance'!AB72)</f>
        <v/>
      </c>
      <c r="O72" s="24" t="str">
        <f>IF('Scan-IN Lecture Attendance'!AD72="","",'Scan-IN Lecture Attendance'!AD72)</f>
        <v/>
      </c>
      <c r="P72" s="23" t="str">
        <f>IF('Scan-IN Lecture Attendance'!AF72="","",'Scan-IN Lecture Attendance'!AF72)</f>
        <v/>
      </c>
      <c r="Q72" s="24" t="str">
        <f>IF('Scan-IN Lecture Attendance'!AH72="","",'Scan-IN Lecture Attendance'!AH72)</f>
        <v/>
      </c>
      <c r="R72" s="23" t="str">
        <f>IF('Scan-IN Lecture Attendance'!AJ72="","",'Scan-IN Lecture Attendance'!AJ72)</f>
        <v/>
      </c>
      <c r="S72" s="24" t="str">
        <f>IF('Scan-IN Lecture Attendance'!AL72="","",'Scan-IN Lecture Attendance'!AL72)</f>
        <v/>
      </c>
      <c r="T72" s="23" t="str">
        <f>IF('Scan-IN Lecture Attendance'!AN72="","",'Scan-IN Lecture Attendance'!AN72)</f>
        <v/>
      </c>
      <c r="U72" s="4"/>
      <c r="V72" s="4"/>
      <c r="W72" s="4"/>
      <c r="X72" s="4"/>
      <c r="Y72" s="4"/>
      <c r="Z72" s="4"/>
    </row>
    <row r="73" spans="1:26" ht="14.25" customHeight="1">
      <c r="A73" s="7" t="str">
        <f>IF('Scan-IN Lecture Attendance'!B73="","",'Scan-IN Lecture Attendance'!B73)</f>
        <v/>
      </c>
      <c r="B73" s="23" t="str">
        <f>IF('Scan-IN Lecture Attendance'!D73="","",'Scan-IN Lecture Attendance'!D73)</f>
        <v/>
      </c>
      <c r="C73" s="25" t="str">
        <f>IF('Scan-IN Lecture Attendance'!F73="","",'Scan-IN Lecture Attendance'!F73)</f>
        <v/>
      </c>
      <c r="D73" s="26" t="str">
        <f>IF('Scan-IN Lecture Attendance'!H73="","",'Scan-IN Lecture Attendance'!H73)</f>
        <v/>
      </c>
      <c r="E73" s="7" t="str">
        <f>IF('Scan-IN Lecture Attendance'!J73="","",'Scan-IN Lecture Attendance'!J73)</f>
        <v/>
      </c>
      <c r="F73" s="23" t="str">
        <f>IF('Scan-IN Lecture Attendance'!L73="","",'Scan-IN Lecture Attendance'!L73)</f>
        <v/>
      </c>
      <c r="G73" s="7" t="str">
        <f>IF('Scan-IN Lecture Attendance'!N73="","",'Scan-IN Lecture Attendance'!N73)</f>
        <v/>
      </c>
      <c r="H73" s="23" t="str">
        <f>IF('Scan-IN Lecture Attendance'!P73="","",'Scan-IN Lecture Attendance'!P73)</f>
        <v/>
      </c>
      <c r="I73" s="7" t="str">
        <f>IF('Scan-IN Lecture Attendance'!R73="","",'Scan-IN Lecture Attendance'!R73)</f>
        <v/>
      </c>
      <c r="J73" s="23" t="str">
        <f>IF('Scan-IN Lecture Attendance'!T73="","",'Scan-IN Lecture Attendance'!T73)</f>
        <v/>
      </c>
      <c r="K73" s="24" t="str">
        <f>IF('Scan-IN Lecture Attendance'!V73="","",'Scan-IN Lecture Attendance'!V73)</f>
        <v/>
      </c>
      <c r="L73" s="23" t="str">
        <f>IF('Scan-IN Lecture Attendance'!X73="","",'Scan-IN Lecture Attendance'!X73)</f>
        <v/>
      </c>
      <c r="M73" s="24" t="str">
        <f>IF('Scan-IN Lecture Attendance'!Z73="","",'Scan-IN Lecture Attendance'!Z73)</f>
        <v/>
      </c>
      <c r="N73" s="23" t="str">
        <f>IF('Scan-IN Lecture Attendance'!AB73="","",'Scan-IN Lecture Attendance'!AB73)</f>
        <v/>
      </c>
      <c r="O73" s="24" t="str">
        <f>IF('Scan-IN Lecture Attendance'!AD73="","",'Scan-IN Lecture Attendance'!AD73)</f>
        <v/>
      </c>
      <c r="P73" s="23" t="str">
        <f>IF('Scan-IN Lecture Attendance'!AF73="","",'Scan-IN Lecture Attendance'!AF73)</f>
        <v/>
      </c>
      <c r="Q73" s="24" t="str">
        <f>IF('Scan-IN Lecture Attendance'!AH73="","",'Scan-IN Lecture Attendance'!AH73)</f>
        <v/>
      </c>
      <c r="R73" s="23" t="str">
        <f>IF('Scan-IN Lecture Attendance'!AJ73="","",'Scan-IN Lecture Attendance'!AJ73)</f>
        <v/>
      </c>
      <c r="S73" s="24" t="str">
        <f>IF('Scan-IN Lecture Attendance'!AL73="","",'Scan-IN Lecture Attendance'!AL73)</f>
        <v/>
      </c>
      <c r="T73" s="23" t="str">
        <f>IF('Scan-IN Lecture Attendance'!AN73="","",'Scan-IN Lecture Attendance'!AN73)</f>
        <v/>
      </c>
      <c r="U73" s="4"/>
      <c r="V73" s="4"/>
      <c r="W73" s="4"/>
      <c r="X73" s="4"/>
      <c r="Y73" s="4"/>
      <c r="Z73" s="4"/>
    </row>
    <row r="74" spans="1:26" ht="14.25" customHeight="1">
      <c r="A74" s="7" t="str">
        <f>IF('Scan-IN Lecture Attendance'!B74="","",'Scan-IN Lecture Attendance'!B74)</f>
        <v/>
      </c>
      <c r="B74" s="23" t="str">
        <f>IF('Scan-IN Lecture Attendance'!D74="","",'Scan-IN Lecture Attendance'!D74)</f>
        <v/>
      </c>
      <c r="C74" s="25" t="str">
        <f>IF('Scan-IN Lecture Attendance'!F74="","",'Scan-IN Lecture Attendance'!F74)</f>
        <v/>
      </c>
      <c r="D74" s="26" t="str">
        <f>IF('Scan-IN Lecture Attendance'!H74="","",'Scan-IN Lecture Attendance'!H74)</f>
        <v/>
      </c>
      <c r="E74" s="7" t="str">
        <f>IF('Scan-IN Lecture Attendance'!J74="","",'Scan-IN Lecture Attendance'!J74)</f>
        <v/>
      </c>
      <c r="F74" s="23" t="str">
        <f>IF('Scan-IN Lecture Attendance'!L74="","",'Scan-IN Lecture Attendance'!L74)</f>
        <v/>
      </c>
      <c r="G74" s="7" t="str">
        <f>IF('Scan-IN Lecture Attendance'!N74="","",'Scan-IN Lecture Attendance'!N74)</f>
        <v/>
      </c>
      <c r="H74" s="23" t="str">
        <f>IF('Scan-IN Lecture Attendance'!P74="","",'Scan-IN Lecture Attendance'!P74)</f>
        <v/>
      </c>
      <c r="I74" s="7" t="str">
        <f>IF('Scan-IN Lecture Attendance'!R74="","",'Scan-IN Lecture Attendance'!R74)</f>
        <v/>
      </c>
      <c r="J74" s="23" t="str">
        <f>IF('Scan-IN Lecture Attendance'!T74="","",'Scan-IN Lecture Attendance'!T74)</f>
        <v/>
      </c>
      <c r="K74" s="24" t="str">
        <f>IF('Scan-IN Lecture Attendance'!V74="","",'Scan-IN Lecture Attendance'!V74)</f>
        <v/>
      </c>
      <c r="L74" s="23" t="str">
        <f>IF('Scan-IN Lecture Attendance'!X74="","",'Scan-IN Lecture Attendance'!X74)</f>
        <v/>
      </c>
      <c r="M74" s="24" t="str">
        <f>IF('Scan-IN Lecture Attendance'!Z74="","",'Scan-IN Lecture Attendance'!Z74)</f>
        <v/>
      </c>
      <c r="N74" s="23" t="str">
        <f>IF('Scan-IN Lecture Attendance'!AB74="","",'Scan-IN Lecture Attendance'!AB74)</f>
        <v/>
      </c>
      <c r="O74" s="24" t="str">
        <f>IF('Scan-IN Lecture Attendance'!AD74="","",'Scan-IN Lecture Attendance'!AD74)</f>
        <v/>
      </c>
      <c r="P74" s="23" t="str">
        <f>IF('Scan-IN Lecture Attendance'!AF74="","",'Scan-IN Lecture Attendance'!AF74)</f>
        <v/>
      </c>
      <c r="Q74" s="24" t="str">
        <f>IF('Scan-IN Lecture Attendance'!AH74="","",'Scan-IN Lecture Attendance'!AH74)</f>
        <v/>
      </c>
      <c r="R74" s="23" t="str">
        <f>IF('Scan-IN Lecture Attendance'!AJ74="","",'Scan-IN Lecture Attendance'!AJ74)</f>
        <v/>
      </c>
      <c r="S74" s="24" t="str">
        <f>IF('Scan-IN Lecture Attendance'!AL74="","",'Scan-IN Lecture Attendance'!AL74)</f>
        <v/>
      </c>
      <c r="T74" s="23" t="str">
        <f>IF('Scan-IN Lecture Attendance'!AN74="","",'Scan-IN Lecture Attendance'!AN74)</f>
        <v/>
      </c>
      <c r="U74" s="4"/>
      <c r="V74" s="4"/>
      <c r="W74" s="4"/>
      <c r="X74" s="4"/>
      <c r="Y74" s="4"/>
      <c r="Z74" s="4"/>
    </row>
    <row r="75" spans="1:26" ht="14.25" customHeight="1">
      <c r="A75" s="7" t="str">
        <f>IF('Scan-IN Lecture Attendance'!B75="","",'Scan-IN Lecture Attendance'!B75)</f>
        <v/>
      </c>
      <c r="B75" s="23" t="str">
        <f>IF('Scan-IN Lecture Attendance'!D75="","",'Scan-IN Lecture Attendance'!D75)</f>
        <v/>
      </c>
      <c r="C75" s="25" t="str">
        <f>IF('Scan-IN Lecture Attendance'!F75="","",'Scan-IN Lecture Attendance'!F75)</f>
        <v/>
      </c>
      <c r="D75" s="26" t="str">
        <f>IF('Scan-IN Lecture Attendance'!H75="","",'Scan-IN Lecture Attendance'!H75)</f>
        <v/>
      </c>
      <c r="E75" s="7" t="str">
        <f>IF('Scan-IN Lecture Attendance'!J75="","",'Scan-IN Lecture Attendance'!J75)</f>
        <v/>
      </c>
      <c r="F75" s="23" t="str">
        <f>IF('Scan-IN Lecture Attendance'!L75="","",'Scan-IN Lecture Attendance'!L75)</f>
        <v/>
      </c>
      <c r="G75" s="7" t="str">
        <f>IF('Scan-IN Lecture Attendance'!N75="","",'Scan-IN Lecture Attendance'!N75)</f>
        <v/>
      </c>
      <c r="H75" s="23" t="str">
        <f>IF('Scan-IN Lecture Attendance'!P75="","",'Scan-IN Lecture Attendance'!P75)</f>
        <v/>
      </c>
      <c r="I75" s="7" t="str">
        <f>IF('Scan-IN Lecture Attendance'!R75="","",'Scan-IN Lecture Attendance'!R75)</f>
        <v/>
      </c>
      <c r="J75" s="23" t="str">
        <f>IF('Scan-IN Lecture Attendance'!T75="","",'Scan-IN Lecture Attendance'!T75)</f>
        <v/>
      </c>
      <c r="K75" s="24" t="str">
        <f>IF('Scan-IN Lecture Attendance'!V75="","",'Scan-IN Lecture Attendance'!V75)</f>
        <v/>
      </c>
      <c r="L75" s="23" t="str">
        <f>IF('Scan-IN Lecture Attendance'!X75="","",'Scan-IN Lecture Attendance'!X75)</f>
        <v/>
      </c>
      <c r="M75" s="24" t="str">
        <f>IF('Scan-IN Lecture Attendance'!Z75="","",'Scan-IN Lecture Attendance'!Z75)</f>
        <v/>
      </c>
      <c r="N75" s="23" t="str">
        <f>IF('Scan-IN Lecture Attendance'!AB75="","",'Scan-IN Lecture Attendance'!AB75)</f>
        <v/>
      </c>
      <c r="O75" s="24" t="str">
        <f>IF('Scan-IN Lecture Attendance'!AD75="","",'Scan-IN Lecture Attendance'!AD75)</f>
        <v/>
      </c>
      <c r="P75" s="23" t="str">
        <f>IF('Scan-IN Lecture Attendance'!AF75="","",'Scan-IN Lecture Attendance'!AF75)</f>
        <v/>
      </c>
      <c r="Q75" s="24" t="str">
        <f>IF('Scan-IN Lecture Attendance'!AH75="","",'Scan-IN Lecture Attendance'!AH75)</f>
        <v/>
      </c>
      <c r="R75" s="23" t="str">
        <f>IF('Scan-IN Lecture Attendance'!AJ75="","",'Scan-IN Lecture Attendance'!AJ75)</f>
        <v/>
      </c>
      <c r="S75" s="24" t="str">
        <f>IF('Scan-IN Lecture Attendance'!AL75="","",'Scan-IN Lecture Attendance'!AL75)</f>
        <v/>
      </c>
      <c r="T75" s="23" t="str">
        <f>IF('Scan-IN Lecture Attendance'!AN75="","",'Scan-IN Lecture Attendance'!AN75)</f>
        <v/>
      </c>
      <c r="U75" s="4"/>
      <c r="V75" s="4"/>
      <c r="W75" s="4"/>
      <c r="X75" s="4"/>
      <c r="Y75" s="4"/>
      <c r="Z75" s="4"/>
    </row>
    <row r="76" spans="1:26" ht="14.25" customHeight="1">
      <c r="A76" s="7" t="str">
        <f>IF('Scan-IN Lecture Attendance'!B76="","",'Scan-IN Lecture Attendance'!B76)</f>
        <v/>
      </c>
      <c r="B76" s="23" t="str">
        <f>IF('Scan-IN Lecture Attendance'!D76="","",'Scan-IN Lecture Attendance'!D76)</f>
        <v/>
      </c>
      <c r="C76" s="25" t="str">
        <f>IF('Scan-IN Lecture Attendance'!F76="","",'Scan-IN Lecture Attendance'!F76)</f>
        <v/>
      </c>
      <c r="D76" s="26" t="str">
        <f>IF('Scan-IN Lecture Attendance'!H76="","",'Scan-IN Lecture Attendance'!H76)</f>
        <v/>
      </c>
      <c r="E76" s="7" t="str">
        <f>IF('Scan-IN Lecture Attendance'!J76="","",'Scan-IN Lecture Attendance'!J76)</f>
        <v/>
      </c>
      <c r="F76" s="23" t="str">
        <f>IF('Scan-IN Lecture Attendance'!L76="","",'Scan-IN Lecture Attendance'!L76)</f>
        <v/>
      </c>
      <c r="G76" s="7" t="str">
        <f>IF('Scan-IN Lecture Attendance'!N76="","",'Scan-IN Lecture Attendance'!N76)</f>
        <v/>
      </c>
      <c r="H76" s="23" t="str">
        <f>IF('Scan-IN Lecture Attendance'!P76="","",'Scan-IN Lecture Attendance'!P76)</f>
        <v/>
      </c>
      <c r="I76" s="7" t="str">
        <f>IF('Scan-IN Lecture Attendance'!R76="","",'Scan-IN Lecture Attendance'!R76)</f>
        <v/>
      </c>
      <c r="J76" s="23" t="str">
        <f>IF('Scan-IN Lecture Attendance'!T76="","",'Scan-IN Lecture Attendance'!T76)</f>
        <v/>
      </c>
      <c r="K76" s="24" t="str">
        <f>IF('Scan-IN Lecture Attendance'!V76="","",'Scan-IN Lecture Attendance'!V76)</f>
        <v/>
      </c>
      <c r="L76" s="23" t="str">
        <f>IF('Scan-IN Lecture Attendance'!X76="","",'Scan-IN Lecture Attendance'!X76)</f>
        <v/>
      </c>
      <c r="M76" s="24" t="str">
        <f>IF('Scan-IN Lecture Attendance'!Z76="","",'Scan-IN Lecture Attendance'!Z76)</f>
        <v/>
      </c>
      <c r="N76" s="23" t="str">
        <f>IF('Scan-IN Lecture Attendance'!AB76="","",'Scan-IN Lecture Attendance'!AB76)</f>
        <v/>
      </c>
      <c r="O76" s="24" t="str">
        <f>IF('Scan-IN Lecture Attendance'!AD76="","",'Scan-IN Lecture Attendance'!AD76)</f>
        <v/>
      </c>
      <c r="P76" s="23" t="str">
        <f>IF('Scan-IN Lecture Attendance'!AF76="","",'Scan-IN Lecture Attendance'!AF76)</f>
        <v/>
      </c>
      <c r="Q76" s="24" t="str">
        <f>IF('Scan-IN Lecture Attendance'!AH76="","",'Scan-IN Lecture Attendance'!AH76)</f>
        <v/>
      </c>
      <c r="R76" s="23" t="str">
        <f>IF('Scan-IN Lecture Attendance'!AJ76="","",'Scan-IN Lecture Attendance'!AJ76)</f>
        <v/>
      </c>
      <c r="S76" s="24" t="str">
        <f>IF('Scan-IN Lecture Attendance'!AL76="","",'Scan-IN Lecture Attendance'!AL76)</f>
        <v/>
      </c>
      <c r="T76" s="23" t="str">
        <f>IF('Scan-IN Lecture Attendance'!AN76="","",'Scan-IN Lecture Attendance'!AN76)</f>
        <v/>
      </c>
      <c r="U76" s="4"/>
      <c r="V76" s="4"/>
      <c r="W76" s="4"/>
      <c r="X76" s="4"/>
      <c r="Y76" s="4"/>
      <c r="Z76" s="4"/>
    </row>
    <row r="77" spans="1:26" ht="14.25" customHeight="1">
      <c r="A77" s="7" t="str">
        <f>IF('Scan-IN Lecture Attendance'!B77="","",'Scan-IN Lecture Attendance'!B77)</f>
        <v/>
      </c>
      <c r="B77" s="23" t="str">
        <f>IF('Scan-IN Lecture Attendance'!D77="","",'Scan-IN Lecture Attendance'!D77)</f>
        <v/>
      </c>
      <c r="C77" s="25" t="str">
        <f>IF('Scan-IN Lecture Attendance'!F77="","",'Scan-IN Lecture Attendance'!F77)</f>
        <v/>
      </c>
      <c r="D77" s="26" t="str">
        <f>IF('Scan-IN Lecture Attendance'!H77="","",'Scan-IN Lecture Attendance'!H77)</f>
        <v/>
      </c>
      <c r="E77" s="7" t="str">
        <f>IF('Scan-IN Lecture Attendance'!J77="","",'Scan-IN Lecture Attendance'!J77)</f>
        <v/>
      </c>
      <c r="F77" s="23" t="str">
        <f>IF('Scan-IN Lecture Attendance'!L77="","",'Scan-IN Lecture Attendance'!L77)</f>
        <v/>
      </c>
      <c r="G77" s="7" t="str">
        <f>IF('Scan-IN Lecture Attendance'!N77="","",'Scan-IN Lecture Attendance'!N77)</f>
        <v/>
      </c>
      <c r="H77" s="23" t="str">
        <f>IF('Scan-IN Lecture Attendance'!P77="","",'Scan-IN Lecture Attendance'!P77)</f>
        <v/>
      </c>
      <c r="I77" s="7" t="str">
        <f>IF('Scan-IN Lecture Attendance'!R77="","",'Scan-IN Lecture Attendance'!R77)</f>
        <v/>
      </c>
      <c r="J77" s="23" t="str">
        <f>IF('Scan-IN Lecture Attendance'!T77="","",'Scan-IN Lecture Attendance'!T77)</f>
        <v/>
      </c>
      <c r="K77" s="24" t="str">
        <f>IF('Scan-IN Lecture Attendance'!V77="","",'Scan-IN Lecture Attendance'!V77)</f>
        <v/>
      </c>
      <c r="L77" s="23" t="str">
        <f>IF('Scan-IN Lecture Attendance'!X77="","",'Scan-IN Lecture Attendance'!X77)</f>
        <v/>
      </c>
      <c r="M77" s="24" t="str">
        <f>IF('Scan-IN Lecture Attendance'!Z77="","",'Scan-IN Lecture Attendance'!Z77)</f>
        <v/>
      </c>
      <c r="N77" s="23" t="str">
        <f>IF('Scan-IN Lecture Attendance'!AB77="","",'Scan-IN Lecture Attendance'!AB77)</f>
        <v/>
      </c>
      <c r="O77" s="24" t="str">
        <f>IF('Scan-IN Lecture Attendance'!AD77="","",'Scan-IN Lecture Attendance'!AD77)</f>
        <v/>
      </c>
      <c r="P77" s="23" t="str">
        <f>IF('Scan-IN Lecture Attendance'!AF77="","",'Scan-IN Lecture Attendance'!AF77)</f>
        <v/>
      </c>
      <c r="Q77" s="24" t="str">
        <f>IF('Scan-IN Lecture Attendance'!AH77="","",'Scan-IN Lecture Attendance'!AH77)</f>
        <v/>
      </c>
      <c r="R77" s="23" t="str">
        <f>IF('Scan-IN Lecture Attendance'!AJ77="","",'Scan-IN Lecture Attendance'!AJ77)</f>
        <v/>
      </c>
      <c r="S77" s="24" t="str">
        <f>IF('Scan-IN Lecture Attendance'!AL77="","",'Scan-IN Lecture Attendance'!AL77)</f>
        <v/>
      </c>
      <c r="T77" s="23" t="str">
        <f>IF('Scan-IN Lecture Attendance'!AN77="","",'Scan-IN Lecture Attendance'!AN77)</f>
        <v/>
      </c>
      <c r="U77" s="4"/>
      <c r="V77" s="4"/>
      <c r="W77" s="4"/>
      <c r="X77" s="4"/>
      <c r="Y77" s="4"/>
      <c r="Z77" s="4"/>
    </row>
    <row r="78" spans="1:26" ht="14.25" customHeight="1">
      <c r="A78" s="7" t="str">
        <f>IF('Scan-IN Lecture Attendance'!B78="","",'Scan-IN Lecture Attendance'!B78)</f>
        <v/>
      </c>
      <c r="B78" s="23" t="str">
        <f>IF('Scan-IN Lecture Attendance'!D78="","",'Scan-IN Lecture Attendance'!D78)</f>
        <v/>
      </c>
      <c r="C78" s="25" t="str">
        <f>IF('Scan-IN Lecture Attendance'!F78="","",'Scan-IN Lecture Attendance'!F78)</f>
        <v/>
      </c>
      <c r="D78" s="26" t="str">
        <f>IF('Scan-IN Lecture Attendance'!H78="","",'Scan-IN Lecture Attendance'!H78)</f>
        <v/>
      </c>
      <c r="E78" s="7" t="str">
        <f>IF('Scan-IN Lecture Attendance'!J78="","",'Scan-IN Lecture Attendance'!J78)</f>
        <v/>
      </c>
      <c r="F78" s="23" t="str">
        <f>IF('Scan-IN Lecture Attendance'!L78="","",'Scan-IN Lecture Attendance'!L78)</f>
        <v/>
      </c>
      <c r="G78" s="7" t="str">
        <f>IF('Scan-IN Lecture Attendance'!N78="","",'Scan-IN Lecture Attendance'!N78)</f>
        <v/>
      </c>
      <c r="H78" s="23" t="str">
        <f>IF('Scan-IN Lecture Attendance'!P78="","",'Scan-IN Lecture Attendance'!P78)</f>
        <v/>
      </c>
      <c r="I78" s="7" t="str">
        <f>IF('Scan-IN Lecture Attendance'!R78="","",'Scan-IN Lecture Attendance'!R78)</f>
        <v/>
      </c>
      <c r="J78" s="23" t="str">
        <f>IF('Scan-IN Lecture Attendance'!T78="","",'Scan-IN Lecture Attendance'!T78)</f>
        <v/>
      </c>
      <c r="K78" s="24" t="str">
        <f>IF('Scan-IN Lecture Attendance'!V78="","",'Scan-IN Lecture Attendance'!V78)</f>
        <v/>
      </c>
      <c r="L78" s="23" t="str">
        <f>IF('Scan-IN Lecture Attendance'!X78="","",'Scan-IN Lecture Attendance'!X78)</f>
        <v/>
      </c>
      <c r="M78" s="24" t="str">
        <f>IF('Scan-IN Lecture Attendance'!Z78="","",'Scan-IN Lecture Attendance'!Z78)</f>
        <v/>
      </c>
      <c r="N78" s="23" t="str">
        <f>IF('Scan-IN Lecture Attendance'!AB78="","",'Scan-IN Lecture Attendance'!AB78)</f>
        <v/>
      </c>
      <c r="O78" s="24" t="str">
        <f>IF('Scan-IN Lecture Attendance'!AD78="","",'Scan-IN Lecture Attendance'!AD78)</f>
        <v/>
      </c>
      <c r="P78" s="23" t="str">
        <f>IF('Scan-IN Lecture Attendance'!AF78="","",'Scan-IN Lecture Attendance'!AF78)</f>
        <v/>
      </c>
      <c r="Q78" s="24" t="str">
        <f>IF('Scan-IN Lecture Attendance'!AH78="","",'Scan-IN Lecture Attendance'!AH78)</f>
        <v/>
      </c>
      <c r="R78" s="23" t="str">
        <f>IF('Scan-IN Lecture Attendance'!AJ78="","",'Scan-IN Lecture Attendance'!AJ78)</f>
        <v/>
      </c>
      <c r="S78" s="24" t="str">
        <f>IF('Scan-IN Lecture Attendance'!AL78="","",'Scan-IN Lecture Attendance'!AL78)</f>
        <v/>
      </c>
      <c r="T78" s="23" t="str">
        <f>IF('Scan-IN Lecture Attendance'!AN78="","",'Scan-IN Lecture Attendance'!AN78)</f>
        <v/>
      </c>
      <c r="U78" s="4"/>
      <c r="V78" s="4"/>
      <c r="W78" s="4"/>
      <c r="X78" s="4"/>
      <c r="Y78" s="4"/>
      <c r="Z78" s="4"/>
    </row>
    <row r="79" spans="1:26" ht="14.25" customHeight="1">
      <c r="A79" s="7" t="str">
        <f>IF('Scan-IN Lecture Attendance'!B79="","",'Scan-IN Lecture Attendance'!B79)</f>
        <v/>
      </c>
      <c r="B79" s="23" t="str">
        <f>IF('Scan-IN Lecture Attendance'!D79="","",'Scan-IN Lecture Attendance'!D79)</f>
        <v/>
      </c>
      <c r="C79" s="25" t="str">
        <f>IF('Scan-IN Lecture Attendance'!F79="","",'Scan-IN Lecture Attendance'!F79)</f>
        <v/>
      </c>
      <c r="D79" s="26" t="str">
        <f>IF('Scan-IN Lecture Attendance'!H79="","",'Scan-IN Lecture Attendance'!H79)</f>
        <v/>
      </c>
      <c r="E79" s="7" t="str">
        <f>IF('Scan-IN Lecture Attendance'!J79="","",'Scan-IN Lecture Attendance'!J79)</f>
        <v/>
      </c>
      <c r="F79" s="23" t="str">
        <f>IF('Scan-IN Lecture Attendance'!L79="","",'Scan-IN Lecture Attendance'!L79)</f>
        <v/>
      </c>
      <c r="G79" s="7" t="str">
        <f>IF('Scan-IN Lecture Attendance'!N79="","",'Scan-IN Lecture Attendance'!N79)</f>
        <v/>
      </c>
      <c r="H79" s="23" t="str">
        <f>IF('Scan-IN Lecture Attendance'!P79="","",'Scan-IN Lecture Attendance'!P79)</f>
        <v/>
      </c>
      <c r="I79" s="7" t="str">
        <f>IF('Scan-IN Lecture Attendance'!R79="","",'Scan-IN Lecture Attendance'!R79)</f>
        <v/>
      </c>
      <c r="J79" s="23" t="str">
        <f>IF('Scan-IN Lecture Attendance'!T79="","",'Scan-IN Lecture Attendance'!T79)</f>
        <v/>
      </c>
      <c r="K79" s="24" t="str">
        <f>IF('Scan-IN Lecture Attendance'!V79="","",'Scan-IN Lecture Attendance'!V79)</f>
        <v/>
      </c>
      <c r="L79" s="23" t="str">
        <f>IF('Scan-IN Lecture Attendance'!X79="","",'Scan-IN Lecture Attendance'!X79)</f>
        <v/>
      </c>
      <c r="M79" s="24" t="str">
        <f>IF('Scan-IN Lecture Attendance'!Z79="","",'Scan-IN Lecture Attendance'!Z79)</f>
        <v/>
      </c>
      <c r="N79" s="23" t="str">
        <f>IF('Scan-IN Lecture Attendance'!AB79="","",'Scan-IN Lecture Attendance'!AB79)</f>
        <v/>
      </c>
      <c r="O79" s="24" t="str">
        <f>IF('Scan-IN Lecture Attendance'!AD79="","",'Scan-IN Lecture Attendance'!AD79)</f>
        <v/>
      </c>
      <c r="P79" s="23" t="str">
        <f>IF('Scan-IN Lecture Attendance'!AF79="","",'Scan-IN Lecture Attendance'!AF79)</f>
        <v/>
      </c>
      <c r="Q79" s="24" t="str">
        <f>IF('Scan-IN Lecture Attendance'!AH79="","",'Scan-IN Lecture Attendance'!AH79)</f>
        <v/>
      </c>
      <c r="R79" s="23" t="str">
        <f>IF('Scan-IN Lecture Attendance'!AJ79="","",'Scan-IN Lecture Attendance'!AJ79)</f>
        <v/>
      </c>
      <c r="S79" s="24" t="str">
        <f>IF('Scan-IN Lecture Attendance'!AL79="","",'Scan-IN Lecture Attendance'!AL79)</f>
        <v/>
      </c>
      <c r="T79" s="23" t="str">
        <f>IF('Scan-IN Lecture Attendance'!AN79="","",'Scan-IN Lecture Attendance'!AN79)</f>
        <v/>
      </c>
      <c r="U79" s="4"/>
      <c r="V79" s="4"/>
      <c r="W79" s="4"/>
      <c r="X79" s="4"/>
      <c r="Y79" s="4"/>
      <c r="Z79" s="4"/>
    </row>
    <row r="80" spans="1:26" ht="14.25" customHeight="1">
      <c r="A80" s="7" t="str">
        <f>IF('Scan-IN Lecture Attendance'!B80="","",'Scan-IN Lecture Attendance'!B80)</f>
        <v/>
      </c>
      <c r="B80" s="23" t="str">
        <f>IF('Scan-IN Lecture Attendance'!D80="","",'Scan-IN Lecture Attendance'!D80)</f>
        <v/>
      </c>
      <c r="C80" s="25" t="str">
        <f>IF('Scan-IN Lecture Attendance'!F80="","",'Scan-IN Lecture Attendance'!F80)</f>
        <v/>
      </c>
      <c r="D80" s="26" t="str">
        <f>IF('Scan-IN Lecture Attendance'!H80="","",'Scan-IN Lecture Attendance'!H80)</f>
        <v/>
      </c>
      <c r="E80" s="7" t="str">
        <f>IF('Scan-IN Lecture Attendance'!J80="","",'Scan-IN Lecture Attendance'!J80)</f>
        <v/>
      </c>
      <c r="F80" s="23" t="str">
        <f>IF('Scan-IN Lecture Attendance'!L80="","",'Scan-IN Lecture Attendance'!L80)</f>
        <v/>
      </c>
      <c r="G80" s="7" t="str">
        <f>IF('Scan-IN Lecture Attendance'!N80="","",'Scan-IN Lecture Attendance'!N80)</f>
        <v/>
      </c>
      <c r="H80" s="23" t="str">
        <f>IF('Scan-IN Lecture Attendance'!P80="","",'Scan-IN Lecture Attendance'!P80)</f>
        <v/>
      </c>
      <c r="I80" s="7" t="str">
        <f>IF('Scan-IN Lecture Attendance'!R80="","",'Scan-IN Lecture Attendance'!R80)</f>
        <v/>
      </c>
      <c r="J80" s="23" t="str">
        <f>IF('Scan-IN Lecture Attendance'!T80="","",'Scan-IN Lecture Attendance'!T80)</f>
        <v/>
      </c>
      <c r="K80" s="24" t="str">
        <f>IF('Scan-IN Lecture Attendance'!V80="","",'Scan-IN Lecture Attendance'!V80)</f>
        <v/>
      </c>
      <c r="L80" s="23" t="str">
        <f>IF('Scan-IN Lecture Attendance'!X80="","",'Scan-IN Lecture Attendance'!X80)</f>
        <v/>
      </c>
      <c r="M80" s="24" t="str">
        <f>IF('Scan-IN Lecture Attendance'!Z80="","",'Scan-IN Lecture Attendance'!Z80)</f>
        <v/>
      </c>
      <c r="N80" s="23" t="str">
        <f>IF('Scan-IN Lecture Attendance'!AB80="","",'Scan-IN Lecture Attendance'!AB80)</f>
        <v/>
      </c>
      <c r="O80" s="24" t="str">
        <f>IF('Scan-IN Lecture Attendance'!AD80="","",'Scan-IN Lecture Attendance'!AD80)</f>
        <v/>
      </c>
      <c r="P80" s="23" t="str">
        <f>IF('Scan-IN Lecture Attendance'!AF80="","",'Scan-IN Lecture Attendance'!AF80)</f>
        <v/>
      </c>
      <c r="Q80" s="24" t="str">
        <f>IF('Scan-IN Lecture Attendance'!AH80="","",'Scan-IN Lecture Attendance'!AH80)</f>
        <v/>
      </c>
      <c r="R80" s="23" t="str">
        <f>IF('Scan-IN Lecture Attendance'!AJ80="","",'Scan-IN Lecture Attendance'!AJ80)</f>
        <v/>
      </c>
      <c r="S80" s="24" t="str">
        <f>IF('Scan-IN Lecture Attendance'!AL80="","",'Scan-IN Lecture Attendance'!AL80)</f>
        <v/>
      </c>
      <c r="T80" s="23" t="str">
        <f>IF('Scan-IN Lecture Attendance'!AN80="","",'Scan-IN Lecture Attendance'!AN80)</f>
        <v/>
      </c>
      <c r="U80" s="4"/>
      <c r="V80" s="4"/>
      <c r="W80" s="4"/>
      <c r="X80" s="4"/>
      <c r="Y80" s="4"/>
      <c r="Z80" s="4"/>
    </row>
    <row r="81" spans="1:26" ht="14.25" customHeight="1">
      <c r="A81" s="7" t="str">
        <f>IF('Scan-IN Lecture Attendance'!B81="","",'Scan-IN Lecture Attendance'!B81)</f>
        <v/>
      </c>
      <c r="B81" s="23" t="str">
        <f>IF('Scan-IN Lecture Attendance'!D81="","",'Scan-IN Lecture Attendance'!D81)</f>
        <v/>
      </c>
      <c r="C81" s="25" t="str">
        <f>IF('Scan-IN Lecture Attendance'!F81="","",'Scan-IN Lecture Attendance'!F81)</f>
        <v/>
      </c>
      <c r="D81" s="26" t="str">
        <f>IF('Scan-IN Lecture Attendance'!H81="","",'Scan-IN Lecture Attendance'!H81)</f>
        <v/>
      </c>
      <c r="E81" s="7" t="str">
        <f>IF('Scan-IN Lecture Attendance'!J81="","",'Scan-IN Lecture Attendance'!J81)</f>
        <v/>
      </c>
      <c r="F81" s="23" t="str">
        <f>IF('Scan-IN Lecture Attendance'!L81="","",'Scan-IN Lecture Attendance'!L81)</f>
        <v/>
      </c>
      <c r="G81" s="7" t="str">
        <f>IF('Scan-IN Lecture Attendance'!N81="","",'Scan-IN Lecture Attendance'!N81)</f>
        <v/>
      </c>
      <c r="H81" s="23" t="str">
        <f>IF('Scan-IN Lecture Attendance'!P81="","",'Scan-IN Lecture Attendance'!P81)</f>
        <v/>
      </c>
      <c r="I81" s="7" t="str">
        <f>IF('Scan-IN Lecture Attendance'!R81="","",'Scan-IN Lecture Attendance'!R81)</f>
        <v/>
      </c>
      <c r="J81" s="23" t="str">
        <f>IF('Scan-IN Lecture Attendance'!T81="","",'Scan-IN Lecture Attendance'!T81)</f>
        <v/>
      </c>
      <c r="K81" s="24" t="str">
        <f>IF('Scan-IN Lecture Attendance'!V81="","",'Scan-IN Lecture Attendance'!V81)</f>
        <v/>
      </c>
      <c r="L81" s="23" t="str">
        <f>IF('Scan-IN Lecture Attendance'!X81="","",'Scan-IN Lecture Attendance'!X81)</f>
        <v/>
      </c>
      <c r="M81" s="24" t="str">
        <f>IF('Scan-IN Lecture Attendance'!Z81="","",'Scan-IN Lecture Attendance'!Z81)</f>
        <v/>
      </c>
      <c r="N81" s="23" t="str">
        <f>IF('Scan-IN Lecture Attendance'!AB81="","",'Scan-IN Lecture Attendance'!AB81)</f>
        <v/>
      </c>
      <c r="O81" s="24" t="str">
        <f>IF('Scan-IN Lecture Attendance'!AD81="","",'Scan-IN Lecture Attendance'!AD81)</f>
        <v/>
      </c>
      <c r="P81" s="23" t="str">
        <f>IF('Scan-IN Lecture Attendance'!AF81="","",'Scan-IN Lecture Attendance'!AF81)</f>
        <v/>
      </c>
      <c r="Q81" s="24" t="str">
        <f>IF('Scan-IN Lecture Attendance'!AH81="","",'Scan-IN Lecture Attendance'!AH81)</f>
        <v/>
      </c>
      <c r="R81" s="23" t="str">
        <f>IF('Scan-IN Lecture Attendance'!AJ81="","",'Scan-IN Lecture Attendance'!AJ81)</f>
        <v/>
      </c>
      <c r="S81" s="24" t="str">
        <f>IF('Scan-IN Lecture Attendance'!AL81="","",'Scan-IN Lecture Attendance'!AL81)</f>
        <v/>
      </c>
      <c r="T81" s="23" t="str">
        <f>IF('Scan-IN Lecture Attendance'!AN81="","",'Scan-IN Lecture Attendance'!AN81)</f>
        <v/>
      </c>
      <c r="U81" s="4"/>
      <c r="V81" s="4"/>
      <c r="W81" s="4"/>
      <c r="X81" s="4"/>
      <c r="Y81" s="4"/>
      <c r="Z81" s="4"/>
    </row>
    <row r="82" spans="1:26" ht="14.25" customHeight="1">
      <c r="A82" s="7" t="str">
        <f>IF('Scan-IN Lecture Attendance'!B82="","",'Scan-IN Lecture Attendance'!B82)</f>
        <v/>
      </c>
      <c r="B82" s="23" t="str">
        <f>IF('Scan-IN Lecture Attendance'!D82="","",'Scan-IN Lecture Attendance'!D82)</f>
        <v/>
      </c>
      <c r="C82" s="25" t="str">
        <f>IF('Scan-IN Lecture Attendance'!F82="","",'Scan-IN Lecture Attendance'!F82)</f>
        <v/>
      </c>
      <c r="D82" s="26" t="str">
        <f>IF('Scan-IN Lecture Attendance'!H82="","",'Scan-IN Lecture Attendance'!H82)</f>
        <v/>
      </c>
      <c r="E82" s="7" t="str">
        <f>IF('Scan-IN Lecture Attendance'!J82="","",'Scan-IN Lecture Attendance'!J82)</f>
        <v/>
      </c>
      <c r="F82" s="23" t="str">
        <f>IF('Scan-IN Lecture Attendance'!L82="","",'Scan-IN Lecture Attendance'!L82)</f>
        <v/>
      </c>
      <c r="G82" s="7" t="str">
        <f>IF('Scan-IN Lecture Attendance'!N82="","",'Scan-IN Lecture Attendance'!N82)</f>
        <v/>
      </c>
      <c r="H82" s="23" t="str">
        <f>IF('Scan-IN Lecture Attendance'!P82="","",'Scan-IN Lecture Attendance'!P82)</f>
        <v/>
      </c>
      <c r="I82" s="7" t="str">
        <f>IF('Scan-IN Lecture Attendance'!R82="","",'Scan-IN Lecture Attendance'!R82)</f>
        <v/>
      </c>
      <c r="J82" s="23" t="str">
        <f>IF('Scan-IN Lecture Attendance'!T82="","",'Scan-IN Lecture Attendance'!T82)</f>
        <v/>
      </c>
      <c r="K82" s="24" t="str">
        <f>IF('Scan-IN Lecture Attendance'!V82="","",'Scan-IN Lecture Attendance'!V82)</f>
        <v/>
      </c>
      <c r="L82" s="23" t="str">
        <f>IF('Scan-IN Lecture Attendance'!X82="","",'Scan-IN Lecture Attendance'!X82)</f>
        <v/>
      </c>
      <c r="M82" s="24" t="str">
        <f>IF('Scan-IN Lecture Attendance'!Z82="","",'Scan-IN Lecture Attendance'!Z82)</f>
        <v/>
      </c>
      <c r="N82" s="23" t="str">
        <f>IF('Scan-IN Lecture Attendance'!AB82="","",'Scan-IN Lecture Attendance'!AB82)</f>
        <v/>
      </c>
      <c r="O82" s="24" t="str">
        <f>IF('Scan-IN Lecture Attendance'!AD82="","",'Scan-IN Lecture Attendance'!AD82)</f>
        <v/>
      </c>
      <c r="P82" s="23" t="str">
        <f>IF('Scan-IN Lecture Attendance'!AF82="","",'Scan-IN Lecture Attendance'!AF82)</f>
        <v/>
      </c>
      <c r="Q82" s="24" t="str">
        <f>IF('Scan-IN Lecture Attendance'!AH82="","",'Scan-IN Lecture Attendance'!AH82)</f>
        <v/>
      </c>
      <c r="R82" s="23" t="str">
        <f>IF('Scan-IN Lecture Attendance'!AJ82="","",'Scan-IN Lecture Attendance'!AJ82)</f>
        <v/>
      </c>
      <c r="S82" s="24" t="str">
        <f>IF('Scan-IN Lecture Attendance'!AL82="","",'Scan-IN Lecture Attendance'!AL82)</f>
        <v/>
      </c>
      <c r="T82" s="23" t="str">
        <f>IF('Scan-IN Lecture Attendance'!AN82="","",'Scan-IN Lecture Attendance'!AN82)</f>
        <v/>
      </c>
      <c r="U82" s="4"/>
      <c r="V82" s="4"/>
      <c r="W82" s="4"/>
      <c r="X82" s="4"/>
      <c r="Y82" s="4"/>
      <c r="Z82" s="4"/>
    </row>
    <row r="83" spans="1:26" ht="14.25" customHeight="1">
      <c r="A83" s="7" t="str">
        <f>IF('Scan-IN Lecture Attendance'!B83="","",'Scan-IN Lecture Attendance'!B83)</f>
        <v/>
      </c>
      <c r="B83" s="23" t="str">
        <f>IF('Scan-IN Lecture Attendance'!D83="","",'Scan-IN Lecture Attendance'!D83)</f>
        <v/>
      </c>
      <c r="C83" s="25" t="str">
        <f>IF('Scan-IN Lecture Attendance'!F83="","",'Scan-IN Lecture Attendance'!F83)</f>
        <v/>
      </c>
      <c r="D83" s="26" t="str">
        <f>IF('Scan-IN Lecture Attendance'!H83="","",'Scan-IN Lecture Attendance'!H83)</f>
        <v/>
      </c>
      <c r="E83" s="7" t="str">
        <f>IF('Scan-IN Lecture Attendance'!J83="","",'Scan-IN Lecture Attendance'!J83)</f>
        <v/>
      </c>
      <c r="F83" s="23" t="str">
        <f>IF('Scan-IN Lecture Attendance'!L83="","",'Scan-IN Lecture Attendance'!L83)</f>
        <v/>
      </c>
      <c r="G83" s="7" t="str">
        <f>IF('Scan-IN Lecture Attendance'!N83="","",'Scan-IN Lecture Attendance'!N83)</f>
        <v/>
      </c>
      <c r="H83" s="23" t="str">
        <f>IF('Scan-IN Lecture Attendance'!P83="","",'Scan-IN Lecture Attendance'!P83)</f>
        <v/>
      </c>
      <c r="I83" s="7" t="str">
        <f>IF('Scan-IN Lecture Attendance'!R83="","",'Scan-IN Lecture Attendance'!R83)</f>
        <v/>
      </c>
      <c r="J83" s="23" t="str">
        <f>IF('Scan-IN Lecture Attendance'!T83="","",'Scan-IN Lecture Attendance'!T83)</f>
        <v/>
      </c>
      <c r="K83" s="24" t="str">
        <f>IF('Scan-IN Lecture Attendance'!V83="","",'Scan-IN Lecture Attendance'!V83)</f>
        <v/>
      </c>
      <c r="L83" s="23" t="str">
        <f>IF('Scan-IN Lecture Attendance'!X83="","",'Scan-IN Lecture Attendance'!X83)</f>
        <v/>
      </c>
      <c r="M83" s="24" t="str">
        <f>IF('Scan-IN Lecture Attendance'!Z83="","",'Scan-IN Lecture Attendance'!Z83)</f>
        <v/>
      </c>
      <c r="N83" s="23" t="str">
        <f>IF('Scan-IN Lecture Attendance'!AB83="","",'Scan-IN Lecture Attendance'!AB83)</f>
        <v/>
      </c>
      <c r="O83" s="24" t="str">
        <f>IF('Scan-IN Lecture Attendance'!AD83="","",'Scan-IN Lecture Attendance'!AD83)</f>
        <v/>
      </c>
      <c r="P83" s="23" t="str">
        <f>IF('Scan-IN Lecture Attendance'!AF83="","",'Scan-IN Lecture Attendance'!AF83)</f>
        <v/>
      </c>
      <c r="Q83" s="24" t="str">
        <f>IF('Scan-IN Lecture Attendance'!AH83="","",'Scan-IN Lecture Attendance'!AH83)</f>
        <v/>
      </c>
      <c r="R83" s="23" t="str">
        <f>IF('Scan-IN Lecture Attendance'!AJ83="","",'Scan-IN Lecture Attendance'!AJ83)</f>
        <v/>
      </c>
      <c r="S83" s="24" t="str">
        <f>IF('Scan-IN Lecture Attendance'!AL83="","",'Scan-IN Lecture Attendance'!AL83)</f>
        <v/>
      </c>
      <c r="T83" s="23" t="str">
        <f>IF('Scan-IN Lecture Attendance'!AN83="","",'Scan-IN Lecture Attendance'!AN83)</f>
        <v/>
      </c>
      <c r="U83" s="4"/>
      <c r="V83" s="4"/>
      <c r="W83" s="4"/>
      <c r="X83" s="4"/>
      <c r="Y83" s="4"/>
      <c r="Z83" s="4"/>
    </row>
    <row r="84" spans="1:26" ht="14.25" customHeight="1">
      <c r="A84" s="7" t="str">
        <f>IF('Scan-IN Lecture Attendance'!B84="","",'Scan-IN Lecture Attendance'!B84)</f>
        <v/>
      </c>
      <c r="B84" s="23" t="str">
        <f>IF('Scan-IN Lecture Attendance'!D84="","",'Scan-IN Lecture Attendance'!D84)</f>
        <v/>
      </c>
      <c r="C84" s="25" t="str">
        <f>IF('Scan-IN Lecture Attendance'!F84="","",'Scan-IN Lecture Attendance'!F84)</f>
        <v/>
      </c>
      <c r="D84" s="26" t="str">
        <f>IF('Scan-IN Lecture Attendance'!H84="","",'Scan-IN Lecture Attendance'!H84)</f>
        <v/>
      </c>
      <c r="E84" s="7" t="str">
        <f>IF('Scan-IN Lecture Attendance'!J84="","",'Scan-IN Lecture Attendance'!J84)</f>
        <v/>
      </c>
      <c r="F84" s="23" t="str">
        <f>IF('Scan-IN Lecture Attendance'!L84="","",'Scan-IN Lecture Attendance'!L84)</f>
        <v/>
      </c>
      <c r="G84" s="7" t="str">
        <f>IF('Scan-IN Lecture Attendance'!N84="","",'Scan-IN Lecture Attendance'!N84)</f>
        <v/>
      </c>
      <c r="H84" s="23" t="str">
        <f>IF('Scan-IN Lecture Attendance'!P84="","",'Scan-IN Lecture Attendance'!P84)</f>
        <v/>
      </c>
      <c r="I84" s="7" t="str">
        <f>IF('Scan-IN Lecture Attendance'!R84="","",'Scan-IN Lecture Attendance'!R84)</f>
        <v/>
      </c>
      <c r="J84" s="23" t="str">
        <f>IF('Scan-IN Lecture Attendance'!T84="","",'Scan-IN Lecture Attendance'!T84)</f>
        <v/>
      </c>
      <c r="K84" s="24" t="str">
        <f>IF('Scan-IN Lecture Attendance'!V84="","",'Scan-IN Lecture Attendance'!V84)</f>
        <v/>
      </c>
      <c r="L84" s="23" t="str">
        <f>IF('Scan-IN Lecture Attendance'!X84="","",'Scan-IN Lecture Attendance'!X84)</f>
        <v/>
      </c>
      <c r="M84" s="24" t="str">
        <f>IF('Scan-IN Lecture Attendance'!Z84="","",'Scan-IN Lecture Attendance'!Z84)</f>
        <v/>
      </c>
      <c r="N84" s="23" t="str">
        <f>IF('Scan-IN Lecture Attendance'!AB84="","",'Scan-IN Lecture Attendance'!AB84)</f>
        <v/>
      </c>
      <c r="O84" s="24" t="str">
        <f>IF('Scan-IN Lecture Attendance'!AD84="","",'Scan-IN Lecture Attendance'!AD84)</f>
        <v/>
      </c>
      <c r="P84" s="23" t="str">
        <f>IF('Scan-IN Lecture Attendance'!AF84="","",'Scan-IN Lecture Attendance'!AF84)</f>
        <v/>
      </c>
      <c r="Q84" s="24" t="str">
        <f>IF('Scan-IN Lecture Attendance'!AH84="","",'Scan-IN Lecture Attendance'!AH84)</f>
        <v/>
      </c>
      <c r="R84" s="23" t="str">
        <f>IF('Scan-IN Lecture Attendance'!AJ84="","",'Scan-IN Lecture Attendance'!AJ84)</f>
        <v/>
      </c>
      <c r="S84" s="24" t="str">
        <f>IF('Scan-IN Lecture Attendance'!AL84="","",'Scan-IN Lecture Attendance'!AL84)</f>
        <v/>
      </c>
      <c r="T84" s="23" t="str">
        <f>IF('Scan-IN Lecture Attendance'!AN84="","",'Scan-IN Lecture Attendance'!AN84)</f>
        <v/>
      </c>
      <c r="U84" s="4"/>
      <c r="V84" s="4"/>
      <c r="W84" s="4"/>
      <c r="X84" s="4"/>
      <c r="Y84" s="4"/>
      <c r="Z84" s="4"/>
    </row>
    <row r="85" spans="1:26" ht="14.25" customHeight="1">
      <c r="A85" s="7" t="str">
        <f>IF('Scan-IN Lecture Attendance'!B85="","",'Scan-IN Lecture Attendance'!B85)</f>
        <v/>
      </c>
      <c r="B85" s="23" t="str">
        <f>IF('Scan-IN Lecture Attendance'!D85="","",'Scan-IN Lecture Attendance'!D85)</f>
        <v/>
      </c>
      <c r="C85" s="25" t="str">
        <f>IF('Scan-IN Lecture Attendance'!F85="","",'Scan-IN Lecture Attendance'!F85)</f>
        <v/>
      </c>
      <c r="D85" s="26" t="str">
        <f>IF('Scan-IN Lecture Attendance'!H85="","",'Scan-IN Lecture Attendance'!H85)</f>
        <v/>
      </c>
      <c r="E85" s="7" t="str">
        <f>IF('Scan-IN Lecture Attendance'!J85="","",'Scan-IN Lecture Attendance'!J85)</f>
        <v/>
      </c>
      <c r="F85" s="23" t="str">
        <f>IF('Scan-IN Lecture Attendance'!L85="","",'Scan-IN Lecture Attendance'!L85)</f>
        <v/>
      </c>
      <c r="G85" s="7" t="str">
        <f>IF('Scan-IN Lecture Attendance'!N85="","",'Scan-IN Lecture Attendance'!N85)</f>
        <v/>
      </c>
      <c r="H85" s="23" t="str">
        <f>IF('Scan-IN Lecture Attendance'!P85="","",'Scan-IN Lecture Attendance'!P85)</f>
        <v/>
      </c>
      <c r="I85" s="7" t="str">
        <f>IF('Scan-IN Lecture Attendance'!R85="","",'Scan-IN Lecture Attendance'!R85)</f>
        <v/>
      </c>
      <c r="J85" s="23" t="str">
        <f>IF('Scan-IN Lecture Attendance'!T85="","",'Scan-IN Lecture Attendance'!T85)</f>
        <v/>
      </c>
      <c r="K85" s="24" t="str">
        <f>IF('Scan-IN Lecture Attendance'!V85="","",'Scan-IN Lecture Attendance'!V85)</f>
        <v/>
      </c>
      <c r="L85" s="23" t="str">
        <f>IF('Scan-IN Lecture Attendance'!X85="","",'Scan-IN Lecture Attendance'!X85)</f>
        <v/>
      </c>
      <c r="M85" s="24" t="str">
        <f>IF('Scan-IN Lecture Attendance'!Z85="","",'Scan-IN Lecture Attendance'!Z85)</f>
        <v/>
      </c>
      <c r="N85" s="23" t="str">
        <f>IF('Scan-IN Lecture Attendance'!AB85="","",'Scan-IN Lecture Attendance'!AB85)</f>
        <v/>
      </c>
      <c r="O85" s="24" t="str">
        <f>IF('Scan-IN Lecture Attendance'!AD85="","",'Scan-IN Lecture Attendance'!AD85)</f>
        <v/>
      </c>
      <c r="P85" s="23" t="str">
        <f>IF('Scan-IN Lecture Attendance'!AF85="","",'Scan-IN Lecture Attendance'!AF85)</f>
        <v/>
      </c>
      <c r="Q85" s="24" t="str">
        <f>IF('Scan-IN Lecture Attendance'!AH85="","",'Scan-IN Lecture Attendance'!AH85)</f>
        <v/>
      </c>
      <c r="R85" s="23" t="str">
        <f>IF('Scan-IN Lecture Attendance'!AJ85="","",'Scan-IN Lecture Attendance'!AJ85)</f>
        <v/>
      </c>
      <c r="S85" s="24" t="str">
        <f>IF('Scan-IN Lecture Attendance'!AL85="","",'Scan-IN Lecture Attendance'!AL85)</f>
        <v/>
      </c>
      <c r="T85" s="23" t="str">
        <f>IF('Scan-IN Lecture Attendance'!AN85="","",'Scan-IN Lecture Attendance'!AN85)</f>
        <v/>
      </c>
      <c r="U85" s="4"/>
      <c r="V85" s="4"/>
      <c r="W85" s="4"/>
      <c r="X85" s="4"/>
      <c r="Y85" s="4"/>
      <c r="Z85" s="4"/>
    </row>
    <row r="86" spans="1:26" ht="14.25" customHeight="1">
      <c r="A86" s="7" t="str">
        <f>IF('Scan-IN Lecture Attendance'!B86="","",'Scan-IN Lecture Attendance'!B86)</f>
        <v/>
      </c>
      <c r="B86" s="23" t="str">
        <f>IF('Scan-IN Lecture Attendance'!D86="","",'Scan-IN Lecture Attendance'!D86)</f>
        <v/>
      </c>
      <c r="C86" s="25" t="str">
        <f>IF('Scan-IN Lecture Attendance'!F86="","",'Scan-IN Lecture Attendance'!F86)</f>
        <v/>
      </c>
      <c r="D86" s="26" t="str">
        <f>IF('Scan-IN Lecture Attendance'!H86="","",'Scan-IN Lecture Attendance'!H86)</f>
        <v/>
      </c>
      <c r="E86" s="7" t="str">
        <f>IF('Scan-IN Lecture Attendance'!J86="","",'Scan-IN Lecture Attendance'!J86)</f>
        <v/>
      </c>
      <c r="F86" s="23" t="str">
        <f>IF('Scan-IN Lecture Attendance'!L86="","",'Scan-IN Lecture Attendance'!L86)</f>
        <v/>
      </c>
      <c r="G86" s="7" t="str">
        <f>IF('Scan-IN Lecture Attendance'!N86="","",'Scan-IN Lecture Attendance'!N86)</f>
        <v/>
      </c>
      <c r="H86" s="23" t="str">
        <f>IF('Scan-IN Lecture Attendance'!P86="","",'Scan-IN Lecture Attendance'!P86)</f>
        <v/>
      </c>
      <c r="I86" s="7" t="str">
        <f>IF('Scan-IN Lecture Attendance'!R86="","",'Scan-IN Lecture Attendance'!R86)</f>
        <v/>
      </c>
      <c r="J86" s="23" t="str">
        <f>IF('Scan-IN Lecture Attendance'!T86="","",'Scan-IN Lecture Attendance'!T86)</f>
        <v/>
      </c>
      <c r="K86" s="24" t="str">
        <f>IF('Scan-IN Lecture Attendance'!V86="","",'Scan-IN Lecture Attendance'!V86)</f>
        <v/>
      </c>
      <c r="L86" s="23" t="str">
        <f>IF('Scan-IN Lecture Attendance'!X86="","",'Scan-IN Lecture Attendance'!X86)</f>
        <v/>
      </c>
      <c r="M86" s="24" t="str">
        <f>IF('Scan-IN Lecture Attendance'!Z86="","",'Scan-IN Lecture Attendance'!Z86)</f>
        <v/>
      </c>
      <c r="N86" s="23" t="str">
        <f>IF('Scan-IN Lecture Attendance'!AB86="","",'Scan-IN Lecture Attendance'!AB86)</f>
        <v/>
      </c>
      <c r="O86" s="24" t="str">
        <f>IF('Scan-IN Lecture Attendance'!AD86="","",'Scan-IN Lecture Attendance'!AD86)</f>
        <v/>
      </c>
      <c r="P86" s="23" t="str">
        <f>IF('Scan-IN Lecture Attendance'!AF86="","",'Scan-IN Lecture Attendance'!AF86)</f>
        <v/>
      </c>
      <c r="Q86" s="24" t="str">
        <f>IF('Scan-IN Lecture Attendance'!AH86="","",'Scan-IN Lecture Attendance'!AH86)</f>
        <v/>
      </c>
      <c r="R86" s="23" t="str">
        <f>IF('Scan-IN Lecture Attendance'!AJ86="","",'Scan-IN Lecture Attendance'!AJ86)</f>
        <v/>
      </c>
      <c r="S86" s="24" t="str">
        <f>IF('Scan-IN Lecture Attendance'!AL86="","",'Scan-IN Lecture Attendance'!AL86)</f>
        <v/>
      </c>
      <c r="T86" s="23" t="str">
        <f>IF('Scan-IN Lecture Attendance'!AN86="","",'Scan-IN Lecture Attendance'!AN86)</f>
        <v/>
      </c>
      <c r="U86" s="4"/>
      <c r="V86" s="4"/>
      <c r="W86" s="4"/>
      <c r="X86" s="4"/>
      <c r="Y86" s="4"/>
      <c r="Z86" s="4"/>
    </row>
    <row r="87" spans="1:26" ht="14.25" customHeight="1">
      <c r="A87" s="7" t="str">
        <f>IF('Scan-IN Lecture Attendance'!B87="","",'Scan-IN Lecture Attendance'!B87)</f>
        <v/>
      </c>
      <c r="B87" s="23" t="str">
        <f>IF('Scan-IN Lecture Attendance'!D87="","",'Scan-IN Lecture Attendance'!D87)</f>
        <v/>
      </c>
      <c r="C87" s="25" t="str">
        <f>IF('Scan-IN Lecture Attendance'!F87="","",'Scan-IN Lecture Attendance'!F87)</f>
        <v/>
      </c>
      <c r="D87" s="26" t="str">
        <f>IF('Scan-IN Lecture Attendance'!H87="","",'Scan-IN Lecture Attendance'!H87)</f>
        <v/>
      </c>
      <c r="E87" s="7" t="str">
        <f>IF('Scan-IN Lecture Attendance'!J87="","",'Scan-IN Lecture Attendance'!J87)</f>
        <v/>
      </c>
      <c r="F87" s="23" t="str">
        <f>IF('Scan-IN Lecture Attendance'!L87="","",'Scan-IN Lecture Attendance'!L87)</f>
        <v/>
      </c>
      <c r="G87" s="7" t="str">
        <f>IF('Scan-IN Lecture Attendance'!N87="","",'Scan-IN Lecture Attendance'!N87)</f>
        <v/>
      </c>
      <c r="H87" s="23" t="str">
        <f>IF('Scan-IN Lecture Attendance'!P87="","",'Scan-IN Lecture Attendance'!P87)</f>
        <v/>
      </c>
      <c r="I87" s="7" t="str">
        <f>IF('Scan-IN Lecture Attendance'!R87="","",'Scan-IN Lecture Attendance'!R87)</f>
        <v/>
      </c>
      <c r="J87" s="23" t="str">
        <f>IF('Scan-IN Lecture Attendance'!T87="","",'Scan-IN Lecture Attendance'!T87)</f>
        <v/>
      </c>
      <c r="K87" s="24" t="str">
        <f>IF('Scan-IN Lecture Attendance'!V87="","",'Scan-IN Lecture Attendance'!V87)</f>
        <v/>
      </c>
      <c r="L87" s="23" t="str">
        <f>IF('Scan-IN Lecture Attendance'!X87="","",'Scan-IN Lecture Attendance'!X87)</f>
        <v/>
      </c>
      <c r="M87" s="24" t="str">
        <f>IF('Scan-IN Lecture Attendance'!Z87="","",'Scan-IN Lecture Attendance'!Z87)</f>
        <v/>
      </c>
      <c r="N87" s="23" t="str">
        <f>IF('Scan-IN Lecture Attendance'!AB87="","",'Scan-IN Lecture Attendance'!AB87)</f>
        <v/>
      </c>
      <c r="O87" s="24" t="str">
        <f>IF('Scan-IN Lecture Attendance'!AD87="","",'Scan-IN Lecture Attendance'!AD87)</f>
        <v/>
      </c>
      <c r="P87" s="23" t="str">
        <f>IF('Scan-IN Lecture Attendance'!AF87="","",'Scan-IN Lecture Attendance'!AF87)</f>
        <v/>
      </c>
      <c r="Q87" s="24" t="str">
        <f>IF('Scan-IN Lecture Attendance'!AH87="","",'Scan-IN Lecture Attendance'!AH87)</f>
        <v/>
      </c>
      <c r="R87" s="23" t="str">
        <f>IF('Scan-IN Lecture Attendance'!AJ87="","",'Scan-IN Lecture Attendance'!AJ87)</f>
        <v/>
      </c>
      <c r="S87" s="24" t="str">
        <f>IF('Scan-IN Lecture Attendance'!AL87="","",'Scan-IN Lecture Attendance'!AL87)</f>
        <v/>
      </c>
      <c r="T87" s="23" t="str">
        <f>IF('Scan-IN Lecture Attendance'!AN87="","",'Scan-IN Lecture Attendance'!AN87)</f>
        <v/>
      </c>
      <c r="U87" s="4"/>
      <c r="V87" s="4"/>
      <c r="W87" s="4"/>
      <c r="X87" s="4"/>
      <c r="Y87" s="4"/>
      <c r="Z87" s="4"/>
    </row>
    <row r="88" spans="1:26" ht="14.25" customHeight="1">
      <c r="A88" s="7" t="str">
        <f>IF('Scan-IN Lecture Attendance'!B88="","",'Scan-IN Lecture Attendance'!B88)</f>
        <v/>
      </c>
      <c r="B88" s="23" t="str">
        <f>IF('Scan-IN Lecture Attendance'!D88="","",'Scan-IN Lecture Attendance'!D88)</f>
        <v/>
      </c>
      <c r="C88" s="25" t="str">
        <f>IF('Scan-IN Lecture Attendance'!F88="","",'Scan-IN Lecture Attendance'!F88)</f>
        <v/>
      </c>
      <c r="D88" s="26" t="str">
        <f>IF('Scan-IN Lecture Attendance'!H88="","",'Scan-IN Lecture Attendance'!H88)</f>
        <v/>
      </c>
      <c r="E88" s="7" t="str">
        <f>IF('Scan-IN Lecture Attendance'!J88="","",'Scan-IN Lecture Attendance'!J88)</f>
        <v/>
      </c>
      <c r="F88" s="23" t="str">
        <f>IF('Scan-IN Lecture Attendance'!L88="","",'Scan-IN Lecture Attendance'!L88)</f>
        <v/>
      </c>
      <c r="G88" s="7" t="str">
        <f>IF('Scan-IN Lecture Attendance'!N88="","",'Scan-IN Lecture Attendance'!N88)</f>
        <v/>
      </c>
      <c r="H88" s="23" t="str">
        <f>IF('Scan-IN Lecture Attendance'!P88="","",'Scan-IN Lecture Attendance'!P88)</f>
        <v/>
      </c>
      <c r="I88" s="7" t="str">
        <f>IF('Scan-IN Lecture Attendance'!R88="","",'Scan-IN Lecture Attendance'!R88)</f>
        <v/>
      </c>
      <c r="J88" s="23" t="str">
        <f>IF('Scan-IN Lecture Attendance'!T88="","",'Scan-IN Lecture Attendance'!T88)</f>
        <v/>
      </c>
      <c r="K88" s="24" t="str">
        <f>IF('Scan-IN Lecture Attendance'!V88="","",'Scan-IN Lecture Attendance'!V88)</f>
        <v/>
      </c>
      <c r="L88" s="23" t="str">
        <f>IF('Scan-IN Lecture Attendance'!X88="","",'Scan-IN Lecture Attendance'!X88)</f>
        <v/>
      </c>
      <c r="M88" s="24" t="str">
        <f>IF('Scan-IN Lecture Attendance'!Z88="","",'Scan-IN Lecture Attendance'!Z88)</f>
        <v/>
      </c>
      <c r="N88" s="23" t="str">
        <f>IF('Scan-IN Lecture Attendance'!AB88="","",'Scan-IN Lecture Attendance'!AB88)</f>
        <v/>
      </c>
      <c r="O88" s="24" t="str">
        <f>IF('Scan-IN Lecture Attendance'!AD88="","",'Scan-IN Lecture Attendance'!AD88)</f>
        <v/>
      </c>
      <c r="P88" s="23" t="str">
        <f>IF('Scan-IN Lecture Attendance'!AF88="","",'Scan-IN Lecture Attendance'!AF88)</f>
        <v/>
      </c>
      <c r="Q88" s="24" t="str">
        <f>IF('Scan-IN Lecture Attendance'!AH88="","",'Scan-IN Lecture Attendance'!AH88)</f>
        <v/>
      </c>
      <c r="R88" s="23" t="str">
        <f>IF('Scan-IN Lecture Attendance'!AJ88="","",'Scan-IN Lecture Attendance'!AJ88)</f>
        <v/>
      </c>
      <c r="S88" s="24" t="str">
        <f>IF('Scan-IN Lecture Attendance'!AL88="","",'Scan-IN Lecture Attendance'!AL88)</f>
        <v/>
      </c>
      <c r="T88" s="23" t="str">
        <f>IF('Scan-IN Lecture Attendance'!AN88="","",'Scan-IN Lecture Attendance'!AN88)</f>
        <v/>
      </c>
      <c r="U88" s="4"/>
      <c r="V88" s="4"/>
      <c r="W88" s="4"/>
      <c r="X88" s="4"/>
      <c r="Y88" s="4"/>
      <c r="Z88" s="4"/>
    </row>
    <row r="89" spans="1:26" ht="14.25" customHeight="1">
      <c r="A89" s="7" t="str">
        <f>IF('Scan-IN Lecture Attendance'!B89="","",'Scan-IN Lecture Attendance'!B89)</f>
        <v/>
      </c>
      <c r="B89" s="23" t="str">
        <f>IF('Scan-IN Lecture Attendance'!D89="","",'Scan-IN Lecture Attendance'!D89)</f>
        <v/>
      </c>
      <c r="C89" s="25" t="str">
        <f>IF('Scan-IN Lecture Attendance'!F89="","",'Scan-IN Lecture Attendance'!F89)</f>
        <v/>
      </c>
      <c r="D89" s="26" t="str">
        <f>IF('Scan-IN Lecture Attendance'!H89="","",'Scan-IN Lecture Attendance'!H89)</f>
        <v/>
      </c>
      <c r="E89" s="7" t="str">
        <f>IF('Scan-IN Lecture Attendance'!J89="","",'Scan-IN Lecture Attendance'!J89)</f>
        <v/>
      </c>
      <c r="F89" s="23" t="str">
        <f>IF('Scan-IN Lecture Attendance'!L89="","",'Scan-IN Lecture Attendance'!L89)</f>
        <v/>
      </c>
      <c r="G89" s="7" t="str">
        <f>IF('Scan-IN Lecture Attendance'!N89="","",'Scan-IN Lecture Attendance'!N89)</f>
        <v/>
      </c>
      <c r="H89" s="23" t="str">
        <f>IF('Scan-IN Lecture Attendance'!P89="","",'Scan-IN Lecture Attendance'!P89)</f>
        <v/>
      </c>
      <c r="I89" s="7" t="str">
        <f>IF('Scan-IN Lecture Attendance'!R89="","",'Scan-IN Lecture Attendance'!R89)</f>
        <v/>
      </c>
      <c r="J89" s="23" t="str">
        <f>IF('Scan-IN Lecture Attendance'!T89="","",'Scan-IN Lecture Attendance'!T89)</f>
        <v/>
      </c>
      <c r="K89" s="24" t="str">
        <f>IF('Scan-IN Lecture Attendance'!V89="","",'Scan-IN Lecture Attendance'!V89)</f>
        <v/>
      </c>
      <c r="L89" s="23" t="str">
        <f>IF('Scan-IN Lecture Attendance'!X89="","",'Scan-IN Lecture Attendance'!X89)</f>
        <v/>
      </c>
      <c r="M89" s="24" t="str">
        <f>IF('Scan-IN Lecture Attendance'!Z89="","",'Scan-IN Lecture Attendance'!Z89)</f>
        <v/>
      </c>
      <c r="N89" s="23" t="str">
        <f>IF('Scan-IN Lecture Attendance'!AB89="","",'Scan-IN Lecture Attendance'!AB89)</f>
        <v/>
      </c>
      <c r="O89" s="24" t="str">
        <f>IF('Scan-IN Lecture Attendance'!AD89="","",'Scan-IN Lecture Attendance'!AD89)</f>
        <v/>
      </c>
      <c r="P89" s="23" t="str">
        <f>IF('Scan-IN Lecture Attendance'!AF89="","",'Scan-IN Lecture Attendance'!AF89)</f>
        <v/>
      </c>
      <c r="Q89" s="24" t="str">
        <f>IF('Scan-IN Lecture Attendance'!AH89="","",'Scan-IN Lecture Attendance'!AH89)</f>
        <v/>
      </c>
      <c r="R89" s="23" t="str">
        <f>IF('Scan-IN Lecture Attendance'!AJ89="","",'Scan-IN Lecture Attendance'!AJ89)</f>
        <v/>
      </c>
      <c r="S89" s="24" t="str">
        <f>IF('Scan-IN Lecture Attendance'!AL89="","",'Scan-IN Lecture Attendance'!AL89)</f>
        <v/>
      </c>
      <c r="T89" s="23" t="str">
        <f>IF('Scan-IN Lecture Attendance'!AN89="","",'Scan-IN Lecture Attendance'!AN89)</f>
        <v/>
      </c>
      <c r="U89" s="4"/>
      <c r="V89" s="4"/>
      <c r="W89" s="4"/>
      <c r="X89" s="4"/>
      <c r="Y89" s="4"/>
      <c r="Z89" s="4"/>
    </row>
    <row r="90" spans="1:26" ht="14.25" customHeight="1">
      <c r="A90" s="7" t="str">
        <f>IF('Scan-IN Lecture Attendance'!B90="","",'Scan-IN Lecture Attendance'!B90)</f>
        <v/>
      </c>
      <c r="B90" s="23" t="str">
        <f>IF('Scan-IN Lecture Attendance'!D90="","",'Scan-IN Lecture Attendance'!D90)</f>
        <v/>
      </c>
      <c r="C90" s="25" t="str">
        <f>IF('Scan-IN Lecture Attendance'!F90="","",'Scan-IN Lecture Attendance'!F90)</f>
        <v/>
      </c>
      <c r="D90" s="26" t="str">
        <f>IF('Scan-IN Lecture Attendance'!H90="","",'Scan-IN Lecture Attendance'!H90)</f>
        <v/>
      </c>
      <c r="E90" s="7" t="str">
        <f>IF('Scan-IN Lecture Attendance'!J90="","",'Scan-IN Lecture Attendance'!J90)</f>
        <v/>
      </c>
      <c r="F90" s="23" t="str">
        <f>IF('Scan-IN Lecture Attendance'!L90="","",'Scan-IN Lecture Attendance'!L90)</f>
        <v/>
      </c>
      <c r="G90" s="7" t="str">
        <f>IF('Scan-IN Lecture Attendance'!N90="","",'Scan-IN Lecture Attendance'!N90)</f>
        <v/>
      </c>
      <c r="H90" s="23" t="str">
        <f>IF('Scan-IN Lecture Attendance'!P90="","",'Scan-IN Lecture Attendance'!P90)</f>
        <v/>
      </c>
      <c r="I90" s="7" t="str">
        <f>IF('Scan-IN Lecture Attendance'!R90="","",'Scan-IN Lecture Attendance'!R90)</f>
        <v/>
      </c>
      <c r="J90" s="23" t="str">
        <f>IF('Scan-IN Lecture Attendance'!T90="","",'Scan-IN Lecture Attendance'!T90)</f>
        <v/>
      </c>
      <c r="K90" s="24" t="str">
        <f>IF('Scan-IN Lecture Attendance'!V90="","",'Scan-IN Lecture Attendance'!V90)</f>
        <v/>
      </c>
      <c r="L90" s="23" t="str">
        <f>IF('Scan-IN Lecture Attendance'!X90="","",'Scan-IN Lecture Attendance'!X90)</f>
        <v/>
      </c>
      <c r="M90" s="24" t="str">
        <f>IF('Scan-IN Lecture Attendance'!Z90="","",'Scan-IN Lecture Attendance'!Z90)</f>
        <v/>
      </c>
      <c r="N90" s="23" t="str">
        <f>IF('Scan-IN Lecture Attendance'!AB90="","",'Scan-IN Lecture Attendance'!AB90)</f>
        <v/>
      </c>
      <c r="O90" s="24" t="str">
        <f>IF('Scan-IN Lecture Attendance'!AD90="","",'Scan-IN Lecture Attendance'!AD90)</f>
        <v/>
      </c>
      <c r="P90" s="23" t="str">
        <f>IF('Scan-IN Lecture Attendance'!AF90="","",'Scan-IN Lecture Attendance'!AF90)</f>
        <v/>
      </c>
      <c r="Q90" s="24" t="str">
        <f>IF('Scan-IN Lecture Attendance'!AH90="","",'Scan-IN Lecture Attendance'!AH90)</f>
        <v/>
      </c>
      <c r="R90" s="23" t="str">
        <f>IF('Scan-IN Lecture Attendance'!AJ90="","",'Scan-IN Lecture Attendance'!AJ90)</f>
        <v/>
      </c>
      <c r="S90" s="24" t="str">
        <f>IF('Scan-IN Lecture Attendance'!AL90="","",'Scan-IN Lecture Attendance'!AL90)</f>
        <v/>
      </c>
      <c r="T90" s="23" t="str">
        <f>IF('Scan-IN Lecture Attendance'!AN90="","",'Scan-IN Lecture Attendance'!AN90)</f>
        <v/>
      </c>
      <c r="U90" s="4"/>
      <c r="V90" s="4"/>
      <c r="W90" s="4"/>
      <c r="X90" s="4"/>
      <c r="Y90" s="4"/>
      <c r="Z90" s="4"/>
    </row>
    <row r="91" spans="1:26" ht="14.25" customHeight="1">
      <c r="A91" s="7" t="str">
        <f>IF('Scan-IN Lecture Attendance'!B91="","",'Scan-IN Lecture Attendance'!B91)</f>
        <v/>
      </c>
      <c r="B91" s="23" t="str">
        <f>IF('Scan-IN Lecture Attendance'!D91="","",'Scan-IN Lecture Attendance'!D91)</f>
        <v/>
      </c>
      <c r="C91" s="25" t="str">
        <f>IF('Scan-IN Lecture Attendance'!F91="","",'Scan-IN Lecture Attendance'!F91)</f>
        <v/>
      </c>
      <c r="D91" s="26" t="str">
        <f>IF('Scan-IN Lecture Attendance'!H91="","",'Scan-IN Lecture Attendance'!H91)</f>
        <v/>
      </c>
      <c r="E91" s="7" t="str">
        <f>IF('Scan-IN Lecture Attendance'!J91="","",'Scan-IN Lecture Attendance'!J91)</f>
        <v/>
      </c>
      <c r="F91" s="23" t="str">
        <f>IF('Scan-IN Lecture Attendance'!L91="","",'Scan-IN Lecture Attendance'!L91)</f>
        <v/>
      </c>
      <c r="G91" s="7" t="str">
        <f>IF('Scan-IN Lecture Attendance'!N91="","",'Scan-IN Lecture Attendance'!N91)</f>
        <v/>
      </c>
      <c r="H91" s="23" t="str">
        <f>IF('Scan-IN Lecture Attendance'!P91="","",'Scan-IN Lecture Attendance'!P91)</f>
        <v/>
      </c>
      <c r="I91" s="7" t="str">
        <f>IF('Scan-IN Lecture Attendance'!R91="","",'Scan-IN Lecture Attendance'!R91)</f>
        <v/>
      </c>
      <c r="J91" s="23" t="str">
        <f>IF('Scan-IN Lecture Attendance'!T91="","",'Scan-IN Lecture Attendance'!T91)</f>
        <v/>
      </c>
      <c r="K91" s="24" t="str">
        <f>IF('Scan-IN Lecture Attendance'!V91="","",'Scan-IN Lecture Attendance'!V91)</f>
        <v/>
      </c>
      <c r="L91" s="23" t="str">
        <f>IF('Scan-IN Lecture Attendance'!X91="","",'Scan-IN Lecture Attendance'!X91)</f>
        <v/>
      </c>
      <c r="M91" s="24" t="str">
        <f>IF('Scan-IN Lecture Attendance'!Z91="","",'Scan-IN Lecture Attendance'!Z91)</f>
        <v/>
      </c>
      <c r="N91" s="23" t="str">
        <f>IF('Scan-IN Lecture Attendance'!AB91="","",'Scan-IN Lecture Attendance'!AB91)</f>
        <v/>
      </c>
      <c r="O91" s="24" t="str">
        <f>IF('Scan-IN Lecture Attendance'!AD91="","",'Scan-IN Lecture Attendance'!AD91)</f>
        <v/>
      </c>
      <c r="P91" s="23" t="str">
        <f>IF('Scan-IN Lecture Attendance'!AF91="","",'Scan-IN Lecture Attendance'!AF91)</f>
        <v/>
      </c>
      <c r="Q91" s="24" t="str">
        <f>IF('Scan-IN Lecture Attendance'!AH91="","",'Scan-IN Lecture Attendance'!AH91)</f>
        <v/>
      </c>
      <c r="R91" s="23" t="str">
        <f>IF('Scan-IN Lecture Attendance'!AJ91="","",'Scan-IN Lecture Attendance'!AJ91)</f>
        <v/>
      </c>
      <c r="S91" s="24" t="str">
        <f>IF('Scan-IN Lecture Attendance'!AL91="","",'Scan-IN Lecture Attendance'!AL91)</f>
        <v/>
      </c>
      <c r="T91" s="23" t="str">
        <f>IF('Scan-IN Lecture Attendance'!AN91="","",'Scan-IN Lecture Attendance'!AN91)</f>
        <v/>
      </c>
      <c r="U91" s="4"/>
      <c r="V91" s="4"/>
      <c r="W91" s="4"/>
      <c r="X91" s="4"/>
      <c r="Y91" s="4"/>
      <c r="Z91" s="4"/>
    </row>
    <row r="92" spans="1:26" ht="14.25" customHeight="1">
      <c r="A92" s="7" t="str">
        <f>IF('Scan-IN Lecture Attendance'!B92="","",'Scan-IN Lecture Attendance'!B92)</f>
        <v/>
      </c>
      <c r="B92" s="23" t="str">
        <f>IF('Scan-IN Lecture Attendance'!D92="","",'Scan-IN Lecture Attendance'!D92)</f>
        <v/>
      </c>
      <c r="C92" s="25" t="str">
        <f>IF('Scan-IN Lecture Attendance'!F92="","",'Scan-IN Lecture Attendance'!F92)</f>
        <v/>
      </c>
      <c r="D92" s="26" t="str">
        <f>IF('Scan-IN Lecture Attendance'!H92="","",'Scan-IN Lecture Attendance'!H92)</f>
        <v/>
      </c>
      <c r="E92" s="7" t="str">
        <f>IF('Scan-IN Lecture Attendance'!J92="","",'Scan-IN Lecture Attendance'!J92)</f>
        <v/>
      </c>
      <c r="F92" s="23" t="str">
        <f>IF('Scan-IN Lecture Attendance'!L92="","",'Scan-IN Lecture Attendance'!L92)</f>
        <v/>
      </c>
      <c r="G92" s="7" t="str">
        <f>IF('Scan-IN Lecture Attendance'!N92="","",'Scan-IN Lecture Attendance'!N92)</f>
        <v/>
      </c>
      <c r="H92" s="23" t="str">
        <f>IF('Scan-IN Lecture Attendance'!P92="","",'Scan-IN Lecture Attendance'!P92)</f>
        <v/>
      </c>
      <c r="I92" s="7" t="str">
        <f>IF('Scan-IN Lecture Attendance'!R92="","",'Scan-IN Lecture Attendance'!R92)</f>
        <v/>
      </c>
      <c r="J92" s="23" t="str">
        <f>IF('Scan-IN Lecture Attendance'!T92="","",'Scan-IN Lecture Attendance'!T92)</f>
        <v/>
      </c>
      <c r="K92" s="24" t="str">
        <f>IF('Scan-IN Lecture Attendance'!V92="","",'Scan-IN Lecture Attendance'!V92)</f>
        <v/>
      </c>
      <c r="L92" s="23" t="str">
        <f>IF('Scan-IN Lecture Attendance'!X92="","",'Scan-IN Lecture Attendance'!X92)</f>
        <v/>
      </c>
      <c r="M92" s="24" t="str">
        <f>IF('Scan-IN Lecture Attendance'!Z92="","",'Scan-IN Lecture Attendance'!Z92)</f>
        <v/>
      </c>
      <c r="N92" s="23" t="str">
        <f>IF('Scan-IN Lecture Attendance'!AB92="","",'Scan-IN Lecture Attendance'!AB92)</f>
        <v/>
      </c>
      <c r="O92" s="24" t="str">
        <f>IF('Scan-IN Lecture Attendance'!AD92="","",'Scan-IN Lecture Attendance'!AD92)</f>
        <v/>
      </c>
      <c r="P92" s="23" t="str">
        <f>IF('Scan-IN Lecture Attendance'!AF92="","",'Scan-IN Lecture Attendance'!AF92)</f>
        <v/>
      </c>
      <c r="Q92" s="24" t="str">
        <f>IF('Scan-IN Lecture Attendance'!AH92="","",'Scan-IN Lecture Attendance'!AH92)</f>
        <v/>
      </c>
      <c r="R92" s="23" t="str">
        <f>IF('Scan-IN Lecture Attendance'!AJ92="","",'Scan-IN Lecture Attendance'!AJ92)</f>
        <v/>
      </c>
      <c r="S92" s="24" t="str">
        <f>IF('Scan-IN Lecture Attendance'!AL92="","",'Scan-IN Lecture Attendance'!AL92)</f>
        <v/>
      </c>
      <c r="T92" s="23" t="str">
        <f>IF('Scan-IN Lecture Attendance'!AN92="","",'Scan-IN Lecture Attendance'!AN92)</f>
        <v/>
      </c>
      <c r="U92" s="4"/>
      <c r="V92" s="4"/>
      <c r="W92" s="4"/>
      <c r="X92" s="4"/>
      <c r="Y92" s="4"/>
      <c r="Z92" s="4"/>
    </row>
    <row r="93" spans="1:26" ht="14.25" customHeight="1">
      <c r="A93" s="7" t="str">
        <f>IF('Scan-IN Lecture Attendance'!B93="","",'Scan-IN Lecture Attendance'!B93)</f>
        <v/>
      </c>
      <c r="B93" s="23" t="str">
        <f>IF('Scan-IN Lecture Attendance'!D93="","",'Scan-IN Lecture Attendance'!D93)</f>
        <v/>
      </c>
      <c r="C93" s="25" t="str">
        <f>IF('Scan-IN Lecture Attendance'!F93="","",'Scan-IN Lecture Attendance'!F93)</f>
        <v/>
      </c>
      <c r="D93" s="26" t="str">
        <f>IF('Scan-IN Lecture Attendance'!H93="","",'Scan-IN Lecture Attendance'!H93)</f>
        <v/>
      </c>
      <c r="E93" s="7" t="str">
        <f>IF('Scan-IN Lecture Attendance'!J93="","",'Scan-IN Lecture Attendance'!J93)</f>
        <v/>
      </c>
      <c r="F93" s="23" t="str">
        <f>IF('Scan-IN Lecture Attendance'!L93="","",'Scan-IN Lecture Attendance'!L93)</f>
        <v/>
      </c>
      <c r="G93" s="7" t="str">
        <f>IF('Scan-IN Lecture Attendance'!N93="","",'Scan-IN Lecture Attendance'!N93)</f>
        <v/>
      </c>
      <c r="H93" s="23" t="str">
        <f>IF('Scan-IN Lecture Attendance'!P93="","",'Scan-IN Lecture Attendance'!P93)</f>
        <v/>
      </c>
      <c r="I93" s="7" t="str">
        <f>IF('Scan-IN Lecture Attendance'!R93="","",'Scan-IN Lecture Attendance'!R93)</f>
        <v/>
      </c>
      <c r="J93" s="23" t="str">
        <f>IF('Scan-IN Lecture Attendance'!T93="","",'Scan-IN Lecture Attendance'!T93)</f>
        <v/>
      </c>
      <c r="K93" s="24" t="str">
        <f>IF('Scan-IN Lecture Attendance'!V93="","",'Scan-IN Lecture Attendance'!V93)</f>
        <v/>
      </c>
      <c r="L93" s="23" t="str">
        <f>IF('Scan-IN Lecture Attendance'!X93="","",'Scan-IN Lecture Attendance'!X93)</f>
        <v/>
      </c>
      <c r="M93" s="24" t="str">
        <f>IF('Scan-IN Lecture Attendance'!Z93="","",'Scan-IN Lecture Attendance'!Z93)</f>
        <v/>
      </c>
      <c r="N93" s="23" t="str">
        <f>IF('Scan-IN Lecture Attendance'!AB93="","",'Scan-IN Lecture Attendance'!AB93)</f>
        <v/>
      </c>
      <c r="O93" s="24" t="str">
        <f>IF('Scan-IN Lecture Attendance'!AD93="","",'Scan-IN Lecture Attendance'!AD93)</f>
        <v/>
      </c>
      <c r="P93" s="23" t="str">
        <f>IF('Scan-IN Lecture Attendance'!AF93="","",'Scan-IN Lecture Attendance'!AF93)</f>
        <v/>
      </c>
      <c r="Q93" s="24" t="str">
        <f>IF('Scan-IN Lecture Attendance'!AH93="","",'Scan-IN Lecture Attendance'!AH93)</f>
        <v/>
      </c>
      <c r="R93" s="23" t="str">
        <f>IF('Scan-IN Lecture Attendance'!AJ93="","",'Scan-IN Lecture Attendance'!AJ93)</f>
        <v/>
      </c>
      <c r="S93" s="24" t="str">
        <f>IF('Scan-IN Lecture Attendance'!AL93="","",'Scan-IN Lecture Attendance'!AL93)</f>
        <v/>
      </c>
      <c r="T93" s="23" t="str">
        <f>IF('Scan-IN Lecture Attendance'!AN93="","",'Scan-IN Lecture Attendance'!AN93)</f>
        <v/>
      </c>
      <c r="U93" s="4"/>
      <c r="V93" s="4"/>
      <c r="W93" s="4"/>
      <c r="X93" s="4"/>
      <c r="Y93" s="4"/>
      <c r="Z93" s="4"/>
    </row>
    <row r="94" spans="1:26" ht="14.25" customHeight="1">
      <c r="A94" s="7" t="str">
        <f>IF('Scan-IN Lecture Attendance'!B94="","",'Scan-IN Lecture Attendance'!B94)</f>
        <v/>
      </c>
      <c r="B94" s="23" t="str">
        <f>IF('Scan-IN Lecture Attendance'!D94="","",'Scan-IN Lecture Attendance'!D94)</f>
        <v/>
      </c>
      <c r="C94" s="25" t="str">
        <f>IF('Scan-IN Lecture Attendance'!F94="","",'Scan-IN Lecture Attendance'!F94)</f>
        <v/>
      </c>
      <c r="D94" s="26" t="str">
        <f>IF('Scan-IN Lecture Attendance'!H94="","",'Scan-IN Lecture Attendance'!H94)</f>
        <v/>
      </c>
      <c r="E94" s="7" t="str">
        <f>IF('Scan-IN Lecture Attendance'!J94="","",'Scan-IN Lecture Attendance'!J94)</f>
        <v/>
      </c>
      <c r="F94" s="23" t="str">
        <f>IF('Scan-IN Lecture Attendance'!L94="","",'Scan-IN Lecture Attendance'!L94)</f>
        <v/>
      </c>
      <c r="G94" s="7" t="str">
        <f>IF('Scan-IN Lecture Attendance'!N94="","",'Scan-IN Lecture Attendance'!N94)</f>
        <v/>
      </c>
      <c r="H94" s="23" t="str">
        <f>IF('Scan-IN Lecture Attendance'!P94="","",'Scan-IN Lecture Attendance'!P94)</f>
        <v/>
      </c>
      <c r="I94" s="7" t="str">
        <f>IF('Scan-IN Lecture Attendance'!R94="","",'Scan-IN Lecture Attendance'!R94)</f>
        <v/>
      </c>
      <c r="J94" s="23" t="str">
        <f>IF('Scan-IN Lecture Attendance'!T94="","",'Scan-IN Lecture Attendance'!T94)</f>
        <v/>
      </c>
      <c r="K94" s="24" t="str">
        <f>IF('Scan-IN Lecture Attendance'!V94="","",'Scan-IN Lecture Attendance'!V94)</f>
        <v/>
      </c>
      <c r="L94" s="23" t="str">
        <f>IF('Scan-IN Lecture Attendance'!X94="","",'Scan-IN Lecture Attendance'!X94)</f>
        <v/>
      </c>
      <c r="M94" s="24" t="str">
        <f>IF('Scan-IN Lecture Attendance'!Z94="","",'Scan-IN Lecture Attendance'!Z94)</f>
        <v/>
      </c>
      <c r="N94" s="23" t="str">
        <f>IF('Scan-IN Lecture Attendance'!AB94="","",'Scan-IN Lecture Attendance'!AB94)</f>
        <v/>
      </c>
      <c r="O94" s="24" t="str">
        <f>IF('Scan-IN Lecture Attendance'!AD94="","",'Scan-IN Lecture Attendance'!AD94)</f>
        <v/>
      </c>
      <c r="P94" s="23" t="str">
        <f>IF('Scan-IN Lecture Attendance'!AF94="","",'Scan-IN Lecture Attendance'!AF94)</f>
        <v/>
      </c>
      <c r="Q94" s="24" t="str">
        <f>IF('Scan-IN Lecture Attendance'!AH94="","",'Scan-IN Lecture Attendance'!AH94)</f>
        <v/>
      </c>
      <c r="R94" s="23" t="str">
        <f>IF('Scan-IN Lecture Attendance'!AJ94="","",'Scan-IN Lecture Attendance'!AJ94)</f>
        <v/>
      </c>
      <c r="S94" s="24" t="str">
        <f>IF('Scan-IN Lecture Attendance'!AL94="","",'Scan-IN Lecture Attendance'!AL94)</f>
        <v/>
      </c>
      <c r="T94" s="23" t="str">
        <f>IF('Scan-IN Lecture Attendance'!AN94="","",'Scan-IN Lecture Attendance'!AN94)</f>
        <v/>
      </c>
      <c r="U94" s="4"/>
      <c r="V94" s="4"/>
      <c r="W94" s="4"/>
      <c r="X94" s="4"/>
      <c r="Y94" s="4"/>
      <c r="Z94" s="4"/>
    </row>
    <row r="95" spans="1:26" ht="14.25" customHeight="1">
      <c r="A95" s="7" t="str">
        <f>IF('Scan-IN Lecture Attendance'!B95="","",'Scan-IN Lecture Attendance'!B95)</f>
        <v/>
      </c>
      <c r="B95" s="23" t="str">
        <f>IF('Scan-IN Lecture Attendance'!D95="","",'Scan-IN Lecture Attendance'!D95)</f>
        <v/>
      </c>
      <c r="C95" s="25" t="str">
        <f>IF('Scan-IN Lecture Attendance'!F95="","",'Scan-IN Lecture Attendance'!F95)</f>
        <v/>
      </c>
      <c r="D95" s="26" t="str">
        <f>IF('Scan-IN Lecture Attendance'!H95="","",'Scan-IN Lecture Attendance'!H95)</f>
        <v/>
      </c>
      <c r="E95" s="7" t="str">
        <f>IF('Scan-IN Lecture Attendance'!J95="","",'Scan-IN Lecture Attendance'!J95)</f>
        <v/>
      </c>
      <c r="F95" s="23" t="str">
        <f>IF('Scan-IN Lecture Attendance'!L95="","",'Scan-IN Lecture Attendance'!L95)</f>
        <v/>
      </c>
      <c r="G95" s="7" t="str">
        <f>IF('Scan-IN Lecture Attendance'!N95="","",'Scan-IN Lecture Attendance'!N95)</f>
        <v/>
      </c>
      <c r="H95" s="23" t="str">
        <f>IF('Scan-IN Lecture Attendance'!P95="","",'Scan-IN Lecture Attendance'!P95)</f>
        <v/>
      </c>
      <c r="I95" s="7" t="str">
        <f>IF('Scan-IN Lecture Attendance'!R95="","",'Scan-IN Lecture Attendance'!R95)</f>
        <v/>
      </c>
      <c r="J95" s="23" t="str">
        <f>IF('Scan-IN Lecture Attendance'!T95="","",'Scan-IN Lecture Attendance'!T95)</f>
        <v/>
      </c>
      <c r="K95" s="24" t="str">
        <f>IF('Scan-IN Lecture Attendance'!V95="","",'Scan-IN Lecture Attendance'!V95)</f>
        <v/>
      </c>
      <c r="L95" s="23" t="str">
        <f>IF('Scan-IN Lecture Attendance'!X95="","",'Scan-IN Lecture Attendance'!X95)</f>
        <v/>
      </c>
      <c r="M95" s="24" t="str">
        <f>IF('Scan-IN Lecture Attendance'!Z95="","",'Scan-IN Lecture Attendance'!Z95)</f>
        <v/>
      </c>
      <c r="N95" s="23" t="str">
        <f>IF('Scan-IN Lecture Attendance'!AB95="","",'Scan-IN Lecture Attendance'!AB95)</f>
        <v/>
      </c>
      <c r="O95" s="24" t="str">
        <f>IF('Scan-IN Lecture Attendance'!AD95="","",'Scan-IN Lecture Attendance'!AD95)</f>
        <v/>
      </c>
      <c r="P95" s="23" t="str">
        <f>IF('Scan-IN Lecture Attendance'!AF95="","",'Scan-IN Lecture Attendance'!AF95)</f>
        <v/>
      </c>
      <c r="Q95" s="24" t="str">
        <f>IF('Scan-IN Lecture Attendance'!AH95="","",'Scan-IN Lecture Attendance'!AH95)</f>
        <v/>
      </c>
      <c r="R95" s="23" t="str">
        <f>IF('Scan-IN Lecture Attendance'!AJ95="","",'Scan-IN Lecture Attendance'!AJ95)</f>
        <v/>
      </c>
      <c r="S95" s="24" t="str">
        <f>IF('Scan-IN Lecture Attendance'!AL95="","",'Scan-IN Lecture Attendance'!AL95)</f>
        <v/>
      </c>
      <c r="T95" s="23" t="str">
        <f>IF('Scan-IN Lecture Attendance'!AN95="","",'Scan-IN Lecture Attendance'!AN95)</f>
        <v/>
      </c>
      <c r="U95" s="4"/>
      <c r="V95" s="4"/>
      <c r="W95" s="4"/>
      <c r="X95" s="4"/>
      <c r="Y95" s="4"/>
      <c r="Z95" s="4"/>
    </row>
    <row r="96" spans="1:26" ht="14.25" customHeight="1">
      <c r="A96" s="7" t="str">
        <f>IF('Scan-IN Lecture Attendance'!B96="","",'Scan-IN Lecture Attendance'!B96)</f>
        <v/>
      </c>
      <c r="B96" s="23" t="str">
        <f>IF('Scan-IN Lecture Attendance'!D96="","",'Scan-IN Lecture Attendance'!D96)</f>
        <v/>
      </c>
      <c r="C96" s="7" t="str">
        <f>IF('Scan-IN Lecture Attendance'!F96="","",'Scan-IN Lecture Attendance'!F96)</f>
        <v/>
      </c>
      <c r="D96" s="26" t="str">
        <f>IF('Scan-IN Lecture Attendance'!H96="","",'Scan-IN Lecture Attendance'!H96)</f>
        <v/>
      </c>
      <c r="E96" s="7" t="str">
        <f>IF('Scan-IN Lecture Attendance'!J96="","",'Scan-IN Lecture Attendance'!J96)</f>
        <v/>
      </c>
      <c r="F96" s="23" t="str">
        <f>IF('Scan-IN Lecture Attendance'!L96="","",'Scan-IN Lecture Attendance'!L96)</f>
        <v/>
      </c>
      <c r="G96" s="7" t="str">
        <f>IF('Scan-IN Lecture Attendance'!N96="","",'Scan-IN Lecture Attendance'!N96)</f>
        <v/>
      </c>
      <c r="H96" s="23" t="str">
        <f>IF('Scan-IN Lecture Attendance'!P96="","",'Scan-IN Lecture Attendance'!P96)</f>
        <v/>
      </c>
      <c r="I96" s="7" t="str">
        <f>IF('Scan-IN Lecture Attendance'!R96="","",'Scan-IN Lecture Attendance'!R96)</f>
        <v/>
      </c>
      <c r="J96" s="23" t="str">
        <f>IF('Scan-IN Lecture Attendance'!T96="","",'Scan-IN Lecture Attendance'!T96)</f>
        <v/>
      </c>
      <c r="K96" s="24" t="str">
        <f>IF('Scan-IN Lecture Attendance'!V96="","",'Scan-IN Lecture Attendance'!V96)</f>
        <v/>
      </c>
      <c r="L96" s="23" t="str">
        <f>IF('Scan-IN Lecture Attendance'!X96="","",'Scan-IN Lecture Attendance'!X96)</f>
        <v/>
      </c>
      <c r="M96" s="24" t="str">
        <f>IF('Scan-IN Lecture Attendance'!Z96="","",'Scan-IN Lecture Attendance'!Z96)</f>
        <v/>
      </c>
      <c r="N96" s="23" t="str">
        <f>IF('Scan-IN Lecture Attendance'!AB96="","",'Scan-IN Lecture Attendance'!AB96)</f>
        <v/>
      </c>
      <c r="O96" s="24" t="str">
        <f>IF('Scan-IN Lecture Attendance'!AD96="","",'Scan-IN Lecture Attendance'!AD96)</f>
        <v/>
      </c>
      <c r="P96" s="23" t="str">
        <f>IF('Scan-IN Lecture Attendance'!AF96="","",'Scan-IN Lecture Attendance'!AF96)</f>
        <v/>
      </c>
      <c r="Q96" s="24" t="str">
        <f>IF('Scan-IN Lecture Attendance'!AH96="","",'Scan-IN Lecture Attendance'!AH96)</f>
        <v/>
      </c>
      <c r="R96" s="23" t="str">
        <f>IF('Scan-IN Lecture Attendance'!AJ96="","",'Scan-IN Lecture Attendance'!AJ96)</f>
        <v/>
      </c>
      <c r="S96" s="24" t="str">
        <f>IF('Scan-IN Lecture Attendance'!AL96="","",'Scan-IN Lecture Attendance'!AL96)</f>
        <v/>
      </c>
      <c r="T96" s="23" t="str">
        <f>IF('Scan-IN Lecture Attendance'!AN96="","",'Scan-IN Lecture Attendance'!AN96)</f>
        <v/>
      </c>
      <c r="U96" s="4"/>
      <c r="V96" s="4"/>
      <c r="W96" s="4"/>
      <c r="X96" s="4"/>
      <c r="Y96" s="4"/>
      <c r="Z96" s="4"/>
    </row>
    <row r="97" spans="1:26" ht="14.25" customHeight="1">
      <c r="A97" s="7" t="str">
        <f>IF('Scan-IN Lecture Attendance'!B97="","",'Scan-IN Lecture Attendance'!B97)</f>
        <v/>
      </c>
      <c r="B97" s="23" t="str">
        <f>IF('Scan-IN Lecture Attendance'!D97="","",'Scan-IN Lecture Attendance'!D97)</f>
        <v/>
      </c>
      <c r="C97" s="7" t="str">
        <f>IF('Scan-IN Lecture Attendance'!F97="","",'Scan-IN Lecture Attendance'!F97)</f>
        <v/>
      </c>
      <c r="D97" s="26" t="str">
        <f>IF('Scan-IN Lecture Attendance'!H97="","",'Scan-IN Lecture Attendance'!H97)</f>
        <v/>
      </c>
      <c r="E97" s="7" t="str">
        <f>IF('Scan-IN Lecture Attendance'!J97="","",'Scan-IN Lecture Attendance'!J97)</f>
        <v/>
      </c>
      <c r="F97" s="23" t="str">
        <f>IF('Scan-IN Lecture Attendance'!L97="","",'Scan-IN Lecture Attendance'!L97)</f>
        <v/>
      </c>
      <c r="G97" s="7" t="str">
        <f>IF('Scan-IN Lecture Attendance'!N97="","",'Scan-IN Lecture Attendance'!N97)</f>
        <v/>
      </c>
      <c r="H97" s="23" t="str">
        <f>IF('Scan-IN Lecture Attendance'!P97="","",'Scan-IN Lecture Attendance'!P97)</f>
        <v/>
      </c>
      <c r="I97" s="7" t="str">
        <f>IF('Scan-IN Lecture Attendance'!R97="","",'Scan-IN Lecture Attendance'!R97)</f>
        <v/>
      </c>
      <c r="J97" s="23" t="str">
        <f>IF('Scan-IN Lecture Attendance'!T97="","",'Scan-IN Lecture Attendance'!T97)</f>
        <v/>
      </c>
      <c r="K97" s="24" t="str">
        <f>IF('Scan-IN Lecture Attendance'!V97="","",'Scan-IN Lecture Attendance'!V97)</f>
        <v/>
      </c>
      <c r="L97" s="23" t="str">
        <f>IF('Scan-IN Lecture Attendance'!X97="","",'Scan-IN Lecture Attendance'!X97)</f>
        <v/>
      </c>
      <c r="M97" s="24" t="str">
        <f>IF('Scan-IN Lecture Attendance'!Z97="","",'Scan-IN Lecture Attendance'!Z97)</f>
        <v/>
      </c>
      <c r="N97" s="23" t="str">
        <f>IF('Scan-IN Lecture Attendance'!AB97="","",'Scan-IN Lecture Attendance'!AB97)</f>
        <v/>
      </c>
      <c r="O97" s="24" t="str">
        <f>IF('Scan-IN Lecture Attendance'!AD97="","",'Scan-IN Lecture Attendance'!AD97)</f>
        <v/>
      </c>
      <c r="P97" s="23" t="str">
        <f>IF('Scan-IN Lecture Attendance'!AF97="","",'Scan-IN Lecture Attendance'!AF97)</f>
        <v/>
      </c>
      <c r="Q97" s="24" t="str">
        <f>IF('Scan-IN Lecture Attendance'!AH97="","",'Scan-IN Lecture Attendance'!AH97)</f>
        <v/>
      </c>
      <c r="R97" s="23" t="str">
        <f>IF('Scan-IN Lecture Attendance'!AJ97="","",'Scan-IN Lecture Attendance'!AJ97)</f>
        <v/>
      </c>
      <c r="S97" s="24" t="str">
        <f>IF('Scan-IN Lecture Attendance'!AL97="","",'Scan-IN Lecture Attendance'!AL97)</f>
        <v/>
      </c>
      <c r="T97" s="23" t="str">
        <f>IF('Scan-IN Lecture Attendance'!AN97="","",'Scan-IN Lecture Attendance'!AN97)</f>
        <v/>
      </c>
      <c r="U97" s="4"/>
      <c r="V97" s="4"/>
      <c r="W97" s="4"/>
      <c r="X97" s="4"/>
      <c r="Y97" s="4"/>
      <c r="Z97" s="4"/>
    </row>
    <row r="98" spans="1:26" ht="14.25" customHeight="1">
      <c r="A98" s="7" t="str">
        <f>IF('Scan-IN Lecture Attendance'!B98="","",'Scan-IN Lecture Attendance'!B98)</f>
        <v/>
      </c>
      <c r="B98" s="23" t="str">
        <f>IF('Scan-IN Lecture Attendance'!D98="","",'Scan-IN Lecture Attendance'!D98)</f>
        <v/>
      </c>
      <c r="C98" s="7" t="str">
        <f>IF('Scan-IN Lecture Attendance'!F98="","",'Scan-IN Lecture Attendance'!F98)</f>
        <v/>
      </c>
      <c r="D98" s="26" t="str">
        <f>IF('Scan-IN Lecture Attendance'!H98="","",'Scan-IN Lecture Attendance'!H98)</f>
        <v/>
      </c>
      <c r="E98" s="7" t="str">
        <f>IF('Scan-IN Lecture Attendance'!J98="","",'Scan-IN Lecture Attendance'!J98)</f>
        <v/>
      </c>
      <c r="F98" s="23" t="str">
        <f>IF('Scan-IN Lecture Attendance'!L98="","",'Scan-IN Lecture Attendance'!L98)</f>
        <v/>
      </c>
      <c r="G98" s="7" t="str">
        <f>IF('Scan-IN Lecture Attendance'!N98="","",'Scan-IN Lecture Attendance'!N98)</f>
        <v/>
      </c>
      <c r="H98" s="23" t="str">
        <f>IF('Scan-IN Lecture Attendance'!P98="","",'Scan-IN Lecture Attendance'!P98)</f>
        <v/>
      </c>
      <c r="I98" s="7" t="str">
        <f>IF('Scan-IN Lecture Attendance'!R98="","",'Scan-IN Lecture Attendance'!R98)</f>
        <v/>
      </c>
      <c r="J98" s="23" t="str">
        <f>IF('Scan-IN Lecture Attendance'!T98="","",'Scan-IN Lecture Attendance'!T98)</f>
        <v/>
      </c>
      <c r="K98" s="24" t="str">
        <f>IF('Scan-IN Lecture Attendance'!V98="","",'Scan-IN Lecture Attendance'!V98)</f>
        <v/>
      </c>
      <c r="L98" s="23" t="str">
        <f>IF('Scan-IN Lecture Attendance'!X98="","",'Scan-IN Lecture Attendance'!X98)</f>
        <v/>
      </c>
      <c r="M98" s="24" t="str">
        <f>IF('Scan-IN Lecture Attendance'!Z98="","",'Scan-IN Lecture Attendance'!Z98)</f>
        <v/>
      </c>
      <c r="N98" s="23" t="str">
        <f>IF('Scan-IN Lecture Attendance'!AB98="","",'Scan-IN Lecture Attendance'!AB98)</f>
        <v/>
      </c>
      <c r="O98" s="24" t="str">
        <f>IF('Scan-IN Lecture Attendance'!AD98="","",'Scan-IN Lecture Attendance'!AD98)</f>
        <v/>
      </c>
      <c r="P98" s="23" t="str">
        <f>IF('Scan-IN Lecture Attendance'!AF98="","",'Scan-IN Lecture Attendance'!AF98)</f>
        <v/>
      </c>
      <c r="Q98" s="24" t="str">
        <f>IF('Scan-IN Lecture Attendance'!AH98="","",'Scan-IN Lecture Attendance'!AH98)</f>
        <v/>
      </c>
      <c r="R98" s="23" t="str">
        <f>IF('Scan-IN Lecture Attendance'!AJ98="","",'Scan-IN Lecture Attendance'!AJ98)</f>
        <v/>
      </c>
      <c r="S98" s="24" t="str">
        <f>IF('Scan-IN Lecture Attendance'!AL98="","",'Scan-IN Lecture Attendance'!AL98)</f>
        <v/>
      </c>
      <c r="T98" s="23" t="str">
        <f>IF('Scan-IN Lecture Attendance'!AN98="","",'Scan-IN Lecture Attendance'!AN98)</f>
        <v/>
      </c>
      <c r="U98" s="4"/>
      <c r="V98" s="4"/>
      <c r="W98" s="4"/>
      <c r="X98" s="4"/>
      <c r="Y98" s="4"/>
      <c r="Z98" s="4"/>
    </row>
    <row r="99" spans="1:26" ht="14.25" customHeight="1">
      <c r="A99" s="7" t="str">
        <f>IF('Scan-IN Lecture Attendance'!B99="","",'Scan-IN Lecture Attendance'!B99)</f>
        <v/>
      </c>
      <c r="B99" s="23" t="str">
        <f>IF('Scan-IN Lecture Attendance'!D99="","",'Scan-IN Lecture Attendance'!D99)</f>
        <v/>
      </c>
      <c r="C99" s="7" t="str">
        <f>IF('Scan-IN Lecture Attendance'!F99="","",'Scan-IN Lecture Attendance'!F99)</f>
        <v/>
      </c>
      <c r="D99" s="26" t="str">
        <f>IF('Scan-IN Lecture Attendance'!H99="","",'Scan-IN Lecture Attendance'!H99)</f>
        <v/>
      </c>
      <c r="E99" s="7" t="str">
        <f>IF('Scan-IN Lecture Attendance'!J99="","",'Scan-IN Lecture Attendance'!J99)</f>
        <v/>
      </c>
      <c r="F99" s="23" t="str">
        <f>IF('Scan-IN Lecture Attendance'!L99="","",'Scan-IN Lecture Attendance'!L99)</f>
        <v/>
      </c>
      <c r="G99" s="7" t="str">
        <f>IF('Scan-IN Lecture Attendance'!N99="","",'Scan-IN Lecture Attendance'!N99)</f>
        <v/>
      </c>
      <c r="H99" s="23" t="str">
        <f>IF('Scan-IN Lecture Attendance'!P99="","",'Scan-IN Lecture Attendance'!P99)</f>
        <v/>
      </c>
      <c r="I99" s="7" t="str">
        <f>IF('Scan-IN Lecture Attendance'!R99="","",'Scan-IN Lecture Attendance'!R99)</f>
        <v/>
      </c>
      <c r="J99" s="23" t="str">
        <f>IF('Scan-IN Lecture Attendance'!T99="","",'Scan-IN Lecture Attendance'!T99)</f>
        <v/>
      </c>
      <c r="K99" s="24" t="str">
        <f>IF('Scan-IN Lecture Attendance'!V99="","",'Scan-IN Lecture Attendance'!V99)</f>
        <v/>
      </c>
      <c r="L99" s="23" t="str">
        <f>IF('Scan-IN Lecture Attendance'!X99="","",'Scan-IN Lecture Attendance'!X99)</f>
        <v/>
      </c>
      <c r="M99" s="24" t="str">
        <f>IF('Scan-IN Lecture Attendance'!Z99="","",'Scan-IN Lecture Attendance'!Z99)</f>
        <v/>
      </c>
      <c r="N99" s="23" t="str">
        <f>IF('Scan-IN Lecture Attendance'!AB99="","",'Scan-IN Lecture Attendance'!AB99)</f>
        <v/>
      </c>
      <c r="O99" s="24" t="str">
        <f>IF('Scan-IN Lecture Attendance'!AD99="","",'Scan-IN Lecture Attendance'!AD99)</f>
        <v/>
      </c>
      <c r="P99" s="23" t="str">
        <f>IF('Scan-IN Lecture Attendance'!AF99="","",'Scan-IN Lecture Attendance'!AF99)</f>
        <v/>
      </c>
      <c r="Q99" s="24" t="str">
        <f>IF('Scan-IN Lecture Attendance'!AH99="","",'Scan-IN Lecture Attendance'!AH99)</f>
        <v/>
      </c>
      <c r="R99" s="23" t="str">
        <f>IF('Scan-IN Lecture Attendance'!AJ99="","",'Scan-IN Lecture Attendance'!AJ99)</f>
        <v/>
      </c>
      <c r="S99" s="24" t="str">
        <f>IF('Scan-IN Lecture Attendance'!AL99="","",'Scan-IN Lecture Attendance'!AL99)</f>
        <v/>
      </c>
      <c r="T99" s="23" t="str">
        <f>IF('Scan-IN Lecture Attendance'!AN99="","",'Scan-IN Lecture Attendance'!AN99)</f>
        <v/>
      </c>
      <c r="U99" s="4"/>
      <c r="V99" s="4"/>
      <c r="W99" s="4"/>
      <c r="X99" s="4"/>
      <c r="Y99" s="4"/>
      <c r="Z99" s="4"/>
    </row>
    <row r="100" spans="1:26" ht="14.25" customHeight="1">
      <c r="A100" s="7" t="str">
        <f>IF('Scan-IN Lecture Attendance'!B100="","",'Scan-IN Lecture Attendance'!B100)</f>
        <v/>
      </c>
      <c r="B100" s="23" t="str">
        <f>IF('Scan-IN Lecture Attendance'!D100="","",'Scan-IN Lecture Attendance'!D100)</f>
        <v/>
      </c>
      <c r="C100" s="7" t="str">
        <f>IF('Scan-IN Lecture Attendance'!F100="","",'Scan-IN Lecture Attendance'!F100)</f>
        <v/>
      </c>
      <c r="D100" s="26" t="str">
        <f>IF('Scan-IN Lecture Attendance'!H100="","",'Scan-IN Lecture Attendance'!H100)</f>
        <v/>
      </c>
      <c r="E100" s="7" t="str">
        <f>IF('Scan-IN Lecture Attendance'!J100="","",'Scan-IN Lecture Attendance'!J100)</f>
        <v/>
      </c>
      <c r="F100" s="23" t="str">
        <f>IF('Scan-IN Lecture Attendance'!L100="","",'Scan-IN Lecture Attendance'!L100)</f>
        <v/>
      </c>
      <c r="G100" s="7" t="str">
        <f>IF('Scan-IN Lecture Attendance'!N100="","",'Scan-IN Lecture Attendance'!N100)</f>
        <v/>
      </c>
      <c r="H100" s="23" t="str">
        <f>IF('Scan-IN Lecture Attendance'!P100="","",'Scan-IN Lecture Attendance'!P100)</f>
        <v/>
      </c>
      <c r="I100" s="7" t="str">
        <f>IF('Scan-IN Lecture Attendance'!R100="","",'Scan-IN Lecture Attendance'!R100)</f>
        <v/>
      </c>
      <c r="J100" s="23" t="str">
        <f>IF('Scan-IN Lecture Attendance'!T100="","",'Scan-IN Lecture Attendance'!T100)</f>
        <v/>
      </c>
      <c r="K100" s="24" t="str">
        <f>IF('Scan-IN Lecture Attendance'!V100="","",'Scan-IN Lecture Attendance'!V100)</f>
        <v/>
      </c>
      <c r="L100" s="23" t="str">
        <f>IF('Scan-IN Lecture Attendance'!X100="","",'Scan-IN Lecture Attendance'!X100)</f>
        <v/>
      </c>
      <c r="M100" s="24" t="str">
        <f>IF('Scan-IN Lecture Attendance'!Z100="","",'Scan-IN Lecture Attendance'!Z100)</f>
        <v/>
      </c>
      <c r="N100" s="23" t="str">
        <f>IF('Scan-IN Lecture Attendance'!AB100="","",'Scan-IN Lecture Attendance'!AB100)</f>
        <v/>
      </c>
      <c r="O100" s="24" t="str">
        <f>IF('Scan-IN Lecture Attendance'!AD100="","",'Scan-IN Lecture Attendance'!AD100)</f>
        <v/>
      </c>
      <c r="P100" s="23" t="str">
        <f>IF('Scan-IN Lecture Attendance'!AF100="","",'Scan-IN Lecture Attendance'!AF100)</f>
        <v/>
      </c>
      <c r="Q100" s="24" t="str">
        <f>IF('Scan-IN Lecture Attendance'!AH100="","",'Scan-IN Lecture Attendance'!AH100)</f>
        <v/>
      </c>
      <c r="R100" s="23" t="str">
        <f>IF('Scan-IN Lecture Attendance'!AJ100="","",'Scan-IN Lecture Attendance'!AJ100)</f>
        <v/>
      </c>
      <c r="S100" s="24" t="str">
        <f>IF('Scan-IN Lecture Attendance'!AL100="","",'Scan-IN Lecture Attendance'!AL100)</f>
        <v/>
      </c>
      <c r="T100" s="23" t="str">
        <f>IF('Scan-IN Lecture Attendance'!AN100="","",'Scan-IN Lecture Attendance'!AN100)</f>
        <v/>
      </c>
      <c r="U100" s="4"/>
      <c r="V100" s="4"/>
      <c r="W100" s="4"/>
      <c r="X100" s="4"/>
      <c r="Y100" s="4"/>
      <c r="Z100" s="4"/>
    </row>
    <row r="101" spans="1:26" ht="14.25" customHeight="1">
      <c r="A101" s="7" t="str">
        <f>IF('Scan-IN Lecture Attendance'!B101="","",'Scan-IN Lecture Attendance'!B101)</f>
        <v/>
      </c>
      <c r="B101" s="23" t="str">
        <f>IF('Scan-IN Lecture Attendance'!D101="","",'Scan-IN Lecture Attendance'!D101)</f>
        <v/>
      </c>
      <c r="C101" s="7" t="str">
        <f>IF('Scan-IN Lecture Attendance'!F101="","",'Scan-IN Lecture Attendance'!F101)</f>
        <v/>
      </c>
      <c r="D101" s="26" t="str">
        <f>IF('Scan-IN Lecture Attendance'!H101="","",'Scan-IN Lecture Attendance'!H101)</f>
        <v/>
      </c>
      <c r="E101" s="7" t="str">
        <f>IF('Scan-IN Lecture Attendance'!J101="","",'Scan-IN Lecture Attendance'!J101)</f>
        <v/>
      </c>
      <c r="F101" s="23" t="str">
        <f>IF('Scan-IN Lecture Attendance'!L101="","",'Scan-IN Lecture Attendance'!L101)</f>
        <v/>
      </c>
      <c r="G101" s="7" t="str">
        <f>IF('Scan-IN Lecture Attendance'!N101="","",'Scan-IN Lecture Attendance'!N101)</f>
        <v/>
      </c>
      <c r="H101" s="23" t="str">
        <f>IF('Scan-IN Lecture Attendance'!P101="","",'Scan-IN Lecture Attendance'!P101)</f>
        <v/>
      </c>
      <c r="I101" s="7" t="str">
        <f>IF('Scan-IN Lecture Attendance'!R101="","",'Scan-IN Lecture Attendance'!R101)</f>
        <v/>
      </c>
      <c r="J101" s="23" t="str">
        <f>IF('Scan-IN Lecture Attendance'!T101="","",'Scan-IN Lecture Attendance'!T101)</f>
        <v/>
      </c>
      <c r="K101" s="24" t="str">
        <f>IF('Scan-IN Lecture Attendance'!V101="","",'Scan-IN Lecture Attendance'!V101)</f>
        <v/>
      </c>
      <c r="L101" s="23" t="str">
        <f>IF('Scan-IN Lecture Attendance'!X101="","",'Scan-IN Lecture Attendance'!X101)</f>
        <v/>
      </c>
      <c r="M101" s="24" t="str">
        <f>IF('Scan-IN Lecture Attendance'!Z101="","",'Scan-IN Lecture Attendance'!Z101)</f>
        <v/>
      </c>
      <c r="N101" s="23" t="str">
        <f>IF('Scan-IN Lecture Attendance'!AB101="","",'Scan-IN Lecture Attendance'!AB101)</f>
        <v/>
      </c>
      <c r="O101" s="24" t="str">
        <f>IF('Scan-IN Lecture Attendance'!AD101="","",'Scan-IN Lecture Attendance'!AD101)</f>
        <v/>
      </c>
      <c r="P101" s="23" t="str">
        <f>IF('Scan-IN Lecture Attendance'!AF101="","",'Scan-IN Lecture Attendance'!AF101)</f>
        <v/>
      </c>
      <c r="Q101" s="24" t="str">
        <f>IF('Scan-IN Lecture Attendance'!AH101="","",'Scan-IN Lecture Attendance'!AH101)</f>
        <v/>
      </c>
      <c r="R101" s="23" t="str">
        <f>IF('Scan-IN Lecture Attendance'!AJ101="","",'Scan-IN Lecture Attendance'!AJ101)</f>
        <v/>
      </c>
      <c r="S101" s="24" t="str">
        <f>IF('Scan-IN Lecture Attendance'!AL101="","",'Scan-IN Lecture Attendance'!AL101)</f>
        <v/>
      </c>
      <c r="T101" s="23" t="str">
        <f>IF('Scan-IN Lecture Attendance'!AN101="","",'Scan-IN Lecture Attendance'!AN101)</f>
        <v/>
      </c>
      <c r="U101" s="4"/>
      <c r="V101" s="4"/>
      <c r="W101" s="4"/>
      <c r="X101" s="4"/>
      <c r="Y101" s="4"/>
      <c r="Z101" s="4"/>
    </row>
    <row r="102" spans="1:26" ht="14.25" customHeight="1">
      <c r="A102" s="7" t="str">
        <f>IF('Scan-IN Lecture Attendance'!B102="","",'Scan-IN Lecture Attendance'!B102)</f>
        <v/>
      </c>
      <c r="B102" s="23" t="str">
        <f>IF('Scan-IN Lecture Attendance'!D102="","",'Scan-IN Lecture Attendance'!D102)</f>
        <v/>
      </c>
      <c r="C102" s="7" t="str">
        <f>IF('Scan-IN Lecture Attendance'!F102="","",'Scan-IN Lecture Attendance'!F102)</f>
        <v/>
      </c>
      <c r="D102" s="26" t="str">
        <f>IF('Scan-IN Lecture Attendance'!H102="","",'Scan-IN Lecture Attendance'!H102)</f>
        <v/>
      </c>
      <c r="E102" s="7" t="str">
        <f>IF('Scan-IN Lecture Attendance'!J102="","",'Scan-IN Lecture Attendance'!J102)</f>
        <v/>
      </c>
      <c r="F102" s="23" t="str">
        <f>IF('Scan-IN Lecture Attendance'!L102="","",'Scan-IN Lecture Attendance'!L102)</f>
        <v/>
      </c>
      <c r="G102" s="7" t="str">
        <f>IF('Scan-IN Lecture Attendance'!N102="","",'Scan-IN Lecture Attendance'!N102)</f>
        <v/>
      </c>
      <c r="H102" s="23" t="str">
        <f>IF('Scan-IN Lecture Attendance'!P102="","",'Scan-IN Lecture Attendance'!P102)</f>
        <v/>
      </c>
      <c r="I102" s="7" t="str">
        <f>IF('Scan-IN Lecture Attendance'!R102="","",'Scan-IN Lecture Attendance'!R102)</f>
        <v/>
      </c>
      <c r="J102" s="23" t="str">
        <f>IF('Scan-IN Lecture Attendance'!T102="","",'Scan-IN Lecture Attendance'!T102)</f>
        <v/>
      </c>
      <c r="K102" s="24" t="str">
        <f>IF('Scan-IN Lecture Attendance'!V102="","",'Scan-IN Lecture Attendance'!V102)</f>
        <v/>
      </c>
      <c r="L102" s="23" t="str">
        <f>IF('Scan-IN Lecture Attendance'!X102="","",'Scan-IN Lecture Attendance'!X102)</f>
        <v/>
      </c>
      <c r="M102" s="24" t="str">
        <f>IF('Scan-IN Lecture Attendance'!Z102="","",'Scan-IN Lecture Attendance'!Z102)</f>
        <v/>
      </c>
      <c r="N102" s="23" t="str">
        <f>IF('Scan-IN Lecture Attendance'!AB102="","",'Scan-IN Lecture Attendance'!AB102)</f>
        <v/>
      </c>
      <c r="O102" s="24" t="str">
        <f>IF('Scan-IN Lecture Attendance'!AD102="","",'Scan-IN Lecture Attendance'!AD102)</f>
        <v/>
      </c>
      <c r="P102" s="23" t="str">
        <f>IF('Scan-IN Lecture Attendance'!AF102="","",'Scan-IN Lecture Attendance'!AF102)</f>
        <v/>
      </c>
      <c r="Q102" s="24" t="str">
        <f>IF('Scan-IN Lecture Attendance'!AH102="","",'Scan-IN Lecture Attendance'!AH102)</f>
        <v/>
      </c>
      <c r="R102" s="23" t="str">
        <f>IF('Scan-IN Lecture Attendance'!AJ102="","",'Scan-IN Lecture Attendance'!AJ102)</f>
        <v/>
      </c>
      <c r="S102" s="24" t="str">
        <f>IF('Scan-IN Lecture Attendance'!AL102="","",'Scan-IN Lecture Attendance'!AL102)</f>
        <v/>
      </c>
      <c r="T102" s="23" t="str">
        <f>IF('Scan-IN Lecture Attendance'!AN102="","",'Scan-IN Lecture Attendance'!AN102)</f>
        <v/>
      </c>
      <c r="U102" s="4"/>
      <c r="V102" s="4"/>
      <c r="W102" s="4"/>
      <c r="X102" s="4"/>
      <c r="Y102" s="4"/>
      <c r="Z102" s="4"/>
    </row>
    <row r="103" spans="1:26" ht="14.25" customHeight="1">
      <c r="A103" s="7" t="str">
        <f>IF('Scan-IN Lecture Attendance'!B103="","",'Scan-IN Lecture Attendance'!B103)</f>
        <v/>
      </c>
      <c r="B103" s="23" t="str">
        <f>IF('Scan-IN Lecture Attendance'!D103="","",'Scan-IN Lecture Attendance'!D103)</f>
        <v/>
      </c>
      <c r="C103" s="7" t="str">
        <f>IF('Scan-IN Lecture Attendance'!F103="","",'Scan-IN Lecture Attendance'!F103)</f>
        <v/>
      </c>
      <c r="D103" s="26" t="str">
        <f>IF('Scan-IN Lecture Attendance'!H103="","",'Scan-IN Lecture Attendance'!H103)</f>
        <v/>
      </c>
      <c r="E103" s="7" t="str">
        <f>IF('Scan-IN Lecture Attendance'!J103="","",'Scan-IN Lecture Attendance'!J103)</f>
        <v/>
      </c>
      <c r="F103" s="23" t="str">
        <f>IF('Scan-IN Lecture Attendance'!L103="","",'Scan-IN Lecture Attendance'!L103)</f>
        <v/>
      </c>
      <c r="G103" s="7" t="str">
        <f>IF('Scan-IN Lecture Attendance'!N103="","",'Scan-IN Lecture Attendance'!N103)</f>
        <v/>
      </c>
      <c r="H103" s="23" t="str">
        <f>IF('Scan-IN Lecture Attendance'!P103="","",'Scan-IN Lecture Attendance'!P103)</f>
        <v/>
      </c>
      <c r="I103" s="7" t="str">
        <f>IF('Scan-IN Lecture Attendance'!R103="","",'Scan-IN Lecture Attendance'!R103)</f>
        <v/>
      </c>
      <c r="J103" s="23" t="str">
        <f>IF('Scan-IN Lecture Attendance'!T103="","",'Scan-IN Lecture Attendance'!T103)</f>
        <v/>
      </c>
      <c r="K103" s="24" t="str">
        <f>IF('Scan-IN Lecture Attendance'!V103="","",'Scan-IN Lecture Attendance'!V103)</f>
        <v/>
      </c>
      <c r="L103" s="23" t="str">
        <f>IF('Scan-IN Lecture Attendance'!X103="","",'Scan-IN Lecture Attendance'!X103)</f>
        <v/>
      </c>
      <c r="M103" s="24" t="str">
        <f>IF('Scan-IN Lecture Attendance'!Z103="","",'Scan-IN Lecture Attendance'!Z103)</f>
        <v/>
      </c>
      <c r="N103" s="23" t="str">
        <f>IF('Scan-IN Lecture Attendance'!AB103="","",'Scan-IN Lecture Attendance'!AB103)</f>
        <v/>
      </c>
      <c r="O103" s="24" t="str">
        <f>IF('Scan-IN Lecture Attendance'!AD103="","",'Scan-IN Lecture Attendance'!AD103)</f>
        <v/>
      </c>
      <c r="P103" s="23" t="str">
        <f>IF('Scan-IN Lecture Attendance'!AF103="","",'Scan-IN Lecture Attendance'!AF103)</f>
        <v/>
      </c>
      <c r="Q103" s="24" t="str">
        <f>IF('Scan-IN Lecture Attendance'!AH103="","",'Scan-IN Lecture Attendance'!AH103)</f>
        <v/>
      </c>
      <c r="R103" s="23" t="str">
        <f>IF('Scan-IN Lecture Attendance'!AJ103="","",'Scan-IN Lecture Attendance'!AJ103)</f>
        <v/>
      </c>
      <c r="S103" s="24" t="str">
        <f>IF('Scan-IN Lecture Attendance'!AL103="","",'Scan-IN Lecture Attendance'!AL103)</f>
        <v/>
      </c>
      <c r="T103" s="23" t="str">
        <f>IF('Scan-IN Lecture Attendance'!AN103="","",'Scan-IN Lecture Attendance'!AN103)</f>
        <v/>
      </c>
      <c r="U103" s="4"/>
      <c r="V103" s="4"/>
      <c r="W103" s="4"/>
      <c r="X103" s="4"/>
      <c r="Y103" s="4"/>
      <c r="Z103" s="4"/>
    </row>
    <row r="104" spans="1:26" ht="14.25" customHeight="1">
      <c r="A104" s="7" t="str">
        <f>IF('Scan-IN Lecture Attendance'!B104="","",'Scan-IN Lecture Attendance'!B104)</f>
        <v/>
      </c>
      <c r="B104" s="23" t="str">
        <f>IF('Scan-IN Lecture Attendance'!D104="","",'Scan-IN Lecture Attendance'!D104)</f>
        <v/>
      </c>
      <c r="C104" s="7" t="str">
        <f>IF('Scan-IN Lecture Attendance'!F104="","",'Scan-IN Lecture Attendance'!F104)</f>
        <v/>
      </c>
      <c r="D104" s="26" t="str">
        <f>IF('Scan-IN Lecture Attendance'!H104="","",'Scan-IN Lecture Attendance'!H104)</f>
        <v/>
      </c>
      <c r="E104" s="7" t="str">
        <f>IF('Scan-IN Lecture Attendance'!J104="","",'Scan-IN Lecture Attendance'!J104)</f>
        <v/>
      </c>
      <c r="F104" s="23" t="str">
        <f>IF('Scan-IN Lecture Attendance'!L104="","",'Scan-IN Lecture Attendance'!L104)</f>
        <v/>
      </c>
      <c r="G104" s="7" t="str">
        <f>IF('Scan-IN Lecture Attendance'!N104="","",'Scan-IN Lecture Attendance'!N104)</f>
        <v/>
      </c>
      <c r="H104" s="23" t="str">
        <f>IF('Scan-IN Lecture Attendance'!P104="","",'Scan-IN Lecture Attendance'!P104)</f>
        <v/>
      </c>
      <c r="I104" s="7" t="str">
        <f>IF('Scan-IN Lecture Attendance'!R104="","",'Scan-IN Lecture Attendance'!R104)</f>
        <v/>
      </c>
      <c r="J104" s="23" t="str">
        <f>IF('Scan-IN Lecture Attendance'!T104="","",'Scan-IN Lecture Attendance'!T104)</f>
        <v/>
      </c>
      <c r="K104" s="24" t="str">
        <f>IF('Scan-IN Lecture Attendance'!V104="","",'Scan-IN Lecture Attendance'!V104)</f>
        <v/>
      </c>
      <c r="L104" s="23" t="str">
        <f>IF('Scan-IN Lecture Attendance'!X104="","",'Scan-IN Lecture Attendance'!X104)</f>
        <v/>
      </c>
      <c r="M104" s="24" t="str">
        <f>IF('Scan-IN Lecture Attendance'!Z104="","",'Scan-IN Lecture Attendance'!Z104)</f>
        <v/>
      </c>
      <c r="N104" s="23" t="str">
        <f>IF('Scan-IN Lecture Attendance'!AB104="","",'Scan-IN Lecture Attendance'!AB104)</f>
        <v/>
      </c>
      <c r="O104" s="24" t="str">
        <f>IF('Scan-IN Lecture Attendance'!AD104="","",'Scan-IN Lecture Attendance'!AD104)</f>
        <v/>
      </c>
      <c r="P104" s="23" t="str">
        <f>IF('Scan-IN Lecture Attendance'!AF104="","",'Scan-IN Lecture Attendance'!AF104)</f>
        <v/>
      </c>
      <c r="Q104" s="24" t="str">
        <f>IF('Scan-IN Lecture Attendance'!AH104="","",'Scan-IN Lecture Attendance'!AH104)</f>
        <v/>
      </c>
      <c r="R104" s="23" t="str">
        <f>IF('Scan-IN Lecture Attendance'!AJ104="","",'Scan-IN Lecture Attendance'!AJ104)</f>
        <v/>
      </c>
      <c r="S104" s="24" t="str">
        <f>IF('Scan-IN Lecture Attendance'!AL104="","",'Scan-IN Lecture Attendance'!AL104)</f>
        <v/>
      </c>
      <c r="T104" s="23" t="str">
        <f>IF('Scan-IN Lecture Attendance'!AN104="","",'Scan-IN Lecture Attendance'!AN104)</f>
        <v/>
      </c>
      <c r="U104" s="4"/>
      <c r="V104" s="4"/>
      <c r="W104" s="4"/>
      <c r="X104" s="4"/>
      <c r="Y104" s="4"/>
      <c r="Z104" s="4"/>
    </row>
    <row r="105" spans="1:26" ht="14.25" customHeight="1">
      <c r="A105" s="7" t="str">
        <f>IF('Scan-IN Lecture Attendance'!B105="","",'Scan-IN Lecture Attendance'!B105)</f>
        <v/>
      </c>
      <c r="B105" s="23" t="str">
        <f>IF('Scan-IN Lecture Attendance'!D105="","",'Scan-IN Lecture Attendance'!D105)</f>
        <v/>
      </c>
      <c r="C105" s="7" t="str">
        <f>IF('Scan-IN Lecture Attendance'!F105="","",'Scan-IN Lecture Attendance'!F105)</f>
        <v/>
      </c>
      <c r="D105" s="26" t="str">
        <f>IF('Scan-IN Lecture Attendance'!H105="","",'Scan-IN Lecture Attendance'!H105)</f>
        <v/>
      </c>
      <c r="E105" s="7" t="str">
        <f>IF('Scan-IN Lecture Attendance'!J105="","",'Scan-IN Lecture Attendance'!J105)</f>
        <v/>
      </c>
      <c r="F105" s="23" t="str">
        <f>IF('Scan-IN Lecture Attendance'!L105="","",'Scan-IN Lecture Attendance'!L105)</f>
        <v/>
      </c>
      <c r="G105" s="7" t="str">
        <f>IF('Scan-IN Lecture Attendance'!N105="","",'Scan-IN Lecture Attendance'!N105)</f>
        <v/>
      </c>
      <c r="H105" s="23" t="str">
        <f>IF('Scan-IN Lecture Attendance'!P105="","",'Scan-IN Lecture Attendance'!P105)</f>
        <v/>
      </c>
      <c r="I105" s="7" t="str">
        <f>IF('Scan-IN Lecture Attendance'!R105="","",'Scan-IN Lecture Attendance'!R105)</f>
        <v/>
      </c>
      <c r="J105" s="23" t="str">
        <f>IF('Scan-IN Lecture Attendance'!T105="","",'Scan-IN Lecture Attendance'!T105)</f>
        <v/>
      </c>
      <c r="K105" s="24" t="str">
        <f>IF('Scan-IN Lecture Attendance'!V105="","",'Scan-IN Lecture Attendance'!V105)</f>
        <v/>
      </c>
      <c r="L105" s="23" t="str">
        <f>IF('Scan-IN Lecture Attendance'!X105="","",'Scan-IN Lecture Attendance'!X105)</f>
        <v/>
      </c>
      <c r="M105" s="24" t="str">
        <f>IF('Scan-IN Lecture Attendance'!Z105="","",'Scan-IN Lecture Attendance'!Z105)</f>
        <v/>
      </c>
      <c r="N105" s="23" t="str">
        <f>IF('Scan-IN Lecture Attendance'!AB105="","",'Scan-IN Lecture Attendance'!AB105)</f>
        <v/>
      </c>
      <c r="O105" s="24" t="str">
        <f>IF('Scan-IN Lecture Attendance'!AD105="","",'Scan-IN Lecture Attendance'!AD105)</f>
        <v/>
      </c>
      <c r="P105" s="23" t="str">
        <f>IF('Scan-IN Lecture Attendance'!AF105="","",'Scan-IN Lecture Attendance'!AF105)</f>
        <v/>
      </c>
      <c r="Q105" s="24" t="str">
        <f>IF('Scan-IN Lecture Attendance'!AH105="","",'Scan-IN Lecture Attendance'!AH105)</f>
        <v/>
      </c>
      <c r="R105" s="23" t="str">
        <f>IF('Scan-IN Lecture Attendance'!AJ105="","",'Scan-IN Lecture Attendance'!AJ105)</f>
        <v/>
      </c>
      <c r="S105" s="24" t="str">
        <f>IF('Scan-IN Lecture Attendance'!AL105="","",'Scan-IN Lecture Attendance'!AL105)</f>
        <v/>
      </c>
      <c r="T105" s="23" t="str">
        <f>IF('Scan-IN Lecture Attendance'!AN105="","",'Scan-IN Lecture Attendance'!AN105)</f>
        <v/>
      </c>
      <c r="U105" s="4"/>
      <c r="V105" s="4"/>
      <c r="W105" s="4"/>
      <c r="X105" s="4"/>
      <c r="Y105" s="4"/>
      <c r="Z105" s="4"/>
    </row>
    <row r="106" spans="1:26" ht="14.25" customHeight="1">
      <c r="A106" s="7" t="str">
        <f>IF('Scan-IN Lecture Attendance'!B106="","",'Scan-IN Lecture Attendance'!B106)</f>
        <v/>
      </c>
      <c r="B106" s="23" t="str">
        <f>IF('Scan-IN Lecture Attendance'!D106="","",'Scan-IN Lecture Attendance'!D106)</f>
        <v/>
      </c>
      <c r="C106" s="7" t="str">
        <f>IF('Scan-IN Lecture Attendance'!F106="","",'Scan-IN Lecture Attendance'!F106)</f>
        <v/>
      </c>
      <c r="D106" s="26" t="str">
        <f>IF('Scan-IN Lecture Attendance'!H106="","",'Scan-IN Lecture Attendance'!H106)</f>
        <v/>
      </c>
      <c r="E106" s="7" t="str">
        <f>IF('Scan-IN Lecture Attendance'!J106="","",'Scan-IN Lecture Attendance'!J106)</f>
        <v/>
      </c>
      <c r="F106" s="23" t="str">
        <f>IF('Scan-IN Lecture Attendance'!L106="","",'Scan-IN Lecture Attendance'!L106)</f>
        <v/>
      </c>
      <c r="G106" s="7" t="str">
        <f>IF('Scan-IN Lecture Attendance'!N106="","",'Scan-IN Lecture Attendance'!N106)</f>
        <v/>
      </c>
      <c r="H106" s="23" t="str">
        <f>IF('Scan-IN Lecture Attendance'!P106="","",'Scan-IN Lecture Attendance'!P106)</f>
        <v/>
      </c>
      <c r="I106" s="7" t="str">
        <f>IF('Scan-IN Lecture Attendance'!R106="","",'Scan-IN Lecture Attendance'!R106)</f>
        <v/>
      </c>
      <c r="J106" s="23" t="str">
        <f>IF('Scan-IN Lecture Attendance'!T106="","",'Scan-IN Lecture Attendance'!T106)</f>
        <v/>
      </c>
      <c r="K106" s="24" t="str">
        <f>IF('Scan-IN Lecture Attendance'!V106="","",'Scan-IN Lecture Attendance'!V106)</f>
        <v/>
      </c>
      <c r="L106" s="23" t="str">
        <f>IF('Scan-IN Lecture Attendance'!X106="","",'Scan-IN Lecture Attendance'!X106)</f>
        <v/>
      </c>
      <c r="M106" s="24" t="str">
        <f>IF('Scan-IN Lecture Attendance'!Z106="","",'Scan-IN Lecture Attendance'!Z106)</f>
        <v/>
      </c>
      <c r="N106" s="23" t="str">
        <f>IF('Scan-IN Lecture Attendance'!AB106="","",'Scan-IN Lecture Attendance'!AB106)</f>
        <v/>
      </c>
      <c r="O106" s="24" t="str">
        <f>IF('Scan-IN Lecture Attendance'!AD106="","",'Scan-IN Lecture Attendance'!AD106)</f>
        <v/>
      </c>
      <c r="P106" s="23" t="str">
        <f>IF('Scan-IN Lecture Attendance'!AF106="","",'Scan-IN Lecture Attendance'!AF106)</f>
        <v/>
      </c>
      <c r="Q106" s="24" t="str">
        <f>IF('Scan-IN Lecture Attendance'!AH106="","",'Scan-IN Lecture Attendance'!AH106)</f>
        <v/>
      </c>
      <c r="R106" s="23" t="str">
        <f>IF('Scan-IN Lecture Attendance'!AJ106="","",'Scan-IN Lecture Attendance'!AJ106)</f>
        <v/>
      </c>
      <c r="S106" s="24" t="str">
        <f>IF('Scan-IN Lecture Attendance'!AL106="","",'Scan-IN Lecture Attendance'!AL106)</f>
        <v/>
      </c>
      <c r="T106" s="23" t="str">
        <f>IF('Scan-IN Lecture Attendance'!AN106="","",'Scan-IN Lecture Attendance'!AN106)</f>
        <v/>
      </c>
      <c r="U106" s="4"/>
      <c r="V106" s="4"/>
      <c r="W106" s="4"/>
      <c r="X106" s="4"/>
      <c r="Y106" s="4"/>
      <c r="Z106" s="4"/>
    </row>
    <row r="107" spans="1:26" ht="14.25" customHeight="1">
      <c r="A107" s="7" t="str">
        <f>IF('Scan-IN Lecture Attendance'!B107="","",'Scan-IN Lecture Attendance'!B107)</f>
        <v/>
      </c>
      <c r="B107" s="23" t="str">
        <f>IF('Scan-IN Lecture Attendance'!D107="","",'Scan-IN Lecture Attendance'!D107)</f>
        <v/>
      </c>
      <c r="C107" s="7" t="str">
        <f>IF('Scan-IN Lecture Attendance'!F107="","",'Scan-IN Lecture Attendance'!F107)</f>
        <v/>
      </c>
      <c r="D107" s="26" t="str">
        <f>IF('Scan-IN Lecture Attendance'!H107="","",'Scan-IN Lecture Attendance'!H107)</f>
        <v/>
      </c>
      <c r="E107" s="7" t="str">
        <f>IF('Scan-IN Lecture Attendance'!J107="","",'Scan-IN Lecture Attendance'!J107)</f>
        <v/>
      </c>
      <c r="F107" s="23" t="str">
        <f>IF('Scan-IN Lecture Attendance'!L107="","",'Scan-IN Lecture Attendance'!L107)</f>
        <v/>
      </c>
      <c r="G107" s="7" t="str">
        <f>IF('Scan-IN Lecture Attendance'!N107="","",'Scan-IN Lecture Attendance'!N107)</f>
        <v/>
      </c>
      <c r="H107" s="23" t="str">
        <f>IF('Scan-IN Lecture Attendance'!P107="","",'Scan-IN Lecture Attendance'!P107)</f>
        <v/>
      </c>
      <c r="I107" s="7" t="str">
        <f>IF('Scan-IN Lecture Attendance'!R107="","",'Scan-IN Lecture Attendance'!R107)</f>
        <v/>
      </c>
      <c r="J107" s="23" t="str">
        <f>IF('Scan-IN Lecture Attendance'!T107="","",'Scan-IN Lecture Attendance'!T107)</f>
        <v/>
      </c>
      <c r="K107" s="24" t="str">
        <f>IF('Scan-IN Lecture Attendance'!V107="","",'Scan-IN Lecture Attendance'!V107)</f>
        <v/>
      </c>
      <c r="L107" s="23" t="str">
        <f>IF('Scan-IN Lecture Attendance'!X107="","",'Scan-IN Lecture Attendance'!X107)</f>
        <v/>
      </c>
      <c r="M107" s="24" t="str">
        <f>IF('Scan-IN Lecture Attendance'!Z107="","",'Scan-IN Lecture Attendance'!Z107)</f>
        <v/>
      </c>
      <c r="N107" s="23" t="str">
        <f>IF('Scan-IN Lecture Attendance'!AB107="","",'Scan-IN Lecture Attendance'!AB107)</f>
        <v/>
      </c>
      <c r="O107" s="24" t="str">
        <f>IF('Scan-IN Lecture Attendance'!AD107="","",'Scan-IN Lecture Attendance'!AD107)</f>
        <v/>
      </c>
      <c r="P107" s="23" t="str">
        <f>IF('Scan-IN Lecture Attendance'!AF107="","",'Scan-IN Lecture Attendance'!AF107)</f>
        <v/>
      </c>
      <c r="Q107" s="24" t="str">
        <f>IF('Scan-IN Lecture Attendance'!AH107="","",'Scan-IN Lecture Attendance'!AH107)</f>
        <v/>
      </c>
      <c r="R107" s="23" t="str">
        <f>IF('Scan-IN Lecture Attendance'!AJ107="","",'Scan-IN Lecture Attendance'!AJ107)</f>
        <v/>
      </c>
      <c r="S107" s="24" t="str">
        <f>IF('Scan-IN Lecture Attendance'!AL107="","",'Scan-IN Lecture Attendance'!AL107)</f>
        <v/>
      </c>
      <c r="T107" s="23" t="str">
        <f>IF('Scan-IN Lecture Attendance'!AN107="","",'Scan-IN Lecture Attendance'!AN107)</f>
        <v/>
      </c>
      <c r="U107" s="4"/>
      <c r="V107" s="4"/>
      <c r="W107" s="4"/>
      <c r="X107" s="4"/>
      <c r="Y107" s="4"/>
      <c r="Z107" s="4"/>
    </row>
    <row r="108" spans="1:26" ht="14.25" customHeight="1">
      <c r="A108" s="7" t="str">
        <f>IF('Scan-IN Lecture Attendance'!B108="","",'Scan-IN Lecture Attendance'!B108)</f>
        <v/>
      </c>
      <c r="B108" s="23" t="str">
        <f>IF('Scan-IN Lecture Attendance'!D108="","",'Scan-IN Lecture Attendance'!D108)</f>
        <v/>
      </c>
      <c r="C108" s="7" t="str">
        <f>IF('Scan-IN Lecture Attendance'!F108="","",'Scan-IN Lecture Attendance'!F108)</f>
        <v/>
      </c>
      <c r="D108" s="26" t="str">
        <f>IF('Scan-IN Lecture Attendance'!H108="","",'Scan-IN Lecture Attendance'!H108)</f>
        <v/>
      </c>
      <c r="E108" s="7" t="str">
        <f>IF('Scan-IN Lecture Attendance'!J108="","",'Scan-IN Lecture Attendance'!J108)</f>
        <v/>
      </c>
      <c r="F108" s="23" t="str">
        <f>IF('Scan-IN Lecture Attendance'!L108="","",'Scan-IN Lecture Attendance'!L108)</f>
        <v/>
      </c>
      <c r="G108" s="7" t="str">
        <f>IF('Scan-IN Lecture Attendance'!N108="","",'Scan-IN Lecture Attendance'!N108)</f>
        <v/>
      </c>
      <c r="H108" s="23" t="str">
        <f>IF('Scan-IN Lecture Attendance'!P108="","",'Scan-IN Lecture Attendance'!P108)</f>
        <v/>
      </c>
      <c r="I108" s="7" t="str">
        <f>IF('Scan-IN Lecture Attendance'!R108="","",'Scan-IN Lecture Attendance'!R108)</f>
        <v/>
      </c>
      <c r="J108" s="23" t="str">
        <f>IF('Scan-IN Lecture Attendance'!T108="","",'Scan-IN Lecture Attendance'!T108)</f>
        <v/>
      </c>
      <c r="K108" s="24" t="str">
        <f>IF('Scan-IN Lecture Attendance'!V108="","",'Scan-IN Lecture Attendance'!V108)</f>
        <v/>
      </c>
      <c r="L108" s="23" t="str">
        <f>IF('Scan-IN Lecture Attendance'!X108="","",'Scan-IN Lecture Attendance'!X108)</f>
        <v/>
      </c>
      <c r="M108" s="24" t="str">
        <f>IF('Scan-IN Lecture Attendance'!Z108="","",'Scan-IN Lecture Attendance'!Z108)</f>
        <v/>
      </c>
      <c r="N108" s="23" t="str">
        <f>IF('Scan-IN Lecture Attendance'!AB108="","",'Scan-IN Lecture Attendance'!AB108)</f>
        <v/>
      </c>
      <c r="O108" s="24" t="str">
        <f>IF('Scan-IN Lecture Attendance'!AD108="","",'Scan-IN Lecture Attendance'!AD108)</f>
        <v/>
      </c>
      <c r="P108" s="23" t="str">
        <f>IF('Scan-IN Lecture Attendance'!AF108="","",'Scan-IN Lecture Attendance'!AF108)</f>
        <v/>
      </c>
      <c r="Q108" s="24" t="str">
        <f>IF('Scan-IN Lecture Attendance'!AH108="","",'Scan-IN Lecture Attendance'!AH108)</f>
        <v/>
      </c>
      <c r="R108" s="23" t="str">
        <f>IF('Scan-IN Lecture Attendance'!AJ108="","",'Scan-IN Lecture Attendance'!AJ108)</f>
        <v/>
      </c>
      <c r="S108" s="24" t="str">
        <f>IF('Scan-IN Lecture Attendance'!AL108="","",'Scan-IN Lecture Attendance'!AL108)</f>
        <v/>
      </c>
      <c r="T108" s="23" t="str">
        <f>IF('Scan-IN Lecture Attendance'!AN108="","",'Scan-IN Lecture Attendance'!AN108)</f>
        <v/>
      </c>
      <c r="U108" s="4"/>
      <c r="V108" s="4"/>
      <c r="W108" s="4"/>
      <c r="X108" s="4"/>
      <c r="Y108" s="4"/>
      <c r="Z108" s="4"/>
    </row>
    <row r="109" spans="1:26" ht="14.25" customHeight="1">
      <c r="A109" s="7" t="str">
        <f>IF('Scan-IN Lecture Attendance'!B109="","",'Scan-IN Lecture Attendance'!B109)</f>
        <v/>
      </c>
      <c r="B109" s="23" t="str">
        <f>IF('Scan-IN Lecture Attendance'!D109="","",'Scan-IN Lecture Attendance'!D109)</f>
        <v/>
      </c>
      <c r="C109" s="7" t="str">
        <f>IF('Scan-IN Lecture Attendance'!F109="","",'Scan-IN Lecture Attendance'!F109)</f>
        <v/>
      </c>
      <c r="D109" s="26" t="str">
        <f>IF('Scan-IN Lecture Attendance'!H109="","",'Scan-IN Lecture Attendance'!H109)</f>
        <v/>
      </c>
      <c r="E109" s="7" t="str">
        <f>IF('Scan-IN Lecture Attendance'!J109="","",'Scan-IN Lecture Attendance'!J109)</f>
        <v/>
      </c>
      <c r="F109" s="23" t="str">
        <f>IF('Scan-IN Lecture Attendance'!L109="","",'Scan-IN Lecture Attendance'!L109)</f>
        <v/>
      </c>
      <c r="G109" s="7" t="str">
        <f>IF('Scan-IN Lecture Attendance'!N109="","",'Scan-IN Lecture Attendance'!N109)</f>
        <v/>
      </c>
      <c r="H109" s="23" t="str">
        <f>IF('Scan-IN Lecture Attendance'!P109="","",'Scan-IN Lecture Attendance'!P109)</f>
        <v/>
      </c>
      <c r="I109" s="7" t="str">
        <f>IF('Scan-IN Lecture Attendance'!R109="","",'Scan-IN Lecture Attendance'!R109)</f>
        <v/>
      </c>
      <c r="J109" s="23" t="str">
        <f>IF('Scan-IN Lecture Attendance'!T109="","",'Scan-IN Lecture Attendance'!T109)</f>
        <v/>
      </c>
      <c r="K109" s="24" t="str">
        <f>IF('Scan-IN Lecture Attendance'!V109="","",'Scan-IN Lecture Attendance'!V109)</f>
        <v/>
      </c>
      <c r="L109" s="23" t="str">
        <f>IF('Scan-IN Lecture Attendance'!X109="","",'Scan-IN Lecture Attendance'!X109)</f>
        <v/>
      </c>
      <c r="M109" s="24" t="str">
        <f>IF('Scan-IN Lecture Attendance'!Z109="","",'Scan-IN Lecture Attendance'!Z109)</f>
        <v/>
      </c>
      <c r="N109" s="23" t="str">
        <f>IF('Scan-IN Lecture Attendance'!AB109="","",'Scan-IN Lecture Attendance'!AB109)</f>
        <v/>
      </c>
      <c r="O109" s="24" t="str">
        <f>IF('Scan-IN Lecture Attendance'!AD109="","",'Scan-IN Lecture Attendance'!AD109)</f>
        <v/>
      </c>
      <c r="P109" s="23" t="str">
        <f>IF('Scan-IN Lecture Attendance'!AF109="","",'Scan-IN Lecture Attendance'!AF109)</f>
        <v/>
      </c>
      <c r="Q109" s="24" t="str">
        <f>IF('Scan-IN Lecture Attendance'!AH109="","",'Scan-IN Lecture Attendance'!AH109)</f>
        <v/>
      </c>
      <c r="R109" s="23" t="str">
        <f>IF('Scan-IN Lecture Attendance'!AJ109="","",'Scan-IN Lecture Attendance'!AJ109)</f>
        <v/>
      </c>
      <c r="S109" s="24" t="str">
        <f>IF('Scan-IN Lecture Attendance'!AL109="","",'Scan-IN Lecture Attendance'!AL109)</f>
        <v/>
      </c>
      <c r="T109" s="23" t="str">
        <f>IF('Scan-IN Lecture Attendance'!AN109="","",'Scan-IN Lecture Attendance'!AN109)</f>
        <v/>
      </c>
      <c r="U109" s="4"/>
      <c r="V109" s="4"/>
      <c r="W109" s="4"/>
      <c r="X109" s="4"/>
      <c r="Y109" s="4"/>
      <c r="Z109" s="4"/>
    </row>
    <row r="110" spans="1:26" ht="14.25" customHeight="1">
      <c r="A110" s="7" t="str">
        <f>IF('Scan-IN Lecture Attendance'!B110="","",'Scan-IN Lecture Attendance'!B110)</f>
        <v/>
      </c>
      <c r="B110" s="23" t="str">
        <f>IF('Scan-IN Lecture Attendance'!D110="","",'Scan-IN Lecture Attendance'!D110)</f>
        <v/>
      </c>
      <c r="C110" s="7" t="str">
        <f>IF('Scan-IN Lecture Attendance'!F110="","",'Scan-IN Lecture Attendance'!F110)</f>
        <v/>
      </c>
      <c r="D110" s="26" t="str">
        <f>IF('Scan-IN Lecture Attendance'!H110="","",'Scan-IN Lecture Attendance'!H110)</f>
        <v/>
      </c>
      <c r="E110" s="7" t="str">
        <f>IF('Scan-IN Lecture Attendance'!J110="","",'Scan-IN Lecture Attendance'!J110)</f>
        <v/>
      </c>
      <c r="F110" s="23" t="str">
        <f>IF('Scan-IN Lecture Attendance'!L110="","",'Scan-IN Lecture Attendance'!L110)</f>
        <v/>
      </c>
      <c r="G110" s="7" t="str">
        <f>IF('Scan-IN Lecture Attendance'!N110="","",'Scan-IN Lecture Attendance'!N110)</f>
        <v/>
      </c>
      <c r="H110" s="23" t="str">
        <f>IF('Scan-IN Lecture Attendance'!P110="","",'Scan-IN Lecture Attendance'!P110)</f>
        <v/>
      </c>
      <c r="I110" s="7" t="str">
        <f>IF('Scan-IN Lecture Attendance'!R110="","",'Scan-IN Lecture Attendance'!R110)</f>
        <v/>
      </c>
      <c r="J110" s="23" t="str">
        <f>IF('Scan-IN Lecture Attendance'!T110="","",'Scan-IN Lecture Attendance'!T110)</f>
        <v/>
      </c>
      <c r="K110" s="24" t="str">
        <f>IF('Scan-IN Lecture Attendance'!V110="","",'Scan-IN Lecture Attendance'!V110)</f>
        <v/>
      </c>
      <c r="L110" s="23" t="str">
        <f>IF('Scan-IN Lecture Attendance'!X110="","",'Scan-IN Lecture Attendance'!X110)</f>
        <v/>
      </c>
      <c r="M110" s="24" t="str">
        <f>IF('Scan-IN Lecture Attendance'!Z110="","",'Scan-IN Lecture Attendance'!Z110)</f>
        <v/>
      </c>
      <c r="N110" s="23" t="str">
        <f>IF('Scan-IN Lecture Attendance'!AB110="","",'Scan-IN Lecture Attendance'!AB110)</f>
        <v/>
      </c>
      <c r="O110" s="24" t="str">
        <f>IF('Scan-IN Lecture Attendance'!AD110="","",'Scan-IN Lecture Attendance'!AD110)</f>
        <v/>
      </c>
      <c r="P110" s="23" t="str">
        <f>IF('Scan-IN Lecture Attendance'!AF110="","",'Scan-IN Lecture Attendance'!AF110)</f>
        <v/>
      </c>
      <c r="Q110" s="24" t="str">
        <f>IF('Scan-IN Lecture Attendance'!AH110="","",'Scan-IN Lecture Attendance'!AH110)</f>
        <v/>
      </c>
      <c r="R110" s="23" t="str">
        <f>IF('Scan-IN Lecture Attendance'!AJ110="","",'Scan-IN Lecture Attendance'!AJ110)</f>
        <v/>
      </c>
      <c r="S110" s="24" t="str">
        <f>IF('Scan-IN Lecture Attendance'!AL110="","",'Scan-IN Lecture Attendance'!AL110)</f>
        <v/>
      </c>
      <c r="T110" s="23" t="str">
        <f>IF('Scan-IN Lecture Attendance'!AN110="","",'Scan-IN Lecture Attendance'!AN110)</f>
        <v/>
      </c>
      <c r="U110" s="4"/>
      <c r="V110" s="4"/>
      <c r="W110" s="4"/>
      <c r="X110" s="4"/>
      <c r="Y110" s="4"/>
      <c r="Z110" s="4"/>
    </row>
    <row r="111" spans="1:26" ht="14.25" customHeight="1">
      <c r="A111" s="7" t="str">
        <f>IF('Scan-IN Lecture Attendance'!B111="","",'Scan-IN Lecture Attendance'!B111)</f>
        <v/>
      </c>
      <c r="B111" s="23" t="str">
        <f>IF('Scan-IN Lecture Attendance'!D111="","",'Scan-IN Lecture Attendance'!D111)</f>
        <v/>
      </c>
      <c r="C111" s="7" t="str">
        <f>IF('Scan-IN Lecture Attendance'!F111="","",'Scan-IN Lecture Attendance'!F111)</f>
        <v/>
      </c>
      <c r="D111" s="26" t="str">
        <f>IF('Scan-IN Lecture Attendance'!H111="","",'Scan-IN Lecture Attendance'!H111)</f>
        <v/>
      </c>
      <c r="E111" s="7" t="str">
        <f>IF('Scan-IN Lecture Attendance'!J111="","",'Scan-IN Lecture Attendance'!J111)</f>
        <v/>
      </c>
      <c r="F111" s="23" t="str">
        <f>IF('Scan-IN Lecture Attendance'!L111="","",'Scan-IN Lecture Attendance'!L111)</f>
        <v/>
      </c>
      <c r="G111" s="7" t="str">
        <f>IF('Scan-IN Lecture Attendance'!N111="","",'Scan-IN Lecture Attendance'!N111)</f>
        <v/>
      </c>
      <c r="H111" s="23" t="str">
        <f>IF('Scan-IN Lecture Attendance'!P111="","",'Scan-IN Lecture Attendance'!P111)</f>
        <v/>
      </c>
      <c r="I111" s="7" t="str">
        <f>IF('Scan-IN Lecture Attendance'!R111="","",'Scan-IN Lecture Attendance'!R111)</f>
        <v/>
      </c>
      <c r="J111" s="23" t="str">
        <f>IF('Scan-IN Lecture Attendance'!T111="","",'Scan-IN Lecture Attendance'!T111)</f>
        <v/>
      </c>
      <c r="K111" s="24" t="str">
        <f>IF('Scan-IN Lecture Attendance'!V111="","",'Scan-IN Lecture Attendance'!V111)</f>
        <v/>
      </c>
      <c r="L111" s="23" t="str">
        <f>IF('Scan-IN Lecture Attendance'!X111="","",'Scan-IN Lecture Attendance'!X111)</f>
        <v/>
      </c>
      <c r="M111" s="24" t="str">
        <f>IF('Scan-IN Lecture Attendance'!Z111="","",'Scan-IN Lecture Attendance'!Z111)</f>
        <v/>
      </c>
      <c r="N111" s="23" t="str">
        <f>IF('Scan-IN Lecture Attendance'!AB111="","",'Scan-IN Lecture Attendance'!AB111)</f>
        <v/>
      </c>
      <c r="O111" s="24" t="str">
        <f>IF('Scan-IN Lecture Attendance'!AD111="","",'Scan-IN Lecture Attendance'!AD111)</f>
        <v/>
      </c>
      <c r="P111" s="23" t="str">
        <f>IF('Scan-IN Lecture Attendance'!AF111="","",'Scan-IN Lecture Attendance'!AF111)</f>
        <v/>
      </c>
      <c r="Q111" s="24" t="str">
        <f>IF('Scan-IN Lecture Attendance'!AH111="","",'Scan-IN Lecture Attendance'!AH111)</f>
        <v/>
      </c>
      <c r="R111" s="23" t="str">
        <f>IF('Scan-IN Lecture Attendance'!AJ111="","",'Scan-IN Lecture Attendance'!AJ111)</f>
        <v/>
      </c>
      <c r="S111" s="24" t="str">
        <f>IF('Scan-IN Lecture Attendance'!AL111="","",'Scan-IN Lecture Attendance'!AL111)</f>
        <v/>
      </c>
      <c r="T111" s="23" t="str">
        <f>IF('Scan-IN Lecture Attendance'!AN111="","",'Scan-IN Lecture Attendance'!AN111)</f>
        <v/>
      </c>
      <c r="U111" s="4"/>
      <c r="V111" s="4"/>
      <c r="W111" s="4"/>
      <c r="X111" s="4"/>
      <c r="Y111" s="4"/>
      <c r="Z111" s="4"/>
    </row>
    <row r="112" spans="1:26" ht="14.25" customHeight="1">
      <c r="A112" s="7" t="str">
        <f>IF('Scan-IN Lecture Attendance'!B112="","",'Scan-IN Lecture Attendance'!B112)</f>
        <v/>
      </c>
      <c r="B112" s="23" t="str">
        <f>IF('Scan-IN Lecture Attendance'!D112="","",'Scan-IN Lecture Attendance'!D112)</f>
        <v/>
      </c>
      <c r="C112" s="7" t="str">
        <f>IF('Scan-IN Lecture Attendance'!F112="","",'Scan-IN Lecture Attendance'!F112)</f>
        <v/>
      </c>
      <c r="D112" s="26" t="str">
        <f>IF('Scan-IN Lecture Attendance'!H112="","",'Scan-IN Lecture Attendance'!H112)</f>
        <v/>
      </c>
      <c r="E112" s="7" t="str">
        <f>IF('Scan-IN Lecture Attendance'!J112="","",'Scan-IN Lecture Attendance'!J112)</f>
        <v/>
      </c>
      <c r="F112" s="23" t="str">
        <f>IF('Scan-IN Lecture Attendance'!L112="","",'Scan-IN Lecture Attendance'!L112)</f>
        <v/>
      </c>
      <c r="G112" s="7" t="str">
        <f>IF('Scan-IN Lecture Attendance'!N112="","",'Scan-IN Lecture Attendance'!N112)</f>
        <v/>
      </c>
      <c r="H112" s="23" t="str">
        <f>IF('Scan-IN Lecture Attendance'!P112="","",'Scan-IN Lecture Attendance'!P112)</f>
        <v/>
      </c>
      <c r="I112" s="7" t="str">
        <f>IF('Scan-IN Lecture Attendance'!R112="","",'Scan-IN Lecture Attendance'!R112)</f>
        <v/>
      </c>
      <c r="J112" s="23" t="str">
        <f>IF('Scan-IN Lecture Attendance'!T112="","",'Scan-IN Lecture Attendance'!T112)</f>
        <v/>
      </c>
      <c r="K112" s="24" t="str">
        <f>IF('Scan-IN Lecture Attendance'!V112="","",'Scan-IN Lecture Attendance'!V112)</f>
        <v/>
      </c>
      <c r="L112" s="23" t="str">
        <f>IF('Scan-IN Lecture Attendance'!X112="","",'Scan-IN Lecture Attendance'!X112)</f>
        <v/>
      </c>
      <c r="M112" s="24" t="str">
        <f>IF('Scan-IN Lecture Attendance'!Z112="","",'Scan-IN Lecture Attendance'!Z112)</f>
        <v/>
      </c>
      <c r="N112" s="23" t="str">
        <f>IF('Scan-IN Lecture Attendance'!AB112="","",'Scan-IN Lecture Attendance'!AB112)</f>
        <v/>
      </c>
      <c r="O112" s="24" t="str">
        <f>IF('Scan-IN Lecture Attendance'!AD112="","",'Scan-IN Lecture Attendance'!AD112)</f>
        <v/>
      </c>
      <c r="P112" s="23" t="str">
        <f>IF('Scan-IN Lecture Attendance'!AF112="","",'Scan-IN Lecture Attendance'!AF112)</f>
        <v/>
      </c>
      <c r="Q112" s="24" t="str">
        <f>IF('Scan-IN Lecture Attendance'!AH112="","",'Scan-IN Lecture Attendance'!AH112)</f>
        <v/>
      </c>
      <c r="R112" s="23" t="str">
        <f>IF('Scan-IN Lecture Attendance'!AJ112="","",'Scan-IN Lecture Attendance'!AJ112)</f>
        <v/>
      </c>
      <c r="S112" s="24" t="str">
        <f>IF('Scan-IN Lecture Attendance'!AL112="","",'Scan-IN Lecture Attendance'!AL112)</f>
        <v/>
      </c>
      <c r="T112" s="23" t="str">
        <f>IF('Scan-IN Lecture Attendance'!AN112="","",'Scan-IN Lecture Attendance'!AN112)</f>
        <v/>
      </c>
      <c r="U112" s="4"/>
      <c r="V112" s="4"/>
      <c r="W112" s="4"/>
      <c r="X112" s="4"/>
      <c r="Y112" s="4"/>
      <c r="Z112" s="4"/>
    </row>
    <row r="113" spans="1:26" ht="14.25" customHeight="1">
      <c r="A113" s="7" t="str">
        <f>IF('Scan-IN Lecture Attendance'!B113="","",'Scan-IN Lecture Attendance'!B113)</f>
        <v/>
      </c>
      <c r="B113" s="23" t="str">
        <f>IF('Scan-IN Lecture Attendance'!D113="","",'Scan-IN Lecture Attendance'!D113)</f>
        <v/>
      </c>
      <c r="C113" s="7" t="str">
        <f>IF('Scan-IN Lecture Attendance'!F113="","",'Scan-IN Lecture Attendance'!F113)</f>
        <v/>
      </c>
      <c r="D113" s="26" t="str">
        <f>IF('Scan-IN Lecture Attendance'!H113="","",'Scan-IN Lecture Attendance'!H113)</f>
        <v/>
      </c>
      <c r="E113" s="7" t="str">
        <f>IF('Scan-IN Lecture Attendance'!J113="","",'Scan-IN Lecture Attendance'!J113)</f>
        <v/>
      </c>
      <c r="F113" s="23" t="str">
        <f>IF('Scan-IN Lecture Attendance'!L113="","",'Scan-IN Lecture Attendance'!L113)</f>
        <v/>
      </c>
      <c r="G113" s="7" t="str">
        <f>IF('Scan-IN Lecture Attendance'!N113="","",'Scan-IN Lecture Attendance'!N113)</f>
        <v/>
      </c>
      <c r="H113" s="23" t="str">
        <f>IF('Scan-IN Lecture Attendance'!P113="","",'Scan-IN Lecture Attendance'!P113)</f>
        <v/>
      </c>
      <c r="I113" s="7" t="str">
        <f>IF('Scan-IN Lecture Attendance'!R113="","",'Scan-IN Lecture Attendance'!R113)</f>
        <v/>
      </c>
      <c r="J113" s="23" t="str">
        <f>IF('Scan-IN Lecture Attendance'!T113="","",'Scan-IN Lecture Attendance'!T113)</f>
        <v/>
      </c>
      <c r="K113" s="24" t="str">
        <f>IF('Scan-IN Lecture Attendance'!V113="","",'Scan-IN Lecture Attendance'!V113)</f>
        <v/>
      </c>
      <c r="L113" s="23" t="str">
        <f>IF('Scan-IN Lecture Attendance'!X113="","",'Scan-IN Lecture Attendance'!X113)</f>
        <v/>
      </c>
      <c r="M113" s="24" t="str">
        <f>IF('Scan-IN Lecture Attendance'!Z113="","",'Scan-IN Lecture Attendance'!Z113)</f>
        <v/>
      </c>
      <c r="N113" s="23" t="str">
        <f>IF('Scan-IN Lecture Attendance'!AB113="","",'Scan-IN Lecture Attendance'!AB113)</f>
        <v/>
      </c>
      <c r="O113" s="24" t="str">
        <f>IF('Scan-IN Lecture Attendance'!AD113="","",'Scan-IN Lecture Attendance'!AD113)</f>
        <v/>
      </c>
      <c r="P113" s="23" t="str">
        <f>IF('Scan-IN Lecture Attendance'!AF113="","",'Scan-IN Lecture Attendance'!AF113)</f>
        <v/>
      </c>
      <c r="Q113" s="24" t="str">
        <f>IF('Scan-IN Lecture Attendance'!AH113="","",'Scan-IN Lecture Attendance'!AH113)</f>
        <v/>
      </c>
      <c r="R113" s="23" t="str">
        <f>IF('Scan-IN Lecture Attendance'!AJ113="","",'Scan-IN Lecture Attendance'!AJ113)</f>
        <v/>
      </c>
      <c r="S113" s="24" t="str">
        <f>IF('Scan-IN Lecture Attendance'!AL113="","",'Scan-IN Lecture Attendance'!AL113)</f>
        <v/>
      </c>
      <c r="T113" s="23" t="str">
        <f>IF('Scan-IN Lecture Attendance'!AN113="","",'Scan-IN Lecture Attendance'!AN113)</f>
        <v/>
      </c>
      <c r="U113" s="4"/>
      <c r="V113" s="4"/>
      <c r="W113" s="4"/>
      <c r="X113" s="4"/>
      <c r="Y113" s="4"/>
      <c r="Z113" s="4"/>
    </row>
    <row r="114" spans="1:26" ht="14.25" customHeight="1">
      <c r="A114" s="7" t="str">
        <f>IF('Scan-IN Lecture Attendance'!B114="","",'Scan-IN Lecture Attendance'!B114)</f>
        <v/>
      </c>
      <c r="B114" s="23" t="str">
        <f>IF('Scan-IN Lecture Attendance'!D114="","",'Scan-IN Lecture Attendance'!D114)</f>
        <v/>
      </c>
      <c r="C114" s="7" t="str">
        <f>IF('Scan-IN Lecture Attendance'!F114="","",'Scan-IN Lecture Attendance'!F114)</f>
        <v/>
      </c>
      <c r="D114" s="26" t="str">
        <f>IF('Scan-IN Lecture Attendance'!H114="","",'Scan-IN Lecture Attendance'!H114)</f>
        <v/>
      </c>
      <c r="E114" s="7" t="str">
        <f>IF('Scan-IN Lecture Attendance'!J114="","",'Scan-IN Lecture Attendance'!J114)</f>
        <v/>
      </c>
      <c r="F114" s="23" t="str">
        <f>IF('Scan-IN Lecture Attendance'!L114="","",'Scan-IN Lecture Attendance'!L114)</f>
        <v/>
      </c>
      <c r="G114" s="7" t="str">
        <f>IF('Scan-IN Lecture Attendance'!N114="","",'Scan-IN Lecture Attendance'!N114)</f>
        <v/>
      </c>
      <c r="H114" s="23" t="str">
        <f>IF('Scan-IN Lecture Attendance'!P114="","",'Scan-IN Lecture Attendance'!P114)</f>
        <v/>
      </c>
      <c r="I114" s="7" t="str">
        <f>IF('Scan-IN Lecture Attendance'!R114="","",'Scan-IN Lecture Attendance'!R114)</f>
        <v/>
      </c>
      <c r="J114" s="23" t="str">
        <f>IF('Scan-IN Lecture Attendance'!T114="","",'Scan-IN Lecture Attendance'!T114)</f>
        <v/>
      </c>
      <c r="K114" s="24" t="str">
        <f>IF('Scan-IN Lecture Attendance'!V114="","",'Scan-IN Lecture Attendance'!V114)</f>
        <v/>
      </c>
      <c r="L114" s="23" t="str">
        <f>IF('Scan-IN Lecture Attendance'!X114="","",'Scan-IN Lecture Attendance'!X114)</f>
        <v/>
      </c>
      <c r="M114" s="24" t="str">
        <f>IF('Scan-IN Lecture Attendance'!Z114="","",'Scan-IN Lecture Attendance'!Z114)</f>
        <v/>
      </c>
      <c r="N114" s="23" t="str">
        <f>IF('Scan-IN Lecture Attendance'!AB114="","",'Scan-IN Lecture Attendance'!AB114)</f>
        <v/>
      </c>
      <c r="O114" s="24" t="str">
        <f>IF('Scan-IN Lecture Attendance'!AD114="","",'Scan-IN Lecture Attendance'!AD114)</f>
        <v/>
      </c>
      <c r="P114" s="23" t="str">
        <f>IF('Scan-IN Lecture Attendance'!AF114="","",'Scan-IN Lecture Attendance'!AF114)</f>
        <v/>
      </c>
      <c r="Q114" s="24" t="str">
        <f>IF('Scan-IN Lecture Attendance'!AH114="","",'Scan-IN Lecture Attendance'!AH114)</f>
        <v/>
      </c>
      <c r="R114" s="23" t="str">
        <f>IF('Scan-IN Lecture Attendance'!AJ114="","",'Scan-IN Lecture Attendance'!AJ114)</f>
        <v/>
      </c>
      <c r="S114" s="24" t="str">
        <f>IF('Scan-IN Lecture Attendance'!AL114="","",'Scan-IN Lecture Attendance'!AL114)</f>
        <v/>
      </c>
      <c r="T114" s="23" t="str">
        <f>IF('Scan-IN Lecture Attendance'!AN114="","",'Scan-IN Lecture Attendance'!AN114)</f>
        <v/>
      </c>
      <c r="U114" s="4"/>
      <c r="V114" s="4"/>
      <c r="W114" s="4"/>
      <c r="X114" s="4"/>
      <c r="Y114" s="4"/>
      <c r="Z114" s="4"/>
    </row>
    <row r="115" spans="1:26" ht="14.25" customHeight="1">
      <c r="A115" s="7" t="str">
        <f>IF('Scan-IN Lecture Attendance'!B115="","",'Scan-IN Lecture Attendance'!B115)</f>
        <v/>
      </c>
      <c r="B115" s="23" t="str">
        <f>IF('Scan-IN Lecture Attendance'!D115="","",'Scan-IN Lecture Attendance'!D115)</f>
        <v/>
      </c>
      <c r="C115" s="7" t="str">
        <f>IF('Scan-IN Lecture Attendance'!F115="","",'Scan-IN Lecture Attendance'!F115)</f>
        <v/>
      </c>
      <c r="D115" s="26" t="str">
        <f>IF('Scan-IN Lecture Attendance'!H115="","",'Scan-IN Lecture Attendance'!H115)</f>
        <v/>
      </c>
      <c r="E115" s="7" t="str">
        <f>IF('Scan-IN Lecture Attendance'!J115="","",'Scan-IN Lecture Attendance'!J115)</f>
        <v/>
      </c>
      <c r="F115" s="23" t="str">
        <f>IF('Scan-IN Lecture Attendance'!L115="","",'Scan-IN Lecture Attendance'!L115)</f>
        <v/>
      </c>
      <c r="G115" s="7" t="str">
        <f>IF('Scan-IN Lecture Attendance'!N115="","",'Scan-IN Lecture Attendance'!N115)</f>
        <v/>
      </c>
      <c r="H115" s="23" t="str">
        <f>IF('Scan-IN Lecture Attendance'!P115="","",'Scan-IN Lecture Attendance'!P115)</f>
        <v/>
      </c>
      <c r="I115" s="7" t="str">
        <f>IF('Scan-IN Lecture Attendance'!R115="","",'Scan-IN Lecture Attendance'!R115)</f>
        <v/>
      </c>
      <c r="J115" s="23" t="str">
        <f>IF('Scan-IN Lecture Attendance'!T115="","",'Scan-IN Lecture Attendance'!T115)</f>
        <v/>
      </c>
      <c r="K115" s="24" t="str">
        <f>IF('Scan-IN Lecture Attendance'!V115="","",'Scan-IN Lecture Attendance'!V115)</f>
        <v/>
      </c>
      <c r="L115" s="23" t="str">
        <f>IF('Scan-IN Lecture Attendance'!X115="","",'Scan-IN Lecture Attendance'!X115)</f>
        <v/>
      </c>
      <c r="M115" s="24" t="str">
        <f>IF('Scan-IN Lecture Attendance'!Z115="","",'Scan-IN Lecture Attendance'!Z115)</f>
        <v/>
      </c>
      <c r="N115" s="23" t="str">
        <f>IF('Scan-IN Lecture Attendance'!AB115="","",'Scan-IN Lecture Attendance'!AB115)</f>
        <v/>
      </c>
      <c r="O115" s="24" t="str">
        <f>IF('Scan-IN Lecture Attendance'!AD115="","",'Scan-IN Lecture Attendance'!AD115)</f>
        <v/>
      </c>
      <c r="P115" s="23" t="str">
        <f>IF('Scan-IN Lecture Attendance'!AF115="","",'Scan-IN Lecture Attendance'!AF115)</f>
        <v/>
      </c>
      <c r="Q115" s="24" t="str">
        <f>IF('Scan-IN Lecture Attendance'!AH115="","",'Scan-IN Lecture Attendance'!AH115)</f>
        <v/>
      </c>
      <c r="R115" s="23" t="str">
        <f>IF('Scan-IN Lecture Attendance'!AJ115="","",'Scan-IN Lecture Attendance'!AJ115)</f>
        <v/>
      </c>
      <c r="S115" s="24" t="str">
        <f>IF('Scan-IN Lecture Attendance'!AL115="","",'Scan-IN Lecture Attendance'!AL115)</f>
        <v/>
      </c>
      <c r="T115" s="23" t="str">
        <f>IF('Scan-IN Lecture Attendance'!AN115="","",'Scan-IN Lecture Attendance'!AN115)</f>
        <v/>
      </c>
      <c r="U115" s="4"/>
      <c r="V115" s="4"/>
      <c r="W115" s="4"/>
      <c r="X115" s="4"/>
      <c r="Y115" s="4"/>
      <c r="Z115" s="4"/>
    </row>
    <row r="116" spans="1:26" ht="14.25" customHeight="1">
      <c r="A116" s="7" t="str">
        <f>IF('Scan-IN Lecture Attendance'!B116="","",'Scan-IN Lecture Attendance'!B116)</f>
        <v/>
      </c>
      <c r="B116" s="23" t="str">
        <f>IF('Scan-IN Lecture Attendance'!D116="","",'Scan-IN Lecture Attendance'!D116)</f>
        <v/>
      </c>
      <c r="C116" s="7" t="str">
        <f>IF('Scan-IN Lecture Attendance'!F116="","",'Scan-IN Lecture Attendance'!F116)</f>
        <v/>
      </c>
      <c r="D116" s="26" t="str">
        <f>IF('Scan-IN Lecture Attendance'!H116="","",'Scan-IN Lecture Attendance'!H116)</f>
        <v/>
      </c>
      <c r="E116" s="7" t="str">
        <f>IF('Scan-IN Lecture Attendance'!J116="","",'Scan-IN Lecture Attendance'!J116)</f>
        <v/>
      </c>
      <c r="F116" s="23" t="str">
        <f>IF('Scan-IN Lecture Attendance'!L116="","",'Scan-IN Lecture Attendance'!L116)</f>
        <v/>
      </c>
      <c r="G116" s="7" t="str">
        <f>IF('Scan-IN Lecture Attendance'!N116="","",'Scan-IN Lecture Attendance'!N116)</f>
        <v/>
      </c>
      <c r="H116" s="23" t="str">
        <f>IF('Scan-IN Lecture Attendance'!P116="","",'Scan-IN Lecture Attendance'!P116)</f>
        <v/>
      </c>
      <c r="I116" s="7" t="str">
        <f>IF('Scan-IN Lecture Attendance'!R116="","",'Scan-IN Lecture Attendance'!R116)</f>
        <v/>
      </c>
      <c r="J116" s="23" t="str">
        <f>IF('Scan-IN Lecture Attendance'!T116="","",'Scan-IN Lecture Attendance'!T116)</f>
        <v/>
      </c>
      <c r="K116" s="24" t="str">
        <f>IF('Scan-IN Lecture Attendance'!V116="","",'Scan-IN Lecture Attendance'!V116)</f>
        <v/>
      </c>
      <c r="L116" s="23" t="str">
        <f>IF('Scan-IN Lecture Attendance'!X116="","",'Scan-IN Lecture Attendance'!X116)</f>
        <v/>
      </c>
      <c r="M116" s="24" t="str">
        <f>IF('Scan-IN Lecture Attendance'!Z116="","",'Scan-IN Lecture Attendance'!Z116)</f>
        <v/>
      </c>
      <c r="N116" s="23" t="str">
        <f>IF('Scan-IN Lecture Attendance'!AB116="","",'Scan-IN Lecture Attendance'!AB116)</f>
        <v/>
      </c>
      <c r="O116" s="24" t="str">
        <f>IF('Scan-IN Lecture Attendance'!AD116="","",'Scan-IN Lecture Attendance'!AD116)</f>
        <v/>
      </c>
      <c r="P116" s="23" t="str">
        <f>IF('Scan-IN Lecture Attendance'!AF116="","",'Scan-IN Lecture Attendance'!AF116)</f>
        <v/>
      </c>
      <c r="Q116" s="24" t="str">
        <f>IF('Scan-IN Lecture Attendance'!AH116="","",'Scan-IN Lecture Attendance'!AH116)</f>
        <v/>
      </c>
      <c r="R116" s="23" t="str">
        <f>IF('Scan-IN Lecture Attendance'!AJ116="","",'Scan-IN Lecture Attendance'!AJ116)</f>
        <v/>
      </c>
      <c r="S116" s="24" t="str">
        <f>IF('Scan-IN Lecture Attendance'!AL116="","",'Scan-IN Lecture Attendance'!AL116)</f>
        <v/>
      </c>
      <c r="T116" s="23" t="str">
        <f>IF('Scan-IN Lecture Attendance'!AN116="","",'Scan-IN Lecture Attendance'!AN116)</f>
        <v/>
      </c>
      <c r="U116" s="4"/>
      <c r="V116" s="4"/>
      <c r="W116" s="4"/>
      <c r="X116" s="4"/>
      <c r="Y116" s="4"/>
      <c r="Z116" s="4"/>
    </row>
    <row r="117" spans="1:26" ht="14.25" customHeight="1">
      <c r="A117" s="7" t="str">
        <f>IF('Scan-IN Lecture Attendance'!B117="","",'Scan-IN Lecture Attendance'!B117)</f>
        <v/>
      </c>
      <c r="B117" s="23" t="str">
        <f>IF('Scan-IN Lecture Attendance'!D117="","",'Scan-IN Lecture Attendance'!D117)</f>
        <v/>
      </c>
      <c r="C117" s="7" t="str">
        <f>IF('Scan-IN Lecture Attendance'!F117="","",'Scan-IN Lecture Attendance'!F117)</f>
        <v/>
      </c>
      <c r="D117" s="26" t="str">
        <f>IF('Scan-IN Lecture Attendance'!H117="","",'Scan-IN Lecture Attendance'!H117)</f>
        <v/>
      </c>
      <c r="E117" s="7" t="str">
        <f>IF('Scan-IN Lecture Attendance'!J117="","",'Scan-IN Lecture Attendance'!J117)</f>
        <v/>
      </c>
      <c r="F117" s="23" t="str">
        <f>IF('Scan-IN Lecture Attendance'!L117="","",'Scan-IN Lecture Attendance'!L117)</f>
        <v/>
      </c>
      <c r="G117" s="7" t="str">
        <f>IF('Scan-IN Lecture Attendance'!N117="","",'Scan-IN Lecture Attendance'!N117)</f>
        <v/>
      </c>
      <c r="H117" s="23" t="str">
        <f>IF('Scan-IN Lecture Attendance'!P117="","",'Scan-IN Lecture Attendance'!P117)</f>
        <v/>
      </c>
      <c r="I117" s="7" t="str">
        <f>IF('Scan-IN Lecture Attendance'!R117="","",'Scan-IN Lecture Attendance'!R117)</f>
        <v/>
      </c>
      <c r="J117" s="23" t="str">
        <f>IF('Scan-IN Lecture Attendance'!T117="","",'Scan-IN Lecture Attendance'!T117)</f>
        <v/>
      </c>
      <c r="K117" s="24" t="str">
        <f>IF('Scan-IN Lecture Attendance'!V117="","",'Scan-IN Lecture Attendance'!V117)</f>
        <v/>
      </c>
      <c r="L117" s="23" t="str">
        <f>IF('Scan-IN Lecture Attendance'!X117="","",'Scan-IN Lecture Attendance'!X117)</f>
        <v/>
      </c>
      <c r="M117" s="24" t="str">
        <f>IF('Scan-IN Lecture Attendance'!Z117="","",'Scan-IN Lecture Attendance'!Z117)</f>
        <v/>
      </c>
      <c r="N117" s="23" t="str">
        <f>IF('Scan-IN Lecture Attendance'!AB117="","",'Scan-IN Lecture Attendance'!AB117)</f>
        <v/>
      </c>
      <c r="O117" s="24" t="str">
        <f>IF('Scan-IN Lecture Attendance'!AD117="","",'Scan-IN Lecture Attendance'!AD117)</f>
        <v/>
      </c>
      <c r="P117" s="23" t="str">
        <f>IF('Scan-IN Lecture Attendance'!AF117="","",'Scan-IN Lecture Attendance'!AF117)</f>
        <v/>
      </c>
      <c r="Q117" s="24" t="str">
        <f>IF('Scan-IN Lecture Attendance'!AH117="","",'Scan-IN Lecture Attendance'!AH117)</f>
        <v/>
      </c>
      <c r="R117" s="23" t="str">
        <f>IF('Scan-IN Lecture Attendance'!AJ117="","",'Scan-IN Lecture Attendance'!AJ117)</f>
        <v/>
      </c>
      <c r="S117" s="24" t="str">
        <f>IF('Scan-IN Lecture Attendance'!AL117="","",'Scan-IN Lecture Attendance'!AL117)</f>
        <v/>
      </c>
      <c r="T117" s="23" t="str">
        <f>IF('Scan-IN Lecture Attendance'!AN117="","",'Scan-IN Lecture Attendance'!AN117)</f>
        <v/>
      </c>
      <c r="U117" s="4"/>
      <c r="V117" s="4"/>
      <c r="W117" s="4"/>
      <c r="X117" s="4"/>
      <c r="Y117" s="4"/>
      <c r="Z117" s="4"/>
    </row>
    <row r="118" spans="1:26" ht="14.25" customHeight="1">
      <c r="A118" s="7" t="str">
        <f>IF('Scan-IN Lecture Attendance'!B118="","",'Scan-IN Lecture Attendance'!B118)</f>
        <v/>
      </c>
      <c r="B118" s="23" t="str">
        <f>IF('Scan-IN Lecture Attendance'!D118="","",'Scan-IN Lecture Attendance'!D118)</f>
        <v/>
      </c>
      <c r="C118" s="7" t="str">
        <f>IF('Scan-IN Lecture Attendance'!F118="","",'Scan-IN Lecture Attendance'!F118)</f>
        <v/>
      </c>
      <c r="D118" s="26" t="str">
        <f>IF('Scan-IN Lecture Attendance'!H118="","",'Scan-IN Lecture Attendance'!H118)</f>
        <v/>
      </c>
      <c r="E118" s="7" t="str">
        <f>IF('Scan-IN Lecture Attendance'!J118="","",'Scan-IN Lecture Attendance'!J118)</f>
        <v/>
      </c>
      <c r="F118" s="23" t="str">
        <f>IF('Scan-IN Lecture Attendance'!L118="","",'Scan-IN Lecture Attendance'!L118)</f>
        <v/>
      </c>
      <c r="G118" s="7" t="str">
        <f>IF('Scan-IN Lecture Attendance'!N118="","",'Scan-IN Lecture Attendance'!N118)</f>
        <v/>
      </c>
      <c r="H118" s="23" t="str">
        <f>IF('Scan-IN Lecture Attendance'!P118="","",'Scan-IN Lecture Attendance'!P118)</f>
        <v/>
      </c>
      <c r="I118" s="7" t="str">
        <f>IF('Scan-IN Lecture Attendance'!R118="","",'Scan-IN Lecture Attendance'!R118)</f>
        <v/>
      </c>
      <c r="J118" s="23" t="str">
        <f>IF('Scan-IN Lecture Attendance'!T118="","",'Scan-IN Lecture Attendance'!T118)</f>
        <v/>
      </c>
      <c r="K118" s="24" t="str">
        <f>IF('Scan-IN Lecture Attendance'!V118="","",'Scan-IN Lecture Attendance'!V118)</f>
        <v/>
      </c>
      <c r="L118" s="23" t="str">
        <f>IF('Scan-IN Lecture Attendance'!X118="","",'Scan-IN Lecture Attendance'!X118)</f>
        <v/>
      </c>
      <c r="M118" s="24" t="str">
        <f>IF('Scan-IN Lecture Attendance'!Z118="","",'Scan-IN Lecture Attendance'!Z118)</f>
        <v/>
      </c>
      <c r="N118" s="23" t="str">
        <f>IF('Scan-IN Lecture Attendance'!AB118="","",'Scan-IN Lecture Attendance'!AB118)</f>
        <v/>
      </c>
      <c r="O118" s="24" t="str">
        <f>IF('Scan-IN Lecture Attendance'!AD118="","",'Scan-IN Lecture Attendance'!AD118)</f>
        <v/>
      </c>
      <c r="P118" s="23" t="str">
        <f>IF('Scan-IN Lecture Attendance'!AF118="","",'Scan-IN Lecture Attendance'!AF118)</f>
        <v/>
      </c>
      <c r="Q118" s="24" t="str">
        <f>IF('Scan-IN Lecture Attendance'!AH118="","",'Scan-IN Lecture Attendance'!AH118)</f>
        <v/>
      </c>
      <c r="R118" s="23" t="str">
        <f>IF('Scan-IN Lecture Attendance'!AJ118="","",'Scan-IN Lecture Attendance'!AJ118)</f>
        <v/>
      </c>
      <c r="S118" s="24" t="str">
        <f>IF('Scan-IN Lecture Attendance'!AL118="","",'Scan-IN Lecture Attendance'!AL118)</f>
        <v/>
      </c>
      <c r="T118" s="23" t="str">
        <f>IF('Scan-IN Lecture Attendance'!AN118="","",'Scan-IN Lecture Attendance'!AN118)</f>
        <v/>
      </c>
      <c r="U118" s="4"/>
      <c r="V118" s="4"/>
      <c r="W118" s="4"/>
      <c r="X118" s="4"/>
      <c r="Y118" s="4"/>
      <c r="Z118" s="4"/>
    </row>
    <row r="119" spans="1:26" ht="14.25" customHeight="1">
      <c r="A119" s="7" t="str">
        <f>IF('Scan-IN Lecture Attendance'!B119="","",'Scan-IN Lecture Attendance'!B119)</f>
        <v/>
      </c>
      <c r="B119" s="23" t="str">
        <f>IF('Scan-IN Lecture Attendance'!D119="","",'Scan-IN Lecture Attendance'!D119)</f>
        <v/>
      </c>
      <c r="C119" s="7" t="str">
        <f>IF('Scan-IN Lecture Attendance'!F119="","",'Scan-IN Lecture Attendance'!F119)</f>
        <v/>
      </c>
      <c r="D119" s="26" t="str">
        <f>IF('Scan-IN Lecture Attendance'!H119="","",'Scan-IN Lecture Attendance'!H119)</f>
        <v/>
      </c>
      <c r="E119" s="7" t="str">
        <f>IF('Scan-IN Lecture Attendance'!J119="","",'Scan-IN Lecture Attendance'!J119)</f>
        <v/>
      </c>
      <c r="F119" s="23" t="str">
        <f>IF('Scan-IN Lecture Attendance'!L119="","",'Scan-IN Lecture Attendance'!L119)</f>
        <v/>
      </c>
      <c r="G119" s="7" t="str">
        <f>IF('Scan-IN Lecture Attendance'!N119="","",'Scan-IN Lecture Attendance'!N119)</f>
        <v/>
      </c>
      <c r="H119" s="23" t="str">
        <f>IF('Scan-IN Lecture Attendance'!P119="","",'Scan-IN Lecture Attendance'!P119)</f>
        <v/>
      </c>
      <c r="I119" s="7" t="str">
        <f>IF('Scan-IN Lecture Attendance'!R119="","",'Scan-IN Lecture Attendance'!R119)</f>
        <v/>
      </c>
      <c r="J119" s="23" t="str">
        <f>IF('Scan-IN Lecture Attendance'!T119="","",'Scan-IN Lecture Attendance'!T119)</f>
        <v/>
      </c>
      <c r="K119" s="24" t="str">
        <f>IF('Scan-IN Lecture Attendance'!V119="","",'Scan-IN Lecture Attendance'!V119)</f>
        <v/>
      </c>
      <c r="L119" s="23" t="str">
        <f>IF('Scan-IN Lecture Attendance'!X119="","",'Scan-IN Lecture Attendance'!X119)</f>
        <v/>
      </c>
      <c r="M119" s="24" t="str">
        <f>IF('Scan-IN Lecture Attendance'!Z119="","",'Scan-IN Lecture Attendance'!Z119)</f>
        <v/>
      </c>
      <c r="N119" s="23" t="str">
        <f>IF('Scan-IN Lecture Attendance'!AB119="","",'Scan-IN Lecture Attendance'!AB119)</f>
        <v/>
      </c>
      <c r="O119" s="24" t="str">
        <f>IF('Scan-IN Lecture Attendance'!AD119="","",'Scan-IN Lecture Attendance'!AD119)</f>
        <v/>
      </c>
      <c r="P119" s="23" t="str">
        <f>IF('Scan-IN Lecture Attendance'!AF119="","",'Scan-IN Lecture Attendance'!AF119)</f>
        <v/>
      </c>
      <c r="Q119" s="24" t="str">
        <f>IF('Scan-IN Lecture Attendance'!AH119="","",'Scan-IN Lecture Attendance'!AH119)</f>
        <v/>
      </c>
      <c r="R119" s="23" t="str">
        <f>IF('Scan-IN Lecture Attendance'!AJ119="","",'Scan-IN Lecture Attendance'!AJ119)</f>
        <v/>
      </c>
      <c r="S119" s="24" t="str">
        <f>IF('Scan-IN Lecture Attendance'!AL119="","",'Scan-IN Lecture Attendance'!AL119)</f>
        <v/>
      </c>
      <c r="T119" s="23" t="str">
        <f>IF('Scan-IN Lecture Attendance'!AN119="","",'Scan-IN Lecture Attendance'!AN119)</f>
        <v/>
      </c>
      <c r="U119" s="4"/>
      <c r="V119" s="4"/>
      <c r="W119" s="4"/>
      <c r="X119" s="4"/>
      <c r="Y119" s="4"/>
      <c r="Z119" s="4"/>
    </row>
    <row r="120" spans="1:26" ht="14.25" customHeight="1">
      <c r="A120" s="7" t="str">
        <f>IF('Scan-IN Lecture Attendance'!B120="","",'Scan-IN Lecture Attendance'!B120)</f>
        <v/>
      </c>
      <c r="B120" s="23" t="str">
        <f>IF('Scan-IN Lecture Attendance'!D120="","",'Scan-IN Lecture Attendance'!D120)</f>
        <v/>
      </c>
      <c r="C120" s="7" t="str">
        <f>IF('Scan-IN Lecture Attendance'!F120="","",'Scan-IN Lecture Attendance'!F120)</f>
        <v/>
      </c>
      <c r="D120" s="26" t="str">
        <f>IF('Scan-IN Lecture Attendance'!H120="","",'Scan-IN Lecture Attendance'!H120)</f>
        <v/>
      </c>
      <c r="E120" s="7" t="str">
        <f>IF('Scan-IN Lecture Attendance'!J120="","",'Scan-IN Lecture Attendance'!J120)</f>
        <v/>
      </c>
      <c r="F120" s="23" t="str">
        <f>IF('Scan-IN Lecture Attendance'!L120="","",'Scan-IN Lecture Attendance'!L120)</f>
        <v/>
      </c>
      <c r="G120" s="7" t="str">
        <f>IF('Scan-IN Lecture Attendance'!N120="","",'Scan-IN Lecture Attendance'!N120)</f>
        <v/>
      </c>
      <c r="H120" s="23" t="str">
        <f>IF('Scan-IN Lecture Attendance'!P120="","",'Scan-IN Lecture Attendance'!P120)</f>
        <v/>
      </c>
      <c r="I120" s="7" t="str">
        <f>IF('Scan-IN Lecture Attendance'!R120="","",'Scan-IN Lecture Attendance'!R120)</f>
        <v/>
      </c>
      <c r="J120" s="23" t="str">
        <f>IF('Scan-IN Lecture Attendance'!T120="","",'Scan-IN Lecture Attendance'!T120)</f>
        <v/>
      </c>
      <c r="K120" s="24" t="str">
        <f>IF('Scan-IN Lecture Attendance'!V120="","",'Scan-IN Lecture Attendance'!V120)</f>
        <v/>
      </c>
      <c r="L120" s="23" t="str">
        <f>IF('Scan-IN Lecture Attendance'!X120="","",'Scan-IN Lecture Attendance'!X120)</f>
        <v/>
      </c>
      <c r="M120" s="24" t="str">
        <f>IF('Scan-IN Lecture Attendance'!Z120="","",'Scan-IN Lecture Attendance'!Z120)</f>
        <v/>
      </c>
      <c r="N120" s="23" t="str">
        <f>IF('Scan-IN Lecture Attendance'!AB120="","",'Scan-IN Lecture Attendance'!AB120)</f>
        <v/>
      </c>
      <c r="O120" s="24" t="str">
        <f>IF('Scan-IN Lecture Attendance'!AD120="","",'Scan-IN Lecture Attendance'!AD120)</f>
        <v/>
      </c>
      <c r="P120" s="23" t="str">
        <f>IF('Scan-IN Lecture Attendance'!AF120="","",'Scan-IN Lecture Attendance'!AF120)</f>
        <v/>
      </c>
      <c r="Q120" s="24" t="str">
        <f>IF('Scan-IN Lecture Attendance'!AH120="","",'Scan-IN Lecture Attendance'!AH120)</f>
        <v/>
      </c>
      <c r="R120" s="23" t="str">
        <f>IF('Scan-IN Lecture Attendance'!AJ120="","",'Scan-IN Lecture Attendance'!AJ120)</f>
        <v/>
      </c>
      <c r="S120" s="24" t="str">
        <f>IF('Scan-IN Lecture Attendance'!AL120="","",'Scan-IN Lecture Attendance'!AL120)</f>
        <v/>
      </c>
      <c r="T120" s="23" t="str">
        <f>IF('Scan-IN Lecture Attendance'!AN120="","",'Scan-IN Lecture Attendance'!AN120)</f>
        <v/>
      </c>
      <c r="U120" s="4"/>
      <c r="V120" s="4"/>
      <c r="W120" s="4"/>
      <c r="X120" s="4"/>
      <c r="Y120" s="4"/>
      <c r="Z120" s="4"/>
    </row>
    <row r="121" spans="1:26" ht="14.25" customHeight="1">
      <c r="A121" s="7" t="str">
        <f>IF('Scan-IN Lecture Attendance'!B121="","",'Scan-IN Lecture Attendance'!B121)</f>
        <v/>
      </c>
      <c r="B121" s="23" t="str">
        <f>IF('Scan-IN Lecture Attendance'!D121="","",'Scan-IN Lecture Attendance'!D121)</f>
        <v/>
      </c>
      <c r="C121" s="7" t="str">
        <f>IF('Scan-IN Lecture Attendance'!F121="","",'Scan-IN Lecture Attendance'!F121)</f>
        <v/>
      </c>
      <c r="D121" s="26" t="str">
        <f>IF('Scan-IN Lecture Attendance'!H121="","",'Scan-IN Lecture Attendance'!H121)</f>
        <v/>
      </c>
      <c r="E121" s="7" t="str">
        <f>IF('Scan-IN Lecture Attendance'!J121="","",'Scan-IN Lecture Attendance'!J121)</f>
        <v/>
      </c>
      <c r="F121" s="23" t="str">
        <f>IF('Scan-IN Lecture Attendance'!L121="","",'Scan-IN Lecture Attendance'!L121)</f>
        <v/>
      </c>
      <c r="G121" s="7" t="str">
        <f>IF('Scan-IN Lecture Attendance'!N121="","",'Scan-IN Lecture Attendance'!N121)</f>
        <v/>
      </c>
      <c r="H121" s="23" t="str">
        <f>IF('Scan-IN Lecture Attendance'!P121="","",'Scan-IN Lecture Attendance'!P121)</f>
        <v/>
      </c>
      <c r="I121" s="7" t="str">
        <f>IF('Scan-IN Lecture Attendance'!R121="","",'Scan-IN Lecture Attendance'!R121)</f>
        <v/>
      </c>
      <c r="J121" s="23" t="str">
        <f>IF('Scan-IN Lecture Attendance'!T121="","",'Scan-IN Lecture Attendance'!T121)</f>
        <v/>
      </c>
      <c r="K121" s="24" t="str">
        <f>IF('Scan-IN Lecture Attendance'!V121="","",'Scan-IN Lecture Attendance'!V121)</f>
        <v/>
      </c>
      <c r="L121" s="23" t="str">
        <f>IF('Scan-IN Lecture Attendance'!X121="","",'Scan-IN Lecture Attendance'!X121)</f>
        <v/>
      </c>
      <c r="M121" s="24" t="str">
        <f>IF('Scan-IN Lecture Attendance'!Z121="","",'Scan-IN Lecture Attendance'!Z121)</f>
        <v/>
      </c>
      <c r="N121" s="23" t="str">
        <f>IF('Scan-IN Lecture Attendance'!AB121="","",'Scan-IN Lecture Attendance'!AB121)</f>
        <v/>
      </c>
      <c r="O121" s="24" t="str">
        <f>IF('Scan-IN Lecture Attendance'!AD121="","",'Scan-IN Lecture Attendance'!AD121)</f>
        <v/>
      </c>
      <c r="P121" s="23" t="str">
        <f>IF('Scan-IN Lecture Attendance'!AF121="","",'Scan-IN Lecture Attendance'!AF121)</f>
        <v/>
      </c>
      <c r="Q121" s="24" t="str">
        <f>IF('Scan-IN Lecture Attendance'!AH121="","",'Scan-IN Lecture Attendance'!AH121)</f>
        <v/>
      </c>
      <c r="R121" s="23" t="str">
        <f>IF('Scan-IN Lecture Attendance'!AJ121="","",'Scan-IN Lecture Attendance'!AJ121)</f>
        <v/>
      </c>
      <c r="S121" s="24" t="str">
        <f>IF('Scan-IN Lecture Attendance'!AL121="","",'Scan-IN Lecture Attendance'!AL121)</f>
        <v/>
      </c>
      <c r="T121" s="23" t="str">
        <f>IF('Scan-IN Lecture Attendance'!AN121="","",'Scan-IN Lecture Attendance'!AN121)</f>
        <v/>
      </c>
      <c r="U121" s="4"/>
      <c r="V121" s="4"/>
      <c r="W121" s="4"/>
      <c r="X121" s="4"/>
      <c r="Y121" s="4"/>
      <c r="Z121" s="4"/>
    </row>
    <row r="122" spans="1:26" ht="14.25" customHeight="1">
      <c r="A122" s="7" t="str">
        <f>IF('Scan-IN Lecture Attendance'!B122="","",'Scan-IN Lecture Attendance'!B122)</f>
        <v/>
      </c>
      <c r="B122" s="23" t="str">
        <f>IF('Scan-IN Lecture Attendance'!D122="","",'Scan-IN Lecture Attendance'!D122)</f>
        <v/>
      </c>
      <c r="C122" s="7" t="str">
        <f>IF('Scan-IN Lecture Attendance'!F122="","",'Scan-IN Lecture Attendance'!F122)</f>
        <v/>
      </c>
      <c r="D122" s="26" t="str">
        <f>IF('Scan-IN Lecture Attendance'!H122="","",'Scan-IN Lecture Attendance'!H122)</f>
        <v/>
      </c>
      <c r="E122" s="7" t="str">
        <f>IF('Scan-IN Lecture Attendance'!J122="","",'Scan-IN Lecture Attendance'!J122)</f>
        <v/>
      </c>
      <c r="F122" s="23" t="str">
        <f>IF('Scan-IN Lecture Attendance'!L122="","",'Scan-IN Lecture Attendance'!L122)</f>
        <v/>
      </c>
      <c r="G122" s="7" t="str">
        <f>IF('Scan-IN Lecture Attendance'!N122="","",'Scan-IN Lecture Attendance'!N122)</f>
        <v/>
      </c>
      <c r="H122" s="23" t="str">
        <f>IF('Scan-IN Lecture Attendance'!P122="","",'Scan-IN Lecture Attendance'!P122)</f>
        <v/>
      </c>
      <c r="I122" s="7" t="str">
        <f>IF('Scan-IN Lecture Attendance'!R122="","",'Scan-IN Lecture Attendance'!R122)</f>
        <v/>
      </c>
      <c r="J122" s="23" t="str">
        <f>IF('Scan-IN Lecture Attendance'!T122="","",'Scan-IN Lecture Attendance'!T122)</f>
        <v/>
      </c>
      <c r="K122" s="24" t="str">
        <f>IF('Scan-IN Lecture Attendance'!V122="","",'Scan-IN Lecture Attendance'!V122)</f>
        <v/>
      </c>
      <c r="L122" s="23" t="str">
        <f>IF('Scan-IN Lecture Attendance'!X122="","",'Scan-IN Lecture Attendance'!X122)</f>
        <v/>
      </c>
      <c r="M122" s="24" t="str">
        <f>IF('Scan-IN Lecture Attendance'!Z122="","",'Scan-IN Lecture Attendance'!Z122)</f>
        <v/>
      </c>
      <c r="N122" s="23" t="str">
        <f>IF('Scan-IN Lecture Attendance'!AB122="","",'Scan-IN Lecture Attendance'!AB122)</f>
        <v/>
      </c>
      <c r="O122" s="24" t="str">
        <f>IF('Scan-IN Lecture Attendance'!AD122="","",'Scan-IN Lecture Attendance'!AD122)</f>
        <v/>
      </c>
      <c r="P122" s="23" t="str">
        <f>IF('Scan-IN Lecture Attendance'!AF122="","",'Scan-IN Lecture Attendance'!AF122)</f>
        <v/>
      </c>
      <c r="Q122" s="24" t="str">
        <f>IF('Scan-IN Lecture Attendance'!AH122="","",'Scan-IN Lecture Attendance'!AH122)</f>
        <v/>
      </c>
      <c r="R122" s="23" t="str">
        <f>IF('Scan-IN Lecture Attendance'!AJ122="","",'Scan-IN Lecture Attendance'!AJ122)</f>
        <v/>
      </c>
      <c r="S122" s="24" t="str">
        <f>IF('Scan-IN Lecture Attendance'!AL122="","",'Scan-IN Lecture Attendance'!AL122)</f>
        <v/>
      </c>
      <c r="T122" s="23" t="str">
        <f>IF('Scan-IN Lecture Attendance'!AN122="","",'Scan-IN Lecture Attendance'!AN122)</f>
        <v/>
      </c>
      <c r="U122" s="4"/>
      <c r="V122" s="4"/>
      <c r="W122" s="4"/>
      <c r="X122" s="4"/>
      <c r="Y122" s="4"/>
      <c r="Z122" s="4"/>
    </row>
    <row r="123" spans="1:26" ht="14.25" customHeight="1">
      <c r="A123" s="7" t="str">
        <f>IF('Scan-IN Lecture Attendance'!B123="","",'Scan-IN Lecture Attendance'!B123)</f>
        <v/>
      </c>
      <c r="B123" s="23" t="str">
        <f>IF('Scan-IN Lecture Attendance'!D123="","",'Scan-IN Lecture Attendance'!D123)</f>
        <v/>
      </c>
      <c r="C123" s="7" t="str">
        <f>IF('Scan-IN Lecture Attendance'!F123="","",'Scan-IN Lecture Attendance'!F123)</f>
        <v/>
      </c>
      <c r="D123" s="26" t="str">
        <f>IF('Scan-IN Lecture Attendance'!H123="","",'Scan-IN Lecture Attendance'!H123)</f>
        <v/>
      </c>
      <c r="E123" s="7" t="str">
        <f>IF('Scan-IN Lecture Attendance'!J123="","",'Scan-IN Lecture Attendance'!J123)</f>
        <v/>
      </c>
      <c r="F123" s="23" t="str">
        <f>IF('Scan-IN Lecture Attendance'!L123="","",'Scan-IN Lecture Attendance'!L123)</f>
        <v/>
      </c>
      <c r="G123" s="7" t="str">
        <f>IF('Scan-IN Lecture Attendance'!N123="","",'Scan-IN Lecture Attendance'!N123)</f>
        <v/>
      </c>
      <c r="H123" s="23" t="str">
        <f>IF('Scan-IN Lecture Attendance'!P123="","",'Scan-IN Lecture Attendance'!P123)</f>
        <v/>
      </c>
      <c r="I123" s="7" t="str">
        <f>IF('Scan-IN Lecture Attendance'!R123="","",'Scan-IN Lecture Attendance'!R123)</f>
        <v/>
      </c>
      <c r="J123" s="23" t="str">
        <f>IF('Scan-IN Lecture Attendance'!T123="","",'Scan-IN Lecture Attendance'!T123)</f>
        <v/>
      </c>
      <c r="K123" s="24" t="str">
        <f>IF('Scan-IN Lecture Attendance'!V123="","",'Scan-IN Lecture Attendance'!V123)</f>
        <v/>
      </c>
      <c r="L123" s="23" t="str">
        <f>IF('Scan-IN Lecture Attendance'!X123="","",'Scan-IN Lecture Attendance'!X123)</f>
        <v/>
      </c>
      <c r="M123" s="24" t="str">
        <f>IF('Scan-IN Lecture Attendance'!Z123="","",'Scan-IN Lecture Attendance'!Z123)</f>
        <v/>
      </c>
      <c r="N123" s="23" t="str">
        <f>IF('Scan-IN Lecture Attendance'!AB123="","",'Scan-IN Lecture Attendance'!AB123)</f>
        <v/>
      </c>
      <c r="O123" s="24" t="str">
        <f>IF('Scan-IN Lecture Attendance'!AD123="","",'Scan-IN Lecture Attendance'!AD123)</f>
        <v/>
      </c>
      <c r="P123" s="23" t="str">
        <f>IF('Scan-IN Lecture Attendance'!AF123="","",'Scan-IN Lecture Attendance'!AF123)</f>
        <v/>
      </c>
      <c r="Q123" s="24" t="str">
        <f>IF('Scan-IN Lecture Attendance'!AH123="","",'Scan-IN Lecture Attendance'!AH123)</f>
        <v/>
      </c>
      <c r="R123" s="23" t="str">
        <f>IF('Scan-IN Lecture Attendance'!AJ123="","",'Scan-IN Lecture Attendance'!AJ123)</f>
        <v/>
      </c>
      <c r="S123" s="24" t="str">
        <f>IF('Scan-IN Lecture Attendance'!AL123="","",'Scan-IN Lecture Attendance'!AL123)</f>
        <v/>
      </c>
      <c r="T123" s="23" t="str">
        <f>IF('Scan-IN Lecture Attendance'!AN123="","",'Scan-IN Lecture Attendance'!AN123)</f>
        <v/>
      </c>
      <c r="U123" s="4"/>
      <c r="V123" s="4"/>
      <c r="W123" s="4"/>
      <c r="X123" s="4"/>
      <c r="Y123" s="4"/>
      <c r="Z123" s="4"/>
    </row>
    <row r="124" spans="1:26" ht="14.25" customHeight="1">
      <c r="A124" s="7" t="str">
        <f>IF('Scan-IN Lecture Attendance'!B124="","",'Scan-IN Lecture Attendance'!B124)</f>
        <v/>
      </c>
      <c r="B124" s="23" t="str">
        <f>IF('Scan-IN Lecture Attendance'!D124="","",'Scan-IN Lecture Attendance'!D124)</f>
        <v/>
      </c>
      <c r="C124" s="7" t="str">
        <f>IF('Scan-IN Lecture Attendance'!F124="","",'Scan-IN Lecture Attendance'!F124)</f>
        <v/>
      </c>
      <c r="D124" s="26" t="str">
        <f>IF('Scan-IN Lecture Attendance'!H124="","",'Scan-IN Lecture Attendance'!H124)</f>
        <v/>
      </c>
      <c r="E124" s="7" t="str">
        <f>IF('Scan-IN Lecture Attendance'!J124="","",'Scan-IN Lecture Attendance'!J124)</f>
        <v/>
      </c>
      <c r="F124" s="23" t="str">
        <f>IF('Scan-IN Lecture Attendance'!L124="","",'Scan-IN Lecture Attendance'!L124)</f>
        <v/>
      </c>
      <c r="G124" s="7" t="str">
        <f>IF('Scan-IN Lecture Attendance'!N124="","",'Scan-IN Lecture Attendance'!N124)</f>
        <v/>
      </c>
      <c r="H124" s="23" t="str">
        <f>IF('Scan-IN Lecture Attendance'!P124="","",'Scan-IN Lecture Attendance'!P124)</f>
        <v/>
      </c>
      <c r="I124" s="7" t="str">
        <f>IF('Scan-IN Lecture Attendance'!R124="","",'Scan-IN Lecture Attendance'!R124)</f>
        <v/>
      </c>
      <c r="J124" s="23" t="str">
        <f>IF('Scan-IN Lecture Attendance'!T124="","",'Scan-IN Lecture Attendance'!T124)</f>
        <v/>
      </c>
      <c r="K124" s="24" t="str">
        <f>IF('Scan-IN Lecture Attendance'!V124="","",'Scan-IN Lecture Attendance'!V124)</f>
        <v/>
      </c>
      <c r="L124" s="23" t="str">
        <f>IF('Scan-IN Lecture Attendance'!X124="","",'Scan-IN Lecture Attendance'!X124)</f>
        <v/>
      </c>
      <c r="M124" s="24" t="str">
        <f>IF('Scan-IN Lecture Attendance'!Z124="","",'Scan-IN Lecture Attendance'!Z124)</f>
        <v/>
      </c>
      <c r="N124" s="23" t="str">
        <f>IF('Scan-IN Lecture Attendance'!AB124="","",'Scan-IN Lecture Attendance'!AB124)</f>
        <v/>
      </c>
      <c r="O124" s="24" t="str">
        <f>IF('Scan-IN Lecture Attendance'!AD124="","",'Scan-IN Lecture Attendance'!AD124)</f>
        <v/>
      </c>
      <c r="P124" s="23" t="str">
        <f>IF('Scan-IN Lecture Attendance'!AF124="","",'Scan-IN Lecture Attendance'!AF124)</f>
        <v/>
      </c>
      <c r="Q124" s="24" t="str">
        <f>IF('Scan-IN Lecture Attendance'!AH124="","",'Scan-IN Lecture Attendance'!AH124)</f>
        <v/>
      </c>
      <c r="R124" s="23" t="str">
        <f>IF('Scan-IN Lecture Attendance'!AJ124="","",'Scan-IN Lecture Attendance'!AJ124)</f>
        <v/>
      </c>
      <c r="S124" s="24" t="str">
        <f>IF('Scan-IN Lecture Attendance'!AL124="","",'Scan-IN Lecture Attendance'!AL124)</f>
        <v/>
      </c>
      <c r="T124" s="23" t="str">
        <f>IF('Scan-IN Lecture Attendance'!AN124="","",'Scan-IN Lecture Attendance'!AN124)</f>
        <v/>
      </c>
      <c r="U124" s="4"/>
      <c r="V124" s="4"/>
      <c r="W124" s="4"/>
      <c r="X124" s="4"/>
      <c r="Y124" s="4"/>
      <c r="Z124" s="4"/>
    </row>
    <row r="125" spans="1:26" ht="14.25" customHeight="1">
      <c r="A125" s="7" t="str">
        <f>IF('Scan-IN Lecture Attendance'!B125="","",'Scan-IN Lecture Attendance'!B125)</f>
        <v/>
      </c>
      <c r="B125" s="23" t="str">
        <f>IF('Scan-IN Lecture Attendance'!D125="","",'Scan-IN Lecture Attendance'!D125)</f>
        <v/>
      </c>
      <c r="C125" s="7" t="str">
        <f>IF('Scan-IN Lecture Attendance'!F125="","",'Scan-IN Lecture Attendance'!F125)</f>
        <v/>
      </c>
      <c r="D125" s="23" t="str">
        <f>IF('Scan-IN Lecture Attendance'!H125="","",'Scan-IN Lecture Attendance'!H125)</f>
        <v/>
      </c>
      <c r="E125" s="7" t="str">
        <f>IF('Scan-IN Lecture Attendance'!J125="","",'Scan-IN Lecture Attendance'!J125)</f>
        <v/>
      </c>
      <c r="F125" s="23" t="str">
        <f>IF('Scan-IN Lecture Attendance'!L125="","",'Scan-IN Lecture Attendance'!L125)</f>
        <v/>
      </c>
      <c r="G125" s="7" t="str">
        <f>IF('Scan-IN Lecture Attendance'!N125="","",'Scan-IN Lecture Attendance'!N125)</f>
        <v/>
      </c>
      <c r="H125" s="23" t="str">
        <f>IF('Scan-IN Lecture Attendance'!P125="","",'Scan-IN Lecture Attendance'!P125)</f>
        <v/>
      </c>
      <c r="I125" s="7" t="str">
        <f>IF('Scan-IN Lecture Attendance'!R125="","",'Scan-IN Lecture Attendance'!R125)</f>
        <v/>
      </c>
      <c r="J125" s="23" t="str">
        <f>IF('Scan-IN Lecture Attendance'!T125="","",'Scan-IN Lecture Attendance'!T125)</f>
        <v/>
      </c>
      <c r="K125" s="24" t="str">
        <f>IF('Scan-IN Lecture Attendance'!V125="","",'Scan-IN Lecture Attendance'!V125)</f>
        <v/>
      </c>
      <c r="L125" s="23" t="str">
        <f>IF('Scan-IN Lecture Attendance'!X125="","",'Scan-IN Lecture Attendance'!X125)</f>
        <v/>
      </c>
      <c r="M125" s="24" t="str">
        <f>IF('Scan-IN Lecture Attendance'!Z125="","",'Scan-IN Lecture Attendance'!Z125)</f>
        <v/>
      </c>
      <c r="N125" s="23" t="str">
        <f>IF('Scan-IN Lecture Attendance'!AB125="","",'Scan-IN Lecture Attendance'!AB125)</f>
        <v/>
      </c>
      <c r="O125" s="24" t="str">
        <f>IF('Scan-IN Lecture Attendance'!AD125="","",'Scan-IN Lecture Attendance'!AD125)</f>
        <v/>
      </c>
      <c r="P125" s="23" t="str">
        <f>IF('Scan-IN Lecture Attendance'!AF125="","",'Scan-IN Lecture Attendance'!AF125)</f>
        <v/>
      </c>
      <c r="Q125" s="24" t="str">
        <f>IF('Scan-IN Lecture Attendance'!AH125="","",'Scan-IN Lecture Attendance'!AH125)</f>
        <v/>
      </c>
      <c r="R125" s="23" t="str">
        <f>IF('Scan-IN Lecture Attendance'!AJ125="","",'Scan-IN Lecture Attendance'!AJ125)</f>
        <v/>
      </c>
      <c r="S125" s="24" t="str">
        <f>IF('Scan-IN Lecture Attendance'!AL125="","",'Scan-IN Lecture Attendance'!AL125)</f>
        <v/>
      </c>
      <c r="T125" s="23" t="str">
        <f>IF('Scan-IN Lecture Attendance'!AN125="","",'Scan-IN Lecture Attendance'!AN125)</f>
        <v/>
      </c>
      <c r="U125" s="4"/>
      <c r="V125" s="4"/>
      <c r="W125" s="4"/>
      <c r="X125" s="4"/>
      <c r="Y125" s="4"/>
      <c r="Z125" s="4"/>
    </row>
    <row r="126" spans="1:26" ht="14.25" customHeight="1">
      <c r="A126" s="7" t="str">
        <f>IF('Scan-IN Lecture Attendance'!B126="","",'Scan-IN Lecture Attendance'!B126)</f>
        <v/>
      </c>
      <c r="B126" s="23" t="str">
        <f>IF('Scan-IN Lecture Attendance'!D126="","",'Scan-IN Lecture Attendance'!D126)</f>
        <v/>
      </c>
      <c r="C126" s="7" t="str">
        <f>IF('Scan-IN Lecture Attendance'!F126="","",'Scan-IN Lecture Attendance'!F126)</f>
        <v/>
      </c>
      <c r="D126" s="23" t="str">
        <f>IF('Scan-IN Lecture Attendance'!H126="","",'Scan-IN Lecture Attendance'!H126)</f>
        <v/>
      </c>
      <c r="E126" s="7" t="str">
        <f>IF('Scan-IN Lecture Attendance'!J126="","",'Scan-IN Lecture Attendance'!J126)</f>
        <v/>
      </c>
      <c r="F126" s="23" t="str">
        <f>IF('Scan-IN Lecture Attendance'!L126="","",'Scan-IN Lecture Attendance'!L126)</f>
        <v/>
      </c>
      <c r="G126" s="7" t="str">
        <f>IF('Scan-IN Lecture Attendance'!N126="","",'Scan-IN Lecture Attendance'!N126)</f>
        <v/>
      </c>
      <c r="H126" s="23" t="str">
        <f>IF('Scan-IN Lecture Attendance'!P126="","",'Scan-IN Lecture Attendance'!P126)</f>
        <v/>
      </c>
      <c r="I126" s="7" t="str">
        <f>IF('Scan-IN Lecture Attendance'!R126="","",'Scan-IN Lecture Attendance'!R126)</f>
        <v/>
      </c>
      <c r="J126" s="23" t="str">
        <f>IF('Scan-IN Lecture Attendance'!T126="","",'Scan-IN Lecture Attendance'!T126)</f>
        <v/>
      </c>
      <c r="K126" s="24" t="str">
        <f>IF('Scan-IN Lecture Attendance'!V126="","",'Scan-IN Lecture Attendance'!V126)</f>
        <v/>
      </c>
      <c r="L126" s="23" t="str">
        <f>IF('Scan-IN Lecture Attendance'!X126="","",'Scan-IN Lecture Attendance'!X126)</f>
        <v/>
      </c>
      <c r="M126" s="24" t="str">
        <f>IF('Scan-IN Lecture Attendance'!Z126="","",'Scan-IN Lecture Attendance'!Z126)</f>
        <v/>
      </c>
      <c r="N126" s="23" t="str">
        <f>IF('Scan-IN Lecture Attendance'!AB126="","",'Scan-IN Lecture Attendance'!AB126)</f>
        <v/>
      </c>
      <c r="O126" s="24" t="str">
        <f>IF('Scan-IN Lecture Attendance'!AD126="","",'Scan-IN Lecture Attendance'!AD126)</f>
        <v/>
      </c>
      <c r="P126" s="23" t="str">
        <f>IF('Scan-IN Lecture Attendance'!AF126="","",'Scan-IN Lecture Attendance'!AF126)</f>
        <v/>
      </c>
      <c r="Q126" s="24" t="str">
        <f>IF('Scan-IN Lecture Attendance'!AH126="","",'Scan-IN Lecture Attendance'!AH126)</f>
        <v/>
      </c>
      <c r="R126" s="23" t="str">
        <f>IF('Scan-IN Lecture Attendance'!AJ126="","",'Scan-IN Lecture Attendance'!AJ126)</f>
        <v/>
      </c>
      <c r="S126" s="24" t="str">
        <f>IF('Scan-IN Lecture Attendance'!AL126="","",'Scan-IN Lecture Attendance'!AL126)</f>
        <v/>
      </c>
      <c r="T126" s="23" t="str">
        <f>IF('Scan-IN Lecture Attendance'!AN126="","",'Scan-IN Lecture Attendance'!AN126)</f>
        <v/>
      </c>
      <c r="U126" s="4"/>
      <c r="V126" s="4"/>
      <c r="W126" s="4"/>
      <c r="X126" s="4"/>
      <c r="Y126" s="4"/>
      <c r="Z126" s="4"/>
    </row>
    <row r="127" spans="1:26" ht="14.25" customHeight="1">
      <c r="A127" s="7" t="str">
        <f>IF('Scan-IN Lecture Attendance'!B127="","",'Scan-IN Lecture Attendance'!B127)</f>
        <v/>
      </c>
      <c r="B127" s="23" t="str">
        <f>IF('Scan-IN Lecture Attendance'!D127="","",'Scan-IN Lecture Attendance'!D127)</f>
        <v/>
      </c>
      <c r="C127" s="7" t="str">
        <f>IF('Scan-IN Lecture Attendance'!F127="","",'Scan-IN Lecture Attendance'!F127)</f>
        <v/>
      </c>
      <c r="D127" s="23" t="str">
        <f>IF('Scan-IN Lecture Attendance'!H127="","",'Scan-IN Lecture Attendance'!H127)</f>
        <v/>
      </c>
      <c r="E127" s="7" t="str">
        <f>IF('Scan-IN Lecture Attendance'!J127="","",'Scan-IN Lecture Attendance'!J127)</f>
        <v/>
      </c>
      <c r="F127" s="23" t="str">
        <f>IF('Scan-IN Lecture Attendance'!L127="","",'Scan-IN Lecture Attendance'!L127)</f>
        <v/>
      </c>
      <c r="G127" s="7" t="str">
        <f>IF('Scan-IN Lecture Attendance'!N127="","",'Scan-IN Lecture Attendance'!N127)</f>
        <v/>
      </c>
      <c r="H127" s="23" t="str">
        <f>IF('Scan-IN Lecture Attendance'!P127="","",'Scan-IN Lecture Attendance'!P127)</f>
        <v/>
      </c>
      <c r="I127" s="7" t="str">
        <f>IF('Scan-IN Lecture Attendance'!R127="","",'Scan-IN Lecture Attendance'!R127)</f>
        <v/>
      </c>
      <c r="J127" s="23" t="str">
        <f>IF('Scan-IN Lecture Attendance'!T127="","",'Scan-IN Lecture Attendance'!T127)</f>
        <v/>
      </c>
      <c r="K127" s="24" t="str">
        <f>IF('Scan-IN Lecture Attendance'!V127="","",'Scan-IN Lecture Attendance'!V127)</f>
        <v/>
      </c>
      <c r="L127" s="23" t="str">
        <f>IF('Scan-IN Lecture Attendance'!X127="","",'Scan-IN Lecture Attendance'!X127)</f>
        <v/>
      </c>
      <c r="M127" s="24" t="str">
        <f>IF('Scan-IN Lecture Attendance'!Z127="","",'Scan-IN Lecture Attendance'!Z127)</f>
        <v/>
      </c>
      <c r="N127" s="23" t="str">
        <f>IF('Scan-IN Lecture Attendance'!AB127="","",'Scan-IN Lecture Attendance'!AB127)</f>
        <v/>
      </c>
      <c r="O127" s="24" t="str">
        <f>IF('Scan-IN Lecture Attendance'!AD127="","",'Scan-IN Lecture Attendance'!AD127)</f>
        <v/>
      </c>
      <c r="P127" s="23" t="str">
        <f>IF('Scan-IN Lecture Attendance'!AF127="","",'Scan-IN Lecture Attendance'!AF127)</f>
        <v/>
      </c>
      <c r="Q127" s="24" t="str">
        <f>IF('Scan-IN Lecture Attendance'!AH127="","",'Scan-IN Lecture Attendance'!AH127)</f>
        <v/>
      </c>
      <c r="R127" s="23" t="str">
        <f>IF('Scan-IN Lecture Attendance'!AJ127="","",'Scan-IN Lecture Attendance'!AJ127)</f>
        <v/>
      </c>
      <c r="S127" s="24" t="str">
        <f>IF('Scan-IN Lecture Attendance'!AL127="","",'Scan-IN Lecture Attendance'!AL127)</f>
        <v/>
      </c>
      <c r="T127" s="23" t="str">
        <f>IF('Scan-IN Lecture Attendance'!AN127="","",'Scan-IN Lecture Attendance'!AN127)</f>
        <v/>
      </c>
      <c r="U127" s="4"/>
      <c r="V127" s="4"/>
      <c r="W127" s="4"/>
      <c r="X127" s="4"/>
      <c r="Y127" s="4"/>
      <c r="Z127" s="4"/>
    </row>
    <row r="128" spans="1:26" ht="14.25" customHeight="1">
      <c r="A128" s="7" t="str">
        <f>IF('Scan-IN Lecture Attendance'!B128="","",'Scan-IN Lecture Attendance'!B128)</f>
        <v/>
      </c>
      <c r="B128" s="23" t="str">
        <f>IF('Scan-IN Lecture Attendance'!D128="","",'Scan-IN Lecture Attendance'!D128)</f>
        <v/>
      </c>
      <c r="C128" s="7" t="str">
        <f>IF('Scan-IN Lecture Attendance'!F128="","",'Scan-IN Lecture Attendance'!F128)</f>
        <v/>
      </c>
      <c r="D128" s="23" t="str">
        <f>IF('Scan-IN Lecture Attendance'!H128="","",'Scan-IN Lecture Attendance'!H128)</f>
        <v/>
      </c>
      <c r="E128" s="7" t="str">
        <f>IF('Scan-IN Lecture Attendance'!J128="","",'Scan-IN Lecture Attendance'!J128)</f>
        <v/>
      </c>
      <c r="F128" s="23" t="str">
        <f>IF('Scan-IN Lecture Attendance'!L128="","",'Scan-IN Lecture Attendance'!L128)</f>
        <v/>
      </c>
      <c r="G128" s="7" t="str">
        <f>IF('Scan-IN Lecture Attendance'!N128="","",'Scan-IN Lecture Attendance'!N128)</f>
        <v/>
      </c>
      <c r="H128" s="23" t="str">
        <f>IF('Scan-IN Lecture Attendance'!P128="","",'Scan-IN Lecture Attendance'!P128)</f>
        <v/>
      </c>
      <c r="I128" s="7" t="str">
        <f>IF('Scan-IN Lecture Attendance'!R128="","",'Scan-IN Lecture Attendance'!R128)</f>
        <v/>
      </c>
      <c r="J128" s="23" t="str">
        <f>IF('Scan-IN Lecture Attendance'!T128="","",'Scan-IN Lecture Attendance'!T128)</f>
        <v/>
      </c>
      <c r="K128" s="24" t="str">
        <f>IF('Scan-IN Lecture Attendance'!V128="","",'Scan-IN Lecture Attendance'!V128)</f>
        <v/>
      </c>
      <c r="L128" s="23" t="str">
        <f>IF('Scan-IN Lecture Attendance'!X128="","",'Scan-IN Lecture Attendance'!X128)</f>
        <v/>
      </c>
      <c r="M128" s="24" t="str">
        <f>IF('Scan-IN Lecture Attendance'!Z128="","",'Scan-IN Lecture Attendance'!Z128)</f>
        <v/>
      </c>
      <c r="N128" s="23" t="str">
        <f>IF('Scan-IN Lecture Attendance'!AB128="","",'Scan-IN Lecture Attendance'!AB128)</f>
        <v/>
      </c>
      <c r="O128" s="24" t="str">
        <f>IF('Scan-IN Lecture Attendance'!AD128="","",'Scan-IN Lecture Attendance'!AD128)</f>
        <v/>
      </c>
      <c r="P128" s="23" t="str">
        <f>IF('Scan-IN Lecture Attendance'!AF128="","",'Scan-IN Lecture Attendance'!AF128)</f>
        <v/>
      </c>
      <c r="Q128" s="24" t="str">
        <f>IF('Scan-IN Lecture Attendance'!AH128="","",'Scan-IN Lecture Attendance'!AH128)</f>
        <v/>
      </c>
      <c r="R128" s="23" t="str">
        <f>IF('Scan-IN Lecture Attendance'!AJ128="","",'Scan-IN Lecture Attendance'!AJ128)</f>
        <v/>
      </c>
      <c r="S128" s="24" t="str">
        <f>IF('Scan-IN Lecture Attendance'!AL128="","",'Scan-IN Lecture Attendance'!AL128)</f>
        <v/>
      </c>
      <c r="T128" s="23" t="str">
        <f>IF('Scan-IN Lecture Attendance'!AN128="","",'Scan-IN Lecture Attendance'!AN128)</f>
        <v/>
      </c>
      <c r="U128" s="4"/>
      <c r="V128" s="4"/>
      <c r="W128" s="4"/>
      <c r="X128" s="4"/>
      <c r="Y128" s="4"/>
      <c r="Z128" s="4"/>
    </row>
    <row r="129" spans="1:26" ht="14.25" customHeight="1">
      <c r="A129" s="7" t="str">
        <f>IF('Scan-IN Lecture Attendance'!B129="","",'Scan-IN Lecture Attendance'!B129)</f>
        <v/>
      </c>
      <c r="B129" s="23" t="str">
        <f>IF('Scan-IN Lecture Attendance'!D129="","",'Scan-IN Lecture Attendance'!D129)</f>
        <v/>
      </c>
      <c r="C129" s="7" t="str">
        <f>IF('Scan-IN Lecture Attendance'!F129="","",'Scan-IN Lecture Attendance'!F129)</f>
        <v/>
      </c>
      <c r="D129" s="23" t="str">
        <f>IF('Scan-IN Lecture Attendance'!H129="","",'Scan-IN Lecture Attendance'!H129)</f>
        <v/>
      </c>
      <c r="E129" s="7" t="str">
        <f>IF('Scan-IN Lecture Attendance'!J129="","",'Scan-IN Lecture Attendance'!J129)</f>
        <v/>
      </c>
      <c r="F129" s="23" t="str">
        <f>IF('Scan-IN Lecture Attendance'!L129="","",'Scan-IN Lecture Attendance'!L129)</f>
        <v/>
      </c>
      <c r="G129" s="7" t="str">
        <f>IF('Scan-IN Lecture Attendance'!N129="","",'Scan-IN Lecture Attendance'!N129)</f>
        <v/>
      </c>
      <c r="H129" s="23" t="str">
        <f>IF('Scan-IN Lecture Attendance'!P129="","",'Scan-IN Lecture Attendance'!P129)</f>
        <v/>
      </c>
      <c r="I129" s="7" t="str">
        <f>IF('Scan-IN Lecture Attendance'!R129="","",'Scan-IN Lecture Attendance'!R129)</f>
        <v/>
      </c>
      <c r="J129" s="23" t="str">
        <f>IF('Scan-IN Lecture Attendance'!T129="","",'Scan-IN Lecture Attendance'!T129)</f>
        <v/>
      </c>
      <c r="K129" s="24" t="str">
        <f>IF('Scan-IN Lecture Attendance'!V129="","",'Scan-IN Lecture Attendance'!V129)</f>
        <v/>
      </c>
      <c r="L129" s="23" t="str">
        <f>IF('Scan-IN Lecture Attendance'!X129="","",'Scan-IN Lecture Attendance'!X129)</f>
        <v/>
      </c>
      <c r="M129" s="24" t="str">
        <f>IF('Scan-IN Lecture Attendance'!Z129="","",'Scan-IN Lecture Attendance'!Z129)</f>
        <v/>
      </c>
      <c r="N129" s="23" t="str">
        <f>IF('Scan-IN Lecture Attendance'!AB129="","",'Scan-IN Lecture Attendance'!AB129)</f>
        <v/>
      </c>
      <c r="O129" s="24" t="str">
        <f>IF('Scan-IN Lecture Attendance'!AD129="","",'Scan-IN Lecture Attendance'!AD129)</f>
        <v/>
      </c>
      <c r="P129" s="23" t="str">
        <f>IF('Scan-IN Lecture Attendance'!AF129="","",'Scan-IN Lecture Attendance'!AF129)</f>
        <v/>
      </c>
      <c r="Q129" s="24" t="str">
        <f>IF('Scan-IN Lecture Attendance'!AH129="","",'Scan-IN Lecture Attendance'!AH129)</f>
        <v/>
      </c>
      <c r="R129" s="23" t="str">
        <f>IF('Scan-IN Lecture Attendance'!AJ129="","",'Scan-IN Lecture Attendance'!AJ129)</f>
        <v/>
      </c>
      <c r="S129" s="24" t="str">
        <f>IF('Scan-IN Lecture Attendance'!AL129="","",'Scan-IN Lecture Attendance'!AL129)</f>
        <v/>
      </c>
      <c r="T129" s="23" t="str">
        <f>IF('Scan-IN Lecture Attendance'!AN129="","",'Scan-IN Lecture Attendance'!AN129)</f>
        <v/>
      </c>
      <c r="U129" s="4"/>
      <c r="V129" s="4"/>
      <c r="W129" s="4"/>
      <c r="X129" s="4"/>
      <c r="Y129" s="4"/>
      <c r="Z129" s="4"/>
    </row>
    <row r="130" spans="1:26" ht="14.25" customHeight="1">
      <c r="A130" s="7" t="str">
        <f>IF('Scan-IN Lecture Attendance'!B130="","",'Scan-IN Lecture Attendance'!B130)</f>
        <v/>
      </c>
      <c r="B130" s="23" t="str">
        <f>IF('Scan-IN Lecture Attendance'!D130="","",'Scan-IN Lecture Attendance'!D130)</f>
        <v/>
      </c>
      <c r="C130" s="7" t="str">
        <f>IF('Scan-IN Lecture Attendance'!F130="","",'Scan-IN Lecture Attendance'!F130)</f>
        <v/>
      </c>
      <c r="D130" s="23" t="str">
        <f>IF('Scan-IN Lecture Attendance'!H130="","",'Scan-IN Lecture Attendance'!H130)</f>
        <v/>
      </c>
      <c r="E130" s="7" t="str">
        <f>IF('Scan-IN Lecture Attendance'!J130="","",'Scan-IN Lecture Attendance'!J130)</f>
        <v/>
      </c>
      <c r="F130" s="23" t="str">
        <f>IF('Scan-IN Lecture Attendance'!L130="","",'Scan-IN Lecture Attendance'!L130)</f>
        <v/>
      </c>
      <c r="G130" s="7" t="str">
        <f>IF('Scan-IN Lecture Attendance'!N130="","",'Scan-IN Lecture Attendance'!N130)</f>
        <v/>
      </c>
      <c r="H130" s="23" t="str">
        <f>IF('Scan-IN Lecture Attendance'!P130="","",'Scan-IN Lecture Attendance'!P130)</f>
        <v/>
      </c>
      <c r="I130" s="7" t="str">
        <f>IF('Scan-IN Lecture Attendance'!R130="","",'Scan-IN Lecture Attendance'!R130)</f>
        <v/>
      </c>
      <c r="J130" s="23" t="str">
        <f>IF('Scan-IN Lecture Attendance'!T130="","",'Scan-IN Lecture Attendance'!T130)</f>
        <v/>
      </c>
      <c r="K130" s="24" t="str">
        <f>IF('Scan-IN Lecture Attendance'!V130="","",'Scan-IN Lecture Attendance'!V130)</f>
        <v/>
      </c>
      <c r="L130" s="23" t="str">
        <f>IF('Scan-IN Lecture Attendance'!X130="","",'Scan-IN Lecture Attendance'!X130)</f>
        <v/>
      </c>
      <c r="M130" s="24" t="str">
        <f>IF('Scan-IN Lecture Attendance'!Z130="","",'Scan-IN Lecture Attendance'!Z130)</f>
        <v/>
      </c>
      <c r="N130" s="23" t="str">
        <f>IF('Scan-IN Lecture Attendance'!AB130="","",'Scan-IN Lecture Attendance'!AB130)</f>
        <v/>
      </c>
      <c r="O130" s="24" t="str">
        <f>IF('Scan-IN Lecture Attendance'!AD130="","",'Scan-IN Lecture Attendance'!AD130)</f>
        <v/>
      </c>
      <c r="P130" s="23" t="str">
        <f>IF('Scan-IN Lecture Attendance'!AF130="","",'Scan-IN Lecture Attendance'!AF130)</f>
        <v/>
      </c>
      <c r="Q130" s="24" t="str">
        <f>IF('Scan-IN Lecture Attendance'!AH130="","",'Scan-IN Lecture Attendance'!AH130)</f>
        <v/>
      </c>
      <c r="R130" s="23" t="str">
        <f>IF('Scan-IN Lecture Attendance'!AJ130="","",'Scan-IN Lecture Attendance'!AJ130)</f>
        <v/>
      </c>
      <c r="S130" s="24" t="str">
        <f>IF('Scan-IN Lecture Attendance'!AL130="","",'Scan-IN Lecture Attendance'!AL130)</f>
        <v/>
      </c>
      <c r="T130" s="23" t="str">
        <f>IF('Scan-IN Lecture Attendance'!AN130="","",'Scan-IN Lecture Attendance'!AN130)</f>
        <v/>
      </c>
      <c r="U130" s="4"/>
      <c r="V130" s="4"/>
      <c r="W130" s="4"/>
      <c r="X130" s="4"/>
      <c r="Y130" s="4"/>
      <c r="Z130" s="4"/>
    </row>
    <row r="131" spans="1:26" ht="14.25" customHeight="1">
      <c r="A131" s="7" t="str">
        <f>IF('Scan-IN Lecture Attendance'!B131="","",'Scan-IN Lecture Attendance'!B131)</f>
        <v/>
      </c>
      <c r="B131" s="23" t="str">
        <f>IF('Scan-IN Lecture Attendance'!D131="","",'Scan-IN Lecture Attendance'!D131)</f>
        <v/>
      </c>
      <c r="C131" s="7" t="str">
        <f>IF('Scan-IN Lecture Attendance'!F131="","",'Scan-IN Lecture Attendance'!F131)</f>
        <v/>
      </c>
      <c r="D131" s="23" t="str">
        <f>IF('Scan-IN Lecture Attendance'!H131="","",'Scan-IN Lecture Attendance'!H131)</f>
        <v/>
      </c>
      <c r="E131" s="7" t="str">
        <f>IF('Scan-IN Lecture Attendance'!J131="","",'Scan-IN Lecture Attendance'!J131)</f>
        <v/>
      </c>
      <c r="F131" s="23" t="str">
        <f>IF('Scan-IN Lecture Attendance'!L131="","",'Scan-IN Lecture Attendance'!L131)</f>
        <v/>
      </c>
      <c r="G131" s="7" t="str">
        <f>IF('Scan-IN Lecture Attendance'!N131="","",'Scan-IN Lecture Attendance'!N131)</f>
        <v/>
      </c>
      <c r="H131" s="23" t="str">
        <f>IF('Scan-IN Lecture Attendance'!P131="","",'Scan-IN Lecture Attendance'!P131)</f>
        <v/>
      </c>
      <c r="I131" s="7" t="str">
        <f>IF('Scan-IN Lecture Attendance'!R131="","",'Scan-IN Lecture Attendance'!R131)</f>
        <v/>
      </c>
      <c r="J131" s="23" t="str">
        <f>IF('Scan-IN Lecture Attendance'!T131="","",'Scan-IN Lecture Attendance'!T131)</f>
        <v/>
      </c>
      <c r="K131" s="24" t="str">
        <f>IF('Scan-IN Lecture Attendance'!V131="","",'Scan-IN Lecture Attendance'!V131)</f>
        <v/>
      </c>
      <c r="L131" s="23" t="str">
        <f>IF('Scan-IN Lecture Attendance'!X131="","",'Scan-IN Lecture Attendance'!X131)</f>
        <v/>
      </c>
      <c r="M131" s="24" t="str">
        <f>IF('Scan-IN Lecture Attendance'!Z131="","",'Scan-IN Lecture Attendance'!Z131)</f>
        <v/>
      </c>
      <c r="N131" s="23" t="str">
        <f>IF('Scan-IN Lecture Attendance'!AB131="","",'Scan-IN Lecture Attendance'!AB131)</f>
        <v/>
      </c>
      <c r="O131" s="24" t="str">
        <f>IF('Scan-IN Lecture Attendance'!AD131="","",'Scan-IN Lecture Attendance'!AD131)</f>
        <v/>
      </c>
      <c r="P131" s="23" t="str">
        <f>IF('Scan-IN Lecture Attendance'!AF131="","",'Scan-IN Lecture Attendance'!AF131)</f>
        <v/>
      </c>
      <c r="Q131" s="24" t="str">
        <f>IF('Scan-IN Lecture Attendance'!AH131="","",'Scan-IN Lecture Attendance'!AH131)</f>
        <v/>
      </c>
      <c r="R131" s="23" t="str">
        <f>IF('Scan-IN Lecture Attendance'!AJ131="","",'Scan-IN Lecture Attendance'!AJ131)</f>
        <v/>
      </c>
      <c r="S131" s="24" t="str">
        <f>IF('Scan-IN Lecture Attendance'!AL131="","",'Scan-IN Lecture Attendance'!AL131)</f>
        <v/>
      </c>
      <c r="T131" s="23" t="str">
        <f>IF('Scan-IN Lecture Attendance'!AN131="","",'Scan-IN Lecture Attendance'!AN131)</f>
        <v/>
      </c>
      <c r="U131" s="4"/>
      <c r="V131" s="4"/>
      <c r="W131" s="4"/>
      <c r="X131" s="4"/>
      <c r="Y131" s="4"/>
      <c r="Z131" s="4"/>
    </row>
    <row r="132" spans="1:26" ht="14.25" customHeight="1">
      <c r="A132" s="7" t="str">
        <f>IF('Scan-IN Lecture Attendance'!B132="","",'Scan-IN Lecture Attendance'!B132)</f>
        <v/>
      </c>
      <c r="B132" s="23" t="str">
        <f>IF('Scan-IN Lecture Attendance'!D132="","",'Scan-IN Lecture Attendance'!D132)</f>
        <v/>
      </c>
      <c r="C132" s="7" t="str">
        <f>IF('Scan-IN Lecture Attendance'!F132="","",'Scan-IN Lecture Attendance'!F132)</f>
        <v/>
      </c>
      <c r="D132" s="23" t="str">
        <f>IF('Scan-IN Lecture Attendance'!H132="","",'Scan-IN Lecture Attendance'!H132)</f>
        <v/>
      </c>
      <c r="E132" s="7" t="str">
        <f>IF('Scan-IN Lecture Attendance'!J132="","",'Scan-IN Lecture Attendance'!J132)</f>
        <v/>
      </c>
      <c r="F132" s="23" t="str">
        <f>IF('Scan-IN Lecture Attendance'!L132="","",'Scan-IN Lecture Attendance'!L132)</f>
        <v/>
      </c>
      <c r="G132" s="7" t="str">
        <f>IF('Scan-IN Lecture Attendance'!N132="","",'Scan-IN Lecture Attendance'!N132)</f>
        <v/>
      </c>
      <c r="H132" s="23" t="str">
        <f>IF('Scan-IN Lecture Attendance'!P132="","",'Scan-IN Lecture Attendance'!P132)</f>
        <v/>
      </c>
      <c r="I132" s="7" t="str">
        <f>IF('Scan-IN Lecture Attendance'!R132="","",'Scan-IN Lecture Attendance'!R132)</f>
        <v/>
      </c>
      <c r="J132" s="23" t="str">
        <f>IF('Scan-IN Lecture Attendance'!T132="","",'Scan-IN Lecture Attendance'!T132)</f>
        <v/>
      </c>
      <c r="K132" s="24" t="str">
        <f>IF('Scan-IN Lecture Attendance'!V132="","",'Scan-IN Lecture Attendance'!V132)</f>
        <v/>
      </c>
      <c r="L132" s="23" t="str">
        <f>IF('Scan-IN Lecture Attendance'!X132="","",'Scan-IN Lecture Attendance'!X132)</f>
        <v/>
      </c>
      <c r="M132" s="24" t="str">
        <f>IF('Scan-IN Lecture Attendance'!Z132="","",'Scan-IN Lecture Attendance'!Z132)</f>
        <v/>
      </c>
      <c r="N132" s="23" t="str">
        <f>IF('Scan-IN Lecture Attendance'!AB132="","",'Scan-IN Lecture Attendance'!AB132)</f>
        <v/>
      </c>
      <c r="O132" s="24" t="str">
        <f>IF('Scan-IN Lecture Attendance'!AD132="","",'Scan-IN Lecture Attendance'!AD132)</f>
        <v/>
      </c>
      <c r="P132" s="23" t="str">
        <f>IF('Scan-IN Lecture Attendance'!AF132="","",'Scan-IN Lecture Attendance'!AF132)</f>
        <v/>
      </c>
      <c r="Q132" s="24" t="str">
        <f>IF('Scan-IN Lecture Attendance'!AH132="","",'Scan-IN Lecture Attendance'!AH132)</f>
        <v/>
      </c>
      <c r="R132" s="23" t="str">
        <f>IF('Scan-IN Lecture Attendance'!AJ132="","",'Scan-IN Lecture Attendance'!AJ132)</f>
        <v/>
      </c>
      <c r="S132" s="24" t="str">
        <f>IF('Scan-IN Lecture Attendance'!AL132="","",'Scan-IN Lecture Attendance'!AL132)</f>
        <v/>
      </c>
      <c r="T132" s="23" t="str">
        <f>IF('Scan-IN Lecture Attendance'!AN132="","",'Scan-IN Lecture Attendance'!AN132)</f>
        <v/>
      </c>
      <c r="U132" s="4"/>
      <c r="V132" s="4"/>
      <c r="W132" s="4"/>
      <c r="X132" s="4"/>
      <c r="Y132" s="4"/>
      <c r="Z132" s="4"/>
    </row>
    <row r="133" spans="1:26" ht="14.25" customHeight="1">
      <c r="A133" s="7" t="str">
        <f>IF('Scan-IN Lecture Attendance'!B133="","",'Scan-IN Lecture Attendance'!B133)</f>
        <v/>
      </c>
      <c r="B133" s="23" t="str">
        <f>IF('Scan-IN Lecture Attendance'!D133="","",'Scan-IN Lecture Attendance'!D133)</f>
        <v/>
      </c>
      <c r="C133" s="7" t="str">
        <f>IF('Scan-IN Lecture Attendance'!F133="","",'Scan-IN Lecture Attendance'!F133)</f>
        <v/>
      </c>
      <c r="D133" s="23" t="str">
        <f>IF('Scan-IN Lecture Attendance'!H133="","",'Scan-IN Lecture Attendance'!H133)</f>
        <v/>
      </c>
      <c r="E133" s="7" t="str">
        <f>IF('Scan-IN Lecture Attendance'!J133="","",'Scan-IN Lecture Attendance'!J133)</f>
        <v/>
      </c>
      <c r="F133" s="23" t="str">
        <f>IF('Scan-IN Lecture Attendance'!L133="","",'Scan-IN Lecture Attendance'!L133)</f>
        <v/>
      </c>
      <c r="G133" s="7" t="str">
        <f>IF('Scan-IN Lecture Attendance'!N133="","",'Scan-IN Lecture Attendance'!N133)</f>
        <v/>
      </c>
      <c r="H133" s="23" t="str">
        <f>IF('Scan-IN Lecture Attendance'!P133="","",'Scan-IN Lecture Attendance'!P133)</f>
        <v/>
      </c>
      <c r="I133" s="7" t="str">
        <f>IF('Scan-IN Lecture Attendance'!R133="","",'Scan-IN Lecture Attendance'!R133)</f>
        <v/>
      </c>
      <c r="J133" s="23" t="str">
        <f>IF('Scan-IN Lecture Attendance'!T133="","",'Scan-IN Lecture Attendance'!T133)</f>
        <v/>
      </c>
      <c r="K133" s="24" t="str">
        <f>IF('Scan-IN Lecture Attendance'!V133="","",'Scan-IN Lecture Attendance'!V133)</f>
        <v/>
      </c>
      <c r="L133" s="23" t="str">
        <f>IF('Scan-IN Lecture Attendance'!X133="","",'Scan-IN Lecture Attendance'!X133)</f>
        <v/>
      </c>
      <c r="M133" s="24" t="str">
        <f>IF('Scan-IN Lecture Attendance'!Z133="","",'Scan-IN Lecture Attendance'!Z133)</f>
        <v/>
      </c>
      <c r="N133" s="23" t="str">
        <f>IF('Scan-IN Lecture Attendance'!AB133="","",'Scan-IN Lecture Attendance'!AB133)</f>
        <v/>
      </c>
      <c r="O133" s="24" t="str">
        <f>IF('Scan-IN Lecture Attendance'!AD133="","",'Scan-IN Lecture Attendance'!AD133)</f>
        <v/>
      </c>
      <c r="P133" s="23" t="str">
        <f>IF('Scan-IN Lecture Attendance'!AF133="","",'Scan-IN Lecture Attendance'!AF133)</f>
        <v/>
      </c>
      <c r="Q133" s="24" t="str">
        <f>IF('Scan-IN Lecture Attendance'!AH133="","",'Scan-IN Lecture Attendance'!AH133)</f>
        <v/>
      </c>
      <c r="R133" s="23" t="str">
        <f>IF('Scan-IN Lecture Attendance'!AJ133="","",'Scan-IN Lecture Attendance'!AJ133)</f>
        <v/>
      </c>
      <c r="S133" s="24" t="str">
        <f>IF('Scan-IN Lecture Attendance'!AL133="","",'Scan-IN Lecture Attendance'!AL133)</f>
        <v/>
      </c>
      <c r="T133" s="23" t="str">
        <f>IF('Scan-IN Lecture Attendance'!AN133="","",'Scan-IN Lecture Attendance'!AN133)</f>
        <v/>
      </c>
      <c r="U133" s="4"/>
      <c r="V133" s="4"/>
      <c r="W133" s="4"/>
      <c r="X133" s="4"/>
      <c r="Y133" s="4"/>
      <c r="Z133" s="4"/>
    </row>
    <row r="134" spans="1:26" ht="14.25" customHeight="1">
      <c r="A134" s="7" t="str">
        <f>IF('Scan-IN Lecture Attendance'!B134="","",'Scan-IN Lecture Attendance'!B134)</f>
        <v/>
      </c>
      <c r="B134" s="23" t="str">
        <f>IF('Scan-IN Lecture Attendance'!D134="","",'Scan-IN Lecture Attendance'!D134)</f>
        <v/>
      </c>
      <c r="C134" s="7" t="str">
        <f>IF('Scan-IN Lecture Attendance'!F134="","",'Scan-IN Lecture Attendance'!F134)</f>
        <v/>
      </c>
      <c r="D134" s="23" t="str">
        <f>IF('Scan-IN Lecture Attendance'!H134="","",'Scan-IN Lecture Attendance'!H134)</f>
        <v/>
      </c>
      <c r="E134" s="7" t="str">
        <f>IF('Scan-IN Lecture Attendance'!J134="","",'Scan-IN Lecture Attendance'!J134)</f>
        <v/>
      </c>
      <c r="F134" s="23" t="str">
        <f>IF('Scan-IN Lecture Attendance'!L134="","",'Scan-IN Lecture Attendance'!L134)</f>
        <v/>
      </c>
      <c r="G134" s="7" t="str">
        <f>IF('Scan-IN Lecture Attendance'!N134="","",'Scan-IN Lecture Attendance'!N134)</f>
        <v/>
      </c>
      <c r="H134" s="23" t="str">
        <f>IF('Scan-IN Lecture Attendance'!P134="","",'Scan-IN Lecture Attendance'!P134)</f>
        <v/>
      </c>
      <c r="I134" s="7" t="str">
        <f>IF('Scan-IN Lecture Attendance'!R134="","",'Scan-IN Lecture Attendance'!R134)</f>
        <v/>
      </c>
      <c r="J134" s="23" t="str">
        <f>IF('Scan-IN Lecture Attendance'!T134="","",'Scan-IN Lecture Attendance'!T134)</f>
        <v/>
      </c>
      <c r="K134" s="24" t="str">
        <f>IF('Scan-IN Lecture Attendance'!V134="","",'Scan-IN Lecture Attendance'!V134)</f>
        <v/>
      </c>
      <c r="L134" s="23" t="str">
        <f>IF('Scan-IN Lecture Attendance'!X134="","",'Scan-IN Lecture Attendance'!X134)</f>
        <v/>
      </c>
      <c r="M134" s="24" t="str">
        <f>IF('Scan-IN Lecture Attendance'!Z134="","",'Scan-IN Lecture Attendance'!Z134)</f>
        <v/>
      </c>
      <c r="N134" s="23" t="str">
        <f>IF('Scan-IN Lecture Attendance'!AB134="","",'Scan-IN Lecture Attendance'!AB134)</f>
        <v/>
      </c>
      <c r="O134" s="24" t="str">
        <f>IF('Scan-IN Lecture Attendance'!AD134="","",'Scan-IN Lecture Attendance'!AD134)</f>
        <v/>
      </c>
      <c r="P134" s="23" t="str">
        <f>IF('Scan-IN Lecture Attendance'!AF134="","",'Scan-IN Lecture Attendance'!AF134)</f>
        <v/>
      </c>
      <c r="Q134" s="24" t="str">
        <f>IF('Scan-IN Lecture Attendance'!AH134="","",'Scan-IN Lecture Attendance'!AH134)</f>
        <v/>
      </c>
      <c r="R134" s="23" t="str">
        <f>IF('Scan-IN Lecture Attendance'!AJ134="","",'Scan-IN Lecture Attendance'!AJ134)</f>
        <v/>
      </c>
      <c r="S134" s="24" t="str">
        <f>IF('Scan-IN Lecture Attendance'!AL134="","",'Scan-IN Lecture Attendance'!AL134)</f>
        <v/>
      </c>
      <c r="T134" s="23" t="str">
        <f>IF('Scan-IN Lecture Attendance'!AN134="","",'Scan-IN Lecture Attendance'!AN134)</f>
        <v/>
      </c>
      <c r="U134" s="4"/>
      <c r="V134" s="4"/>
      <c r="W134" s="4"/>
      <c r="X134" s="4"/>
      <c r="Y134" s="4"/>
      <c r="Z134" s="4"/>
    </row>
    <row r="135" spans="1:26" ht="14.25" customHeight="1">
      <c r="A135" s="7" t="str">
        <f>IF('Scan-IN Lecture Attendance'!B135="","",'Scan-IN Lecture Attendance'!B135)</f>
        <v/>
      </c>
      <c r="B135" s="23" t="str">
        <f>IF('Scan-IN Lecture Attendance'!D135="","",'Scan-IN Lecture Attendance'!D135)</f>
        <v/>
      </c>
      <c r="C135" s="7" t="str">
        <f>IF('Scan-IN Lecture Attendance'!F135="","",'Scan-IN Lecture Attendance'!F135)</f>
        <v/>
      </c>
      <c r="D135" s="23" t="str">
        <f>IF('Scan-IN Lecture Attendance'!H135="","",'Scan-IN Lecture Attendance'!H135)</f>
        <v/>
      </c>
      <c r="E135" s="7" t="str">
        <f>IF('Scan-IN Lecture Attendance'!J135="","",'Scan-IN Lecture Attendance'!J135)</f>
        <v/>
      </c>
      <c r="F135" s="23" t="str">
        <f>IF('Scan-IN Lecture Attendance'!L135="","",'Scan-IN Lecture Attendance'!L135)</f>
        <v/>
      </c>
      <c r="G135" s="7" t="str">
        <f>IF('Scan-IN Lecture Attendance'!N135="","",'Scan-IN Lecture Attendance'!N135)</f>
        <v/>
      </c>
      <c r="H135" s="23" t="str">
        <f>IF('Scan-IN Lecture Attendance'!P135="","",'Scan-IN Lecture Attendance'!P135)</f>
        <v/>
      </c>
      <c r="I135" s="7" t="str">
        <f>IF('Scan-IN Lecture Attendance'!R135="","",'Scan-IN Lecture Attendance'!R135)</f>
        <v/>
      </c>
      <c r="J135" s="23" t="str">
        <f>IF('Scan-IN Lecture Attendance'!T135="","",'Scan-IN Lecture Attendance'!T135)</f>
        <v/>
      </c>
      <c r="K135" s="24" t="str">
        <f>IF('Scan-IN Lecture Attendance'!V135="","",'Scan-IN Lecture Attendance'!V135)</f>
        <v/>
      </c>
      <c r="L135" s="23" t="str">
        <f>IF('Scan-IN Lecture Attendance'!X135="","",'Scan-IN Lecture Attendance'!X135)</f>
        <v/>
      </c>
      <c r="M135" s="24" t="str">
        <f>IF('Scan-IN Lecture Attendance'!Z135="","",'Scan-IN Lecture Attendance'!Z135)</f>
        <v/>
      </c>
      <c r="N135" s="23" t="str">
        <f>IF('Scan-IN Lecture Attendance'!AB135="","",'Scan-IN Lecture Attendance'!AB135)</f>
        <v/>
      </c>
      <c r="O135" s="24" t="str">
        <f>IF('Scan-IN Lecture Attendance'!AD135="","",'Scan-IN Lecture Attendance'!AD135)</f>
        <v/>
      </c>
      <c r="P135" s="23" t="str">
        <f>IF('Scan-IN Lecture Attendance'!AF135="","",'Scan-IN Lecture Attendance'!AF135)</f>
        <v/>
      </c>
      <c r="Q135" s="24" t="str">
        <f>IF('Scan-IN Lecture Attendance'!AH135="","",'Scan-IN Lecture Attendance'!AH135)</f>
        <v/>
      </c>
      <c r="R135" s="23" t="str">
        <f>IF('Scan-IN Lecture Attendance'!AJ135="","",'Scan-IN Lecture Attendance'!AJ135)</f>
        <v/>
      </c>
      <c r="S135" s="24" t="str">
        <f>IF('Scan-IN Lecture Attendance'!AL135="","",'Scan-IN Lecture Attendance'!AL135)</f>
        <v/>
      </c>
      <c r="T135" s="23" t="str">
        <f>IF('Scan-IN Lecture Attendance'!AN135="","",'Scan-IN Lecture Attendance'!AN135)</f>
        <v/>
      </c>
      <c r="U135" s="4"/>
      <c r="V135" s="4"/>
      <c r="W135" s="4"/>
      <c r="X135" s="4"/>
      <c r="Y135" s="4"/>
      <c r="Z135" s="4"/>
    </row>
    <row r="136" spans="1:26" ht="14.25" customHeight="1">
      <c r="A136" s="7" t="str">
        <f>IF('Scan-IN Lecture Attendance'!B136="","",'Scan-IN Lecture Attendance'!B136)</f>
        <v/>
      </c>
      <c r="B136" s="23" t="str">
        <f>IF('Scan-IN Lecture Attendance'!D136="","",'Scan-IN Lecture Attendance'!D136)</f>
        <v/>
      </c>
      <c r="C136" s="7" t="str">
        <f>IF('Scan-IN Lecture Attendance'!F136="","",'Scan-IN Lecture Attendance'!F136)</f>
        <v/>
      </c>
      <c r="D136" s="23" t="str">
        <f>IF('Scan-IN Lecture Attendance'!H136="","",'Scan-IN Lecture Attendance'!H136)</f>
        <v/>
      </c>
      <c r="E136" s="7" t="str">
        <f>IF('Scan-IN Lecture Attendance'!J136="","",'Scan-IN Lecture Attendance'!J136)</f>
        <v/>
      </c>
      <c r="F136" s="23" t="str">
        <f>IF('Scan-IN Lecture Attendance'!L136="","",'Scan-IN Lecture Attendance'!L136)</f>
        <v/>
      </c>
      <c r="G136" s="7" t="str">
        <f>IF('Scan-IN Lecture Attendance'!N136="","",'Scan-IN Lecture Attendance'!N136)</f>
        <v/>
      </c>
      <c r="H136" s="23" t="str">
        <f>IF('Scan-IN Lecture Attendance'!P136="","",'Scan-IN Lecture Attendance'!P136)</f>
        <v/>
      </c>
      <c r="I136" s="7" t="str">
        <f>IF('Scan-IN Lecture Attendance'!R136="","",'Scan-IN Lecture Attendance'!R136)</f>
        <v/>
      </c>
      <c r="J136" s="23" t="str">
        <f>IF('Scan-IN Lecture Attendance'!T136="","",'Scan-IN Lecture Attendance'!T136)</f>
        <v/>
      </c>
      <c r="K136" s="24" t="str">
        <f>IF('Scan-IN Lecture Attendance'!V136="","",'Scan-IN Lecture Attendance'!V136)</f>
        <v/>
      </c>
      <c r="L136" s="23" t="str">
        <f>IF('Scan-IN Lecture Attendance'!X136="","",'Scan-IN Lecture Attendance'!X136)</f>
        <v/>
      </c>
      <c r="M136" s="24" t="str">
        <f>IF('Scan-IN Lecture Attendance'!Z136="","",'Scan-IN Lecture Attendance'!Z136)</f>
        <v/>
      </c>
      <c r="N136" s="23" t="str">
        <f>IF('Scan-IN Lecture Attendance'!AB136="","",'Scan-IN Lecture Attendance'!AB136)</f>
        <v/>
      </c>
      <c r="O136" s="24" t="str">
        <f>IF('Scan-IN Lecture Attendance'!AD136="","",'Scan-IN Lecture Attendance'!AD136)</f>
        <v/>
      </c>
      <c r="P136" s="23" t="str">
        <f>IF('Scan-IN Lecture Attendance'!AF136="","",'Scan-IN Lecture Attendance'!AF136)</f>
        <v/>
      </c>
      <c r="Q136" s="24" t="str">
        <f>IF('Scan-IN Lecture Attendance'!AH136="","",'Scan-IN Lecture Attendance'!AH136)</f>
        <v/>
      </c>
      <c r="R136" s="23" t="str">
        <f>IF('Scan-IN Lecture Attendance'!AJ136="","",'Scan-IN Lecture Attendance'!AJ136)</f>
        <v/>
      </c>
      <c r="S136" s="24" t="str">
        <f>IF('Scan-IN Lecture Attendance'!AL136="","",'Scan-IN Lecture Attendance'!AL136)</f>
        <v/>
      </c>
      <c r="T136" s="23" t="str">
        <f>IF('Scan-IN Lecture Attendance'!AN136="","",'Scan-IN Lecture Attendance'!AN136)</f>
        <v/>
      </c>
      <c r="U136" s="4"/>
      <c r="V136" s="4"/>
      <c r="W136" s="4"/>
      <c r="X136" s="4"/>
      <c r="Y136" s="4"/>
      <c r="Z136" s="4"/>
    </row>
    <row r="137" spans="1:26" ht="14.25" customHeight="1">
      <c r="A137" s="7" t="str">
        <f>IF('Scan-IN Lecture Attendance'!B137="","",'Scan-IN Lecture Attendance'!B137)</f>
        <v/>
      </c>
      <c r="B137" s="23" t="str">
        <f>IF('Scan-IN Lecture Attendance'!D137="","",'Scan-IN Lecture Attendance'!D137)</f>
        <v/>
      </c>
      <c r="C137" s="7" t="str">
        <f>IF('Scan-IN Lecture Attendance'!F137="","",'Scan-IN Lecture Attendance'!F137)</f>
        <v/>
      </c>
      <c r="D137" s="23" t="str">
        <f>IF('Scan-IN Lecture Attendance'!H137="","",'Scan-IN Lecture Attendance'!H137)</f>
        <v/>
      </c>
      <c r="E137" s="7" t="str">
        <f>IF('Scan-IN Lecture Attendance'!J137="","",'Scan-IN Lecture Attendance'!J137)</f>
        <v/>
      </c>
      <c r="F137" s="23" t="str">
        <f>IF('Scan-IN Lecture Attendance'!L137="","",'Scan-IN Lecture Attendance'!L137)</f>
        <v/>
      </c>
      <c r="G137" s="7" t="str">
        <f>IF('Scan-IN Lecture Attendance'!N137="","",'Scan-IN Lecture Attendance'!N137)</f>
        <v/>
      </c>
      <c r="H137" s="23" t="str">
        <f>IF('Scan-IN Lecture Attendance'!P137="","",'Scan-IN Lecture Attendance'!P137)</f>
        <v/>
      </c>
      <c r="I137" s="7" t="str">
        <f>IF('Scan-IN Lecture Attendance'!R137="","",'Scan-IN Lecture Attendance'!R137)</f>
        <v/>
      </c>
      <c r="J137" s="23" t="str">
        <f>IF('Scan-IN Lecture Attendance'!T137="","",'Scan-IN Lecture Attendance'!T137)</f>
        <v/>
      </c>
      <c r="K137" s="24" t="str">
        <f>IF('Scan-IN Lecture Attendance'!V137="","",'Scan-IN Lecture Attendance'!V137)</f>
        <v/>
      </c>
      <c r="L137" s="23" t="str">
        <f>IF('Scan-IN Lecture Attendance'!X137="","",'Scan-IN Lecture Attendance'!X137)</f>
        <v/>
      </c>
      <c r="M137" s="24" t="str">
        <f>IF('Scan-IN Lecture Attendance'!Z137="","",'Scan-IN Lecture Attendance'!Z137)</f>
        <v/>
      </c>
      <c r="N137" s="23" t="str">
        <f>IF('Scan-IN Lecture Attendance'!AB137="","",'Scan-IN Lecture Attendance'!AB137)</f>
        <v/>
      </c>
      <c r="O137" s="24" t="str">
        <f>IF('Scan-IN Lecture Attendance'!AD137="","",'Scan-IN Lecture Attendance'!AD137)</f>
        <v/>
      </c>
      <c r="P137" s="23" t="str">
        <f>IF('Scan-IN Lecture Attendance'!AF137="","",'Scan-IN Lecture Attendance'!AF137)</f>
        <v/>
      </c>
      <c r="Q137" s="24" t="str">
        <f>IF('Scan-IN Lecture Attendance'!AH137="","",'Scan-IN Lecture Attendance'!AH137)</f>
        <v/>
      </c>
      <c r="R137" s="23" t="str">
        <f>IF('Scan-IN Lecture Attendance'!AJ137="","",'Scan-IN Lecture Attendance'!AJ137)</f>
        <v/>
      </c>
      <c r="S137" s="24" t="str">
        <f>IF('Scan-IN Lecture Attendance'!AL137="","",'Scan-IN Lecture Attendance'!AL137)</f>
        <v/>
      </c>
      <c r="T137" s="23" t="str">
        <f>IF('Scan-IN Lecture Attendance'!AN137="","",'Scan-IN Lecture Attendance'!AN137)</f>
        <v/>
      </c>
      <c r="U137" s="4"/>
      <c r="V137" s="4"/>
      <c r="W137" s="4"/>
      <c r="X137" s="4"/>
      <c r="Y137" s="4"/>
      <c r="Z137" s="4"/>
    </row>
    <row r="138" spans="1:26" ht="14.25" customHeight="1">
      <c r="A138" s="7" t="str">
        <f>IF('Scan-IN Lecture Attendance'!B138="","",'Scan-IN Lecture Attendance'!B138)</f>
        <v/>
      </c>
      <c r="B138" s="23" t="str">
        <f>IF('Scan-IN Lecture Attendance'!D138="","",'Scan-IN Lecture Attendance'!D138)</f>
        <v/>
      </c>
      <c r="C138" s="7" t="str">
        <f>IF('Scan-IN Lecture Attendance'!F138="","",'Scan-IN Lecture Attendance'!F138)</f>
        <v/>
      </c>
      <c r="D138" s="23" t="str">
        <f>IF('Scan-IN Lecture Attendance'!H138="","",'Scan-IN Lecture Attendance'!H138)</f>
        <v/>
      </c>
      <c r="E138" s="7" t="str">
        <f>IF('Scan-IN Lecture Attendance'!J138="","",'Scan-IN Lecture Attendance'!J138)</f>
        <v/>
      </c>
      <c r="F138" s="23" t="str">
        <f>IF('Scan-IN Lecture Attendance'!L138="","",'Scan-IN Lecture Attendance'!L138)</f>
        <v/>
      </c>
      <c r="G138" s="7" t="str">
        <f>IF('Scan-IN Lecture Attendance'!N138="","",'Scan-IN Lecture Attendance'!N138)</f>
        <v/>
      </c>
      <c r="H138" s="23" t="str">
        <f>IF('Scan-IN Lecture Attendance'!P138="","",'Scan-IN Lecture Attendance'!P138)</f>
        <v/>
      </c>
      <c r="I138" s="7" t="str">
        <f>IF('Scan-IN Lecture Attendance'!R138="","",'Scan-IN Lecture Attendance'!R138)</f>
        <v/>
      </c>
      <c r="J138" s="23" t="str">
        <f>IF('Scan-IN Lecture Attendance'!T138="","",'Scan-IN Lecture Attendance'!T138)</f>
        <v/>
      </c>
      <c r="K138" s="24" t="str">
        <f>IF('Scan-IN Lecture Attendance'!V138="","",'Scan-IN Lecture Attendance'!V138)</f>
        <v/>
      </c>
      <c r="L138" s="23" t="str">
        <f>IF('Scan-IN Lecture Attendance'!X138="","",'Scan-IN Lecture Attendance'!X138)</f>
        <v/>
      </c>
      <c r="M138" s="24" t="str">
        <f>IF('Scan-IN Lecture Attendance'!Z138="","",'Scan-IN Lecture Attendance'!Z138)</f>
        <v/>
      </c>
      <c r="N138" s="23" t="str">
        <f>IF('Scan-IN Lecture Attendance'!AB138="","",'Scan-IN Lecture Attendance'!AB138)</f>
        <v/>
      </c>
      <c r="O138" s="24" t="str">
        <f>IF('Scan-IN Lecture Attendance'!AD138="","",'Scan-IN Lecture Attendance'!AD138)</f>
        <v/>
      </c>
      <c r="P138" s="23" t="str">
        <f>IF('Scan-IN Lecture Attendance'!AF138="","",'Scan-IN Lecture Attendance'!AF138)</f>
        <v/>
      </c>
      <c r="Q138" s="24" t="str">
        <f>IF('Scan-IN Lecture Attendance'!AH138="","",'Scan-IN Lecture Attendance'!AH138)</f>
        <v/>
      </c>
      <c r="R138" s="23" t="str">
        <f>IF('Scan-IN Lecture Attendance'!AJ138="","",'Scan-IN Lecture Attendance'!AJ138)</f>
        <v/>
      </c>
      <c r="S138" s="24" t="str">
        <f>IF('Scan-IN Lecture Attendance'!AL138="","",'Scan-IN Lecture Attendance'!AL138)</f>
        <v/>
      </c>
      <c r="T138" s="23" t="str">
        <f>IF('Scan-IN Lecture Attendance'!AN138="","",'Scan-IN Lecture Attendance'!AN138)</f>
        <v/>
      </c>
      <c r="U138" s="4"/>
      <c r="V138" s="4"/>
      <c r="W138" s="4"/>
      <c r="X138" s="4"/>
      <c r="Y138" s="4"/>
      <c r="Z138" s="4"/>
    </row>
    <row r="139" spans="1:26" ht="14.25" customHeight="1">
      <c r="A139" s="7" t="str">
        <f>IF('Scan-IN Lecture Attendance'!B139="","",'Scan-IN Lecture Attendance'!B139)</f>
        <v/>
      </c>
      <c r="B139" s="23" t="str">
        <f>IF('Scan-IN Lecture Attendance'!D139="","",'Scan-IN Lecture Attendance'!D139)</f>
        <v/>
      </c>
      <c r="C139" s="7" t="str">
        <f>IF('Scan-IN Lecture Attendance'!F139="","",'Scan-IN Lecture Attendance'!F139)</f>
        <v/>
      </c>
      <c r="D139" s="23" t="str">
        <f>IF('Scan-IN Lecture Attendance'!H139="","",'Scan-IN Lecture Attendance'!H139)</f>
        <v/>
      </c>
      <c r="E139" s="7" t="str">
        <f>IF('Scan-IN Lecture Attendance'!J139="","",'Scan-IN Lecture Attendance'!J139)</f>
        <v/>
      </c>
      <c r="F139" s="23" t="str">
        <f>IF('Scan-IN Lecture Attendance'!L139="","",'Scan-IN Lecture Attendance'!L139)</f>
        <v/>
      </c>
      <c r="G139" s="7" t="str">
        <f>IF('Scan-IN Lecture Attendance'!N139="","",'Scan-IN Lecture Attendance'!N139)</f>
        <v/>
      </c>
      <c r="H139" s="23" t="str">
        <f>IF('Scan-IN Lecture Attendance'!P139="","",'Scan-IN Lecture Attendance'!P139)</f>
        <v/>
      </c>
      <c r="I139" s="7" t="str">
        <f>IF('Scan-IN Lecture Attendance'!R139="","",'Scan-IN Lecture Attendance'!R139)</f>
        <v/>
      </c>
      <c r="J139" s="23" t="str">
        <f>IF('Scan-IN Lecture Attendance'!T139="","",'Scan-IN Lecture Attendance'!T139)</f>
        <v/>
      </c>
      <c r="K139" s="24" t="str">
        <f>IF('Scan-IN Lecture Attendance'!V139="","",'Scan-IN Lecture Attendance'!V139)</f>
        <v/>
      </c>
      <c r="L139" s="23" t="str">
        <f>IF('Scan-IN Lecture Attendance'!X139="","",'Scan-IN Lecture Attendance'!X139)</f>
        <v/>
      </c>
      <c r="M139" s="24" t="str">
        <f>IF('Scan-IN Lecture Attendance'!Z139="","",'Scan-IN Lecture Attendance'!Z139)</f>
        <v/>
      </c>
      <c r="N139" s="23" t="str">
        <f>IF('Scan-IN Lecture Attendance'!AB139="","",'Scan-IN Lecture Attendance'!AB139)</f>
        <v/>
      </c>
      <c r="O139" s="24" t="str">
        <f>IF('Scan-IN Lecture Attendance'!AD139="","",'Scan-IN Lecture Attendance'!AD139)</f>
        <v/>
      </c>
      <c r="P139" s="23" t="str">
        <f>IF('Scan-IN Lecture Attendance'!AF139="","",'Scan-IN Lecture Attendance'!AF139)</f>
        <v/>
      </c>
      <c r="Q139" s="24" t="str">
        <f>IF('Scan-IN Lecture Attendance'!AH139="","",'Scan-IN Lecture Attendance'!AH139)</f>
        <v/>
      </c>
      <c r="R139" s="23" t="str">
        <f>IF('Scan-IN Lecture Attendance'!AJ139="","",'Scan-IN Lecture Attendance'!AJ139)</f>
        <v/>
      </c>
      <c r="S139" s="24" t="str">
        <f>IF('Scan-IN Lecture Attendance'!AL139="","",'Scan-IN Lecture Attendance'!AL139)</f>
        <v/>
      </c>
      <c r="T139" s="23" t="str">
        <f>IF('Scan-IN Lecture Attendance'!AN139="","",'Scan-IN Lecture Attendance'!AN139)</f>
        <v/>
      </c>
      <c r="U139" s="4"/>
      <c r="V139" s="4"/>
      <c r="W139" s="4"/>
      <c r="X139" s="4"/>
      <c r="Y139" s="4"/>
      <c r="Z139" s="4"/>
    </row>
    <row r="140" spans="1:26" ht="14.25" customHeight="1">
      <c r="A140" s="7" t="str">
        <f>IF('Scan-IN Lecture Attendance'!B140="","",'Scan-IN Lecture Attendance'!B140)</f>
        <v/>
      </c>
      <c r="B140" s="23" t="str">
        <f>IF('Scan-IN Lecture Attendance'!D140="","",'Scan-IN Lecture Attendance'!D140)</f>
        <v/>
      </c>
      <c r="C140" s="7" t="str">
        <f>IF('Scan-IN Lecture Attendance'!F140="","",'Scan-IN Lecture Attendance'!F140)</f>
        <v/>
      </c>
      <c r="D140" s="23" t="str">
        <f>IF('Scan-IN Lecture Attendance'!H140="","",'Scan-IN Lecture Attendance'!H140)</f>
        <v/>
      </c>
      <c r="E140" s="7" t="str">
        <f>IF('Scan-IN Lecture Attendance'!J140="","",'Scan-IN Lecture Attendance'!J140)</f>
        <v/>
      </c>
      <c r="F140" s="23" t="str">
        <f>IF('Scan-IN Lecture Attendance'!L140="","",'Scan-IN Lecture Attendance'!L140)</f>
        <v/>
      </c>
      <c r="G140" s="7" t="str">
        <f>IF('Scan-IN Lecture Attendance'!N140="","",'Scan-IN Lecture Attendance'!N140)</f>
        <v/>
      </c>
      <c r="H140" s="23" t="str">
        <f>IF('Scan-IN Lecture Attendance'!P140="","",'Scan-IN Lecture Attendance'!P140)</f>
        <v/>
      </c>
      <c r="I140" s="7" t="str">
        <f>IF('Scan-IN Lecture Attendance'!R140="","",'Scan-IN Lecture Attendance'!R140)</f>
        <v/>
      </c>
      <c r="J140" s="23" t="str">
        <f>IF('Scan-IN Lecture Attendance'!T140="","",'Scan-IN Lecture Attendance'!T140)</f>
        <v/>
      </c>
      <c r="K140" s="24" t="str">
        <f>IF('Scan-IN Lecture Attendance'!V140="","",'Scan-IN Lecture Attendance'!V140)</f>
        <v/>
      </c>
      <c r="L140" s="23" t="str">
        <f>IF('Scan-IN Lecture Attendance'!X140="","",'Scan-IN Lecture Attendance'!X140)</f>
        <v/>
      </c>
      <c r="M140" s="24" t="str">
        <f>IF('Scan-IN Lecture Attendance'!Z140="","",'Scan-IN Lecture Attendance'!Z140)</f>
        <v/>
      </c>
      <c r="N140" s="23" t="str">
        <f>IF('Scan-IN Lecture Attendance'!AB140="","",'Scan-IN Lecture Attendance'!AB140)</f>
        <v/>
      </c>
      <c r="O140" s="24" t="str">
        <f>IF('Scan-IN Lecture Attendance'!AD140="","",'Scan-IN Lecture Attendance'!AD140)</f>
        <v/>
      </c>
      <c r="P140" s="23" t="str">
        <f>IF('Scan-IN Lecture Attendance'!AF140="","",'Scan-IN Lecture Attendance'!AF140)</f>
        <v/>
      </c>
      <c r="Q140" s="24" t="str">
        <f>IF('Scan-IN Lecture Attendance'!AH140="","",'Scan-IN Lecture Attendance'!AH140)</f>
        <v/>
      </c>
      <c r="R140" s="23" t="str">
        <f>IF('Scan-IN Lecture Attendance'!AJ140="","",'Scan-IN Lecture Attendance'!AJ140)</f>
        <v/>
      </c>
      <c r="S140" s="24" t="str">
        <f>IF('Scan-IN Lecture Attendance'!AL140="","",'Scan-IN Lecture Attendance'!AL140)</f>
        <v/>
      </c>
      <c r="T140" s="23" t="str">
        <f>IF('Scan-IN Lecture Attendance'!AN140="","",'Scan-IN Lecture Attendance'!AN140)</f>
        <v/>
      </c>
      <c r="U140" s="4"/>
      <c r="V140" s="4"/>
      <c r="W140" s="4"/>
      <c r="X140" s="4"/>
      <c r="Y140" s="4"/>
      <c r="Z140" s="4"/>
    </row>
    <row r="141" spans="1:26" ht="14.25" customHeight="1">
      <c r="A141" s="7" t="str">
        <f>IF('Scan-IN Lecture Attendance'!B141="","",'Scan-IN Lecture Attendance'!B141)</f>
        <v/>
      </c>
      <c r="B141" s="23" t="str">
        <f>IF('Scan-IN Lecture Attendance'!D141="","",'Scan-IN Lecture Attendance'!D141)</f>
        <v/>
      </c>
      <c r="C141" s="7" t="str">
        <f>IF('Scan-IN Lecture Attendance'!F141="","",'Scan-IN Lecture Attendance'!F141)</f>
        <v/>
      </c>
      <c r="D141" s="23" t="str">
        <f>IF('Scan-IN Lecture Attendance'!H141="","",'Scan-IN Lecture Attendance'!H141)</f>
        <v/>
      </c>
      <c r="E141" s="7" t="str">
        <f>IF('Scan-IN Lecture Attendance'!J141="","",'Scan-IN Lecture Attendance'!J141)</f>
        <v/>
      </c>
      <c r="F141" s="23" t="str">
        <f>IF('Scan-IN Lecture Attendance'!L141="","",'Scan-IN Lecture Attendance'!L141)</f>
        <v/>
      </c>
      <c r="G141" s="7" t="str">
        <f>IF('Scan-IN Lecture Attendance'!N141="","",'Scan-IN Lecture Attendance'!N141)</f>
        <v/>
      </c>
      <c r="H141" s="23" t="str">
        <f>IF('Scan-IN Lecture Attendance'!P141="","",'Scan-IN Lecture Attendance'!P141)</f>
        <v/>
      </c>
      <c r="I141" s="7" t="str">
        <f>IF('Scan-IN Lecture Attendance'!R141="","",'Scan-IN Lecture Attendance'!R141)</f>
        <v/>
      </c>
      <c r="J141" s="23" t="str">
        <f>IF('Scan-IN Lecture Attendance'!T141="","",'Scan-IN Lecture Attendance'!T141)</f>
        <v/>
      </c>
      <c r="K141" s="24" t="str">
        <f>IF('Scan-IN Lecture Attendance'!V141="","",'Scan-IN Lecture Attendance'!V141)</f>
        <v/>
      </c>
      <c r="L141" s="23" t="str">
        <f>IF('Scan-IN Lecture Attendance'!X141="","",'Scan-IN Lecture Attendance'!X141)</f>
        <v/>
      </c>
      <c r="M141" s="24" t="str">
        <f>IF('Scan-IN Lecture Attendance'!Z141="","",'Scan-IN Lecture Attendance'!Z141)</f>
        <v/>
      </c>
      <c r="N141" s="23" t="str">
        <f>IF('Scan-IN Lecture Attendance'!AB141="","",'Scan-IN Lecture Attendance'!AB141)</f>
        <v/>
      </c>
      <c r="O141" s="24" t="str">
        <f>IF('Scan-IN Lecture Attendance'!AD141="","",'Scan-IN Lecture Attendance'!AD141)</f>
        <v/>
      </c>
      <c r="P141" s="23" t="str">
        <f>IF('Scan-IN Lecture Attendance'!AF141="","",'Scan-IN Lecture Attendance'!AF141)</f>
        <v/>
      </c>
      <c r="Q141" s="24" t="str">
        <f>IF('Scan-IN Lecture Attendance'!AH141="","",'Scan-IN Lecture Attendance'!AH141)</f>
        <v/>
      </c>
      <c r="R141" s="23" t="str">
        <f>IF('Scan-IN Lecture Attendance'!AJ141="","",'Scan-IN Lecture Attendance'!AJ141)</f>
        <v/>
      </c>
      <c r="S141" s="24" t="str">
        <f>IF('Scan-IN Lecture Attendance'!AL141="","",'Scan-IN Lecture Attendance'!AL141)</f>
        <v/>
      </c>
      <c r="T141" s="23" t="str">
        <f>IF('Scan-IN Lecture Attendance'!AN141="","",'Scan-IN Lecture Attendance'!AN141)</f>
        <v/>
      </c>
      <c r="U141" s="4"/>
      <c r="V141" s="4"/>
      <c r="W141" s="4"/>
      <c r="X141" s="4"/>
      <c r="Y141" s="4"/>
      <c r="Z141" s="4"/>
    </row>
    <row r="142" spans="1:26" ht="14.25" customHeight="1">
      <c r="A142" s="7" t="str">
        <f>IF('Scan-IN Lecture Attendance'!B142="","",'Scan-IN Lecture Attendance'!B142)</f>
        <v/>
      </c>
      <c r="B142" s="23" t="str">
        <f>IF('Scan-IN Lecture Attendance'!D142="","",'Scan-IN Lecture Attendance'!D142)</f>
        <v/>
      </c>
      <c r="C142" s="7" t="str">
        <f>IF('Scan-IN Lecture Attendance'!F142="","",'Scan-IN Lecture Attendance'!F142)</f>
        <v/>
      </c>
      <c r="D142" s="23" t="str">
        <f>IF('Scan-IN Lecture Attendance'!H142="","",'Scan-IN Lecture Attendance'!H142)</f>
        <v/>
      </c>
      <c r="E142" s="7" t="str">
        <f>IF('Scan-IN Lecture Attendance'!J142="","",'Scan-IN Lecture Attendance'!J142)</f>
        <v/>
      </c>
      <c r="F142" s="23" t="str">
        <f>IF('Scan-IN Lecture Attendance'!L142="","",'Scan-IN Lecture Attendance'!L142)</f>
        <v/>
      </c>
      <c r="G142" s="7" t="str">
        <f>IF('Scan-IN Lecture Attendance'!N142="","",'Scan-IN Lecture Attendance'!N142)</f>
        <v/>
      </c>
      <c r="H142" s="23" t="str">
        <f>IF('Scan-IN Lecture Attendance'!P142="","",'Scan-IN Lecture Attendance'!P142)</f>
        <v/>
      </c>
      <c r="I142" s="7" t="str">
        <f>IF('Scan-IN Lecture Attendance'!R142="","",'Scan-IN Lecture Attendance'!R142)</f>
        <v/>
      </c>
      <c r="J142" s="23" t="str">
        <f>IF('Scan-IN Lecture Attendance'!T142="","",'Scan-IN Lecture Attendance'!T142)</f>
        <v/>
      </c>
      <c r="K142" s="24" t="str">
        <f>IF('Scan-IN Lecture Attendance'!V142="","",'Scan-IN Lecture Attendance'!V142)</f>
        <v/>
      </c>
      <c r="L142" s="23" t="str">
        <f>IF('Scan-IN Lecture Attendance'!X142="","",'Scan-IN Lecture Attendance'!X142)</f>
        <v/>
      </c>
      <c r="M142" s="24" t="str">
        <f>IF('Scan-IN Lecture Attendance'!Z142="","",'Scan-IN Lecture Attendance'!Z142)</f>
        <v/>
      </c>
      <c r="N142" s="23" t="str">
        <f>IF('Scan-IN Lecture Attendance'!AB142="","",'Scan-IN Lecture Attendance'!AB142)</f>
        <v/>
      </c>
      <c r="O142" s="24" t="str">
        <f>IF('Scan-IN Lecture Attendance'!AD142="","",'Scan-IN Lecture Attendance'!AD142)</f>
        <v/>
      </c>
      <c r="P142" s="23" t="str">
        <f>IF('Scan-IN Lecture Attendance'!AF142="","",'Scan-IN Lecture Attendance'!AF142)</f>
        <v/>
      </c>
      <c r="Q142" s="24" t="str">
        <f>IF('Scan-IN Lecture Attendance'!AH142="","",'Scan-IN Lecture Attendance'!AH142)</f>
        <v/>
      </c>
      <c r="R142" s="23" t="str">
        <f>IF('Scan-IN Lecture Attendance'!AJ142="","",'Scan-IN Lecture Attendance'!AJ142)</f>
        <v/>
      </c>
      <c r="S142" s="24" t="str">
        <f>IF('Scan-IN Lecture Attendance'!AL142="","",'Scan-IN Lecture Attendance'!AL142)</f>
        <v/>
      </c>
      <c r="T142" s="23" t="str">
        <f>IF('Scan-IN Lecture Attendance'!AN142="","",'Scan-IN Lecture Attendance'!AN142)</f>
        <v/>
      </c>
      <c r="U142" s="4"/>
      <c r="V142" s="4"/>
      <c r="W142" s="4"/>
      <c r="X142" s="4"/>
      <c r="Y142" s="4"/>
      <c r="Z142" s="4"/>
    </row>
    <row r="143" spans="1:26" ht="14.25" customHeight="1">
      <c r="A143" s="7" t="str">
        <f>IF('Scan-IN Lecture Attendance'!B143="","",'Scan-IN Lecture Attendance'!B143)</f>
        <v/>
      </c>
      <c r="B143" s="23" t="str">
        <f>IF('Scan-IN Lecture Attendance'!D143="","",'Scan-IN Lecture Attendance'!D143)</f>
        <v/>
      </c>
      <c r="C143" s="7" t="str">
        <f>IF('Scan-IN Lecture Attendance'!F143="","",'Scan-IN Lecture Attendance'!F143)</f>
        <v/>
      </c>
      <c r="D143" s="23" t="str">
        <f>IF('Scan-IN Lecture Attendance'!H143="","",'Scan-IN Lecture Attendance'!H143)</f>
        <v/>
      </c>
      <c r="E143" s="7" t="str">
        <f>IF('Scan-IN Lecture Attendance'!J143="","",'Scan-IN Lecture Attendance'!J143)</f>
        <v/>
      </c>
      <c r="F143" s="23" t="str">
        <f>IF('Scan-IN Lecture Attendance'!L143="","",'Scan-IN Lecture Attendance'!L143)</f>
        <v/>
      </c>
      <c r="G143" s="7" t="str">
        <f>IF('Scan-IN Lecture Attendance'!N143="","",'Scan-IN Lecture Attendance'!N143)</f>
        <v/>
      </c>
      <c r="H143" s="23" t="str">
        <f>IF('Scan-IN Lecture Attendance'!P143="","",'Scan-IN Lecture Attendance'!P143)</f>
        <v/>
      </c>
      <c r="I143" s="7" t="str">
        <f>IF('Scan-IN Lecture Attendance'!R143="","",'Scan-IN Lecture Attendance'!R143)</f>
        <v/>
      </c>
      <c r="J143" s="23" t="str">
        <f>IF('Scan-IN Lecture Attendance'!T143="","",'Scan-IN Lecture Attendance'!T143)</f>
        <v/>
      </c>
      <c r="K143" s="24" t="str">
        <f>IF('Scan-IN Lecture Attendance'!V143="","",'Scan-IN Lecture Attendance'!V143)</f>
        <v/>
      </c>
      <c r="L143" s="23" t="str">
        <f>IF('Scan-IN Lecture Attendance'!X143="","",'Scan-IN Lecture Attendance'!X143)</f>
        <v/>
      </c>
      <c r="M143" s="24" t="str">
        <f>IF('Scan-IN Lecture Attendance'!Z143="","",'Scan-IN Lecture Attendance'!Z143)</f>
        <v/>
      </c>
      <c r="N143" s="23" t="str">
        <f>IF('Scan-IN Lecture Attendance'!AB143="","",'Scan-IN Lecture Attendance'!AB143)</f>
        <v/>
      </c>
      <c r="O143" s="24" t="str">
        <f>IF('Scan-IN Lecture Attendance'!AD143="","",'Scan-IN Lecture Attendance'!AD143)</f>
        <v/>
      </c>
      <c r="P143" s="23" t="str">
        <f>IF('Scan-IN Lecture Attendance'!AF143="","",'Scan-IN Lecture Attendance'!AF143)</f>
        <v/>
      </c>
      <c r="Q143" s="24" t="str">
        <f>IF('Scan-IN Lecture Attendance'!AH143="","",'Scan-IN Lecture Attendance'!AH143)</f>
        <v/>
      </c>
      <c r="R143" s="23" t="str">
        <f>IF('Scan-IN Lecture Attendance'!AJ143="","",'Scan-IN Lecture Attendance'!AJ143)</f>
        <v/>
      </c>
      <c r="S143" s="24" t="str">
        <f>IF('Scan-IN Lecture Attendance'!AL143="","",'Scan-IN Lecture Attendance'!AL143)</f>
        <v/>
      </c>
      <c r="T143" s="23" t="str">
        <f>IF('Scan-IN Lecture Attendance'!AN143="","",'Scan-IN Lecture Attendance'!AN143)</f>
        <v/>
      </c>
      <c r="U143" s="4"/>
      <c r="V143" s="4"/>
      <c r="W143" s="4"/>
      <c r="X143" s="4"/>
      <c r="Y143" s="4"/>
      <c r="Z143" s="4"/>
    </row>
    <row r="144" spans="1:26" ht="14.25" customHeight="1">
      <c r="A144" s="7" t="str">
        <f>IF('Scan-IN Lecture Attendance'!B144="","",'Scan-IN Lecture Attendance'!B144)</f>
        <v/>
      </c>
      <c r="B144" s="23" t="str">
        <f>IF('Scan-IN Lecture Attendance'!D144="","",'Scan-IN Lecture Attendance'!D144)</f>
        <v/>
      </c>
      <c r="C144" s="7" t="str">
        <f>IF('Scan-IN Lecture Attendance'!F144="","",'Scan-IN Lecture Attendance'!F144)</f>
        <v/>
      </c>
      <c r="D144" s="23" t="str">
        <f>IF('Scan-IN Lecture Attendance'!H144="","",'Scan-IN Lecture Attendance'!H144)</f>
        <v/>
      </c>
      <c r="E144" s="7" t="str">
        <f>IF('Scan-IN Lecture Attendance'!J144="","",'Scan-IN Lecture Attendance'!J144)</f>
        <v/>
      </c>
      <c r="F144" s="23" t="str">
        <f>IF('Scan-IN Lecture Attendance'!L144="","",'Scan-IN Lecture Attendance'!L144)</f>
        <v/>
      </c>
      <c r="G144" s="7" t="str">
        <f>IF('Scan-IN Lecture Attendance'!N144="","",'Scan-IN Lecture Attendance'!N144)</f>
        <v/>
      </c>
      <c r="H144" s="23" t="str">
        <f>IF('Scan-IN Lecture Attendance'!P144="","",'Scan-IN Lecture Attendance'!P144)</f>
        <v/>
      </c>
      <c r="I144" s="7" t="str">
        <f>IF('Scan-IN Lecture Attendance'!R144="","",'Scan-IN Lecture Attendance'!R144)</f>
        <v/>
      </c>
      <c r="J144" s="23" t="str">
        <f>IF('Scan-IN Lecture Attendance'!T144="","",'Scan-IN Lecture Attendance'!T144)</f>
        <v/>
      </c>
      <c r="K144" s="24" t="str">
        <f>IF('Scan-IN Lecture Attendance'!V144="","",'Scan-IN Lecture Attendance'!V144)</f>
        <v/>
      </c>
      <c r="L144" s="23" t="str">
        <f>IF('Scan-IN Lecture Attendance'!X144="","",'Scan-IN Lecture Attendance'!X144)</f>
        <v/>
      </c>
      <c r="M144" s="24" t="str">
        <f>IF('Scan-IN Lecture Attendance'!Z144="","",'Scan-IN Lecture Attendance'!Z144)</f>
        <v/>
      </c>
      <c r="N144" s="23" t="str">
        <f>IF('Scan-IN Lecture Attendance'!AB144="","",'Scan-IN Lecture Attendance'!AB144)</f>
        <v/>
      </c>
      <c r="O144" s="24" t="str">
        <f>IF('Scan-IN Lecture Attendance'!AD144="","",'Scan-IN Lecture Attendance'!AD144)</f>
        <v/>
      </c>
      <c r="P144" s="23" t="str">
        <f>IF('Scan-IN Lecture Attendance'!AF144="","",'Scan-IN Lecture Attendance'!AF144)</f>
        <v/>
      </c>
      <c r="Q144" s="24" t="str">
        <f>IF('Scan-IN Lecture Attendance'!AH144="","",'Scan-IN Lecture Attendance'!AH144)</f>
        <v/>
      </c>
      <c r="R144" s="23" t="str">
        <f>IF('Scan-IN Lecture Attendance'!AJ144="","",'Scan-IN Lecture Attendance'!AJ144)</f>
        <v/>
      </c>
      <c r="S144" s="24" t="str">
        <f>IF('Scan-IN Lecture Attendance'!AL144="","",'Scan-IN Lecture Attendance'!AL144)</f>
        <v/>
      </c>
      <c r="T144" s="23" t="str">
        <f>IF('Scan-IN Lecture Attendance'!AN144="","",'Scan-IN Lecture Attendance'!AN144)</f>
        <v/>
      </c>
      <c r="U144" s="4"/>
      <c r="V144" s="4"/>
      <c r="W144" s="4"/>
      <c r="X144" s="4"/>
      <c r="Y144" s="4"/>
      <c r="Z144" s="4"/>
    </row>
    <row r="145" spans="1:26" ht="14.25" customHeight="1">
      <c r="A145" s="7" t="str">
        <f>IF('Scan-IN Lecture Attendance'!B145="","",'Scan-IN Lecture Attendance'!B145)</f>
        <v/>
      </c>
      <c r="B145" s="23" t="str">
        <f>IF('Scan-IN Lecture Attendance'!D145="","",'Scan-IN Lecture Attendance'!D145)</f>
        <v/>
      </c>
      <c r="C145" s="7" t="str">
        <f>IF('Scan-IN Lecture Attendance'!F145="","",'Scan-IN Lecture Attendance'!F145)</f>
        <v/>
      </c>
      <c r="D145" s="23" t="str">
        <f>IF('Scan-IN Lecture Attendance'!H145="","",'Scan-IN Lecture Attendance'!H145)</f>
        <v/>
      </c>
      <c r="E145" s="7" t="str">
        <f>IF('Scan-IN Lecture Attendance'!J145="","",'Scan-IN Lecture Attendance'!J145)</f>
        <v/>
      </c>
      <c r="F145" s="23" t="str">
        <f>IF('Scan-IN Lecture Attendance'!L145="","",'Scan-IN Lecture Attendance'!L145)</f>
        <v/>
      </c>
      <c r="G145" s="7" t="str">
        <f>IF('Scan-IN Lecture Attendance'!N145="","",'Scan-IN Lecture Attendance'!N145)</f>
        <v/>
      </c>
      <c r="H145" s="23" t="str">
        <f>IF('Scan-IN Lecture Attendance'!P145="","",'Scan-IN Lecture Attendance'!P145)</f>
        <v/>
      </c>
      <c r="I145" s="7" t="str">
        <f>IF('Scan-IN Lecture Attendance'!R145="","",'Scan-IN Lecture Attendance'!R145)</f>
        <v/>
      </c>
      <c r="J145" s="23" t="str">
        <f>IF('Scan-IN Lecture Attendance'!T145="","",'Scan-IN Lecture Attendance'!T145)</f>
        <v/>
      </c>
      <c r="K145" s="24" t="str">
        <f>IF('Scan-IN Lecture Attendance'!V145="","",'Scan-IN Lecture Attendance'!V145)</f>
        <v/>
      </c>
      <c r="L145" s="23" t="str">
        <f>IF('Scan-IN Lecture Attendance'!X145="","",'Scan-IN Lecture Attendance'!X145)</f>
        <v/>
      </c>
      <c r="M145" s="24" t="str">
        <f>IF('Scan-IN Lecture Attendance'!Z145="","",'Scan-IN Lecture Attendance'!Z145)</f>
        <v/>
      </c>
      <c r="N145" s="23" t="str">
        <f>IF('Scan-IN Lecture Attendance'!AB145="","",'Scan-IN Lecture Attendance'!AB145)</f>
        <v/>
      </c>
      <c r="O145" s="24" t="str">
        <f>IF('Scan-IN Lecture Attendance'!AD145="","",'Scan-IN Lecture Attendance'!AD145)</f>
        <v/>
      </c>
      <c r="P145" s="23" t="str">
        <f>IF('Scan-IN Lecture Attendance'!AF145="","",'Scan-IN Lecture Attendance'!AF145)</f>
        <v/>
      </c>
      <c r="Q145" s="24" t="str">
        <f>IF('Scan-IN Lecture Attendance'!AH145="","",'Scan-IN Lecture Attendance'!AH145)</f>
        <v/>
      </c>
      <c r="R145" s="23" t="str">
        <f>IF('Scan-IN Lecture Attendance'!AJ145="","",'Scan-IN Lecture Attendance'!AJ145)</f>
        <v/>
      </c>
      <c r="S145" s="24" t="str">
        <f>IF('Scan-IN Lecture Attendance'!AL145="","",'Scan-IN Lecture Attendance'!AL145)</f>
        <v/>
      </c>
      <c r="T145" s="23" t="str">
        <f>IF('Scan-IN Lecture Attendance'!AN145="","",'Scan-IN Lecture Attendance'!AN145)</f>
        <v/>
      </c>
      <c r="U145" s="4"/>
      <c r="V145" s="4"/>
      <c r="W145" s="4"/>
      <c r="X145" s="4"/>
      <c r="Y145" s="4"/>
      <c r="Z145" s="4"/>
    </row>
    <row r="146" spans="1:26" ht="14.25" customHeight="1">
      <c r="A146" s="7" t="str">
        <f>IF('Scan-IN Lecture Attendance'!B146="","",'Scan-IN Lecture Attendance'!B146)</f>
        <v/>
      </c>
      <c r="B146" s="23" t="str">
        <f>IF('Scan-IN Lecture Attendance'!D146="","",'Scan-IN Lecture Attendance'!D146)</f>
        <v/>
      </c>
      <c r="C146" s="7" t="str">
        <f>IF('Scan-IN Lecture Attendance'!F146="","",'Scan-IN Lecture Attendance'!F146)</f>
        <v/>
      </c>
      <c r="D146" s="23" t="str">
        <f>IF('Scan-IN Lecture Attendance'!H146="","",'Scan-IN Lecture Attendance'!H146)</f>
        <v/>
      </c>
      <c r="E146" s="7" t="str">
        <f>IF('Scan-IN Lecture Attendance'!J146="","",'Scan-IN Lecture Attendance'!J146)</f>
        <v/>
      </c>
      <c r="F146" s="23" t="str">
        <f>IF('Scan-IN Lecture Attendance'!L146="","",'Scan-IN Lecture Attendance'!L146)</f>
        <v/>
      </c>
      <c r="G146" s="7" t="str">
        <f>IF('Scan-IN Lecture Attendance'!N146="","",'Scan-IN Lecture Attendance'!N146)</f>
        <v/>
      </c>
      <c r="H146" s="23" t="str">
        <f>IF('Scan-IN Lecture Attendance'!P146="","",'Scan-IN Lecture Attendance'!P146)</f>
        <v/>
      </c>
      <c r="I146" s="7" t="str">
        <f>IF('Scan-IN Lecture Attendance'!R146="","",'Scan-IN Lecture Attendance'!R146)</f>
        <v/>
      </c>
      <c r="J146" s="23" t="str">
        <f>IF('Scan-IN Lecture Attendance'!T146="","",'Scan-IN Lecture Attendance'!T146)</f>
        <v/>
      </c>
      <c r="K146" s="24" t="str">
        <f>IF('Scan-IN Lecture Attendance'!V146="","",'Scan-IN Lecture Attendance'!V146)</f>
        <v/>
      </c>
      <c r="L146" s="23" t="str">
        <f>IF('Scan-IN Lecture Attendance'!X146="","",'Scan-IN Lecture Attendance'!X146)</f>
        <v/>
      </c>
      <c r="M146" s="24" t="str">
        <f>IF('Scan-IN Lecture Attendance'!Z146="","",'Scan-IN Lecture Attendance'!Z146)</f>
        <v/>
      </c>
      <c r="N146" s="23" t="str">
        <f>IF('Scan-IN Lecture Attendance'!AB146="","",'Scan-IN Lecture Attendance'!AB146)</f>
        <v/>
      </c>
      <c r="O146" s="24" t="str">
        <f>IF('Scan-IN Lecture Attendance'!AD146="","",'Scan-IN Lecture Attendance'!AD146)</f>
        <v/>
      </c>
      <c r="P146" s="23" t="str">
        <f>IF('Scan-IN Lecture Attendance'!AF146="","",'Scan-IN Lecture Attendance'!AF146)</f>
        <v/>
      </c>
      <c r="Q146" s="24" t="str">
        <f>IF('Scan-IN Lecture Attendance'!AH146="","",'Scan-IN Lecture Attendance'!AH146)</f>
        <v/>
      </c>
      <c r="R146" s="23" t="str">
        <f>IF('Scan-IN Lecture Attendance'!AJ146="","",'Scan-IN Lecture Attendance'!AJ146)</f>
        <v/>
      </c>
      <c r="S146" s="24" t="str">
        <f>IF('Scan-IN Lecture Attendance'!AL146="","",'Scan-IN Lecture Attendance'!AL146)</f>
        <v/>
      </c>
      <c r="T146" s="23" t="str">
        <f>IF('Scan-IN Lecture Attendance'!AN146="","",'Scan-IN Lecture Attendance'!AN146)</f>
        <v/>
      </c>
      <c r="U146" s="4"/>
      <c r="V146" s="4"/>
      <c r="W146" s="4"/>
      <c r="X146" s="4"/>
      <c r="Y146" s="4"/>
      <c r="Z146" s="4"/>
    </row>
    <row r="147" spans="1:26" ht="14.25" customHeight="1">
      <c r="A147" s="7" t="str">
        <f>IF('Scan-IN Lecture Attendance'!B147="","",'Scan-IN Lecture Attendance'!B147)</f>
        <v/>
      </c>
      <c r="B147" s="23" t="str">
        <f>IF('Scan-IN Lecture Attendance'!D147="","",'Scan-IN Lecture Attendance'!D147)</f>
        <v/>
      </c>
      <c r="C147" s="7" t="str">
        <f>IF('Scan-IN Lecture Attendance'!F147="","",'Scan-IN Lecture Attendance'!F147)</f>
        <v/>
      </c>
      <c r="D147" s="23" t="str">
        <f>IF('Scan-IN Lecture Attendance'!H147="","",'Scan-IN Lecture Attendance'!H147)</f>
        <v/>
      </c>
      <c r="E147" s="7" t="str">
        <f>IF('Scan-IN Lecture Attendance'!J147="","",'Scan-IN Lecture Attendance'!J147)</f>
        <v/>
      </c>
      <c r="F147" s="23" t="str">
        <f>IF('Scan-IN Lecture Attendance'!L147="","",'Scan-IN Lecture Attendance'!L147)</f>
        <v/>
      </c>
      <c r="G147" s="7" t="str">
        <f>IF('Scan-IN Lecture Attendance'!N147="","",'Scan-IN Lecture Attendance'!N147)</f>
        <v/>
      </c>
      <c r="H147" s="23" t="str">
        <f>IF('Scan-IN Lecture Attendance'!P147="","",'Scan-IN Lecture Attendance'!P147)</f>
        <v/>
      </c>
      <c r="I147" s="7" t="str">
        <f>IF('Scan-IN Lecture Attendance'!R147="","",'Scan-IN Lecture Attendance'!R147)</f>
        <v/>
      </c>
      <c r="J147" s="23" t="str">
        <f>IF('Scan-IN Lecture Attendance'!T147="","",'Scan-IN Lecture Attendance'!T147)</f>
        <v/>
      </c>
      <c r="K147" s="24" t="str">
        <f>IF('Scan-IN Lecture Attendance'!V147="","",'Scan-IN Lecture Attendance'!V147)</f>
        <v/>
      </c>
      <c r="L147" s="23" t="str">
        <f>IF('Scan-IN Lecture Attendance'!X147="","",'Scan-IN Lecture Attendance'!X147)</f>
        <v/>
      </c>
      <c r="M147" s="24" t="str">
        <f>IF('Scan-IN Lecture Attendance'!Z147="","",'Scan-IN Lecture Attendance'!Z147)</f>
        <v/>
      </c>
      <c r="N147" s="23" t="str">
        <f>IF('Scan-IN Lecture Attendance'!AB147="","",'Scan-IN Lecture Attendance'!AB147)</f>
        <v/>
      </c>
      <c r="O147" s="24" t="str">
        <f>IF('Scan-IN Lecture Attendance'!AD147="","",'Scan-IN Lecture Attendance'!AD147)</f>
        <v/>
      </c>
      <c r="P147" s="23" t="str">
        <f>IF('Scan-IN Lecture Attendance'!AF147="","",'Scan-IN Lecture Attendance'!AF147)</f>
        <v/>
      </c>
      <c r="Q147" s="24" t="str">
        <f>IF('Scan-IN Lecture Attendance'!AH147="","",'Scan-IN Lecture Attendance'!AH147)</f>
        <v/>
      </c>
      <c r="R147" s="23" t="str">
        <f>IF('Scan-IN Lecture Attendance'!AJ147="","",'Scan-IN Lecture Attendance'!AJ147)</f>
        <v/>
      </c>
      <c r="S147" s="24" t="str">
        <f>IF('Scan-IN Lecture Attendance'!AL147="","",'Scan-IN Lecture Attendance'!AL147)</f>
        <v/>
      </c>
      <c r="T147" s="23" t="str">
        <f>IF('Scan-IN Lecture Attendance'!AN147="","",'Scan-IN Lecture Attendance'!AN147)</f>
        <v/>
      </c>
      <c r="U147" s="4"/>
      <c r="V147" s="4"/>
      <c r="W147" s="4"/>
      <c r="X147" s="4"/>
      <c r="Y147" s="4"/>
      <c r="Z147" s="4"/>
    </row>
    <row r="148" spans="1:26" ht="14.25" customHeight="1">
      <c r="A148" s="7" t="str">
        <f>IF('Scan-IN Lecture Attendance'!B148="","",'Scan-IN Lecture Attendance'!B148)</f>
        <v/>
      </c>
      <c r="B148" s="23" t="str">
        <f>IF('Scan-IN Lecture Attendance'!D148="","",'Scan-IN Lecture Attendance'!D148)</f>
        <v/>
      </c>
      <c r="C148" s="7" t="str">
        <f>IF('Scan-IN Lecture Attendance'!F148="","",'Scan-IN Lecture Attendance'!F148)</f>
        <v/>
      </c>
      <c r="D148" s="23" t="str">
        <f>IF('Scan-IN Lecture Attendance'!H148="","",'Scan-IN Lecture Attendance'!H148)</f>
        <v/>
      </c>
      <c r="E148" s="7" t="str">
        <f>IF('Scan-IN Lecture Attendance'!J148="","",'Scan-IN Lecture Attendance'!J148)</f>
        <v/>
      </c>
      <c r="F148" s="23" t="str">
        <f>IF('Scan-IN Lecture Attendance'!L148="","",'Scan-IN Lecture Attendance'!L148)</f>
        <v/>
      </c>
      <c r="G148" s="7" t="str">
        <f>IF('Scan-IN Lecture Attendance'!N148="","",'Scan-IN Lecture Attendance'!N148)</f>
        <v/>
      </c>
      <c r="H148" s="23" t="str">
        <f>IF('Scan-IN Lecture Attendance'!P148="","",'Scan-IN Lecture Attendance'!P148)</f>
        <v/>
      </c>
      <c r="I148" s="7" t="str">
        <f>IF('Scan-IN Lecture Attendance'!R148="","",'Scan-IN Lecture Attendance'!R148)</f>
        <v/>
      </c>
      <c r="J148" s="23" t="str">
        <f>IF('Scan-IN Lecture Attendance'!T148="","",'Scan-IN Lecture Attendance'!T148)</f>
        <v/>
      </c>
      <c r="K148" s="24" t="str">
        <f>IF('Scan-IN Lecture Attendance'!V148="","",'Scan-IN Lecture Attendance'!V148)</f>
        <v/>
      </c>
      <c r="L148" s="23" t="str">
        <f>IF('Scan-IN Lecture Attendance'!X148="","",'Scan-IN Lecture Attendance'!X148)</f>
        <v/>
      </c>
      <c r="M148" s="24" t="str">
        <f>IF('Scan-IN Lecture Attendance'!Z148="","",'Scan-IN Lecture Attendance'!Z148)</f>
        <v/>
      </c>
      <c r="N148" s="23" t="str">
        <f>IF('Scan-IN Lecture Attendance'!AB148="","",'Scan-IN Lecture Attendance'!AB148)</f>
        <v/>
      </c>
      <c r="O148" s="24" t="str">
        <f>IF('Scan-IN Lecture Attendance'!AD148="","",'Scan-IN Lecture Attendance'!AD148)</f>
        <v/>
      </c>
      <c r="P148" s="23" t="str">
        <f>IF('Scan-IN Lecture Attendance'!AF148="","",'Scan-IN Lecture Attendance'!AF148)</f>
        <v/>
      </c>
      <c r="Q148" s="24" t="str">
        <f>IF('Scan-IN Lecture Attendance'!AH148="","",'Scan-IN Lecture Attendance'!AH148)</f>
        <v/>
      </c>
      <c r="R148" s="23" t="str">
        <f>IF('Scan-IN Lecture Attendance'!AJ148="","",'Scan-IN Lecture Attendance'!AJ148)</f>
        <v/>
      </c>
      <c r="S148" s="24" t="str">
        <f>IF('Scan-IN Lecture Attendance'!AL148="","",'Scan-IN Lecture Attendance'!AL148)</f>
        <v/>
      </c>
      <c r="T148" s="23" t="str">
        <f>IF('Scan-IN Lecture Attendance'!AN148="","",'Scan-IN Lecture Attendance'!AN148)</f>
        <v/>
      </c>
      <c r="U148" s="4"/>
      <c r="V148" s="4"/>
      <c r="W148" s="4"/>
      <c r="X148" s="4"/>
      <c r="Y148" s="4"/>
      <c r="Z148" s="4"/>
    </row>
    <row r="149" spans="1:26" ht="14.25" customHeight="1">
      <c r="A149" s="7" t="str">
        <f>IF('Scan-IN Lecture Attendance'!B149="","",'Scan-IN Lecture Attendance'!B149)</f>
        <v/>
      </c>
      <c r="B149" s="23" t="str">
        <f>IF('Scan-IN Lecture Attendance'!D149="","",'Scan-IN Lecture Attendance'!D149)</f>
        <v/>
      </c>
      <c r="C149" s="7" t="str">
        <f>IF('Scan-IN Lecture Attendance'!F149="","",'Scan-IN Lecture Attendance'!F149)</f>
        <v/>
      </c>
      <c r="D149" s="23" t="str">
        <f>IF('Scan-IN Lecture Attendance'!H149="","",'Scan-IN Lecture Attendance'!H149)</f>
        <v/>
      </c>
      <c r="E149" s="7" t="str">
        <f>IF('Scan-IN Lecture Attendance'!J149="","",'Scan-IN Lecture Attendance'!J149)</f>
        <v/>
      </c>
      <c r="F149" s="23" t="str">
        <f>IF('Scan-IN Lecture Attendance'!L149="","",'Scan-IN Lecture Attendance'!L149)</f>
        <v/>
      </c>
      <c r="G149" s="7" t="str">
        <f>IF('Scan-IN Lecture Attendance'!N149="","",'Scan-IN Lecture Attendance'!N149)</f>
        <v/>
      </c>
      <c r="H149" s="23" t="str">
        <f>IF('Scan-IN Lecture Attendance'!P149="","",'Scan-IN Lecture Attendance'!P149)</f>
        <v/>
      </c>
      <c r="I149" s="7" t="str">
        <f>IF('Scan-IN Lecture Attendance'!R149="","",'Scan-IN Lecture Attendance'!R149)</f>
        <v/>
      </c>
      <c r="J149" s="23" t="str">
        <f>IF('Scan-IN Lecture Attendance'!T149="","",'Scan-IN Lecture Attendance'!T149)</f>
        <v/>
      </c>
      <c r="K149" s="24" t="str">
        <f>IF('Scan-IN Lecture Attendance'!V149="","",'Scan-IN Lecture Attendance'!V149)</f>
        <v/>
      </c>
      <c r="L149" s="23" t="str">
        <f>IF('Scan-IN Lecture Attendance'!X149="","",'Scan-IN Lecture Attendance'!X149)</f>
        <v/>
      </c>
      <c r="M149" s="24" t="str">
        <f>IF('Scan-IN Lecture Attendance'!Z149="","",'Scan-IN Lecture Attendance'!Z149)</f>
        <v/>
      </c>
      <c r="N149" s="23" t="str">
        <f>IF('Scan-IN Lecture Attendance'!AB149="","",'Scan-IN Lecture Attendance'!AB149)</f>
        <v/>
      </c>
      <c r="O149" s="24" t="str">
        <f>IF('Scan-IN Lecture Attendance'!AD149="","",'Scan-IN Lecture Attendance'!AD149)</f>
        <v/>
      </c>
      <c r="P149" s="23" t="str">
        <f>IF('Scan-IN Lecture Attendance'!AF149="","",'Scan-IN Lecture Attendance'!AF149)</f>
        <v/>
      </c>
      <c r="Q149" s="24" t="str">
        <f>IF('Scan-IN Lecture Attendance'!AH149="","",'Scan-IN Lecture Attendance'!AH149)</f>
        <v/>
      </c>
      <c r="R149" s="23" t="str">
        <f>IF('Scan-IN Lecture Attendance'!AJ149="","",'Scan-IN Lecture Attendance'!AJ149)</f>
        <v/>
      </c>
      <c r="S149" s="24" t="str">
        <f>IF('Scan-IN Lecture Attendance'!AL149="","",'Scan-IN Lecture Attendance'!AL149)</f>
        <v/>
      </c>
      <c r="T149" s="23" t="str">
        <f>IF('Scan-IN Lecture Attendance'!AN149="","",'Scan-IN Lecture Attendance'!AN149)</f>
        <v/>
      </c>
      <c r="U149" s="4"/>
      <c r="V149" s="4"/>
      <c r="W149" s="4"/>
      <c r="X149" s="4"/>
      <c r="Y149" s="4"/>
      <c r="Z149" s="4"/>
    </row>
    <row r="150" spans="1:26" ht="14.25" customHeight="1">
      <c r="A150" s="7" t="str">
        <f>IF('Scan-IN Lecture Attendance'!B150="","",'Scan-IN Lecture Attendance'!B150)</f>
        <v/>
      </c>
      <c r="B150" s="23" t="str">
        <f>IF('Scan-IN Lecture Attendance'!D150="","",'Scan-IN Lecture Attendance'!D150)</f>
        <v/>
      </c>
      <c r="C150" s="7" t="str">
        <f>IF('Scan-IN Lecture Attendance'!F150="","",'Scan-IN Lecture Attendance'!F150)</f>
        <v/>
      </c>
      <c r="D150" s="23" t="str">
        <f>IF('Scan-IN Lecture Attendance'!H150="","",'Scan-IN Lecture Attendance'!H150)</f>
        <v/>
      </c>
      <c r="E150" s="7" t="str">
        <f>IF('Scan-IN Lecture Attendance'!J150="","",'Scan-IN Lecture Attendance'!J150)</f>
        <v/>
      </c>
      <c r="F150" s="23" t="str">
        <f>IF('Scan-IN Lecture Attendance'!L150="","",'Scan-IN Lecture Attendance'!L150)</f>
        <v/>
      </c>
      <c r="G150" s="7" t="str">
        <f>IF('Scan-IN Lecture Attendance'!N150="","",'Scan-IN Lecture Attendance'!N150)</f>
        <v/>
      </c>
      <c r="H150" s="23" t="str">
        <f>IF('Scan-IN Lecture Attendance'!P150="","",'Scan-IN Lecture Attendance'!P150)</f>
        <v/>
      </c>
      <c r="I150" s="7" t="str">
        <f>IF('Scan-IN Lecture Attendance'!R150="","",'Scan-IN Lecture Attendance'!R150)</f>
        <v/>
      </c>
      <c r="J150" s="23" t="str">
        <f>IF('Scan-IN Lecture Attendance'!T150="","",'Scan-IN Lecture Attendance'!T150)</f>
        <v/>
      </c>
      <c r="K150" s="24" t="str">
        <f>IF('Scan-IN Lecture Attendance'!V150="","",'Scan-IN Lecture Attendance'!V150)</f>
        <v/>
      </c>
      <c r="L150" s="23" t="str">
        <f>IF('Scan-IN Lecture Attendance'!X150="","",'Scan-IN Lecture Attendance'!X150)</f>
        <v/>
      </c>
      <c r="M150" s="24" t="str">
        <f>IF('Scan-IN Lecture Attendance'!Z150="","",'Scan-IN Lecture Attendance'!Z150)</f>
        <v/>
      </c>
      <c r="N150" s="23" t="str">
        <f>IF('Scan-IN Lecture Attendance'!AB150="","",'Scan-IN Lecture Attendance'!AB150)</f>
        <v/>
      </c>
      <c r="O150" s="24" t="str">
        <f>IF('Scan-IN Lecture Attendance'!AD150="","",'Scan-IN Lecture Attendance'!AD150)</f>
        <v/>
      </c>
      <c r="P150" s="23" t="str">
        <f>IF('Scan-IN Lecture Attendance'!AF150="","",'Scan-IN Lecture Attendance'!AF150)</f>
        <v/>
      </c>
      <c r="Q150" s="24" t="str">
        <f>IF('Scan-IN Lecture Attendance'!AH150="","",'Scan-IN Lecture Attendance'!AH150)</f>
        <v/>
      </c>
      <c r="R150" s="23" t="str">
        <f>IF('Scan-IN Lecture Attendance'!AJ150="","",'Scan-IN Lecture Attendance'!AJ150)</f>
        <v/>
      </c>
      <c r="S150" s="24" t="str">
        <f>IF('Scan-IN Lecture Attendance'!AL150="","",'Scan-IN Lecture Attendance'!AL150)</f>
        <v/>
      </c>
      <c r="T150" s="23" t="str">
        <f>IF('Scan-IN Lecture Attendance'!AN150="","",'Scan-IN Lecture Attendance'!AN150)</f>
        <v/>
      </c>
      <c r="U150" s="4"/>
      <c r="V150" s="4"/>
      <c r="W150" s="4"/>
      <c r="X150" s="4"/>
      <c r="Y150" s="4"/>
      <c r="Z150" s="4"/>
    </row>
    <row r="151" spans="1:26" ht="14.25" customHeight="1">
      <c r="A151" s="7" t="str">
        <f>IF('Scan-IN Lecture Attendance'!B151="","",'Scan-IN Lecture Attendance'!B151)</f>
        <v/>
      </c>
      <c r="B151" s="23" t="str">
        <f>IF('Scan-IN Lecture Attendance'!D151="","",'Scan-IN Lecture Attendance'!D151)</f>
        <v/>
      </c>
      <c r="C151" s="7" t="str">
        <f>IF('Scan-IN Lecture Attendance'!F151="","",'Scan-IN Lecture Attendance'!F151)</f>
        <v/>
      </c>
      <c r="D151" s="23" t="str">
        <f>IF('Scan-IN Lecture Attendance'!H151="","",'Scan-IN Lecture Attendance'!H151)</f>
        <v/>
      </c>
      <c r="E151" s="7" t="str">
        <f>IF('Scan-IN Lecture Attendance'!J151="","",'Scan-IN Lecture Attendance'!J151)</f>
        <v/>
      </c>
      <c r="F151" s="23" t="str">
        <f>IF('Scan-IN Lecture Attendance'!L151="","",'Scan-IN Lecture Attendance'!L151)</f>
        <v/>
      </c>
      <c r="G151" s="7" t="str">
        <f>IF('Scan-IN Lecture Attendance'!N151="","",'Scan-IN Lecture Attendance'!N151)</f>
        <v/>
      </c>
      <c r="H151" s="23" t="str">
        <f>IF('Scan-IN Lecture Attendance'!P151="","",'Scan-IN Lecture Attendance'!P151)</f>
        <v/>
      </c>
      <c r="I151" s="7" t="str">
        <f>IF('Scan-IN Lecture Attendance'!R151="","",'Scan-IN Lecture Attendance'!R151)</f>
        <v/>
      </c>
      <c r="J151" s="23" t="str">
        <f>IF('Scan-IN Lecture Attendance'!T151="","",'Scan-IN Lecture Attendance'!T151)</f>
        <v/>
      </c>
      <c r="K151" s="24" t="str">
        <f>IF('Scan-IN Lecture Attendance'!V151="","",'Scan-IN Lecture Attendance'!V151)</f>
        <v/>
      </c>
      <c r="L151" s="23" t="str">
        <f>IF('Scan-IN Lecture Attendance'!X151="","",'Scan-IN Lecture Attendance'!X151)</f>
        <v/>
      </c>
      <c r="M151" s="24" t="str">
        <f>IF('Scan-IN Lecture Attendance'!Z151="","",'Scan-IN Lecture Attendance'!Z151)</f>
        <v/>
      </c>
      <c r="N151" s="23" t="str">
        <f>IF('Scan-IN Lecture Attendance'!AB151="","",'Scan-IN Lecture Attendance'!AB151)</f>
        <v/>
      </c>
      <c r="O151" s="24" t="str">
        <f>IF('Scan-IN Lecture Attendance'!AD151="","",'Scan-IN Lecture Attendance'!AD151)</f>
        <v/>
      </c>
      <c r="P151" s="23" t="str">
        <f>IF('Scan-IN Lecture Attendance'!AF151="","",'Scan-IN Lecture Attendance'!AF151)</f>
        <v/>
      </c>
      <c r="Q151" s="24" t="str">
        <f>IF('Scan-IN Lecture Attendance'!AH151="","",'Scan-IN Lecture Attendance'!AH151)</f>
        <v/>
      </c>
      <c r="R151" s="23" t="str">
        <f>IF('Scan-IN Lecture Attendance'!AJ151="","",'Scan-IN Lecture Attendance'!AJ151)</f>
        <v/>
      </c>
      <c r="S151" s="24" t="str">
        <f>IF('Scan-IN Lecture Attendance'!AL151="","",'Scan-IN Lecture Attendance'!AL151)</f>
        <v/>
      </c>
      <c r="T151" s="23" t="str">
        <f>IF('Scan-IN Lecture Attendance'!AN151="","",'Scan-IN Lecture Attendance'!AN151)</f>
        <v/>
      </c>
      <c r="U151" s="4"/>
      <c r="V151" s="4"/>
      <c r="W151" s="4"/>
      <c r="X151" s="4"/>
      <c r="Y151" s="4"/>
      <c r="Z151" s="4"/>
    </row>
    <row r="152" spans="1:26" ht="14.25" customHeight="1">
      <c r="A152" s="7" t="str">
        <f>IF('Scan-IN Lecture Attendance'!B152="","",'Scan-IN Lecture Attendance'!B152)</f>
        <v/>
      </c>
      <c r="B152" s="23" t="str">
        <f>IF('Scan-IN Lecture Attendance'!D152="","",'Scan-IN Lecture Attendance'!D152)</f>
        <v/>
      </c>
      <c r="C152" s="7" t="str">
        <f>IF('Scan-IN Lecture Attendance'!F152="","",'Scan-IN Lecture Attendance'!F152)</f>
        <v/>
      </c>
      <c r="D152" s="23" t="str">
        <f>IF('Scan-IN Lecture Attendance'!H152="","",'Scan-IN Lecture Attendance'!H152)</f>
        <v/>
      </c>
      <c r="E152" s="7" t="str">
        <f>IF('Scan-IN Lecture Attendance'!J152="","",'Scan-IN Lecture Attendance'!J152)</f>
        <v/>
      </c>
      <c r="F152" s="23" t="str">
        <f>IF('Scan-IN Lecture Attendance'!L152="","",'Scan-IN Lecture Attendance'!L152)</f>
        <v/>
      </c>
      <c r="G152" s="7" t="str">
        <f>IF('Scan-IN Lecture Attendance'!N152="","",'Scan-IN Lecture Attendance'!N152)</f>
        <v/>
      </c>
      <c r="H152" s="23" t="str">
        <f>IF('Scan-IN Lecture Attendance'!P152="","",'Scan-IN Lecture Attendance'!P152)</f>
        <v/>
      </c>
      <c r="I152" s="7" t="str">
        <f>IF('Scan-IN Lecture Attendance'!R152="","",'Scan-IN Lecture Attendance'!R152)</f>
        <v/>
      </c>
      <c r="J152" s="23" t="str">
        <f>IF('Scan-IN Lecture Attendance'!T152="","",'Scan-IN Lecture Attendance'!T152)</f>
        <v/>
      </c>
      <c r="K152" s="24" t="str">
        <f>IF('Scan-IN Lecture Attendance'!V152="","",'Scan-IN Lecture Attendance'!V152)</f>
        <v/>
      </c>
      <c r="L152" s="23" t="str">
        <f>IF('Scan-IN Lecture Attendance'!X152="","",'Scan-IN Lecture Attendance'!X152)</f>
        <v/>
      </c>
      <c r="M152" s="24" t="str">
        <f>IF('Scan-IN Lecture Attendance'!Z152="","",'Scan-IN Lecture Attendance'!Z152)</f>
        <v/>
      </c>
      <c r="N152" s="23" t="str">
        <f>IF('Scan-IN Lecture Attendance'!AB152="","",'Scan-IN Lecture Attendance'!AB152)</f>
        <v/>
      </c>
      <c r="O152" s="24" t="str">
        <f>IF('Scan-IN Lecture Attendance'!AD152="","",'Scan-IN Lecture Attendance'!AD152)</f>
        <v/>
      </c>
      <c r="P152" s="23" t="str">
        <f>IF('Scan-IN Lecture Attendance'!AF152="","",'Scan-IN Lecture Attendance'!AF152)</f>
        <v/>
      </c>
      <c r="Q152" s="24" t="str">
        <f>IF('Scan-IN Lecture Attendance'!AH152="","",'Scan-IN Lecture Attendance'!AH152)</f>
        <v/>
      </c>
      <c r="R152" s="23" t="str">
        <f>IF('Scan-IN Lecture Attendance'!AJ152="","",'Scan-IN Lecture Attendance'!AJ152)</f>
        <v/>
      </c>
      <c r="S152" s="24" t="str">
        <f>IF('Scan-IN Lecture Attendance'!AL152="","",'Scan-IN Lecture Attendance'!AL152)</f>
        <v/>
      </c>
      <c r="T152" s="23" t="str">
        <f>IF('Scan-IN Lecture Attendance'!AN152="","",'Scan-IN Lecture Attendance'!AN152)</f>
        <v/>
      </c>
      <c r="U152" s="4"/>
      <c r="V152" s="4"/>
      <c r="W152" s="4"/>
      <c r="X152" s="4"/>
      <c r="Y152" s="4"/>
      <c r="Z152" s="4"/>
    </row>
    <row r="153" spans="1:26" ht="14.25" customHeight="1">
      <c r="A153" s="7" t="str">
        <f>IF('Scan-IN Lecture Attendance'!B153="","",'Scan-IN Lecture Attendance'!B153)</f>
        <v/>
      </c>
      <c r="B153" s="23" t="str">
        <f>IF('Scan-IN Lecture Attendance'!D153="","",'Scan-IN Lecture Attendance'!D153)</f>
        <v/>
      </c>
      <c r="C153" s="7" t="str">
        <f>IF('Scan-IN Lecture Attendance'!F153="","",'Scan-IN Lecture Attendance'!F153)</f>
        <v/>
      </c>
      <c r="D153" s="23" t="str">
        <f>IF('Scan-IN Lecture Attendance'!H153="","",'Scan-IN Lecture Attendance'!H153)</f>
        <v/>
      </c>
      <c r="E153" s="7" t="str">
        <f>IF('Scan-IN Lecture Attendance'!J153="","",'Scan-IN Lecture Attendance'!J153)</f>
        <v/>
      </c>
      <c r="F153" s="23" t="str">
        <f>IF('Scan-IN Lecture Attendance'!L153="","",'Scan-IN Lecture Attendance'!L153)</f>
        <v/>
      </c>
      <c r="G153" s="7" t="str">
        <f>IF('Scan-IN Lecture Attendance'!N153="","",'Scan-IN Lecture Attendance'!N153)</f>
        <v/>
      </c>
      <c r="H153" s="23" t="str">
        <f>IF('Scan-IN Lecture Attendance'!P153="","",'Scan-IN Lecture Attendance'!P153)</f>
        <v/>
      </c>
      <c r="I153" s="7" t="str">
        <f>IF('Scan-IN Lecture Attendance'!R153="","",'Scan-IN Lecture Attendance'!R153)</f>
        <v/>
      </c>
      <c r="J153" s="23" t="str">
        <f>IF('Scan-IN Lecture Attendance'!T153="","",'Scan-IN Lecture Attendance'!T153)</f>
        <v/>
      </c>
      <c r="K153" s="24" t="str">
        <f>IF('Scan-IN Lecture Attendance'!V153="","",'Scan-IN Lecture Attendance'!V153)</f>
        <v/>
      </c>
      <c r="L153" s="23" t="str">
        <f>IF('Scan-IN Lecture Attendance'!X153="","",'Scan-IN Lecture Attendance'!X153)</f>
        <v/>
      </c>
      <c r="M153" s="24" t="str">
        <f>IF('Scan-IN Lecture Attendance'!Z153="","",'Scan-IN Lecture Attendance'!Z153)</f>
        <v/>
      </c>
      <c r="N153" s="23" t="str">
        <f>IF('Scan-IN Lecture Attendance'!AB153="","",'Scan-IN Lecture Attendance'!AB153)</f>
        <v/>
      </c>
      <c r="O153" s="24" t="str">
        <f>IF('Scan-IN Lecture Attendance'!AD153="","",'Scan-IN Lecture Attendance'!AD153)</f>
        <v/>
      </c>
      <c r="P153" s="23" t="str">
        <f>IF('Scan-IN Lecture Attendance'!AF153="","",'Scan-IN Lecture Attendance'!AF153)</f>
        <v/>
      </c>
      <c r="Q153" s="24" t="str">
        <f>IF('Scan-IN Lecture Attendance'!AH153="","",'Scan-IN Lecture Attendance'!AH153)</f>
        <v/>
      </c>
      <c r="R153" s="23" t="str">
        <f>IF('Scan-IN Lecture Attendance'!AJ153="","",'Scan-IN Lecture Attendance'!AJ153)</f>
        <v/>
      </c>
      <c r="S153" s="24" t="str">
        <f>IF('Scan-IN Lecture Attendance'!AL153="","",'Scan-IN Lecture Attendance'!AL153)</f>
        <v/>
      </c>
      <c r="T153" s="23" t="str">
        <f>IF('Scan-IN Lecture Attendance'!AN153="","",'Scan-IN Lecture Attendance'!AN153)</f>
        <v/>
      </c>
      <c r="U153" s="4"/>
      <c r="V153" s="4"/>
      <c r="W153" s="4"/>
      <c r="X153" s="4"/>
      <c r="Y153" s="4"/>
      <c r="Z153" s="4"/>
    </row>
    <row r="154" spans="1:26" ht="14.25" customHeight="1">
      <c r="A154" s="7" t="str">
        <f>IF('Scan-IN Lecture Attendance'!B154="","",'Scan-IN Lecture Attendance'!B154)</f>
        <v/>
      </c>
      <c r="B154" s="23" t="str">
        <f>IF('Scan-IN Lecture Attendance'!D154="","",'Scan-IN Lecture Attendance'!D154)</f>
        <v/>
      </c>
      <c r="C154" s="7" t="str">
        <f>IF('Scan-IN Lecture Attendance'!F154="","",'Scan-IN Lecture Attendance'!F154)</f>
        <v/>
      </c>
      <c r="D154" s="23" t="str">
        <f>IF('Scan-IN Lecture Attendance'!H154="","",'Scan-IN Lecture Attendance'!H154)</f>
        <v/>
      </c>
      <c r="E154" s="7" t="str">
        <f>IF('Scan-IN Lecture Attendance'!J154="","",'Scan-IN Lecture Attendance'!J154)</f>
        <v/>
      </c>
      <c r="F154" s="23" t="str">
        <f>IF('Scan-IN Lecture Attendance'!L154="","",'Scan-IN Lecture Attendance'!L154)</f>
        <v/>
      </c>
      <c r="G154" s="7" t="str">
        <f>IF('Scan-IN Lecture Attendance'!N154="","",'Scan-IN Lecture Attendance'!N154)</f>
        <v/>
      </c>
      <c r="H154" s="23" t="str">
        <f>IF('Scan-IN Lecture Attendance'!P154="","",'Scan-IN Lecture Attendance'!P154)</f>
        <v/>
      </c>
      <c r="I154" s="7" t="str">
        <f>IF('Scan-IN Lecture Attendance'!R154="","",'Scan-IN Lecture Attendance'!R154)</f>
        <v/>
      </c>
      <c r="J154" s="23" t="str">
        <f>IF('Scan-IN Lecture Attendance'!T154="","",'Scan-IN Lecture Attendance'!T154)</f>
        <v/>
      </c>
      <c r="K154" s="24" t="str">
        <f>IF('Scan-IN Lecture Attendance'!V154="","",'Scan-IN Lecture Attendance'!V154)</f>
        <v/>
      </c>
      <c r="L154" s="23" t="str">
        <f>IF('Scan-IN Lecture Attendance'!X154="","",'Scan-IN Lecture Attendance'!X154)</f>
        <v/>
      </c>
      <c r="M154" s="24" t="str">
        <f>IF('Scan-IN Lecture Attendance'!Z154="","",'Scan-IN Lecture Attendance'!Z154)</f>
        <v/>
      </c>
      <c r="N154" s="23" t="str">
        <f>IF('Scan-IN Lecture Attendance'!AB154="","",'Scan-IN Lecture Attendance'!AB154)</f>
        <v/>
      </c>
      <c r="O154" s="24" t="str">
        <f>IF('Scan-IN Lecture Attendance'!AD154="","",'Scan-IN Lecture Attendance'!AD154)</f>
        <v/>
      </c>
      <c r="P154" s="23" t="str">
        <f>IF('Scan-IN Lecture Attendance'!AF154="","",'Scan-IN Lecture Attendance'!AF154)</f>
        <v/>
      </c>
      <c r="Q154" s="24" t="str">
        <f>IF('Scan-IN Lecture Attendance'!AH154="","",'Scan-IN Lecture Attendance'!AH154)</f>
        <v/>
      </c>
      <c r="R154" s="23" t="str">
        <f>IF('Scan-IN Lecture Attendance'!AJ154="","",'Scan-IN Lecture Attendance'!AJ154)</f>
        <v/>
      </c>
      <c r="S154" s="24" t="str">
        <f>IF('Scan-IN Lecture Attendance'!AL154="","",'Scan-IN Lecture Attendance'!AL154)</f>
        <v/>
      </c>
      <c r="T154" s="23" t="str">
        <f>IF('Scan-IN Lecture Attendance'!AN154="","",'Scan-IN Lecture Attendance'!AN154)</f>
        <v/>
      </c>
      <c r="U154" s="4"/>
      <c r="V154" s="4"/>
      <c r="W154" s="4"/>
      <c r="X154" s="4"/>
      <c r="Y154" s="4"/>
      <c r="Z154" s="4"/>
    </row>
    <row r="155" spans="1:26" ht="14.25" customHeight="1">
      <c r="A155" s="7" t="str">
        <f>IF('Scan-IN Lecture Attendance'!B155="","",'Scan-IN Lecture Attendance'!B155)</f>
        <v/>
      </c>
      <c r="B155" s="23" t="str">
        <f>IF('Scan-IN Lecture Attendance'!D155="","",'Scan-IN Lecture Attendance'!D155)</f>
        <v/>
      </c>
      <c r="C155" s="7" t="str">
        <f>IF('Scan-IN Lecture Attendance'!F155="","",'Scan-IN Lecture Attendance'!F155)</f>
        <v/>
      </c>
      <c r="D155" s="23" t="str">
        <f>IF('Scan-IN Lecture Attendance'!H155="","",'Scan-IN Lecture Attendance'!H155)</f>
        <v/>
      </c>
      <c r="E155" s="7" t="str">
        <f>IF('Scan-IN Lecture Attendance'!J155="","",'Scan-IN Lecture Attendance'!J155)</f>
        <v/>
      </c>
      <c r="F155" s="23" t="str">
        <f>IF('Scan-IN Lecture Attendance'!L155="","",'Scan-IN Lecture Attendance'!L155)</f>
        <v/>
      </c>
      <c r="G155" s="7" t="str">
        <f>IF('Scan-IN Lecture Attendance'!N155="","",'Scan-IN Lecture Attendance'!N155)</f>
        <v/>
      </c>
      <c r="H155" s="23" t="str">
        <f>IF('Scan-IN Lecture Attendance'!P155="","",'Scan-IN Lecture Attendance'!P155)</f>
        <v/>
      </c>
      <c r="I155" s="7" t="str">
        <f>IF('Scan-IN Lecture Attendance'!R155="","",'Scan-IN Lecture Attendance'!R155)</f>
        <v/>
      </c>
      <c r="J155" s="23" t="str">
        <f>IF('Scan-IN Lecture Attendance'!T155="","",'Scan-IN Lecture Attendance'!T155)</f>
        <v/>
      </c>
      <c r="K155" s="24" t="str">
        <f>IF('Scan-IN Lecture Attendance'!V155="","",'Scan-IN Lecture Attendance'!V155)</f>
        <v/>
      </c>
      <c r="L155" s="23" t="str">
        <f>IF('Scan-IN Lecture Attendance'!X155="","",'Scan-IN Lecture Attendance'!X155)</f>
        <v/>
      </c>
      <c r="M155" s="24" t="str">
        <f>IF('Scan-IN Lecture Attendance'!Z155="","",'Scan-IN Lecture Attendance'!Z155)</f>
        <v/>
      </c>
      <c r="N155" s="23" t="str">
        <f>IF('Scan-IN Lecture Attendance'!AB155="","",'Scan-IN Lecture Attendance'!AB155)</f>
        <v/>
      </c>
      <c r="O155" s="24" t="str">
        <f>IF('Scan-IN Lecture Attendance'!AD155="","",'Scan-IN Lecture Attendance'!AD155)</f>
        <v/>
      </c>
      <c r="P155" s="23" t="str">
        <f>IF('Scan-IN Lecture Attendance'!AF155="","",'Scan-IN Lecture Attendance'!AF155)</f>
        <v/>
      </c>
      <c r="Q155" s="24" t="str">
        <f>IF('Scan-IN Lecture Attendance'!AH155="","",'Scan-IN Lecture Attendance'!AH155)</f>
        <v/>
      </c>
      <c r="R155" s="23" t="str">
        <f>IF('Scan-IN Lecture Attendance'!AJ155="","",'Scan-IN Lecture Attendance'!AJ155)</f>
        <v/>
      </c>
      <c r="S155" s="24" t="str">
        <f>IF('Scan-IN Lecture Attendance'!AL155="","",'Scan-IN Lecture Attendance'!AL155)</f>
        <v/>
      </c>
      <c r="T155" s="23" t="str">
        <f>IF('Scan-IN Lecture Attendance'!AN155="","",'Scan-IN Lecture Attendance'!AN155)</f>
        <v/>
      </c>
      <c r="U155" s="4"/>
      <c r="V155" s="4"/>
      <c r="W155" s="4"/>
      <c r="X155" s="4"/>
      <c r="Y155" s="4"/>
      <c r="Z155" s="4"/>
    </row>
    <row r="156" spans="1:26" ht="14.25" customHeight="1">
      <c r="A156" s="7" t="str">
        <f>IF('Scan-IN Lecture Attendance'!B156="","",'Scan-IN Lecture Attendance'!B156)</f>
        <v/>
      </c>
      <c r="B156" s="23" t="str">
        <f>IF('Scan-IN Lecture Attendance'!D156="","",'Scan-IN Lecture Attendance'!D156)</f>
        <v/>
      </c>
      <c r="C156" s="7" t="str">
        <f>IF('Scan-IN Lecture Attendance'!F156="","",'Scan-IN Lecture Attendance'!F156)</f>
        <v/>
      </c>
      <c r="D156" s="23" t="str">
        <f>IF('Scan-IN Lecture Attendance'!H156="","",'Scan-IN Lecture Attendance'!H156)</f>
        <v/>
      </c>
      <c r="E156" s="7" t="str">
        <f>IF('Scan-IN Lecture Attendance'!J156="","",'Scan-IN Lecture Attendance'!J156)</f>
        <v/>
      </c>
      <c r="F156" s="23" t="str">
        <f>IF('Scan-IN Lecture Attendance'!L156="","",'Scan-IN Lecture Attendance'!L156)</f>
        <v/>
      </c>
      <c r="G156" s="7" t="str">
        <f>IF('Scan-IN Lecture Attendance'!N156="","",'Scan-IN Lecture Attendance'!N156)</f>
        <v/>
      </c>
      <c r="H156" s="23" t="str">
        <f>IF('Scan-IN Lecture Attendance'!P156="","",'Scan-IN Lecture Attendance'!P156)</f>
        <v/>
      </c>
      <c r="I156" s="7" t="str">
        <f>IF('Scan-IN Lecture Attendance'!R156="","",'Scan-IN Lecture Attendance'!R156)</f>
        <v/>
      </c>
      <c r="J156" s="23" t="str">
        <f>IF('Scan-IN Lecture Attendance'!T156="","",'Scan-IN Lecture Attendance'!T156)</f>
        <v/>
      </c>
      <c r="K156" s="24" t="str">
        <f>IF('Scan-IN Lecture Attendance'!V156="","",'Scan-IN Lecture Attendance'!V156)</f>
        <v/>
      </c>
      <c r="L156" s="23" t="str">
        <f>IF('Scan-IN Lecture Attendance'!X156="","",'Scan-IN Lecture Attendance'!X156)</f>
        <v/>
      </c>
      <c r="M156" s="24" t="str">
        <f>IF('Scan-IN Lecture Attendance'!Z156="","",'Scan-IN Lecture Attendance'!Z156)</f>
        <v/>
      </c>
      <c r="N156" s="23" t="str">
        <f>IF('Scan-IN Lecture Attendance'!AB156="","",'Scan-IN Lecture Attendance'!AB156)</f>
        <v/>
      </c>
      <c r="O156" s="24" t="str">
        <f>IF('Scan-IN Lecture Attendance'!AD156="","",'Scan-IN Lecture Attendance'!AD156)</f>
        <v/>
      </c>
      <c r="P156" s="23" t="str">
        <f>IF('Scan-IN Lecture Attendance'!AF156="","",'Scan-IN Lecture Attendance'!AF156)</f>
        <v/>
      </c>
      <c r="Q156" s="24" t="str">
        <f>IF('Scan-IN Lecture Attendance'!AH156="","",'Scan-IN Lecture Attendance'!AH156)</f>
        <v/>
      </c>
      <c r="R156" s="23" t="str">
        <f>IF('Scan-IN Lecture Attendance'!AJ156="","",'Scan-IN Lecture Attendance'!AJ156)</f>
        <v/>
      </c>
      <c r="S156" s="24" t="str">
        <f>IF('Scan-IN Lecture Attendance'!AL156="","",'Scan-IN Lecture Attendance'!AL156)</f>
        <v/>
      </c>
      <c r="T156" s="23" t="str">
        <f>IF('Scan-IN Lecture Attendance'!AN156="","",'Scan-IN Lecture Attendance'!AN156)</f>
        <v/>
      </c>
      <c r="U156" s="4"/>
      <c r="V156" s="4"/>
      <c r="W156" s="4"/>
      <c r="X156" s="4"/>
      <c r="Y156" s="4"/>
      <c r="Z156" s="4"/>
    </row>
    <row r="157" spans="1:26" ht="14.25" customHeight="1">
      <c r="A157" s="7" t="str">
        <f>IF('Scan-IN Lecture Attendance'!B157="","",'Scan-IN Lecture Attendance'!B157)</f>
        <v/>
      </c>
      <c r="B157" s="23" t="str">
        <f>IF('Scan-IN Lecture Attendance'!D157="","",'Scan-IN Lecture Attendance'!D157)</f>
        <v/>
      </c>
      <c r="C157" s="7" t="str">
        <f>IF('Scan-IN Lecture Attendance'!F157="","",'Scan-IN Lecture Attendance'!F157)</f>
        <v/>
      </c>
      <c r="D157" s="23" t="str">
        <f>IF('Scan-IN Lecture Attendance'!H157="","",'Scan-IN Lecture Attendance'!H157)</f>
        <v/>
      </c>
      <c r="E157" s="7" t="str">
        <f>IF('Scan-IN Lecture Attendance'!J157="","",'Scan-IN Lecture Attendance'!J157)</f>
        <v/>
      </c>
      <c r="F157" s="23" t="str">
        <f>IF('Scan-IN Lecture Attendance'!L157="","",'Scan-IN Lecture Attendance'!L157)</f>
        <v/>
      </c>
      <c r="G157" s="7" t="str">
        <f>IF('Scan-IN Lecture Attendance'!N157="","",'Scan-IN Lecture Attendance'!N157)</f>
        <v/>
      </c>
      <c r="H157" s="23" t="str">
        <f>IF('Scan-IN Lecture Attendance'!P157="","",'Scan-IN Lecture Attendance'!P157)</f>
        <v/>
      </c>
      <c r="I157" s="7" t="str">
        <f>IF('Scan-IN Lecture Attendance'!R157="","",'Scan-IN Lecture Attendance'!R157)</f>
        <v/>
      </c>
      <c r="J157" s="23" t="str">
        <f>IF('Scan-IN Lecture Attendance'!T157="","",'Scan-IN Lecture Attendance'!T157)</f>
        <v/>
      </c>
      <c r="K157" s="24" t="str">
        <f>IF('Scan-IN Lecture Attendance'!V157="","",'Scan-IN Lecture Attendance'!V157)</f>
        <v/>
      </c>
      <c r="L157" s="23" t="str">
        <f>IF('Scan-IN Lecture Attendance'!X157="","",'Scan-IN Lecture Attendance'!X157)</f>
        <v/>
      </c>
      <c r="M157" s="24" t="str">
        <f>IF('Scan-IN Lecture Attendance'!Z157="","",'Scan-IN Lecture Attendance'!Z157)</f>
        <v/>
      </c>
      <c r="N157" s="23" t="str">
        <f>IF('Scan-IN Lecture Attendance'!AB157="","",'Scan-IN Lecture Attendance'!AB157)</f>
        <v/>
      </c>
      <c r="O157" s="24" t="str">
        <f>IF('Scan-IN Lecture Attendance'!AD157="","",'Scan-IN Lecture Attendance'!AD157)</f>
        <v/>
      </c>
      <c r="P157" s="23" t="str">
        <f>IF('Scan-IN Lecture Attendance'!AF157="","",'Scan-IN Lecture Attendance'!AF157)</f>
        <v/>
      </c>
      <c r="Q157" s="24" t="str">
        <f>IF('Scan-IN Lecture Attendance'!AH157="","",'Scan-IN Lecture Attendance'!AH157)</f>
        <v/>
      </c>
      <c r="R157" s="23" t="str">
        <f>IF('Scan-IN Lecture Attendance'!AJ157="","",'Scan-IN Lecture Attendance'!AJ157)</f>
        <v/>
      </c>
      <c r="S157" s="24" t="str">
        <f>IF('Scan-IN Lecture Attendance'!AL157="","",'Scan-IN Lecture Attendance'!AL157)</f>
        <v/>
      </c>
      <c r="T157" s="23" t="str">
        <f>IF('Scan-IN Lecture Attendance'!AN157="","",'Scan-IN Lecture Attendance'!AN157)</f>
        <v/>
      </c>
      <c r="U157" s="4"/>
      <c r="V157" s="4"/>
      <c r="W157" s="4"/>
      <c r="X157" s="4"/>
      <c r="Y157" s="4"/>
      <c r="Z157" s="4"/>
    </row>
    <row r="158" spans="1:26" ht="14.25" customHeight="1">
      <c r="A158" s="7" t="str">
        <f>IF('Scan-IN Lecture Attendance'!B158="","",'Scan-IN Lecture Attendance'!B158)</f>
        <v/>
      </c>
      <c r="B158" s="23" t="str">
        <f>IF('Scan-IN Lecture Attendance'!D158="","",'Scan-IN Lecture Attendance'!D158)</f>
        <v/>
      </c>
      <c r="C158" s="7" t="str">
        <f>IF('Scan-IN Lecture Attendance'!F158="","",'Scan-IN Lecture Attendance'!F158)</f>
        <v/>
      </c>
      <c r="D158" s="23" t="str">
        <f>IF('Scan-IN Lecture Attendance'!H158="","",'Scan-IN Lecture Attendance'!H158)</f>
        <v/>
      </c>
      <c r="E158" s="7" t="str">
        <f>IF('Scan-IN Lecture Attendance'!J158="","",'Scan-IN Lecture Attendance'!J158)</f>
        <v/>
      </c>
      <c r="F158" s="23" t="str">
        <f>IF('Scan-IN Lecture Attendance'!L158="","",'Scan-IN Lecture Attendance'!L158)</f>
        <v/>
      </c>
      <c r="G158" s="7" t="str">
        <f>IF('Scan-IN Lecture Attendance'!N158="","",'Scan-IN Lecture Attendance'!N158)</f>
        <v/>
      </c>
      <c r="H158" s="23" t="str">
        <f>IF('Scan-IN Lecture Attendance'!P158="","",'Scan-IN Lecture Attendance'!P158)</f>
        <v/>
      </c>
      <c r="I158" s="7" t="str">
        <f>IF('Scan-IN Lecture Attendance'!R158="","",'Scan-IN Lecture Attendance'!R158)</f>
        <v/>
      </c>
      <c r="J158" s="23" t="str">
        <f>IF('Scan-IN Lecture Attendance'!T158="","",'Scan-IN Lecture Attendance'!T158)</f>
        <v/>
      </c>
      <c r="K158" s="24" t="str">
        <f>IF('Scan-IN Lecture Attendance'!V158="","",'Scan-IN Lecture Attendance'!V158)</f>
        <v/>
      </c>
      <c r="L158" s="23" t="str">
        <f>IF('Scan-IN Lecture Attendance'!X158="","",'Scan-IN Lecture Attendance'!X158)</f>
        <v/>
      </c>
      <c r="M158" s="24" t="str">
        <f>IF('Scan-IN Lecture Attendance'!Z158="","",'Scan-IN Lecture Attendance'!Z158)</f>
        <v/>
      </c>
      <c r="N158" s="23" t="str">
        <f>IF('Scan-IN Lecture Attendance'!AB158="","",'Scan-IN Lecture Attendance'!AB158)</f>
        <v/>
      </c>
      <c r="O158" s="24" t="str">
        <f>IF('Scan-IN Lecture Attendance'!AD158="","",'Scan-IN Lecture Attendance'!AD158)</f>
        <v/>
      </c>
      <c r="P158" s="23" t="str">
        <f>IF('Scan-IN Lecture Attendance'!AF158="","",'Scan-IN Lecture Attendance'!AF158)</f>
        <v/>
      </c>
      <c r="Q158" s="24" t="str">
        <f>IF('Scan-IN Lecture Attendance'!AH158="","",'Scan-IN Lecture Attendance'!AH158)</f>
        <v/>
      </c>
      <c r="R158" s="23" t="str">
        <f>IF('Scan-IN Lecture Attendance'!AJ158="","",'Scan-IN Lecture Attendance'!AJ158)</f>
        <v/>
      </c>
      <c r="S158" s="24" t="str">
        <f>IF('Scan-IN Lecture Attendance'!AL158="","",'Scan-IN Lecture Attendance'!AL158)</f>
        <v/>
      </c>
      <c r="T158" s="23" t="str">
        <f>IF('Scan-IN Lecture Attendance'!AN158="","",'Scan-IN Lecture Attendance'!AN158)</f>
        <v/>
      </c>
      <c r="U158" s="4"/>
      <c r="V158" s="4"/>
      <c r="W158" s="4"/>
      <c r="X158" s="4"/>
      <c r="Y158" s="4"/>
      <c r="Z158" s="4"/>
    </row>
    <row r="159" spans="1:26" ht="14.25" customHeight="1">
      <c r="A159" s="7" t="str">
        <f>IF('Scan-IN Lecture Attendance'!B159="","",'Scan-IN Lecture Attendance'!B159)</f>
        <v/>
      </c>
      <c r="B159" s="23" t="str">
        <f>IF('Scan-IN Lecture Attendance'!D159="","",'Scan-IN Lecture Attendance'!D159)</f>
        <v/>
      </c>
      <c r="C159" s="7" t="str">
        <f>IF('Scan-IN Lecture Attendance'!F159="","",'Scan-IN Lecture Attendance'!F159)</f>
        <v/>
      </c>
      <c r="D159" s="23" t="str">
        <f>IF('Scan-IN Lecture Attendance'!H159="","",'Scan-IN Lecture Attendance'!H159)</f>
        <v/>
      </c>
      <c r="E159" s="7" t="str">
        <f>IF('Scan-IN Lecture Attendance'!J159="","",'Scan-IN Lecture Attendance'!J159)</f>
        <v/>
      </c>
      <c r="F159" s="23" t="str">
        <f>IF('Scan-IN Lecture Attendance'!L159="","",'Scan-IN Lecture Attendance'!L159)</f>
        <v/>
      </c>
      <c r="G159" s="7" t="str">
        <f>IF('Scan-IN Lecture Attendance'!N159="","",'Scan-IN Lecture Attendance'!N159)</f>
        <v/>
      </c>
      <c r="H159" s="23" t="str">
        <f>IF('Scan-IN Lecture Attendance'!P159="","",'Scan-IN Lecture Attendance'!P159)</f>
        <v/>
      </c>
      <c r="I159" s="7" t="str">
        <f>IF('Scan-IN Lecture Attendance'!R159="","",'Scan-IN Lecture Attendance'!R159)</f>
        <v/>
      </c>
      <c r="J159" s="23" t="str">
        <f>IF('Scan-IN Lecture Attendance'!T159="","",'Scan-IN Lecture Attendance'!T159)</f>
        <v/>
      </c>
      <c r="K159" s="24" t="str">
        <f>IF('Scan-IN Lecture Attendance'!V159="","",'Scan-IN Lecture Attendance'!V159)</f>
        <v/>
      </c>
      <c r="L159" s="23" t="str">
        <f>IF('Scan-IN Lecture Attendance'!X159="","",'Scan-IN Lecture Attendance'!X159)</f>
        <v/>
      </c>
      <c r="M159" s="24" t="str">
        <f>IF('Scan-IN Lecture Attendance'!Z159="","",'Scan-IN Lecture Attendance'!Z159)</f>
        <v/>
      </c>
      <c r="N159" s="23" t="str">
        <f>IF('Scan-IN Lecture Attendance'!AB159="","",'Scan-IN Lecture Attendance'!AB159)</f>
        <v/>
      </c>
      <c r="O159" s="24" t="str">
        <f>IF('Scan-IN Lecture Attendance'!AD159="","",'Scan-IN Lecture Attendance'!AD159)</f>
        <v/>
      </c>
      <c r="P159" s="23" t="str">
        <f>IF('Scan-IN Lecture Attendance'!AF159="","",'Scan-IN Lecture Attendance'!AF159)</f>
        <v/>
      </c>
      <c r="Q159" s="24" t="str">
        <f>IF('Scan-IN Lecture Attendance'!AH159="","",'Scan-IN Lecture Attendance'!AH159)</f>
        <v/>
      </c>
      <c r="R159" s="23" t="str">
        <f>IF('Scan-IN Lecture Attendance'!AJ159="","",'Scan-IN Lecture Attendance'!AJ159)</f>
        <v/>
      </c>
      <c r="S159" s="24" t="str">
        <f>IF('Scan-IN Lecture Attendance'!AL159="","",'Scan-IN Lecture Attendance'!AL159)</f>
        <v/>
      </c>
      <c r="T159" s="23" t="str">
        <f>IF('Scan-IN Lecture Attendance'!AN159="","",'Scan-IN Lecture Attendance'!AN159)</f>
        <v/>
      </c>
      <c r="U159" s="4"/>
      <c r="V159" s="4"/>
      <c r="W159" s="4"/>
      <c r="X159" s="4"/>
      <c r="Y159" s="4"/>
      <c r="Z159" s="4"/>
    </row>
    <row r="160" spans="1:26" ht="14.25" customHeight="1">
      <c r="A160" s="7" t="str">
        <f>IF('Scan-IN Lecture Attendance'!B160="","",'Scan-IN Lecture Attendance'!B160)</f>
        <v/>
      </c>
      <c r="B160" s="23" t="str">
        <f>IF('Scan-IN Lecture Attendance'!D160="","",'Scan-IN Lecture Attendance'!D160)</f>
        <v/>
      </c>
      <c r="C160" s="7" t="str">
        <f>IF('Scan-IN Lecture Attendance'!F160="","",'Scan-IN Lecture Attendance'!F160)</f>
        <v/>
      </c>
      <c r="D160" s="23" t="str">
        <f>IF('Scan-IN Lecture Attendance'!H160="","",'Scan-IN Lecture Attendance'!H160)</f>
        <v/>
      </c>
      <c r="E160" s="7" t="str">
        <f>IF('Scan-IN Lecture Attendance'!J160="","",'Scan-IN Lecture Attendance'!J160)</f>
        <v/>
      </c>
      <c r="F160" s="23" t="str">
        <f>IF('Scan-IN Lecture Attendance'!L160="","",'Scan-IN Lecture Attendance'!L160)</f>
        <v/>
      </c>
      <c r="G160" s="7" t="str">
        <f>IF('Scan-IN Lecture Attendance'!N160="","",'Scan-IN Lecture Attendance'!N160)</f>
        <v/>
      </c>
      <c r="H160" s="23" t="str">
        <f>IF('Scan-IN Lecture Attendance'!P160="","",'Scan-IN Lecture Attendance'!P160)</f>
        <v/>
      </c>
      <c r="I160" s="7" t="str">
        <f>IF('Scan-IN Lecture Attendance'!R160="","",'Scan-IN Lecture Attendance'!R160)</f>
        <v/>
      </c>
      <c r="J160" s="23" t="str">
        <f>IF('Scan-IN Lecture Attendance'!T160="","",'Scan-IN Lecture Attendance'!T160)</f>
        <v/>
      </c>
      <c r="K160" s="24" t="str">
        <f>IF('Scan-IN Lecture Attendance'!V160="","",'Scan-IN Lecture Attendance'!V160)</f>
        <v/>
      </c>
      <c r="L160" s="23" t="str">
        <f>IF('Scan-IN Lecture Attendance'!X160="","",'Scan-IN Lecture Attendance'!X160)</f>
        <v/>
      </c>
      <c r="M160" s="24" t="str">
        <f>IF('Scan-IN Lecture Attendance'!Z160="","",'Scan-IN Lecture Attendance'!Z160)</f>
        <v/>
      </c>
      <c r="N160" s="23" t="str">
        <f>IF('Scan-IN Lecture Attendance'!AB160="","",'Scan-IN Lecture Attendance'!AB160)</f>
        <v/>
      </c>
      <c r="O160" s="24" t="str">
        <f>IF('Scan-IN Lecture Attendance'!AD160="","",'Scan-IN Lecture Attendance'!AD160)</f>
        <v/>
      </c>
      <c r="P160" s="23" t="str">
        <f>IF('Scan-IN Lecture Attendance'!AF160="","",'Scan-IN Lecture Attendance'!AF160)</f>
        <v/>
      </c>
      <c r="Q160" s="24" t="str">
        <f>IF('Scan-IN Lecture Attendance'!AH160="","",'Scan-IN Lecture Attendance'!AH160)</f>
        <v/>
      </c>
      <c r="R160" s="23" t="str">
        <f>IF('Scan-IN Lecture Attendance'!AJ160="","",'Scan-IN Lecture Attendance'!AJ160)</f>
        <v/>
      </c>
      <c r="S160" s="24" t="str">
        <f>IF('Scan-IN Lecture Attendance'!AL160="","",'Scan-IN Lecture Attendance'!AL160)</f>
        <v/>
      </c>
      <c r="T160" s="23" t="str">
        <f>IF('Scan-IN Lecture Attendance'!AN160="","",'Scan-IN Lecture Attendance'!AN160)</f>
        <v/>
      </c>
      <c r="U160" s="4"/>
      <c r="V160" s="4"/>
      <c r="W160" s="4"/>
      <c r="X160" s="4"/>
      <c r="Y160" s="4"/>
      <c r="Z160" s="4"/>
    </row>
    <row r="161" spans="1:26" ht="14.25" customHeight="1">
      <c r="A161" s="7" t="str">
        <f>IF('Scan-IN Lecture Attendance'!B161="","",'Scan-IN Lecture Attendance'!B161)</f>
        <v/>
      </c>
      <c r="B161" s="23" t="str">
        <f>IF('Scan-IN Lecture Attendance'!D161="","",'Scan-IN Lecture Attendance'!D161)</f>
        <v/>
      </c>
      <c r="C161" s="7" t="str">
        <f>IF('Scan-IN Lecture Attendance'!F161="","",'Scan-IN Lecture Attendance'!F161)</f>
        <v/>
      </c>
      <c r="D161" s="23" t="str">
        <f>IF('Scan-IN Lecture Attendance'!H161="","",'Scan-IN Lecture Attendance'!H161)</f>
        <v/>
      </c>
      <c r="E161" s="7" t="str">
        <f>IF('Scan-IN Lecture Attendance'!J161="","",'Scan-IN Lecture Attendance'!J161)</f>
        <v/>
      </c>
      <c r="F161" s="23" t="str">
        <f>IF('Scan-IN Lecture Attendance'!L161="","",'Scan-IN Lecture Attendance'!L161)</f>
        <v/>
      </c>
      <c r="G161" s="7" t="str">
        <f>IF('Scan-IN Lecture Attendance'!N161="","",'Scan-IN Lecture Attendance'!N161)</f>
        <v/>
      </c>
      <c r="H161" s="23" t="str">
        <f>IF('Scan-IN Lecture Attendance'!P161="","",'Scan-IN Lecture Attendance'!P161)</f>
        <v/>
      </c>
      <c r="I161" s="7" t="str">
        <f>IF('Scan-IN Lecture Attendance'!R161="","",'Scan-IN Lecture Attendance'!R161)</f>
        <v/>
      </c>
      <c r="J161" s="23" t="str">
        <f>IF('Scan-IN Lecture Attendance'!T161="","",'Scan-IN Lecture Attendance'!T161)</f>
        <v/>
      </c>
      <c r="K161" s="24" t="str">
        <f>IF('Scan-IN Lecture Attendance'!V161="","",'Scan-IN Lecture Attendance'!V161)</f>
        <v/>
      </c>
      <c r="L161" s="23" t="str">
        <f>IF('Scan-IN Lecture Attendance'!X161="","",'Scan-IN Lecture Attendance'!X161)</f>
        <v/>
      </c>
      <c r="M161" s="24" t="str">
        <f>IF('Scan-IN Lecture Attendance'!Z161="","",'Scan-IN Lecture Attendance'!Z161)</f>
        <v/>
      </c>
      <c r="N161" s="23" t="str">
        <f>IF('Scan-IN Lecture Attendance'!AB161="","",'Scan-IN Lecture Attendance'!AB161)</f>
        <v/>
      </c>
      <c r="O161" s="24" t="str">
        <f>IF('Scan-IN Lecture Attendance'!AD161="","",'Scan-IN Lecture Attendance'!AD161)</f>
        <v/>
      </c>
      <c r="P161" s="23" t="str">
        <f>IF('Scan-IN Lecture Attendance'!AF161="","",'Scan-IN Lecture Attendance'!AF161)</f>
        <v/>
      </c>
      <c r="Q161" s="24" t="str">
        <f>IF('Scan-IN Lecture Attendance'!AH161="","",'Scan-IN Lecture Attendance'!AH161)</f>
        <v/>
      </c>
      <c r="R161" s="23" t="str">
        <f>IF('Scan-IN Lecture Attendance'!AJ161="","",'Scan-IN Lecture Attendance'!AJ161)</f>
        <v/>
      </c>
      <c r="S161" s="24" t="str">
        <f>IF('Scan-IN Lecture Attendance'!AL161="","",'Scan-IN Lecture Attendance'!AL161)</f>
        <v/>
      </c>
      <c r="T161" s="23" t="str">
        <f>IF('Scan-IN Lecture Attendance'!AN161="","",'Scan-IN Lecture Attendance'!AN161)</f>
        <v/>
      </c>
      <c r="U161" s="4"/>
      <c r="V161" s="4"/>
      <c r="W161" s="4"/>
      <c r="X161" s="4"/>
      <c r="Y161" s="4"/>
      <c r="Z161" s="4"/>
    </row>
    <row r="162" spans="1:26" ht="14.25" customHeight="1">
      <c r="A162" s="7" t="str">
        <f>IF('Scan-IN Lecture Attendance'!B162="","",'Scan-IN Lecture Attendance'!B162)</f>
        <v/>
      </c>
      <c r="B162" s="23" t="str">
        <f>IF('Scan-IN Lecture Attendance'!D162="","",'Scan-IN Lecture Attendance'!D162)</f>
        <v/>
      </c>
      <c r="C162" s="7" t="str">
        <f>IF('Scan-IN Lecture Attendance'!F162="","",'Scan-IN Lecture Attendance'!F162)</f>
        <v/>
      </c>
      <c r="D162" s="23" t="str">
        <f>IF('Scan-IN Lecture Attendance'!H162="","",'Scan-IN Lecture Attendance'!H162)</f>
        <v/>
      </c>
      <c r="E162" s="7" t="str">
        <f>IF('Scan-IN Lecture Attendance'!J162="","",'Scan-IN Lecture Attendance'!J162)</f>
        <v/>
      </c>
      <c r="F162" s="23" t="str">
        <f>IF('Scan-IN Lecture Attendance'!L162="","",'Scan-IN Lecture Attendance'!L162)</f>
        <v/>
      </c>
      <c r="G162" s="7" t="str">
        <f>IF('Scan-IN Lecture Attendance'!N162="","",'Scan-IN Lecture Attendance'!N162)</f>
        <v/>
      </c>
      <c r="H162" s="23" t="str">
        <f>IF('Scan-IN Lecture Attendance'!P162="","",'Scan-IN Lecture Attendance'!P162)</f>
        <v/>
      </c>
      <c r="I162" s="7" t="str">
        <f>IF('Scan-IN Lecture Attendance'!R162="","",'Scan-IN Lecture Attendance'!R162)</f>
        <v/>
      </c>
      <c r="J162" s="23" t="str">
        <f>IF('Scan-IN Lecture Attendance'!T162="","",'Scan-IN Lecture Attendance'!T162)</f>
        <v/>
      </c>
      <c r="K162" s="24" t="str">
        <f>IF('Scan-IN Lecture Attendance'!V162="","",'Scan-IN Lecture Attendance'!V162)</f>
        <v/>
      </c>
      <c r="L162" s="23" t="str">
        <f>IF('Scan-IN Lecture Attendance'!X162="","",'Scan-IN Lecture Attendance'!X162)</f>
        <v/>
      </c>
      <c r="M162" s="24" t="str">
        <f>IF('Scan-IN Lecture Attendance'!Z162="","",'Scan-IN Lecture Attendance'!Z162)</f>
        <v/>
      </c>
      <c r="N162" s="23" t="str">
        <f>IF('Scan-IN Lecture Attendance'!AB162="","",'Scan-IN Lecture Attendance'!AB162)</f>
        <v/>
      </c>
      <c r="O162" s="24" t="str">
        <f>IF('Scan-IN Lecture Attendance'!AD162="","",'Scan-IN Lecture Attendance'!AD162)</f>
        <v/>
      </c>
      <c r="P162" s="23" t="str">
        <f>IF('Scan-IN Lecture Attendance'!AF162="","",'Scan-IN Lecture Attendance'!AF162)</f>
        <v/>
      </c>
      <c r="Q162" s="24" t="str">
        <f>IF('Scan-IN Lecture Attendance'!AH162="","",'Scan-IN Lecture Attendance'!AH162)</f>
        <v/>
      </c>
      <c r="R162" s="23" t="str">
        <f>IF('Scan-IN Lecture Attendance'!AJ162="","",'Scan-IN Lecture Attendance'!AJ162)</f>
        <v/>
      </c>
      <c r="S162" s="24" t="str">
        <f>IF('Scan-IN Lecture Attendance'!AL162="","",'Scan-IN Lecture Attendance'!AL162)</f>
        <v/>
      </c>
      <c r="T162" s="23" t="str">
        <f>IF('Scan-IN Lecture Attendance'!AN162="","",'Scan-IN Lecture Attendance'!AN162)</f>
        <v/>
      </c>
      <c r="U162" s="4"/>
      <c r="V162" s="4"/>
      <c r="W162" s="4"/>
      <c r="X162" s="4"/>
      <c r="Y162" s="4"/>
      <c r="Z162" s="4"/>
    </row>
    <row r="163" spans="1:26" ht="14.25" customHeight="1">
      <c r="A163" s="7" t="str">
        <f>IF('Scan-IN Lecture Attendance'!B163="","",'Scan-IN Lecture Attendance'!B163)</f>
        <v/>
      </c>
      <c r="B163" s="23" t="str">
        <f>IF('Scan-IN Lecture Attendance'!D163="","",'Scan-IN Lecture Attendance'!D163)</f>
        <v/>
      </c>
      <c r="C163" s="7" t="str">
        <f>IF('Scan-IN Lecture Attendance'!F163="","",'Scan-IN Lecture Attendance'!F163)</f>
        <v/>
      </c>
      <c r="D163" s="23" t="str">
        <f>IF('Scan-IN Lecture Attendance'!H163="","",'Scan-IN Lecture Attendance'!H163)</f>
        <v/>
      </c>
      <c r="E163" s="7" t="str">
        <f>IF('Scan-IN Lecture Attendance'!J163="","",'Scan-IN Lecture Attendance'!J163)</f>
        <v/>
      </c>
      <c r="F163" s="23" t="str">
        <f>IF('Scan-IN Lecture Attendance'!L163="","",'Scan-IN Lecture Attendance'!L163)</f>
        <v/>
      </c>
      <c r="G163" s="7" t="str">
        <f>IF('Scan-IN Lecture Attendance'!N163="","",'Scan-IN Lecture Attendance'!N163)</f>
        <v/>
      </c>
      <c r="H163" s="23" t="str">
        <f>IF('Scan-IN Lecture Attendance'!P163="","",'Scan-IN Lecture Attendance'!P163)</f>
        <v/>
      </c>
      <c r="I163" s="7" t="str">
        <f>IF('Scan-IN Lecture Attendance'!R163="","",'Scan-IN Lecture Attendance'!R163)</f>
        <v/>
      </c>
      <c r="J163" s="23" t="str">
        <f>IF('Scan-IN Lecture Attendance'!T163="","",'Scan-IN Lecture Attendance'!T163)</f>
        <v/>
      </c>
      <c r="K163" s="24" t="str">
        <f>IF('Scan-IN Lecture Attendance'!V163="","",'Scan-IN Lecture Attendance'!V163)</f>
        <v/>
      </c>
      <c r="L163" s="23" t="str">
        <f>IF('Scan-IN Lecture Attendance'!X163="","",'Scan-IN Lecture Attendance'!X163)</f>
        <v/>
      </c>
      <c r="M163" s="24" t="str">
        <f>IF('Scan-IN Lecture Attendance'!Z163="","",'Scan-IN Lecture Attendance'!Z163)</f>
        <v/>
      </c>
      <c r="N163" s="23" t="str">
        <f>IF('Scan-IN Lecture Attendance'!AB163="","",'Scan-IN Lecture Attendance'!AB163)</f>
        <v/>
      </c>
      <c r="O163" s="24" t="str">
        <f>IF('Scan-IN Lecture Attendance'!AD163="","",'Scan-IN Lecture Attendance'!AD163)</f>
        <v/>
      </c>
      <c r="P163" s="23" t="str">
        <f>IF('Scan-IN Lecture Attendance'!AF163="","",'Scan-IN Lecture Attendance'!AF163)</f>
        <v/>
      </c>
      <c r="Q163" s="24" t="str">
        <f>IF('Scan-IN Lecture Attendance'!AH163="","",'Scan-IN Lecture Attendance'!AH163)</f>
        <v/>
      </c>
      <c r="R163" s="23" t="str">
        <f>IF('Scan-IN Lecture Attendance'!AJ163="","",'Scan-IN Lecture Attendance'!AJ163)</f>
        <v/>
      </c>
      <c r="S163" s="24" t="str">
        <f>IF('Scan-IN Lecture Attendance'!AL163="","",'Scan-IN Lecture Attendance'!AL163)</f>
        <v/>
      </c>
      <c r="T163" s="23" t="str">
        <f>IF('Scan-IN Lecture Attendance'!AN163="","",'Scan-IN Lecture Attendance'!AN163)</f>
        <v/>
      </c>
      <c r="U163" s="4"/>
      <c r="V163" s="4"/>
      <c r="W163" s="4"/>
      <c r="X163" s="4"/>
      <c r="Y163" s="4"/>
      <c r="Z163" s="4"/>
    </row>
    <row r="164" spans="1:26" ht="14.25" customHeight="1">
      <c r="A164" s="7" t="str">
        <f>IF('Scan-IN Lecture Attendance'!B164="","",'Scan-IN Lecture Attendance'!B164)</f>
        <v/>
      </c>
      <c r="B164" s="23" t="str">
        <f>IF('Scan-IN Lecture Attendance'!D164="","",'Scan-IN Lecture Attendance'!D164)</f>
        <v/>
      </c>
      <c r="C164" s="7" t="str">
        <f>IF('Scan-IN Lecture Attendance'!F164="","",'Scan-IN Lecture Attendance'!F164)</f>
        <v/>
      </c>
      <c r="D164" s="23" t="str">
        <f>IF('Scan-IN Lecture Attendance'!H164="","",'Scan-IN Lecture Attendance'!H164)</f>
        <v/>
      </c>
      <c r="E164" s="7" t="str">
        <f>IF('Scan-IN Lecture Attendance'!J164="","",'Scan-IN Lecture Attendance'!J164)</f>
        <v/>
      </c>
      <c r="F164" s="23" t="str">
        <f>IF('Scan-IN Lecture Attendance'!L164="","",'Scan-IN Lecture Attendance'!L164)</f>
        <v/>
      </c>
      <c r="G164" s="7" t="str">
        <f>IF('Scan-IN Lecture Attendance'!N164="","",'Scan-IN Lecture Attendance'!N164)</f>
        <v/>
      </c>
      <c r="H164" s="23" t="str">
        <f>IF('Scan-IN Lecture Attendance'!P164="","",'Scan-IN Lecture Attendance'!P164)</f>
        <v/>
      </c>
      <c r="I164" s="7" t="str">
        <f>IF('Scan-IN Lecture Attendance'!R164="","",'Scan-IN Lecture Attendance'!R164)</f>
        <v/>
      </c>
      <c r="J164" s="23" t="str">
        <f>IF('Scan-IN Lecture Attendance'!T164="","",'Scan-IN Lecture Attendance'!T164)</f>
        <v/>
      </c>
      <c r="K164" s="24" t="str">
        <f>IF('Scan-IN Lecture Attendance'!V164="","",'Scan-IN Lecture Attendance'!V164)</f>
        <v/>
      </c>
      <c r="L164" s="23" t="str">
        <f>IF('Scan-IN Lecture Attendance'!X164="","",'Scan-IN Lecture Attendance'!X164)</f>
        <v/>
      </c>
      <c r="M164" s="24" t="str">
        <f>IF('Scan-IN Lecture Attendance'!Z164="","",'Scan-IN Lecture Attendance'!Z164)</f>
        <v/>
      </c>
      <c r="N164" s="23" t="str">
        <f>IF('Scan-IN Lecture Attendance'!AB164="","",'Scan-IN Lecture Attendance'!AB164)</f>
        <v/>
      </c>
      <c r="O164" s="24" t="str">
        <f>IF('Scan-IN Lecture Attendance'!AD164="","",'Scan-IN Lecture Attendance'!AD164)</f>
        <v/>
      </c>
      <c r="P164" s="23" t="str">
        <f>IF('Scan-IN Lecture Attendance'!AF164="","",'Scan-IN Lecture Attendance'!AF164)</f>
        <v/>
      </c>
      <c r="Q164" s="24" t="str">
        <f>IF('Scan-IN Lecture Attendance'!AH164="","",'Scan-IN Lecture Attendance'!AH164)</f>
        <v/>
      </c>
      <c r="R164" s="23" t="str">
        <f>IF('Scan-IN Lecture Attendance'!AJ164="","",'Scan-IN Lecture Attendance'!AJ164)</f>
        <v/>
      </c>
      <c r="S164" s="24" t="str">
        <f>IF('Scan-IN Lecture Attendance'!AL164="","",'Scan-IN Lecture Attendance'!AL164)</f>
        <v/>
      </c>
      <c r="T164" s="23" t="str">
        <f>IF('Scan-IN Lecture Attendance'!AN164="","",'Scan-IN Lecture Attendance'!AN164)</f>
        <v/>
      </c>
      <c r="U164" s="4"/>
      <c r="V164" s="4"/>
      <c r="W164" s="4"/>
      <c r="X164" s="4"/>
      <c r="Y164" s="4"/>
      <c r="Z164" s="4"/>
    </row>
    <row r="165" spans="1:26" ht="14.25" customHeight="1">
      <c r="A165" s="7" t="str">
        <f>IF('Scan-IN Lecture Attendance'!B165="","",'Scan-IN Lecture Attendance'!B165)</f>
        <v/>
      </c>
      <c r="B165" s="23" t="str">
        <f>IF('Scan-IN Lecture Attendance'!D165="","",'Scan-IN Lecture Attendance'!D165)</f>
        <v/>
      </c>
      <c r="C165" s="7" t="str">
        <f>IF('Scan-IN Lecture Attendance'!F165="","",'Scan-IN Lecture Attendance'!F165)</f>
        <v/>
      </c>
      <c r="D165" s="23" t="str">
        <f>IF('Scan-IN Lecture Attendance'!H165="","",'Scan-IN Lecture Attendance'!H165)</f>
        <v/>
      </c>
      <c r="E165" s="7" t="str">
        <f>IF('Scan-IN Lecture Attendance'!J165="","",'Scan-IN Lecture Attendance'!J165)</f>
        <v/>
      </c>
      <c r="F165" s="23" t="str">
        <f>IF('Scan-IN Lecture Attendance'!L165="","",'Scan-IN Lecture Attendance'!L165)</f>
        <v/>
      </c>
      <c r="G165" s="7" t="str">
        <f>IF('Scan-IN Lecture Attendance'!N165="","",'Scan-IN Lecture Attendance'!N165)</f>
        <v/>
      </c>
      <c r="H165" s="23" t="str">
        <f>IF('Scan-IN Lecture Attendance'!P165="","",'Scan-IN Lecture Attendance'!P165)</f>
        <v/>
      </c>
      <c r="I165" s="7" t="str">
        <f>IF('Scan-IN Lecture Attendance'!R165="","",'Scan-IN Lecture Attendance'!R165)</f>
        <v/>
      </c>
      <c r="J165" s="23" t="str">
        <f>IF('Scan-IN Lecture Attendance'!T165="","",'Scan-IN Lecture Attendance'!T165)</f>
        <v/>
      </c>
      <c r="K165" s="24" t="str">
        <f>IF('Scan-IN Lecture Attendance'!V165="","",'Scan-IN Lecture Attendance'!V165)</f>
        <v/>
      </c>
      <c r="L165" s="23" t="str">
        <f>IF('Scan-IN Lecture Attendance'!X165="","",'Scan-IN Lecture Attendance'!X165)</f>
        <v/>
      </c>
      <c r="M165" s="24" t="str">
        <f>IF('Scan-IN Lecture Attendance'!Z165="","",'Scan-IN Lecture Attendance'!Z165)</f>
        <v/>
      </c>
      <c r="N165" s="23" t="str">
        <f>IF('Scan-IN Lecture Attendance'!AB165="","",'Scan-IN Lecture Attendance'!AB165)</f>
        <v/>
      </c>
      <c r="O165" s="24" t="str">
        <f>IF('Scan-IN Lecture Attendance'!AD165="","",'Scan-IN Lecture Attendance'!AD165)</f>
        <v/>
      </c>
      <c r="P165" s="23" t="str">
        <f>IF('Scan-IN Lecture Attendance'!AF165="","",'Scan-IN Lecture Attendance'!AF165)</f>
        <v/>
      </c>
      <c r="Q165" s="24" t="str">
        <f>IF('Scan-IN Lecture Attendance'!AH165="","",'Scan-IN Lecture Attendance'!AH165)</f>
        <v/>
      </c>
      <c r="R165" s="23" t="str">
        <f>IF('Scan-IN Lecture Attendance'!AJ165="","",'Scan-IN Lecture Attendance'!AJ165)</f>
        <v/>
      </c>
      <c r="S165" s="24" t="str">
        <f>IF('Scan-IN Lecture Attendance'!AL165="","",'Scan-IN Lecture Attendance'!AL165)</f>
        <v/>
      </c>
      <c r="T165" s="23" t="str">
        <f>IF('Scan-IN Lecture Attendance'!AN165="","",'Scan-IN Lecture Attendance'!AN165)</f>
        <v/>
      </c>
      <c r="U165" s="4"/>
      <c r="V165" s="4"/>
      <c r="W165" s="4"/>
      <c r="X165" s="4"/>
      <c r="Y165" s="4"/>
      <c r="Z165" s="4"/>
    </row>
    <row r="166" spans="1:26" ht="14.25" customHeight="1">
      <c r="A166" s="7" t="str">
        <f>IF('Scan-IN Lecture Attendance'!B166="","",'Scan-IN Lecture Attendance'!B166)</f>
        <v/>
      </c>
      <c r="B166" s="23" t="str">
        <f>IF('Scan-IN Lecture Attendance'!D166="","",'Scan-IN Lecture Attendance'!D166)</f>
        <v/>
      </c>
      <c r="C166" s="7" t="str">
        <f>IF('Scan-IN Lecture Attendance'!F166="","",'Scan-IN Lecture Attendance'!F166)</f>
        <v/>
      </c>
      <c r="D166" s="23" t="str">
        <f>IF('Scan-IN Lecture Attendance'!H166="","",'Scan-IN Lecture Attendance'!H166)</f>
        <v/>
      </c>
      <c r="E166" s="7" t="str">
        <f>IF('Scan-IN Lecture Attendance'!J166="","",'Scan-IN Lecture Attendance'!J166)</f>
        <v/>
      </c>
      <c r="F166" s="23" t="str">
        <f>IF('Scan-IN Lecture Attendance'!L166="","",'Scan-IN Lecture Attendance'!L166)</f>
        <v/>
      </c>
      <c r="G166" s="7" t="str">
        <f>IF('Scan-IN Lecture Attendance'!N166="","",'Scan-IN Lecture Attendance'!N166)</f>
        <v/>
      </c>
      <c r="H166" s="23" t="str">
        <f>IF('Scan-IN Lecture Attendance'!P166="","",'Scan-IN Lecture Attendance'!P166)</f>
        <v/>
      </c>
      <c r="I166" s="7" t="str">
        <f>IF('Scan-IN Lecture Attendance'!R166="","",'Scan-IN Lecture Attendance'!R166)</f>
        <v/>
      </c>
      <c r="J166" s="23" t="str">
        <f>IF('Scan-IN Lecture Attendance'!T166="","",'Scan-IN Lecture Attendance'!T166)</f>
        <v/>
      </c>
      <c r="K166" s="24" t="str">
        <f>IF('Scan-IN Lecture Attendance'!V166="","",'Scan-IN Lecture Attendance'!V166)</f>
        <v/>
      </c>
      <c r="L166" s="23" t="str">
        <f>IF('Scan-IN Lecture Attendance'!X166="","",'Scan-IN Lecture Attendance'!X166)</f>
        <v/>
      </c>
      <c r="M166" s="24" t="str">
        <f>IF('Scan-IN Lecture Attendance'!Z166="","",'Scan-IN Lecture Attendance'!Z166)</f>
        <v/>
      </c>
      <c r="N166" s="23" t="str">
        <f>IF('Scan-IN Lecture Attendance'!AB166="","",'Scan-IN Lecture Attendance'!AB166)</f>
        <v/>
      </c>
      <c r="O166" s="24" t="str">
        <f>IF('Scan-IN Lecture Attendance'!AD166="","",'Scan-IN Lecture Attendance'!AD166)</f>
        <v/>
      </c>
      <c r="P166" s="23" t="str">
        <f>IF('Scan-IN Lecture Attendance'!AF166="","",'Scan-IN Lecture Attendance'!AF166)</f>
        <v/>
      </c>
      <c r="Q166" s="24" t="str">
        <f>IF('Scan-IN Lecture Attendance'!AH166="","",'Scan-IN Lecture Attendance'!AH166)</f>
        <v/>
      </c>
      <c r="R166" s="23" t="str">
        <f>IF('Scan-IN Lecture Attendance'!AJ166="","",'Scan-IN Lecture Attendance'!AJ166)</f>
        <v/>
      </c>
      <c r="S166" s="24" t="str">
        <f>IF('Scan-IN Lecture Attendance'!AL166="","",'Scan-IN Lecture Attendance'!AL166)</f>
        <v/>
      </c>
      <c r="T166" s="23" t="str">
        <f>IF('Scan-IN Lecture Attendance'!AN166="","",'Scan-IN Lecture Attendance'!AN166)</f>
        <v/>
      </c>
      <c r="U166" s="4"/>
      <c r="V166" s="4"/>
      <c r="W166" s="4"/>
      <c r="X166" s="4"/>
      <c r="Y166" s="4"/>
      <c r="Z166" s="4"/>
    </row>
    <row r="167" spans="1:26" ht="14.25" customHeight="1">
      <c r="A167" s="7" t="str">
        <f>IF('Scan-IN Lecture Attendance'!B167="","",'Scan-IN Lecture Attendance'!B167)</f>
        <v/>
      </c>
      <c r="B167" s="23" t="str">
        <f>IF('Scan-IN Lecture Attendance'!D167="","",'Scan-IN Lecture Attendance'!D167)</f>
        <v/>
      </c>
      <c r="C167" s="7" t="str">
        <f>IF('Scan-IN Lecture Attendance'!F167="","",'Scan-IN Lecture Attendance'!F167)</f>
        <v/>
      </c>
      <c r="D167" s="23" t="str">
        <f>IF('Scan-IN Lecture Attendance'!H167="","",'Scan-IN Lecture Attendance'!H167)</f>
        <v/>
      </c>
      <c r="E167" s="7" t="str">
        <f>IF('Scan-IN Lecture Attendance'!J167="","",'Scan-IN Lecture Attendance'!J167)</f>
        <v/>
      </c>
      <c r="F167" s="23" t="str">
        <f>IF('Scan-IN Lecture Attendance'!L167="","",'Scan-IN Lecture Attendance'!L167)</f>
        <v/>
      </c>
      <c r="G167" s="7" t="str">
        <f>IF('Scan-IN Lecture Attendance'!N167="","",'Scan-IN Lecture Attendance'!N167)</f>
        <v/>
      </c>
      <c r="H167" s="23" t="str">
        <f>IF('Scan-IN Lecture Attendance'!P167="","",'Scan-IN Lecture Attendance'!P167)</f>
        <v/>
      </c>
      <c r="I167" s="7" t="str">
        <f>IF('Scan-IN Lecture Attendance'!R167="","",'Scan-IN Lecture Attendance'!R167)</f>
        <v/>
      </c>
      <c r="J167" s="23" t="str">
        <f>IF('Scan-IN Lecture Attendance'!T167="","",'Scan-IN Lecture Attendance'!T167)</f>
        <v/>
      </c>
      <c r="K167" s="24" t="str">
        <f>IF('Scan-IN Lecture Attendance'!V167="","",'Scan-IN Lecture Attendance'!V167)</f>
        <v/>
      </c>
      <c r="L167" s="23" t="str">
        <f>IF('Scan-IN Lecture Attendance'!X167="","",'Scan-IN Lecture Attendance'!X167)</f>
        <v/>
      </c>
      <c r="M167" s="24" t="str">
        <f>IF('Scan-IN Lecture Attendance'!Z167="","",'Scan-IN Lecture Attendance'!Z167)</f>
        <v/>
      </c>
      <c r="N167" s="23" t="str">
        <f>IF('Scan-IN Lecture Attendance'!AB167="","",'Scan-IN Lecture Attendance'!AB167)</f>
        <v/>
      </c>
      <c r="O167" s="24" t="str">
        <f>IF('Scan-IN Lecture Attendance'!AD167="","",'Scan-IN Lecture Attendance'!AD167)</f>
        <v/>
      </c>
      <c r="P167" s="23" t="str">
        <f>IF('Scan-IN Lecture Attendance'!AF167="","",'Scan-IN Lecture Attendance'!AF167)</f>
        <v/>
      </c>
      <c r="Q167" s="24" t="str">
        <f>IF('Scan-IN Lecture Attendance'!AH167="","",'Scan-IN Lecture Attendance'!AH167)</f>
        <v/>
      </c>
      <c r="R167" s="23" t="str">
        <f>IF('Scan-IN Lecture Attendance'!AJ167="","",'Scan-IN Lecture Attendance'!AJ167)</f>
        <v/>
      </c>
      <c r="S167" s="24" t="str">
        <f>IF('Scan-IN Lecture Attendance'!AL167="","",'Scan-IN Lecture Attendance'!AL167)</f>
        <v/>
      </c>
      <c r="T167" s="23" t="str">
        <f>IF('Scan-IN Lecture Attendance'!AN167="","",'Scan-IN Lecture Attendance'!AN167)</f>
        <v/>
      </c>
      <c r="U167" s="4"/>
      <c r="V167" s="4"/>
      <c r="W167" s="4"/>
      <c r="X167" s="4"/>
      <c r="Y167" s="4"/>
      <c r="Z167" s="4"/>
    </row>
    <row r="168" spans="1:26" ht="14.25" customHeight="1">
      <c r="A168" s="7" t="str">
        <f>IF('Scan-IN Lecture Attendance'!B168="","",'Scan-IN Lecture Attendance'!B168)</f>
        <v/>
      </c>
      <c r="B168" s="23" t="str">
        <f>IF('Scan-IN Lecture Attendance'!D168="","",'Scan-IN Lecture Attendance'!D168)</f>
        <v/>
      </c>
      <c r="C168" s="7" t="str">
        <f>IF('Scan-IN Lecture Attendance'!F168="","",'Scan-IN Lecture Attendance'!F168)</f>
        <v/>
      </c>
      <c r="D168" s="23" t="str">
        <f>IF('Scan-IN Lecture Attendance'!H168="","",'Scan-IN Lecture Attendance'!H168)</f>
        <v/>
      </c>
      <c r="E168" s="7" t="str">
        <f>IF('Scan-IN Lecture Attendance'!J168="","",'Scan-IN Lecture Attendance'!J168)</f>
        <v/>
      </c>
      <c r="F168" s="23" t="str">
        <f>IF('Scan-IN Lecture Attendance'!L168="","",'Scan-IN Lecture Attendance'!L168)</f>
        <v/>
      </c>
      <c r="G168" s="7" t="str">
        <f>IF('Scan-IN Lecture Attendance'!N168="","",'Scan-IN Lecture Attendance'!N168)</f>
        <v/>
      </c>
      <c r="H168" s="23" t="str">
        <f>IF('Scan-IN Lecture Attendance'!P168="","",'Scan-IN Lecture Attendance'!P168)</f>
        <v/>
      </c>
      <c r="I168" s="7" t="str">
        <f>IF('Scan-IN Lecture Attendance'!R168="","",'Scan-IN Lecture Attendance'!R168)</f>
        <v/>
      </c>
      <c r="J168" s="23" t="str">
        <f>IF('Scan-IN Lecture Attendance'!T168="","",'Scan-IN Lecture Attendance'!T168)</f>
        <v/>
      </c>
      <c r="K168" s="24" t="str">
        <f>IF('Scan-IN Lecture Attendance'!V168="","",'Scan-IN Lecture Attendance'!V168)</f>
        <v/>
      </c>
      <c r="L168" s="23" t="str">
        <f>IF('Scan-IN Lecture Attendance'!X168="","",'Scan-IN Lecture Attendance'!X168)</f>
        <v/>
      </c>
      <c r="M168" s="24" t="str">
        <f>IF('Scan-IN Lecture Attendance'!Z168="","",'Scan-IN Lecture Attendance'!Z168)</f>
        <v/>
      </c>
      <c r="N168" s="23" t="str">
        <f>IF('Scan-IN Lecture Attendance'!AB168="","",'Scan-IN Lecture Attendance'!AB168)</f>
        <v/>
      </c>
      <c r="O168" s="24" t="str">
        <f>IF('Scan-IN Lecture Attendance'!AD168="","",'Scan-IN Lecture Attendance'!AD168)</f>
        <v/>
      </c>
      <c r="P168" s="23" t="str">
        <f>IF('Scan-IN Lecture Attendance'!AF168="","",'Scan-IN Lecture Attendance'!AF168)</f>
        <v/>
      </c>
      <c r="Q168" s="24" t="str">
        <f>IF('Scan-IN Lecture Attendance'!AH168="","",'Scan-IN Lecture Attendance'!AH168)</f>
        <v/>
      </c>
      <c r="R168" s="23" t="str">
        <f>IF('Scan-IN Lecture Attendance'!AJ168="","",'Scan-IN Lecture Attendance'!AJ168)</f>
        <v/>
      </c>
      <c r="S168" s="24" t="str">
        <f>IF('Scan-IN Lecture Attendance'!AL168="","",'Scan-IN Lecture Attendance'!AL168)</f>
        <v/>
      </c>
      <c r="T168" s="23" t="str">
        <f>IF('Scan-IN Lecture Attendance'!AN168="","",'Scan-IN Lecture Attendance'!AN168)</f>
        <v/>
      </c>
      <c r="U168" s="4"/>
      <c r="V168" s="4"/>
      <c r="W168" s="4"/>
      <c r="X168" s="4"/>
      <c r="Y168" s="4"/>
      <c r="Z168" s="4"/>
    </row>
    <row r="169" spans="1:26" ht="14.25" customHeight="1">
      <c r="A169" s="7" t="str">
        <f>IF('Scan-IN Lecture Attendance'!B169="","",'Scan-IN Lecture Attendance'!B169)</f>
        <v/>
      </c>
      <c r="B169" s="23" t="str">
        <f>IF('Scan-IN Lecture Attendance'!D169="","",'Scan-IN Lecture Attendance'!D169)</f>
        <v/>
      </c>
      <c r="C169" s="7" t="str">
        <f>IF('Scan-IN Lecture Attendance'!F169="","",'Scan-IN Lecture Attendance'!F169)</f>
        <v/>
      </c>
      <c r="D169" s="23" t="str">
        <f>IF('Scan-IN Lecture Attendance'!H169="","",'Scan-IN Lecture Attendance'!H169)</f>
        <v/>
      </c>
      <c r="E169" s="7" t="str">
        <f>IF('Scan-IN Lecture Attendance'!J169="","",'Scan-IN Lecture Attendance'!J169)</f>
        <v/>
      </c>
      <c r="F169" s="23" t="str">
        <f>IF('Scan-IN Lecture Attendance'!L169="","",'Scan-IN Lecture Attendance'!L169)</f>
        <v/>
      </c>
      <c r="G169" s="7" t="str">
        <f>IF('Scan-IN Lecture Attendance'!N169="","",'Scan-IN Lecture Attendance'!N169)</f>
        <v/>
      </c>
      <c r="H169" s="23" t="str">
        <f>IF('Scan-IN Lecture Attendance'!P169="","",'Scan-IN Lecture Attendance'!P169)</f>
        <v/>
      </c>
      <c r="I169" s="7" t="str">
        <f>IF('Scan-IN Lecture Attendance'!R169="","",'Scan-IN Lecture Attendance'!R169)</f>
        <v/>
      </c>
      <c r="J169" s="23" t="str">
        <f>IF('Scan-IN Lecture Attendance'!T169="","",'Scan-IN Lecture Attendance'!T169)</f>
        <v/>
      </c>
      <c r="K169" s="24" t="str">
        <f>IF('Scan-IN Lecture Attendance'!V169="","",'Scan-IN Lecture Attendance'!V169)</f>
        <v/>
      </c>
      <c r="L169" s="23" t="str">
        <f>IF('Scan-IN Lecture Attendance'!X169="","",'Scan-IN Lecture Attendance'!X169)</f>
        <v/>
      </c>
      <c r="M169" s="24" t="str">
        <f>IF('Scan-IN Lecture Attendance'!Z169="","",'Scan-IN Lecture Attendance'!Z169)</f>
        <v/>
      </c>
      <c r="N169" s="23" t="str">
        <f>IF('Scan-IN Lecture Attendance'!AB169="","",'Scan-IN Lecture Attendance'!AB169)</f>
        <v/>
      </c>
      <c r="O169" s="24" t="str">
        <f>IF('Scan-IN Lecture Attendance'!AD169="","",'Scan-IN Lecture Attendance'!AD169)</f>
        <v/>
      </c>
      <c r="P169" s="23" t="str">
        <f>IF('Scan-IN Lecture Attendance'!AF169="","",'Scan-IN Lecture Attendance'!AF169)</f>
        <v/>
      </c>
      <c r="Q169" s="24" t="str">
        <f>IF('Scan-IN Lecture Attendance'!AH169="","",'Scan-IN Lecture Attendance'!AH169)</f>
        <v/>
      </c>
      <c r="R169" s="23" t="str">
        <f>IF('Scan-IN Lecture Attendance'!AJ169="","",'Scan-IN Lecture Attendance'!AJ169)</f>
        <v/>
      </c>
      <c r="S169" s="24" t="str">
        <f>IF('Scan-IN Lecture Attendance'!AL169="","",'Scan-IN Lecture Attendance'!AL169)</f>
        <v/>
      </c>
      <c r="T169" s="23" t="str">
        <f>IF('Scan-IN Lecture Attendance'!AN169="","",'Scan-IN Lecture Attendance'!AN169)</f>
        <v/>
      </c>
      <c r="U169" s="4"/>
      <c r="V169" s="4"/>
      <c r="W169" s="4"/>
      <c r="X169" s="4"/>
      <c r="Y169" s="4"/>
      <c r="Z169" s="4"/>
    </row>
    <row r="170" spans="1:26" ht="14.25" customHeight="1">
      <c r="A170" s="7" t="str">
        <f>IF('Scan-IN Lecture Attendance'!B170="","",'Scan-IN Lecture Attendance'!B170)</f>
        <v/>
      </c>
      <c r="B170" s="23" t="str">
        <f>IF('Scan-IN Lecture Attendance'!D170="","",'Scan-IN Lecture Attendance'!D170)</f>
        <v/>
      </c>
      <c r="C170" s="7" t="str">
        <f>IF('Scan-IN Lecture Attendance'!F170="","",'Scan-IN Lecture Attendance'!F170)</f>
        <v/>
      </c>
      <c r="D170" s="23" t="str">
        <f>IF('Scan-IN Lecture Attendance'!H170="","",'Scan-IN Lecture Attendance'!H170)</f>
        <v/>
      </c>
      <c r="E170" s="7" t="str">
        <f>IF('Scan-IN Lecture Attendance'!J170="","",'Scan-IN Lecture Attendance'!J170)</f>
        <v/>
      </c>
      <c r="F170" s="23" t="str">
        <f>IF('Scan-IN Lecture Attendance'!L170="","",'Scan-IN Lecture Attendance'!L170)</f>
        <v/>
      </c>
      <c r="G170" s="7" t="str">
        <f>IF('Scan-IN Lecture Attendance'!N170="","",'Scan-IN Lecture Attendance'!N170)</f>
        <v/>
      </c>
      <c r="H170" s="23" t="str">
        <f>IF('Scan-IN Lecture Attendance'!P170="","",'Scan-IN Lecture Attendance'!P170)</f>
        <v/>
      </c>
      <c r="I170" s="7" t="str">
        <f>IF('Scan-IN Lecture Attendance'!R170="","",'Scan-IN Lecture Attendance'!R170)</f>
        <v/>
      </c>
      <c r="J170" s="23" t="str">
        <f>IF('Scan-IN Lecture Attendance'!T170="","",'Scan-IN Lecture Attendance'!T170)</f>
        <v/>
      </c>
      <c r="K170" s="24" t="str">
        <f>IF('Scan-IN Lecture Attendance'!V170="","",'Scan-IN Lecture Attendance'!V170)</f>
        <v/>
      </c>
      <c r="L170" s="23" t="str">
        <f>IF('Scan-IN Lecture Attendance'!X170="","",'Scan-IN Lecture Attendance'!X170)</f>
        <v/>
      </c>
      <c r="M170" s="24" t="str">
        <f>IF('Scan-IN Lecture Attendance'!Z170="","",'Scan-IN Lecture Attendance'!Z170)</f>
        <v/>
      </c>
      <c r="N170" s="23" t="str">
        <f>IF('Scan-IN Lecture Attendance'!AB170="","",'Scan-IN Lecture Attendance'!AB170)</f>
        <v/>
      </c>
      <c r="O170" s="24" t="str">
        <f>IF('Scan-IN Lecture Attendance'!AD170="","",'Scan-IN Lecture Attendance'!AD170)</f>
        <v/>
      </c>
      <c r="P170" s="23" t="str">
        <f>IF('Scan-IN Lecture Attendance'!AF170="","",'Scan-IN Lecture Attendance'!AF170)</f>
        <v/>
      </c>
      <c r="Q170" s="24" t="str">
        <f>IF('Scan-IN Lecture Attendance'!AH170="","",'Scan-IN Lecture Attendance'!AH170)</f>
        <v/>
      </c>
      <c r="R170" s="23" t="str">
        <f>IF('Scan-IN Lecture Attendance'!AJ170="","",'Scan-IN Lecture Attendance'!AJ170)</f>
        <v/>
      </c>
      <c r="S170" s="24" t="str">
        <f>IF('Scan-IN Lecture Attendance'!AL170="","",'Scan-IN Lecture Attendance'!AL170)</f>
        <v/>
      </c>
      <c r="T170" s="23" t="str">
        <f>IF('Scan-IN Lecture Attendance'!AN170="","",'Scan-IN Lecture Attendance'!AN170)</f>
        <v/>
      </c>
      <c r="U170" s="4"/>
      <c r="V170" s="4"/>
      <c r="W170" s="4"/>
      <c r="X170" s="4"/>
      <c r="Y170" s="4"/>
      <c r="Z170" s="4"/>
    </row>
    <row r="171" spans="1:26" ht="14.25" customHeight="1">
      <c r="A171" s="7" t="str">
        <f>IF('Scan-IN Lecture Attendance'!B171="","",'Scan-IN Lecture Attendance'!B171)</f>
        <v/>
      </c>
      <c r="B171" s="23" t="str">
        <f>IF('Scan-IN Lecture Attendance'!D171="","",'Scan-IN Lecture Attendance'!D171)</f>
        <v/>
      </c>
      <c r="C171" s="7" t="str">
        <f>IF('Scan-IN Lecture Attendance'!F171="","",'Scan-IN Lecture Attendance'!F171)</f>
        <v/>
      </c>
      <c r="D171" s="23" t="str">
        <f>IF('Scan-IN Lecture Attendance'!H171="","",'Scan-IN Lecture Attendance'!H171)</f>
        <v/>
      </c>
      <c r="E171" s="7" t="str">
        <f>IF('Scan-IN Lecture Attendance'!J171="","",'Scan-IN Lecture Attendance'!J171)</f>
        <v/>
      </c>
      <c r="F171" s="23" t="str">
        <f>IF('Scan-IN Lecture Attendance'!L171="","",'Scan-IN Lecture Attendance'!L171)</f>
        <v/>
      </c>
      <c r="G171" s="7" t="str">
        <f>IF('Scan-IN Lecture Attendance'!N171="","",'Scan-IN Lecture Attendance'!N171)</f>
        <v/>
      </c>
      <c r="H171" s="23" t="str">
        <f>IF('Scan-IN Lecture Attendance'!P171="","",'Scan-IN Lecture Attendance'!P171)</f>
        <v/>
      </c>
      <c r="I171" s="7" t="str">
        <f>IF('Scan-IN Lecture Attendance'!R171="","",'Scan-IN Lecture Attendance'!R171)</f>
        <v/>
      </c>
      <c r="J171" s="23" t="str">
        <f>IF('Scan-IN Lecture Attendance'!T171="","",'Scan-IN Lecture Attendance'!T171)</f>
        <v/>
      </c>
      <c r="K171" s="24" t="str">
        <f>IF('Scan-IN Lecture Attendance'!V171="","",'Scan-IN Lecture Attendance'!V171)</f>
        <v/>
      </c>
      <c r="L171" s="23" t="str">
        <f>IF('Scan-IN Lecture Attendance'!X171="","",'Scan-IN Lecture Attendance'!X171)</f>
        <v/>
      </c>
      <c r="M171" s="24" t="str">
        <f>IF('Scan-IN Lecture Attendance'!Z171="","",'Scan-IN Lecture Attendance'!Z171)</f>
        <v/>
      </c>
      <c r="N171" s="23" t="str">
        <f>IF('Scan-IN Lecture Attendance'!AB171="","",'Scan-IN Lecture Attendance'!AB171)</f>
        <v/>
      </c>
      <c r="O171" s="24" t="str">
        <f>IF('Scan-IN Lecture Attendance'!AD171="","",'Scan-IN Lecture Attendance'!AD171)</f>
        <v/>
      </c>
      <c r="P171" s="23" t="str">
        <f>IF('Scan-IN Lecture Attendance'!AF171="","",'Scan-IN Lecture Attendance'!AF171)</f>
        <v/>
      </c>
      <c r="Q171" s="24" t="str">
        <f>IF('Scan-IN Lecture Attendance'!AH171="","",'Scan-IN Lecture Attendance'!AH171)</f>
        <v/>
      </c>
      <c r="R171" s="23" t="str">
        <f>IF('Scan-IN Lecture Attendance'!AJ171="","",'Scan-IN Lecture Attendance'!AJ171)</f>
        <v/>
      </c>
      <c r="S171" s="24" t="str">
        <f>IF('Scan-IN Lecture Attendance'!AL171="","",'Scan-IN Lecture Attendance'!AL171)</f>
        <v/>
      </c>
      <c r="T171" s="23" t="str">
        <f>IF('Scan-IN Lecture Attendance'!AN171="","",'Scan-IN Lecture Attendance'!AN171)</f>
        <v/>
      </c>
      <c r="U171" s="4"/>
      <c r="V171" s="4"/>
      <c r="W171" s="4"/>
      <c r="X171" s="4"/>
      <c r="Y171" s="4"/>
      <c r="Z171" s="4"/>
    </row>
    <row r="172" spans="1:26" ht="14.25" customHeight="1">
      <c r="A172" s="7" t="str">
        <f>IF('Scan-IN Lecture Attendance'!B172="","",'Scan-IN Lecture Attendance'!B172)</f>
        <v/>
      </c>
      <c r="B172" s="23" t="str">
        <f>IF('Scan-IN Lecture Attendance'!D172="","",'Scan-IN Lecture Attendance'!D172)</f>
        <v/>
      </c>
      <c r="C172" s="7" t="str">
        <f>IF('Scan-IN Lecture Attendance'!F172="","",'Scan-IN Lecture Attendance'!F172)</f>
        <v/>
      </c>
      <c r="D172" s="23" t="str">
        <f>IF('Scan-IN Lecture Attendance'!H172="","",'Scan-IN Lecture Attendance'!H172)</f>
        <v/>
      </c>
      <c r="E172" s="7" t="str">
        <f>IF('Scan-IN Lecture Attendance'!J172="","",'Scan-IN Lecture Attendance'!J172)</f>
        <v/>
      </c>
      <c r="F172" s="23" t="str">
        <f>IF('Scan-IN Lecture Attendance'!L172="","",'Scan-IN Lecture Attendance'!L172)</f>
        <v/>
      </c>
      <c r="G172" s="7" t="str">
        <f>IF('Scan-IN Lecture Attendance'!N172="","",'Scan-IN Lecture Attendance'!N172)</f>
        <v/>
      </c>
      <c r="H172" s="23" t="str">
        <f>IF('Scan-IN Lecture Attendance'!P172="","",'Scan-IN Lecture Attendance'!P172)</f>
        <v/>
      </c>
      <c r="I172" s="7" t="str">
        <f>IF('Scan-IN Lecture Attendance'!R172="","",'Scan-IN Lecture Attendance'!R172)</f>
        <v/>
      </c>
      <c r="J172" s="23" t="str">
        <f>IF('Scan-IN Lecture Attendance'!T172="","",'Scan-IN Lecture Attendance'!T172)</f>
        <v/>
      </c>
      <c r="K172" s="24" t="str">
        <f>IF('Scan-IN Lecture Attendance'!V172="","",'Scan-IN Lecture Attendance'!V172)</f>
        <v/>
      </c>
      <c r="L172" s="23" t="str">
        <f>IF('Scan-IN Lecture Attendance'!X172="","",'Scan-IN Lecture Attendance'!X172)</f>
        <v/>
      </c>
      <c r="M172" s="24" t="str">
        <f>IF('Scan-IN Lecture Attendance'!Z172="","",'Scan-IN Lecture Attendance'!Z172)</f>
        <v/>
      </c>
      <c r="N172" s="23" t="str">
        <f>IF('Scan-IN Lecture Attendance'!AB172="","",'Scan-IN Lecture Attendance'!AB172)</f>
        <v/>
      </c>
      <c r="O172" s="24" t="str">
        <f>IF('Scan-IN Lecture Attendance'!AD172="","",'Scan-IN Lecture Attendance'!AD172)</f>
        <v/>
      </c>
      <c r="P172" s="23" t="str">
        <f>IF('Scan-IN Lecture Attendance'!AF172="","",'Scan-IN Lecture Attendance'!AF172)</f>
        <v/>
      </c>
      <c r="Q172" s="24" t="str">
        <f>IF('Scan-IN Lecture Attendance'!AH172="","",'Scan-IN Lecture Attendance'!AH172)</f>
        <v/>
      </c>
      <c r="R172" s="23" t="str">
        <f>IF('Scan-IN Lecture Attendance'!AJ172="","",'Scan-IN Lecture Attendance'!AJ172)</f>
        <v/>
      </c>
      <c r="S172" s="24" t="str">
        <f>IF('Scan-IN Lecture Attendance'!AL172="","",'Scan-IN Lecture Attendance'!AL172)</f>
        <v/>
      </c>
      <c r="T172" s="23" t="str">
        <f>IF('Scan-IN Lecture Attendance'!AN172="","",'Scan-IN Lecture Attendance'!AN172)</f>
        <v/>
      </c>
      <c r="U172" s="4"/>
      <c r="V172" s="4"/>
      <c r="W172" s="4"/>
      <c r="X172" s="4"/>
      <c r="Y172" s="4"/>
      <c r="Z172" s="4"/>
    </row>
    <row r="173" spans="1:26" ht="14.25" customHeight="1">
      <c r="A173" s="7" t="str">
        <f>IF('Scan-IN Lecture Attendance'!B173="","",'Scan-IN Lecture Attendance'!B173)</f>
        <v/>
      </c>
      <c r="B173" s="23" t="str">
        <f>IF('Scan-IN Lecture Attendance'!D173="","",'Scan-IN Lecture Attendance'!D173)</f>
        <v/>
      </c>
      <c r="C173" s="7" t="str">
        <f>IF('Scan-IN Lecture Attendance'!F173="","",'Scan-IN Lecture Attendance'!F173)</f>
        <v/>
      </c>
      <c r="D173" s="23" t="str">
        <f>IF('Scan-IN Lecture Attendance'!H173="","",'Scan-IN Lecture Attendance'!H173)</f>
        <v/>
      </c>
      <c r="E173" s="7" t="str">
        <f>IF('Scan-IN Lecture Attendance'!J173="","",'Scan-IN Lecture Attendance'!J173)</f>
        <v/>
      </c>
      <c r="F173" s="23" t="str">
        <f>IF('Scan-IN Lecture Attendance'!L173="","",'Scan-IN Lecture Attendance'!L173)</f>
        <v/>
      </c>
      <c r="G173" s="7" t="str">
        <f>IF('Scan-IN Lecture Attendance'!N173="","",'Scan-IN Lecture Attendance'!N173)</f>
        <v/>
      </c>
      <c r="H173" s="23" t="str">
        <f>IF('Scan-IN Lecture Attendance'!P173="","",'Scan-IN Lecture Attendance'!P173)</f>
        <v/>
      </c>
      <c r="I173" s="7" t="str">
        <f>IF('Scan-IN Lecture Attendance'!R173="","",'Scan-IN Lecture Attendance'!R173)</f>
        <v/>
      </c>
      <c r="J173" s="23" t="str">
        <f>IF('Scan-IN Lecture Attendance'!T173="","",'Scan-IN Lecture Attendance'!T173)</f>
        <v/>
      </c>
      <c r="K173" s="24" t="str">
        <f>IF('Scan-IN Lecture Attendance'!V173="","",'Scan-IN Lecture Attendance'!V173)</f>
        <v/>
      </c>
      <c r="L173" s="23" t="str">
        <f>IF('Scan-IN Lecture Attendance'!X173="","",'Scan-IN Lecture Attendance'!X173)</f>
        <v/>
      </c>
      <c r="M173" s="24" t="str">
        <f>IF('Scan-IN Lecture Attendance'!Z173="","",'Scan-IN Lecture Attendance'!Z173)</f>
        <v/>
      </c>
      <c r="N173" s="23" t="str">
        <f>IF('Scan-IN Lecture Attendance'!AB173="","",'Scan-IN Lecture Attendance'!AB173)</f>
        <v/>
      </c>
      <c r="O173" s="24" t="str">
        <f>IF('Scan-IN Lecture Attendance'!AD173="","",'Scan-IN Lecture Attendance'!AD173)</f>
        <v/>
      </c>
      <c r="P173" s="23" t="str">
        <f>IF('Scan-IN Lecture Attendance'!AF173="","",'Scan-IN Lecture Attendance'!AF173)</f>
        <v/>
      </c>
      <c r="Q173" s="24" t="str">
        <f>IF('Scan-IN Lecture Attendance'!AH173="","",'Scan-IN Lecture Attendance'!AH173)</f>
        <v/>
      </c>
      <c r="R173" s="23" t="str">
        <f>IF('Scan-IN Lecture Attendance'!AJ173="","",'Scan-IN Lecture Attendance'!AJ173)</f>
        <v/>
      </c>
      <c r="S173" s="24" t="str">
        <f>IF('Scan-IN Lecture Attendance'!AL173="","",'Scan-IN Lecture Attendance'!AL173)</f>
        <v/>
      </c>
      <c r="T173" s="23" t="str">
        <f>IF('Scan-IN Lecture Attendance'!AN173="","",'Scan-IN Lecture Attendance'!AN173)</f>
        <v/>
      </c>
      <c r="U173" s="4"/>
      <c r="V173" s="4"/>
      <c r="W173" s="4"/>
      <c r="X173" s="4"/>
      <c r="Y173" s="4"/>
      <c r="Z173" s="4"/>
    </row>
    <row r="174" spans="1:26" ht="14.25" customHeight="1">
      <c r="A174" s="7" t="str">
        <f>IF('Scan-IN Lecture Attendance'!B174="","",'Scan-IN Lecture Attendance'!B174)</f>
        <v/>
      </c>
      <c r="B174" s="23" t="str">
        <f>IF('Scan-IN Lecture Attendance'!D174="","",'Scan-IN Lecture Attendance'!D174)</f>
        <v/>
      </c>
      <c r="C174" s="7" t="str">
        <f>IF('Scan-IN Lecture Attendance'!F174="","",'Scan-IN Lecture Attendance'!F174)</f>
        <v/>
      </c>
      <c r="D174" s="23" t="str">
        <f>IF('Scan-IN Lecture Attendance'!H174="","",'Scan-IN Lecture Attendance'!H174)</f>
        <v/>
      </c>
      <c r="E174" s="7" t="str">
        <f>IF('Scan-IN Lecture Attendance'!J174="","",'Scan-IN Lecture Attendance'!J174)</f>
        <v/>
      </c>
      <c r="F174" s="23" t="str">
        <f>IF('Scan-IN Lecture Attendance'!L174="","",'Scan-IN Lecture Attendance'!L174)</f>
        <v/>
      </c>
      <c r="G174" s="7" t="str">
        <f>IF('Scan-IN Lecture Attendance'!N174="","",'Scan-IN Lecture Attendance'!N174)</f>
        <v/>
      </c>
      <c r="H174" s="23" t="str">
        <f>IF('Scan-IN Lecture Attendance'!P174="","",'Scan-IN Lecture Attendance'!P174)</f>
        <v/>
      </c>
      <c r="I174" s="7" t="str">
        <f>IF('Scan-IN Lecture Attendance'!R174="","",'Scan-IN Lecture Attendance'!R174)</f>
        <v/>
      </c>
      <c r="J174" s="23" t="str">
        <f>IF('Scan-IN Lecture Attendance'!T174="","",'Scan-IN Lecture Attendance'!T174)</f>
        <v/>
      </c>
      <c r="K174" s="24" t="str">
        <f>IF('Scan-IN Lecture Attendance'!V174="","",'Scan-IN Lecture Attendance'!V174)</f>
        <v/>
      </c>
      <c r="L174" s="23" t="str">
        <f>IF('Scan-IN Lecture Attendance'!X174="","",'Scan-IN Lecture Attendance'!X174)</f>
        <v/>
      </c>
      <c r="M174" s="24" t="str">
        <f>IF('Scan-IN Lecture Attendance'!Z174="","",'Scan-IN Lecture Attendance'!Z174)</f>
        <v/>
      </c>
      <c r="N174" s="23" t="str">
        <f>IF('Scan-IN Lecture Attendance'!AB174="","",'Scan-IN Lecture Attendance'!AB174)</f>
        <v/>
      </c>
      <c r="O174" s="24" t="str">
        <f>IF('Scan-IN Lecture Attendance'!AD174="","",'Scan-IN Lecture Attendance'!AD174)</f>
        <v/>
      </c>
      <c r="P174" s="23" t="str">
        <f>IF('Scan-IN Lecture Attendance'!AF174="","",'Scan-IN Lecture Attendance'!AF174)</f>
        <v/>
      </c>
      <c r="Q174" s="24" t="str">
        <f>IF('Scan-IN Lecture Attendance'!AH174="","",'Scan-IN Lecture Attendance'!AH174)</f>
        <v/>
      </c>
      <c r="R174" s="23" t="str">
        <f>IF('Scan-IN Lecture Attendance'!AJ174="","",'Scan-IN Lecture Attendance'!AJ174)</f>
        <v/>
      </c>
      <c r="S174" s="24" t="str">
        <f>IF('Scan-IN Lecture Attendance'!AL174="","",'Scan-IN Lecture Attendance'!AL174)</f>
        <v/>
      </c>
      <c r="T174" s="23" t="str">
        <f>IF('Scan-IN Lecture Attendance'!AN174="","",'Scan-IN Lecture Attendance'!AN174)</f>
        <v/>
      </c>
      <c r="U174" s="4"/>
      <c r="V174" s="4"/>
      <c r="W174" s="4"/>
      <c r="X174" s="4"/>
      <c r="Y174" s="4"/>
      <c r="Z174" s="4"/>
    </row>
    <row r="175" spans="1:26" ht="14.25" customHeight="1">
      <c r="A175" s="7" t="str">
        <f>IF('Scan-IN Lecture Attendance'!B175="","",'Scan-IN Lecture Attendance'!B175)</f>
        <v/>
      </c>
      <c r="B175" s="23" t="str">
        <f>IF('Scan-IN Lecture Attendance'!D175="","",'Scan-IN Lecture Attendance'!D175)</f>
        <v/>
      </c>
      <c r="C175" s="7" t="str">
        <f>IF('Scan-IN Lecture Attendance'!F175="","",'Scan-IN Lecture Attendance'!F175)</f>
        <v/>
      </c>
      <c r="D175" s="23" t="str">
        <f>IF('Scan-IN Lecture Attendance'!H175="","",'Scan-IN Lecture Attendance'!H175)</f>
        <v/>
      </c>
      <c r="E175" s="7" t="str">
        <f>IF('Scan-IN Lecture Attendance'!J175="","",'Scan-IN Lecture Attendance'!J175)</f>
        <v/>
      </c>
      <c r="F175" s="23" t="str">
        <f>IF('Scan-IN Lecture Attendance'!L175="","",'Scan-IN Lecture Attendance'!L175)</f>
        <v/>
      </c>
      <c r="G175" s="7" t="str">
        <f>IF('Scan-IN Lecture Attendance'!N175="","",'Scan-IN Lecture Attendance'!N175)</f>
        <v/>
      </c>
      <c r="H175" s="23" t="str">
        <f>IF('Scan-IN Lecture Attendance'!P175="","",'Scan-IN Lecture Attendance'!P175)</f>
        <v/>
      </c>
      <c r="I175" s="7" t="str">
        <f>IF('Scan-IN Lecture Attendance'!R175="","",'Scan-IN Lecture Attendance'!R175)</f>
        <v/>
      </c>
      <c r="J175" s="23" t="str">
        <f>IF('Scan-IN Lecture Attendance'!T175="","",'Scan-IN Lecture Attendance'!T175)</f>
        <v/>
      </c>
      <c r="K175" s="24" t="str">
        <f>IF('Scan-IN Lecture Attendance'!V175="","",'Scan-IN Lecture Attendance'!V175)</f>
        <v/>
      </c>
      <c r="L175" s="23" t="str">
        <f>IF('Scan-IN Lecture Attendance'!X175="","",'Scan-IN Lecture Attendance'!X175)</f>
        <v/>
      </c>
      <c r="M175" s="24" t="str">
        <f>IF('Scan-IN Lecture Attendance'!Z175="","",'Scan-IN Lecture Attendance'!Z175)</f>
        <v/>
      </c>
      <c r="N175" s="23" t="str">
        <f>IF('Scan-IN Lecture Attendance'!AB175="","",'Scan-IN Lecture Attendance'!AB175)</f>
        <v/>
      </c>
      <c r="O175" s="24" t="str">
        <f>IF('Scan-IN Lecture Attendance'!AD175="","",'Scan-IN Lecture Attendance'!AD175)</f>
        <v/>
      </c>
      <c r="P175" s="23" t="str">
        <f>IF('Scan-IN Lecture Attendance'!AF175="","",'Scan-IN Lecture Attendance'!AF175)</f>
        <v/>
      </c>
      <c r="Q175" s="24" t="str">
        <f>IF('Scan-IN Lecture Attendance'!AH175="","",'Scan-IN Lecture Attendance'!AH175)</f>
        <v/>
      </c>
      <c r="R175" s="23" t="str">
        <f>IF('Scan-IN Lecture Attendance'!AJ175="","",'Scan-IN Lecture Attendance'!AJ175)</f>
        <v/>
      </c>
      <c r="S175" s="24" t="str">
        <f>IF('Scan-IN Lecture Attendance'!AL175="","",'Scan-IN Lecture Attendance'!AL175)</f>
        <v/>
      </c>
      <c r="T175" s="23" t="str">
        <f>IF('Scan-IN Lecture Attendance'!AN175="","",'Scan-IN Lecture Attendance'!AN175)</f>
        <v/>
      </c>
      <c r="U175" s="4"/>
      <c r="V175" s="4"/>
      <c r="W175" s="4"/>
      <c r="X175" s="4"/>
      <c r="Y175" s="4"/>
      <c r="Z175" s="4"/>
    </row>
    <row r="176" spans="1:26" ht="14.25" customHeight="1">
      <c r="A176" s="7" t="str">
        <f>IF('Scan-IN Lecture Attendance'!B176="","",'Scan-IN Lecture Attendance'!B176)</f>
        <v/>
      </c>
      <c r="B176" s="23" t="str">
        <f>IF('Scan-IN Lecture Attendance'!D176="","",'Scan-IN Lecture Attendance'!D176)</f>
        <v/>
      </c>
      <c r="C176" s="7" t="str">
        <f>IF('Scan-IN Lecture Attendance'!F176="","",'Scan-IN Lecture Attendance'!F176)</f>
        <v/>
      </c>
      <c r="D176" s="23" t="str">
        <f>IF('Scan-IN Lecture Attendance'!H176="","",'Scan-IN Lecture Attendance'!H176)</f>
        <v/>
      </c>
      <c r="E176" s="7" t="str">
        <f>IF('Scan-IN Lecture Attendance'!J176="","",'Scan-IN Lecture Attendance'!J176)</f>
        <v/>
      </c>
      <c r="F176" s="23" t="str">
        <f>IF('Scan-IN Lecture Attendance'!L176="","",'Scan-IN Lecture Attendance'!L176)</f>
        <v/>
      </c>
      <c r="G176" s="7" t="str">
        <f>IF('Scan-IN Lecture Attendance'!N176="","",'Scan-IN Lecture Attendance'!N176)</f>
        <v/>
      </c>
      <c r="H176" s="23" t="str">
        <f>IF('Scan-IN Lecture Attendance'!P176="","",'Scan-IN Lecture Attendance'!P176)</f>
        <v/>
      </c>
      <c r="I176" s="7" t="str">
        <f>IF('Scan-IN Lecture Attendance'!R176="","",'Scan-IN Lecture Attendance'!R176)</f>
        <v/>
      </c>
      <c r="J176" s="23" t="str">
        <f>IF('Scan-IN Lecture Attendance'!T176="","",'Scan-IN Lecture Attendance'!T176)</f>
        <v/>
      </c>
      <c r="K176" s="24" t="str">
        <f>IF('Scan-IN Lecture Attendance'!V176="","",'Scan-IN Lecture Attendance'!V176)</f>
        <v/>
      </c>
      <c r="L176" s="23" t="str">
        <f>IF('Scan-IN Lecture Attendance'!X176="","",'Scan-IN Lecture Attendance'!X176)</f>
        <v/>
      </c>
      <c r="M176" s="24" t="str">
        <f>IF('Scan-IN Lecture Attendance'!Z176="","",'Scan-IN Lecture Attendance'!Z176)</f>
        <v/>
      </c>
      <c r="N176" s="23" t="str">
        <f>IF('Scan-IN Lecture Attendance'!AB176="","",'Scan-IN Lecture Attendance'!AB176)</f>
        <v/>
      </c>
      <c r="O176" s="24" t="str">
        <f>IF('Scan-IN Lecture Attendance'!AD176="","",'Scan-IN Lecture Attendance'!AD176)</f>
        <v/>
      </c>
      <c r="P176" s="23" t="str">
        <f>IF('Scan-IN Lecture Attendance'!AF176="","",'Scan-IN Lecture Attendance'!AF176)</f>
        <v/>
      </c>
      <c r="Q176" s="24" t="str">
        <f>IF('Scan-IN Lecture Attendance'!AH176="","",'Scan-IN Lecture Attendance'!AH176)</f>
        <v/>
      </c>
      <c r="R176" s="23" t="str">
        <f>IF('Scan-IN Lecture Attendance'!AJ176="","",'Scan-IN Lecture Attendance'!AJ176)</f>
        <v/>
      </c>
      <c r="S176" s="24" t="str">
        <f>IF('Scan-IN Lecture Attendance'!AL176="","",'Scan-IN Lecture Attendance'!AL176)</f>
        <v/>
      </c>
      <c r="T176" s="23" t="str">
        <f>IF('Scan-IN Lecture Attendance'!AN176="","",'Scan-IN Lecture Attendance'!AN176)</f>
        <v/>
      </c>
      <c r="U176" s="4"/>
      <c r="V176" s="4"/>
      <c r="W176" s="4"/>
      <c r="X176" s="4"/>
      <c r="Y176" s="4"/>
      <c r="Z176" s="4"/>
    </row>
    <row r="177" spans="1:26" ht="14.25" customHeight="1">
      <c r="A177" s="7" t="str">
        <f>IF('Scan-IN Lecture Attendance'!B177="","",'Scan-IN Lecture Attendance'!B177)</f>
        <v/>
      </c>
      <c r="B177" s="23" t="str">
        <f>IF('Scan-IN Lecture Attendance'!D177="","",'Scan-IN Lecture Attendance'!D177)</f>
        <v/>
      </c>
      <c r="C177" s="7" t="str">
        <f>IF('Scan-IN Lecture Attendance'!F177="","",'Scan-IN Lecture Attendance'!F177)</f>
        <v/>
      </c>
      <c r="D177" s="23" t="str">
        <f>IF('Scan-IN Lecture Attendance'!H177="","",'Scan-IN Lecture Attendance'!H177)</f>
        <v/>
      </c>
      <c r="E177" s="7" t="str">
        <f>IF('Scan-IN Lecture Attendance'!J177="","",'Scan-IN Lecture Attendance'!J177)</f>
        <v/>
      </c>
      <c r="F177" s="23" t="str">
        <f>IF('Scan-IN Lecture Attendance'!L177="","",'Scan-IN Lecture Attendance'!L177)</f>
        <v/>
      </c>
      <c r="G177" s="7" t="str">
        <f>IF('Scan-IN Lecture Attendance'!N177="","",'Scan-IN Lecture Attendance'!N177)</f>
        <v/>
      </c>
      <c r="H177" s="23" t="str">
        <f>IF('Scan-IN Lecture Attendance'!P177="","",'Scan-IN Lecture Attendance'!P177)</f>
        <v/>
      </c>
      <c r="I177" s="7" t="str">
        <f>IF('Scan-IN Lecture Attendance'!R177="","",'Scan-IN Lecture Attendance'!R177)</f>
        <v/>
      </c>
      <c r="J177" s="23" t="str">
        <f>IF('Scan-IN Lecture Attendance'!T177="","",'Scan-IN Lecture Attendance'!T177)</f>
        <v/>
      </c>
      <c r="K177" s="24" t="str">
        <f>IF('Scan-IN Lecture Attendance'!V177="","",'Scan-IN Lecture Attendance'!V177)</f>
        <v/>
      </c>
      <c r="L177" s="23" t="str">
        <f>IF('Scan-IN Lecture Attendance'!X177="","",'Scan-IN Lecture Attendance'!X177)</f>
        <v/>
      </c>
      <c r="M177" s="24" t="str">
        <f>IF('Scan-IN Lecture Attendance'!Z177="","",'Scan-IN Lecture Attendance'!Z177)</f>
        <v/>
      </c>
      <c r="N177" s="23" t="str">
        <f>IF('Scan-IN Lecture Attendance'!AB177="","",'Scan-IN Lecture Attendance'!AB177)</f>
        <v/>
      </c>
      <c r="O177" s="24" t="str">
        <f>IF('Scan-IN Lecture Attendance'!AD177="","",'Scan-IN Lecture Attendance'!AD177)</f>
        <v/>
      </c>
      <c r="P177" s="23" t="str">
        <f>IF('Scan-IN Lecture Attendance'!AF177="","",'Scan-IN Lecture Attendance'!AF177)</f>
        <v/>
      </c>
      <c r="Q177" s="24" t="str">
        <f>IF('Scan-IN Lecture Attendance'!AH177="","",'Scan-IN Lecture Attendance'!AH177)</f>
        <v/>
      </c>
      <c r="R177" s="23" t="str">
        <f>IF('Scan-IN Lecture Attendance'!AJ177="","",'Scan-IN Lecture Attendance'!AJ177)</f>
        <v/>
      </c>
      <c r="S177" s="24" t="str">
        <f>IF('Scan-IN Lecture Attendance'!AL177="","",'Scan-IN Lecture Attendance'!AL177)</f>
        <v/>
      </c>
      <c r="T177" s="23" t="str">
        <f>IF('Scan-IN Lecture Attendance'!AN177="","",'Scan-IN Lecture Attendance'!AN177)</f>
        <v/>
      </c>
      <c r="U177" s="4"/>
      <c r="V177" s="4"/>
      <c r="W177" s="4"/>
      <c r="X177" s="4"/>
      <c r="Y177" s="4"/>
      <c r="Z177" s="4"/>
    </row>
    <row r="178" spans="1:26" ht="14.25" customHeight="1">
      <c r="A178" s="7" t="str">
        <f>IF('Scan-IN Lecture Attendance'!B178="","",'Scan-IN Lecture Attendance'!B178)</f>
        <v/>
      </c>
      <c r="B178" s="23" t="str">
        <f>IF('Scan-IN Lecture Attendance'!D178="","",'Scan-IN Lecture Attendance'!D178)</f>
        <v/>
      </c>
      <c r="C178" s="7" t="str">
        <f>IF('Scan-IN Lecture Attendance'!F178="","",'Scan-IN Lecture Attendance'!F178)</f>
        <v/>
      </c>
      <c r="D178" s="23" t="str">
        <f>IF('Scan-IN Lecture Attendance'!H178="","",'Scan-IN Lecture Attendance'!H178)</f>
        <v/>
      </c>
      <c r="E178" s="7" t="str">
        <f>IF('Scan-IN Lecture Attendance'!J178="","",'Scan-IN Lecture Attendance'!J178)</f>
        <v/>
      </c>
      <c r="F178" s="23" t="str">
        <f>IF('Scan-IN Lecture Attendance'!L178="","",'Scan-IN Lecture Attendance'!L178)</f>
        <v/>
      </c>
      <c r="G178" s="7" t="str">
        <f>IF('Scan-IN Lecture Attendance'!N178="","",'Scan-IN Lecture Attendance'!N178)</f>
        <v/>
      </c>
      <c r="H178" s="23" t="str">
        <f>IF('Scan-IN Lecture Attendance'!P178="","",'Scan-IN Lecture Attendance'!P178)</f>
        <v/>
      </c>
      <c r="I178" s="7" t="str">
        <f>IF('Scan-IN Lecture Attendance'!R178="","",'Scan-IN Lecture Attendance'!R178)</f>
        <v/>
      </c>
      <c r="J178" s="23" t="str">
        <f>IF('Scan-IN Lecture Attendance'!T178="","",'Scan-IN Lecture Attendance'!T178)</f>
        <v/>
      </c>
      <c r="K178" s="24" t="str">
        <f>IF('Scan-IN Lecture Attendance'!V178="","",'Scan-IN Lecture Attendance'!V178)</f>
        <v/>
      </c>
      <c r="L178" s="23" t="str">
        <f>IF('Scan-IN Lecture Attendance'!X178="","",'Scan-IN Lecture Attendance'!X178)</f>
        <v/>
      </c>
      <c r="M178" s="24" t="str">
        <f>IF('Scan-IN Lecture Attendance'!Z178="","",'Scan-IN Lecture Attendance'!Z178)</f>
        <v/>
      </c>
      <c r="N178" s="23" t="str">
        <f>IF('Scan-IN Lecture Attendance'!AB178="","",'Scan-IN Lecture Attendance'!AB178)</f>
        <v/>
      </c>
      <c r="O178" s="24" t="str">
        <f>IF('Scan-IN Lecture Attendance'!AD178="","",'Scan-IN Lecture Attendance'!AD178)</f>
        <v/>
      </c>
      <c r="P178" s="23" t="str">
        <f>IF('Scan-IN Lecture Attendance'!AF178="","",'Scan-IN Lecture Attendance'!AF178)</f>
        <v/>
      </c>
      <c r="Q178" s="24" t="str">
        <f>IF('Scan-IN Lecture Attendance'!AH178="","",'Scan-IN Lecture Attendance'!AH178)</f>
        <v/>
      </c>
      <c r="R178" s="23" t="str">
        <f>IF('Scan-IN Lecture Attendance'!AJ178="","",'Scan-IN Lecture Attendance'!AJ178)</f>
        <v/>
      </c>
      <c r="S178" s="24" t="str">
        <f>IF('Scan-IN Lecture Attendance'!AL178="","",'Scan-IN Lecture Attendance'!AL178)</f>
        <v/>
      </c>
      <c r="T178" s="23" t="str">
        <f>IF('Scan-IN Lecture Attendance'!AN178="","",'Scan-IN Lecture Attendance'!AN178)</f>
        <v/>
      </c>
      <c r="U178" s="4"/>
      <c r="V178" s="4"/>
      <c r="W178" s="4"/>
      <c r="X178" s="4"/>
      <c r="Y178" s="4"/>
      <c r="Z178" s="4"/>
    </row>
    <row r="179" spans="1:26" ht="14.25" customHeight="1">
      <c r="A179" s="7" t="str">
        <f>IF('Scan-IN Lecture Attendance'!B179="","",'Scan-IN Lecture Attendance'!B179)</f>
        <v/>
      </c>
      <c r="B179" s="23" t="str">
        <f>IF('Scan-IN Lecture Attendance'!D179="","",'Scan-IN Lecture Attendance'!D179)</f>
        <v/>
      </c>
      <c r="C179" s="7" t="str">
        <f>IF('Scan-IN Lecture Attendance'!F179="","",'Scan-IN Lecture Attendance'!F179)</f>
        <v/>
      </c>
      <c r="D179" s="23" t="str">
        <f>IF('Scan-IN Lecture Attendance'!H179="","",'Scan-IN Lecture Attendance'!H179)</f>
        <v/>
      </c>
      <c r="E179" s="7" t="str">
        <f>IF('Scan-IN Lecture Attendance'!J179="","",'Scan-IN Lecture Attendance'!J179)</f>
        <v/>
      </c>
      <c r="F179" s="23" t="str">
        <f>IF('Scan-IN Lecture Attendance'!L179="","",'Scan-IN Lecture Attendance'!L179)</f>
        <v/>
      </c>
      <c r="G179" s="7" t="str">
        <f>IF('Scan-IN Lecture Attendance'!N179="","",'Scan-IN Lecture Attendance'!N179)</f>
        <v/>
      </c>
      <c r="H179" s="23" t="str">
        <f>IF('Scan-IN Lecture Attendance'!P179="","",'Scan-IN Lecture Attendance'!P179)</f>
        <v/>
      </c>
      <c r="I179" s="7" t="str">
        <f>IF('Scan-IN Lecture Attendance'!R179="","",'Scan-IN Lecture Attendance'!R179)</f>
        <v/>
      </c>
      <c r="J179" s="23" t="str">
        <f>IF('Scan-IN Lecture Attendance'!T179="","",'Scan-IN Lecture Attendance'!T179)</f>
        <v/>
      </c>
      <c r="K179" s="24" t="str">
        <f>IF('Scan-IN Lecture Attendance'!V179="","",'Scan-IN Lecture Attendance'!V179)</f>
        <v/>
      </c>
      <c r="L179" s="23" t="str">
        <f>IF('Scan-IN Lecture Attendance'!X179="","",'Scan-IN Lecture Attendance'!X179)</f>
        <v/>
      </c>
      <c r="M179" s="24" t="str">
        <f>IF('Scan-IN Lecture Attendance'!Z179="","",'Scan-IN Lecture Attendance'!Z179)</f>
        <v/>
      </c>
      <c r="N179" s="23" t="str">
        <f>IF('Scan-IN Lecture Attendance'!AB179="","",'Scan-IN Lecture Attendance'!AB179)</f>
        <v/>
      </c>
      <c r="O179" s="24" t="str">
        <f>IF('Scan-IN Lecture Attendance'!AD179="","",'Scan-IN Lecture Attendance'!AD179)</f>
        <v/>
      </c>
      <c r="P179" s="23" t="str">
        <f>IF('Scan-IN Lecture Attendance'!AF179="","",'Scan-IN Lecture Attendance'!AF179)</f>
        <v/>
      </c>
      <c r="Q179" s="24" t="str">
        <f>IF('Scan-IN Lecture Attendance'!AH179="","",'Scan-IN Lecture Attendance'!AH179)</f>
        <v/>
      </c>
      <c r="R179" s="23" t="str">
        <f>IF('Scan-IN Lecture Attendance'!AJ179="","",'Scan-IN Lecture Attendance'!AJ179)</f>
        <v/>
      </c>
      <c r="S179" s="24" t="str">
        <f>IF('Scan-IN Lecture Attendance'!AL179="","",'Scan-IN Lecture Attendance'!AL179)</f>
        <v/>
      </c>
      <c r="T179" s="23" t="str">
        <f>IF('Scan-IN Lecture Attendance'!AN179="","",'Scan-IN Lecture Attendance'!AN179)</f>
        <v/>
      </c>
      <c r="U179" s="4"/>
      <c r="V179" s="4"/>
      <c r="W179" s="4"/>
      <c r="X179" s="4"/>
      <c r="Y179" s="4"/>
      <c r="Z179" s="4"/>
    </row>
    <row r="180" spans="1:26" ht="14.25" customHeight="1">
      <c r="A180" s="7" t="str">
        <f>IF('Scan-IN Lecture Attendance'!B180="","",'Scan-IN Lecture Attendance'!B180)</f>
        <v/>
      </c>
      <c r="B180" s="23" t="str">
        <f>IF('Scan-IN Lecture Attendance'!D180="","",'Scan-IN Lecture Attendance'!D180)</f>
        <v/>
      </c>
      <c r="C180" s="7" t="str">
        <f>IF('Scan-IN Lecture Attendance'!F180="","",'Scan-IN Lecture Attendance'!F180)</f>
        <v/>
      </c>
      <c r="D180" s="23" t="str">
        <f>IF('Scan-IN Lecture Attendance'!H180="","",'Scan-IN Lecture Attendance'!H180)</f>
        <v/>
      </c>
      <c r="E180" s="7" t="str">
        <f>IF('Scan-IN Lecture Attendance'!J180="","",'Scan-IN Lecture Attendance'!J180)</f>
        <v/>
      </c>
      <c r="F180" s="23" t="str">
        <f>IF('Scan-IN Lecture Attendance'!L180="","",'Scan-IN Lecture Attendance'!L180)</f>
        <v/>
      </c>
      <c r="G180" s="7" t="str">
        <f>IF('Scan-IN Lecture Attendance'!N180="","",'Scan-IN Lecture Attendance'!N180)</f>
        <v/>
      </c>
      <c r="H180" s="23" t="str">
        <f>IF('Scan-IN Lecture Attendance'!P180="","",'Scan-IN Lecture Attendance'!P180)</f>
        <v/>
      </c>
      <c r="I180" s="7" t="str">
        <f>IF('Scan-IN Lecture Attendance'!R180="","",'Scan-IN Lecture Attendance'!R180)</f>
        <v/>
      </c>
      <c r="J180" s="23" t="str">
        <f>IF('Scan-IN Lecture Attendance'!T180="","",'Scan-IN Lecture Attendance'!T180)</f>
        <v/>
      </c>
      <c r="K180" s="24" t="str">
        <f>IF('Scan-IN Lecture Attendance'!V180="","",'Scan-IN Lecture Attendance'!V180)</f>
        <v/>
      </c>
      <c r="L180" s="23" t="str">
        <f>IF('Scan-IN Lecture Attendance'!X180="","",'Scan-IN Lecture Attendance'!X180)</f>
        <v/>
      </c>
      <c r="M180" s="24" t="str">
        <f>IF('Scan-IN Lecture Attendance'!Z180="","",'Scan-IN Lecture Attendance'!Z180)</f>
        <v/>
      </c>
      <c r="N180" s="23" t="str">
        <f>IF('Scan-IN Lecture Attendance'!AB180="","",'Scan-IN Lecture Attendance'!AB180)</f>
        <v/>
      </c>
      <c r="O180" s="24" t="str">
        <f>IF('Scan-IN Lecture Attendance'!AD180="","",'Scan-IN Lecture Attendance'!AD180)</f>
        <v/>
      </c>
      <c r="P180" s="23" t="str">
        <f>IF('Scan-IN Lecture Attendance'!AF180="","",'Scan-IN Lecture Attendance'!AF180)</f>
        <v/>
      </c>
      <c r="Q180" s="24" t="str">
        <f>IF('Scan-IN Lecture Attendance'!AH180="","",'Scan-IN Lecture Attendance'!AH180)</f>
        <v/>
      </c>
      <c r="R180" s="23" t="str">
        <f>IF('Scan-IN Lecture Attendance'!AJ180="","",'Scan-IN Lecture Attendance'!AJ180)</f>
        <v/>
      </c>
      <c r="S180" s="24" t="str">
        <f>IF('Scan-IN Lecture Attendance'!AL180="","",'Scan-IN Lecture Attendance'!AL180)</f>
        <v/>
      </c>
      <c r="T180" s="23" t="str">
        <f>IF('Scan-IN Lecture Attendance'!AN180="","",'Scan-IN Lecture Attendance'!AN180)</f>
        <v/>
      </c>
      <c r="U180" s="4"/>
      <c r="V180" s="4"/>
      <c r="W180" s="4"/>
      <c r="X180" s="4"/>
      <c r="Y180" s="4"/>
      <c r="Z180" s="4"/>
    </row>
    <row r="181" spans="1:26" ht="14.25" customHeight="1">
      <c r="A181" s="7" t="str">
        <f>IF('Scan-IN Lecture Attendance'!B181="","",'Scan-IN Lecture Attendance'!B181)</f>
        <v/>
      </c>
      <c r="B181" s="23" t="str">
        <f>IF('Scan-IN Lecture Attendance'!D181="","",'Scan-IN Lecture Attendance'!D181)</f>
        <v/>
      </c>
      <c r="C181" s="7" t="str">
        <f>IF('Scan-IN Lecture Attendance'!F181="","",'Scan-IN Lecture Attendance'!F181)</f>
        <v/>
      </c>
      <c r="D181" s="23" t="str">
        <f>IF('Scan-IN Lecture Attendance'!H181="","",'Scan-IN Lecture Attendance'!H181)</f>
        <v/>
      </c>
      <c r="E181" s="7" t="str">
        <f>IF('Scan-IN Lecture Attendance'!J181="","",'Scan-IN Lecture Attendance'!J181)</f>
        <v/>
      </c>
      <c r="F181" s="23" t="str">
        <f>IF('Scan-IN Lecture Attendance'!L181="","",'Scan-IN Lecture Attendance'!L181)</f>
        <v/>
      </c>
      <c r="G181" s="7" t="str">
        <f>IF('Scan-IN Lecture Attendance'!N181="","",'Scan-IN Lecture Attendance'!N181)</f>
        <v/>
      </c>
      <c r="H181" s="23" t="str">
        <f>IF('Scan-IN Lecture Attendance'!P181="","",'Scan-IN Lecture Attendance'!P181)</f>
        <v/>
      </c>
      <c r="I181" s="7" t="str">
        <f>IF('Scan-IN Lecture Attendance'!R181="","",'Scan-IN Lecture Attendance'!R181)</f>
        <v/>
      </c>
      <c r="J181" s="23" t="str">
        <f>IF('Scan-IN Lecture Attendance'!T181="","",'Scan-IN Lecture Attendance'!T181)</f>
        <v/>
      </c>
      <c r="K181" s="24" t="str">
        <f>IF('Scan-IN Lecture Attendance'!V181="","",'Scan-IN Lecture Attendance'!V181)</f>
        <v/>
      </c>
      <c r="L181" s="23" t="str">
        <f>IF('Scan-IN Lecture Attendance'!X181="","",'Scan-IN Lecture Attendance'!X181)</f>
        <v/>
      </c>
      <c r="M181" s="24" t="str">
        <f>IF('Scan-IN Lecture Attendance'!Z181="","",'Scan-IN Lecture Attendance'!Z181)</f>
        <v/>
      </c>
      <c r="N181" s="23" t="str">
        <f>IF('Scan-IN Lecture Attendance'!AB181="","",'Scan-IN Lecture Attendance'!AB181)</f>
        <v/>
      </c>
      <c r="O181" s="24" t="str">
        <f>IF('Scan-IN Lecture Attendance'!AD181="","",'Scan-IN Lecture Attendance'!AD181)</f>
        <v/>
      </c>
      <c r="P181" s="23" t="str">
        <f>IF('Scan-IN Lecture Attendance'!AF181="","",'Scan-IN Lecture Attendance'!AF181)</f>
        <v/>
      </c>
      <c r="Q181" s="24" t="str">
        <f>IF('Scan-IN Lecture Attendance'!AH181="","",'Scan-IN Lecture Attendance'!AH181)</f>
        <v/>
      </c>
      <c r="R181" s="23" t="str">
        <f>IF('Scan-IN Lecture Attendance'!AJ181="","",'Scan-IN Lecture Attendance'!AJ181)</f>
        <v/>
      </c>
      <c r="S181" s="24" t="str">
        <f>IF('Scan-IN Lecture Attendance'!AL181="","",'Scan-IN Lecture Attendance'!AL181)</f>
        <v/>
      </c>
      <c r="T181" s="23" t="str">
        <f>IF('Scan-IN Lecture Attendance'!AN181="","",'Scan-IN Lecture Attendance'!AN181)</f>
        <v/>
      </c>
      <c r="U181" s="4"/>
      <c r="V181" s="4"/>
      <c r="W181" s="4"/>
      <c r="X181" s="4"/>
      <c r="Y181" s="4"/>
      <c r="Z181" s="4"/>
    </row>
    <row r="182" spans="1:26" ht="14.25" customHeight="1">
      <c r="A182" s="7" t="str">
        <f>IF('Scan-IN Lecture Attendance'!B182="","",'Scan-IN Lecture Attendance'!B182)</f>
        <v/>
      </c>
      <c r="B182" s="23" t="str">
        <f>IF('Scan-IN Lecture Attendance'!D182="","",'Scan-IN Lecture Attendance'!D182)</f>
        <v/>
      </c>
      <c r="C182" s="7" t="str">
        <f>IF('Scan-IN Lecture Attendance'!F182="","",'Scan-IN Lecture Attendance'!F182)</f>
        <v/>
      </c>
      <c r="D182" s="23" t="str">
        <f>IF('Scan-IN Lecture Attendance'!H182="","",'Scan-IN Lecture Attendance'!H182)</f>
        <v/>
      </c>
      <c r="E182" s="7" t="str">
        <f>IF('Scan-IN Lecture Attendance'!J182="","",'Scan-IN Lecture Attendance'!J182)</f>
        <v/>
      </c>
      <c r="F182" s="23" t="str">
        <f>IF('Scan-IN Lecture Attendance'!L182="","",'Scan-IN Lecture Attendance'!L182)</f>
        <v/>
      </c>
      <c r="G182" s="7" t="str">
        <f>IF('Scan-IN Lecture Attendance'!N182="","",'Scan-IN Lecture Attendance'!N182)</f>
        <v/>
      </c>
      <c r="H182" s="23" t="str">
        <f>IF('Scan-IN Lecture Attendance'!P182="","",'Scan-IN Lecture Attendance'!P182)</f>
        <v/>
      </c>
      <c r="I182" s="7" t="str">
        <f>IF('Scan-IN Lecture Attendance'!R182="","",'Scan-IN Lecture Attendance'!R182)</f>
        <v/>
      </c>
      <c r="J182" s="23" t="str">
        <f>IF('Scan-IN Lecture Attendance'!T182="","",'Scan-IN Lecture Attendance'!T182)</f>
        <v/>
      </c>
      <c r="K182" s="24" t="str">
        <f>IF('Scan-IN Lecture Attendance'!V182="","",'Scan-IN Lecture Attendance'!V182)</f>
        <v/>
      </c>
      <c r="L182" s="23" t="str">
        <f>IF('Scan-IN Lecture Attendance'!X182="","",'Scan-IN Lecture Attendance'!X182)</f>
        <v/>
      </c>
      <c r="M182" s="24" t="str">
        <f>IF('Scan-IN Lecture Attendance'!Z182="","",'Scan-IN Lecture Attendance'!Z182)</f>
        <v/>
      </c>
      <c r="N182" s="23" t="str">
        <f>IF('Scan-IN Lecture Attendance'!AB182="","",'Scan-IN Lecture Attendance'!AB182)</f>
        <v/>
      </c>
      <c r="O182" s="24" t="str">
        <f>IF('Scan-IN Lecture Attendance'!AD182="","",'Scan-IN Lecture Attendance'!AD182)</f>
        <v/>
      </c>
      <c r="P182" s="23" t="str">
        <f>IF('Scan-IN Lecture Attendance'!AF182="","",'Scan-IN Lecture Attendance'!AF182)</f>
        <v/>
      </c>
      <c r="Q182" s="24" t="str">
        <f>IF('Scan-IN Lecture Attendance'!AH182="","",'Scan-IN Lecture Attendance'!AH182)</f>
        <v/>
      </c>
      <c r="R182" s="23" t="str">
        <f>IF('Scan-IN Lecture Attendance'!AJ182="","",'Scan-IN Lecture Attendance'!AJ182)</f>
        <v/>
      </c>
      <c r="S182" s="24" t="str">
        <f>IF('Scan-IN Lecture Attendance'!AL182="","",'Scan-IN Lecture Attendance'!AL182)</f>
        <v/>
      </c>
      <c r="T182" s="23" t="str">
        <f>IF('Scan-IN Lecture Attendance'!AN182="","",'Scan-IN Lecture Attendance'!AN182)</f>
        <v/>
      </c>
      <c r="U182" s="4"/>
      <c r="V182" s="4"/>
      <c r="W182" s="4"/>
      <c r="X182" s="4"/>
      <c r="Y182" s="4"/>
      <c r="Z182" s="4"/>
    </row>
    <row r="183" spans="1:26" ht="14.25" customHeight="1">
      <c r="A183" s="7" t="str">
        <f>IF('Scan-IN Lecture Attendance'!B183="","",'Scan-IN Lecture Attendance'!B183)</f>
        <v/>
      </c>
      <c r="B183" s="23" t="str">
        <f>IF('Scan-IN Lecture Attendance'!D183="","",'Scan-IN Lecture Attendance'!D183)</f>
        <v/>
      </c>
      <c r="C183" s="7" t="str">
        <f>IF('Scan-IN Lecture Attendance'!F183="","",'Scan-IN Lecture Attendance'!F183)</f>
        <v/>
      </c>
      <c r="D183" s="23" t="str">
        <f>IF('Scan-IN Lecture Attendance'!H183="","",'Scan-IN Lecture Attendance'!H183)</f>
        <v/>
      </c>
      <c r="E183" s="7" t="str">
        <f>IF('Scan-IN Lecture Attendance'!J183="","",'Scan-IN Lecture Attendance'!J183)</f>
        <v/>
      </c>
      <c r="F183" s="23" t="str">
        <f>IF('Scan-IN Lecture Attendance'!L183="","",'Scan-IN Lecture Attendance'!L183)</f>
        <v/>
      </c>
      <c r="G183" s="7" t="str">
        <f>IF('Scan-IN Lecture Attendance'!N183="","",'Scan-IN Lecture Attendance'!N183)</f>
        <v/>
      </c>
      <c r="H183" s="23" t="str">
        <f>IF('Scan-IN Lecture Attendance'!P183="","",'Scan-IN Lecture Attendance'!P183)</f>
        <v/>
      </c>
      <c r="I183" s="7" t="str">
        <f>IF('Scan-IN Lecture Attendance'!R183="","",'Scan-IN Lecture Attendance'!R183)</f>
        <v/>
      </c>
      <c r="J183" s="23" t="str">
        <f>IF('Scan-IN Lecture Attendance'!T183="","",'Scan-IN Lecture Attendance'!T183)</f>
        <v/>
      </c>
      <c r="K183" s="24" t="str">
        <f>IF('Scan-IN Lecture Attendance'!V183="","",'Scan-IN Lecture Attendance'!V183)</f>
        <v/>
      </c>
      <c r="L183" s="23" t="str">
        <f>IF('Scan-IN Lecture Attendance'!X183="","",'Scan-IN Lecture Attendance'!X183)</f>
        <v/>
      </c>
      <c r="M183" s="24" t="str">
        <f>IF('Scan-IN Lecture Attendance'!Z183="","",'Scan-IN Lecture Attendance'!Z183)</f>
        <v/>
      </c>
      <c r="N183" s="23" t="str">
        <f>IF('Scan-IN Lecture Attendance'!AB183="","",'Scan-IN Lecture Attendance'!AB183)</f>
        <v/>
      </c>
      <c r="O183" s="24" t="str">
        <f>IF('Scan-IN Lecture Attendance'!AD183="","",'Scan-IN Lecture Attendance'!AD183)</f>
        <v/>
      </c>
      <c r="P183" s="23" t="str">
        <f>IF('Scan-IN Lecture Attendance'!AF183="","",'Scan-IN Lecture Attendance'!AF183)</f>
        <v/>
      </c>
      <c r="Q183" s="24" t="str">
        <f>IF('Scan-IN Lecture Attendance'!AH183="","",'Scan-IN Lecture Attendance'!AH183)</f>
        <v/>
      </c>
      <c r="R183" s="23" t="str">
        <f>IF('Scan-IN Lecture Attendance'!AJ183="","",'Scan-IN Lecture Attendance'!AJ183)</f>
        <v/>
      </c>
      <c r="S183" s="24" t="str">
        <f>IF('Scan-IN Lecture Attendance'!AL183="","",'Scan-IN Lecture Attendance'!AL183)</f>
        <v/>
      </c>
      <c r="T183" s="23" t="str">
        <f>IF('Scan-IN Lecture Attendance'!AN183="","",'Scan-IN Lecture Attendance'!AN183)</f>
        <v/>
      </c>
      <c r="U183" s="4"/>
      <c r="V183" s="4"/>
      <c r="W183" s="4"/>
      <c r="X183" s="4"/>
      <c r="Y183" s="4"/>
      <c r="Z183" s="4"/>
    </row>
    <row r="184" spans="1:26" ht="14.25" customHeight="1">
      <c r="A184" s="7" t="str">
        <f>IF('Scan-IN Lecture Attendance'!B184="","",'Scan-IN Lecture Attendance'!B184)</f>
        <v/>
      </c>
      <c r="B184" s="23" t="str">
        <f>IF('Scan-IN Lecture Attendance'!D184="","",'Scan-IN Lecture Attendance'!D184)</f>
        <v/>
      </c>
      <c r="C184" s="7" t="str">
        <f>IF('Scan-IN Lecture Attendance'!F184="","",'Scan-IN Lecture Attendance'!F184)</f>
        <v/>
      </c>
      <c r="D184" s="23" t="str">
        <f>IF('Scan-IN Lecture Attendance'!H184="","",'Scan-IN Lecture Attendance'!H184)</f>
        <v/>
      </c>
      <c r="E184" s="7" t="str">
        <f>IF('Scan-IN Lecture Attendance'!J184="","",'Scan-IN Lecture Attendance'!J184)</f>
        <v/>
      </c>
      <c r="F184" s="23" t="str">
        <f>IF('Scan-IN Lecture Attendance'!L184="","",'Scan-IN Lecture Attendance'!L184)</f>
        <v/>
      </c>
      <c r="G184" s="7" t="str">
        <f>IF('Scan-IN Lecture Attendance'!N184="","",'Scan-IN Lecture Attendance'!N184)</f>
        <v/>
      </c>
      <c r="H184" s="23" t="str">
        <f>IF('Scan-IN Lecture Attendance'!P184="","",'Scan-IN Lecture Attendance'!P184)</f>
        <v/>
      </c>
      <c r="I184" s="7" t="str">
        <f>IF('Scan-IN Lecture Attendance'!R184="","",'Scan-IN Lecture Attendance'!R184)</f>
        <v/>
      </c>
      <c r="J184" s="23" t="str">
        <f>IF('Scan-IN Lecture Attendance'!T184="","",'Scan-IN Lecture Attendance'!T184)</f>
        <v/>
      </c>
      <c r="K184" s="24" t="str">
        <f>IF('Scan-IN Lecture Attendance'!V184="","",'Scan-IN Lecture Attendance'!V184)</f>
        <v/>
      </c>
      <c r="L184" s="23" t="str">
        <f>IF('Scan-IN Lecture Attendance'!X184="","",'Scan-IN Lecture Attendance'!X184)</f>
        <v/>
      </c>
      <c r="M184" s="24" t="str">
        <f>IF('Scan-IN Lecture Attendance'!Z184="","",'Scan-IN Lecture Attendance'!Z184)</f>
        <v/>
      </c>
      <c r="N184" s="23" t="str">
        <f>IF('Scan-IN Lecture Attendance'!AB184="","",'Scan-IN Lecture Attendance'!AB184)</f>
        <v/>
      </c>
      <c r="O184" s="24" t="str">
        <f>IF('Scan-IN Lecture Attendance'!AD184="","",'Scan-IN Lecture Attendance'!AD184)</f>
        <v/>
      </c>
      <c r="P184" s="23" t="str">
        <f>IF('Scan-IN Lecture Attendance'!AF184="","",'Scan-IN Lecture Attendance'!AF184)</f>
        <v/>
      </c>
      <c r="Q184" s="24" t="str">
        <f>IF('Scan-IN Lecture Attendance'!AH184="","",'Scan-IN Lecture Attendance'!AH184)</f>
        <v/>
      </c>
      <c r="R184" s="23" t="str">
        <f>IF('Scan-IN Lecture Attendance'!AJ184="","",'Scan-IN Lecture Attendance'!AJ184)</f>
        <v/>
      </c>
      <c r="S184" s="24" t="str">
        <f>IF('Scan-IN Lecture Attendance'!AL184="","",'Scan-IN Lecture Attendance'!AL184)</f>
        <v/>
      </c>
      <c r="T184" s="23" t="str">
        <f>IF('Scan-IN Lecture Attendance'!AN184="","",'Scan-IN Lecture Attendance'!AN184)</f>
        <v/>
      </c>
      <c r="U184" s="4"/>
      <c r="V184" s="4"/>
      <c r="W184" s="4"/>
      <c r="X184" s="4"/>
      <c r="Y184" s="4"/>
      <c r="Z184" s="4"/>
    </row>
    <row r="185" spans="1:26" ht="14.25" customHeight="1">
      <c r="A185" s="7" t="str">
        <f>IF('Scan-IN Lecture Attendance'!B185="","",'Scan-IN Lecture Attendance'!B185)</f>
        <v/>
      </c>
      <c r="B185" s="23" t="str">
        <f>IF('Scan-IN Lecture Attendance'!D185="","",'Scan-IN Lecture Attendance'!D185)</f>
        <v/>
      </c>
      <c r="C185" s="7" t="str">
        <f>IF('Scan-IN Lecture Attendance'!F185="","",'Scan-IN Lecture Attendance'!F185)</f>
        <v/>
      </c>
      <c r="D185" s="23" t="str">
        <f>IF('Scan-IN Lecture Attendance'!H185="","",'Scan-IN Lecture Attendance'!H185)</f>
        <v/>
      </c>
      <c r="E185" s="7" t="str">
        <f>IF('Scan-IN Lecture Attendance'!J185="","",'Scan-IN Lecture Attendance'!J185)</f>
        <v/>
      </c>
      <c r="F185" s="23" t="str">
        <f>IF('Scan-IN Lecture Attendance'!L185="","",'Scan-IN Lecture Attendance'!L185)</f>
        <v/>
      </c>
      <c r="G185" s="7" t="str">
        <f>IF('Scan-IN Lecture Attendance'!N185="","",'Scan-IN Lecture Attendance'!N185)</f>
        <v/>
      </c>
      <c r="H185" s="23" t="str">
        <f>IF('Scan-IN Lecture Attendance'!P185="","",'Scan-IN Lecture Attendance'!P185)</f>
        <v/>
      </c>
      <c r="I185" s="7" t="str">
        <f>IF('Scan-IN Lecture Attendance'!R185="","",'Scan-IN Lecture Attendance'!R185)</f>
        <v/>
      </c>
      <c r="J185" s="23" t="str">
        <f>IF('Scan-IN Lecture Attendance'!T185="","",'Scan-IN Lecture Attendance'!T185)</f>
        <v/>
      </c>
      <c r="K185" s="24" t="str">
        <f>IF('Scan-IN Lecture Attendance'!V185="","",'Scan-IN Lecture Attendance'!V185)</f>
        <v/>
      </c>
      <c r="L185" s="23" t="str">
        <f>IF('Scan-IN Lecture Attendance'!X185="","",'Scan-IN Lecture Attendance'!X185)</f>
        <v/>
      </c>
      <c r="M185" s="24" t="str">
        <f>IF('Scan-IN Lecture Attendance'!Z185="","",'Scan-IN Lecture Attendance'!Z185)</f>
        <v/>
      </c>
      <c r="N185" s="23" t="str">
        <f>IF('Scan-IN Lecture Attendance'!AB185="","",'Scan-IN Lecture Attendance'!AB185)</f>
        <v/>
      </c>
      <c r="O185" s="24" t="str">
        <f>IF('Scan-IN Lecture Attendance'!AD185="","",'Scan-IN Lecture Attendance'!AD185)</f>
        <v/>
      </c>
      <c r="P185" s="23" t="str">
        <f>IF('Scan-IN Lecture Attendance'!AF185="","",'Scan-IN Lecture Attendance'!AF185)</f>
        <v/>
      </c>
      <c r="Q185" s="24" t="str">
        <f>IF('Scan-IN Lecture Attendance'!AH185="","",'Scan-IN Lecture Attendance'!AH185)</f>
        <v/>
      </c>
      <c r="R185" s="23" t="str">
        <f>IF('Scan-IN Lecture Attendance'!AJ185="","",'Scan-IN Lecture Attendance'!AJ185)</f>
        <v/>
      </c>
      <c r="S185" s="24" t="str">
        <f>IF('Scan-IN Lecture Attendance'!AL185="","",'Scan-IN Lecture Attendance'!AL185)</f>
        <v/>
      </c>
      <c r="T185" s="23" t="str">
        <f>IF('Scan-IN Lecture Attendance'!AN185="","",'Scan-IN Lecture Attendance'!AN185)</f>
        <v/>
      </c>
      <c r="U185" s="4"/>
      <c r="V185" s="4"/>
      <c r="W185" s="4"/>
      <c r="X185" s="4"/>
      <c r="Y185" s="4"/>
      <c r="Z185" s="4"/>
    </row>
    <row r="186" spans="1:26" ht="14.25" customHeight="1">
      <c r="A186" s="7" t="str">
        <f>IF('Scan-IN Lecture Attendance'!B186="","",'Scan-IN Lecture Attendance'!B186)</f>
        <v/>
      </c>
      <c r="B186" s="23" t="str">
        <f>IF('Scan-IN Lecture Attendance'!D186="","",'Scan-IN Lecture Attendance'!D186)</f>
        <v/>
      </c>
      <c r="C186" s="7" t="str">
        <f>IF('Scan-IN Lecture Attendance'!F186="","",'Scan-IN Lecture Attendance'!F186)</f>
        <v/>
      </c>
      <c r="D186" s="23" t="str">
        <f>IF('Scan-IN Lecture Attendance'!H186="","",'Scan-IN Lecture Attendance'!H186)</f>
        <v/>
      </c>
      <c r="E186" s="7" t="str">
        <f>IF('Scan-IN Lecture Attendance'!J186="","",'Scan-IN Lecture Attendance'!J186)</f>
        <v/>
      </c>
      <c r="F186" s="23" t="str">
        <f>IF('Scan-IN Lecture Attendance'!L186="","",'Scan-IN Lecture Attendance'!L186)</f>
        <v/>
      </c>
      <c r="G186" s="7" t="str">
        <f>IF('Scan-IN Lecture Attendance'!N186="","",'Scan-IN Lecture Attendance'!N186)</f>
        <v/>
      </c>
      <c r="H186" s="23" t="str">
        <f>IF('Scan-IN Lecture Attendance'!P186="","",'Scan-IN Lecture Attendance'!P186)</f>
        <v/>
      </c>
      <c r="I186" s="7" t="str">
        <f>IF('Scan-IN Lecture Attendance'!R186="","",'Scan-IN Lecture Attendance'!R186)</f>
        <v/>
      </c>
      <c r="J186" s="23" t="str">
        <f>IF('Scan-IN Lecture Attendance'!T186="","",'Scan-IN Lecture Attendance'!T186)</f>
        <v/>
      </c>
      <c r="K186" s="24" t="str">
        <f>IF('Scan-IN Lecture Attendance'!V186="","",'Scan-IN Lecture Attendance'!V186)</f>
        <v/>
      </c>
      <c r="L186" s="23" t="str">
        <f>IF('Scan-IN Lecture Attendance'!X186="","",'Scan-IN Lecture Attendance'!X186)</f>
        <v/>
      </c>
      <c r="M186" s="24" t="str">
        <f>IF('Scan-IN Lecture Attendance'!Z186="","",'Scan-IN Lecture Attendance'!Z186)</f>
        <v/>
      </c>
      <c r="N186" s="23" t="str">
        <f>IF('Scan-IN Lecture Attendance'!AB186="","",'Scan-IN Lecture Attendance'!AB186)</f>
        <v/>
      </c>
      <c r="O186" s="24" t="str">
        <f>IF('Scan-IN Lecture Attendance'!AD186="","",'Scan-IN Lecture Attendance'!AD186)</f>
        <v/>
      </c>
      <c r="P186" s="23" t="str">
        <f>IF('Scan-IN Lecture Attendance'!AF186="","",'Scan-IN Lecture Attendance'!AF186)</f>
        <v/>
      </c>
      <c r="Q186" s="24" t="str">
        <f>IF('Scan-IN Lecture Attendance'!AH186="","",'Scan-IN Lecture Attendance'!AH186)</f>
        <v/>
      </c>
      <c r="R186" s="23" t="str">
        <f>IF('Scan-IN Lecture Attendance'!AJ186="","",'Scan-IN Lecture Attendance'!AJ186)</f>
        <v/>
      </c>
      <c r="S186" s="24" t="str">
        <f>IF('Scan-IN Lecture Attendance'!AL186="","",'Scan-IN Lecture Attendance'!AL186)</f>
        <v/>
      </c>
      <c r="T186" s="23" t="str">
        <f>IF('Scan-IN Lecture Attendance'!AN186="","",'Scan-IN Lecture Attendance'!AN186)</f>
        <v/>
      </c>
      <c r="U186" s="4"/>
      <c r="V186" s="4"/>
      <c r="W186" s="4"/>
      <c r="X186" s="4"/>
      <c r="Y186" s="4"/>
      <c r="Z186" s="4"/>
    </row>
    <row r="187" spans="1:26" ht="14.25" customHeight="1">
      <c r="A187" s="7" t="str">
        <f>IF('Scan-IN Lecture Attendance'!B187="","",'Scan-IN Lecture Attendance'!B187)</f>
        <v/>
      </c>
      <c r="B187" s="23" t="str">
        <f>IF('Scan-IN Lecture Attendance'!D187="","",'Scan-IN Lecture Attendance'!D187)</f>
        <v/>
      </c>
      <c r="C187" s="7" t="str">
        <f>IF('Scan-IN Lecture Attendance'!F187="","",'Scan-IN Lecture Attendance'!F187)</f>
        <v/>
      </c>
      <c r="D187" s="23" t="str">
        <f>IF('Scan-IN Lecture Attendance'!H187="","",'Scan-IN Lecture Attendance'!H187)</f>
        <v/>
      </c>
      <c r="E187" s="7" t="str">
        <f>IF('Scan-IN Lecture Attendance'!J187="","",'Scan-IN Lecture Attendance'!J187)</f>
        <v/>
      </c>
      <c r="F187" s="23" t="str">
        <f>IF('Scan-IN Lecture Attendance'!L187="","",'Scan-IN Lecture Attendance'!L187)</f>
        <v/>
      </c>
      <c r="G187" s="7" t="str">
        <f>IF('Scan-IN Lecture Attendance'!N187="","",'Scan-IN Lecture Attendance'!N187)</f>
        <v/>
      </c>
      <c r="H187" s="23" t="str">
        <f>IF('Scan-IN Lecture Attendance'!P187="","",'Scan-IN Lecture Attendance'!P187)</f>
        <v/>
      </c>
      <c r="I187" s="7" t="str">
        <f>IF('Scan-IN Lecture Attendance'!R187="","",'Scan-IN Lecture Attendance'!R187)</f>
        <v/>
      </c>
      <c r="J187" s="23" t="str">
        <f>IF('Scan-IN Lecture Attendance'!T187="","",'Scan-IN Lecture Attendance'!T187)</f>
        <v/>
      </c>
      <c r="K187" s="24" t="str">
        <f>IF('Scan-IN Lecture Attendance'!V187="","",'Scan-IN Lecture Attendance'!V187)</f>
        <v/>
      </c>
      <c r="L187" s="23" t="str">
        <f>IF('Scan-IN Lecture Attendance'!X187="","",'Scan-IN Lecture Attendance'!X187)</f>
        <v/>
      </c>
      <c r="M187" s="24" t="str">
        <f>IF('Scan-IN Lecture Attendance'!Z187="","",'Scan-IN Lecture Attendance'!Z187)</f>
        <v/>
      </c>
      <c r="N187" s="23" t="str">
        <f>IF('Scan-IN Lecture Attendance'!AB187="","",'Scan-IN Lecture Attendance'!AB187)</f>
        <v/>
      </c>
      <c r="O187" s="24" t="str">
        <f>IF('Scan-IN Lecture Attendance'!AD187="","",'Scan-IN Lecture Attendance'!AD187)</f>
        <v/>
      </c>
      <c r="P187" s="23" t="str">
        <f>IF('Scan-IN Lecture Attendance'!AF187="","",'Scan-IN Lecture Attendance'!AF187)</f>
        <v/>
      </c>
      <c r="Q187" s="24" t="str">
        <f>IF('Scan-IN Lecture Attendance'!AH187="","",'Scan-IN Lecture Attendance'!AH187)</f>
        <v/>
      </c>
      <c r="R187" s="23" t="str">
        <f>IF('Scan-IN Lecture Attendance'!AJ187="","",'Scan-IN Lecture Attendance'!AJ187)</f>
        <v/>
      </c>
      <c r="S187" s="24" t="str">
        <f>IF('Scan-IN Lecture Attendance'!AL187="","",'Scan-IN Lecture Attendance'!AL187)</f>
        <v/>
      </c>
      <c r="T187" s="23" t="str">
        <f>IF('Scan-IN Lecture Attendance'!AN187="","",'Scan-IN Lecture Attendance'!AN187)</f>
        <v/>
      </c>
      <c r="U187" s="4"/>
      <c r="V187" s="4"/>
      <c r="W187" s="4"/>
      <c r="X187" s="4"/>
      <c r="Y187" s="4"/>
      <c r="Z187" s="4"/>
    </row>
    <row r="188" spans="1:26" ht="14.25" customHeight="1">
      <c r="A188" s="7" t="str">
        <f>IF('Scan-IN Lecture Attendance'!B188="","",'Scan-IN Lecture Attendance'!B188)</f>
        <v/>
      </c>
      <c r="B188" s="23" t="str">
        <f>IF('Scan-IN Lecture Attendance'!D188="","",'Scan-IN Lecture Attendance'!D188)</f>
        <v/>
      </c>
      <c r="C188" s="7" t="str">
        <f>IF('Scan-IN Lecture Attendance'!F188="","",'Scan-IN Lecture Attendance'!F188)</f>
        <v/>
      </c>
      <c r="D188" s="23" t="str">
        <f>IF('Scan-IN Lecture Attendance'!H188="","",'Scan-IN Lecture Attendance'!H188)</f>
        <v/>
      </c>
      <c r="E188" s="7" t="str">
        <f>IF('Scan-IN Lecture Attendance'!J188="","",'Scan-IN Lecture Attendance'!J188)</f>
        <v/>
      </c>
      <c r="F188" s="23" t="str">
        <f>IF('Scan-IN Lecture Attendance'!L188="","",'Scan-IN Lecture Attendance'!L188)</f>
        <v/>
      </c>
      <c r="G188" s="7" t="str">
        <f>IF('Scan-IN Lecture Attendance'!N188="","",'Scan-IN Lecture Attendance'!N188)</f>
        <v/>
      </c>
      <c r="H188" s="23" t="str">
        <f>IF('Scan-IN Lecture Attendance'!P188="","",'Scan-IN Lecture Attendance'!P188)</f>
        <v/>
      </c>
      <c r="I188" s="7" t="str">
        <f>IF('Scan-IN Lecture Attendance'!R188="","",'Scan-IN Lecture Attendance'!R188)</f>
        <v/>
      </c>
      <c r="J188" s="23" t="str">
        <f>IF('Scan-IN Lecture Attendance'!T188="","",'Scan-IN Lecture Attendance'!T188)</f>
        <v/>
      </c>
      <c r="K188" s="24" t="str">
        <f>IF('Scan-IN Lecture Attendance'!V188="","",'Scan-IN Lecture Attendance'!V188)</f>
        <v/>
      </c>
      <c r="L188" s="23" t="str">
        <f>IF('Scan-IN Lecture Attendance'!X188="","",'Scan-IN Lecture Attendance'!X188)</f>
        <v/>
      </c>
      <c r="M188" s="24" t="str">
        <f>IF('Scan-IN Lecture Attendance'!Z188="","",'Scan-IN Lecture Attendance'!Z188)</f>
        <v/>
      </c>
      <c r="N188" s="23" t="str">
        <f>IF('Scan-IN Lecture Attendance'!AB188="","",'Scan-IN Lecture Attendance'!AB188)</f>
        <v/>
      </c>
      <c r="O188" s="24" t="str">
        <f>IF('Scan-IN Lecture Attendance'!AD188="","",'Scan-IN Lecture Attendance'!AD188)</f>
        <v/>
      </c>
      <c r="P188" s="23" t="str">
        <f>IF('Scan-IN Lecture Attendance'!AF188="","",'Scan-IN Lecture Attendance'!AF188)</f>
        <v/>
      </c>
      <c r="Q188" s="24" t="str">
        <f>IF('Scan-IN Lecture Attendance'!AH188="","",'Scan-IN Lecture Attendance'!AH188)</f>
        <v/>
      </c>
      <c r="R188" s="23" t="str">
        <f>IF('Scan-IN Lecture Attendance'!AJ188="","",'Scan-IN Lecture Attendance'!AJ188)</f>
        <v/>
      </c>
      <c r="S188" s="24" t="str">
        <f>IF('Scan-IN Lecture Attendance'!AL188="","",'Scan-IN Lecture Attendance'!AL188)</f>
        <v/>
      </c>
      <c r="T188" s="23" t="str">
        <f>IF('Scan-IN Lecture Attendance'!AN188="","",'Scan-IN Lecture Attendance'!AN188)</f>
        <v/>
      </c>
      <c r="U188" s="4"/>
      <c r="V188" s="4"/>
      <c r="W188" s="4"/>
      <c r="X188" s="4"/>
      <c r="Y188" s="4"/>
      <c r="Z188" s="4"/>
    </row>
    <row r="189" spans="1:26" ht="14.25" customHeight="1">
      <c r="A189" s="7" t="str">
        <f>IF('Scan-IN Lecture Attendance'!B189="","",'Scan-IN Lecture Attendance'!B189)</f>
        <v/>
      </c>
      <c r="B189" s="23" t="str">
        <f>IF('Scan-IN Lecture Attendance'!D189="","",'Scan-IN Lecture Attendance'!D189)</f>
        <v/>
      </c>
      <c r="C189" s="7" t="str">
        <f>IF('Scan-IN Lecture Attendance'!F189="","",'Scan-IN Lecture Attendance'!F189)</f>
        <v/>
      </c>
      <c r="D189" s="23" t="str">
        <f>IF('Scan-IN Lecture Attendance'!H189="","",'Scan-IN Lecture Attendance'!H189)</f>
        <v/>
      </c>
      <c r="E189" s="7" t="str">
        <f>IF('Scan-IN Lecture Attendance'!J189="","",'Scan-IN Lecture Attendance'!J189)</f>
        <v/>
      </c>
      <c r="F189" s="23" t="str">
        <f>IF('Scan-IN Lecture Attendance'!L189="","",'Scan-IN Lecture Attendance'!L189)</f>
        <v/>
      </c>
      <c r="G189" s="7" t="str">
        <f>IF('Scan-IN Lecture Attendance'!N189="","",'Scan-IN Lecture Attendance'!N189)</f>
        <v/>
      </c>
      <c r="H189" s="23" t="str">
        <f>IF('Scan-IN Lecture Attendance'!P189="","",'Scan-IN Lecture Attendance'!P189)</f>
        <v/>
      </c>
      <c r="I189" s="7" t="str">
        <f>IF('Scan-IN Lecture Attendance'!R189="","",'Scan-IN Lecture Attendance'!R189)</f>
        <v/>
      </c>
      <c r="J189" s="23" t="str">
        <f>IF('Scan-IN Lecture Attendance'!T189="","",'Scan-IN Lecture Attendance'!T189)</f>
        <v/>
      </c>
      <c r="K189" s="24" t="str">
        <f>IF('Scan-IN Lecture Attendance'!V189="","",'Scan-IN Lecture Attendance'!V189)</f>
        <v/>
      </c>
      <c r="L189" s="23" t="str">
        <f>IF('Scan-IN Lecture Attendance'!X189="","",'Scan-IN Lecture Attendance'!X189)</f>
        <v/>
      </c>
      <c r="M189" s="24" t="str">
        <f>IF('Scan-IN Lecture Attendance'!Z189="","",'Scan-IN Lecture Attendance'!Z189)</f>
        <v/>
      </c>
      <c r="N189" s="23" t="str">
        <f>IF('Scan-IN Lecture Attendance'!AB189="","",'Scan-IN Lecture Attendance'!AB189)</f>
        <v/>
      </c>
      <c r="O189" s="24" t="str">
        <f>IF('Scan-IN Lecture Attendance'!AD189="","",'Scan-IN Lecture Attendance'!AD189)</f>
        <v/>
      </c>
      <c r="P189" s="23" t="str">
        <f>IF('Scan-IN Lecture Attendance'!AF189="","",'Scan-IN Lecture Attendance'!AF189)</f>
        <v/>
      </c>
      <c r="Q189" s="24" t="str">
        <f>IF('Scan-IN Lecture Attendance'!AH189="","",'Scan-IN Lecture Attendance'!AH189)</f>
        <v/>
      </c>
      <c r="R189" s="23" t="str">
        <f>IF('Scan-IN Lecture Attendance'!AJ189="","",'Scan-IN Lecture Attendance'!AJ189)</f>
        <v/>
      </c>
      <c r="S189" s="24" t="str">
        <f>IF('Scan-IN Lecture Attendance'!AL189="","",'Scan-IN Lecture Attendance'!AL189)</f>
        <v/>
      </c>
      <c r="T189" s="23" t="str">
        <f>IF('Scan-IN Lecture Attendance'!AN189="","",'Scan-IN Lecture Attendance'!AN189)</f>
        <v/>
      </c>
      <c r="U189" s="4"/>
      <c r="V189" s="4"/>
      <c r="W189" s="4"/>
      <c r="X189" s="4"/>
      <c r="Y189" s="4"/>
      <c r="Z189" s="4"/>
    </row>
    <row r="190" spans="1:26" ht="14.25" customHeight="1">
      <c r="A190" s="7" t="str">
        <f>IF('Scan-IN Lecture Attendance'!B190="","",'Scan-IN Lecture Attendance'!B190)</f>
        <v/>
      </c>
      <c r="B190" s="23" t="str">
        <f>IF('Scan-IN Lecture Attendance'!D190="","",'Scan-IN Lecture Attendance'!D190)</f>
        <v/>
      </c>
      <c r="C190" s="7" t="str">
        <f>IF('Scan-IN Lecture Attendance'!F190="","",'Scan-IN Lecture Attendance'!F190)</f>
        <v/>
      </c>
      <c r="D190" s="23" t="str">
        <f>IF('Scan-IN Lecture Attendance'!H190="","",'Scan-IN Lecture Attendance'!H190)</f>
        <v/>
      </c>
      <c r="E190" s="7" t="str">
        <f>IF('Scan-IN Lecture Attendance'!J190="","",'Scan-IN Lecture Attendance'!J190)</f>
        <v/>
      </c>
      <c r="F190" s="23" t="str">
        <f>IF('Scan-IN Lecture Attendance'!L190="","",'Scan-IN Lecture Attendance'!L190)</f>
        <v/>
      </c>
      <c r="G190" s="7" t="str">
        <f>IF('Scan-IN Lecture Attendance'!N190="","",'Scan-IN Lecture Attendance'!N190)</f>
        <v/>
      </c>
      <c r="H190" s="23" t="str">
        <f>IF('Scan-IN Lecture Attendance'!P190="","",'Scan-IN Lecture Attendance'!P190)</f>
        <v/>
      </c>
      <c r="I190" s="7" t="str">
        <f>IF('Scan-IN Lecture Attendance'!R190="","",'Scan-IN Lecture Attendance'!R190)</f>
        <v/>
      </c>
      <c r="J190" s="23" t="str">
        <f>IF('Scan-IN Lecture Attendance'!T190="","",'Scan-IN Lecture Attendance'!T190)</f>
        <v/>
      </c>
      <c r="K190" s="24" t="str">
        <f>IF('Scan-IN Lecture Attendance'!V190="","",'Scan-IN Lecture Attendance'!V190)</f>
        <v/>
      </c>
      <c r="L190" s="23" t="str">
        <f>IF('Scan-IN Lecture Attendance'!X190="","",'Scan-IN Lecture Attendance'!X190)</f>
        <v/>
      </c>
      <c r="M190" s="24" t="str">
        <f>IF('Scan-IN Lecture Attendance'!Z190="","",'Scan-IN Lecture Attendance'!Z190)</f>
        <v/>
      </c>
      <c r="N190" s="23" t="str">
        <f>IF('Scan-IN Lecture Attendance'!AB190="","",'Scan-IN Lecture Attendance'!AB190)</f>
        <v/>
      </c>
      <c r="O190" s="24" t="str">
        <f>IF('Scan-IN Lecture Attendance'!AD190="","",'Scan-IN Lecture Attendance'!AD190)</f>
        <v/>
      </c>
      <c r="P190" s="23" t="str">
        <f>IF('Scan-IN Lecture Attendance'!AF190="","",'Scan-IN Lecture Attendance'!AF190)</f>
        <v/>
      </c>
      <c r="Q190" s="24" t="str">
        <f>IF('Scan-IN Lecture Attendance'!AH190="","",'Scan-IN Lecture Attendance'!AH190)</f>
        <v/>
      </c>
      <c r="R190" s="23" t="str">
        <f>IF('Scan-IN Lecture Attendance'!AJ190="","",'Scan-IN Lecture Attendance'!AJ190)</f>
        <v/>
      </c>
      <c r="S190" s="24" t="str">
        <f>IF('Scan-IN Lecture Attendance'!AL190="","",'Scan-IN Lecture Attendance'!AL190)</f>
        <v/>
      </c>
      <c r="T190" s="23" t="str">
        <f>IF('Scan-IN Lecture Attendance'!AN190="","",'Scan-IN Lecture Attendance'!AN190)</f>
        <v/>
      </c>
      <c r="U190" s="4"/>
      <c r="V190" s="4"/>
      <c r="W190" s="4"/>
      <c r="X190" s="4"/>
      <c r="Y190" s="4"/>
      <c r="Z190" s="4"/>
    </row>
    <row r="191" spans="1:26" ht="14.25" customHeight="1">
      <c r="A191" s="7" t="str">
        <f>IF('Scan-IN Lecture Attendance'!B191="","",'Scan-IN Lecture Attendance'!B191)</f>
        <v/>
      </c>
      <c r="B191" s="23" t="str">
        <f>IF('Scan-IN Lecture Attendance'!D191="","",'Scan-IN Lecture Attendance'!D191)</f>
        <v/>
      </c>
      <c r="C191" s="7" t="str">
        <f>IF('Scan-IN Lecture Attendance'!F191="","",'Scan-IN Lecture Attendance'!F191)</f>
        <v/>
      </c>
      <c r="D191" s="23" t="str">
        <f>IF('Scan-IN Lecture Attendance'!H191="","",'Scan-IN Lecture Attendance'!H191)</f>
        <v/>
      </c>
      <c r="E191" s="7" t="str">
        <f>IF('Scan-IN Lecture Attendance'!J191="","",'Scan-IN Lecture Attendance'!J191)</f>
        <v/>
      </c>
      <c r="F191" s="23" t="str">
        <f>IF('Scan-IN Lecture Attendance'!L191="","",'Scan-IN Lecture Attendance'!L191)</f>
        <v/>
      </c>
      <c r="G191" s="7" t="str">
        <f>IF('Scan-IN Lecture Attendance'!N191="","",'Scan-IN Lecture Attendance'!N191)</f>
        <v/>
      </c>
      <c r="H191" s="23" t="str">
        <f>IF('Scan-IN Lecture Attendance'!P191="","",'Scan-IN Lecture Attendance'!P191)</f>
        <v/>
      </c>
      <c r="I191" s="7" t="str">
        <f>IF('Scan-IN Lecture Attendance'!R191="","",'Scan-IN Lecture Attendance'!R191)</f>
        <v/>
      </c>
      <c r="J191" s="23" t="str">
        <f>IF('Scan-IN Lecture Attendance'!T191="","",'Scan-IN Lecture Attendance'!T191)</f>
        <v/>
      </c>
      <c r="K191" s="24" t="str">
        <f>IF('Scan-IN Lecture Attendance'!V191="","",'Scan-IN Lecture Attendance'!V191)</f>
        <v/>
      </c>
      <c r="L191" s="23" t="str">
        <f>IF('Scan-IN Lecture Attendance'!X191="","",'Scan-IN Lecture Attendance'!X191)</f>
        <v/>
      </c>
      <c r="M191" s="24" t="str">
        <f>IF('Scan-IN Lecture Attendance'!Z191="","",'Scan-IN Lecture Attendance'!Z191)</f>
        <v/>
      </c>
      <c r="N191" s="23" t="str">
        <f>IF('Scan-IN Lecture Attendance'!AB191="","",'Scan-IN Lecture Attendance'!AB191)</f>
        <v/>
      </c>
      <c r="O191" s="24" t="str">
        <f>IF('Scan-IN Lecture Attendance'!AD191="","",'Scan-IN Lecture Attendance'!AD191)</f>
        <v/>
      </c>
      <c r="P191" s="23" t="str">
        <f>IF('Scan-IN Lecture Attendance'!AF191="","",'Scan-IN Lecture Attendance'!AF191)</f>
        <v/>
      </c>
      <c r="Q191" s="24" t="str">
        <f>IF('Scan-IN Lecture Attendance'!AH191="","",'Scan-IN Lecture Attendance'!AH191)</f>
        <v/>
      </c>
      <c r="R191" s="23" t="str">
        <f>IF('Scan-IN Lecture Attendance'!AJ191="","",'Scan-IN Lecture Attendance'!AJ191)</f>
        <v/>
      </c>
      <c r="S191" s="24" t="str">
        <f>IF('Scan-IN Lecture Attendance'!AL191="","",'Scan-IN Lecture Attendance'!AL191)</f>
        <v/>
      </c>
      <c r="T191" s="23" t="str">
        <f>IF('Scan-IN Lecture Attendance'!AN191="","",'Scan-IN Lecture Attendance'!AN191)</f>
        <v/>
      </c>
      <c r="U191" s="4"/>
      <c r="V191" s="4"/>
      <c r="W191" s="4"/>
      <c r="X191" s="4"/>
      <c r="Y191" s="4"/>
      <c r="Z191" s="4"/>
    </row>
    <row r="192" spans="1:26" ht="14.25" customHeight="1">
      <c r="A192" s="7" t="str">
        <f>IF('Scan-IN Lecture Attendance'!B192="","",'Scan-IN Lecture Attendance'!B192)</f>
        <v/>
      </c>
      <c r="B192" s="23" t="str">
        <f>IF('Scan-IN Lecture Attendance'!D192="","",'Scan-IN Lecture Attendance'!D192)</f>
        <v/>
      </c>
      <c r="C192" s="7" t="str">
        <f>IF('Scan-IN Lecture Attendance'!F192="","",'Scan-IN Lecture Attendance'!F192)</f>
        <v/>
      </c>
      <c r="D192" s="23" t="str">
        <f>IF('Scan-IN Lecture Attendance'!H192="","",'Scan-IN Lecture Attendance'!H192)</f>
        <v/>
      </c>
      <c r="E192" s="7" t="str">
        <f>IF('Scan-IN Lecture Attendance'!J192="","",'Scan-IN Lecture Attendance'!J192)</f>
        <v/>
      </c>
      <c r="F192" s="23" t="str">
        <f>IF('Scan-IN Lecture Attendance'!L192="","",'Scan-IN Lecture Attendance'!L192)</f>
        <v/>
      </c>
      <c r="G192" s="7" t="str">
        <f>IF('Scan-IN Lecture Attendance'!N192="","",'Scan-IN Lecture Attendance'!N192)</f>
        <v/>
      </c>
      <c r="H192" s="23" t="str">
        <f>IF('Scan-IN Lecture Attendance'!P192="","",'Scan-IN Lecture Attendance'!P192)</f>
        <v/>
      </c>
      <c r="I192" s="7" t="str">
        <f>IF('Scan-IN Lecture Attendance'!R192="","",'Scan-IN Lecture Attendance'!R192)</f>
        <v/>
      </c>
      <c r="J192" s="23" t="str">
        <f>IF('Scan-IN Lecture Attendance'!T192="","",'Scan-IN Lecture Attendance'!T192)</f>
        <v/>
      </c>
      <c r="K192" s="24" t="str">
        <f>IF('Scan-IN Lecture Attendance'!V192="","",'Scan-IN Lecture Attendance'!V192)</f>
        <v/>
      </c>
      <c r="L192" s="23" t="str">
        <f>IF('Scan-IN Lecture Attendance'!X192="","",'Scan-IN Lecture Attendance'!X192)</f>
        <v/>
      </c>
      <c r="M192" s="24" t="str">
        <f>IF('Scan-IN Lecture Attendance'!Z192="","",'Scan-IN Lecture Attendance'!Z192)</f>
        <v/>
      </c>
      <c r="N192" s="23" t="str">
        <f>IF('Scan-IN Lecture Attendance'!AB192="","",'Scan-IN Lecture Attendance'!AB192)</f>
        <v/>
      </c>
      <c r="O192" s="24" t="str">
        <f>IF('Scan-IN Lecture Attendance'!AD192="","",'Scan-IN Lecture Attendance'!AD192)</f>
        <v/>
      </c>
      <c r="P192" s="23" t="str">
        <f>IF('Scan-IN Lecture Attendance'!AF192="","",'Scan-IN Lecture Attendance'!AF192)</f>
        <v/>
      </c>
      <c r="Q192" s="24" t="str">
        <f>IF('Scan-IN Lecture Attendance'!AH192="","",'Scan-IN Lecture Attendance'!AH192)</f>
        <v/>
      </c>
      <c r="R192" s="23" t="str">
        <f>IF('Scan-IN Lecture Attendance'!AJ192="","",'Scan-IN Lecture Attendance'!AJ192)</f>
        <v/>
      </c>
      <c r="S192" s="24" t="str">
        <f>IF('Scan-IN Lecture Attendance'!AL192="","",'Scan-IN Lecture Attendance'!AL192)</f>
        <v/>
      </c>
      <c r="T192" s="23" t="str">
        <f>IF('Scan-IN Lecture Attendance'!AN192="","",'Scan-IN Lecture Attendance'!AN192)</f>
        <v/>
      </c>
      <c r="U192" s="4"/>
      <c r="V192" s="4"/>
      <c r="W192" s="4"/>
      <c r="X192" s="4"/>
      <c r="Y192" s="4"/>
      <c r="Z192" s="4"/>
    </row>
    <row r="193" spans="1:26" ht="14.25" customHeight="1">
      <c r="A193" s="7" t="str">
        <f>IF('Scan-IN Lecture Attendance'!B193="","",'Scan-IN Lecture Attendance'!B193)</f>
        <v/>
      </c>
      <c r="B193" s="23" t="str">
        <f>IF('Scan-IN Lecture Attendance'!D193="","",'Scan-IN Lecture Attendance'!D193)</f>
        <v/>
      </c>
      <c r="C193" s="7" t="str">
        <f>IF('Scan-IN Lecture Attendance'!F193="","",'Scan-IN Lecture Attendance'!F193)</f>
        <v/>
      </c>
      <c r="D193" s="23" t="str">
        <f>IF('Scan-IN Lecture Attendance'!H193="","",'Scan-IN Lecture Attendance'!H193)</f>
        <v/>
      </c>
      <c r="E193" s="7" t="str">
        <f>IF('Scan-IN Lecture Attendance'!J193="","",'Scan-IN Lecture Attendance'!J193)</f>
        <v/>
      </c>
      <c r="F193" s="23" t="str">
        <f>IF('Scan-IN Lecture Attendance'!L193="","",'Scan-IN Lecture Attendance'!L193)</f>
        <v/>
      </c>
      <c r="G193" s="7" t="str">
        <f>IF('Scan-IN Lecture Attendance'!N193="","",'Scan-IN Lecture Attendance'!N193)</f>
        <v/>
      </c>
      <c r="H193" s="23" t="str">
        <f>IF('Scan-IN Lecture Attendance'!P193="","",'Scan-IN Lecture Attendance'!P193)</f>
        <v/>
      </c>
      <c r="I193" s="7" t="str">
        <f>IF('Scan-IN Lecture Attendance'!R193="","",'Scan-IN Lecture Attendance'!R193)</f>
        <v/>
      </c>
      <c r="J193" s="23" t="str">
        <f>IF('Scan-IN Lecture Attendance'!T193="","",'Scan-IN Lecture Attendance'!T193)</f>
        <v/>
      </c>
      <c r="K193" s="24" t="str">
        <f>IF('Scan-IN Lecture Attendance'!V193="","",'Scan-IN Lecture Attendance'!V193)</f>
        <v/>
      </c>
      <c r="L193" s="23" t="str">
        <f>IF('Scan-IN Lecture Attendance'!X193="","",'Scan-IN Lecture Attendance'!X193)</f>
        <v/>
      </c>
      <c r="M193" s="24" t="str">
        <f>IF('Scan-IN Lecture Attendance'!Z193="","",'Scan-IN Lecture Attendance'!Z193)</f>
        <v/>
      </c>
      <c r="N193" s="23" t="str">
        <f>IF('Scan-IN Lecture Attendance'!AB193="","",'Scan-IN Lecture Attendance'!AB193)</f>
        <v/>
      </c>
      <c r="O193" s="24" t="str">
        <f>IF('Scan-IN Lecture Attendance'!AD193="","",'Scan-IN Lecture Attendance'!AD193)</f>
        <v/>
      </c>
      <c r="P193" s="23" t="str">
        <f>IF('Scan-IN Lecture Attendance'!AF193="","",'Scan-IN Lecture Attendance'!AF193)</f>
        <v/>
      </c>
      <c r="Q193" s="24" t="str">
        <f>IF('Scan-IN Lecture Attendance'!AH193="","",'Scan-IN Lecture Attendance'!AH193)</f>
        <v/>
      </c>
      <c r="R193" s="23" t="str">
        <f>IF('Scan-IN Lecture Attendance'!AJ193="","",'Scan-IN Lecture Attendance'!AJ193)</f>
        <v/>
      </c>
      <c r="S193" s="24" t="str">
        <f>IF('Scan-IN Lecture Attendance'!AL193="","",'Scan-IN Lecture Attendance'!AL193)</f>
        <v/>
      </c>
      <c r="T193" s="23" t="str">
        <f>IF('Scan-IN Lecture Attendance'!AN193="","",'Scan-IN Lecture Attendance'!AN193)</f>
        <v/>
      </c>
      <c r="U193" s="4"/>
      <c r="V193" s="4"/>
      <c r="W193" s="4"/>
      <c r="X193" s="4"/>
      <c r="Y193" s="4"/>
      <c r="Z193" s="4"/>
    </row>
    <row r="194" spans="1:26" ht="14.25" customHeight="1">
      <c r="A194" s="7" t="str">
        <f>IF('Scan-IN Lecture Attendance'!B194="","",'Scan-IN Lecture Attendance'!B194)</f>
        <v/>
      </c>
      <c r="B194" s="23" t="str">
        <f>IF('Scan-IN Lecture Attendance'!D194="","",'Scan-IN Lecture Attendance'!D194)</f>
        <v/>
      </c>
      <c r="C194" s="7" t="str">
        <f>IF('Scan-IN Lecture Attendance'!F194="","",'Scan-IN Lecture Attendance'!F194)</f>
        <v/>
      </c>
      <c r="D194" s="23" t="str">
        <f>IF('Scan-IN Lecture Attendance'!H194="","",'Scan-IN Lecture Attendance'!H194)</f>
        <v/>
      </c>
      <c r="E194" s="7" t="str">
        <f>IF('Scan-IN Lecture Attendance'!J194="","",'Scan-IN Lecture Attendance'!J194)</f>
        <v/>
      </c>
      <c r="F194" s="23" t="str">
        <f>IF('Scan-IN Lecture Attendance'!L194="","",'Scan-IN Lecture Attendance'!L194)</f>
        <v/>
      </c>
      <c r="G194" s="7" t="str">
        <f>IF('Scan-IN Lecture Attendance'!N194="","",'Scan-IN Lecture Attendance'!N194)</f>
        <v/>
      </c>
      <c r="H194" s="23" t="str">
        <f>IF('Scan-IN Lecture Attendance'!P194="","",'Scan-IN Lecture Attendance'!P194)</f>
        <v/>
      </c>
      <c r="I194" s="7" t="str">
        <f>IF('Scan-IN Lecture Attendance'!R194="","",'Scan-IN Lecture Attendance'!R194)</f>
        <v/>
      </c>
      <c r="J194" s="23" t="str">
        <f>IF('Scan-IN Lecture Attendance'!T194="","",'Scan-IN Lecture Attendance'!T194)</f>
        <v/>
      </c>
      <c r="K194" s="24" t="str">
        <f>IF('Scan-IN Lecture Attendance'!V194="","",'Scan-IN Lecture Attendance'!V194)</f>
        <v/>
      </c>
      <c r="L194" s="23" t="str">
        <f>IF('Scan-IN Lecture Attendance'!X194="","",'Scan-IN Lecture Attendance'!X194)</f>
        <v/>
      </c>
      <c r="M194" s="24" t="str">
        <f>IF('Scan-IN Lecture Attendance'!Z194="","",'Scan-IN Lecture Attendance'!Z194)</f>
        <v/>
      </c>
      <c r="N194" s="23" t="str">
        <f>IF('Scan-IN Lecture Attendance'!AB194="","",'Scan-IN Lecture Attendance'!AB194)</f>
        <v/>
      </c>
      <c r="O194" s="24" t="str">
        <f>IF('Scan-IN Lecture Attendance'!AD194="","",'Scan-IN Lecture Attendance'!AD194)</f>
        <v/>
      </c>
      <c r="P194" s="23" t="str">
        <f>IF('Scan-IN Lecture Attendance'!AF194="","",'Scan-IN Lecture Attendance'!AF194)</f>
        <v/>
      </c>
      <c r="Q194" s="24" t="str">
        <f>IF('Scan-IN Lecture Attendance'!AH194="","",'Scan-IN Lecture Attendance'!AH194)</f>
        <v/>
      </c>
      <c r="R194" s="23" t="str">
        <f>IF('Scan-IN Lecture Attendance'!AJ194="","",'Scan-IN Lecture Attendance'!AJ194)</f>
        <v/>
      </c>
      <c r="S194" s="24" t="str">
        <f>IF('Scan-IN Lecture Attendance'!AL194="","",'Scan-IN Lecture Attendance'!AL194)</f>
        <v/>
      </c>
      <c r="T194" s="23" t="str">
        <f>IF('Scan-IN Lecture Attendance'!AN194="","",'Scan-IN Lecture Attendance'!AN194)</f>
        <v/>
      </c>
      <c r="U194" s="4"/>
      <c r="V194" s="4"/>
      <c r="W194" s="4"/>
      <c r="X194" s="4"/>
      <c r="Y194" s="4"/>
      <c r="Z194" s="4"/>
    </row>
    <row r="195" spans="1:26" ht="14.25" customHeight="1">
      <c r="A195" s="7" t="str">
        <f>IF('Scan-IN Lecture Attendance'!B195="","",'Scan-IN Lecture Attendance'!B195)</f>
        <v/>
      </c>
      <c r="B195" s="23" t="str">
        <f>IF('Scan-IN Lecture Attendance'!D195="","",'Scan-IN Lecture Attendance'!D195)</f>
        <v/>
      </c>
      <c r="C195" s="7" t="str">
        <f>IF('Scan-IN Lecture Attendance'!F195="","",'Scan-IN Lecture Attendance'!F195)</f>
        <v/>
      </c>
      <c r="D195" s="23" t="str">
        <f>IF('Scan-IN Lecture Attendance'!H195="","",'Scan-IN Lecture Attendance'!H195)</f>
        <v/>
      </c>
      <c r="E195" s="7" t="str">
        <f>IF('Scan-IN Lecture Attendance'!J195="","",'Scan-IN Lecture Attendance'!J195)</f>
        <v/>
      </c>
      <c r="F195" s="23" t="str">
        <f>IF('Scan-IN Lecture Attendance'!L195="","",'Scan-IN Lecture Attendance'!L195)</f>
        <v/>
      </c>
      <c r="G195" s="7" t="str">
        <f>IF('Scan-IN Lecture Attendance'!N195="","",'Scan-IN Lecture Attendance'!N195)</f>
        <v/>
      </c>
      <c r="H195" s="23" t="str">
        <f>IF('Scan-IN Lecture Attendance'!P195="","",'Scan-IN Lecture Attendance'!P195)</f>
        <v/>
      </c>
      <c r="I195" s="7" t="str">
        <f>IF('Scan-IN Lecture Attendance'!R195="","",'Scan-IN Lecture Attendance'!R195)</f>
        <v/>
      </c>
      <c r="J195" s="23" t="str">
        <f>IF('Scan-IN Lecture Attendance'!T195="","",'Scan-IN Lecture Attendance'!T195)</f>
        <v/>
      </c>
      <c r="K195" s="24" t="str">
        <f>IF('Scan-IN Lecture Attendance'!V195="","",'Scan-IN Lecture Attendance'!V195)</f>
        <v/>
      </c>
      <c r="L195" s="23" t="str">
        <f>IF('Scan-IN Lecture Attendance'!X195="","",'Scan-IN Lecture Attendance'!X195)</f>
        <v/>
      </c>
      <c r="M195" s="24" t="str">
        <f>IF('Scan-IN Lecture Attendance'!Z195="","",'Scan-IN Lecture Attendance'!Z195)</f>
        <v/>
      </c>
      <c r="N195" s="23" t="str">
        <f>IF('Scan-IN Lecture Attendance'!AB195="","",'Scan-IN Lecture Attendance'!AB195)</f>
        <v/>
      </c>
      <c r="O195" s="24" t="str">
        <f>IF('Scan-IN Lecture Attendance'!AD195="","",'Scan-IN Lecture Attendance'!AD195)</f>
        <v/>
      </c>
      <c r="P195" s="23" t="str">
        <f>IF('Scan-IN Lecture Attendance'!AF195="","",'Scan-IN Lecture Attendance'!AF195)</f>
        <v/>
      </c>
      <c r="Q195" s="24" t="str">
        <f>IF('Scan-IN Lecture Attendance'!AH195="","",'Scan-IN Lecture Attendance'!AH195)</f>
        <v/>
      </c>
      <c r="R195" s="23" t="str">
        <f>IF('Scan-IN Lecture Attendance'!AJ195="","",'Scan-IN Lecture Attendance'!AJ195)</f>
        <v/>
      </c>
      <c r="S195" s="24" t="str">
        <f>IF('Scan-IN Lecture Attendance'!AL195="","",'Scan-IN Lecture Attendance'!AL195)</f>
        <v/>
      </c>
      <c r="T195" s="23" t="str">
        <f>IF('Scan-IN Lecture Attendance'!AN195="","",'Scan-IN Lecture Attendance'!AN195)</f>
        <v/>
      </c>
      <c r="U195" s="4"/>
      <c r="V195" s="4"/>
      <c r="W195" s="4"/>
      <c r="X195" s="4"/>
      <c r="Y195" s="4"/>
      <c r="Z195" s="4"/>
    </row>
    <row r="196" spans="1:26" ht="14.25" customHeight="1">
      <c r="A196" s="7" t="str">
        <f>IF('Scan-IN Lecture Attendance'!B196="","",'Scan-IN Lecture Attendance'!B196)</f>
        <v/>
      </c>
      <c r="B196" s="23" t="str">
        <f>IF('Scan-IN Lecture Attendance'!D196="","",'Scan-IN Lecture Attendance'!D196)</f>
        <v/>
      </c>
      <c r="C196" s="7" t="str">
        <f>IF('Scan-IN Lecture Attendance'!F196="","",'Scan-IN Lecture Attendance'!F196)</f>
        <v/>
      </c>
      <c r="D196" s="23" t="str">
        <f>IF('Scan-IN Lecture Attendance'!H196="","",'Scan-IN Lecture Attendance'!H196)</f>
        <v/>
      </c>
      <c r="E196" s="7" t="str">
        <f>IF('Scan-IN Lecture Attendance'!J196="","",'Scan-IN Lecture Attendance'!J196)</f>
        <v/>
      </c>
      <c r="F196" s="23" t="str">
        <f>IF('Scan-IN Lecture Attendance'!L196="","",'Scan-IN Lecture Attendance'!L196)</f>
        <v/>
      </c>
      <c r="G196" s="7" t="str">
        <f>IF('Scan-IN Lecture Attendance'!N196="","",'Scan-IN Lecture Attendance'!N196)</f>
        <v/>
      </c>
      <c r="H196" s="23" t="str">
        <f>IF('Scan-IN Lecture Attendance'!P196="","",'Scan-IN Lecture Attendance'!P196)</f>
        <v/>
      </c>
      <c r="I196" s="7" t="str">
        <f>IF('Scan-IN Lecture Attendance'!R196="","",'Scan-IN Lecture Attendance'!R196)</f>
        <v/>
      </c>
      <c r="J196" s="23" t="str">
        <f>IF('Scan-IN Lecture Attendance'!T196="","",'Scan-IN Lecture Attendance'!T196)</f>
        <v/>
      </c>
      <c r="K196" s="24" t="str">
        <f>IF('Scan-IN Lecture Attendance'!V196="","",'Scan-IN Lecture Attendance'!V196)</f>
        <v/>
      </c>
      <c r="L196" s="23" t="str">
        <f>IF('Scan-IN Lecture Attendance'!X196="","",'Scan-IN Lecture Attendance'!X196)</f>
        <v/>
      </c>
      <c r="M196" s="24" t="str">
        <f>IF('Scan-IN Lecture Attendance'!Z196="","",'Scan-IN Lecture Attendance'!Z196)</f>
        <v/>
      </c>
      <c r="N196" s="23" t="str">
        <f>IF('Scan-IN Lecture Attendance'!AB196="","",'Scan-IN Lecture Attendance'!AB196)</f>
        <v/>
      </c>
      <c r="O196" s="24" t="str">
        <f>IF('Scan-IN Lecture Attendance'!AD196="","",'Scan-IN Lecture Attendance'!AD196)</f>
        <v/>
      </c>
      <c r="P196" s="23" t="str">
        <f>IF('Scan-IN Lecture Attendance'!AF196="","",'Scan-IN Lecture Attendance'!AF196)</f>
        <v/>
      </c>
      <c r="Q196" s="24" t="str">
        <f>IF('Scan-IN Lecture Attendance'!AH196="","",'Scan-IN Lecture Attendance'!AH196)</f>
        <v/>
      </c>
      <c r="R196" s="23" t="str">
        <f>IF('Scan-IN Lecture Attendance'!AJ196="","",'Scan-IN Lecture Attendance'!AJ196)</f>
        <v/>
      </c>
      <c r="S196" s="24" t="str">
        <f>IF('Scan-IN Lecture Attendance'!AL196="","",'Scan-IN Lecture Attendance'!AL196)</f>
        <v/>
      </c>
      <c r="T196" s="23" t="str">
        <f>IF('Scan-IN Lecture Attendance'!AN196="","",'Scan-IN Lecture Attendance'!AN196)</f>
        <v/>
      </c>
      <c r="U196" s="4"/>
      <c r="V196" s="4"/>
      <c r="W196" s="4"/>
      <c r="X196" s="4"/>
      <c r="Y196" s="4"/>
      <c r="Z196" s="4"/>
    </row>
    <row r="197" spans="1:26" ht="14.25" customHeight="1">
      <c r="A197" s="7" t="str">
        <f>IF('Scan-IN Lecture Attendance'!B197="","",'Scan-IN Lecture Attendance'!B197)</f>
        <v/>
      </c>
      <c r="B197" s="23" t="str">
        <f>IF('Scan-IN Lecture Attendance'!D197="","",'Scan-IN Lecture Attendance'!D197)</f>
        <v/>
      </c>
      <c r="C197" s="7" t="str">
        <f>IF('Scan-IN Lecture Attendance'!F197="","",'Scan-IN Lecture Attendance'!F197)</f>
        <v/>
      </c>
      <c r="D197" s="23" t="str">
        <f>IF('Scan-IN Lecture Attendance'!H197="","",'Scan-IN Lecture Attendance'!H197)</f>
        <v/>
      </c>
      <c r="E197" s="7" t="str">
        <f>IF('Scan-IN Lecture Attendance'!J197="","",'Scan-IN Lecture Attendance'!J197)</f>
        <v/>
      </c>
      <c r="F197" s="23" t="str">
        <f>IF('Scan-IN Lecture Attendance'!L197="","",'Scan-IN Lecture Attendance'!L197)</f>
        <v/>
      </c>
      <c r="G197" s="7" t="str">
        <f>IF('Scan-IN Lecture Attendance'!N197="","",'Scan-IN Lecture Attendance'!N197)</f>
        <v/>
      </c>
      <c r="H197" s="23" t="str">
        <f>IF('Scan-IN Lecture Attendance'!P197="","",'Scan-IN Lecture Attendance'!P197)</f>
        <v/>
      </c>
      <c r="I197" s="7" t="str">
        <f>IF('Scan-IN Lecture Attendance'!R197="","",'Scan-IN Lecture Attendance'!R197)</f>
        <v/>
      </c>
      <c r="J197" s="23" t="str">
        <f>IF('Scan-IN Lecture Attendance'!T197="","",'Scan-IN Lecture Attendance'!T197)</f>
        <v/>
      </c>
      <c r="K197" s="24" t="str">
        <f>IF('Scan-IN Lecture Attendance'!V197="","",'Scan-IN Lecture Attendance'!V197)</f>
        <v/>
      </c>
      <c r="L197" s="23" t="str">
        <f>IF('Scan-IN Lecture Attendance'!X197="","",'Scan-IN Lecture Attendance'!X197)</f>
        <v/>
      </c>
      <c r="M197" s="24" t="str">
        <f>IF('Scan-IN Lecture Attendance'!Z197="","",'Scan-IN Lecture Attendance'!Z197)</f>
        <v/>
      </c>
      <c r="N197" s="23" t="str">
        <f>IF('Scan-IN Lecture Attendance'!AB197="","",'Scan-IN Lecture Attendance'!AB197)</f>
        <v/>
      </c>
      <c r="O197" s="24" t="str">
        <f>IF('Scan-IN Lecture Attendance'!AD197="","",'Scan-IN Lecture Attendance'!AD197)</f>
        <v/>
      </c>
      <c r="P197" s="23" t="str">
        <f>IF('Scan-IN Lecture Attendance'!AF197="","",'Scan-IN Lecture Attendance'!AF197)</f>
        <v/>
      </c>
      <c r="Q197" s="24" t="str">
        <f>IF('Scan-IN Lecture Attendance'!AH197="","",'Scan-IN Lecture Attendance'!AH197)</f>
        <v/>
      </c>
      <c r="R197" s="23" t="str">
        <f>IF('Scan-IN Lecture Attendance'!AJ197="","",'Scan-IN Lecture Attendance'!AJ197)</f>
        <v/>
      </c>
      <c r="S197" s="24" t="str">
        <f>IF('Scan-IN Lecture Attendance'!AL197="","",'Scan-IN Lecture Attendance'!AL197)</f>
        <v/>
      </c>
      <c r="T197" s="23" t="str">
        <f>IF('Scan-IN Lecture Attendance'!AN197="","",'Scan-IN Lecture Attendance'!AN197)</f>
        <v/>
      </c>
      <c r="U197" s="4"/>
      <c r="V197" s="4"/>
      <c r="W197" s="4"/>
      <c r="X197" s="4"/>
      <c r="Y197" s="4"/>
      <c r="Z197" s="4"/>
    </row>
    <row r="198" spans="1:26" ht="14.25" customHeight="1">
      <c r="A198" s="7" t="str">
        <f>IF('Scan-IN Lecture Attendance'!B198="","",'Scan-IN Lecture Attendance'!B198)</f>
        <v/>
      </c>
      <c r="B198" s="23" t="str">
        <f>IF('Scan-IN Lecture Attendance'!D198="","",'Scan-IN Lecture Attendance'!D198)</f>
        <v/>
      </c>
      <c r="C198" s="7" t="str">
        <f>IF('Scan-IN Lecture Attendance'!F198="","",'Scan-IN Lecture Attendance'!F198)</f>
        <v/>
      </c>
      <c r="D198" s="23" t="str">
        <f>IF('Scan-IN Lecture Attendance'!H198="","",'Scan-IN Lecture Attendance'!H198)</f>
        <v/>
      </c>
      <c r="E198" s="7" t="str">
        <f>IF('Scan-IN Lecture Attendance'!J198="","",'Scan-IN Lecture Attendance'!J198)</f>
        <v/>
      </c>
      <c r="F198" s="23" t="str">
        <f>IF('Scan-IN Lecture Attendance'!L198="","",'Scan-IN Lecture Attendance'!L198)</f>
        <v/>
      </c>
      <c r="G198" s="7" t="str">
        <f>IF('Scan-IN Lecture Attendance'!N198="","",'Scan-IN Lecture Attendance'!N198)</f>
        <v/>
      </c>
      <c r="H198" s="23" t="str">
        <f>IF('Scan-IN Lecture Attendance'!P198="","",'Scan-IN Lecture Attendance'!P198)</f>
        <v/>
      </c>
      <c r="I198" s="7" t="str">
        <f>IF('Scan-IN Lecture Attendance'!R198="","",'Scan-IN Lecture Attendance'!R198)</f>
        <v/>
      </c>
      <c r="J198" s="23" t="str">
        <f>IF('Scan-IN Lecture Attendance'!T198="","",'Scan-IN Lecture Attendance'!T198)</f>
        <v/>
      </c>
      <c r="K198" s="24" t="str">
        <f>IF('Scan-IN Lecture Attendance'!V198="","",'Scan-IN Lecture Attendance'!V198)</f>
        <v/>
      </c>
      <c r="L198" s="23" t="str">
        <f>IF('Scan-IN Lecture Attendance'!X198="","",'Scan-IN Lecture Attendance'!X198)</f>
        <v/>
      </c>
      <c r="M198" s="24" t="str">
        <f>IF('Scan-IN Lecture Attendance'!Z198="","",'Scan-IN Lecture Attendance'!Z198)</f>
        <v/>
      </c>
      <c r="N198" s="23" t="str">
        <f>IF('Scan-IN Lecture Attendance'!AB198="","",'Scan-IN Lecture Attendance'!AB198)</f>
        <v/>
      </c>
      <c r="O198" s="24" t="str">
        <f>IF('Scan-IN Lecture Attendance'!AD198="","",'Scan-IN Lecture Attendance'!AD198)</f>
        <v/>
      </c>
      <c r="P198" s="23" t="str">
        <f>IF('Scan-IN Lecture Attendance'!AF198="","",'Scan-IN Lecture Attendance'!AF198)</f>
        <v/>
      </c>
      <c r="Q198" s="24" t="str">
        <f>IF('Scan-IN Lecture Attendance'!AH198="","",'Scan-IN Lecture Attendance'!AH198)</f>
        <v/>
      </c>
      <c r="R198" s="23" t="str">
        <f>IF('Scan-IN Lecture Attendance'!AJ198="","",'Scan-IN Lecture Attendance'!AJ198)</f>
        <v/>
      </c>
      <c r="S198" s="24" t="str">
        <f>IF('Scan-IN Lecture Attendance'!AL198="","",'Scan-IN Lecture Attendance'!AL198)</f>
        <v/>
      </c>
      <c r="T198" s="23" t="str">
        <f>IF('Scan-IN Lecture Attendance'!AN198="","",'Scan-IN Lecture Attendance'!AN198)</f>
        <v/>
      </c>
      <c r="U198" s="4"/>
      <c r="V198" s="4"/>
      <c r="W198" s="4"/>
      <c r="X198" s="4"/>
      <c r="Y198" s="4"/>
      <c r="Z198" s="4"/>
    </row>
    <row r="199" spans="1:26" ht="14.25" customHeight="1">
      <c r="A199" s="7" t="str">
        <f>IF('Scan-IN Lecture Attendance'!B199="","",'Scan-IN Lecture Attendance'!B199)</f>
        <v/>
      </c>
      <c r="B199" s="23" t="str">
        <f>IF('Scan-IN Lecture Attendance'!D199="","",'Scan-IN Lecture Attendance'!D199)</f>
        <v/>
      </c>
      <c r="C199" s="7" t="str">
        <f>IF('Scan-IN Lecture Attendance'!F199="","",'Scan-IN Lecture Attendance'!F199)</f>
        <v/>
      </c>
      <c r="D199" s="23" t="str">
        <f>IF('Scan-IN Lecture Attendance'!H199="","",'Scan-IN Lecture Attendance'!H199)</f>
        <v/>
      </c>
      <c r="E199" s="7" t="str">
        <f>IF('Scan-IN Lecture Attendance'!J199="","",'Scan-IN Lecture Attendance'!J199)</f>
        <v/>
      </c>
      <c r="F199" s="23" t="str">
        <f>IF('Scan-IN Lecture Attendance'!L199="","",'Scan-IN Lecture Attendance'!L199)</f>
        <v/>
      </c>
      <c r="G199" s="7" t="str">
        <f>IF('Scan-IN Lecture Attendance'!N199="","",'Scan-IN Lecture Attendance'!N199)</f>
        <v/>
      </c>
      <c r="H199" s="23" t="str">
        <f>IF('Scan-IN Lecture Attendance'!P199="","",'Scan-IN Lecture Attendance'!P199)</f>
        <v/>
      </c>
      <c r="I199" s="7" t="str">
        <f>IF('Scan-IN Lecture Attendance'!R199="","",'Scan-IN Lecture Attendance'!R199)</f>
        <v/>
      </c>
      <c r="J199" s="23" t="str">
        <f>IF('Scan-IN Lecture Attendance'!T199="","",'Scan-IN Lecture Attendance'!T199)</f>
        <v/>
      </c>
      <c r="K199" s="24" t="str">
        <f>IF('Scan-IN Lecture Attendance'!V199="","",'Scan-IN Lecture Attendance'!V199)</f>
        <v/>
      </c>
      <c r="L199" s="23" t="str">
        <f>IF('Scan-IN Lecture Attendance'!X199="","",'Scan-IN Lecture Attendance'!X199)</f>
        <v/>
      </c>
      <c r="M199" s="24" t="str">
        <f>IF('Scan-IN Lecture Attendance'!Z199="","",'Scan-IN Lecture Attendance'!Z199)</f>
        <v/>
      </c>
      <c r="N199" s="23" t="str">
        <f>IF('Scan-IN Lecture Attendance'!AB199="","",'Scan-IN Lecture Attendance'!AB199)</f>
        <v/>
      </c>
      <c r="O199" s="24" t="str">
        <f>IF('Scan-IN Lecture Attendance'!AD199="","",'Scan-IN Lecture Attendance'!AD199)</f>
        <v/>
      </c>
      <c r="P199" s="23" t="str">
        <f>IF('Scan-IN Lecture Attendance'!AF199="","",'Scan-IN Lecture Attendance'!AF199)</f>
        <v/>
      </c>
      <c r="Q199" s="24" t="str">
        <f>IF('Scan-IN Lecture Attendance'!AH199="","",'Scan-IN Lecture Attendance'!AH199)</f>
        <v/>
      </c>
      <c r="R199" s="23" t="str">
        <f>IF('Scan-IN Lecture Attendance'!AJ199="","",'Scan-IN Lecture Attendance'!AJ199)</f>
        <v/>
      </c>
      <c r="S199" s="24" t="str">
        <f>IF('Scan-IN Lecture Attendance'!AL199="","",'Scan-IN Lecture Attendance'!AL199)</f>
        <v/>
      </c>
      <c r="T199" s="23" t="str">
        <f>IF('Scan-IN Lecture Attendance'!AN199="","",'Scan-IN Lecture Attendance'!AN199)</f>
        <v/>
      </c>
      <c r="U199" s="4"/>
      <c r="V199" s="4"/>
      <c r="W199" s="4"/>
      <c r="X199" s="4"/>
      <c r="Y199" s="4"/>
      <c r="Z199" s="4"/>
    </row>
    <row r="200" spans="1:26" ht="14.25" customHeight="1">
      <c r="A200" s="7" t="str">
        <f>IF('Scan-IN Lecture Attendance'!B200="","",'Scan-IN Lecture Attendance'!B200)</f>
        <v/>
      </c>
      <c r="B200" s="23" t="str">
        <f>IF('Scan-IN Lecture Attendance'!D200="","",'Scan-IN Lecture Attendance'!D200)</f>
        <v/>
      </c>
      <c r="C200" s="7" t="str">
        <f>IF('Scan-IN Lecture Attendance'!F200="","",'Scan-IN Lecture Attendance'!F200)</f>
        <v/>
      </c>
      <c r="D200" s="23" t="str">
        <f>IF('Scan-IN Lecture Attendance'!H200="","",'Scan-IN Lecture Attendance'!H200)</f>
        <v/>
      </c>
      <c r="E200" s="7" t="str">
        <f>IF('Scan-IN Lecture Attendance'!J200="","",'Scan-IN Lecture Attendance'!J200)</f>
        <v/>
      </c>
      <c r="F200" s="23" t="str">
        <f>IF('Scan-IN Lecture Attendance'!L200="","",'Scan-IN Lecture Attendance'!L200)</f>
        <v/>
      </c>
      <c r="G200" s="7" t="str">
        <f>IF('Scan-IN Lecture Attendance'!N200="","",'Scan-IN Lecture Attendance'!N200)</f>
        <v/>
      </c>
      <c r="H200" s="23" t="str">
        <f>IF('Scan-IN Lecture Attendance'!P200="","",'Scan-IN Lecture Attendance'!P200)</f>
        <v/>
      </c>
      <c r="I200" s="7" t="str">
        <f>IF('Scan-IN Lecture Attendance'!R200="","",'Scan-IN Lecture Attendance'!R200)</f>
        <v/>
      </c>
      <c r="J200" s="23" t="str">
        <f>IF('Scan-IN Lecture Attendance'!T200="","",'Scan-IN Lecture Attendance'!T200)</f>
        <v/>
      </c>
      <c r="K200" s="24" t="str">
        <f>IF('Scan-IN Lecture Attendance'!V200="","",'Scan-IN Lecture Attendance'!V200)</f>
        <v/>
      </c>
      <c r="L200" s="23" t="str">
        <f>IF('Scan-IN Lecture Attendance'!X200="","",'Scan-IN Lecture Attendance'!X200)</f>
        <v/>
      </c>
      <c r="M200" s="24" t="str">
        <f>IF('Scan-IN Lecture Attendance'!Z200="","",'Scan-IN Lecture Attendance'!Z200)</f>
        <v/>
      </c>
      <c r="N200" s="23" t="str">
        <f>IF('Scan-IN Lecture Attendance'!AB200="","",'Scan-IN Lecture Attendance'!AB200)</f>
        <v/>
      </c>
      <c r="O200" s="24" t="str">
        <f>IF('Scan-IN Lecture Attendance'!AD200="","",'Scan-IN Lecture Attendance'!AD200)</f>
        <v/>
      </c>
      <c r="P200" s="23" t="str">
        <f>IF('Scan-IN Lecture Attendance'!AF200="","",'Scan-IN Lecture Attendance'!AF200)</f>
        <v/>
      </c>
      <c r="Q200" s="24" t="str">
        <f>IF('Scan-IN Lecture Attendance'!AH200="","",'Scan-IN Lecture Attendance'!AH200)</f>
        <v/>
      </c>
      <c r="R200" s="23" t="str">
        <f>IF('Scan-IN Lecture Attendance'!AJ200="","",'Scan-IN Lecture Attendance'!AJ200)</f>
        <v/>
      </c>
      <c r="S200" s="24" t="str">
        <f>IF('Scan-IN Lecture Attendance'!AL200="","",'Scan-IN Lecture Attendance'!AL200)</f>
        <v/>
      </c>
      <c r="T200" s="23" t="str">
        <f>IF('Scan-IN Lecture Attendance'!AN200="","",'Scan-IN Lecture Attendance'!AN200)</f>
        <v/>
      </c>
      <c r="U200" s="4"/>
      <c r="V200" s="4"/>
      <c r="W200" s="4"/>
      <c r="X200" s="4"/>
      <c r="Y200" s="4"/>
      <c r="Z200" s="4"/>
    </row>
    <row r="201" spans="1:26" ht="14.25" customHeight="1">
      <c r="A201" s="7" t="str">
        <f>IF('Scan-IN Lecture Attendance'!B201="","",'Scan-IN Lecture Attendance'!B201)</f>
        <v/>
      </c>
      <c r="B201" s="23" t="str">
        <f>IF('Scan-IN Lecture Attendance'!D201="","",'Scan-IN Lecture Attendance'!D201)</f>
        <v/>
      </c>
      <c r="C201" s="7" t="str">
        <f>IF('Scan-IN Lecture Attendance'!F201="","",'Scan-IN Lecture Attendance'!F201)</f>
        <v/>
      </c>
      <c r="D201" s="23" t="str">
        <f>IF('Scan-IN Lecture Attendance'!H201="","",'Scan-IN Lecture Attendance'!H201)</f>
        <v/>
      </c>
      <c r="E201" s="7" t="str">
        <f>IF('Scan-IN Lecture Attendance'!J201="","",'Scan-IN Lecture Attendance'!J201)</f>
        <v/>
      </c>
      <c r="F201" s="23" t="str">
        <f>IF('Scan-IN Lecture Attendance'!L201="","",'Scan-IN Lecture Attendance'!L201)</f>
        <v/>
      </c>
      <c r="G201" s="7" t="str">
        <f>IF('Scan-IN Lecture Attendance'!N201="","",'Scan-IN Lecture Attendance'!N201)</f>
        <v/>
      </c>
      <c r="H201" s="23" t="str">
        <f>IF('Scan-IN Lecture Attendance'!P201="","",'Scan-IN Lecture Attendance'!P201)</f>
        <v/>
      </c>
      <c r="I201" s="7" t="str">
        <f>IF('Scan-IN Lecture Attendance'!R201="","",'Scan-IN Lecture Attendance'!R201)</f>
        <v/>
      </c>
      <c r="J201" s="23" t="str">
        <f>IF('Scan-IN Lecture Attendance'!T201="","",'Scan-IN Lecture Attendance'!T201)</f>
        <v/>
      </c>
      <c r="K201" s="24" t="str">
        <f>IF('Scan-IN Lecture Attendance'!V201="","",'Scan-IN Lecture Attendance'!V201)</f>
        <v/>
      </c>
      <c r="L201" s="23" t="str">
        <f>IF('Scan-IN Lecture Attendance'!X201="","",'Scan-IN Lecture Attendance'!X201)</f>
        <v/>
      </c>
      <c r="M201" s="24" t="str">
        <f>IF('Scan-IN Lecture Attendance'!Z201="","",'Scan-IN Lecture Attendance'!Z201)</f>
        <v/>
      </c>
      <c r="N201" s="23" t="str">
        <f>IF('Scan-IN Lecture Attendance'!AB201="","",'Scan-IN Lecture Attendance'!AB201)</f>
        <v/>
      </c>
      <c r="O201" s="24" t="str">
        <f>IF('Scan-IN Lecture Attendance'!AD201="","",'Scan-IN Lecture Attendance'!AD201)</f>
        <v/>
      </c>
      <c r="P201" s="23" t="str">
        <f>IF('Scan-IN Lecture Attendance'!AF201="","",'Scan-IN Lecture Attendance'!AF201)</f>
        <v/>
      </c>
      <c r="Q201" s="24" t="str">
        <f>IF('Scan-IN Lecture Attendance'!AH201="","",'Scan-IN Lecture Attendance'!AH201)</f>
        <v/>
      </c>
      <c r="R201" s="23" t="str">
        <f>IF('Scan-IN Lecture Attendance'!AJ201="","",'Scan-IN Lecture Attendance'!AJ201)</f>
        <v/>
      </c>
      <c r="S201" s="24" t="str">
        <f>IF('Scan-IN Lecture Attendance'!AL201="","",'Scan-IN Lecture Attendance'!AL201)</f>
        <v/>
      </c>
      <c r="T201" s="23" t="str">
        <f>IF('Scan-IN Lecture Attendance'!AN201="","",'Scan-IN Lecture Attendance'!AN201)</f>
        <v/>
      </c>
      <c r="U201" s="4"/>
      <c r="V201" s="4"/>
      <c r="W201" s="4"/>
      <c r="X201" s="4"/>
      <c r="Y201" s="4"/>
      <c r="Z201" s="4"/>
    </row>
    <row r="202" spans="1:26" ht="14.25" customHeight="1">
      <c r="A202" s="7" t="str">
        <f>IF('Scan-IN Lecture Attendance'!B202="","",'Scan-IN Lecture Attendance'!B202)</f>
        <v/>
      </c>
      <c r="B202" s="23" t="str">
        <f>IF('Scan-IN Lecture Attendance'!D202="","",'Scan-IN Lecture Attendance'!D202)</f>
        <v/>
      </c>
      <c r="C202" s="7" t="str">
        <f>IF('Scan-IN Lecture Attendance'!F202="","",'Scan-IN Lecture Attendance'!F202)</f>
        <v/>
      </c>
      <c r="D202" s="23" t="str">
        <f>IF('Scan-IN Lecture Attendance'!H202="","",'Scan-IN Lecture Attendance'!H202)</f>
        <v/>
      </c>
      <c r="E202" s="7" t="str">
        <f>IF('Scan-IN Lecture Attendance'!J202="","",'Scan-IN Lecture Attendance'!J202)</f>
        <v/>
      </c>
      <c r="F202" s="23" t="str">
        <f>IF('Scan-IN Lecture Attendance'!L202="","",'Scan-IN Lecture Attendance'!L202)</f>
        <v/>
      </c>
      <c r="G202" s="7" t="str">
        <f>IF('Scan-IN Lecture Attendance'!N202="","",'Scan-IN Lecture Attendance'!N202)</f>
        <v/>
      </c>
      <c r="H202" s="23" t="str">
        <f>IF('Scan-IN Lecture Attendance'!P202="","",'Scan-IN Lecture Attendance'!P202)</f>
        <v/>
      </c>
      <c r="I202" s="7" t="str">
        <f>IF('Scan-IN Lecture Attendance'!R202="","",'Scan-IN Lecture Attendance'!R202)</f>
        <v/>
      </c>
      <c r="J202" s="23" t="str">
        <f>IF('Scan-IN Lecture Attendance'!T202="","",'Scan-IN Lecture Attendance'!T202)</f>
        <v/>
      </c>
      <c r="K202" s="24" t="str">
        <f>IF('Scan-IN Lecture Attendance'!V202="","",'Scan-IN Lecture Attendance'!V202)</f>
        <v/>
      </c>
      <c r="L202" s="23" t="str">
        <f>IF('Scan-IN Lecture Attendance'!X202="","",'Scan-IN Lecture Attendance'!X202)</f>
        <v/>
      </c>
      <c r="M202" s="24" t="str">
        <f>IF('Scan-IN Lecture Attendance'!Z202="","",'Scan-IN Lecture Attendance'!Z202)</f>
        <v/>
      </c>
      <c r="N202" s="23" t="str">
        <f>IF('Scan-IN Lecture Attendance'!AB202="","",'Scan-IN Lecture Attendance'!AB202)</f>
        <v/>
      </c>
      <c r="O202" s="24" t="str">
        <f>IF('Scan-IN Lecture Attendance'!AD202="","",'Scan-IN Lecture Attendance'!AD202)</f>
        <v/>
      </c>
      <c r="P202" s="23" t="str">
        <f>IF('Scan-IN Lecture Attendance'!AF202="","",'Scan-IN Lecture Attendance'!AF202)</f>
        <v/>
      </c>
      <c r="Q202" s="24" t="str">
        <f>IF('Scan-IN Lecture Attendance'!AH202="","",'Scan-IN Lecture Attendance'!AH202)</f>
        <v/>
      </c>
      <c r="R202" s="23" t="str">
        <f>IF('Scan-IN Lecture Attendance'!AJ202="","",'Scan-IN Lecture Attendance'!AJ202)</f>
        <v/>
      </c>
      <c r="S202" s="24" t="str">
        <f>IF('Scan-IN Lecture Attendance'!AL202="","",'Scan-IN Lecture Attendance'!AL202)</f>
        <v/>
      </c>
      <c r="T202" s="23" t="str">
        <f>IF('Scan-IN Lecture Attendance'!AN202="","",'Scan-IN Lecture Attendance'!AN202)</f>
        <v/>
      </c>
      <c r="U202" s="4"/>
      <c r="V202" s="4"/>
      <c r="W202" s="4"/>
      <c r="X202" s="4"/>
      <c r="Y202" s="4"/>
      <c r="Z202" s="4"/>
    </row>
    <row r="203" spans="1:26" ht="14.25" customHeight="1">
      <c r="A203" s="7" t="str">
        <f>IF('Scan-IN Lecture Attendance'!B203="","",'Scan-IN Lecture Attendance'!B203)</f>
        <v/>
      </c>
      <c r="B203" s="23" t="str">
        <f>IF('Scan-IN Lecture Attendance'!D203="","",'Scan-IN Lecture Attendance'!D203)</f>
        <v/>
      </c>
      <c r="C203" s="7" t="str">
        <f>IF('Scan-IN Lecture Attendance'!F203="","",'Scan-IN Lecture Attendance'!F203)</f>
        <v/>
      </c>
      <c r="D203" s="23" t="str">
        <f>IF('Scan-IN Lecture Attendance'!H203="","",'Scan-IN Lecture Attendance'!H203)</f>
        <v/>
      </c>
      <c r="E203" s="7" t="str">
        <f>IF('Scan-IN Lecture Attendance'!J203="","",'Scan-IN Lecture Attendance'!J203)</f>
        <v/>
      </c>
      <c r="F203" s="23" t="str">
        <f>IF('Scan-IN Lecture Attendance'!L203="","",'Scan-IN Lecture Attendance'!L203)</f>
        <v/>
      </c>
      <c r="G203" s="7" t="str">
        <f>IF('Scan-IN Lecture Attendance'!N203="","",'Scan-IN Lecture Attendance'!N203)</f>
        <v/>
      </c>
      <c r="H203" s="23" t="str">
        <f>IF('Scan-IN Lecture Attendance'!P203="","",'Scan-IN Lecture Attendance'!P203)</f>
        <v/>
      </c>
      <c r="I203" s="7" t="str">
        <f>IF('Scan-IN Lecture Attendance'!R203="","",'Scan-IN Lecture Attendance'!R203)</f>
        <v/>
      </c>
      <c r="J203" s="23" t="str">
        <f>IF('Scan-IN Lecture Attendance'!T203="","",'Scan-IN Lecture Attendance'!T203)</f>
        <v/>
      </c>
      <c r="K203" s="24" t="str">
        <f>IF('Scan-IN Lecture Attendance'!V203="","",'Scan-IN Lecture Attendance'!V203)</f>
        <v/>
      </c>
      <c r="L203" s="23" t="str">
        <f>IF('Scan-IN Lecture Attendance'!X203="","",'Scan-IN Lecture Attendance'!X203)</f>
        <v/>
      </c>
      <c r="M203" s="24" t="str">
        <f>IF('Scan-IN Lecture Attendance'!Z203="","",'Scan-IN Lecture Attendance'!Z203)</f>
        <v/>
      </c>
      <c r="N203" s="23" t="str">
        <f>IF('Scan-IN Lecture Attendance'!AB203="","",'Scan-IN Lecture Attendance'!AB203)</f>
        <v/>
      </c>
      <c r="O203" s="24" t="str">
        <f>IF('Scan-IN Lecture Attendance'!AD203="","",'Scan-IN Lecture Attendance'!AD203)</f>
        <v/>
      </c>
      <c r="P203" s="23" t="str">
        <f>IF('Scan-IN Lecture Attendance'!AF203="","",'Scan-IN Lecture Attendance'!AF203)</f>
        <v/>
      </c>
      <c r="Q203" s="24" t="str">
        <f>IF('Scan-IN Lecture Attendance'!AH203="","",'Scan-IN Lecture Attendance'!AH203)</f>
        <v/>
      </c>
      <c r="R203" s="23" t="str">
        <f>IF('Scan-IN Lecture Attendance'!AJ203="","",'Scan-IN Lecture Attendance'!AJ203)</f>
        <v/>
      </c>
      <c r="S203" s="24" t="str">
        <f>IF('Scan-IN Lecture Attendance'!AL203="","",'Scan-IN Lecture Attendance'!AL203)</f>
        <v/>
      </c>
      <c r="T203" s="23" t="str">
        <f>IF('Scan-IN Lecture Attendance'!AN203="","",'Scan-IN Lecture Attendance'!AN203)</f>
        <v/>
      </c>
      <c r="U203" s="4"/>
      <c r="V203" s="4"/>
      <c r="W203" s="4"/>
      <c r="X203" s="4"/>
      <c r="Y203" s="4"/>
      <c r="Z203" s="4"/>
    </row>
    <row r="204" spans="1:26" ht="14.25" customHeight="1">
      <c r="A204" s="7" t="str">
        <f>IF('Scan-IN Lecture Attendance'!B204="","",'Scan-IN Lecture Attendance'!B204)</f>
        <v/>
      </c>
      <c r="B204" s="23" t="str">
        <f>IF('Scan-IN Lecture Attendance'!D204="","",'Scan-IN Lecture Attendance'!D204)</f>
        <v/>
      </c>
      <c r="C204" s="7" t="str">
        <f>IF('Scan-IN Lecture Attendance'!F204="","",'Scan-IN Lecture Attendance'!F204)</f>
        <v/>
      </c>
      <c r="D204" s="23" t="str">
        <f>IF('Scan-IN Lecture Attendance'!H204="","",'Scan-IN Lecture Attendance'!H204)</f>
        <v/>
      </c>
      <c r="E204" s="7" t="str">
        <f>IF('Scan-IN Lecture Attendance'!J204="","",'Scan-IN Lecture Attendance'!J204)</f>
        <v/>
      </c>
      <c r="F204" s="23" t="str">
        <f>IF('Scan-IN Lecture Attendance'!L204="","",'Scan-IN Lecture Attendance'!L204)</f>
        <v/>
      </c>
      <c r="G204" s="7" t="str">
        <f>IF('Scan-IN Lecture Attendance'!N204="","",'Scan-IN Lecture Attendance'!N204)</f>
        <v/>
      </c>
      <c r="H204" s="23" t="str">
        <f>IF('Scan-IN Lecture Attendance'!P204="","",'Scan-IN Lecture Attendance'!P204)</f>
        <v/>
      </c>
      <c r="I204" s="7" t="str">
        <f>IF('Scan-IN Lecture Attendance'!R204="","",'Scan-IN Lecture Attendance'!R204)</f>
        <v/>
      </c>
      <c r="J204" s="23" t="str">
        <f>IF('Scan-IN Lecture Attendance'!T204="","",'Scan-IN Lecture Attendance'!T204)</f>
        <v/>
      </c>
      <c r="K204" s="24" t="str">
        <f>IF('Scan-IN Lecture Attendance'!V204="","",'Scan-IN Lecture Attendance'!V204)</f>
        <v/>
      </c>
      <c r="L204" s="23" t="str">
        <f>IF('Scan-IN Lecture Attendance'!X204="","",'Scan-IN Lecture Attendance'!X204)</f>
        <v/>
      </c>
      <c r="M204" s="24" t="str">
        <f>IF('Scan-IN Lecture Attendance'!Z204="","",'Scan-IN Lecture Attendance'!Z204)</f>
        <v/>
      </c>
      <c r="N204" s="23" t="str">
        <f>IF('Scan-IN Lecture Attendance'!AB204="","",'Scan-IN Lecture Attendance'!AB204)</f>
        <v/>
      </c>
      <c r="O204" s="24" t="str">
        <f>IF('Scan-IN Lecture Attendance'!AD204="","",'Scan-IN Lecture Attendance'!AD204)</f>
        <v/>
      </c>
      <c r="P204" s="23" t="str">
        <f>IF('Scan-IN Lecture Attendance'!AF204="","",'Scan-IN Lecture Attendance'!AF204)</f>
        <v/>
      </c>
      <c r="Q204" s="24" t="str">
        <f>IF('Scan-IN Lecture Attendance'!AH204="","",'Scan-IN Lecture Attendance'!AH204)</f>
        <v/>
      </c>
      <c r="R204" s="23" t="str">
        <f>IF('Scan-IN Lecture Attendance'!AJ204="","",'Scan-IN Lecture Attendance'!AJ204)</f>
        <v/>
      </c>
      <c r="S204" s="24" t="str">
        <f>IF('Scan-IN Lecture Attendance'!AL204="","",'Scan-IN Lecture Attendance'!AL204)</f>
        <v/>
      </c>
      <c r="T204" s="23" t="str">
        <f>IF('Scan-IN Lecture Attendance'!AN204="","",'Scan-IN Lecture Attendance'!AN204)</f>
        <v/>
      </c>
      <c r="U204" s="4"/>
      <c r="V204" s="4"/>
      <c r="W204" s="4"/>
      <c r="X204" s="4"/>
      <c r="Y204" s="4"/>
      <c r="Z204" s="4"/>
    </row>
    <row r="205" spans="1:26" ht="14.25" customHeight="1">
      <c r="A205" s="7" t="str">
        <f>IF('Scan-IN Lecture Attendance'!B205="","",'Scan-IN Lecture Attendance'!B205)</f>
        <v/>
      </c>
      <c r="B205" s="23" t="str">
        <f>IF('Scan-IN Lecture Attendance'!D205="","",'Scan-IN Lecture Attendance'!D205)</f>
        <v/>
      </c>
      <c r="C205" s="7" t="str">
        <f>IF('Scan-IN Lecture Attendance'!F205="","",'Scan-IN Lecture Attendance'!F205)</f>
        <v/>
      </c>
      <c r="D205" s="23" t="str">
        <f>IF('Scan-IN Lecture Attendance'!H205="","",'Scan-IN Lecture Attendance'!H205)</f>
        <v/>
      </c>
      <c r="E205" s="7" t="str">
        <f>IF('Scan-IN Lecture Attendance'!J205="","",'Scan-IN Lecture Attendance'!J205)</f>
        <v/>
      </c>
      <c r="F205" s="23" t="str">
        <f>IF('Scan-IN Lecture Attendance'!L205="","",'Scan-IN Lecture Attendance'!L205)</f>
        <v/>
      </c>
      <c r="G205" s="7" t="str">
        <f>IF('Scan-IN Lecture Attendance'!N205="","",'Scan-IN Lecture Attendance'!N205)</f>
        <v/>
      </c>
      <c r="H205" s="23" t="str">
        <f>IF('Scan-IN Lecture Attendance'!P205="","",'Scan-IN Lecture Attendance'!P205)</f>
        <v/>
      </c>
      <c r="I205" s="7" t="str">
        <f>IF('Scan-IN Lecture Attendance'!R205="","",'Scan-IN Lecture Attendance'!R205)</f>
        <v/>
      </c>
      <c r="J205" s="23" t="str">
        <f>IF('Scan-IN Lecture Attendance'!T205="","",'Scan-IN Lecture Attendance'!T205)</f>
        <v/>
      </c>
      <c r="K205" s="24" t="str">
        <f>IF('Scan-IN Lecture Attendance'!V205="","",'Scan-IN Lecture Attendance'!V205)</f>
        <v/>
      </c>
      <c r="L205" s="23" t="str">
        <f>IF('Scan-IN Lecture Attendance'!X205="","",'Scan-IN Lecture Attendance'!X205)</f>
        <v/>
      </c>
      <c r="M205" s="24" t="str">
        <f>IF('Scan-IN Lecture Attendance'!Z205="","",'Scan-IN Lecture Attendance'!Z205)</f>
        <v/>
      </c>
      <c r="N205" s="23" t="str">
        <f>IF('Scan-IN Lecture Attendance'!AB205="","",'Scan-IN Lecture Attendance'!AB205)</f>
        <v/>
      </c>
      <c r="O205" s="24" t="str">
        <f>IF('Scan-IN Lecture Attendance'!AD205="","",'Scan-IN Lecture Attendance'!AD205)</f>
        <v/>
      </c>
      <c r="P205" s="23" t="str">
        <f>IF('Scan-IN Lecture Attendance'!AF205="","",'Scan-IN Lecture Attendance'!AF205)</f>
        <v/>
      </c>
      <c r="Q205" s="24" t="str">
        <f>IF('Scan-IN Lecture Attendance'!AH205="","",'Scan-IN Lecture Attendance'!AH205)</f>
        <v/>
      </c>
      <c r="R205" s="23" t="str">
        <f>IF('Scan-IN Lecture Attendance'!AJ205="","",'Scan-IN Lecture Attendance'!AJ205)</f>
        <v/>
      </c>
      <c r="S205" s="24" t="str">
        <f>IF('Scan-IN Lecture Attendance'!AL205="","",'Scan-IN Lecture Attendance'!AL205)</f>
        <v/>
      </c>
      <c r="T205" s="23" t="str">
        <f>IF('Scan-IN Lecture Attendance'!AN205="","",'Scan-IN Lecture Attendance'!AN205)</f>
        <v/>
      </c>
      <c r="U205" s="4"/>
      <c r="V205" s="4"/>
      <c r="W205" s="4"/>
      <c r="X205" s="4"/>
      <c r="Y205" s="4"/>
      <c r="Z205" s="4"/>
    </row>
    <row r="206" spans="1:26" ht="14.25" customHeight="1">
      <c r="A206" s="7" t="str">
        <f>IF('Scan-IN Lecture Attendance'!B206="","",'Scan-IN Lecture Attendance'!B206)</f>
        <v/>
      </c>
      <c r="B206" s="23" t="str">
        <f>IF('Scan-IN Lecture Attendance'!D206="","",'Scan-IN Lecture Attendance'!D206)</f>
        <v/>
      </c>
      <c r="C206" s="7" t="str">
        <f>IF('Scan-IN Lecture Attendance'!F206="","",'Scan-IN Lecture Attendance'!F206)</f>
        <v/>
      </c>
      <c r="D206" s="23" t="str">
        <f>IF('Scan-IN Lecture Attendance'!H206="","",'Scan-IN Lecture Attendance'!H206)</f>
        <v/>
      </c>
      <c r="E206" s="7" t="str">
        <f>IF('Scan-IN Lecture Attendance'!J206="","",'Scan-IN Lecture Attendance'!J206)</f>
        <v/>
      </c>
      <c r="F206" s="23" t="str">
        <f>IF('Scan-IN Lecture Attendance'!L206="","",'Scan-IN Lecture Attendance'!L206)</f>
        <v/>
      </c>
      <c r="G206" s="7" t="str">
        <f>IF('Scan-IN Lecture Attendance'!N206="","",'Scan-IN Lecture Attendance'!N206)</f>
        <v/>
      </c>
      <c r="H206" s="23" t="str">
        <f>IF('Scan-IN Lecture Attendance'!P206="","",'Scan-IN Lecture Attendance'!P206)</f>
        <v/>
      </c>
      <c r="I206" s="7" t="str">
        <f>IF('Scan-IN Lecture Attendance'!R206="","",'Scan-IN Lecture Attendance'!R206)</f>
        <v/>
      </c>
      <c r="J206" s="23" t="str">
        <f>IF('Scan-IN Lecture Attendance'!T206="","",'Scan-IN Lecture Attendance'!T206)</f>
        <v/>
      </c>
      <c r="K206" s="24" t="str">
        <f>IF('Scan-IN Lecture Attendance'!V206="","",'Scan-IN Lecture Attendance'!V206)</f>
        <v/>
      </c>
      <c r="L206" s="23" t="str">
        <f>IF('Scan-IN Lecture Attendance'!X206="","",'Scan-IN Lecture Attendance'!X206)</f>
        <v/>
      </c>
      <c r="M206" s="24" t="str">
        <f>IF('Scan-IN Lecture Attendance'!Z206="","",'Scan-IN Lecture Attendance'!Z206)</f>
        <v/>
      </c>
      <c r="N206" s="23" t="str">
        <f>IF('Scan-IN Lecture Attendance'!AB206="","",'Scan-IN Lecture Attendance'!AB206)</f>
        <v/>
      </c>
      <c r="O206" s="24" t="str">
        <f>IF('Scan-IN Lecture Attendance'!AD206="","",'Scan-IN Lecture Attendance'!AD206)</f>
        <v/>
      </c>
      <c r="P206" s="23" t="str">
        <f>IF('Scan-IN Lecture Attendance'!AF206="","",'Scan-IN Lecture Attendance'!AF206)</f>
        <v/>
      </c>
      <c r="Q206" s="24" t="str">
        <f>IF('Scan-IN Lecture Attendance'!AH206="","",'Scan-IN Lecture Attendance'!AH206)</f>
        <v/>
      </c>
      <c r="R206" s="23" t="str">
        <f>IF('Scan-IN Lecture Attendance'!AJ206="","",'Scan-IN Lecture Attendance'!AJ206)</f>
        <v/>
      </c>
      <c r="S206" s="24" t="str">
        <f>IF('Scan-IN Lecture Attendance'!AL206="","",'Scan-IN Lecture Attendance'!AL206)</f>
        <v/>
      </c>
      <c r="T206" s="23" t="str">
        <f>IF('Scan-IN Lecture Attendance'!AN206="","",'Scan-IN Lecture Attendance'!AN206)</f>
        <v/>
      </c>
      <c r="U206" s="4"/>
      <c r="V206" s="4"/>
      <c r="W206" s="4"/>
      <c r="X206" s="4"/>
      <c r="Y206" s="4"/>
      <c r="Z206" s="4"/>
    </row>
    <row r="207" spans="1:26" ht="14.25" customHeight="1">
      <c r="A207" s="7" t="str">
        <f>IF('Scan-IN Lecture Attendance'!B207="","",'Scan-IN Lecture Attendance'!B207)</f>
        <v/>
      </c>
      <c r="B207" s="23" t="str">
        <f>IF('Scan-IN Lecture Attendance'!D207="","",'Scan-IN Lecture Attendance'!D207)</f>
        <v/>
      </c>
      <c r="C207" s="7" t="str">
        <f>IF('Scan-IN Lecture Attendance'!F207="","",'Scan-IN Lecture Attendance'!F207)</f>
        <v/>
      </c>
      <c r="D207" s="23" t="str">
        <f>IF('Scan-IN Lecture Attendance'!H207="","",'Scan-IN Lecture Attendance'!H207)</f>
        <v/>
      </c>
      <c r="E207" s="7" t="str">
        <f>IF('Scan-IN Lecture Attendance'!J207="","",'Scan-IN Lecture Attendance'!J207)</f>
        <v/>
      </c>
      <c r="F207" s="23" t="str">
        <f>IF('Scan-IN Lecture Attendance'!L207="","",'Scan-IN Lecture Attendance'!L207)</f>
        <v/>
      </c>
      <c r="G207" s="7" t="str">
        <f>IF('Scan-IN Lecture Attendance'!N207="","",'Scan-IN Lecture Attendance'!N207)</f>
        <v/>
      </c>
      <c r="H207" s="23" t="str">
        <f>IF('Scan-IN Lecture Attendance'!P207="","",'Scan-IN Lecture Attendance'!P207)</f>
        <v/>
      </c>
      <c r="I207" s="7" t="str">
        <f>IF('Scan-IN Lecture Attendance'!R207="","",'Scan-IN Lecture Attendance'!R207)</f>
        <v/>
      </c>
      <c r="J207" s="23" t="str">
        <f>IF('Scan-IN Lecture Attendance'!T207="","",'Scan-IN Lecture Attendance'!T207)</f>
        <v/>
      </c>
      <c r="K207" s="24" t="str">
        <f>IF('Scan-IN Lecture Attendance'!V207="","",'Scan-IN Lecture Attendance'!V207)</f>
        <v/>
      </c>
      <c r="L207" s="23" t="str">
        <f>IF('Scan-IN Lecture Attendance'!X207="","",'Scan-IN Lecture Attendance'!X207)</f>
        <v/>
      </c>
      <c r="M207" s="24" t="str">
        <f>IF('Scan-IN Lecture Attendance'!Z207="","",'Scan-IN Lecture Attendance'!Z207)</f>
        <v/>
      </c>
      <c r="N207" s="23" t="str">
        <f>IF('Scan-IN Lecture Attendance'!AB207="","",'Scan-IN Lecture Attendance'!AB207)</f>
        <v/>
      </c>
      <c r="O207" s="24" t="str">
        <f>IF('Scan-IN Lecture Attendance'!AD207="","",'Scan-IN Lecture Attendance'!AD207)</f>
        <v/>
      </c>
      <c r="P207" s="23" t="str">
        <f>IF('Scan-IN Lecture Attendance'!AF207="","",'Scan-IN Lecture Attendance'!AF207)</f>
        <v/>
      </c>
      <c r="Q207" s="24" t="str">
        <f>IF('Scan-IN Lecture Attendance'!AH207="","",'Scan-IN Lecture Attendance'!AH207)</f>
        <v/>
      </c>
      <c r="R207" s="23" t="str">
        <f>IF('Scan-IN Lecture Attendance'!AJ207="","",'Scan-IN Lecture Attendance'!AJ207)</f>
        <v/>
      </c>
      <c r="S207" s="24" t="str">
        <f>IF('Scan-IN Lecture Attendance'!AL207="","",'Scan-IN Lecture Attendance'!AL207)</f>
        <v/>
      </c>
      <c r="T207" s="23" t="str">
        <f>IF('Scan-IN Lecture Attendance'!AN207="","",'Scan-IN Lecture Attendance'!AN207)</f>
        <v/>
      </c>
      <c r="U207" s="4"/>
      <c r="V207" s="4"/>
      <c r="W207" s="4"/>
      <c r="X207" s="4"/>
      <c r="Y207" s="4"/>
      <c r="Z207" s="4"/>
    </row>
    <row r="208" spans="1:26" ht="14.25" customHeight="1">
      <c r="A208" s="7" t="str">
        <f>IF('Scan-IN Lecture Attendance'!B208="","",'Scan-IN Lecture Attendance'!B208)</f>
        <v/>
      </c>
      <c r="B208" s="23" t="str">
        <f>IF('Scan-IN Lecture Attendance'!D208="","",'Scan-IN Lecture Attendance'!D208)</f>
        <v/>
      </c>
      <c r="C208" s="7" t="str">
        <f>IF('Scan-IN Lecture Attendance'!F208="","",'Scan-IN Lecture Attendance'!F208)</f>
        <v/>
      </c>
      <c r="D208" s="23" t="str">
        <f>IF('Scan-IN Lecture Attendance'!H208="","",'Scan-IN Lecture Attendance'!H208)</f>
        <v/>
      </c>
      <c r="E208" s="7" t="str">
        <f>IF('Scan-IN Lecture Attendance'!J208="","",'Scan-IN Lecture Attendance'!J208)</f>
        <v/>
      </c>
      <c r="F208" s="23" t="str">
        <f>IF('Scan-IN Lecture Attendance'!L208="","",'Scan-IN Lecture Attendance'!L208)</f>
        <v/>
      </c>
      <c r="G208" s="7" t="str">
        <f>IF('Scan-IN Lecture Attendance'!N208="","",'Scan-IN Lecture Attendance'!N208)</f>
        <v/>
      </c>
      <c r="H208" s="23" t="str">
        <f>IF('Scan-IN Lecture Attendance'!P208="","",'Scan-IN Lecture Attendance'!P208)</f>
        <v/>
      </c>
      <c r="I208" s="7" t="str">
        <f>IF('Scan-IN Lecture Attendance'!R208="","",'Scan-IN Lecture Attendance'!R208)</f>
        <v/>
      </c>
      <c r="J208" s="23" t="str">
        <f>IF('Scan-IN Lecture Attendance'!T208="","",'Scan-IN Lecture Attendance'!T208)</f>
        <v/>
      </c>
      <c r="K208" s="24" t="str">
        <f>IF('Scan-IN Lecture Attendance'!V208="","",'Scan-IN Lecture Attendance'!V208)</f>
        <v/>
      </c>
      <c r="L208" s="23" t="str">
        <f>IF('Scan-IN Lecture Attendance'!X208="","",'Scan-IN Lecture Attendance'!X208)</f>
        <v/>
      </c>
      <c r="M208" s="24" t="str">
        <f>IF('Scan-IN Lecture Attendance'!Z208="","",'Scan-IN Lecture Attendance'!Z208)</f>
        <v/>
      </c>
      <c r="N208" s="23" t="str">
        <f>IF('Scan-IN Lecture Attendance'!AB208="","",'Scan-IN Lecture Attendance'!AB208)</f>
        <v/>
      </c>
      <c r="O208" s="24" t="str">
        <f>IF('Scan-IN Lecture Attendance'!AD208="","",'Scan-IN Lecture Attendance'!AD208)</f>
        <v/>
      </c>
      <c r="P208" s="23" t="str">
        <f>IF('Scan-IN Lecture Attendance'!AF208="","",'Scan-IN Lecture Attendance'!AF208)</f>
        <v/>
      </c>
      <c r="Q208" s="24" t="str">
        <f>IF('Scan-IN Lecture Attendance'!AH208="","",'Scan-IN Lecture Attendance'!AH208)</f>
        <v/>
      </c>
      <c r="R208" s="23" t="str">
        <f>IF('Scan-IN Lecture Attendance'!AJ208="","",'Scan-IN Lecture Attendance'!AJ208)</f>
        <v/>
      </c>
      <c r="S208" s="24" t="str">
        <f>IF('Scan-IN Lecture Attendance'!AL208="","",'Scan-IN Lecture Attendance'!AL208)</f>
        <v/>
      </c>
      <c r="T208" s="23" t="str">
        <f>IF('Scan-IN Lecture Attendance'!AN208="","",'Scan-IN Lecture Attendance'!AN208)</f>
        <v/>
      </c>
      <c r="U208" s="4"/>
      <c r="V208" s="4"/>
      <c r="W208" s="4"/>
      <c r="X208" s="4"/>
      <c r="Y208" s="4"/>
      <c r="Z208" s="4"/>
    </row>
    <row r="209" spans="1:26" ht="14.25" customHeight="1">
      <c r="A209" s="7" t="str">
        <f>IF('Scan-IN Lecture Attendance'!B209="","",'Scan-IN Lecture Attendance'!B209)</f>
        <v/>
      </c>
      <c r="B209" s="23" t="str">
        <f>IF('Scan-IN Lecture Attendance'!D209="","",'Scan-IN Lecture Attendance'!D209)</f>
        <v/>
      </c>
      <c r="C209" s="7" t="str">
        <f>IF('Scan-IN Lecture Attendance'!F209="","",'Scan-IN Lecture Attendance'!F209)</f>
        <v/>
      </c>
      <c r="D209" s="23" t="str">
        <f>IF('Scan-IN Lecture Attendance'!H209="","",'Scan-IN Lecture Attendance'!H209)</f>
        <v/>
      </c>
      <c r="E209" s="7" t="str">
        <f>IF('Scan-IN Lecture Attendance'!J209="","",'Scan-IN Lecture Attendance'!J209)</f>
        <v/>
      </c>
      <c r="F209" s="23" t="str">
        <f>IF('Scan-IN Lecture Attendance'!L209="","",'Scan-IN Lecture Attendance'!L209)</f>
        <v/>
      </c>
      <c r="G209" s="7" t="str">
        <f>IF('Scan-IN Lecture Attendance'!N209="","",'Scan-IN Lecture Attendance'!N209)</f>
        <v/>
      </c>
      <c r="H209" s="23" t="str">
        <f>IF('Scan-IN Lecture Attendance'!P209="","",'Scan-IN Lecture Attendance'!P209)</f>
        <v/>
      </c>
      <c r="I209" s="7" t="str">
        <f>IF('Scan-IN Lecture Attendance'!R209="","",'Scan-IN Lecture Attendance'!R209)</f>
        <v/>
      </c>
      <c r="J209" s="23" t="str">
        <f>IF('Scan-IN Lecture Attendance'!T209="","",'Scan-IN Lecture Attendance'!T209)</f>
        <v/>
      </c>
      <c r="K209" s="24" t="str">
        <f>IF('Scan-IN Lecture Attendance'!V209="","",'Scan-IN Lecture Attendance'!V209)</f>
        <v/>
      </c>
      <c r="L209" s="23" t="str">
        <f>IF('Scan-IN Lecture Attendance'!X209="","",'Scan-IN Lecture Attendance'!X209)</f>
        <v/>
      </c>
      <c r="M209" s="24" t="str">
        <f>IF('Scan-IN Lecture Attendance'!Z209="","",'Scan-IN Lecture Attendance'!Z209)</f>
        <v/>
      </c>
      <c r="N209" s="23" t="str">
        <f>IF('Scan-IN Lecture Attendance'!AB209="","",'Scan-IN Lecture Attendance'!AB209)</f>
        <v/>
      </c>
      <c r="O209" s="24" t="str">
        <f>IF('Scan-IN Lecture Attendance'!AD209="","",'Scan-IN Lecture Attendance'!AD209)</f>
        <v/>
      </c>
      <c r="P209" s="23" t="str">
        <f>IF('Scan-IN Lecture Attendance'!AF209="","",'Scan-IN Lecture Attendance'!AF209)</f>
        <v/>
      </c>
      <c r="Q209" s="24" t="str">
        <f>IF('Scan-IN Lecture Attendance'!AH209="","",'Scan-IN Lecture Attendance'!AH209)</f>
        <v/>
      </c>
      <c r="R209" s="23" t="str">
        <f>IF('Scan-IN Lecture Attendance'!AJ209="","",'Scan-IN Lecture Attendance'!AJ209)</f>
        <v/>
      </c>
      <c r="S209" s="24" t="str">
        <f>IF('Scan-IN Lecture Attendance'!AL209="","",'Scan-IN Lecture Attendance'!AL209)</f>
        <v/>
      </c>
      <c r="T209" s="23" t="str">
        <f>IF('Scan-IN Lecture Attendance'!AN209="","",'Scan-IN Lecture Attendance'!AN209)</f>
        <v/>
      </c>
      <c r="U209" s="4"/>
      <c r="V209" s="4"/>
      <c r="W209" s="4"/>
      <c r="X209" s="4"/>
      <c r="Y209" s="4"/>
      <c r="Z209" s="4"/>
    </row>
    <row r="210" spans="1:26" ht="14.25" customHeight="1">
      <c r="A210" s="7" t="str">
        <f>IF('Scan-IN Lecture Attendance'!B210="","",'Scan-IN Lecture Attendance'!B210)</f>
        <v/>
      </c>
      <c r="B210" s="23" t="str">
        <f>IF('Scan-IN Lecture Attendance'!D210="","",'Scan-IN Lecture Attendance'!D210)</f>
        <v/>
      </c>
      <c r="C210" s="7" t="str">
        <f>IF('Scan-IN Lecture Attendance'!F210="","",'Scan-IN Lecture Attendance'!F210)</f>
        <v/>
      </c>
      <c r="D210" s="23" t="str">
        <f>IF('Scan-IN Lecture Attendance'!H210="","",'Scan-IN Lecture Attendance'!H210)</f>
        <v/>
      </c>
      <c r="E210" s="7" t="str">
        <f>IF('Scan-IN Lecture Attendance'!J210="","",'Scan-IN Lecture Attendance'!J210)</f>
        <v/>
      </c>
      <c r="F210" s="23" t="str">
        <f>IF('Scan-IN Lecture Attendance'!L210="","",'Scan-IN Lecture Attendance'!L210)</f>
        <v/>
      </c>
      <c r="G210" s="7" t="str">
        <f>IF('Scan-IN Lecture Attendance'!N210="","",'Scan-IN Lecture Attendance'!N210)</f>
        <v/>
      </c>
      <c r="H210" s="23" t="str">
        <f>IF('Scan-IN Lecture Attendance'!P210="","",'Scan-IN Lecture Attendance'!P210)</f>
        <v/>
      </c>
      <c r="I210" s="7" t="str">
        <f>IF('Scan-IN Lecture Attendance'!R210="","",'Scan-IN Lecture Attendance'!R210)</f>
        <v/>
      </c>
      <c r="J210" s="23" t="str">
        <f>IF('Scan-IN Lecture Attendance'!T210="","",'Scan-IN Lecture Attendance'!T210)</f>
        <v/>
      </c>
      <c r="K210" s="24" t="str">
        <f>IF('Scan-IN Lecture Attendance'!V210="","",'Scan-IN Lecture Attendance'!V210)</f>
        <v/>
      </c>
      <c r="L210" s="23" t="str">
        <f>IF('Scan-IN Lecture Attendance'!X210="","",'Scan-IN Lecture Attendance'!X210)</f>
        <v/>
      </c>
      <c r="M210" s="24" t="str">
        <f>IF('Scan-IN Lecture Attendance'!Z210="","",'Scan-IN Lecture Attendance'!Z210)</f>
        <v/>
      </c>
      <c r="N210" s="23" t="str">
        <f>IF('Scan-IN Lecture Attendance'!AB210="","",'Scan-IN Lecture Attendance'!AB210)</f>
        <v/>
      </c>
      <c r="O210" s="24" t="str">
        <f>IF('Scan-IN Lecture Attendance'!AD210="","",'Scan-IN Lecture Attendance'!AD210)</f>
        <v/>
      </c>
      <c r="P210" s="23" t="str">
        <f>IF('Scan-IN Lecture Attendance'!AF210="","",'Scan-IN Lecture Attendance'!AF210)</f>
        <v/>
      </c>
      <c r="Q210" s="24" t="str">
        <f>IF('Scan-IN Lecture Attendance'!AH210="","",'Scan-IN Lecture Attendance'!AH210)</f>
        <v/>
      </c>
      <c r="R210" s="23" t="str">
        <f>IF('Scan-IN Lecture Attendance'!AJ210="","",'Scan-IN Lecture Attendance'!AJ210)</f>
        <v/>
      </c>
      <c r="S210" s="24" t="str">
        <f>IF('Scan-IN Lecture Attendance'!AL210="","",'Scan-IN Lecture Attendance'!AL210)</f>
        <v/>
      </c>
      <c r="T210" s="23" t="str">
        <f>IF('Scan-IN Lecture Attendance'!AN210="","",'Scan-IN Lecture Attendance'!AN210)</f>
        <v/>
      </c>
      <c r="U210" s="4"/>
      <c r="V210" s="4"/>
      <c r="W210" s="4"/>
      <c r="X210" s="4"/>
      <c r="Y210" s="4"/>
      <c r="Z210" s="4"/>
    </row>
    <row r="211" spans="1:26" ht="14.25" customHeight="1">
      <c r="A211" s="7" t="str">
        <f>IF('Scan-IN Lecture Attendance'!B211="","",'Scan-IN Lecture Attendance'!B211)</f>
        <v/>
      </c>
      <c r="B211" s="23" t="str">
        <f>IF('Scan-IN Lecture Attendance'!D211="","",'Scan-IN Lecture Attendance'!D211)</f>
        <v/>
      </c>
      <c r="C211" s="7" t="str">
        <f>IF('Scan-IN Lecture Attendance'!F211="","",'Scan-IN Lecture Attendance'!F211)</f>
        <v/>
      </c>
      <c r="D211" s="23" t="str">
        <f>IF('Scan-IN Lecture Attendance'!H211="","",'Scan-IN Lecture Attendance'!H211)</f>
        <v/>
      </c>
      <c r="E211" s="7" t="str">
        <f>IF('Scan-IN Lecture Attendance'!J211="","",'Scan-IN Lecture Attendance'!J211)</f>
        <v/>
      </c>
      <c r="F211" s="23" t="str">
        <f>IF('Scan-IN Lecture Attendance'!L211="","",'Scan-IN Lecture Attendance'!L211)</f>
        <v/>
      </c>
      <c r="G211" s="7" t="str">
        <f>IF('Scan-IN Lecture Attendance'!N211="","",'Scan-IN Lecture Attendance'!N211)</f>
        <v/>
      </c>
      <c r="H211" s="23" t="str">
        <f>IF('Scan-IN Lecture Attendance'!P211="","",'Scan-IN Lecture Attendance'!P211)</f>
        <v/>
      </c>
      <c r="I211" s="7" t="str">
        <f>IF('Scan-IN Lecture Attendance'!R211="","",'Scan-IN Lecture Attendance'!R211)</f>
        <v/>
      </c>
      <c r="J211" s="23" t="str">
        <f>IF('Scan-IN Lecture Attendance'!T211="","",'Scan-IN Lecture Attendance'!T211)</f>
        <v/>
      </c>
      <c r="K211" s="24" t="str">
        <f>IF('Scan-IN Lecture Attendance'!V211="","",'Scan-IN Lecture Attendance'!V211)</f>
        <v/>
      </c>
      <c r="L211" s="23" t="str">
        <f>IF('Scan-IN Lecture Attendance'!X211="","",'Scan-IN Lecture Attendance'!X211)</f>
        <v/>
      </c>
      <c r="M211" s="24" t="str">
        <f>IF('Scan-IN Lecture Attendance'!Z211="","",'Scan-IN Lecture Attendance'!Z211)</f>
        <v/>
      </c>
      <c r="N211" s="23" t="str">
        <f>IF('Scan-IN Lecture Attendance'!AB211="","",'Scan-IN Lecture Attendance'!AB211)</f>
        <v/>
      </c>
      <c r="O211" s="24" t="str">
        <f>IF('Scan-IN Lecture Attendance'!AD211="","",'Scan-IN Lecture Attendance'!AD211)</f>
        <v/>
      </c>
      <c r="P211" s="23" t="str">
        <f>IF('Scan-IN Lecture Attendance'!AF211="","",'Scan-IN Lecture Attendance'!AF211)</f>
        <v/>
      </c>
      <c r="Q211" s="24" t="str">
        <f>IF('Scan-IN Lecture Attendance'!AH211="","",'Scan-IN Lecture Attendance'!AH211)</f>
        <v/>
      </c>
      <c r="R211" s="23" t="str">
        <f>IF('Scan-IN Lecture Attendance'!AJ211="","",'Scan-IN Lecture Attendance'!AJ211)</f>
        <v/>
      </c>
      <c r="S211" s="24" t="str">
        <f>IF('Scan-IN Lecture Attendance'!AL211="","",'Scan-IN Lecture Attendance'!AL211)</f>
        <v/>
      </c>
      <c r="T211" s="23" t="str">
        <f>IF('Scan-IN Lecture Attendance'!AN211="","",'Scan-IN Lecture Attendance'!AN211)</f>
        <v/>
      </c>
      <c r="U211" s="4"/>
      <c r="V211" s="4"/>
      <c r="W211" s="4"/>
      <c r="X211" s="4"/>
      <c r="Y211" s="4"/>
      <c r="Z211" s="4"/>
    </row>
    <row r="212" spans="1:26" ht="14.25" customHeight="1">
      <c r="A212" s="7" t="str">
        <f>IF('Scan-IN Lecture Attendance'!B212="","",'Scan-IN Lecture Attendance'!B212)</f>
        <v/>
      </c>
      <c r="B212" s="23" t="str">
        <f>IF('Scan-IN Lecture Attendance'!D212="","",'Scan-IN Lecture Attendance'!D212)</f>
        <v/>
      </c>
      <c r="C212" s="7" t="str">
        <f>IF('Scan-IN Lecture Attendance'!F212="","",'Scan-IN Lecture Attendance'!F212)</f>
        <v/>
      </c>
      <c r="D212" s="23" t="str">
        <f>IF('Scan-IN Lecture Attendance'!H212="","",'Scan-IN Lecture Attendance'!H212)</f>
        <v/>
      </c>
      <c r="E212" s="7" t="str">
        <f>IF('Scan-IN Lecture Attendance'!J212="","",'Scan-IN Lecture Attendance'!J212)</f>
        <v/>
      </c>
      <c r="F212" s="23" t="str">
        <f>IF('Scan-IN Lecture Attendance'!L212="","",'Scan-IN Lecture Attendance'!L212)</f>
        <v/>
      </c>
      <c r="G212" s="7" t="str">
        <f>IF('Scan-IN Lecture Attendance'!N212="","",'Scan-IN Lecture Attendance'!N212)</f>
        <v/>
      </c>
      <c r="H212" s="23" t="str">
        <f>IF('Scan-IN Lecture Attendance'!P212="","",'Scan-IN Lecture Attendance'!P212)</f>
        <v/>
      </c>
      <c r="I212" s="7" t="str">
        <f>IF('Scan-IN Lecture Attendance'!R212="","",'Scan-IN Lecture Attendance'!R212)</f>
        <v/>
      </c>
      <c r="J212" s="23" t="str">
        <f>IF('Scan-IN Lecture Attendance'!T212="","",'Scan-IN Lecture Attendance'!T212)</f>
        <v/>
      </c>
      <c r="K212" s="24" t="str">
        <f>IF('Scan-IN Lecture Attendance'!V212="","",'Scan-IN Lecture Attendance'!V212)</f>
        <v/>
      </c>
      <c r="L212" s="23" t="str">
        <f>IF('Scan-IN Lecture Attendance'!X212="","",'Scan-IN Lecture Attendance'!X212)</f>
        <v/>
      </c>
      <c r="M212" s="24" t="str">
        <f>IF('Scan-IN Lecture Attendance'!Z212="","",'Scan-IN Lecture Attendance'!Z212)</f>
        <v/>
      </c>
      <c r="N212" s="23" t="str">
        <f>IF('Scan-IN Lecture Attendance'!AB212="","",'Scan-IN Lecture Attendance'!AB212)</f>
        <v/>
      </c>
      <c r="O212" s="24" t="str">
        <f>IF('Scan-IN Lecture Attendance'!AD212="","",'Scan-IN Lecture Attendance'!AD212)</f>
        <v/>
      </c>
      <c r="P212" s="23" t="str">
        <f>IF('Scan-IN Lecture Attendance'!AF212="","",'Scan-IN Lecture Attendance'!AF212)</f>
        <v/>
      </c>
      <c r="Q212" s="24" t="str">
        <f>IF('Scan-IN Lecture Attendance'!AH212="","",'Scan-IN Lecture Attendance'!AH212)</f>
        <v/>
      </c>
      <c r="R212" s="23" t="str">
        <f>IF('Scan-IN Lecture Attendance'!AJ212="","",'Scan-IN Lecture Attendance'!AJ212)</f>
        <v/>
      </c>
      <c r="S212" s="24" t="str">
        <f>IF('Scan-IN Lecture Attendance'!AL212="","",'Scan-IN Lecture Attendance'!AL212)</f>
        <v/>
      </c>
      <c r="T212" s="23" t="str">
        <f>IF('Scan-IN Lecture Attendance'!AN212="","",'Scan-IN Lecture Attendance'!AN212)</f>
        <v/>
      </c>
      <c r="U212" s="4"/>
      <c r="V212" s="4"/>
      <c r="W212" s="4"/>
      <c r="X212" s="4"/>
      <c r="Y212" s="4"/>
      <c r="Z212" s="4"/>
    </row>
    <row r="213" spans="1:26" ht="14.25" customHeight="1">
      <c r="A213" s="7" t="str">
        <f>IF('Scan-IN Lecture Attendance'!B213="","",'Scan-IN Lecture Attendance'!B213)</f>
        <v/>
      </c>
      <c r="B213" s="23" t="str">
        <f>IF('Scan-IN Lecture Attendance'!D213="","",'Scan-IN Lecture Attendance'!D213)</f>
        <v/>
      </c>
      <c r="C213" s="7" t="str">
        <f>IF('Scan-IN Lecture Attendance'!F213="","",'Scan-IN Lecture Attendance'!F213)</f>
        <v/>
      </c>
      <c r="D213" s="23" t="str">
        <f>IF('Scan-IN Lecture Attendance'!H213="","",'Scan-IN Lecture Attendance'!H213)</f>
        <v/>
      </c>
      <c r="E213" s="7" t="str">
        <f>IF('Scan-IN Lecture Attendance'!J213="","",'Scan-IN Lecture Attendance'!J213)</f>
        <v/>
      </c>
      <c r="F213" s="23" t="str">
        <f>IF('Scan-IN Lecture Attendance'!L213="","",'Scan-IN Lecture Attendance'!L213)</f>
        <v/>
      </c>
      <c r="G213" s="7" t="str">
        <f>IF('Scan-IN Lecture Attendance'!N213="","",'Scan-IN Lecture Attendance'!N213)</f>
        <v/>
      </c>
      <c r="H213" s="23" t="str">
        <f>IF('Scan-IN Lecture Attendance'!P213="","",'Scan-IN Lecture Attendance'!P213)</f>
        <v/>
      </c>
      <c r="I213" s="7" t="str">
        <f>IF('Scan-IN Lecture Attendance'!R213="","",'Scan-IN Lecture Attendance'!R213)</f>
        <v/>
      </c>
      <c r="J213" s="23" t="str">
        <f>IF('Scan-IN Lecture Attendance'!T213="","",'Scan-IN Lecture Attendance'!T213)</f>
        <v/>
      </c>
      <c r="K213" s="24" t="str">
        <f>IF('Scan-IN Lecture Attendance'!V213="","",'Scan-IN Lecture Attendance'!V213)</f>
        <v/>
      </c>
      <c r="L213" s="23" t="str">
        <f>IF('Scan-IN Lecture Attendance'!X213="","",'Scan-IN Lecture Attendance'!X213)</f>
        <v/>
      </c>
      <c r="M213" s="24" t="str">
        <f>IF('Scan-IN Lecture Attendance'!Z213="","",'Scan-IN Lecture Attendance'!Z213)</f>
        <v/>
      </c>
      <c r="N213" s="23" t="str">
        <f>IF('Scan-IN Lecture Attendance'!AB213="","",'Scan-IN Lecture Attendance'!AB213)</f>
        <v/>
      </c>
      <c r="O213" s="24" t="str">
        <f>IF('Scan-IN Lecture Attendance'!AD213="","",'Scan-IN Lecture Attendance'!AD213)</f>
        <v/>
      </c>
      <c r="P213" s="23" t="str">
        <f>IF('Scan-IN Lecture Attendance'!AF213="","",'Scan-IN Lecture Attendance'!AF213)</f>
        <v/>
      </c>
      <c r="Q213" s="24" t="str">
        <f>IF('Scan-IN Lecture Attendance'!AH213="","",'Scan-IN Lecture Attendance'!AH213)</f>
        <v/>
      </c>
      <c r="R213" s="23" t="str">
        <f>IF('Scan-IN Lecture Attendance'!AJ213="","",'Scan-IN Lecture Attendance'!AJ213)</f>
        <v/>
      </c>
      <c r="S213" s="24" t="str">
        <f>IF('Scan-IN Lecture Attendance'!AL213="","",'Scan-IN Lecture Attendance'!AL213)</f>
        <v/>
      </c>
      <c r="T213" s="23" t="str">
        <f>IF('Scan-IN Lecture Attendance'!AN213="","",'Scan-IN Lecture Attendance'!AN213)</f>
        <v/>
      </c>
      <c r="U213" s="4"/>
      <c r="V213" s="4"/>
      <c r="W213" s="4"/>
      <c r="X213" s="4"/>
      <c r="Y213" s="4"/>
      <c r="Z213" s="4"/>
    </row>
    <row r="214" spans="1:26" ht="14.25" customHeight="1">
      <c r="A214" s="7" t="str">
        <f>IF('Scan-IN Lecture Attendance'!B214="","",'Scan-IN Lecture Attendance'!B214)</f>
        <v/>
      </c>
      <c r="B214" s="23" t="str">
        <f>IF('Scan-IN Lecture Attendance'!D214="","",'Scan-IN Lecture Attendance'!D214)</f>
        <v/>
      </c>
      <c r="C214" s="7" t="str">
        <f>IF('Scan-IN Lecture Attendance'!F214="","",'Scan-IN Lecture Attendance'!F214)</f>
        <v/>
      </c>
      <c r="D214" s="23" t="str">
        <f>IF('Scan-IN Lecture Attendance'!H214="","",'Scan-IN Lecture Attendance'!H214)</f>
        <v/>
      </c>
      <c r="E214" s="7" t="str">
        <f>IF('Scan-IN Lecture Attendance'!J214="","",'Scan-IN Lecture Attendance'!J214)</f>
        <v/>
      </c>
      <c r="F214" s="23" t="str">
        <f>IF('Scan-IN Lecture Attendance'!L214="","",'Scan-IN Lecture Attendance'!L214)</f>
        <v/>
      </c>
      <c r="G214" s="7" t="str">
        <f>IF('Scan-IN Lecture Attendance'!N214="","",'Scan-IN Lecture Attendance'!N214)</f>
        <v/>
      </c>
      <c r="H214" s="23" t="str">
        <f>IF('Scan-IN Lecture Attendance'!P214="","",'Scan-IN Lecture Attendance'!P214)</f>
        <v/>
      </c>
      <c r="I214" s="7" t="str">
        <f>IF('Scan-IN Lecture Attendance'!R214="","",'Scan-IN Lecture Attendance'!R214)</f>
        <v/>
      </c>
      <c r="J214" s="23" t="str">
        <f>IF('Scan-IN Lecture Attendance'!T214="","",'Scan-IN Lecture Attendance'!T214)</f>
        <v/>
      </c>
      <c r="K214" s="24" t="str">
        <f>IF('Scan-IN Lecture Attendance'!V214="","",'Scan-IN Lecture Attendance'!V214)</f>
        <v/>
      </c>
      <c r="L214" s="23" t="str">
        <f>IF('Scan-IN Lecture Attendance'!X214="","",'Scan-IN Lecture Attendance'!X214)</f>
        <v/>
      </c>
      <c r="M214" s="24" t="str">
        <f>IF('Scan-IN Lecture Attendance'!Z214="","",'Scan-IN Lecture Attendance'!Z214)</f>
        <v/>
      </c>
      <c r="N214" s="23" t="str">
        <f>IF('Scan-IN Lecture Attendance'!AB214="","",'Scan-IN Lecture Attendance'!AB214)</f>
        <v/>
      </c>
      <c r="O214" s="24" t="str">
        <f>IF('Scan-IN Lecture Attendance'!AD214="","",'Scan-IN Lecture Attendance'!AD214)</f>
        <v/>
      </c>
      <c r="P214" s="23" t="str">
        <f>IF('Scan-IN Lecture Attendance'!AF214="","",'Scan-IN Lecture Attendance'!AF214)</f>
        <v/>
      </c>
      <c r="Q214" s="24" t="str">
        <f>IF('Scan-IN Lecture Attendance'!AH214="","",'Scan-IN Lecture Attendance'!AH214)</f>
        <v/>
      </c>
      <c r="R214" s="23" t="str">
        <f>IF('Scan-IN Lecture Attendance'!AJ214="","",'Scan-IN Lecture Attendance'!AJ214)</f>
        <v/>
      </c>
      <c r="S214" s="24" t="str">
        <f>IF('Scan-IN Lecture Attendance'!AL214="","",'Scan-IN Lecture Attendance'!AL214)</f>
        <v/>
      </c>
      <c r="T214" s="23" t="str">
        <f>IF('Scan-IN Lecture Attendance'!AN214="","",'Scan-IN Lecture Attendance'!AN214)</f>
        <v/>
      </c>
      <c r="U214" s="4"/>
      <c r="V214" s="4"/>
      <c r="W214" s="4"/>
      <c r="X214" s="4"/>
      <c r="Y214" s="4"/>
      <c r="Z214" s="4"/>
    </row>
    <row r="215" spans="1:26" ht="14.25" customHeight="1">
      <c r="A215" s="7" t="str">
        <f>IF('Scan-IN Lecture Attendance'!B215="","",'Scan-IN Lecture Attendance'!B215)</f>
        <v/>
      </c>
      <c r="B215" s="23" t="str">
        <f>IF('Scan-IN Lecture Attendance'!D215="","",'Scan-IN Lecture Attendance'!D215)</f>
        <v/>
      </c>
      <c r="C215" s="7" t="str">
        <f>IF('Scan-IN Lecture Attendance'!F215="","",'Scan-IN Lecture Attendance'!F215)</f>
        <v/>
      </c>
      <c r="D215" s="23" t="str">
        <f>IF('Scan-IN Lecture Attendance'!H215="","",'Scan-IN Lecture Attendance'!H215)</f>
        <v/>
      </c>
      <c r="E215" s="7" t="str">
        <f>IF('Scan-IN Lecture Attendance'!J215="","",'Scan-IN Lecture Attendance'!J215)</f>
        <v/>
      </c>
      <c r="F215" s="23" t="str">
        <f>IF('Scan-IN Lecture Attendance'!L215="","",'Scan-IN Lecture Attendance'!L215)</f>
        <v/>
      </c>
      <c r="G215" s="7" t="str">
        <f>IF('Scan-IN Lecture Attendance'!N215="","",'Scan-IN Lecture Attendance'!N215)</f>
        <v/>
      </c>
      <c r="H215" s="23" t="str">
        <f>IF('Scan-IN Lecture Attendance'!P215="","",'Scan-IN Lecture Attendance'!P215)</f>
        <v/>
      </c>
      <c r="I215" s="7" t="str">
        <f>IF('Scan-IN Lecture Attendance'!R215="","",'Scan-IN Lecture Attendance'!R215)</f>
        <v/>
      </c>
      <c r="J215" s="23" t="str">
        <f>IF('Scan-IN Lecture Attendance'!T215="","",'Scan-IN Lecture Attendance'!T215)</f>
        <v/>
      </c>
      <c r="K215" s="24" t="str">
        <f>IF('Scan-IN Lecture Attendance'!V215="","",'Scan-IN Lecture Attendance'!V215)</f>
        <v/>
      </c>
      <c r="L215" s="23" t="str">
        <f>IF('Scan-IN Lecture Attendance'!X215="","",'Scan-IN Lecture Attendance'!X215)</f>
        <v/>
      </c>
      <c r="M215" s="24" t="str">
        <f>IF('Scan-IN Lecture Attendance'!Z215="","",'Scan-IN Lecture Attendance'!Z215)</f>
        <v/>
      </c>
      <c r="N215" s="23" t="str">
        <f>IF('Scan-IN Lecture Attendance'!AB215="","",'Scan-IN Lecture Attendance'!AB215)</f>
        <v/>
      </c>
      <c r="O215" s="24" t="str">
        <f>IF('Scan-IN Lecture Attendance'!AD215="","",'Scan-IN Lecture Attendance'!AD215)</f>
        <v/>
      </c>
      <c r="P215" s="23" t="str">
        <f>IF('Scan-IN Lecture Attendance'!AF215="","",'Scan-IN Lecture Attendance'!AF215)</f>
        <v/>
      </c>
      <c r="Q215" s="24" t="str">
        <f>IF('Scan-IN Lecture Attendance'!AH215="","",'Scan-IN Lecture Attendance'!AH215)</f>
        <v/>
      </c>
      <c r="R215" s="23" t="str">
        <f>IF('Scan-IN Lecture Attendance'!AJ215="","",'Scan-IN Lecture Attendance'!AJ215)</f>
        <v/>
      </c>
      <c r="S215" s="24" t="str">
        <f>IF('Scan-IN Lecture Attendance'!AL215="","",'Scan-IN Lecture Attendance'!AL215)</f>
        <v/>
      </c>
      <c r="T215" s="23" t="str">
        <f>IF('Scan-IN Lecture Attendance'!AN215="","",'Scan-IN Lecture Attendance'!AN215)</f>
        <v/>
      </c>
      <c r="U215" s="4"/>
      <c r="V215" s="4"/>
      <c r="W215" s="4"/>
      <c r="X215" s="4"/>
      <c r="Y215" s="4"/>
      <c r="Z215" s="4"/>
    </row>
    <row r="216" spans="1:26" ht="14.25" customHeight="1">
      <c r="A216" s="7" t="str">
        <f>IF('Scan-IN Lecture Attendance'!B216="","",'Scan-IN Lecture Attendance'!B216)</f>
        <v/>
      </c>
      <c r="B216" s="23" t="str">
        <f>IF('Scan-IN Lecture Attendance'!D216="","",'Scan-IN Lecture Attendance'!D216)</f>
        <v/>
      </c>
      <c r="C216" s="7" t="str">
        <f>IF('Scan-IN Lecture Attendance'!F216="","",'Scan-IN Lecture Attendance'!F216)</f>
        <v/>
      </c>
      <c r="D216" s="23" t="str">
        <f>IF('Scan-IN Lecture Attendance'!H216="","",'Scan-IN Lecture Attendance'!H216)</f>
        <v/>
      </c>
      <c r="E216" s="7" t="str">
        <f>IF('Scan-IN Lecture Attendance'!J216="","",'Scan-IN Lecture Attendance'!J216)</f>
        <v/>
      </c>
      <c r="F216" s="23" t="str">
        <f>IF('Scan-IN Lecture Attendance'!L216="","",'Scan-IN Lecture Attendance'!L216)</f>
        <v/>
      </c>
      <c r="G216" s="7" t="str">
        <f>IF('Scan-IN Lecture Attendance'!N216="","",'Scan-IN Lecture Attendance'!N216)</f>
        <v/>
      </c>
      <c r="H216" s="23" t="str">
        <f>IF('Scan-IN Lecture Attendance'!P216="","",'Scan-IN Lecture Attendance'!P216)</f>
        <v/>
      </c>
      <c r="I216" s="7" t="str">
        <f>IF('Scan-IN Lecture Attendance'!R216="","",'Scan-IN Lecture Attendance'!R216)</f>
        <v/>
      </c>
      <c r="J216" s="23" t="str">
        <f>IF('Scan-IN Lecture Attendance'!T216="","",'Scan-IN Lecture Attendance'!T216)</f>
        <v/>
      </c>
      <c r="K216" s="24" t="str">
        <f>IF('Scan-IN Lecture Attendance'!V216="","",'Scan-IN Lecture Attendance'!V216)</f>
        <v/>
      </c>
      <c r="L216" s="23" t="str">
        <f>IF('Scan-IN Lecture Attendance'!X216="","",'Scan-IN Lecture Attendance'!X216)</f>
        <v/>
      </c>
      <c r="M216" s="24" t="str">
        <f>IF('Scan-IN Lecture Attendance'!Z216="","",'Scan-IN Lecture Attendance'!Z216)</f>
        <v/>
      </c>
      <c r="N216" s="23" t="str">
        <f>IF('Scan-IN Lecture Attendance'!AB216="","",'Scan-IN Lecture Attendance'!AB216)</f>
        <v/>
      </c>
      <c r="O216" s="24" t="str">
        <f>IF('Scan-IN Lecture Attendance'!AD216="","",'Scan-IN Lecture Attendance'!AD216)</f>
        <v/>
      </c>
      <c r="P216" s="23" t="str">
        <f>IF('Scan-IN Lecture Attendance'!AF216="","",'Scan-IN Lecture Attendance'!AF216)</f>
        <v/>
      </c>
      <c r="Q216" s="24" t="str">
        <f>IF('Scan-IN Lecture Attendance'!AH216="","",'Scan-IN Lecture Attendance'!AH216)</f>
        <v/>
      </c>
      <c r="R216" s="23" t="str">
        <f>IF('Scan-IN Lecture Attendance'!AJ216="","",'Scan-IN Lecture Attendance'!AJ216)</f>
        <v/>
      </c>
      <c r="S216" s="24" t="str">
        <f>IF('Scan-IN Lecture Attendance'!AL216="","",'Scan-IN Lecture Attendance'!AL216)</f>
        <v/>
      </c>
      <c r="T216" s="23" t="str">
        <f>IF('Scan-IN Lecture Attendance'!AN216="","",'Scan-IN Lecture Attendance'!AN216)</f>
        <v/>
      </c>
      <c r="U216" s="4"/>
      <c r="V216" s="4"/>
      <c r="W216" s="4"/>
      <c r="X216" s="4"/>
      <c r="Y216" s="4"/>
      <c r="Z216" s="4"/>
    </row>
    <row r="217" spans="1:26" ht="14.25" customHeight="1">
      <c r="A217" s="7" t="str">
        <f>IF('Scan-IN Lecture Attendance'!B217="","",'Scan-IN Lecture Attendance'!B217)</f>
        <v/>
      </c>
      <c r="B217" s="23" t="str">
        <f>IF('Scan-IN Lecture Attendance'!D217="","",'Scan-IN Lecture Attendance'!D217)</f>
        <v/>
      </c>
      <c r="C217" s="7" t="str">
        <f>IF('Scan-IN Lecture Attendance'!F217="","",'Scan-IN Lecture Attendance'!F217)</f>
        <v/>
      </c>
      <c r="D217" s="23" t="str">
        <f>IF('Scan-IN Lecture Attendance'!H217="","",'Scan-IN Lecture Attendance'!H217)</f>
        <v/>
      </c>
      <c r="E217" s="7" t="str">
        <f>IF('Scan-IN Lecture Attendance'!J217="","",'Scan-IN Lecture Attendance'!J217)</f>
        <v/>
      </c>
      <c r="F217" s="23" t="str">
        <f>IF('Scan-IN Lecture Attendance'!L217="","",'Scan-IN Lecture Attendance'!L217)</f>
        <v/>
      </c>
      <c r="G217" s="7" t="str">
        <f>IF('Scan-IN Lecture Attendance'!N217="","",'Scan-IN Lecture Attendance'!N217)</f>
        <v/>
      </c>
      <c r="H217" s="23" t="str">
        <f>IF('Scan-IN Lecture Attendance'!P217="","",'Scan-IN Lecture Attendance'!P217)</f>
        <v/>
      </c>
      <c r="I217" s="7" t="str">
        <f>IF('Scan-IN Lecture Attendance'!R217="","",'Scan-IN Lecture Attendance'!R217)</f>
        <v/>
      </c>
      <c r="J217" s="23" t="str">
        <f>IF('Scan-IN Lecture Attendance'!T217="","",'Scan-IN Lecture Attendance'!T217)</f>
        <v/>
      </c>
      <c r="K217" s="24" t="str">
        <f>IF('Scan-IN Lecture Attendance'!V217="","",'Scan-IN Lecture Attendance'!V217)</f>
        <v/>
      </c>
      <c r="L217" s="23" t="str">
        <f>IF('Scan-IN Lecture Attendance'!X217="","",'Scan-IN Lecture Attendance'!X217)</f>
        <v/>
      </c>
      <c r="M217" s="24" t="str">
        <f>IF('Scan-IN Lecture Attendance'!Z217="","",'Scan-IN Lecture Attendance'!Z217)</f>
        <v/>
      </c>
      <c r="N217" s="23" t="str">
        <f>IF('Scan-IN Lecture Attendance'!AB217="","",'Scan-IN Lecture Attendance'!AB217)</f>
        <v/>
      </c>
      <c r="O217" s="24" t="str">
        <f>IF('Scan-IN Lecture Attendance'!AD217="","",'Scan-IN Lecture Attendance'!AD217)</f>
        <v/>
      </c>
      <c r="P217" s="23" t="str">
        <f>IF('Scan-IN Lecture Attendance'!AF217="","",'Scan-IN Lecture Attendance'!AF217)</f>
        <v/>
      </c>
      <c r="Q217" s="24" t="str">
        <f>IF('Scan-IN Lecture Attendance'!AH217="","",'Scan-IN Lecture Attendance'!AH217)</f>
        <v/>
      </c>
      <c r="R217" s="23" t="str">
        <f>IF('Scan-IN Lecture Attendance'!AJ217="","",'Scan-IN Lecture Attendance'!AJ217)</f>
        <v/>
      </c>
      <c r="S217" s="24" t="str">
        <f>IF('Scan-IN Lecture Attendance'!AL217="","",'Scan-IN Lecture Attendance'!AL217)</f>
        <v/>
      </c>
      <c r="T217" s="23" t="str">
        <f>IF('Scan-IN Lecture Attendance'!AN217="","",'Scan-IN Lecture Attendance'!AN217)</f>
        <v/>
      </c>
      <c r="U217" s="4"/>
      <c r="V217" s="4"/>
      <c r="W217" s="4"/>
      <c r="X217" s="4"/>
      <c r="Y217" s="4"/>
      <c r="Z217" s="4"/>
    </row>
    <row r="218" spans="1:26" ht="14.25" customHeight="1">
      <c r="A218" s="7" t="str">
        <f>IF('Scan-IN Lecture Attendance'!B218="","",'Scan-IN Lecture Attendance'!B218)</f>
        <v/>
      </c>
      <c r="B218" s="23" t="str">
        <f>IF('Scan-IN Lecture Attendance'!D218="","",'Scan-IN Lecture Attendance'!D218)</f>
        <v/>
      </c>
      <c r="C218" s="7" t="str">
        <f>IF('Scan-IN Lecture Attendance'!F218="","",'Scan-IN Lecture Attendance'!F218)</f>
        <v/>
      </c>
      <c r="D218" s="23" t="str">
        <f>IF('Scan-IN Lecture Attendance'!H218="","",'Scan-IN Lecture Attendance'!H218)</f>
        <v/>
      </c>
      <c r="E218" s="7" t="str">
        <f>IF('Scan-IN Lecture Attendance'!J218="","",'Scan-IN Lecture Attendance'!J218)</f>
        <v/>
      </c>
      <c r="F218" s="23" t="str">
        <f>IF('Scan-IN Lecture Attendance'!L218="","",'Scan-IN Lecture Attendance'!L218)</f>
        <v/>
      </c>
      <c r="G218" s="7" t="str">
        <f>IF('Scan-IN Lecture Attendance'!N218="","",'Scan-IN Lecture Attendance'!N218)</f>
        <v/>
      </c>
      <c r="H218" s="23" t="str">
        <f>IF('Scan-IN Lecture Attendance'!P218="","",'Scan-IN Lecture Attendance'!P218)</f>
        <v/>
      </c>
      <c r="I218" s="7" t="str">
        <f>IF('Scan-IN Lecture Attendance'!R218="","",'Scan-IN Lecture Attendance'!R218)</f>
        <v/>
      </c>
      <c r="J218" s="23" t="str">
        <f>IF('Scan-IN Lecture Attendance'!T218="","",'Scan-IN Lecture Attendance'!T218)</f>
        <v/>
      </c>
      <c r="K218" s="24" t="str">
        <f>IF('Scan-IN Lecture Attendance'!V218="","",'Scan-IN Lecture Attendance'!V218)</f>
        <v/>
      </c>
      <c r="L218" s="23" t="str">
        <f>IF('Scan-IN Lecture Attendance'!X218="","",'Scan-IN Lecture Attendance'!X218)</f>
        <v/>
      </c>
      <c r="M218" s="24" t="str">
        <f>IF('Scan-IN Lecture Attendance'!Z218="","",'Scan-IN Lecture Attendance'!Z218)</f>
        <v/>
      </c>
      <c r="N218" s="23" t="str">
        <f>IF('Scan-IN Lecture Attendance'!AB218="","",'Scan-IN Lecture Attendance'!AB218)</f>
        <v/>
      </c>
      <c r="O218" s="24" t="str">
        <f>IF('Scan-IN Lecture Attendance'!AD218="","",'Scan-IN Lecture Attendance'!AD218)</f>
        <v/>
      </c>
      <c r="P218" s="23" t="str">
        <f>IF('Scan-IN Lecture Attendance'!AF218="","",'Scan-IN Lecture Attendance'!AF218)</f>
        <v/>
      </c>
      <c r="Q218" s="24" t="str">
        <f>IF('Scan-IN Lecture Attendance'!AH218="","",'Scan-IN Lecture Attendance'!AH218)</f>
        <v/>
      </c>
      <c r="R218" s="23" t="str">
        <f>IF('Scan-IN Lecture Attendance'!AJ218="","",'Scan-IN Lecture Attendance'!AJ218)</f>
        <v/>
      </c>
      <c r="S218" s="24" t="str">
        <f>IF('Scan-IN Lecture Attendance'!AL218="","",'Scan-IN Lecture Attendance'!AL218)</f>
        <v/>
      </c>
      <c r="T218" s="23" t="str">
        <f>IF('Scan-IN Lecture Attendance'!AN218="","",'Scan-IN Lecture Attendance'!AN218)</f>
        <v/>
      </c>
      <c r="U218" s="4"/>
      <c r="V218" s="4"/>
      <c r="W218" s="4"/>
      <c r="X218" s="4"/>
      <c r="Y218" s="4"/>
      <c r="Z218" s="4"/>
    </row>
    <row r="219" spans="1:26" ht="14.25" customHeight="1">
      <c r="A219" s="7" t="str">
        <f>IF('Scan-IN Lecture Attendance'!B219="","",'Scan-IN Lecture Attendance'!B219)</f>
        <v/>
      </c>
      <c r="B219" s="23" t="str">
        <f>IF('Scan-IN Lecture Attendance'!D219="","",'Scan-IN Lecture Attendance'!D219)</f>
        <v/>
      </c>
      <c r="C219" s="7" t="str">
        <f>IF('Scan-IN Lecture Attendance'!F219="","",'Scan-IN Lecture Attendance'!F219)</f>
        <v/>
      </c>
      <c r="D219" s="23" t="str">
        <f>IF('Scan-IN Lecture Attendance'!H219="","",'Scan-IN Lecture Attendance'!H219)</f>
        <v/>
      </c>
      <c r="E219" s="7" t="str">
        <f>IF('Scan-IN Lecture Attendance'!J219="","",'Scan-IN Lecture Attendance'!J219)</f>
        <v/>
      </c>
      <c r="F219" s="23" t="str">
        <f>IF('Scan-IN Lecture Attendance'!L219="","",'Scan-IN Lecture Attendance'!L219)</f>
        <v/>
      </c>
      <c r="G219" s="7" t="str">
        <f>IF('Scan-IN Lecture Attendance'!N219="","",'Scan-IN Lecture Attendance'!N219)</f>
        <v/>
      </c>
      <c r="H219" s="23" t="str">
        <f>IF('Scan-IN Lecture Attendance'!P219="","",'Scan-IN Lecture Attendance'!P219)</f>
        <v/>
      </c>
      <c r="I219" s="7" t="str">
        <f>IF('Scan-IN Lecture Attendance'!R219="","",'Scan-IN Lecture Attendance'!R219)</f>
        <v/>
      </c>
      <c r="J219" s="23" t="str">
        <f>IF('Scan-IN Lecture Attendance'!T219="","",'Scan-IN Lecture Attendance'!T219)</f>
        <v/>
      </c>
      <c r="K219" s="24" t="str">
        <f>IF('Scan-IN Lecture Attendance'!V219="","",'Scan-IN Lecture Attendance'!V219)</f>
        <v/>
      </c>
      <c r="L219" s="23" t="str">
        <f>IF('Scan-IN Lecture Attendance'!X219="","",'Scan-IN Lecture Attendance'!X219)</f>
        <v/>
      </c>
      <c r="M219" s="24" t="str">
        <f>IF('Scan-IN Lecture Attendance'!Z219="","",'Scan-IN Lecture Attendance'!Z219)</f>
        <v/>
      </c>
      <c r="N219" s="23" t="str">
        <f>IF('Scan-IN Lecture Attendance'!AB219="","",'Scan-IN Lecture Attendance'!AB219)</f>
        <v/>
      </c>
      <c r="O219" s="24" t="str">
        <f>IF('Scan-IN Lecture Attendance'!AD219="","",'Scan-IN Lecture Attendance'!AD219)</f>
        <v/>
      </c>
      <c r="P219" s="23" t="str">
        <f>IF('Scan-IN Lecture Attendance'!AF219="","",'Scan-IN Lecture Attendance'!AF219)</f>
        <v/>
      </c>
      <c r="Q219" s="24" t="str">
        <f>IF('Scan-IN Lecture Attendance'!AH219="","",'Scan-IN Lecture Attendance'!AH219)</f>
        <v/>
      </c>
      <c r="R219" s="23" t="str">
        <f>IF('Scan-IN Lecture Attendance'!AJ219="","",'Scan-IN Lecture Attendance'!AJ219)</f>
        <v/>
      </c>
      <c r="S219" s="24" t="str">
        <f>IF('Scan-IN Lecture Attendance'!AL219="","",'Scan-IN Lecture Attendance'!AL219)</f>
        <v/>
      </c>
      <c r="T219" s="23" t="str">
        <f>IF('Scan-IN Lecture Attendance'!AN219="","",'Scan-IN Lecture Attendance'!AN219)</f>
        <v/>
      </c>
      <c r="U219" s="4"/>
      <c r="V219" s="4"/>
      <c r="W219" s="4"/>
      <c r="X219" s="4"/>
      <c r="Y219" s="4"/>
      <c r="Z219" s="4"/>
    </row>
    <row r="220" spans="1:26" ht="14.25" customHeight="1">
      <c r="A220" s="7" t="str">
        <f>IF('Scan-IN Lecture Attendance'!B220="","",'Scan-IN Lecture Attendance'!B220)</f>
        <v/>
      </c>
      <c r="B220" s="23" t="str">
        <f>IF('Scan-IN Lecture Attendance'!D220="","",'Scan-IN Lecture Attendance'!D220)</f>
        <v/>
      </c>
      <c r="C220" s="7" t="str">
        <f>IF('Scan-IN Lecture Attendance'!F220="","",'Scan-IN Lecture Attendance'!F220)</f>
        <v/>
      </c>
      <c r="D220" s="23" t="str">
        <f>IF('Scan-IN Lecture Attendance'!H220="","",'Scan-IN Lecture Attendance'!H220)</f>
        <v/>
      </c>
      <c r="E220" s="7" t="str">
        <f>IF('Scan-IN Lecture Attendance'!J220="","",'Scan-IN Lecture Attendance'!J220)</f>
        <v/>
      </c>
      <c r="F220" s="23" t="str">
        <f>IF('Scan-IN Lecture Attendance'!L220="","",'Scan-IN Lecture Attendance'!L220)</f>
        <v/>
      </c>
      <c r="G220" s="7" t="str">
        <f>IF('Scan-IN Lecture Attendance'!N220="","",'Scan-IN Lecture Attendance'!N220)</f>
        <v/>
      </c>
      <c r="H220" s="23" t="str">
        <f>IF('Scan-IN Lecture Attendance'!P220="","",'Scan-IN Lecture Attendance'!P220)</f>
        <v/>
      </c>
      <c r="I220" s="7" t="str">
        <f>IF('Scan-IN Lecture Attendance'!R220="","",'Scan-IN Lecture Attendance'!R220)</f>
        <v/>
      </c>
      <c r="J220" s="23" t="str">
        <f>IF('Scan-IN Lecture Attendance'!T220="","",'Scan-IN Lecture Attendance'!T220)</f>
        <v/>
      </c>
      <c r="K220" s="24" t="str">
        <f>IF('Scan-IN Lecture Attendance'!V220="","",'Scan-IN Lecture Attendance'!V220)</f>
        <v/>
      </c>
      <c r="L220" s="23" t="str">
        <f>IF('Scan-IN Lecture Attendance'!X220="","",'Scan-IN Lecture Attendance'!X220)</f>
        <v/>
      </c>
      <c r="M220" s="24" t="str">
        <f>IF('Scan-IN Lecture Attendance'!Z220="","",'Scan-IN Lecture Attendance'!Z220)</f>
        <v/>
      </c>
      <c r="N220" s="23" t="str">
        <f>IF('Scan-IN Lecture Attendance'!AB220="","",'Scan-IN Lecture Attendance'!AB220)</f>
        <v/>
      </c>
      <c r="O220" s="24" t="str">
        <f>IF('Scan-IN Lecture Attendance'!AD220="","",'Scan-IN Lecture Attendance'!AD220)</f>
        <v/>
      </c>
      <c r="P220" s="23" t="str">
        <f>IF('Scan-IN Lecture Attendance'!AF220="","",'Scan-IN Lecture Attendance'!AF220)</f>
        <v/>
      </c>
      <c r="Q220" s="24" t="str">
        <f>IF('Scan-IN Lecture Attendance'!AH220="","",'Scan-IN Lecture Attendance'!AH220)</f>
        <v/>
      </c>
      <c r="R220" s="23" t="str">
        <f>IF('Scan-IN Lecture Attendance'!AJ220="","",'Scan-IN Lecture Attendance'!AJ220)</f>
        <v/>
      </c>
      <c r="S220" s="24" t="str">
        <f>IF('Scan-IN Lecture Attendance'!AL220="","",'Scan-IN Lecture Attendance'!AL220)</f>
        <v/>
      </c>
      <c r="T220" s="23" t="str">
        <f>IF('Scan-IN Lecture Attendance'!AN220="","",'Scan-IN Lecture Attendance'!AN220)</f>
        <v/>
      </c>
      <c r="U220" s="4"/>
      <c r="V220" s="4"/>
      <c r="W220" s="4"/>
      <c r="X220" s="4"/>
      <c r="Y220" s="4"/>
      <c r="Z220" s="4"/>
    </row>
    <row r="221" spans="1:26" ht="14.25" customHeight="1">
      <c r="A221" s="7" t="str">
        <f>IF('Scan-IN Lecture Attendance'!B221="","",'Scan-IN Lecture Attendance'!B221)</f>
        <v/>
      </c>
      <c r="B221" s="23" t="str">
        <f>IF('Scan-IN Lecture Attendance'!D221="","",'Scan-IN Lecture Attendance'!D221)</f>
        <v/>
      </c>
      <c r="C221" s="7" t="str">
        <f>IF('Scan-IN Lecture Attendance'!F221="","",'Scan-IN Lecture Attendance'!F221)</f>
        <v/>
      </c>
      <c r="D221" s="23" t="str">
        <f>IF('Scan-IN Lecture Attendance'!H221="","",'Scan-IN Lecture Attendance'!H221)</f>
        <v/>
      </c>
      <c r="E221" s="7" t="str">
        <f>IF('Scan-IN Lecture Attendance'!J221="","",'Scan-IN Lecture Attendance'!J221)</f>
        <v/>
      </c>
      <c r="F221" s="23" t="str">
        <f>IF('Scan-IN Lecture Attendance'!L221="","",'Scan-IN Lecture Attendance'!L221)</f>
        <v/>
      </c>
      <c r="G221" s="7" t="str">
        <f>IF('Scan-IN Lecture Attendance'!N221="","",'Scan-IN Lecture Attendance'!N221)</f>
        <v/>
      </c>
      <c r="H221" s="23" t="str">
        <f>IF('Scan-IN Lecture Attendance'!P221="","",'Scan-IN Lecture Attendance'!P221)</f>
        <v/>
      </c>
      <c r="I221" s="7" t="str">
        <f>IF('Scan-IN Lecture Attendance'!R221="","",'Scan-IN Lecture Attendance'!R221)</f>
        <v/>
      </c>
      <c r="J221" s="23" t="str">
        <f>IF('Scan-IN Lecture Attendance'!T221="","",'Scan-IN Lecture Attendance'!T221)</f>
        <v/>
      </c>
      <c r="K221" s="24" t="str">
        <f>IF('Scan-IN Lecture Attendance'!V221="","",'Scan-IN Lecture Attendance'!V221)</f>
        <v/>
      </c>
      <c r="L221" s="23" t="str">
        <f>IF('Scan-IN Lecture Attendance'!X221="","",'Scan-IN Lecture Attendance'!X221)</f>
        <v/>
      </c>
      <c r="M221" s="24" t="str">
        <f>IF('Scan-IN Lecture Attendance'!Z221="","",'Scan-IN Lecture Attendance'!Z221)</f>
        <v/>
      </c>
      <c r="N221" s="23" t="str">
        <f>IF('Scan-IN Lecture Attendance'!AB221="","",'Scan-IN Lecture Attendance'!AB221)</f>
        <v/>
      </c>
      <c r="O221" s="24" t="str">
        <f>IF('Scan-IN Lecture Attendance'!AD221="","",'Scan-IN Lecture Attendance'!AD221)</f>
        <v/>
      </c>
      <c r="P221" s="23" t="str">
        <f>IF('Scan-IN Lecture Attendance'!AF221="","",'Scan-IN Lecture Attendance'!AF221)</f>
        <v/>
      </c>
      <c r="Q221" s="24" t="str">
        <f>IF('Scan-IN Lecture Attendance'!AH221="","",'Scan-IN Lecture Attendance'!AH221)</f>
        <v/>
      </c>
      <c r="R221" s="23" t="str">
        <f>IF('Scan-IN Lecture Attendance'!AJ221="","",'Scan-IN Lecture Attendance'!AJ221)</f>
        <v/>
      </c>
      <c r="S221" s="24" t="str">
        <f>IF('Scan-IN Lecture Attendance'!AL221="","",'Scan-IN Lecture Attendance'!AL221)</f>
        <v/>
      </c>
      <c r="T221" s="23" t="str">
        <f>IF('Scan-IN Lecture Attendance'!AN221="","",'Scan-IN Lecture Attendance'!AN221)</f>
        <v/>
      </c>
      <c r="U221" s="4"/>
      <c r="V221" s="4"/>
      <c r="W221" s="4"/>
      <c r="X221" s="4"/>
      <c r="Y221" s="4"/>
      <c r="Z221" s="4"/>
    </row>
    <row r="222" spans="1:26" ht="14.25" customHeight="1">
      <c r="A222" s="7" t="str">
        <f>IF('Scan-IN Lecture Attendance'!B222="","",'Scan-IN Lecture Attendance'!B222)</f>
        <v/>
      </c>
      <c r="B222" s="23" t="str">
        <f>IF('Scan-IN Lecture Attendance'!D222="","",'Scan-IN Lecture Attendance'!D222)</f>
        <v/>
      </c>
      <c r="C222" s="7" t="str">
        <f>IF('Scan-IN Lecture Attendance'!F222="","",'Scan-IN Lecture Attendance'!F222)</f>
        <v/>
      </c>
      <c r="D222" s="23" t="str">
        <f>IF('Scan-IN Lecture Attendance'!H222="","",'Scan-IN Lecture Attendance'!H222)</f>
        <v/>
      </c>
      <c r="E222" s="7" t="str">
        <f>IF('Scan-IN Lecture Attendance'!J222="","",'Scan-IN Lecture Attendance'!J222)</f>
        <v/>
      </c>
      <c r="F222" s="23" t="str">
        <f>IF('Scan-IN Lecture Attendance'!L222="","",'Scan-IN Lecture Attendance'!L222)</f>
        <v/>
      </c>
      <c r="G222" s="7" t="str">
        <f>IF('Scan-IN Lecture Attendance'!N222="","",'Scan-IN Lecture Attendance'!N222)</f>
        <v/>
      </c>
      <c r="H222" s="23" t="str">
        <f>IF('Scan-IN Lecture Attendance'!P222="","",'Scan-IN Lecture Attendance'!P222)</f>
        <v/>
      </c>
      <c r="I222" s="7" t="str">
        <f>IF('Scan-IN Lecture Attendance'!R222="","",'Scan-IN Lecture Attendance'!R222)</f>
        <v/>
      </c>
      <c r="J222" s="23" t="str">
        <f>IF('Scan-IN Lecture Attendance'!T222="","",'Scan-IN Lecture Attendance'!T222)</f>
        <v/>
      </c>
      <c r="K222" s="24" t="str">
        <f>IF('Scan-IN Lecture Attendance'!V222="","",'Scan-IN Lecture Attendance'!V222)</f>
        <v/>
      </c>
      <c r="L222" s="23" t="str">
        <f>IF('Scan-IN Lecture Attendance'!X222="","",'Scan-IN Lecture Attendance'!X222)</f>
        <v/>
      </c>
      <c r="M222" s="24" t="str">
        <f>IF('Scan-IN Lecture Attendance'!Z222="","",'Scan-IN Lecture Attendance'!Z222)</f>
        <v/>
      </c>
      <c r="N222" s="23" t="str">
        <f>IF('Scan-IN Lecture Attendance'!AB222="","",'Scan-IN Lecture Attendance'!AB222)</f>
        <v/>
      </c>
      <c r="O222" s="24" t="str">
        <f>IF('Scan-IN Lecture Attendance'!AD222="","",'Scan-IN Lecture Attendance'!AD222)</f>
        <v/>
      </c>
      <c r="P222" s="23" t="str">
        <f>IF('Scan-IN Lecture Attendance'!AF222="","",'Scan-IN Lecture Attendance'!AF222)</f>
        <v/>
      </c>
      <c r="Q222" s="24" t="str">
        <f>IF('Scan-IN Lecture Attendance'!AH222="","",'Scan-IN Lecture Attendance'!AH222)</f>
        <v/>
      </c>
      <c r="R222" s="23" t="str">
        <f>IF('Scan-IN Lecture Attendance'!AJ222="","",'Scan-IN Lecture Attendance'!AJ222)</f>
        <v/>
      </c>
      <c r="S222" s="24" t="str">
        <f>IF('Scan-IN Lecture Attendance'!AL222="","",'Scan-IN Lecture Attendance'!AL222)</f>
        <v/>
      </c>
      <c r="T222" s="23" t="str">
        <f>IF('Scan-IN Lecture Attendance'!AN222="","",'Scan-IN Lecture Attendance'!AN222)</f>
        <v/>
      </c>
      <c r="U222" s="4"/>
      <c r="V222" s="4"/>
      <c r="W222" s="4"/>
      <c r="X222" s="4"/>
      <c r="Y222" s="4"/>
      <c r="Z222" s="4"/>
    </row>
    <row r="223" spans="1:26" ht="14.25" customHeight="1">
      <c r="A223" s="7" t="str">
        <f>IF('Scan-IN Lecture Attendance'!B223="","",'Scan-IN Lecture Attendance'!B223)</f>
        <v/>
      </c>
      <c r="B223" s="23" t="str">
        <f>IF('Scan-IN Lecture Attendance'!D223="","",'Scan-IN Lecture Attendance'!D223)</f>
        <v/>
      </c>
      <c r="C223" s="7" t="str">
        <f>IF('Scan-IN Lecture Attendance'!F223="","",'Scan-IN Lecture Attendance'!F223)</f>
        <v/>
      </c>
      <c r="D223" s="23" t="str">
        <f>IF('Scan-IN Lecture Attendance'!H223="","",'Scan-IN Lecture Attendance'!H223)</f>
        <v/>
      </c>
      <c r="E223" s="7" t="str">
        <f>IF('Scan-IN Lecture Attendance'!J223="","",'Scan-IN Lecture Attendance'!J223)</f>
        <v/>
      </c>
      <c r="F223" s="23" t="str">
        <f>IF('Scan-IN Lecture Attendance'!L223="","",'Scan-IN Lecture Attendance'!L223)</f>
        <v/>
      </c>
      <c r="G223" s="7" t="str">
        <f>IF('Scan-IN Lecture Attendance'!N223="","",'Scan-IN Lecture Attendance'!N223)</f>
        <v/>
      </c>
      <c r="H223" s="23" t="str">
        <f>IF('Scan-IN Lecture Attendance'!P223="","",'Scan-IN Lecture Attendance'!P223)</f>
        <v/>
      </c>
      <c r="I223" s="7" t="str">
        <f>IF('Scan-IN Lecture Attendance'!R223="","",'Scan-IN Lecture Attendance'!R223)</f>
        <v/>
      </c>
      <c r="J223" s="23" t="str">
        <f>IF('Scan-IN Lecture Attendance'!T223="","",'Scan-IN Lecture Attendance'!T223)</f>
        <v/>
      </c>
      <c r="K223" s="24" t="str">
        <f>IF('Scan-IN Lecture Attendance'!V223="","",'Scan-IN Lecture Attendance'!V223)</f>
        <v/>
      </c>
      <c r="L223" s="23" t="str">
        <f>IF('Scan-IN Lecture Attendance'!X223="","",'Scan-IN Lecture Attendance'!X223)</f>
        <v/>
      </c>
      <c r="M223" s="24" t="str">
        <f>IF('Scan-IN Lecture Attendance'!Z223="","",'Scan-IN Lecture Attendance'!Z223)</f>
        <v/>
      </c>
      <c r="N223" s="23" t="str">
        <f>IF('Scan-IN Lecture Attendance'!AB223="","",'Scan-IN Lecture Attendance'!AB223)</f>
        <v/>
      </c>
      <c r="O223" s="24" t="str">
        <f>IF('Scan-IN Lecture Attendance'!AD223="","",'Scan-IN Lecture Attendance'!AD223)</f>
        <v/>
      </c>
      <c r="P223" s="23" t="str">
        <f>IF('Scan-IN Lecture Attendance'!AF223="","",'Scan-IN Lecture Attendance'!AF223)</f>
        <v/>
      </c>
      <c r="Q223" s="24" t="str">
        <f>IF('Scan-IN Lecture Attendance'!AH223="","",'Scan-IN Lecture Attendance'!AH223)</f>
        <v/>
      </c>
      <c r="R223" s="23" t="str">
        <f>IF('Scan-IN Lecture Attendance'!AJ223="","",'Scan-IN Lecture Attendance'!AJ223)</f>
        <v/>
      </c>
      <c r="S223" s="24" t="str">
        <f>IF('Scan-IN Lecture Attendance'!AL223="","",'Scan-IN Lecture Attendance'!AL223)</f>
        <v/>
      </c>
      <c r="T223" s="23" t="str">
        <f>IF('Scan-IN Lecture Attendance'!AN223="","",'Scan-IN Lecture Attendance'!AN223)</f>
        <v/>
      </c>
      <c r="U223" s="4"/>
      <c r="V223" s="4"/>
      <c r="W223" s="4"/>
      <c r="X223" s="4"/>
      <c r="Y223" s="4"/>
      <c r="Z223" s="4"/>
    </row>
    <row r="224" spans="1:26" ht="14.25" customHeight="1">
      <c r="A224" s="7" t="str">
        <f>IF('Scan-IN Lecture Attendance'!B224="","",'Scan-IN Lecture Attendance'!B224)</f>
        <v/>
      </c>
      <c r="B224" s="23" t="str">
        <f>IF('Scan-IN Lecture Attendance'!D224="","",'Scan-IN Lecture Attendance'!D224)</f>
        <v/>
      </c>
      <c r="C224" s="7" t="str">
        <f>IF('Scan-IN Lecture Attendance'!F224="","",'Scan-IN Lecture Attendance'!F224)</f>
        <v/>
      </c>
      <c r="D224" s="23" t="str">
        <f>IF('Scan-IN Lecture Attendance'!H224="","",'Scan-IN Lecture Attendance'!H224)</f>
        <v/>
      </c>
      <c r="E224" s="7" t="str">
        <f>IF('Scan-IN Lecture Attendance'!J224="","",'Scan-IN Lecture Attendance'!J224)</f>
        <v/>
      </c>
      <c r="F224" s="23" t="str">
        <f>IF('Scan-IN Lecture Attendance'!L224="","",'Scan-IN Lecture Attendance'!L224)</f>
        <v/>
      </c>
      <c r="G224" s="7" t="str">
        <f>IF('Scan-IN Lecture Attendance'!N224="","",'Scan-IN Lecture Attendance'!N224)</f>
        <v/>
      </c>
      <c r="H224" s="23" t="str">
        <f>IF('Scan-IN Lecture Attendance'!P224="","",'Scan-IN Lecture Attendance'!P224)</f>
        <v/>
      </c>
      <c r="I224" s="7" t="str">
        <f>IF('Scan-IN Lecture Attendance'!R224="","",'Scan-IN Lecture Attendance'!R224)</f>
        <v/>
      </c>
      <c r="J224" s="23" t="str">
        <f>IF('Scan-IN Lecture Attendance'!T224="","",'Scan-IN Lecture Attendance'!T224)</f>
        <v/>
      </c>
      <c r="K224" s="24" t="str">
        <f>IF('Scan-IN Lecture Attendance'!V224="","",'Scan-IN Lecture Attendance'!V224)</f>
        <v/>
      </c>
      <c r="L224" s="23" t="str">
        <f>IF('Scan-IN Lecture Attendance'!X224="","",'Scan-IN Lecture Attendance'!X224)</f>
        <v/>
      </c>
      <c r="M224" s="24" t="str">
        <f>IF('Scan-IN Lecture Attendance'!Z224="","",'Scan-IN Lecture Attendance'!Z224)</f>
        <v/>
      </c>
      <c r="N224" s="23" t="str">
        <f>IF('Scan-IN Lecture Attendance'!AB224="","",'Scan-IN Lecture Attendance'!AB224)</f>
        <v/>
      </c>
      <c r="O224" s="24" t="str">
        <f>IF('Scan-IN Lecture Attendance'!AD224="","",'Scan-IN Lecture Attendance'!AD224)</f>
        <v/>
      </c>
      <c r="P224" s="23" t="str">
        <f>IF('Scan-IN Lecture Attendance'!AF224="","",'Scan-IN Lecture Attendance'!AF224)</f>
        <v/>
      </c>
      <c r="Q224" s="24" t="str">
        <f>IF('Scan-IN Lecture Attendance'!AH224="","",'Scan-IN Lecture Attendance'!AH224)</f>
        <v/>
      </c>
      <c r="R224" s="23" t="str">
        <f>IF('Scan-IN Lecture Attendance'!AJ224="","",'Scan-IN Lecture Attendance'!AJ224)</f>
        <v/>
      </c>
      <c r="S224" s="24" t="str">
        <f>IF('Scan-IN Lecture Attendance'!AL224="","",'Scan-IN Lecture Attendance'!AL224)</f>
        <v/>
      </c>
      <c r="T224" s="23" t="str">
        <f>IF('Scan-IN Lecture Attendance'!AN224="","",'Scan-IN Lecture Attendance'!AN224)</f>
        <v/>
      </c>
      <c r="U224" s="4"/>
      <c r="V224" s="4"/>
      <c r="W224" s="4"/>
      <c r="X224" s="4"/>
      <c r="Y224" s="4"/>
      <c r="Z224" s="4"/>
    </row>
    <row r="225" spans="1:26" ht="14.25" customHeight="1">
      <c r="A225" s="7" t="str">
        <f>IF('Scan-IN Lecture Attendance'!B225="","",'Scan-IN Lecture Attendance'!B225)</f>
        <v/>
      </c>
      <c r="B225" s="23" t="str">
        <f>IF('Scan-IN Lecture Attendance'!D225="","",'Scan-IN Lecture Attendance'!D225)</f>
        <v/>
      </c>
      <c r="C225" s="7" t="str">
        <f>IF('Scan-IN Lecture Attendance'!F225="","",'Scan-IN Lecture Attendance'!F225)</f>
        <v/>
      </c>
      <c r="D225" s="23" t="str">
        <f>IF('Scan-IN Lecture Attendance'!H225="","",'Scan-IN Lecture Attendance'!H225)</f>
        <v/>
      </c>
      <c r="E225" s="7" t="str">
        <f>IF('Scan-IN Lecture Attendance'!J225="","",'Scan-IN Lecture Attendance'!J225)</f>
        <v/>
      </c>
      <c r="F225" s="23" t="str">
        <f>IF('Scan-IN Lecture Attendance'!L225="","",'Scan-IN Lecture Attendance'!L225)</f>
        <v/>
      </c>
      <c r="G225" s="7" t="str">
        <f>IF('Scan-IN Lecture Attendance'!N225="","",'Scan-IN Lecture Attendance'!N225)</f>
        <v/>
      </c>
      <c r="H225" s="23" t="str">
        <f>IF('Scan-IN Lecture Attendance'!P225="","",'Scan-IN Lecture Attendance'!P225)</f>
        <v/>
      </c>
      <c r="I225" s="7" t="str">
        <f>IF('Scan-IN Lecture Attendance'!R225="","",'Scan-IN Lecture Attendance'!R225)</f>
        <v/>
      </c>
      <c r="J225" s="23" t="str">
        <f>IF('Scan-IN Lecture Attendance'!T225="","",'Scan-IN Lecture Attendance'!T225)</f>
        <v/>
      </c>
      <c r="K225" s="24" t="str">
        <f>IF('Scan-IN Lecture Attendance'!V225="","",'Scan-IN Lecture Attendance'!V225)</f>
        <v/>
      </c>
      <c r="L225" s="23" t="str">
        <f>IF('Scan-IN Lecture Attendance'!X225="","",'Scan-IN Lecture Attendance'!X225)</f>
        <v/>
      </c>
      <c r="M225" s="24" t="str">
        <f>IF('Scan-IN Lecture Attendance'!Z225="","",'Scan-IN Lecture Attendance'!Z225)</f>
        <v/>
      </c>
      <c r="N225" s="23" t="str">
        <f>IF('Scan-IN Lecture Attendance'!AB225="","",'Scan-IN Lecture Attendance'!AB225)</f>
        <v/>
      </c>
      <c r="O225" s="24" t="str">
        <f>IF('Scan-IN Lecture Attendance'!AD225="","",'Scan-IN Lecture Attendance'!AD225)</f>
        <v/>
      </c>
      <c r="P225" s="23" t="str">
        <f>IF('Scan-IN Lecture Attendance'!AF225="","",'Scan-IN Lecture Attendance'!AF225)</f>
        <v/>
      </c>
      <c r="Q225" s="24" t="str">
        <f>IF('Scan-IN Lecture Attendance'!AH225="","",'Scan-IN Lecture Attendance'!AH225)</f>
        <v/>
      </c>
      <c r="R225" s="23" t="str">
        <f>IF('Scan-IN Lecture Attendance'!AJ225="","",'Scan-IN Lecture Attendance'!AJ225)</f>
        <v/>
      </c>
      <c r="S225" s="24" t="str">
        <f>IF('Scan-IN Lecture Attendance'!AL225="","",'Scan-IN Lecture Attendance'!AL225)</f>
        <v/>
      </c>
      <c r="T225" s="23" t="str">
        <f>IF('Scan-IN Lecture Attendance'!AN225="","",'Scan-IN Lecture Attendance'!AN225)</f>
        <v/>
      </c>
      <c r="U225" s="4"/>
      <c r="V225" s="4"/>
      <c r="W225" s="4"/>
      <c r="X225" s="4"/>
      <c r="Y225" s="4"/>
      <c r="Z225" s="4"/>
    </row>
    <row r="226" spans="1:26" ht="14.25" customHeight="1">
      <c r="A226" s="7" t="str">
        <f>IF('Scan-IN Lecture Attendance'!B226="","",'Scan-IN Lecture Attendance'!B226)</f>
        <v/>
      </c>
      <c r="B226" s="23" t="str">
        <f>IF('Scan-IN Lecture Attendance'!D226="","",'Scan-IN Lecture Attendance'!D226)</f>
        <v/>
      </c>
      <c r="C226" s="7" t="str">
        <f>IF('Scan-IN Lecture Attendance'!F226="","",'Scan-IN Lecture Attendance'!F226)</f>
        <v/>
      </c>
      <c r="D226" s="23" t="str">
        <f>IF('Scan-IN Lecture Attendance'!H226="","",'Scan-IN Lecture Attendance'!H226)</f>
        <v/>
      </c>
      <c r="E226" s="7" t="str">
        <f>IF('Scan-IN Lecture Attendance'!J226="","",'Scan-IN Lecture Attendance'!J226)</f>
        <v/>
      </c>
      <c r="F226" s="23" t="str">
        <f>IF('Scan-IN Lecture Attendance'!L226="","",'Scan-IN Lecture Attendance'!L226)</f>
        <v/>
      </c>
      <c r="G226" s="7" t="str">
        <f>IF('Scan-IN Lecture Attendance'!N226="","",'Scan-IN Lecture Attendance'!N226)</f>
        <v/>
      </c>
      <c r="H226" s="23" t="str">
        <f>IF('Scan-IN Lecture Attendance'!P226="","",'Scan-IN Lecture Attendance'!P226)</f>
        <v/>
      </c>
      <c r="I226" s="7" t="str">
        <f>IF('Scan-IN Lecture Attendance'!R226="","",'Scan-IN Lecture Attendance'!R226)</f>
        <v/>
      </c>
      <c r="J226" s="23" t="str">
        <f>IF('Scan-IN Lecture Attendance'!T226="","",'Scan-IN Lecture Attendance'!T226)</f>
        <v/>
      </c>
      <c r="K226" s="24" t="str">
        <f>IF('Scan-IN Lecture Attendance'!V226="","",'Scan-IN Lecture Attendance'!V226)</f>
        <v/>
      </c>
      <c r="L226" s="23" t="str">
        <f>IF('Scan-IN Lecture Attendance'!X226="","",'Scan-IN Lecture Attendance'!X226)</f>
        <v/>
      </c>
      <c r="M226" s="24" t="str">
        <f>IF('Scan-IN Lecture Attendance'!Z226="","",'Scan-IN Lecture Attendance'!Z226)</f>
        <v/>
      </c>
      <c r="N226" s="23" t="str">
        <f>IF('Scan-IN Lecture Attendance'!AB226="","",'Scan-IN Lecture Attendance'!AB226)</f>
        <v/>
      </c>
      <c r="O226" s="24" t="str">
        <f>IF('Scan-IN Lecture Attendance'!AD226="","",'Scan-IN Lecture Attendance'!AD226)</f>
        <v/>
      </c>
      <c r="P226" s="23" t="str">
        <f>IF('Scan-IN Lecture Attendance'!AF226="","",'Scan-IN Lecture Attendance'!AF226)</f>
        <v/>
      </c>
      <c r="Q226" s="24" t="str">
        <f>IF('Scan-IN Lecture Attendance'!AH226="","",'Scan-IN Lecture Attendance'!AH226)</f>
        <v/>
      </c>
      <c r="R226" s="23" t="str">
        <f>IF('Scan-IN Lecture Attendance'!AJ226="","",'Scan-IN Lecture Attendance'!AJ226)</f>
        <v/>
      </c>
      <c r="S226" s="24" t="str">
        <f>IF('Scan-IN Lecture Attendance'!AL226="","",'Scan-IN Lecture Attendance'!AL226)</f>
        <v/>
      </c>
      <c r="T226" s="23" t="str">
        <f>IF('Scan-IN Lecture Attendance'!AN226="","",'Scan-IN Lecture Attendance'!AN226)</f>
        <v/>
      </c>
      <c r="U226" s="4"/>
      <c r="V226" s="4"/>
      <c r="W226" s="4"/>
      <c r="X226" s="4"/>
      <c r="Y226" s="4"/>
      <c r="Z226" s="4"/>
    </row>
    <row r="227" spans="1:26" ht="14.25" customHeight="1">
      <c r="A227" s="7" t="str">
        <f>IF('Scan-IN Lecture Attendance'!B227="","",'Scan-IN Lecture Attendance'!B227)</f>
        <v/>
      </c>
      <c r="B227" s="23" t="str">
        <f>IF('Scan-IN Lecture Attendance'!D227="","",'Scan-IN Lecture Attendance'!D227)</f>
        <v/>
      </c>
      <c r="C227" s="7" t="str">
        <f>IF('Scan-IN Lecture Attendance'!F227="","",'Scan-IN Lecture Attendance'!F227)</f>
        <v/>
      </c>
      <c r="D227" s="23" t="str">
        <f>IF('Scan-IN Lecture Attendance'!H227="","",'Scan-IN Lecture Attendance'!H227)</f>
        <v/>
      </c>
      <c r="E227" s="7" t="str">
        <f>IF('Scan-IN Lecture Attendance'!J227="","",'Scan-IN Lecture Attendance'!J227)</f>
        <v/>
      </c>
      <c r="F227" s="23" t="str">
        <f>IF('Scan-IN Lecture Attendance'!L227="","",'Scan-IN Lecture Attendance'!L227)</f>
        <v/>
      </c>
      <c r="G227" s="7" t="str">
        <f>IF('Scan-IN Lecture Attendance'!N227="","",'Scan-IN Lecture Attendance'!N227)</f>
        <v/>
      </c>
      <c r="H227" s="23" t="str">
        <f>IF('Scan-IN Lecture Attendance'!P227="","",'Scan-IN Lecture Attendance'!P227)</f>
        <v/>
      </c>
      <c r="I227" s="7" t="str">
        <f>IF('Scan-IN Lecture Attendance'!R227="","",'Scan-IN Lecture Attendance'!R227)</f>
        <v/>
      </c>
      <c r="J227" s="23" t="str">
        <f>IF('Scan-IN Lecture Attendance'!T227="","",'Scan-IN Lecture Attendance'!T227)</f>
        <v/>
      </c>
      <c r="K227" s="24" t="str">
        <f>IF('Scan-IN Lecture Attendance'!V227="","",'Scan-IN Lecture Attendance'!V227)</f>
        <v/>
      </c>
      <c r="L227" s="23" t="str">
        <f>IF('Scan-IN Lecture Attendance'!X227="","",'Scan-IN Lecture Attendance'!X227)</f>
        <v/>
      </c>
      <c r="M227" s="24" t="str">
        <f>IF('Scan-IN Lecture Attendance'!Z227="","",'Scan-IN Lecture Attendance'!Z227)</f>
        <v/>
      </c>
      <c r="N227" s="23" t="str">
        <f>IF('Scan-IN Lecture Attendance'!AB227="","",'Scan-IN Lecture Attendance'!AB227)</f>
        <v/>
      </c>
      <c r="O227" s="24" t="str">
        <f>IF('Scan-IN Lecture Attendance'!AD227="","",'Scan-IN Lecture Attendance'!AD227)</f>
        <v/>
      </c>
      <c r="P227" s="23" t="str">
        <f>IF('Scan-IN Lecture Attendance'!AF227="","",'Scan-IN Lecture Attendance'!AF227)</f>
        <v/>
      </c>
      <c r="Q227" s="24" t="str">
        <f>IF('Scan-IN Lecture Attendance'!AH227="","",'Scan-IN Lecture Attendance'!AH227)</f>
        <v/>
      </c>
      <c r="R227" s="23" t="str">
        <f>IF('Scan-IN Lecture Attendance'!AJ227="","",'Scan-IN Lecture Attendance'!AJ227)</f>
        <v/>
      </c>
      <c r="S227" s="24" t="str">
        <f>IF('Scan-IN Lecture Attendance'!AL227="","",'Scan-IN Lecture Attendance'!AL227)</f>
        <v/>
      </c>
      <c r="T227" s="23" t="str">
        <f>IF('Scan-IN Lecture Attendance'!AN227="","",'Scan-IN Lecture Attendance'!AN227)</f>
        <v/>
      </c>
      <c r="U227" s="4"/>
      <c r="V227" s="4"/>
      <c r="W227" s="4"/>
      <c r="X227" s="4"/>
      <c r="Y227" s="4"/>
      <c r="Z227" s="4"/>
    </row>
    <row r="228" spans="1:26" ht="14.25" customHeight="1">
      <c r="A228" s="7" t="str">
        <f>IF('Scan-IN Lecture Attendance'!B228="","",'Scan-IN Lecture Attendance'!B228)</f>
        <v/>
      </c>
      <c r="B228" s="23" t="str">
        <f>IF('Scan-IN Lecture Attendance'!D228="","",'Scan-IN Lecture Attendance'!D228)</f>
        <v/>
      </c>
      <c r="C228" s="7" t="str">
        <f>IF('Scan-IN Lecture Attendance'!F228="","",'Scan-IN Lecture Attendance'!F228)</f>
        <v/>
      </c>
      <c r="D228" s="23" t="str">
        <f>IF('Scan-IN Lecture Attendance'!H228="","",'Scan-IN Lecture Attendance'!H228)</f>
        <v/>
      </c>
      <c r="E228" s="7" t="str">
        <f>IF('Scan-IN Lecture Attendance'!J228="","",'Scan-IN Lecture Attendance'!J228)</f>
        <v/>
      </c>
      <c r="F228" s="23" t="str">
        <f>IF('Scan-IN Lecture Attendance'!L228="","",'Scan-IN Lecture Attendance'!L228)</f>
        <v/>
      </c>
      <c r="G228" s="7" t="str">
        <f>IF('Scan-IN Lecture Attendance'!N228="","",'Scan-IN Lecture Attendance'!N228)</f>
        <v/>
      </c>
      <c r="H228" s="23" t="str">
        <f>IF('Scan-IN Lecture Attendance'!P228="","",'Scan-IN Lecture Attendance'!P228)</f>
        <v/>
      </c>
      <c r="I228" s="7" t="str">
        <f>IF('Scan-IN Lecture Attendance'!R228="","",'Scan-IN Lecture Attendance'!R228)</f>
        <v/>
      </c>
      <c r="J228" s="23" t="str">
        <f>IF('Scan-IN Lecture Attendance'!T228="","",'Scan-IN Lecture Attendance'!T228)</f>
        <v/>
      </c>
      <c r="K228" s="24" t="str">
        <f>IF('Scan-IN Lecture Attendance'!V228="","",'Scan-IN Lecture Attendance'!V228)</f>
        <v/>
      </c>
      <c r="L228" s="23" t="str">
        <f>IF('Scan-IN Lecture Attendance'!X228="","",'Scan-IN Lecture Attendance'!X228)</f>
        <v/>
      </c>
      <c r="M228" s="24" t="str">
        <f>IF('Scan-IN Lecture Attendance'!Z228="","",'Scan-IN Lecture Attendance'!Z228)</f>
        <v/>
      </c>
      <c r="N228" s="23" t="str">
        <f>IF('Scan-IN Lecture Attendance'!AB228="","",'Scan-IN Lecture Attendance'!AB228)</f>
        <v/>
      </c>
      <c r="O228" s="24" t="str">
        <f>IF('Scan-IN Lecture Attendance'!AD228="","",'Scan-IN Lecture Attendance'!AD228)</f>
        <v/>
      </c>
      <c r="P228" s="23" t="str">
        <f>IF('Scan-IN Lecture Attendance'!AF228="","",'Scan-IN Lecture Attendance'!AF228)</f>
        <v/>
      </c>
      <c r="Q228" s="24" t="str">
        <f>IF('Scan-IN Lecture Attendance'!AH228="","",'Scan-IN Lecture Attendance'!AH228)</f>
        <v/>
      </c>
      <c r="R228" s="23" t="str">
        <f>IF('Scan-IN Lecture Attendance'!AJ228="","",'Scan-IN Lecture Attendance'!AJ228)</f>
        <v/>
      </c>
      <c r="S228" s="24" t="str">
        <f>IF('Scan-IN Lecture Attendance'!AL228="","",'Scan-IN Lecture Attendance'!AL228)</f>
        <v/>
      </c>
      <c r="T228" s="23" t="str">
        <f>IF('Scan-IN Lecture Attendance'!AN228="","",'Scan-IN Lecture Attendance'!AN228)</f>
        <v/>
      </c>
      <c r="U228" s="4"/>
      <c r="V228" s="4"/>
      <c r="W228" s="4"/>
      <c r="X228" s="4"/>
      <c r="Y228" s="4"/>
      <c r="Z228" s="4"/>
    </row>
    <row r="229" spans="1:26" ht="14.25" customHeight="1">
      <c r="A229" s="7" t="str">
        <f>IF('Scan-IN Lecture Attendance'!B229="","",'Scan-IN Lecture Attendance'!B229)</f>
        <v/>
      </c>
      <c r="B229" s="23" t="str">
        <f>IF('Scan-IN Lecture Attendance'!D229="","",'Scan-IN Lecture Attendance'!D229)</f>
        <v/>
      </c>
      <c r="C229" s="7" t="str">
        <f>IF('Scan-IN Lecture Attendance'!F229="","",'Scan-IN Lecture Attendance'!F229)</f>
        <v/>
      </c>
      <c r="D229" s="23" t="str">
        <f>IF('Scan-IN Lecture Attendance'!H229="","",'Scan-IN Lecture Attendance'!H229)</f>
        <v/>
      </c>
      <c r="E229" s="7" t="str">
        <f>IF('Scan-IN Lecture Attendance'!J229="","",'Scan-IN Lecture Attendance'!J229)</f>
        <v/>
      </c>
      <c r="F229" s="23" t="str">
        <f>IF('Scan-IN Lecture Attendance'!L229="","",'Scan-IN Lecture Attendance'!L229)</f>
        <v/>
      </c>
      <c r="G229" s="7" t="str">
        <f>IF('Scan-IN Lecture Attendance'!N229="","",'Scan-IN Lecture Attendance'!N229)</f>
        <v/>
      </c>
      <c r="H229" s="23" t="str">
        <f>IF('Scan-IN Lecture Attendance'!P229="","",'Scan-IN Lecture Attendance'!P229)</f>
        <v/>
      </c>
      <c r="I229" s="7" t="str">
        <f>IF('Scan-IN Lecture Attendance'!R229="","",'Scan-IN Lecture Attendance'!R229)</f>
        <v/>
      </c>
      <c r="J229" s="23" t="str">
        <f>IF('Scan-IN Lecture Attendance'!T229="","",'Scan-IN Lecture Attendance'!T229)</f>
        <v/>
      </c>
      <c r="K229" s="24" t="str">
        <f>IF('Scan-IN Lecture Attendance'!V229="","",'Scan-IN Lecture Attendance'!V229)</f>
        <v/>
      </c>
      <c r="L229" s="23" t="str">
        <f>IF('Scan-IN Lecture Attendance'!X229="","",'Scan-IN Lecture Attendance'!X229)</f>
        <v/>
      </c>
      <c r="M229" s="24" t="str">
        <f>IF('Scan-IN Lecture Attendance'!Z229="","",'Scan-IN Lecture Attendance'!Z229)</f>
        <v/>
      </c>
      <c r="N229" s="23" t="str">
        <f>IF('Scan-IN Lecture Attendance'!AB229="","",'Scan-IN Lecture Attendance'!AB229)</f>
        <v/>
      </c>
      <c r="O229" s="24" t="str">
        <f>IF('Scan-IN Lecture Attendance'!AD229="","",'Scan-IN Lecture Attendance'!AD229)</f>
        <v/>
      </c>
      <c r="P229" s="23" t="str">
        <f>IF('Scan-IN Lecture Attendance'!AF229="","",'Scan-IN Lecture Attendance'!AF229)</f>
        <v/>
      </c>
      <c r="Q229" s="24" t="str">
        <f>IF('Scan-IN Lecture Attendance'!AH229="","",'Scan-IN Lecture Attendance'!AH229)</f>
        <v/>
      </c>
      <c r="R229" s="23" t="str">
        <f>IF('Scan-IN Lecture Attendance'!AJ229="","",'Scan-IN Lecture Attendance'!AJ229)</f>
        <v/>
      </c>
      <c r="S229" s="24" t="str">
        <f>IF('Scan-IN Lecture Attendance'!AL229="","",'Scan-IN Lecture Attendance'!AL229)</f>
        <v/>
      </c>
      <c r="T229" s="23" t="str">
        <f>IF('Scan-IN Lecture Attendance'!AN229="","",'Scan-IN Lecture Attendance'!AN229)</f>
        <v/>
      </c>
      <c r="U229" s="4"/>
      <c r="V229" s="4"/>
      <c r="W229" s="4"/>
      <c r="X229" s="4"/>
      <c r="Y229" s="4"/>
      <c r="Z229" s="4"/>
    </row>
    <row r="230" spans="1:26" ht="14.25" customHeight="1">
      <c r="A230" s="7" t="str">
        <f>IF('Scan-IN Lecture Attendance'!B230="","",'Scan-IN Lecture Attendance'!B230)</f>
        <v/>
      </c>
      <c r="B230" s="23" t="str">
        <f>IF('Scan-IN Lecture Attendance'!D230="","",'Scan-IN Lecture Attendance'!D230)</f>
        <v/>
      </c>
      <c r="C230" s="7" t="str">
        <f>IF('Scan-IN Lecture Attendance'!F230="","",'Scan-IN Lecture Attendance'!F230)</f>
        <v/>
      </c>
      <c r="D230" s="23" t="str">
        <f>IF('Scan-IN Lecture Attendance'!H230="","",'Scan-IN Lecture Attendance'!H230)</f>
        <v/>
      </c>
      <c r="E230" s="7" t="str">
        <f>IF('Scan-IN Lecture Attendance'!J230="","",'Scan-IN Lecture Attendance'!J230)</f>
        <v/>
      </c>
      <c r="F230" s="23" t="str">
        <f>IF('Scan-IN Lecture Attendance'!L230="","",'Scan-IN Lecture Attendance'!L230)</f>
        <v/>
      </c>
      <c r="G230" s="7" t="str">
        <f>IF('Scan-IN Lecture Attendance'!N230="","",'Scan-IN Lecture Attendance'!N230)</f>
        <v/>
      </c>
      <c r="H230" s="23" t="str">
        <f>IF('Scan-IN Lecture Attendance'!P230="","",'Scan-IN Lecture Attendance'!P230)</f>
        <v/>
      </c>
      <c r="I230" s="7" t="str">
        <f>IF('Scan-IN Lecture Attendance'!R230="","",'Scan-IN Lecture Attendance'!R230)</f>
        <v/>
      </c>
      <c r="J230" s="23" t="str">
        <f>IF('Scan-IN Lecture Attendance'!T230="","",'Scan-IN Lecture Attendance'!T230)</f>
        <v/>
      </c>
      <c r="K230" s="24" t="str">
        <f>IF('Scan-IN Lecture Attendance'!V230="","",'Scan-IN Lecture Attendance'!V230)</f>
        <v/>
      </c>
      <c r="L230" s="23" t="str">
        <f>IF('Scan-IN Lecture Attendance'!X230="","",'Scan-IN Lecture Attendance'!X230)</f>
        <v/>
      </c>
      <c r="M230" s="24" t="str">
        <f>IF('Scan-IN Lecture Attendance'!Z230="","",'Scan-IN Lecture Attendance'!Z230)</f>
        <v/>
      </c>
      <c r="N230" s="23" t="str">
        <f>IF('Scan-IN Lecture Attendance'!AB230="","",'Scan-IN Lecture Attendance'!AB230)</f>
        <v/>
      </c>
      <c r="O230" s="24" t="str">
        <f>IF('Scan-IN Lecture Attendance'!AD230="","",'Scan-IN Lecture Attendance'!AD230)</f>
        <v/>
      </c>
      <c r="P230" s="23" t="str">
        <f>IF('Scan-IN Lecture Attendance'!AF230="","",'Scan-IN Lecture Attendance'!AF230)</f>
        <v/>
      </c>
      <c r="Q230" s="24" t="str">
        <f>IF('Scan-IN Lecture Attendance'!AH230="","",'Scan-IN Lecture Attendance'!AH230)</f>
        <v/>
      </c>
      <c r="R230" s="23" t="str">
        <f>IF('Scan-IN Lecture Attendance'!AJ230="","",'Scan-IN Lecture Attendance'!AJ230)</f>
        <v/>
      </c>
      <c r="S230" s="24" t="str">
        <f>IF('Scan-IN Lecture Attendance'!AL230="","",'Scan-IN Lecture Attendance'!AL230)</f>
        <v/>
      </c>
      <c r="T230" s="23" t="str">
        <f>IF('Scan-IN Lecture Attendance'!AN230="","",'Scan-IN Lecture Attendance'!AN230)</f>
        <v/>
      </c>
      <c r="U230" s="4"/>
      <c r="V230" s="4"/>
      <c r="W230" s="4"/>
      <c r="X230" s="4"/>
      <c r="Y230" s="4"/>
      <c r="Z230" s="4"/>
    </row>
    <row r="231" spans="1:26" ht="14.25" customHeight="1">
      <c r="A231" s="7" t="str">
        <f>IF('Scan-IN Lecture Attendance'!B231="","",'Scan-IN Lecture Attendance'!B231)</f>
        <v/>
      </c>
      <c r="B231" s="23" t="str">
        <f>IF('Scan-IN Lecture Attendance'!D231="","",'Scan-IN Lecture Attendance'!D231)</f>
        <v/>
      </c>
      <c r="C231" s="7" t="str">
        <f>IF('Scan-IN Lecture Attendance'!F231="","",'Scan-IN Lecture Attendance'!F231)</f>
        <v/>
      </c>
      <c r="D231" s="23" t="str">
        <f>IF('Scan-IN Lecture Attendance'!H231="","",'Scan-IN Lecture Attendance'!H231)</f>
        <v/>
      </c>
      <c r="E231" s="7" t="str">
        <f>IF('Scan-IN Lecture Attendance'!J231="","",'Scan-IN Lecture Attendance'!J231)</f>
        <v/>
      </c>
      <c r="F231" s="23" t="str">
        <f>IF('Scan-IN Lecture Attendance'!L231="","",'Scan-IN Lecture Attendance'!L231)</f>
        <v/>
      </c>
      <c r="G231" s="7" t="str">
        <f>IF('Scan-IN Lecture Attendance'!N231="","",'Scan-IN Lecture Attendance'!N231)</f>
        <v/>
      </c>
      <c r="H231" s="23" t="str">
        <f>IF('Scan-IN Lecture Attendance'!P231="","",'Scan-IN Lecture Attendance'!P231)</f>
        <v/>
      </c>
      <c r="I231" s="7" t="str">
        <f>IF('Scan-IN Lecture Attendance'!R231="","",'Scan-IN Lecture Attendance'!R231)</f>
        <v/>
      </c>
      <c r="J231" s="23" t="str">
        <f>IF('Scan-IN Lecture Attendance'!T231="","",'Scan-IN Lecture Attendance'!T231)</f>
        <v/>
      </c>
      <c r="K231" s="24" t="str">
        <f>IF('Scan-IN Lecture Attendance'!V231="","",'Scan-IN Lecture Attendance'!V231)</f>
        <v/>
      </c>
      <c r="L231" s="23" t="str">
        <f>IF('Scan-IN Lecture Attendance'!X231="","",'Scan-IN Lecture Attendance'!X231)</f>
        <v/>
      </c>
      <c r="M231" s="24" t="str">
        <f>IF('Scan-IN Lecture Attendance'!Z231="","",'Scan-IN Lecture Attendance'!Z231)</f>
        <v/>
      </c>
      <c r="N231" s="23" t="str">
        <f>IF('Scan-IN Lecture Attendance'!AB231="","",'Scan-IN Lecture Attendance'!AB231)</f>
        <v/>
      </c>
      <c r="O231" s="24" t="str">
        <f>IF('Scan-IN Lecture Attendance'!AD231="","",'Scan-IN Lecture Attendance'!AD231)</f>
        <v/>
      </c>
      <c r="P231" s="23" t="str">
        <f>IF('Scan-IN Lecture Attendance'!AF231="","",'Scan-IN Lecture Attendance'!AF231)</f>
        <v/>
      </c>
      <c r="Q231" s="24" t="str">
        <f>IF('Scan-IN Lecture Attendance'!AH231="","",'Scan-IN Lecture Attendance'!AH231)</f>
        <v/>
      </c>
      <c r="R231" s="23" t="str">
        <f>IF('Scan-IN Lecture Attendance'!AJ231="","",'Scan-IN Lecture Attendance'!AJ231)</f>
        <v/>
      </c>
      <c r="S231" s="24" t="str">
        <f>IF('Scan-IN Lecture Attendance'!AL231="","",'Scan-IN Lecture Attendance'!AL231)</f>
        <v/>
      </c>
      <c r="T231" s="23" t="str">
        <f>IF('Scan-IN Lecture Attendance'!AN231="","",'Scan-IN Lecture Attendance'!AN231)</f>
        <v/>
      </c>
      <c r="U231" s="4"/>
      <c r="V231" s="4"/>
      <c r="W231" s="4"/>
      <c r="X231" s="4"/>
      <c r="Y231" s="4"/>
      <c r="Z231" s="4"/>
    </row>
    <row r="232" spans="1:26" ht="14.25" customHeight="1">
      <c r="A232" s="7" t="str">
        <f>IF('Scan-IN Lecture Attendance'!B232="","",'Scan-IN Lecture Attendance'!B232)</f>
        <v/>
      </c>
      <c r="B232" s="23" t="str">
        <f>IF('Scan-IN Lecture Attendance'!D232="","",'Scan-IN Lecture Attendance'!D232)</f>
        <v/>
      </c>
      <c r="C232" s="7" t="str">
        <f>IF('Scan-IN Lecture Attendance'!F232="","",'Scan-IN Lecture Attendance'!F232)</f>
        <v/>
      </c>
      <c r="D232" s="23" t="str">
        <f>IF('Scan-IN Lecture Attendance'!H232="","",'Scan-IN Lecture Attendance'!H232)</f>
        <v/>
      </c>
      <c r="E232" s="7" t="str">
        <f>IF('Scan-IN Lecture Attendance'!J232="","",'Scan-IN Lecture Attendance'!J232)</f>
        <v/>
      </c>
      <c r="F232" s="23" t="str">
        <f>IF('Scan-IN Lecture Attendance'!L232="","",'Scan-IN Lecture Attendance'!L232)</f>
        <v/>
      </c>
      <c r="G232" s="7" t="str">
        <f>IF('Scan-IN Lecture Attendance'!N232="","",'Scan-IN Lecture Attendance'!N232)</f>
        <v/>
      </c>
      <c r="H232" s="23" t="str">
        <f>IF('Scan-IN Lecture Attendance'!P232="","",'Scan-IN Lecture Attendance'!P232)</f>
        <v/>
      </c>
      <c r="I232" s="7" t="str">
        <f>IF('Scan-IN Lecture Attendance'!R232="","",'Scan-IN Lecture Attendance'!R232)</f>
        <v/>
      </c>
      <c r="J232" s="23" t="str">
        <f>IF('Scan-IN Lecture Attendance'!T232="","",'Scan-IN Lecture Attendance'!T232)</f>
        <v/>
      </c>
      <c r="K232" s="24" t="str">
        <f>IF('Scan-IN Lecture Attendance'!V232="","",'Scan-IN Lecture Attendance'!V232)</f>
        <v/>
      </c>
      <c r="L232" s="23" t="str">
        <f>IF('Scan-IN Lecture Attendance'!X232="","",'Scan-IN Lecture Attendance'!X232)</f>
        <v/>
      </c>
      <c r="M232" s="24" t="str">
        <f>IF('Scan-IN Lecture Attendance'!Z232="","",'Scan-IN Lecture Attendance'!Z232)</f>
        <v/>
      </c>
      <c r="N232" s="23" t="str">
        <f>IF('Scan-IN Lecture Attendance'!AB232="","",'Scan-IN Lecture Attendance'!AB232)</f>
        <v/>
      </c>
      <c r="O232" s="24" t="str">
        <f>IF('Scan-IN Lecture Attendance'!AD232="","",'Scan-IN Lecture Attendance'!AD232)</f>
        <v/>
      </c>
      <c r="P232" s="23" t="str">
        <f>IF('Scan-IN Lecture Attendance'!AF232="","",'Scan-IN Lecture Attendance'!AF232)</f>
        <v/>
      </c>
      <c r="Q232" s="24" t="str">
        <f>IF('Scan-IN Lecture Attendance'!AH232="","",'Scan-IN Lecture Attendance'!AH232)</f>
        <v/>
      </c>
      <c r="R232" s="23" t="str">
        <f>IF('Scan-IN Lecture Attendance'!AJ232="","",'Scan-IN Lecture Attendance'!AJ232)</f>
        <v/>
      </c>
      <c r="S232" s="24" t="str">
        <f>IF('Scan-IN Lecture Attendance'!AL232="","",'Scan-IN Lecture Attendance'!AL232)</f>
        <v/>
      </c>
      <c r="T232" s="23" t="str">
        <f>IF('Scan-IN Lecture Attendance'!AN232="","",'Scan-IN Lecture Attendance'!AN232)</f>
        <v/>
      </c>
      <c r="U232" s="4"/>
      <c r="V232" s="4"/>
      <c r="W232" s="4"/>
      <c r="X232" s="4"/>
      <c r="Y232" s="4"/>
      <c r="Z232" s="4"/>
    </row>
    <row r="233" spans="1:26" ht="14.25" customHeight="1">
      <c r="A233" s="7" t="str">
        <f>IF('Scan-IN Lecture Attendance'!B233="","",'Scan-IN Lecture Attendance'!B233)</f>
        <v/>
      </c>
      <c r="B233" s="23" t="str">
        <f>IF('Scan-IN Lecture Attendance'!D233="","",'Scan-IN Lecture Attendance'!D233)</f>
        <v/>
      </c>
      <c r="C233" s="7" t="str">
        <f>IF('Scan-IN Lecture Attendance'!F233="","",'Scan-IN Lecture Attendance'!F233)</f>
        <v/>
      </c>
      <c r="D233" s="23" t="str">
        <f>IF('Scan-IN Lecture Attendance'!H233="","",'Scan-IN Lecture Attendance'!H233)</f>
        <v/>
      </c>
      <c r="E233" s="7" t="str">
        <f>IF('Scan-IN Lecture Attendance'!J233="","",'Scan-IN Lecture Attendance'!J233)</f>
        <v/>
      </c>
      <c r="F233" s="23" t="str">
        <f>IF('Scan-IN Lecture Attendance'!L233="","",'Scan-IN Lecture Attendance'!L233)</f>
        <v/>
      </c>
      <c r="G233" s="7" t="str">
        <f>IF('Scan-IN Lecture Attendance'!N233="","",'Scan-IN Lecture Attendance'!N233)</f>
        <v/>
      </c>
      <c r="H233" s="23" t="str">
        <f>IF('Scan-IN Lecture Attendance'!P233="","",'Scan-IN Lecture Attendance'!P233)</f>
        <v/>
      </c>
      <c r="I233" s="7" t="str">
        <f>IF('Scan-IN Lecture Attendance'!R233="","",'Scan-IN Lecture Attendance'!R233)</f>
        <v/>
      </c>
      <c r="J233" s="23" t="str">
        <f>IF('Scan-IN Lecture Attendance'!T233="","",'Scan-IN Lecture Attendance'!T233)</f>
        <v/>
      </c>
      <c r="K233" s="24" t="str">
        <f>IF('Scan-IN Lecture Attendance'!V233="","",'Scan-IN Lecture Attendance'!V233)</f>
        <v/>
      </c>
      <c r="L233" s="23" t="str">
        <f>IF('Scan-IN Lecture Attendance'!X233="","",'Scan-IN Lecture Attendance'!X233)</f>
        <v/>
      </c>
      <c r="M233" s="24" t="str">
        <f>IF('Scan-IN Lecture Attendance'!Z233="","",'Scan-IN Lecture Attendance'!Z233)</f>
        <v/>
      </c>
      <c r="N233" s="23" t="str">
        <f>IF('Scan-IN Lecture Attendance'!AB233="","",'Scan-IN Lecture Attendance'!AB233)</f>
        <v/>
      </c>
      <c r="O233" s="24" t="str">
        <f>IF('Scan-IN Lecture Attendance'!AD233="","",'Scan-IN Lecture Attendance'!AD233)</f>
        <v/>
      </c>
      <c r="P233" s="23" t="str">
        <f>IF('Scan-IN Lecture Attendance'!AF233="","",'Scan-IN Lecture Attendance'!AF233)</f>
        <v/>
      </c>
      <c r="Q233" s="24" t="str">
        <f>IF('Scan-IN Lecture Attendance'!AH233="","",'Scan-IN Lecture Attendance'!AH233)</f>
        <v/>
      </c>
      <c r="R233" s="23" t="str">
        <f>IF('Scan-IN Lecture Attendance'!AJ233="","",'Scan-IN Lecture Attendance'!AJ233)</f>
        <v/>
      </c>
      <c r="S233" s="24" t="str">
        <f>IF('Scan-IN Lecture Attendance'!AL233="","",'Scan-IN Lecture Attendance'!AL233)</f>
        <v/>
      </c>
      <c r="T233" s="23" t="str">
        <f>IF('Scan-IN Lecture Attendance'!AN233="","",'Scan-IN Lecture Attendance'!AN233)</f>
        <v/>
      </c>
      <c r="U233" s="4"/>
      <c r="V233" s="4"/>
      <c r="W233" s="4"/>
      <c r="X233" s="4"/>
      <c r="Y233" s="4"/>
      <c r="Z233" s="4"/>
    </row>
    <row r="234" spans="1:26" ht="14.25" customHeight="1">
      <c r="A234" s="7" t="str">
        <f>IF('Scan-IN Lecture Attendance'!B234="","",'Scan-IN Lecture Attendance'!B234)</f>
        <v/>
      </c>
      <c r="B234" s="23" t="str">
        <f>IF('Scan-IN Lecture Attendance'!D234="","",'Scan-IN Lecture Attendance'!D234)</f>
        <v/>
      </c>
      <c r="C234" s="7" t="str">
        <f>IF('Scan-IN Lecture Attendance'!F234="","",'Scan-IN Lecture Attendance'!F234)</f>
        <v/>
      </c>
      <c r="D234" s="23" t="str">
        <f>IF('Scan-IN Lecture Attendance'!H234="","",'Scan-IN Lecture Attendance'!H234)</f>
        <v/>
      </c>
      <c r="E234" s="7" t="str">
        <f>IF('Scan-IN Lecture Attendance'!J234="","",'Scan-IN Lecture Attendance'!J234)</f>
        <v/>
      </c>
      <c r="F234" s="23" t="str">
        <f>IF('Scan-IN Lecture Attendance'!L234="","",'Scan-IN Lecture Attendance'!L234)</f>
        <v/>
      </c>
      <c r="G234" s="7" t="str">
        <f>IF('Scan-IN Lecture Attendance'!N234="","",'Scan-IN Lecture Attendance'!N234)</f>
        <v/>
      </c>
      <c r="H234" s="23" t="str">
        <f>IF('Scan-IN Lecture Attendance'!P234="","",'Scan-IN Lecture Attendance'!P234)</f>
        <v/>
      </c>
      <c r="I234" s="7" t="str">
        <f>IF('Scan-IN Lecture Attendance'!R234="","",'Scan-IN Lecture Attendance'!R234)</f>
        <v/>
      </c>
      <c r="J234" s="23" t="str">
        <f>IF('Scan-IN Lecture Attendance'!T234="","",'Scan-IN Lecture Attendance'!T234)</f>
        <v/>
      </c>
      <c r="K234" s="24" t="str">
        <f>IF('Scan-IN Lecture Attendance'!V234="","",'Scan-IN Lecture Attendance'!V234)</f>
        <v/>
      </c>
      <c r="L234" s="23" t="str">
        <f>IF('Scan-IN Lecture Attendance'!X234="","",'Scan-IN Lecture Attendance'!X234)</f>
        <v/>
      </c>
      <c r="M234" s="24" t="str">
        <f>IF('Scan-IN Lecture Attendance'!Z234="","",'Scan-IN Lecture Attendance'!Z234)</f>
        <v/>
      </c>
      <c r="N234" s="23" t="str">
        <f>IF('Scan-IN Lecture Attendance'!AB234="","",'Scan-IN Lecture Attendance'!AB234)</f>
        <v/>
      </c>
      <c r="O234" s="24" t="str">
        <f>IF('Scan-IN Lecture Attendance'!AD234="","",'Scan-IN Lecture Attendance'!AD234)</f>
        <v/>
      </c>
      <c r="P234" s="23" t="str">
        <f>IF('Scan-IN Lecture Attendance'!AF234="","",'Scan-IN Lecture Attendance'!AF234)</f>
        <v/>
      </c>
      <c r="Q234" s="24" t="str">
        <f>IF('Scan-IN Lecture Attendance'!AH234="","",'Scan-IN Lecture Attendance'!AH234)</f>
        <v/>
      </c>
      <c r="R234" s="23" t="str">
        <f>IF('Scan-IN Lecture Attendance'!AJ234="","",'Scan-IN Lecture Attendance'!AJ234)</f>
        <v/>
      </c>
      <c r="S234" s="24" t="str">
        <f>IF('Scan-IN Lecture Attendance'!AL234="","",'Scan-IN Lecture Attendance'!AL234)</f>
        <v/>
      </c>
      <c r="T234" s="23" t="str">
        <f>IF('Scan-IN Lecture Attendance'!AN234="","",'Scan-IN Lecture Attendance'!AN234)</f>
        <v/>
      </c>
      <c r="U234" s="4"/>
      <c r="V234" s="4"/>
      <c r="W234" s="4"/>
      <c r="X234" s="4"/>
      <c r="Y234" s="4"/>
      <c r="Z234" s="4"/>
    </row>
    <row r="235" spans="1:26" ht="14.25" customHeight="1">
      <c r="A235" s="7" t="str">
        <f>IF('Scan-IN Lecture Attendance'!B235="","",'Scan-IN Lecture Attendance'!B235)</f>
        <v/>
      </c>
      <c r="B235" s="23" t="str">
        <f>IF('Scan-IN Lecture Attendance'!D235="","",'Scan-IN Lecture Attendance'!D235)</f>
        <v/>
      </c>
      <c r="C235" s="7" t="str">
        <f>IF('Scan-IN Lecture Attendance'!F235="","",'Scan-IN Lecture Attendance'!F235)</f>
        <v/>
      </c>
      <c r="D235" s="23" t="str">
        <f>IF('Scan-IN Lecture Attendance'!H235="","",'Scan-IN Lecture Attendance'!H235)</f>
        <v/>
      </c>
      <c r="E235" s="7" t="str">
        <f>IF('Scan-IN Lecture Attendance'!J235="","",'Scan-IN Lecture Attendance'!J235)</f>
        <v/>
      </c>
      <c r="F235" s="23" t="str">
        <f>IF('Scan-IN Lecture Attendance'!L235="","",'Scan-IN Lecture Attendance'!L235)</f>
        <v/>
      </c>
      <c r="G235" s="7" t="str">
        <f>IF('Scan-IN Lecture Attendance'!N235="","",'Scan-IN Lecture Attendance'!N235)</f>
        <v/>
      </c>
      <c r="H235" s="23" t="str">
        <f>IF('Scan-IN Lecture Attendance'!P235="","",'Scan-IN Lecture Attendance'!P235)</f>
        <v/>
      </c>
      <c r="I235" s="7" t="str">
        <f>IF('Scan-IN Lecture Attendance'!R235="","",'Scan-IN Lecture Attendance'!R235)</f>
        <v/>
      </c>
      <c r="J235" s="23" t="str">
        <f>IF('Scan-IN Lecture Attendance'!T235="","",'Scan-IN Lecture Attendance'!T235)</f>
        <v/>
      </c>
      <c r="K235" s="24" t="str">
        <f>IF('Scan-IN Lecture Attendance'!V235="","",'Scan-IN Lecture Attendance'!V235)</f>
        <v/>
      </c>
      <c r="L235" s="23" t="str">
        <f>IF('Scan-IN Lecture Attendance'!X235="","",'Scan-IN Lecture Attendance'!X235)</f>
        <v/>
      </c>
      <c r="M235" s="24" t="str">
        <f>IF('Scan-IN Lecture Attendance'!Z235="","",'Scan-IN Lecture Attendance'!Z235)</f>
        <v/>
      </c>
      <c r="N235" s="23" t="str">
        <f>IF('Scan-IN Lecture Attendance'!AB235="","",'Scan-IN Lecture Attendance'!AB235)</f>
        <v/>
      </c>
      <c r="O235" s="24" t="str">
        <f>IF('Scan-IN Lecture Attendance'!AD235="","",'Scan-IN Lecture Attendance'!AD235)</f>
        <v/>
      </c>
      <c r="P235" s="23" t="str">
        <f>IF('Scan-IN Lecture Attendance'!AF235="","",'Scan-IN Lecture Attendance'!AF235)</f>
        <v/>
      </c>
      <c r="Q235" s="24" t="str">
        <f>IF('Scan-IN Lecture Attendance'!AH235="","",'Scan-IN Lecture Attendance'!AH235)</f>
        <v/>
      </c>
      <c r="R235" s="23" t="str">
        <f>IF('Scan-IN Lecture Attendance'!AJ235="","",'Scan-IN Lecture Attendance'!AJ235)</f>
        <v/>
      </c>
      <c r="S235" s="24" t="str">
        <f>IF('Scan-IN Lecture Attendance'!AL235="","",'Scan-IN Lecture Attendance'!AL235)</f>
        <v/>
      </c>
      <c r="T235" s="23" t="str">
        <f>IF('Scan-IN Lecture Attendance'!AN235="","",'Scan-IN Lecture Attendance'!AN235)</f>
        <v/>
      </c>
      <c r="U235" s="4"/>
      <c r="V235" s="4"/>
      <c r="W235" s="4"/>
      <c r="X235" s="4"/>
      <c r="Y235" s="4"/>
      <c r="Z235" s="4"/>
    </row>
    <row r="236" spans="1:26" ht="14.25" customHeight="1">
      <c r="A236" s="7" t="str">
        <f>IF('Scan-IN Lecture Attendance'!B236="","",'Scan-IN Lecture Attendance'!B236)</f>
        <v/>
      </c>
      <c r="B236" s="23" t="str">
        <f>IF('Scan-IN Lecture Attendance'!D236="","",'Scan-IN Lecture Attendance'!D236)</f>
        <v/>
      </c>
      <c r="C236" s="7" t="str">
        <f>IF('Scan-IN Lecture Attendance'!F236="","",'Scan-IN Lecture Attendance'!F236)</f>
        <v/>
      </c>
      <c r="D236" s="23" t="str">
        <f>IF('Scan-IN Lecture Attendance'!H236="","",'Scan-IN Lecture Attendance'!H236)</f>
        <v/>
      </c>
      <c r="E236" s="7" t="str">
        <f>IF('Scan-IN Lecture Attendance'!J236="","",'Scan-IN Lecture Attendance'!J236)</f>
        <v/>
      </c>
      <c r="F236" s="23" t="str">
        <f>IF('Scan-IN Lecture Attendance'!L236="","",'Scan-IN Lecture Attendance'!L236)</f>
        <v/>
      </c>
      <c r="G236" s="7" t="str">
        <f>IF('Scan-IN Lecture Attendance'!N236="","",'Scan-IN Lecture Attendance'!N236)</f>
        <v/>
      </c>
      <c r="H236" s="23" t="str">
        <f>IF('Scan-IN Lecture Attendance'!P236="","",'Scan-IN Lecture Attendance'!P236)</f>
        <v/>
      </c>
      <c r="I236" s="7" t="str">
        <f>IF('Scan-IN Lecture Attendance'!R236="","",'Scan-IN Lecture Attendance'!R236)</f>
        <v/>
      </c>
      <c r="J236" s="23" t="str">
        <f>IF('Scan-IN Lecture Attendance'!T236="","",'Scan-IN Lecture Attendance'!T236)</f>
        <v/>
      </c>
      <c r="K236" s="24" t="str">
        <f>IF('Scan-IN Lecture Attendance'!V236="","",'Scan-IN Lecture Attendance'!V236)</f>
        <v/>
      </c>
      <c r="L236" s="23" t="str">
        <f>IF('Scan-IN Lecture Attendance'!X236="","",'Scan-IN Lecture Attendance'!X236)</f>
        <v/>
      </c>
      <c r="M236" s="24" t="str">
        <f>IF('Scan-IN Lecture Attendance'!Z236="","",'Scan-IN Lecture Attendance'!Z236)</f>
        <v/>
      </c>
      <c r="N236" s="23" t="str">
        <f>IF('Scan-IN Lecture Attendance'!AB236="","",'Scan-IN Lecture Attendance'!AB236)</f>
        <v/>
      </c>
      <c r="O236" s="24" t="str">
        <f>IF('Scan-IN Lecture Attendance'!AD236="","",'Scan-IN Lecture Attendance'!AD236)</f>
        <v/>
      </c>
      <c r="P236" s="23" t="str">
        <f>IF('Scan-IN Lecture Attendance'!AF236="","",'Scan-IN Lecture Attendance'!AF236)</f>
        <v/>
      </c>
      <c r="Q236" s="24" t="str">
        <f>IF('Scan-IN Lecture Attendance'!AH236="","",'Scan-IN Lecture Attendance'!AH236)</f>
        <v/>
      </c>
      <c r="R236" s="23" t="str">
        <f>IF('Scan-IN Lecture Attendance'!AJ236="","",'Scan-IN Lecture Attendance'!AJ236)</f>
        <v/>
      </c>
      <c r="S236" s="24" t="str">
        <f>IF('Scan-IN Lecture Attendance'!AL236="","",'Scan-IN Lecture Attendance'!AL236)</f>
        <v/>
      </c>
      <c r="T236" s="23" t="str">
        <f>IF('Scan-IN Lecture Attendance'!AN236="","",'Scan-IN Lecture Attendance'!AN236)</f>
        <v/>
      </c>
      <c r="U236" s="4"/>
      <c r="V236" s="4"/>
      <c r="W236" s="4"/>
      <c r="X236" s="4"/>
      <c r="Y236" s="4"/>
      <c r="Z236" s="4"/>
    </row>
    <row r="237" spans="1:26" ht="14.25" customHeight="1">
      <c r="A237" s="7" t="str">
        <f>IF('Scan-IN Lecture Attendance'!B237="","",'Scan-IN Lecture Attendance'!B237)</f>
        <v/>
      </c>
      <c r="B237" s="23" t="str">
        <f>IF('Scan-IN Lecture Attendance'!D237="","",'Scan-IN Lecture Attendance'!D237)</f>
        <v/>
      </c>
      <c r="C237" s="7" t="str">
        <f>IF('Scan-IN Lecture Attendance'!F237="","",'Scan-IN Lecture Attendance'!F237)</f>
        <v/>
      </c>
      <c r="D237" s="23" t="str">
        <f>IF('Scan-IN Lecture Attendance'!H237="","",'Scan-IN Lecture Attendance'!H237)</f>
        <v/>
      </c>
      <c r="E237" s="7" t="str">
        <f>IF('Scan-IN Lecture Attendance'!J237="","",'Scan-IN Lecture Attendance'!J237)</f>
        <v/>
      </c>
      <c r="F237" s="23" t="str">
        <f>IF('Scan-IN Lecture Attendance'!L237="","",'Scan-IN Lecture Attendance'!L237)</f>
        <v/>
      </c>
      <c r="G237" s="7" t="str">
        <f>IF('Scan-IN Lecture Attendance'!N237="","",'Scan-IN Lecture Attendance'!N237)</f>
        <v/>
      </c>
      <c r="H237" s="23" t="str">
        <f>IF('Scan-IN Lecture Attendance'!P237="","",'Scan-IN Lecture Attendance'!P237)</f>
        <v/>
      </c>
      <c r="I237" s="7" t="str">
        <f>IF('Scan-IN Lecture Attendance'!R237="","",'Scan-IN Lecture Attendance'!R237)</f>
        <v/>
      </c>
      <c r="J237" s="23" t="str">
        <f>IF('Scan-IN Lecture Attendance'!T237="","",'Scan-IN Lecture Attendance'!T237)</f>
        <v/>
      </c>
      <c r="K237" s="24" t="str">
        <f>IF('Scan-IN Lecture Attendance'!V237="","",'Scan-IN Lecture Attendance'!V237)</f>
        <v/>
      </c>
      <c r="L237" s="23" t="str">
        <f>IF('Scan-IN Lecture Attendance'!X237="","",'Scan-IN Lecture Attendance'!X237)</f>
        <v/>
      </c>
      <c r="M237" s="24" t="str">
        <f>IF('Scan-IN Lecture Attendance'!Z237="","",'Scan-IN Lecture Attendance'!Z237)</f>
        <v/>
      </c>
      <c r="N237" s="23" t="str">
        <f>IF('Scan-IN Lecture Attendance'!AB237="","",'Scan-IN Lecture Attendance'!AB237)</f>
        <v/>
      </c>
      <c r="O237" s="24" t="str">
        <f>IF('Scan-IN Lecture Attendance'!AD237="","",'Scan-IN Lecture Attendance'!AD237)</f>
        <v/>
      </c>
      <c r="P237" s="23" t="str">
        <f>IF('Scan-IN Lecture Attendance'!AF237="","",'Scan-IN Lecture Attendance'!AF237)</f>
        <v/>
      </c>
      <c r="Q237" s="24" t="str">
        <f>IF('Scan-IN Lecture Attendance'!AH237="","",'Scan-IN Lecture Attendance'!AH237)</f>
        <v/>
      </c>
      <c r="R237" s="23" t="str">
        <f>IF('Scan-IN Lecture Attendance'!AJ237="","",'Scan-IN Lecture Attendance'!AJ237)</f>
        <v/>
      </c>
      <c r="S237" s="24" t="str">
        <f>IF('Scan-IN Lecture Attendance'!AL237="","",'Scan-IN Lecture Attendance'!AL237)</f>
        <v/>
      </c>
      <c r="T237" s="23" t="str">
        <f>IF('Scan-IN Lecture Attendance'!AN237="","",'Scan-IN Lecture Attendance'!AN237)</f>
        <v/>
      </c>
      <c r="U237" s="4"/>
      <c r="V237" s="4"/>
      <c r="W237" s="4"/>
      <c r="X237" s="4"/>
      <c r="Y237" s="4"/>
      <c r="Z237" s="4"/>
    </row>
    <row r="238" spans="1:26" ht="14.25" customHeight="1">
      <c r="A238" s="7" t="str">
        <f>IF('Scan-IN Lecture Attendance'!B238="","",'Scan-IN Lecture Attendance'!B238)</f>
        <v/>
      </c>
      <c r="B238" s="23" t="str">
        <f>IF('Scan-IN Lecture Attendance'!D238="","",'Scan-IN Lecture Attendance'!D238)</f>
        <v/>
      </c>
      <c r="C238" s="7" t="str">
        <f>IF('Scan-IN Lecture Attendance'!F238="","",'Scan-IN Lecture Attendance'!F238)</f>
        <v/>
      </c>
      <c r="D238" s="23" t="str">
        <f>IF('Scan-IN Lecture Attendance'!H238="","",'Scan-IN Lecture Attendance'!H238)</f>
        <v/>
      </c>
      <c r="E238" s="7" t="str">
        <f>IF('Scan-IN Lecture Attendance'!J238="","",'Scan-IN Lecture Attendance'!J238)</f>
        <v/>
      </c>
      <c r="F238" s="23" t="str">
        <f>IF('Scan-IN Lecture Attendance'!L238="","",'Scan-IN Lecture Attendance'!L238)</f>
        <v/>
      </c>
      <c r="G238" s="7" t="str">
        <f>IF('Scan-IN Lecture Attendance'!N238="","",'Scan-IN Lecture Attendance'!N238)</f>
        <v/>
      </c>
      <c r="H238" s="23" t="str">
        <f>IF('Scan-IN Lecture Attendance'!P238="","",'Scan-IN Lecture Attendance'!P238)</f>
        <v/>
      </c>
      <c r="I238" s="7" t="str">
        <f>IF('Scan-IN Lecture Attendance'!R238="","",'Scan-IN Lecture Attendance'!R238)</f>
        <v/>
      </c>
      <c r="J238" s="23" t="str">
        <f>IF('Scan-IN Lecture Attendance'!T238="","",'Scan-IN Lecture Attendance'!T238)</f>
        <v/>
      </c>
      <c r="K238" s="24" t="str">
        <f>IF('Scan-IN Lecture Attendance'!V238="","",'Scan-IN Lecture Attendance'!V238)</f>
        <v/>
      </c>
      <c r="L238" s="23" t="str">
        <f>IF('Scan-IN Lecture Attendance'!X238="","",'Scan-IN Lecture Attendance'!X238)</f>
        <v/>
      </c>
      <c r="M238" s="24" t="str">
        <f>IF('Scan-IN Lecture Attendance'!Z238="","",'Scan-IN Lecture Attendance'!Z238)</f>
        <v/>
      </c>
      <c r="N238" s="23" t="str">
        <f>IF('Scan-IN Lecture Attendance'!AB238="","",'Scan-IN Lecture Attendance'!AB238)</f>
        <v/>
      </c>
      <c r="O238" s="24" t="str">
        <f>IF('Scan-IN Lecture Attendance'!AD238="","",'Scan-IN Lecture Attendance'!AD238)</f>
        <v/>
      </c>
      <c r="P238" s="23" t="str">
        <f>IF('Scan-IN Lecture Attendance'!AF238="","",'Scan-IN Lecture Attendance'!AF238)</f>
        <v/>
      </c>
      <c r="Q238" s="24" t="str">
        <f>IF('Scan-IN Lecture Attendance'!AH238="","",'Scan-IN Lecture Attendance'!AH238)</f>
        <v/>
      </c>
      <c r="R238" s="23" t="str">
        <f>IF('Scan-IN Lecture Attendance'!AJ238="","",'Scan-IN Lecture Attendance'!AJ238)</f>
        <v/>
      </c>
      <c r="S238" s="24" t="str">
        <f>IF('Scan-IN Lecture Attendance'!AL238="","",'Scan-IN Lecture Attendance'!AL238)</f>
        <v/>
      </c>
      <c r="T238" s="23" t="str">
        <f>IF('Scan-IN Lecture Attendance'!AN238="","",'Scan-IN Lecture Attendance'!AN238)</f>
        <v/>
      </c>
      <c r="U238" s="4"/>
      <c r="V238" s="4"/>
      <c r="W238" s="4"/>
      <c r="X238" s="4"/>
      <c r="Y238" s="4"/>
      <c r="Z238" s="4"/>
    </row>
    <row r="239" spans="1:26" ht="14.25" customHeight="1">
      <c r="A239" s="7" t="str">
        <f>IF('Scan-IN Lecture Attendance'!B239="","",'Scan-IN Lecture Attendance'!B239)</f>
        <v/>
      </c>
      <c r="B239" s="23" t="str">
        <f>IF('Scan-IN Lecture Attendance'!D239="","",'Scan-IN Lecture Attendance'!D239)</f>
        <v/>
      </c>
      <c r="C239" s="7" t="str">
        <f>IF('Scan-IN Lecture Attendance'!F239="","",'Scan-IN Lecture Attendance'!F239)</f>
        <v/>
      </c>
      <c r="D239" s="23" t="str">
        <f>IF('Scan-IN Lecture Attendance'!H239="","",'Scan-IN Lecture Attendance'!H239)</f>
        <v/>
      </c>
      <c r="E239" s="7" t="str">
        <f>IF('Scan-IN Lecture Attendance'!J239="","",'Scan-IN Lecture Attendance'!J239)</f>
        <v/>
      </c>
      <c r="F239" s="23" t="str">
        <f>IF('Scan-IN Lecture Attendance'!L239="","",'Scan-IN Lecture Attendance'!L239)</f>
        <v/>
      </c>
      <c r="G239" s="7" t="str">
        <f>IF('Scan-IN Lecture Attendance'!N239="","",'Scan-IN Lecture Attendance'!N239)</f>
        <v/>
      </c>
      <c r="H239" s="23" t="str">
        <f>IF('Scan-IN Lecture Attendance'!P239="","",'Scan-IN Lecture Attendance'!P239)</f>
        <v/>
      </c>
      <c r="I239" s="7" t="str">
        <f>IF('Scan-IN Lecture Attendance'!R239="","",'Scan-IN Lecture Attendance'!R239)</f>
        <v/>
      </c>
      <c r="J239" s="23" t="str">
        <f>IF('Scan-IN Lecture Attendance'!T239="","",'Scan-IN Lecture Attendance'!T239)</f>
        <v/>
      </c>
      <c r="K239" s="24" t="str">
        <f>IF('Scan-IN Lecture Attendance'!V239="","",'Scan-IN Lecture Attendance'!V239)</f>
        <v/>
      </c>
      <c r="L239" s="23" t="str">
        <f>IF('Scan-IN Lecture Attendance'!X239="","",'Scan-IN Lecture Attendance'!X239)</f>
        <v/>
      </c>
      <c r="M239" s="24" t="str">
        <f>IF('Scan-IN Lecture Attendance'!Z239="","",'Scan-IN Lecture Attendance'!Z239)</f>
        <v/>
      </c>
      <c r="N239" s="23" t="str">
        <f>IF('Scan-IN Lecture Attendance'!AB239="","",'Scan-IN Lecture Attendance'!AB239)</f>
        <v/>
      </c>
      <c r="O239" s="24" t="str">
        <f>IF('Scan-IN Lecture Attendance'!AD239="","",'Scan-IN Lecture Attendance'!AD239)</f>
        <v/>
      </c>
      <c r="P239" s="23" t="str">
        <f>IF('Scan-IN Lecture Attendance'!AF239="","",'Scan-IN Lecture Attendance'!AF239)</f>
        <v/>
      </c>
      <c r="Q239" s="24" t="str">
        <f>IF('Scan-IN Lecture Attendance'!AH239="","",'Scan-IN Lecture Attendance'!AH239)</f>
        <v/>
      </c>
      <c r="R239" s="23" t="str">
        <f>IF('Scan-IN Lecture Attendance'!AJ239="","",'Scan-IN Lecture Attendance'!AJ239)</f>
        <v/>
      </c>
      <c r="S239" s="24" t="str">
        <f>IF('Scan-IN Lecture Attendance'!AL239="","",'Scan-IN Lecture Attendance'!AL239)</f>
        <v/>
      </c>
      <c r="T239" s="23" t="str">
        <f>IF('Scan-IN Lecture Attendance'!AN239="","",'Scan-IN Lecture Attendance'!AN239)</f>
        <v/>
      </c>
      <c r="U239" s="4"/>
      <c r="V239" s="4"/>
      <c r="W239" s="4"/>
      <c r="X239" s="4"/>
      <c r="Y239" s="4"/>
      <c r="Z239" s="4"/>
    </row>
    <row r="240" spans="1:26" ht="14.25" customHeight="1">
      <c r="A240" s="7" t="str">
        <f>IF('Scan-IN Lecture Attendance'!B240="","",'Scan-IN Lecture Attendance'!B240)</f>
        <v/>
      </c>
      <c r="B240" s="23" t="str">
        <f>IF('Scan-IN Lecture Attendance'!D240="","",'Scan-IN Lecture Attendance'!D240)</f>
        <v/>
      </c>
      <c r="C240" s="7" t="str">
        <f>IF('Scan-IN Lecture Attendance'!F240="","",'Scan-IN Lecture Attendance'!F240)</f>
        <v/>
      </c>
      <c r="D240" s="23" t="str">
        <f>IF('Scan-IN Lecture Attendance'!H240="","",'Scan-IN Lecture Attendance'!H240)</f>
        <v/>
      </c>
      <c r="E240" s="7" t="str">
        <f>IF('Scan-IN Lecture Attendance'!J240="","",'Scan-IN Lecture Attendance'!J240)</f>
        <v/>
      </c>
      <c r="F240" s="23" t="str">
        <f>IF('Scan-IN Lecture Attendance'!L240="","",'Scan-IN Lecture Attendance'!L240)</f>
        <v/>
      </c>
      <c r="G240" s="7" t="str">
        <f>IF('Scan-IN Lecture Attendance'!N240="","",'Scan-IN Lecture Attendance'!N240)</f>
        <v/>
      </c>
      <c r="H240" s="23" t="str">
        <f>IF('Scan-IN Lecture Attendance'!P240="","",'Scan-IN Lecture Attendance'!P240)</f>
        <v/>
      </c>
      <c r="I240" s="7" t="str">
        <f>IF('Scan-IN Lecture Attendance'!R240="","",'Scan-IN Lecture Attendance'!R240)</f>
        <v/>
      </c>
      <c r="J240" s="23" t="str">
        <f>IF('Scan-IN Lecture Attendance'!T240="","",'Scan-IN Lecture Attendance'!T240)</f>
        <v/>
      </c>
      <c r="K240" s="24" t="str">
        <f>IF('Scan-IN Lecture Attendance'!V240="","",'Scan-IN Lecture Attendance'!V240)</f>
        <v/>
      </c>
      <c r="L240" s="23" t="str">
        <f>IF('Scan-IN Lecture Attendance'!X240="","",'Scan-IN Lecture Attendance'!X240)</f>
        <v/>
      </c>
      <c r="M240" s="24" t="str">
        <f>IF('Scan-IN Lecture Attendance'!Z240="","",'Scan-IN Lecture Attendance'!Z240)</f>
        <v/>
      </c>
      <c r="N240" s="23" t="str">
        <f>IF('Scan-IN Lecture Attendance'!AB240="","",'Scan-IN Lecture Attendance'!AB240)</f>
        <v/>
      </c>
      <c r="O240" s="24" t="str">
        <f>IF('Scan-IN Lecture Attendance'!AD240="","",'Scan-IN Lecture Attendance'!AD240)</f>
        <v/>
      </c>
      <c r="P240" s="23" t="str">
        <f>IF('Scan-IN Lecture Attendance'!AF240="","",'Scan-IN Lecture Attendance'!AF240)</f>
        <v/>
      </c>
      <c r="Q240" s="24" t="str">
        <f>IF('Scan-IN Lecture Attendance'!AH240="","",'Scan-IN Lecture Attendance'!AH240)</f>
        <v/>
      </c>
      <c r="R240" s="23" t="str">
        <f>IF('Scan-IN Lecture Attendance'!AJ240="","",'Scan-IN Lecture Attendance'!AJ240)</f>
        <v/>
      </c>
      <c r="S240" s="24" t="str">
        <f>IF('Scan-IN Lecture Attendance'!AL240="","",'Scan-IN Lecture Attendance'!AL240)</f>
        <v/>
      </c>
      <c r="T240" s="23" t="str">
        <f>IF('Scan-IN Lecture Attendance'!AN240="","",'Scan-IN Lecture Attendance'!AN240)</f>
        <v/>
      </c>
      <c r="U240" s="4"/>
      <c r="V240" s="4"/>
      <c r="W240" s="4"/>
      <c r="X240" s="4"/>
      <c r="Y240" s="4"/>
      <c r="Z240" s="4"/>
    </row>
    <row r="241" spans="1:26" ht="14.25" customHeight="1">
      <c r="A241" s="7" t="str">
        <f>IF('Scan-IN Lecture Attendance'!B241="","",'Scan-IN Lecture Attendance'!B241)</f>
        <v/>
      </c>
      <c r="B241" s="23" t="str">
        <f>IF('Scan-IN Lecture Attendance'!D241="","",'Scan-IN Lecture Attendance'!D241)</f>
        <v/>
      </c>
      <c r="C241" s="7" t="str">
        <f>IF('Scan-IN Lecture Attendance'!F241="","",'Scan-IN Lecture Attendance'!F241)</f>
        <v/>
      </c>
      <c r="D241" s="23" t="str">
        <f>IF('Scan-IN Lecture Attendance'!H241="","",'Scan-IN Lecture Attendance'!H241)</f>
        <v/>
      </c>
      <c r="E241" s="7" t="str">
        <f>IF('Scan-IN Lecture Attendance'!J241="","",'Scan-IN Lecture Attendance'!J241)</f>
        <v/>
      </c>
      <c r="F241" s="23" t="str">
        <f>IF('Scan-IN Lecture Attendance'!L241="","",'Scan-IN Lecture Attendance'!L241)</f>
        <v/>
      </c>
      <c r="G241" s="7" t="str">
        <f>IF('Scan-IN Lecture Attendance'!N241="","",'Scan-IN Lecture Attendance'!N241)</f>
        <v/>
      </c>
      <c r="H241" s="23" t="str">
        <f>IF('Scan-IN Lecture Attendance'!P241="","",'Scan-IN Lecture Attendance'!P241)</f>
        <v/>
      </c>
      <c r="I241" s="7" t="str">
        <f>IF('Scan-IN Lecture Attendance'!R241="","",'Scan-IN Lecture Attendance'!R241)</f>
        <v/>
      </c>
      <c r="J241" s="23" t="str">
        <f>IF('Scan-IN Lecture Attendance'!T241="","",'Scan-IN Lecture Attendance'!T241)</f>
        <v/>
      </c>
      <c r="K241" s="24" t="str">
        <f>IF('Scan-IN Lecture Attendance'!V241="","",'Scan-IN Lecture Attendance'!V241)</f>
        <v/>
      </c>
      <c r="L241" s="23" t="str">
        <f>IF('Scan-IN Lecture Attendance'!X241="","",'Scan-IN Lecture Attendance'!X241)</f>
        <v/>
      </c>
      <c r="M241" s="24" t="str">
        <f>IF('Scan-IN Lecture Attendance'!Z241="","",'Scan-IN Lecture Attendance'!Z241)</f>
        <v/>
      </c>
      <c r="N241" s="23" t="str">
        <f>IF('Scan-IN Lecture Attendance'!AB241="","",'Scan-IN Lecture Attendance'!AB241)</f>
        <v/>
      </c>
      <c r="O241" s="24" t="str">
        <f>IF('Scan-IN Lecture Attendance'!AD241="","",'Scan-IN Lecture Attendance'!AD241)</f>
        <v/>
      </c>
      <c r="P241" s="23" t="str">
        <f>IF('Scan-IN Lecture Attendance'!AF241="","",'Scan-IN Lecture Attendance'!AF241)</f>
        <v/>
      </c>
      <c r="Q241" s="24" t="str">
        <f>IF('Scan-IN Lecture Attendance'!AH241="","",'Scan-IN Lecture Attendance'!AH241)</f>
        <v/>
      </c>
      <c r="R241" s="23" t="str">
        <f>IF('Scan-IN Lecture Attendance'!AJ241="","",'Scan-IN Lecture Attendance'!AJ241)</f>
        <v/>
      </c>
      <c r="S241" s="24" t="str">
        <f>IF('Scan-IN Lecture Attendance'!AL241="","",'Scan-IN Lecture Attendance'!AL241)</f>
        <v/>
      </c>
      <c r="T241" s="23" t="str">
        <f>IF('Scan-IN Lecture Attendance'!AN241="","",'Scan-IN Lecture Attendance'!AN241)</f>
        <v/>
      </c>
      <c r="U241" s="4"/>
      <c r="V241" s="4"/>
      <c r="W241" s="4"/>
      <c r="X241" s="4"/>
      <c r="Y241" s="4"/>
      <c r="Z241" s="4"/>
    </row>
    <row r="242" spans="1:26" ht="14.25" customHeight="1">
      <c r="A242" s="7" t="str">
        <f>IF('Scan-IN Lecture Attendance'!B242="","",'Scan-IN Lecture Attendance'!B242)</f>
        <v/>
      </c>
      <c r="B242" s="23" t="str">
        <f>IF('Scan-IN Lecture Attendance'!D242="","",'Scan-IN Lecture Attendance'!D242)</f>
        <v/>
      </c>
      <c r="C242" s="7" t="str">
        <f>IF('Scan-IN Lecture Attendance'!F242="","",'Scan-IN Lecture Attendance'!F242)</f>
        <v/>
      </c>
      <c r="D242" s="23" t="str">
        <f>IF('Scan-IN Lecture Attendance'!H242="","",'Scan-IN Lecture Attendance'!H242)</f>
        <v/>
      </c>
      <c r="E242" s="7" t="str">
        <f>IF('Scan-IN Lecture Attendance'!J242="","",'Scan-IN Lecture Attendance'!J242)</f>
        <v/>
      </c>
      <c r="F242" s="23" t="str">
        <f>IF('Scan-IN Lecture Attendance'!L242="","",'Scan-IN Lecture Attendance'!L242)</f>
        <v/>
      </c>
      <c r="G242" s="7" t="str">
        <f>IF('Scan-IN Lecture Attendance'!N242="","",'Scan-IN Lecture Attendance'!N242)</f>
        <v/>
      </c>
      <c r="H242" s="23" t="str">
        <f>IF('Scan-IN Lecture Attendance'!P242="","",'Scan-IN Lecture Attendance'!P242)</f>
        <v/>
      </c>
      <c r="I242" s="7" t="str">
        <f>IF('Scan-IN Lecture Attendance'!R242="","",'Scan-IN Lecture Attendance'!R242)</f>
        <v/>
      </c>
      <c r="J242" s="23" t="str">
        <f>IF('Scan-IN Lecture Attendance'!T242="","",'Scan-IN Lecture Attendance'!T242)</f>
        <v/>
      </c>
      <c r="K242" s="24" t="str">
        <f>IF('Scan-IN Lecture Attendance'!V242="","",'Scan-IN Lecture Attendance'!V242)</f>
        <v/>
      </c>
      <c r="L242" s="23" t="str">
        <f>IF('Scan-IN Lecture Attendance'!X242="","",'Scan-IN Lecture Attendance'!X242)</f>
        <v/>
      </c>
      <c r="M242" s="24" t="str">
        <f>IF('Scan-IN Lecture Attendance'!Z242="","",'Scan-IN Lecture Attendance'!Z242)</f>
        <v/>
      </c>
      <c r="N242" s="23" t="str">
        <f>IF('Scan-IN Lecture Attendance'!AB242="","",'Scan-IN Lecture Attendance'!AB242)</f>
        <v/>
      </c>
      <c r="O242" s="24" t="str">
        <f>IF('Scan-IN Lecture Attendance'!AD242="","",'Scan-IN Lecture Attendance'!AD242)</f>
        <v/>
      </c>
      <c r="P242" s="23" t="str">
        <f>IF('Scan-IN Lecture Attendance'!AF242="","",'Scan-IN Lecture Attendance'!AF242)</f>
        <v/>
      </c>
      <c r="Q242" s="24" t="str">
        <f>IF('Scan-IN Lecture Attendance'!AH242="","",'Scan-IN Lecture Attendance'!AH242)</f>
        <v/>
      </c>
      <c r="R242" s="23" t="str">
        <f>IF('Scan-IN Lecture Attendance'!AJ242="","",'Scan-IN Lecture Attendance'!AJ242)</f>
        <v/>
      </c>
      <c r="S242" s="24" t="str">
        <f>IF('Scan-IN Lecture Attendance'!AL242="","",'Scan-IN Lecture Attendance'!AL242)</f>
        <v/>
      </c>
      <c r="T242" s="23" t="str">
        <f>IF('Scan-IN Lecture Attendance'!AN242="","",'Scan-IN Lecture Attendance'!AN242)</f>
        <v/>
      </c>
      <c r="U242" s="4"/>
      <c r="V242" s="4"/>
      <c r="W242" s="4"/>
      <c r="X242" s="4"/>
      <c r="Y242" s="4"/>
      <c r="Z242" s="4"/>
    </row>
    <row r="243" spans="1:26" ht="14.25" customHeight="1">
      <c r="A243" s="7" t="str">
        <f>IF('Scan-IN Lecture Attendance'!B243="","",'Scan-IN Lecture Attendance'!B243)</f>
        <v/>
      </c>
      <c r="B243" s="23" t="str">
        <f>IF('Scan-IN Lecture Attendance'!D243="","",'Scan-IN Lecture Attendance'!D243)</f>
        <v/>
      </c>
      <c r="C243" s="7" t="str">
        <f>IF('Scan-IN Lecture Attendance'!F243="","",'Scan-IN Lecture Attendance'!F243)</f>
        <v/>
      </c>
      <c r="D243" s="23" t="str">
        <f>IF('Scan-IN Lecture Attendance'!H243="","",'Scan-IN Lecture Attendance'!H243)</f>
        <v/>
      </c>
      <c r="E243" s="7" t="str">
        <f>IF('Scan-IN Lecture Attendance'!J243="","",'Scan-IN Lecture Attendance'!J243)</f>
        <v/>
      </c>
      <c r="F243" s="23" t="str">
        <f>IF('Scan-IN Lecture Attendance'!L243="","",'Scan-IN Lecture Attendance'!L243)</f>
        <v/>
      </c>
      <c r="G243" s="7" t="str">
        <f>IF('Scan-IN Lecture Attendance'!N243="","",'Scan-IN Lecture Attendance'!N243)</f>
        <v/>
      </c>
      <c r="H243" s="23" t="str">
        <f>IF('Scan-IN Lecture Attendance'!P243="","",'Scan-IN Lecture Attendance'!P243)</f>
        <v/>
      </c>
      <c r="I243" s="7" t="str">
        <f>IF('Scan-IN Lecture Attendance'!R243="","",'Scan-IN Lecture Attendance'!R243)</f>
        <v/>
      </c>
      <c r="J243" s="23" t="str">
        <f>IF('Scan-IN Lecture Attendance'!T243="","",'Scan-IN Lecture Attendance'!T243)</f>
        <v/>
      </c>
      <c r="K243" s="24" t="str">
        <f>IF('Scan-IN Lecture Attendance'!V243="","",'Scan-IN Lecture Attendance'!V243)</f>
        <v/>
      </c>
      <c r="L243" s="23" t="str">
        <f>IF('Scan-IN Lecture Attendance'!X243="","",'Scan-IN Lecture Attendance'!X243)</f>
        <v/>
      </c>
      <c r="M243" s="24" t="str">
        <f>IF('Scan-IN Lecture Attendance'!Z243="","",'Scan-IN Lecture Attendance'!Z243)</f>
        <v/>
      </c>
      <c r="N243" s="23" t="str">
        <f>IF('Scan-IN Lecture Attendance'!AB243="","",'Scan-IN Lecture Attendance'!AB243)</f>
        <v/>
      </c>
      <c r="O243" s="24" t="str">
        <f>IF('Scan-IN Lecture Attendance'!AD243="","",'Scan-IN Lecture Attendance'!AD243)</f>
        <v/>
      </c>
      <c r="P243" s="23" t="str">
        <f>IF('Scan-IN Lecture Attendance'!AF243="","",'Scan-IN Lecture Attendance'!AF243)</f>
        <v/>
      </c>
      <c r="Q243" s="24" t="str">
        <f>IF('Scan-IN Lecture Attendance'!AH243="","",'Scan-IN Lecture Attendance'!AH243)</f>
        <v/>
      </c>
      <c r="R243" s="23" t="str">
        <f>IF('Scan-IN Lecture Attendance'!AJ243="","",'Scan-IN Lecture Attendance'!AJ243)</f>
        <v/>
      </c>
      <c r="S243" s="24" t="str">
        <f>IF('Scan-IN Lecture Attendance'!AL243="","",'Scan-IN Lecture Attendance'!AL243)</f>
        <v/>
      </c>
      <c r="T243" s="23" t="str">
        <f>IF('Scan-IN Lecture Attendance'!AN243="","",'Scan-IN Lecture Attendance'!AN243)</f>
        <v/>
      </c>
      <c r="U243" s="4"/>
      <c r="V243" s="4"/>
      <c r="W243" s="4"/>
      <c r="X243" s="4"/>
      <c r="Y243" s="4"/>
      <c r="Z243" s="4"/>
    </row>
    <row r="244" spans="1:26" ht="14.25" customHeight="1">
      <c r="A244" s="7" t="str">
        <f>IF('Scan-IN Lecture Attendance'!B244="","",'Scan-IN Lecture Attendance'!B244)</f>
        <v/>
      </c>
      <c r="B244" s="23" t="str">
        <f>IF('Scan-IN Lecture Attendance'!D244="","",'Scan-IN Lecture Attendance'!D244)</f>
        <v/>
      </c>
      <c r="C244" s="7" t="str">
        <f>IF('Scan-IN Lecture Attendance'!F244="","",'Scan-IN Lecture Attendance'!F244)</f>
        <v/>
      </c>
      <c r="D244" s="23" t="str">
        <f>IF('Scan-IN Lecture Attendance'!H244="","",'Scan-IN Lecture Attendance'!H244)</f>
        <v/>
      </c>
      <c r="E244" s="7" t="str">
        <f>IF('Scan-IN Lecture Attendance'!J244="","",'Scan-IN Lecture Attendance'!J244)</f>
        <v/>
      </c>
      <c r="F244" s="23" t="str">
        <f>IF('Scan-IN Lecture Attendance'!L244="","",'Scan-IN Lecture Attendance'!L244)</f>
        <v/>
      </c>
      <c r="G244" s="7" t="str">
        <f>IF('Scan-IN Lecture Attendance'!N244="","",'Scan-IN Lecture Attendance'!N244)</f>
        <v/>
      </c>
      <c r="H244" s="23" t="str">
        <f>IF('Scan-IN Lecture Attendance'!P244="","",'Scan-IN Lecture Attendance'!P244)</f>
        <v/>
      </c>
      <c r="I244" s="7" t="str">
        <f>IF('Scan-IN Lecture Attendance'!R244="","",'Scan-IN Lecture Attendance'!R244)</f>
        <v/>
      </c>
      <c r="J244" s="23" t="str">
        <f>IF('Scan-IN Lecture Attendance'!T244="","",'Scan-IN Lecture Attendance'!T244)</f>
        <v/>
      </c>
      <c r="K244" s="24" t="str">
        <f>IF('Scan-IN Lecture Attendance'!V244="","",'Scan-IN Lecture Attendance'!V244)</f>
        <v/>
      </c>
      <c r="L244" s="23" t="str">
        <f>IF('Scan-IN Lecture Attendance'!X244="","",'Scan-IN Lecture Attendance'!X244)</f>
        <v/>
      </c>
      <c r="M244" s="24" t="str">
        <f>IF('Scan-IN Lecture Attendance'!Z244="","",'Scan-IN Lecture Attendance'!Z244)</f>
        <v/>
      </c>
      <c r="N244" s="23" t="str">
        <f>IF('Scan-IN Lecture Attendance'!AB244="","",'Scan-IN Lecture Attendance'!AB244)</f>
        <v/>
      </c>
      <c r="O244" s="24" t="str">
        <f>IF('Scan-IN Lecture Attendance'!AD244="","",'Scan-IN Lecture Attendance'!AD244)</f>
        <v/>
      </c>
      <c r="P244" s="23" t="str">
        <f>IF('Scan-IN Lecture Attendance'!AF244="","",'Scan-IN Lecture Attendance'!AF244)</f>
        <v/>
      </c>
      <c r="Q244" s="24" t="str">
        <f>IF('Scan-IN Lecture Attendance'!AH244="","",'Scan-IN Lecture Attendance'!AH244)</f>
        <v/>
      </c>
      <c r="R244" s="23" t="str">
        <f>IF('Scan-IN Lecture Attendance'!AJ244="","",'Scan-IN Lecture Attendance'!AJ244)</f>
        <v/>
      </c>
      <c r="S244" s="24" t="str">
        <f>IF('Scan-IN Lecture Attendance'!AL244="","",'Scan-IN Lecture Attendance'!AL244)</f>
        <v/>
      </c>
      <c r="T244" s="23" t="str">
        <f>IF('Scan-IN Lecture Attendance'!AN244="","",'Scan-IN Lecture Attendance'!AN244)</f>
        <v/>
      </c>
      <c r="U244" s="4"/>
      <c r="V244" s="4"/>
      <c r="W244" s="4"/>
      <c r="X244" s="4"/>
      <c r="Y244" s="4"/>
      <c r="Z244" s="4"/>
    </row>
    <row r="245" spans="1:26" ht="14.25" customHeight="1">
      <c r="A245" s="7" t="str">
        <f>IF('Scan-IN Lecture Attendance'!B245="","",'Scan-IN Lecture Attendance'!B245)</f>
        <v/>
      </c>
      <c r="B245" s="23" t="str">
        <f>IF('Scan-IN Lecture Attendance'!D245="","",'Scan-IN Lecture Attendance'!D245)</f>
        <v/>
      </c>
      <c r="C245" s="7" t="str">
        <f>IF('Scan-IN Lecture Attendance'!F245="","",'Scan-IN Lecture Attendance'!F245)</f>
        <v/>
      </c>
      <c r="D245" s="23" t="str">
        <f>IF('Scan-IN Lecture Attendance'!H245="","",'Scan-IN Lecture Attendance'!H245)</f>
        <v/>
      </c>
      <c r="E245" s="7" t="str">
        <f>IF('Scan-IN Lecture Attendance'!J245="","",'Scan-IN Lecture Attendance'!J245)</f>
        <v/>
      </c>
      <c r="F245" s="23" t="str">
        <f>IF('Scan-IN Lecture Attendance'!L245="","",'Scan-IN Lecture Attendance'!L245)</f>
        <v/>
      </c>
      <c r="G245" s="7" t="str">
        <f>IF('Scan-IN Lecture Attendance'!N245="","",'Scan-IN Lecture Attendance'!N245)</f>
        <v/>
      </c>
      <c r="H245" s="23" t="str">
        <f>IF('Scan-IN Lecture Attendance'!P245="","",'Scan-IN Lecture Attendance'!P245)</f>
        <v/>
      </c>
      <c r="I245" s="7" t="str">
        <f>IF('Scan-IN Lecture Attendance'!R245="","",'Scan-IN Lecture Attendance'!R245)</f>
        <v/>
      </c>
      <c r="J245" s="23" t="str">
        <f>IF('Scan-IN Lecture Attendance'!T245="","",'Scan-IN Lecture Attendance'!T245)</f>
        <v/>
      </c>
      <c r="K245" s="24" t="str">
        <f>IF('Scan-IN Lecture Attendance'!V245="","",'Scan-IN Lecture Attendance'!V245)</f>
        <v/>
      </c>
      <c r="L245" s="23" t="str">
        <f>IF('Scan-IN Lecture Attendance'!X245="","",'Scan-IN Lecture Attendance'!X245)</f>
        <v/>
      </c>
      <c r="M245" s="24" t="str">
        <f>IF('Scan-IN Lecture Attendance'!Z245="","",'Scan-IN Lecture Attendance'!Z245)</f>
        <v/>
      </c>
      <c r="N245" s="23" t="str">
        <f>IF('Scan-IN Lecture Attendance'!AB245="","",'Scan-IN Lecture Attendance'!AB245)</f>
        <v/>
      </c>
      <c r="O245" s="24" t="str">
        <f>IF('Scan-IN Lecture Attendance'!AD245="","",'Scan-IN Lecture Attendance'!AD245)</f>
        <v/>
      </c>
      <c r="P245" s="23" t="str">
        <f>IF('Scan-IN Lecture Attendance'!AF245="","",'Scan-IN Lecture Attendance'!AF245)</f>
        <v/>
      </c>
      <c r="Q245" s="24" t="str">
        <f>IF('Scan-IN Lecture Attendance'!AH245="","",'Scan-IN Lecture Attendance'!AH245)</f>
        <v/>
      </c>
      <c r="R245" s="23" t="str">
        <f>IF('Scan-IN Lecture Attendance'!AJ245="","",'Scan-IN Lecture Attendance'!AJ245)</f>
        <v/>
      </c>
      <c r="S245" s="24" t="str">
        <f>IF('Scan-IN Lecture Attendance'!AL245="","",'Scan-IN Lecture Attendance'!AL245)</f>
        <v/>
      </c>
      <c r="T245" s="23" t="str">
        <f>IF('Scan-IN Lecture Attendance'!AN245="","",'Scan-IN Lecture Attendance'!AN245)</f>
        <v/>
      </c>
      <c r="U245" s="4"/>
      <c r="V245" s="4"/>
      <c r="W245" s="4"/>
      <c r="X245" s="4"/>
      <c r="Y245" s="4"/>
      <c r="Z245" s="4"/>
    </row>
    <row r="246" spans="1:26" ht="14.25" customHeight="1">
      <c r="A246" s="7" t="str">
        <f>IF('Scan-IN Lecture Attendance'!B246="","",'Scan-IN Lecture Attendance'!B246)</f>
        <v/>
      </c>
      <c r="B246" s="23" t="str">
        <f>IF('Scan-IN Lecture Attendance'!D246="","",'Scan-IN Lecture Attendance'!D246)</f>
        <v/>
      </c>
      <c r="C246" s="7" t="str">
        <f>IF('Scan-IN Lecture Attendance'!F246="","",'Scan-IN Lecture Attendance'!F246)</f>
        <v/>
      </c>
      <c r="D246" s="23" t="str">
        <f>IF('Scan-IN Lecture Attendance'!H246="","",'Scan-IN Lecture Attendance'!H246)</f>
        <v/>
      </c>
      <c r="E246" s="7" t="str">
        <f>IF('Scan-IN Lecture Attendance'!J246="","",'Scan-IN Lecture Attendance'!J246)</f>
        <v/>
      </c>
      <c r="F246" s="23" t="str">
        <f>IF('Scan-IN Lecture Attendance'!L246="","",'Scan-IN Lecture Attendance'!L246)</f>
        <v/>
      </c>
      <c r="G246" s="7" t="str">
        <f>IF('Scan-IN Lecture Attendance'!N246="","",'Scan-IN Lecture Attendance'!N246)</f>
        <v/>
      </c>
      <c r="H246" s="23" t="str">
        <f>IF('Scan-IN Lecture Attendance'!P246="","",'Scan-IN Lecture Attendance'!P246)</f>
        <v/>
      </c>
      <c r="I246" s="7" t="str">
        <f>IF('Scan-IN Lecture Attendance'!R246="","",'Scan-IN Lecture Attendance'!R246)</f>
        <v/>
      </c>
      <c r="J246" s="23" t="str">
        <f>IF('Scan-IN Lecture Attendance'!T246="","",'Scan-IN Lecture Attendance'!T246)</f>
        <v/>
      </c>
      <c r="K246" s="24" t="str">
        <f>IF('Scan-IN Lecture Attendance'!V246="","",'Scan-IN Lecture Attendance'!V246)</f>
        <v/>
      </c>
      <c r="L246" s="23" t="str">
        <f>IF('Scan-IN Lecture Attendance'!X246="","",'Scan-IN Lecture Attendance'!X246)</f>
        <v/>
      </c>
      <c r="M246" s="24" t="str">
        <f>IF('Scan-IN Lecture Attendance'!Z246="","",'Scan-IN Lecture Attendance'!Z246)</f>
        <v/>
      </c>
      <c r="N246" s="23" t="str">
        <f>IF('Scan-IN Lecture Attendance'!AB246="","",'Scan-IN Lecture Attendance'!AB246)</f>
        <v/>
      </c>
      <c r="O246" s="24" t="str">
        <f>IF('Scan-IN Lecture Attendance'!AD246="","",'Scan-IN Lecture Attendance'!AD246)</f>
        <v/>
      </c>
      <c r="P246" s="23" t="str">
        <f>IF('Scan-IN Lecture Attendance'!AF246="","",'Scan-IN Lecture Attendance'!AF246)</f>
        <v/>
      </c>
      <c r="Q246" s="24" t="str">
        <f>IF('Scan-IN Lecture Attendance'!AH246="","",'Scan-IN Lecture Attendance'!AH246)</f>
        <v/>
      </c>
      <c r="R246" s="23" t="str">
        <f>IF('Scan-IN Lecture Attendance'!AJ246="","",'Scan-IN Lecture Attendance'!AJ246)</f>
        <v/>
      </c>
      <c r="S246" s="24" t="str">
        <f>IF('Scan-IN Lecture Attendance'!AL246="","",'Scan-IN Lecture Attendance'!AL246)</f>
        <v/>
      </c>
      <c r="T246" s="23" t="str">
        <f>IF('Scan-IN Lecture Attendance'!AN246="","",'Scan-IN Lecture Attendance'!AN246)</f>
        <v/>
      </c>
      <c r="U246" s="4"/>
      <c r="V246" s="4"/>
      <c r="W246" s="4"/>
      <c r="X246" s="4"/>
      <c r="Y246" s="4"/>
      <c r="Z246" s="4"/>
    </row>
    <row r="247" spans="1:26" ht="14.25" customHeight="1">
      <c r="A247" s="7" t="str">
        <f>IF('Scan-IN Lecture Attendance'!B247="","",'Scan-IN Lecture Attendance'!B247)</f>
        <v/>
      </c>
      <c r="B247" s="23" t="str">
        <f>IF('Scan-IN Lecture Attendance'!D247="","",'Scan-IN Lecture Attendance'!D247)</f>
        <v/>
      </c>
      <c r="C247" s="7" t="str">
        <f>IF('Scan-IN Lecture Attendance'!F247="","",'Scan-IN Lecture Attendance'!F247)</f>
        <v/>
      </c>
      <c r="D247" s="23" t="str">
        <f>IF('Scan-IN Lecture Attendance'!H247="","",'Scan-IN Lecture Attendance'!H247)</f>
        <v/>
      </c>
      <c r="E247" s="7" t="str">
        <f>IF('Scan-IN Lecture Attendance'!J247="","",'Scan-IN Lecture Attendance'!J247)</f>
        <v/>
      </c>
      <c r="F247" s="23" t="str">
        <f>IF('Scan-IN Lecture Attendance'!L247="","",'Scan-IN Lecture Attendance'!L247)</f>
        <v/>
      </c>
      <c r="G247" s="7" t="str">
        <f>IF('Scan-IN Lecture Attendance'!N247="","",'Scan-IN Lecture Attendance'!N247)</f>
        <v/>
      </c>
      <c r="H247" s="23" t="str">
        <f>IF('Scan-IN Lecture Attendance'!P247="","",'Scan-IN Lecture Attendance'!P247)</f>
        <v/>
      </c>
      <c r="I247" s="7" t="str">
        <f>IF('Scan-IN Lecture Attendance'!R247="","",'Scan-IN Lecture Attendance'!R247)</f>
        <v/>
      </c>
      <c r="J247" s="23" t="str">
        <f>IF('Scan-IN Lecture Attendance'!T247="","",'Scan-IN Lecture Attendance'!T247)</f>
        <v/>
      </c>
      <c r="K247" s="24" t="str">
        <f>IF('Scan-IN Lecture Attendance'!V247="","",'Scan-IN Lecture Attendance'!V247)</f>
        <v/>
      </c>
      <c r="L247" s="23" t="str">
        <f>IF('Scan-IN Lecture Attendance'!X247="","",'Scan-IN Lecture Attendance'!X247)</f>
        <v/>
      </c>
      <c r="M247" s="24" t="str">
        <f>IF('Scan-IN Lecture Attendance'!Z247="","",'Scan-IN Lecture Attendance'!Z247)</f>
        <v/>
      </c>
      <c r="N247" s="23" t="str">
        <f>IF('Scan-IN Lecture Attendance'!AB247="","",'Scan-IN Lecture Attendance'!AB247)</f>
        <v/>
      </c>
      <c r="O247" s="24" t="str">
        <f>IF('Scan-IN Lecture Attendance'!AD247="","",'Scan-IN Lecture Attendance'!AD247)</f>
        <v/>
      </c>
      <c r="P247" s="23" t="str">
        <f>IF('Scan-IN Lecture Attendance'!AF247="","",'Scan-IN Lecture Attendance'!AF247)</f>
        <v/>
      </c>
      <c r="Q247" s="24" t="str">
        <f>IF('Scan-IN Lecture Attendance'!AH247="","",'Scan-IN Lecture Attendance'!AH247)</f>
        <v/>
      </c>
      <c r="R247" s="23" t="str">
        <f>IF('Scan-IN Lecture Attendance'!AJ247="","",'Scan-IN Lecture Attendance'!AJ247)</f>
        <v/>
      </c>
      <c r="S247" s="24" t="str">
        <f>IF('Scan-IN Lecture Attendance'!AL247="","",'Scan-IN Lecture Attendance'!AL247)</f>
        <v/>
      </c>
      <c r="T247" s="23" t="str">
        <f>IF('Scan-IN Lecture Attendance'!AN247="","",'Scan-IN Lecture Attendance'!AN247)</f>
        <v/>
      </c>
      <c r="U247" s="4"/>
      <c r="V247" s="4"/>
      <c r="W247" s="4"/>
      <c r="X247" s="4"/>
      <c r="Y247" s="4"/>
      <c r="Z247" s="4"/>
    </row>
    <row r="248" spans="1:26" ht="14.25" customHeight="1">
      <c r="A248" s="7" t="str">
        <f>IF('Scan-IN Lecture Attendance'!B248="","",'Scan-IN Lecture Attendance'!B248)</f>
        <v/>
      </c>
      <c r="B248" s="23" t="str">
        <f>IF('Scan-IN Lecture Attendance'!D248="","",'Scan-IN Lecture Attendance'!D248)</f>
        <v/>
      </c>
      <c r="C248" s="7" t="str">
        <f>IF('Scan-IN Lecture Attendance'!F248="","",'Scan-IN Lecture Attendance'!F248)</f>
        <v/>
      </c>
      <c r="D248" s="23" t="str">
        <f>IF('Scan-IN Lecture Attendance'!H248="","",'Scan-IN Lecture Attendance'!H248)</f>
        <v/>
      </c>
      <c r="E248" s="7" t="str">
        <f>IF('Scan-IN Lecture Attendance'!J248="","",'Scan-IN Lecture Attendance'!J248)</f>
        <v/>
      </c>
      <c r="F248" s="23" t="str">
        <f>IF('Scan-IN Lecture Attendance'!L248="","",'Scan-IN Lecture Attendance'!L248)</f>
        <v/>
      </c>
      <c r="G248" s="7" t="str">
        <f>IF('Scan-IN Lecture Attendance'!N248="","",'Scan-IN Lecture Attendance'!N248)</f>
        <v/>
      </c>
      <c r="H248" s="23" t="str">
        <f>IF('Scan-IN Lecture Attendance'!P248="","",'Scan-IN Lecture Attendance'!P248)</f>
        <v/>
      </c>
      <c r="I248" s="7" t="str">
        <f>IF('Scan-IN Lecture Attendance'!R248="","",'Scan-IN Lecture Attendance'!R248)</f>
        <v/>
      </c>
      <c r="J248" s="23" t="str">
        <f>IF('Scan-IN Lecture Attendance'!T248="","",'Scan-IN Lecture Attendance'!T248)</f>
        <v/>
      </c>
      <c r="K248" s="24" t="str">
        <f>IF('Scan-IN Lecture Attendance'!V248="","",'Scan-IN Lecture Attendance'!V248)</f>
        <v/>
      </c>
      <c r="L248" s="23" t="str">
        <f>IF('Scan-IN Lecture Attendance'!X248="","",'Scan-IN Lecture Attendance'!X248)</f>
        <v/>
      </c>
      <c r="M248" s="24" t="str">
        <f>IF('Scan-IN Lecture Attendance'!Z248="","",'Scan-IN Lecture Attendance'!Z248)</f>
        <v/>
      </c>
      <c r="N248" s="23" t="str">
        <f>IF('Scan-IN Lecture Attendance'!AB248="","",'Scan-IN Lecture Attendance'!AB248)</f>
        <v/>
      </c>
      <c r="O248" s="24" t="str">
        <f>IF('Scan-IN Lecture Attendance'!AD248="","",'Scan-IN Lecture Attendance'!AD248)</f>
        <v/>
      </c>
      <c r="P248" s="23" t="str">
        <f>IF('Scan-IN Lecture Attendance'!AF248="","",'Scan-IN Lecture Attendance'!AF248)</f>
        <v/>
      </c>
      <c r="Q248" s="24" t="str">
        <f>IF('Scan-IN Lecture Attendance'!AH248="","",'Scan-IN Lecture Attendance'!AH248)</f>
        <v/>
      </c>
      <c r="R248" s="23" t="str">
        <f>IF('Scan-IN Lecture Attendance'!AJ248="","",'Scan-IN Lecture Attendance'!AJ248)</f>
        <v/>
      </c>
      <c r="S248" s="24" t="str">
        <f>IF('Scan-IN Lecture Attendance'!AL248="","",'Scan-IN Lecture Attendance'!AL248)</f>
        <v/>
      </c>
      <c r="T248" s="23" t="str">
        <f>IF('Scan-IN Lecture Attendance'!AN248="","",'Scan-IN Lecture Attendance'!AN248)</f>
        <v/>
      </c>
      <c r="U248" s="4"/>
      <c r="V248" s="4"/>
      <c r="W248" s="4"/>
      <c r="X248" s="4"/>
      <c r="Y248" s="4"/>
      <c r="Z248" s="4"/>
    </row>
    <row r="249" spans="1:26" ht="14.25" customHeight="1">
      <c r="A249" s="7" t="str">
        <f>IF('Scan-IN Lecture Attendance'!B249="","",'Scan-IN Lecture Attendance'!B249)</f>
        <v/>
      </c>
      <c r="B249" s="23" t="str">
        <f>IF('Scan-IN Lecture Attendance'!D249="","",'Scan-IN Lecture Attendance'!D249)</f>
        <v/>
      </c>
      <c r="C249" s="7" t="str">
        <f>IF('Scan-IN Lecture Attendance'!F249="","",'Scan-IN Lecture Attendance'!F249)</f>
        <v/>
      </c>
      <c r="D249" s="23" t="str">
        <f>IF('Scan-IN Lecture Attendance'!H249="","",'Scan-IN Lecture Attendance'!H249)</f>
        <v/>
      </c>
      <c r="E249" s="7" t="str">
        <f>IF('Scan-IN Lecture Attendance'!J249="","",'Scan-IN Lecture Attendance'!J249)</f>
        <v/>
      </c>
      <c r="F249" s="23" t="str">
        <f>IF('Scan-IN Lecture Attendance'!L249="","",'Scan-IN Lecture Attendance'!L249)</f>
        <v/>
      </c>
      <c r="G249" s="7" t="str">
        <f>IF('Scan-IN Lecture Attendance'!N249="","",'Scan-IN Lecture Attendance'!N249)</f>
        <v/>
      </c>
      <c r="H249" s="23" t="str">
        <f>IF('Scan-IN Lecture Attendance'!P249="","",'Scan-IN Lecture Attendance'!P249)</f>
        <v/>
      </c>
      <c r="I249" s="7" t="str">
        <f>IF('Scan-IN Lecture Attendance'!R249="","",'Scan-IN Lecture Attendance'!R249)</f>
        <v/>
      </c>
      <c r="J249" s="23" t="str">
        <f>IF('Scan-IN Lecture Attendance'!T249="","",'Scan-IN Lecture Attendance'!T249)</f>
        <v/>
      </c>
      <c r="K249" s="24" t="str">
        <f>IF('Scan-IN Lecture Attendance'!V249="","",'Scan-IN Lecture Attendance'!V249)</f>
        <v/>
      </c>
      <c r="L249" s="23" t="str">
        <f>IF('Scan-IN Lecture Attendance'!X249="","",'Scan-IN Lecture Attendance'!X249)</f>
        <v/>
      </c>
      <c r="M249" s="24" t="str">
        <f>IF('Scan-IN Lecture Attendance'!Z249="","",'Scan-IN Lecture Attendance'!Z249)</f>
        <v/>
      </c>
      <c r="N249" s="23" t="str">
        <f>IF('Scan-IN Lecture Attendance'!AB249="","",'Scan-IN Lecture Attendance'!AB249)</f>
        <v/>
      </c>
      <c r="O249" s="24" t="str">
        <f>IF('Scan-IN Lecture Attendance'!AD249="","",'Scan-IN Lecture Attendance'!AD249)</f>
        <v/>
      </c>
      <c r="P249" s="23" t="str">
        <f>IF('Scan-IN Lecture Attendance'!AF249="","",'Scan-IN Lecture Attendance'!AF249)</f>
        <v/>
      </c>
      <c r="Q249" s="24" t="str">
        <f>IF('Scan-IN Lecture Attendance'!AH249="","",'Scan-IN Lecture Attendance'!AH249)</f>
        <v/>
      </c>
      <c r="R249" s="23" t="str">
        <f>IF('Scan-IN Lecture Attendance'!AJ249="","",'Scan-IN Lecture Attendance'!AJ249)</f>
        <v/>
      </c>
      <c r="S249" s="24" t="str">
        <f>IF('Scan-IN Lecture Attendance'!AL249="","",'Scan-IN Lecture Attendance'!AL249)</f>
        <v/>
      </c>
      <c r="T249" s="23" t="str">
        <f>IF('Scan-IN Lecture Attendance'!AN249="","",'Scan-IN Lecture Attendance'!AN249)</f>
        <v/>
      </c>
      <c r="U249" s="4"/>
      <c r="V249" s="4"/>
      <c r="W249" s="4"/>
      <c r="X249" s="4"/>
      <c r="Y249" s="4"/>
      <c r="Z249" s="4"/>
    </row>
    <row r="250" spans="1:26" ht="14.25" customHeight="1">
      <c r="A250" s="7" t="str">
        <f>IF('Scan-IN Lecture Attendance'!B250="","",'Scan-IN Lecture Attendance'!B250)</f>
        <v/>
      </c>
      <c r="B250" s="23" t="str">
        <f>IF('Scan-IN Lecture Attendance'!D250="","",'Scan-IN Lecture Attendance'!D250)</f>
        <v/>
      </c>
      <c r="C250" s="7" t="str">
        <f>IF('Scan-IN Lecture Attendance'!F250="","",'Scan-IN Lecture Attendance'!F250)</f>
        <v/>
      </c>
      <c r="D250" s="23" t="str">
        <f>IF('Scan-IN Lecture Attendance'!H250="","",'Scan-IN Lecture Attendance'!H250)</f>
        <v/>
      </c>
      <c r="E250" s="7" t="str">
        <f>IF('Scan-IN Lecture Attendance'!J250="","",'Scan-IN Lecture Attendance'!J250)</f>
        <v/>
      </c>
      <c r="F250" s="23" t="str">
        <f>IF('Scan-IN Lecture Attendance'!L250="","",'Scan-IN Lecture Attendance'!L250)</f>
        <v/>
      </c>
      <c r="G250" s="7" t="str">
        <f>IF('Scan-IN Lecture Attendance'!N250="","",'Scan-IN Lecture Attendance'!N250)</f>
        <v/>
      </c>
      <c r="H250" s="23" t="str">
        <f>IF('Scan-IN Lecture Attendance'!P250="","",'Scan-IN Lecture Attendance'!P250)</f>
        <v/>
      </c>
      <c r="I250" s="7" t="str">
        <f>IF('Scan-IN Lecture Attendance'!R250="","",'Scan-IN Lecture Attendance'!R250)</f>
        <v/>
      </c>
      <c r="J250" s="23" t="str">
        <f>IF('Scan-IN Lecture Attendance'!T250="","",'Scan-IN Lecture Attendance'!T250)</f>
        <v/>
      </c>
      <c r="K250" s="24" t="str">
        <f>IF('Scan-IN Lecture Attendance'!V250="","",'Scan-IN Lecture Attendance'!V250)</f>
        <v/>
      </c>
      <c r="L250" s="23" t="str">
        <f>IF('Scan-IN Lecture Attendance'!X250="","",'Scan-IN Lecture Attendance'!X250)</f>
        <v/>
      </c>
      <c r="M250" s="24" t="str">
        <f>IF('Scan-IN Lecture Attendance'!Z250="","",'Scan-IN Lecture Attendance'!Z250)</f>
        <v/>
      </c>
      <c r="N250" s="23" t="str">
        <f>IF('Scan-IN Lecture Attendance'!AB250="","",'Scan-IN Lecture Attendance'!AB250)</f>
        <v/>
      </c>
      <c r="O250" s="24" t="str">
        <f>IF('Scan-IN Lecture Attendance'!AD250="","",'Scan-IN Lecture Attendance'!AD250)</f>
        <v/>
      </c>
      <c r="P250" s="23" t="str">
        <f>IF('Scan-IN Lecture Attendance'!AF250="","",'Scan-IN Lecture Attendance'!AF250)</f>
        <v/>
      </c>
      <c r="Q250" s="24" t="str">
        <f>IF('Scan-IN Lecture Attendance'!AH250="","",'Scan-IN Lecture Attendance'!AH250)</f>
        <v/>
      </c>
      <c r="R250" s="23" t="str">
        <f>IF('Scan-IN Lecture Attendance'!AJ250="","",'Scan-IN Lecture Attendance'!AJ250)</f>
        <v/>
      </c>
      <c r="S250" s="24" t="str">
        <f>IF('Scan-IN Lecture Attendance'!AL250="","",'Scan-IN Lecture Attendance'!AL250)</f>
        <v/>
      </c>
      <c r="T250" s="23" t="str">
        <f>IF('Scan-IN Lecture Attendance'!AN250="","",'Scan-IN Lecture Attendance'!AN250)</f>
        <v/>
      </c>
      <c r="U250" s="4"/>
      <c r="V250" s="4"/>
      <c r="W250" s="4"/>
      <c r="X250" s="4"/>
      <c r="Y250" s="4"/>
      <c r="Z250" s="4"/>
    </row>
    <row r="251" spans="1:26" ht="14.25" customHeight="1">
      <c r="A251" s="7" t="str">
        <f>IF('Scan-IN Lecture Attendance'!B251="","",'Scan-IN Lecture Attendance'!B251)</f>
        <v/>
      </c>
      <c r="B251" s="23" t="str">
        <f>IF('Scan-IN Lecture Attendance'!D251="","",'Scan-IN Lecture Attendance'!D251)</f>
        <v/>
      </c>
      <c r="C251" s="7" t="str">
        <f>IF('Scan-IN Lecture Attendance'!F251="","",'Scan-IN Lecture Attendance'!F251)</f>
        <v/>
      </c>
      <c r="D251" s="23" t="str">
        <f>IF('Scan-IN Lecture Attendance'!H251="","",'Scan-IN Lecture Attendance'!H251)</f>
        <v/>
      </c>
      <c r="E251" s="7" t="str">
        <f>IF('Scan-IN Lecture Attendance'!J251="","",'Scan-IN Lecture Attendance'!J251)</f>
        <v/>
      </c>
      <c r="F251" s="23" t="str">
        <f>IF('Scan-IN Lecture Attendance'!L251="","",'Scan-IN Lecture Attendance'!L251)</f>
        <v/>
      </c>
      <c r="G251" s="7" t="str">
        <f>IF('Scan-IN Lecture Attendance'!N251="","",'Scan-IN Lecture Attendance'!N251)</f>
        <v/>
      </c>
      <c r="H251" s="23" t="str">
        <f>IF('Scan-IN Lecture Attendance'!P251="","",'Scan-IN Lecture Attendance'!P251)</f>
        <v/>
      </c>
      <c r="I251" s="7" t="str">
        <f>IF('Scan-IN Lecture Attendance'!R251="","",'Scan-IN Lecture Attendance'!R251)</f>
        <v/>
      </c>
      <c r="J251" s="23" t="str">
        <f>IF('Scan-IN Lecture Attendance'!T251="","",'Scan-IN Lecture Attendance'!T251)</f>
        <v/>
      </c>
      <c r="K251" s="24" t="str">
        <f>IF('Scan-IN Lecture Attendance'!V251="","",'Scan-IN Lecture Attendance'!V251)</f>
        <v/>
      </c>
      <c r="L251" s="23" t="str">
        <f>IF('Scan-IN Lecture Attendance'!X251="","",'Scan-IN Lecture Attendance'!X251)</f>
        <v/>
      </c>
      <c r="M251" s="24" t="str">
        <f>IF('Scan-IN Lecture Attendance'!Z251="","",'Scan-IN Lecture Attendance'!Z251)</f>
        <v/>
      </c>
      <c r="N251" s="23" t="str">
        <f>IF('Scan-IN Lecture Attendance'!AB251="","",'Scan-IN Lecture Attendance'!AB251)</f>
        <v/>
      </c>
      <c r="O251" s="24" t="str">
        <f>IF('Scan-IN Lecture Attendance'!AD251="","",'Scan-IN Lecture Attendance'!AD251)</f>
        <v/>
      </c>
      <c r="P251" s="23" t="str">
        <f>IF('Scan-IN Lecture Attendance'!AF251="","",'Scan-IN Lecture Attendance'!AF251)</f>
        <v/>
      </c>
      <c r="Q251" s="24" t="str">
        <f>IF('Scan-IN Lecture Attendance'!AH251="","",'Scan-IN Lecture Attendance'!AH251)</f>
        <v/>
      </c>
      <c r="R251" s="23" t="str">
        <f>IF('Scan-IN Lecture Attendance'!AJ251="","",'Scan-IN Lecture Attendance'!AJ251)</f>
        <v/>
      </c>
      <c r="S251" s="24" t="str">
        <f>IF('Scan-IN Lecture Attendance'!AL251="","",'Scan-IN Lecture Attendance'!AL251)</f>
        <v/>
      </c>
      <c r="T251" s="23" t="str">
        <f>IF('Scan-IN Lecture Attendance'!AN251="","",'Scan-IN Lecture Attendance'!AN251)</f>
        <v/>
      </c>
      <c r="U251" s="4"/>
      <c r="V251" s="4"/>
      <c r="W251" s="4"/>
      <c r="X251" s="4"/>
      <c r="Y251" s="4"/>
      <c r="Z251" s="4"/>
    </row>
    <row r="252" spans="1:26" ht="14.25" customHeight="1">
      <c r="A252" s="7" t="str">
        <f>IF('Scan-IN Lecture Attendance'!B252="","",'Scan-IN Lecture Attendance'!B252)</f>
        <v/>
      </c>
      <c r="B252" s="23" t="str">
        <f>IF('Scan-IN Lecture Attendance'!D252="","",'Scan-IN Lecture Attendance'!D252)</f>
        <v/>
      </c>
      <c r="C252" s="7" t="str">
        <f>IF('Scan-IN Lecture Attendance'!F252="","",'Scan-IN Lecture Attendance'!F252)</f>
        <v/>
      </c>
      <c r="D252" s="23" t="str">
        <f>IF('Scan-IN Lecture Attendance'!H252="","",'Scan-IN Lecture Attendance'!H252)</f>
        <v/>
      </c>
      <c r="E252" s="7" t="str">
        <f>IF('Scan-IN Lecture Attendance'!J252="","",'Scan-IN Lecture Attendance'!J252)</f>
        <v/>
      </c>
      <c r="F252" s="23" t="str">
        <f>IF('Scan-IN Lecture Attendance'!L252="","",'Scan-IN Lecture Attendance'!L252)</f>
        <v/>
      </c>
      <c r="G252" s="7" t="str">
        <f>IF('Scan-IN Lecture Attendance'!N252="","",'Scan-IN Lecture Attendance'!N252)</f>
        <v/>
      </c>
      <c r="H252" s="23" t="str">
        <f>IF('Scan-IN Lecture Attendance'!P252="","",'Scan-IN Lecture Attendance'!P252)</f>
        <v/>
      </c>
      <c r="I252" s="7" t="str">
        <f>IF('Scan-IN Lecture Attendance'!R252="","",'Scan-IN Lecture Attendance'!R252)</f>
        <v/>
      </c>
      <c r="J252" s="23" t="str">
        <f>IF('Scan-IN Lecture Attendance'!T252="","",'Scan-IN Lecture Attendance'!T252)</f>
        <v/>
      </c>
      <c r="K252" s="24" t="str">
        <f>IF('Scan-IN Lecture Attendance'!V252="","",'Scan-IN Lecture Attendance'!V252)</f>
        <v/>
      </c>
      <c r="L252" s="23" t="str">
        <f>IF('Scan-IN Lecture Attendance'!X252="","",'Scan-IN Lecture Attendance'!X252)</f>
        <v/>
      </c>
      <c r="M252" s="24" t="str">
        <f>IF('Scan-IN Lecture Attendance'!Z252="","",'Scan-IN Lecture Attendance'!Z252)</f>
        <v/>
      </c>
      <c r="N252" s="23" t="str">
        <f>IF('Scan-IN Lecture Attendance'!AB252="","",'Scan-IN Lecture Attendance'!AB252)</f>
        <v/>
      </c>
      <c r="O252" s="24" t="str">
        <f>IF('Scan-IN Lecture Attendance'!AD252="","",'Scan-IN Lecture Attendance'!AD252)</f>
        <v/>
      </c>
      <c r="P252" s="23" t="str">
        <f>IF('Scan-IN Lecture Attendance'!AF252="","",'Scan-IN Lecture Attendance'!AF252)</f>
        <v/>
      </c>
      <c r="Q252" s="24" t="str">
        <f>IF('Scan-IN Lecture Attendance'!AH252="","",'Scan-IN Lecture Attendance'!AH252)</f>
        <v/>
      </c>
      <c r="R252" s="23" t="str">
        <f>IF('Scan-IN Lecture Attendance'!AJ252="","",'Scan-IN Lecture Attendance'!AJ252)</f>
        <v/>
      </c>
      <c r="S252" s="24" t="str">
        <f>IF('Scan-IN Lecture Attendance'!AL252="","",'Scan-IN Lecture Attendance'!AL252)</f>
        <v/>
      </c>
      <c r="T252" s="23" t="str">
        <f>IF('Scan-IN Lecture Attendance'!AN252="","",'Scan-IN Lecture Attendance'!AN252)</f>
        <v/>
      </c>
      <c r="U252" s="4"/>
      <c r="V252" s="4"/>
      <c r="W252" s="4"/>
      <c r="X252" s="4"/>
      <c r="Y252" s="4"/>
      <c r="Z252" s="4"/>
    </row>
    <row r="253" spans="1:26" ht="14.25" customHeight="1">
      <c r="A253" s="7" t="str">
        <f>IF('Scan-IN Lecture Attendance'!B253="","",'Scan-IN Lecture Attendance'!B253)</f>
        <v/>
      </c>
      <c r="B253" s="23" t="str">
        <f>IF('Scan-IN Lecture Attendance'!D253="","",'Scan-IN Lecture Attendance'!D253)</f>
        <v/>
      </c>
      <c r="C253" s="7" t="str">
        <f>IF('Scan-IN Lecture Attendance'!F253="","",'Scan-IN Lecture Attendance'!F253)</f>
        <v/>
      </c>
      <c r="D253" s="23" t="str">
        <f>IF('Scan-IN Lecture Attendance'!H253="","",'Scan-IN Lecture Attendance'!H253)</f>
        <v/>
      </c>
      <c r="E253" s="7" t="str">
        <f>IF('Scan-IN Lecture Attendance'!J253="","",'Scan-IN Lecture Attendance'!J253)</f>
        <v/>
      </c>
      <c r="F253" s="23" t="str">
        <f>IF('Scan-IN Lecture Attendance'!L253="","",'Scan-IN Lecture Attendance'!L253)</f>
        <v/>
      </c>
      <c r="G253" s="7" t="str">
        <f>IF('Scan-IN Lecture Attendance'!N253="","",'Scan-IN Lecture Attendance'!N253)</f>
        <v/>
      </c>
      <c r="H253" s="23" t="str">
        <f>IF('Scan-IN Lecture Attendance'!P253="","",'Scan-IN Lecture Attendance'!P253)</f>
        <v/>
      </c>
      <c r="I253" s="7" t="str">
        <f>IF('Scan-IN Lecture Attendance'!R253="","",'Scan-IN Lecture Attendance'!R253)</f>
        <v/>
      </c>
      <c r="J253" s="23" t="str">
        <f>IF('Scan-IN Lecture Attendance'!T253="","",'Scan-IN Lecture Attendance'!T253)</f>
        <v/>
      </c>
      <c r="K253" s="24" t="str">
        <f>IF('Scan-IN Lecture Attendance'!V253="","",'Scan-IN Lecture Attendance'!V253)</f>
        <v/>
      </c>
      <c r="L253" s="23" t="str">
        <f>IF('Scan-IN Lecture Attendance'!X253="","",'Scan-IN Lecture Attendance'!X253)</f>
        <v/>
      </c>
      <c r="M253" s="24" t="str">
        <f>IF('Scan-IN Lecture Attendance'!Z253="","",'Scan-IN Lecture Attendance'!Z253)</f>
        <v/>
      </c>
      <c r="N253" s="23" t="str">
        <f>IF('Scan-IN Lecture Attendance'!AB253="","",'Scan-IN Lecture Attendance'!AB253)</f>
        <v/>
      </c>
      <c r="O253" s="24" t="str">
        <f>IF('Scan-IN Lecture Attendance'!AD253="","",'Scan-IN Lecture Attendance'!AD253)</f>
        <v/>
      </c>
      <c r="P253" s="23" t="str">
        <f>IF('Scan-IN Lecture Attendance'!AF253="","",'Scan-IN Lecture Attendance'!AF253)</f>
        <v/>
      </c>
      <c r="Q253" s="24" t="str">
        <f>IF('Scan-IN Lecture Attendance'!AH253="","",'Scan-IN Lecture Attendance'!AH253)</f>
        <v/>
      </c>
      <c r="R253" s="23" t="str">
        <f>IF('Scan-IN Lecture Attendance'!AJ253="","",'Scan-IN Lecture Attendance'!AJ253)</f>
        <v/>
      </c>
      <c r="S253" s="24" t="str">
        <f>IF('Scan-IN Lecture Attendance'!AL253="","",'Scan-IN Lecture Attendance'!AL253)</f>
        <v/>
      </c>
      <c r="T253" s="23" t="str">
        <f>IF('Scan-IN Lecture Attendance'!AN253="","",'Scan-IN Lecture Attendance'!AN253)</f>
        <v/>
      </c>
      <c r="U253" s="4"/>
      <c r="V253" s="4"/>
      <c r="W253" s="4"/>
      <c r="X253" s="4"/>
      <c r="Y253" s="4"/>
      <c r="Z253" s="4"/>
    </row>
    <row r="254" spans="1:26" ht="14.25" customHeight="1">
      <c r="A254" s="7" t="str">
        <f>IF('Scan-IN Lecture Attendance'!B254="","",'Scan-IN Lecture Attendance'!B254)</f>
        <v/>
      </c>
      <c r="B254" s="23" t="str">
        <f>IF('Scan-IN Lecture Attendance'!D254="","",'Scan-IN Lecture Attendance'!D254)</f>
        <v/>
      </c>
      <c r="C254" s="7" t="str">
        <f>IF('Scan-IN Lecture Attendance'!F254="","",'Scan-IN Lecture Attendance'!F254)</f>
        <v/>
      </c>
      <c r="D254" s="23" t="str">
        <f>IF('Scan-IN Lecture Attendance'!H254="","",'Scan-IN Lecture Attendance'!H254)</f>
        <v/>
      </c>
      <c r="E254" s="7" t="str">
        <f>IF('Scan-IN Lecture Attendance'!J254="","",'Scan-IN Lecture Attendance'!J254)</f>
        <v/>
      </c>
      <c r="F254" s="23" t="str">
        <f>IF('Scan-IN Lecture Attendance'!L254="","",'Scan-IN Lecture Attendance'!L254)</f>
        <v/>
      </c>
      <c r="G254" s="7" t="str">
        <f>IF('Scan-IN Lecture Attendance'!N254="","",'Scan-IN Lecture Attendance'!N254)</f>
        <v/>
      </c>
      <c r="H254" s="23" t="str">
        <f>IF('Scan-IN Lecture Attendance'!P254="","",'Scan-IN Lecture Attendance'!P254)</f>
        <v/>
      </c>
      <c r="I254" s="7" t="str">
        <f>IF('Scan-IN Lecture Attendance'!R254="","",'Scan-IN Lecture Attendance'!R254)</f>
        <v/>
      </c>
      <c r="J254" s="23" t="str">
        <f>IF('Scan-IN Lecture Attendance'!T254="","",'Scan-IN Lecture Attendance'!T254)</f>
        <v/>
      </c>
      <c r="K254" s="24" t="str">
        <f>IF('Scan-IN Lecture Attendance'!V254="","",'Scan-IN Lecture Attendance'!V254)</f>
        <v/>
      </c>
      <c r="L254" s="23" t="str">
        <f>IF('Scan-IN Lecture Attendance'!X254="","",'Scan-IN Lecture Attendance'!X254)</f>
        <v/>
      </c>
      <c r="M254" s="24" t="str">
        <f>IF('Scan-IN Lecture Attendance'!Z254="","",'Scan-IN Lecture Attendance'!Z254)</f>
        <v/>
      </c>
      <c r="N254" s="23" t="str">
        <f>IF('Scan-IN Lecture Attendance'!AB254="","",'Scan-IN Lecture Attendance'!AB254)</f>
        <v/>
      </c>
      <c r="O254" s="24" t="str">
        <f>IF('Scan-IN Lecture Attendance'!AD254="","",'Scan-IN Lecture Attendance'!AD254)</f>
        <v/>
      </c>
      <c r="P254" s="23" t="str">
        <f>IF('Scan-IN Lecture Attendance'!AF254="","",'Scan-IN Lecture Attendance'!AF254)</f>
        <v/>
      </c>
      <c r="Q254" s="24" t="str">
        <f>IF('Scan-IN Lecture Attendance'!AH254="","",'Scan-IN Lecture Attendance'!AH254)</f>
        <v/>
      </c>
      <c r="R254" s="23" t="str">
        <f>IF('Scan-IN Lecture Attendance'!AJ254="","",'Scan-IN Lecture Attendance'!AJ254)</f>
        <v/>
      </c>
      <c r="S254" s="24" t="str">
        <f>IF('Scan-IN Lecture Attendance'!AL254="","",'Scan-IN Lecture Attendance'!AL254)</f>
        <v/>
      </c>
      <c r="T254" s="23" t="str">
        <f>IF('Scan-IN Lecture Attendance'!AN254="","",'Scan-IN Lecture Attendance'!AN254)</f>
        <v/>
      </c>
      <c r="U254" s="4"/>
      <c r="V254" s="4"/>
      <c r="W254" s="4"/>
      <c r="X254" s="4"/>
      <c r="Y254" s="4"/>
      <c r="Z254" s="4"/>
    </row>
    <row r="255" spans="1:26" ht="14.25" customHeight="1">
      <c r="A255" s="7" t="str">
        <f>IF('Scan-IN Lecture Attendance'!B255="","",'Scan-IN Lecture Attendance'!B255)</f>
        <v/>
      </c>
      <c r="B255" s="23" t="str">
        <f>IF('Scan-IN Lecture Attendance'!D255="","",'Scan-IN Lecture Attendance'!D255)</f>
        <v/>
      </c>
      <c r="C255" s="7" t="str">
        <f>IF('Scan-IN Lecture Attendance'!F255="","",'Scan-IN Lecture Attendance'!F255)</f>
        <v/>
      </c>
      <c r="D255" s="23" t="str">
        <f>IF('Scan-IN Lecture Attendance'!H255="","",'Scan-IN Lecture Attendance'!H255)</f>
        <v/>
      </c>
      <c r="E255" s="7" t="str">
        <f>IF('Scan-IN Lecture Attendance'!J255="","",'Scan-IN Lecture Attendance'!J255)</f>
        <v/>
      </c>
      <c r="F255" s="23" t="str">
        <f>IF('Scan-IN Lecture Attendance'!L255="","",'Scan-IN Lecture Attendance'!L255)</f>
        <v/>
      </c>
      <c r="G255" s="7" t="str">
        <f>IF('Scan-IN Lecture Attendance'!N255="","",'Scan-IN Lecture Attendance'!N255)</f>
        <v/>
      </c>
      <c r="H255" s="23" t="str">
        <f>IF('Scan-IN Lecture Attendance'!P255="","",'Scan-IN Lecture Attendance'!P255)</f>
        <v/>
      </c>
      <c r="I255" s="7" t="str">
        <f>IF('Scan-IN Lecture Attendance'!R255="","",'Scan-IN Lecture Attendance'!R255)</f>
        <v/>
      </c>
      <c r="J255" s="23" t="str">
        <f>IF('Scan-IN Lecture Attendance'!T255="","",'Scan-IN Lecture Attendance'!T255)</f>
        <v/>
      </c>
      <c r="K255" s="24" t="str">
        <f>IF('Scan-IN Lecture Attendance'!V255="","",'Scan-IN Lecture Attendance'!V255)</f>
        <v/>
      </c>
      <c r="L255" s="23" t="str">
        <f>IF('Scan-IN Lecture Attendance'!X255="","",'Scan-IN Lecture Attendance'!X255)</f>
        <v/>
      </c>
      <c r="M255" s="24" t="str">
        <f>IF('Scan-IN Lecture Attendance'!Z255="","",'Scan-IN Lecture Attendance'!Z255)</f>
        <v/>
      </c>
      <c r="N255" s="23" t="str">
        <f>IF('Scan-IN Lecture Attendance'!AB255="","",'Scan-IN Lecture Attendance'!AB255)</f>
        <v/>
      </c>
      <c r="O255" s="24" t="str">
        <f>IF('Scan-IN Lecture Attendance'!AD255="","",'Scan-IN Lecture Attendance'!AD255)</f>
        <v/>
      </c>
      <c r="P255" s="23" t="str">
        <f>IF('Scan-IN Lecture Attendance'!AF255="","",'Scan-IN Lecture Attendance'!AF255)</f>
        <v/>
      </c>
      <c r="Q255" s="24" t="str">
        <f>IF('Scan-IN Lecture Attendance'!AH255="","",'Scan-IN Lecture Attendance'!AH255)</f>
        <v/>
      </c>
      <c r="R255" s="23" t="str">
        <f>IF('Scan-IN Lecture Attendance'!AJ255="","",'Scan-IN Lecture Attendance'!AJ255)</f>
        <v/>
      </c>
      <c r="S255" s="24" t="str">
        <f>IF('Scan-IN Lecture Attendance'!AL255="","",'Scan-IN Lecture Attendance'!AL255)</f>
        <v/>
      </c>
      <c r="T255" s="23" t="str">
        <f>IF('Scan-IN Lecture Attendance'!AN255="","",'Scan-IN Lecture Attendance'!AN255)</f>
        <v/>
      </c>
      <c r="U255" s="4"/>
      <c r="V255" s="4"/>
      <c r="W255" s="4"/>
      <c r="X255" s="4"/>
      <c r="Y255" s="4"/>
      <c r="Z255" s="4"/>
    </row>
    <row r="256" spans="1:26" ht="14.25" customHeight="1">
      <c r="A256" s="7" t="str">
        <f>IF('Scan-IN Lecture Attendance'!B256="","",'Scan-IN Lecture Attendance'!B256)</f>
        <v/>
      </c>
      <c r="B256" s="23" t="str">
        <f>IF('Scan-IN Lecture Attendance'!D256="","",'Scan-IN Lecture Attendance'!D256)</f>
        <v/>
      </c>
      <c r="C256" s="7" t="str">
        <f>IF('Scan-IN Lecture Attendance'!F256="","",'Scan-IN Lecture Attendance'!F256)</f>
        <v/>
      </c>
      <c r="D256" s="23" t="str">
        <f>IF('Scan-IN Lecture Attendance'!H256="","",'Scan-IN Lecture Attendance'!H256)</f>
        <v/>
      </c>
      <c r="E256" s="7" t="str">
        <f>IF('Scan-IN Lecture Attendance'!J256="","",'Scan-IN Lecture Attendance'!J256)</f>
        <v/>
      </c>
      <c r="F256" s="23" t="str">
        <f>IF('Scan-IN Lecture Attendance'!L256="","",'Scan-IN Lecture Attendance'!L256)</f>
        <v/>
      </c>
      <c r="G256" s="7" t="str">
        <f>IF('Scan-IN Lecture Attendance'!N256="","",'Scan-IN Lecture Attendance'!N256)</f>
        <v/>
      </c>
      <c r="H256" s="23" t="str">
        <f>IF('Scan-IN Lecture Attendance'!P256="","",'Scan-IN Lecture Attendance'!P256)</f>
        <v/>
      </c>
      <c r="I256" s="7" t="str">
        <f>IF('Scan-IN Lecture Attendance'!R256="","",'Scan-IN Lecture Attendance'!R256)</f>
        <v/>
      </c>
      <c r="J256" s="23" t="str">
        <f>IF('Scan-IN Lecture Attendance'!T256="","",'Scan-IN Lecture Attendance'!T256)</f>
        <v/>
      </c>
      <c r="K256" s="24" t="str">
        <f>IF('Scan-IN Lecture Attendance'!V256="","",'Scan-IN Lecture Attendance'!V256)</f>
        <v/>
      </c>
      <c r="L256" s="23" t="str">
        <f>IF('Scan-IN Lecture Attendance'!X256="","",'Scan-IN Lecture Attendance'!X256)</f>
        <v/>
      </c>
      <c r="M256" s="24" t="str">
        <f>IF('Scan-IN Lecture Attendance'!Z256="","",'Scan-IN Lecture Attendance'!Z256)</f>
        <v/>
      </c>
      <c r="N256" s="23" t="str">
        <f>IF('Scan-IN Lecture Attendance'!AB256="","",'Scan-IN Lecture Attendance'!AB256)</f>
        <v/>
      </c>
      <c r="O256" s="24" t="str">
        <f>IF('Scan-IN Lecture Attendance'!AD256="","",'Scan-IN Lecture Attendance'!AD256)</f>
        <v/>
      </c>
      <c r="P256" s="23" t="str">
        <f>IF('Scan-IN Lecture Attendance'!AF256="","",'Scan-IN Lecture Attendance'!AF256)</f>
        <v/>
      </c>
      <c r="Q256" s="24" t="str">
        <f>IF('Scan-IN Lecture Attendance'!AH256="","",'Scan-IN Lecture Attendance'!AH256)</f>
        <v/>
      </c>
      <c r="R256" s="23" t="str">
        <f>IF('Scan-IN Lecture Attendance'!AJ256="","",'Scan-IN Lecture Attendance'!AJ256)</f>
        <v/>
      </c>
      <c r="S256" s="24" t="str">
        <f>IF('Scan-IN Lecture Attendance'!AL256="","",'Scan-IN Lecture Attendance'!AL256)</f>
        <v/>
      </c>
      <c r="T256" s="23" t="str">
        <f>IF('Scan-IN Lecture Attendance'!AN256="","",'Scan-IN Lecture Attendance'!AN256)</f>
        <v/>
      </c>
      <c r="U256" s="4"/>
      <c r="V256" s="4"/>
      <c r="W256" s="4"/>
      <c r="X256" s="4"/>
      <c r="Y256" s="4"/>
      <c r="Z256" s="4"/>
    </row>
    <row r="257" spans="1:26" ht="14.25" customHeight="1">
      <c r="A257" s="7" t="str">
        <f>IF('Scan-IN Lecture Attendance'!B257="","",'Scan-IN Lecture Attendance'!B257)</f>
        <v/>
      </c>
      <c r="B257" s="23" t="str">
        <f>IF('Scan-IN Lecture Attendance'!D257="","",'Scan-IN Lecture Attendance'!D257)</f>
        <v/>
      </c>
      <c r="C257" s="7" t="str">
        <f>IF('Scan-IN Lecture Attendance'!F257="","",'Scan-IN Lecture Attendance'!F257)</f>
        <v/>
      </c>
      <c r="D257" s="23" t="str">
        <f>IF('Scan-IN Lecture Attendance'!H257="","",'Scan-IN Lecture Attendance'!H257)</f>
        <v/>
      </c>
      <c r="E257" s="7" t="str">
        <f>IF('Scan-IN Lecture Attendance'!J257="","",'Scan-IN Lecture Attendance'!J257)</f>
        <v/>
      </c>
      <c r="F257" s="23" t="str">
        <f>IF('Scan-IN Lecture Attendance'!L257="","",'Scan-IN Lecture Attendance'!L257)</f>
        <v/>
      </c>
      <c r="G257" s="7" t="str">
        <f>IF('Scan-IN Lecture Attendance'!N257="","",'Scan-IN Lecture Attendance'!N257)</f>
        <v/>
      </c>
      <c r="H257" s="23" t="str">
        <f>IF('Scan-IN Lecture Attendance'!P257="","",'Scan-IN Lecture Attendance'!P257)</f>
        <v/>
      </c>
      <c r="I257" s="7" t="str">
        <f>IF('Scan-IN Lecture Attendance'!R257="","",'Scan-IN Lecture Attendance'!R257)</f>
        <v/>
      </c>
      <c r="J257" s="23" t="str">
        <f>IF('Scan-IN Lecture Attendance'!T257="","",'Scan-IN Lecture Attendance'!T257)</f>
        <v/>
      </c>
      <c r="K257" s="24" t="str">
        <f>IF('Scan-IN Lecture Attendance'!V257="","",'Scan-IN Lecture Attendance'!V257)</f>
        <v/>
      </c>
      <c r="L257" s="23" t="str">
        <f>IF('Scan-IN Lecture Attendance'!X257="","",'Scan-IN Lecture Attendance'!X257)</f>
        <v/>
      </c>
      <c r="M257" s="24" t="str">
        <f>IF('Scan-IN Lecture Attendance'!Z257="","",'Scan-IN Lecture Attendance'!Z257)</f>
        <v/>
      </c>
      <c r="N257" s="23" t="str">
        <f>IF('Scan-IN Lecture Attendance'!AB257="","",'Scan-IN Lecture Attendance'!AB257)</f>
        <v/>
      </c>
      <c r="O257" s="24" t="str">
        <f>IF('Scan-IN Lecture Attendance'!AD257="","",'Scan-IN Lecture Attendance'!AD257)</f>
        <v/>
      </c>
      <c r="P257" s="23" t="str">
        <f>IF('Scan-IN Lecture Attendance'!AF257="","",'Scan-IN Lecture Attendance'!AF257)</f>
        <v/>
      </c>
      <c r="Q257" s="24" t="str">
        <f>IF('Scan-IN Lecture Attendance'!AH257="","",'Scan-IN Lecture Attendance'!AH257)</f>
        <v/>
      </c>
      <c r="R257" s="23" t="str">
        <f>IF('Scan-IN Lecture Attendance'!AJ257="","",'Scan-IN Lecture Attendance'!AJ257)</f>
        <v/>
      </c>
      <c r="S257" s="24" t="str">
        <f>IF('Scan-IN Lecture Attendance'!AL257="","",'Scan-IN Lecture Attendance'!AL257)</f>
        <v/>
      </c>
      <c r="T257" s="23" t="str">
        <f>IF('Scan-IN Lecture Attendance'!AN257="","",'Scan-IN Lecture Attendance'!AN257)</f>
        <v/>
      </c>
      <c r="U257" s="4"/>
      <c r="V257" s="4"/>
      <c r="W257" s="4"/>
      <c r="X257" s="4"/>
      <c r="Y257" s="4"/>
      <c r="Z257" s="4"/>
    </row>
    <row r="258" spans="1:26" ht="14.25" customHeight="1">
      <c r="A258" s="7" t="str">
        <f>IF('Scan-IN Lecture Attendance'!B258="","",'Scan-IN Lecture Attendance'!B258)</f>
        <v/>
      </c>
      <c r="B258" s="23" t="str">
        <f>IF('Scan-IN Lecture Attendance'!D258="","",'Scan-IN Lecture Attendance'!D258)</f>
        <v/>
      </c>
      <c r="C258" s="7" t="str">
        <f>IF('Scan-IN Lecture Attendance'!F258="","",'Scan-IN Lecture Attendance'!F258)</f>
        <v/>
      </c>
      <c r="D258" s="23" t="str">
        <f>IF('Scan-IN Lecture Attendance'!H258="","",'Scan-IN Lecture Attendance'!H258)</f>
        <v/>
      </c>
      <c r="E258" s="7" t="str">
        <f>IF('Scan-IN Lecture Attendance'!J258="","",'Scan-IN Lecture Attendance'!J258)</f>
        <v/>
      </c>
      <c r="F258" s="23" t="str">
        <f>IF('Scan-IN Lecture Attendance'!L258="","",'Scan-IN Lecture Attendance'!L258)</f>
        <v/>
      </c>
      <c r="G258" s="7" t="str">
        <f>IF('Scan-IN Lecture Attendance'!N258="","",'Scan-IN Lecture Attendance'!N258)</f>
        <v/>
      </c>
      <c r="H258" s="23" t="str">
        <f>IF('Scan-IN Lecture Attendance'!P258="","",'Scan-IN Lecture Attendance'!P258)</f>
        <v/>
      </c>
      <c r="I258" s="7" t="str">
        <f>IF('Scan-IN Lecture Attendance'!R258="","",'Scan-IN Lecture Attendance'!R258)</f>
        <v/>
      </c>
      <c r="J258" s="23" t="str">
        <f>IF('Scan-IN Lecture Attendance'!T258="","",'Scan-IN Lecture Attendance'!T258)</f>
        <v/>
      </c>
      <c r="K258" s="24" t="str">
        <f>IF('Scan-IN Lecture Attendance'!V258="","",'Scan-IN Lecture Attendance'!V258)</f>
        <v/>
      </c>
      <c r="L258" s="23" t="str">
        <f>IF('Scan-IN Lecture Attendance'!X258="","",'Scan-IN Lecture Attendance'!X258)</f>
        <v/>
      </c>
      <c r="M258" s="24" t="str">
        <f>IF('Scan-IN Lecture Attendance'!Z258="","",'Scan-IN Lecture Attendance'!Z258)</f>
        <v/>
      </c>
      <c r="N258" s="23" t="str">
        <f>IF('Scan-IN Lecture Attendance'!AB258="","",'Scan-IN Lecture Attendance'!AB258)</f>
        <v/>
      </c>
      <c r="O258" s="24" t="str">
        <f>IF('Scan-IN Lecture Attendance'!AD258="","",'Scan-IN Lecture Attendance'!AD258)</f>
        <v/>
      </c>
      <c r="P258" s="23" t="str">
        <f>IF('Scan-IN Lecture Attendance'!AF258="","",'Scan-IN Lecture Attendance'!AF258)</f>
        <v/>
      </c>
      <c r="Q258" s="24" t="str">
        <f>IF('Scan-IN Lecture Attendance'!AH258="","",'Scan-IN Lecture Attendance'!AH258)</f>
        <v/>
      </c>
      <c r="R258" s="23" t="str">
        <f>IF('Scan-IN Lecture Attendance'!AJ258="","",'Scan-IN Lecture Attendance'!AJ258)</f>
        <v/>
      </c>
      <c r="S258" s="24" t="str">
        <f>IF('Scan-IN Lecture Attendance'!AL258="","",'Scan-IN Lecture Attendance'!AL258)</f>
        <v/>
      </c>
      <c r="T258" s="23" t="str">
        <f>IF('Scan-IN Lecture Attendance'!AN258="","",'Scan-IN Lecture Attendance'!AN258)</f>
        <v/>
      </c>
      <c r="U258" s="4"/>
      <c r="V258" s="4"/>
      <c r="W258" s="4"/>
      <c r="X258" s="4"/>
      <c r="Y258" s="4"/>
      <c r="Z258" s="4"/>
    </row>
    <row r="259" spans="1:26" ht="14.25" customHeight="1">
      <c r="A259" s="7" t="str">
        <f>IF('Scan-IN Lecture Attendance'!B259="","",'Scan-IN Lecture Attendance'!B259)</f>
        <v/>
      </c>
      <c r="B259" s="23" t="str">
        <f>IF('Scan-IN Lecture Attendance'!D259="","",'Scan-IN Lecture Attendance'!D259)</f>
        <v/>
      </c>
      <c r="C259" s="7" t="str">
        <f>IF('Scan-IN Lecture Attendance'!F259="","",'Scan-IN Lecture Attendance'!F259)</f>
        <v/>
      </c>
      <c r="D259" s="23" t="str">
        <f>IF('Scan-IN Lecture Attendance'!H259="","",'Scan-IN Lecture Attendance'!H259)</f>
        <v/>
      </c>
      <c r="E259" s="7" t="str">
        <f>IF('Scan-IN Lecture Attendance'!J259="","",'Scan-IN Lecture Attendance'!J259)</f>
        <v/>
      </c>
      <c r="F259" s="23" t="str">
        <f>IF('Scan-IN Lecture Attendance'!L259="","",'Scan-IN Lecture Attendance'!L259)</f>
        <v/>
      </c>
      <c r="G259" s="7" t="str">
        <f>IF('Scan-IN Lecture Attendance'!N259="","",'Scan-IN Lecture Attendance'!N259)</f>
        <v/>
      </c>
      <c r="H259" s="23" t="str">
        <f>IF('Scan-IN Lecture Attendance'!P259="","",'Scan-IN Lecture Attendance'!P259)</f>
        <v/>
      </c>
      <c r="I259" s="7" t="str">
        <f>IF('Scan-IN Lecture Attendance'!R259="","",'Scan-IN Lecture Attendance'!R259)</f>
        <v/>
      </c>
      <c r="J259" s="23" t="str">
        <f>IF('Scan-IN Lecture Attendance'!T259="","",'Scan-IN Lecture Attendance'!T259)</f>
        <v/>
      </c>
      <c r="K259" s="24" t="str">
        <f>IF('Scan-IN Lecture Attendance'!V259="","",'Scan-IN Lecture Attendance'!V259)</f>
        <v/>
      </c>
      <c r="L259" s="23" t="str">
        <f>IF('Scan-IN Lecture Attendance'!X259="","",'Scan-IN Lecture Attendance'!X259)</f>
        <v/>
      </c>
      <c r="M259" s="24" t="str">
        <f>IF('Scan-IN Lecture Attendance'!Z259="","",'Scan-IN Lecture Attendance'!Z259)</f>
        <v/>
      </c>
      <c r="N259" s="23" t="str">
        <f>IF('Scan-IN Lecture Attendance'!AB259="","",'Scan-IN Lecture Attendance'!AB259)</f>
        <v/>
      </c>
      <c r="O259" s="24" t="str">
        <f>IF('Scan-IN Lecture Attendance'!AD259="","",'Scan-IN Lecture Attendance'!AD259)</f>
        <v/>
      </c>
      <c r="P259" s="23" t="str">
        <f>IF('Scan-IN Lecture Attendance'!AF259="","",'Scan-IN Lecture Attendance'!AF259)</f>
        <v/>
      </c>
      <c r="Q259" s="24" t="str">
        <f>IF('Scan-IN Lecture Attendance'!AH259="","",'Scan-IN Lecture Attendance'!AH259)</f>
        <v/>
      </c>
      <c r="R259" s="23" t="str">
        <f>IF('Scan-IN Lecture Attendance'!AJ259="","",'Scan-IN Lecture Attendance'!AJ259)</f>
        <v/>
      </c>
      <c r="S259" s="24" t="str">
        <f>IF('Scan-IN Lecture Attendance'!AL259="","",'Scan-IN Lecture Attendance'!AL259)</f>
        <v/>
      </c>
      <c r="T259" s="23" t="str">
        <f>IF('Scan-IN Lecture Attendance'!AN259="","",'Scan-IN Lecture Attendance'!AN259)</f>
        <v/>
      </c>
      <c r="U259" s="4"/>
      <c r="V259" s="4"/>
      <c r="W259" s="4"/>
      <c r="X259" s="4"/>
      <c r="Y259" s="4"/>
      <c r="Z259" s="4"/>
    </row>
    <row r="260" spans="1:26" ht="14.25" customHeight="1">
      <c r="A260" s="7" t="str">
        <f>IF('Scan-IN Lecture Attendance'!B260="","",'Scan-IN Lecture Attendance'!B260)</f>
        <v/>
      </c>
      <c r="B260" s="23" t="str">
        <f>IF('Scan-IN Lecture Attendance'!D260="","",'Scan-IN Lecture Attendance'!D260)</f>
        <v/>
      </c>
      <c r="C260" s="7" t="str">
        <f>IF('Scan-IN Lecture Attendance'!F260="","",'Scan-IN Lecture Attendance'!F260)</f>
        <v/>
      </c>
      <c r="D260" s="23" t="str">
        <f>IF('Scan-IN Lecture Attendance'!H260="","",'Scan-IN Lecture Attendance'!H260)</f>
        <v/>
      </c>
      <c r="E260" s="7" t="str">
        <f>IF('Scan-IN Lecture Attendance'!J260="","",'Scan-IN Lecture Attendance'!J260)</f>
        <v/>
      </c>
      <c r="F260" s="23" t="str">
        <f>IF('Scan-IN Lecture Attendance'!L260="","",'Scan-IN Lecture Attendance'!L260)</f>
        <v/>
      </c>
      <c r="G260" s="7" t="str">
        <f>IF('Scan-IN Lecture Attendance'!N260="","",'Scan-IN Lecture Attendance'!N260)</f>
        <v/>
      </c>
      <c r="H260" s="23" t="str">
        <f>IF('Scan-IN Lecture Attendance'!P260="","",'Scan-IN Lecture Attendance'!P260)</f>
        <v/>
      </c>
      <c r="I260" s="7" t="str">
        <f>IF('Scan-IN Lecture Attendance'!R260="","",'Scan-IN Lecture Attendance'!R260)</f>
        <v/>
      </c>
      <c r="J260" s="23" t="str">
        <f>IF('Scan-IN Lecture Attendance'!T260="","",'Scan-IN Lecture Attendance'!T260)</f>
        <v/>
      </c>
      <c r="K260" s="24" t="str">
        <f>IF('Scan-IN Lecture Attendance'!V260="","",'Scan-IN Lecture Attendance'!V260)</f>
        <v/>
      </c>
      <c r="L260" s="23" t="str">
        <f>IF('Scan-IN Lecture Attendance'!X260="","",'Scan-IN Lecture Attendance'!X260)</f>
        <v/>
      </c>
      <c r="M260" s="24" t="str">
        <f>IF('Scan-IN Lecture Attendance'!Z260="","",'Scan-IN Lecture Attendance'!Z260)</f>
        <v/>
      </c>
      <c r="N260" s="23" t="str">
        <f>IF('Scan-IN Lecture Attendance'!AB260="","",'Scan-IN Lecture Attendance'!AB260)</f>
        <v/>
      </c>
      <c r="O260" s="24" t="str">
        <f>IF('Scan-IN Lecture Attendance'!AD260="","",'Scan-IN Lecture Attendance'!AD260)</f>
        <v/>
      </c>
      <c r="P260" s="23" t="str">
        <f>IF('Scan-IN Lecture Attendance'!AF260="","",'Scan-IN Lecture Attendance'!AF260)</f>
        <v/>
      </c>
      <c r="Q260" s="24" t="str">
        <f>IF('Scan-IN Lecture Attendance'!AH260="","",'Scan-IN Lecture Attendance'!AH260)</f>
        <v/>
      </c>
      <c r="R260" s="23" t="str">
        <f>IF('Scan-IN Lecture Attendance'!AJ260="","",'Scan-IN Lecture Attendance'!AJ260)</f>
        <v/>
      </c>
      <c r="S260" s="24" t="str">
        <f>IF('Scan-IN Lecture Attendance'!AL260="","",'Scan-IN Lecture Attendance'!AL260)</f>
        <v/>
      </c>
      <c r="T260" s="23" t="str">
        <f>IF('Scan-IN Lecture Attendance'!AN260="","",'Scan-IN Lecture Attendance'!AN260)</f>
        <v/>
      </c>
      <c r="U260" s="4"/>
      <c r="V260" s="4"/>
      <c r="W260" s="4"/>
      <c r="X260" s="4"/>
      <c r="Y260" s="4"/>
      <c r="Z260" s="4"/>
    </row>
    <row r="261" spans="1:26" ht="14.25" customHeight="1">
      <c r="A261" s="7" t="str">
        <f>IF('Scan-IN Lecture Attendance'!B261="","",'Scan-IN Lecture Attendance'!B261)</f>
        <v/>
      </c>
      <c r="B261" s="23" t="str">
        <f>IF('Scan-IN Lecture Attendance'!D261="","",'Scan-IN Lecture Attendance'!D261)</f>
        <v/>
      </c>
      <c r="C261" s="7" t="str">
        <f>IF('Scan-IN Lecture Attendance'!F261="","",'Scan-IN Lecture Attendance'!F261)</f>
        <v/>
      </c>
      <c r="D261" s="23" t="str">
        <f>IF('Scan-IN Lecture Attendance'!H261="","",'Scan-IN Lecture Attendance'!H261)</f>
        <v/>
      </c>
      <c r="E261" s="7" t="str">
        <f>IF('Scan-IN Lecture Attendance'!J261="","",'Scan-IN Lecture Attendance'!J261)</f>
        <v/>
      </c>
      <c r="F261" s="23" t="str">
        <f>IF('Scan-IN Lecture Attendance'!L261="","",'Scan-IN Lecture Attendance'!L261)</f>
        <v/>
      </c>
      <c r="G261" s="7" t="str">
        <f>IF('Scan-IN Lecture Attendance'!N261="","",'Scan-IN Lecture Attendance'!N261)</f>
        <v/>
      </c>
      <c r="H261" s="23" t="str">
        <f>IF('Scan-IN Lecture Attendance'!P261="","",'Scan-IN Lecture Attendance'!P261)</f>
        <v/>
      </c>
      <c r="I261" s="7" t="str">
        <f>IF('Scan-IN Lecture Attendance'!R261="","",'Scan-IN Lecture Attendance'!R261)</f>
        <v/>
      </c>
      <c r="J261" s="23" t="str">
        <f>IF('Scan-IN Lecture Attendance'!T261="","",'Scan-IN Lecture Attendance'!T261)</f>
        <v/>
      </c>
      <c r="K261" s="24" t="str">
        <f>IF('Scan-IN Lecture Attendance'!V261="","",'Scan-IN Lecture Attendance'!V261)</f>
        <v/>
      </c>
      <c r="L261" s="23" t="str">
        <f>IF('Scan-IN Lecture Attendance'!X261="","",'Scan-IN Lecture Attendance'!X261)</f>
        <v/>
      </c>
      <c r="M261" s="24" t="str">
        <f>IF('Scan-IN Lecture Attendance'!Z261="","",'Scan-IN Lecture Attendance'!Z261)</f>
        <v/>
      </c>
      <c r="N261" s="23" t="str">
        <f>IF('Scan-IN Lecture Attendance'!AB261="","",'Scan-IN Lecture Attendance'!AB261)</f>
        <v/>
      </c>
      <c r="O261" s="24" t="str">
        <f>IF('Scan-IN Lecture Attendance'!AD261="","",'Scan-IN Lecture Attendance'!AD261)</f>
        <v/>
      </c>
      <c r="P261" s="23" t="str">
        <f>IF('Scan-IN Lecture Attendance'!AF261="","",'Scan-IN Lecture Attendance'!AF261)</f>
        <v/>
      </c>
      <c r="Q261" s="24" t="str">
        <f>IF('Scan-IN Lecture Attendance'!AH261="","",'Scan-IN Lecture Attendance'!AH261)</f>
        <v/>
      </c>
      <c r="R261" s="23" t="str">
        <f>IF('Scan-IN Lecture Attendance'!AJ261="","",'Scan-IN Lecture Attendance'!AJ261)</f>
        <v/>
      </c>
      <c r="S261" s="24" t="str">
        <f>IF('Scan-IN Lecture Attendance'!AL261="","",'Scan-IN Lecture Attendance'!AL261)</f>
        <v/>
      </c>
      <c r="T261" s="23" t="str">
        <f>IF('Scan-IN Lecture Attendance'!AN261="","",'Scan-IN Lecture Attendance'!AN261)</f>
        <v/>
      </c>
      <c r="U261" s="4"/>
      <c r="V261" s="4"/>
      <c r="W261" s="4"/>
      <c r="X261" s="4"/>
      <c r="Y261" s="4"/>
      <c r="Z261" s="4"/>
    </row>
    <row r="262" spans="1:26" ht="14.25" customHeight="1">
      <c r="A262" s="7" t="str">
        <f>IF('Scan-IN Lecture Attendance'!B262="","",'Scan-IN Lecture Attendance'!B262)</f>
        <v/>
      </c>
      <c r="B262" s="23" t="str">
        <f>IF('Scan-IN Lecture Attendance'!D262="","",'Scan-IN Lecture Attendance'!D262)</f>
        <v/>
      </c>
      <c r="C262" s="7" t="str">
        <f>IF('Scan-IN Lecture Attendance'!F262="","",'Scan-IN Lecture Attendance'!F262)</f>
        <v/>
      </c>
      <c r="D262" s="23" t="str">
        <f>IF('Scan-IN Lecture Attendance'!H262="","",'Scan-IN Lecture Attendance'!H262)</f>
        <v/>
      </c>
      <c r="E262" s="7" t="str">
        <f>IF('Scan-IN Lecture Attendance'!J262="","",'Scan-IN Lecture Attendance'!J262)</f>
        <v/>
      </c>
      <c r="F262" s="23" t="str">
        <f>IF('Scan-IN Lecture Attendance'!L262="","",'Scan-IN Lecture Attendance'!L262)</f>
        <v/>
      </c>
      <c r="G262" s="7" t="str">
        <f>IF('Scan-IN Lecture Attendance'!N262="","",'Scan-IN Lecture Attendance'!N262)</f>
        <v/>
      </c>
      <c r="H262" s="23" t="str">
        <f>IF('Scan-IN Lecture Attendance'!P262="","",'Scan-IN Lecture Attendance'!P262)</f>
        <v/>
      </c>
      <c r="I262" s="7" t="str">
        <f>IF('Scan-IN Lecture Attendance'!R262="","",'Scan-IN Lecture Attendance'!R262)</f>
        <v/>
      </c>
      <c r="J262" s="23" t="str">
        <f>IF('Scan-IN Lecture Attendance'!T262="","",'Scan-IN Lecture Attendance'!T262)</f>
        <v/>
      </c>
      <c r="K262" s="24" t="str">
        <f>IF('Scan-IN Lecture Attendance'!V262="","",'Scan-IN Lecture Attendance'!V262)</f>
        <v/>
      </c>
      <c r="L262" s="23" t="str">
        <f>IF('Scan-IN Lecture Attendance'!X262="","",'Scan-IN Lecture Attendance'!X262)</f>
        <v/>
      </c>
      <c r="M262" s="24" t="str">
        <f>IF('Scan-IN Lecture Attendance'!Z262="","",'Scan-IN Lecture Attendance'!Z262)</f>
        <v/>
      </c>
      <c r="N262" s="23" t="str">
        <f>IF('Scan-IN Lecture Attendance'!AB262="","",'Scan-IN Lecture Attendance'!AB262)</f>
        <v/>
      </c>
      <c r="O262" s="24" t="str">
        <f>IF('Scan-IN Lecture Attendance'!AD262="","",'Scan-IN Lecture Attendance'!AD262)</f>
        <v/>
      </c>
      <c r="P262" s="23" t="str">
        <f>IF('Scan-IN Lecture Attendance'!AF262="","",'Scan-IN Lecture Attendance'!AF262)</f>
        <v/>
      </c>
      <c r="Q262" s="24" t="str">
        <f>IF('Scan-IN Lecture Attendance'!AH262="","",'Scan-IN Lecture Attendance'!AH262)</f>
        <v/>
      </c>
      <c r="R262" s="23" t="str">
        <f>IF('Scan-IN Lecture Attendance'!AJ262="","",'Scan-IN Lecture Attendance'!AJ262)</f>
        <v/>
      </c>
      <c r="S262" s="24" t="str">
        <f>IF('Scan-IN Lecture Attendance'!AL262="","",'Scan-IN Lecture Attendance'!AL262)</f>
        <v/>
      </c>
      <c r="T262" s="23" t="str">
        <f>IF('Scan-IN Lecture Attendance'!AN262="","",'Scan-IN Lecture Attendance'!AN262)</f>
        <v/>
      </c>
      <c r="U262" s="4"/>
      <c r="V262" s="4"/>
      <c r="W262" s="4"/>
      <c r="X262" s="4"/>
      <c r="Y262" s="4"/>
      <c r="Z262" s="4"/>
    </row>
    <row r="263" spans="1:26" ht="14.25" customHeight="1">
      <c r="A263" s="7" t="str">
        <f>IF('Scan-IN Lecture Attendance'!B263="","",'Scan-IN Lecture Attendance'!B263)</f>
        <v/>
      </c>
      <c r="B263" s="23" t="str">
        <f>IF('Scan-IN Lecture Attendance'!D263="","",'Scan-IN Lecture Attendance'!D263)</f>
        <v/>
      </c>
      <c r="C263" s="7" t="str">
        <f>IF('Scan-IN Lecture Attendance'!F263="","",'Scan-IN Lecture Attendance'!F263)</f>
        <v/>
      </c>
      <c r="D263" s="23" t="str">
        <f>IF('Scan-IN Lecture Attendance'!H263="","",'Scan-IN Lecture Attendance'!H263)</f>
        <v/>
      </c>
      <c r="E263" s="7" t="str">
        <f>IF('Scan-IN Lecture Attendance'!J263="","",'Scan-IN Lecture Attendance'!J263)</f>
        <v/>
      </c>
      <c r="F263" s="23" t="str">
        <f>IF('Scan-IN Lecture Attendance'!L263="","",'Scan-IN Lecture Attendance'!L263)</f>
        <v/>
      </c>
      <c r="G263" s="7" t="str">
        <f>IF('Scan-IN Lecture Attendance'!N263="","",'Scan-IN Lecture Attendance'!N263)</f>
        <v/>
      </c>
      <c r="H263" s="23" t="str">
        <f>IF('Scan-IN Lecture Attendance'!P263="","",'Scan-IN Lecture Attendance'!P263)</f>
        <v/>
      </c>
      <c r="I263" s="7" t="str">
        <f>IF('Scan-IN Lecture Attendance'!R263="","",'Scan-IN Lecture Attendance'!R263)</f>
        <v/>
      </c>
      <c r="J263" s="23" t="str">
        <f>IF('Scan-IN Lecture Attendance'!T263="","",'Scan-IN Lecture Attendance'!T263)</f>
        <v/>
      </c>
      <c r="K263" s="24" t="str">
        <f>IF('Scan-IN Lecture Attendance'!V263="","",'Scan-IN Lecture Attendance'!V263)</f>
        <v/>
      </c>
      <c r="L263" s="23" t="str">
        <f>IF('Scan-IN Lecture Attendance'!X263="","",'Scan-IN Lecture Attendance'!X263)</f>
        <v/>
      </c>
      <c r="M263" s="24" t="str">
        <f>IF('Scan-IN Lecture Attendance'!Z263="","",'Scan-IN Lecture Attendance'!Z263)</f>
        <v/>
      </c>
      <c r="N263" s="23" t="str">
        <f>IF('Scan-IN Lecture Attendance'!AB263="","",'Scan-IN Lecture Attendance'!AB263)</f>
        <v/>
      </c>
      <c r="O263" s="24" t="str">
        <f>IF('Scan-IN Lecture Attendance'!AD263="","",'Scan-IN Lecture Attendance'!AD263)</f>
        <v/>
      </c>
      <c r="P263" s="23" t="str">
        <f>IF('Scan-IN Lecture Attendance'!AF263="","",'Scan-IN Lecture Attendance'!AF263)</f>
        <v/>
      </c>
      <c r="Q263" s="24" t="str">
        <f>IF('Scan-IN Lecture Attendance'!AH263="","",'Scan-IN Lecture Attendance'!AH263)</f>
        <v/>
      </c>
      <c r="R263" s="23" t="str">
        <f>IF('Scan-IN Lecture Attendance'!AJ263="","",'Scan-IN Lecture Attendance'!AJ263)</f>
        <v/>
      </c>
      <c r="S263" s="24" t="str">
        <f>IF('Scan-IN Lecture Attendance'!AL263="","",'Scan-IN Lecture Attendance'!AL263)</f>
        <v/>
      </c>
      <c r="T263" s="23" t="str">
        <f>IF('Scan-IN Lecture Attendance'!AN263="","",'Scan-IN Lecture Attendance'!AN263)</f>
        <v/>
      </c>
      <c r="U263" s="4"/>
      <c r="V263" s="4"/>
      <c r="W263" s="4"/>
      <c r="X263" s="4"/>
      <c r="Y263" s="4"/>
      <c r="Z263" s="4"/>
    </row>
    <row r="264" spans="1:26" ht="14.25" customHeight="1">
      <c r="A264" s="7" t="str">
        <f>IF('Scan-IN Lecture Attendance'!B264="","",'Scan-IN Lecture Attendance'!B264)</f>
        <v/>
      </c>
      <c r="B264" s="23" t="str">
        <f>IF('Scan-IN Lecture Attendance'!D264="","",'Scan-IN Lecture Attendance'!D264)</f>
        <v/>
      </c>
      <c r="C264" s="7" t="str">
        <f>IF('Scan-IN Lecture Attendance'!F264="","",'Scan-IN Lecture Attendance'!F264)</f>
        <v/>
      </c>
      <c r="D264" s="23" t="str">
        <f>IF('Scan-IN Lecture Attendance'!H264="","",'Scan-IN Lecture Attendance'!H264)</f>
        <v/>
      </c>
      <c r="E264" s="7" t="str">
        <f>IF('Scan-IN Lecture Attendance'!J264="","",'Scan-IN Lecture Attendance'!J264)</f>
        <v/>
      </c>
      <c r="F264" s="23" t="str">
        <f>IF('Scan-IN Lecture Attendance'!L264="","",'Scan-IN Lecture Attendance'!L264)</f>
        <v/>
      </c>
      <c r="G264" s="7" t="str">
        <f>IF('Scan-IN Lecture Attendance'!N264="","",'Scan-IN Lecture Attendance'!N264)</f>
        <v/>
      </c>
      <c r="H264" s="23" t="str">
        <f>IF('Scan-IN Lecture Attendance'!P264="","",'Scan-IN Lecture Attendance'!P264)</f>
        <v/>
      </c>
      <c r="I264" s="7" t="str">
        <f>IF('Scan-IN Lecture Attendance'!R264="","",'Scan-IN Lecture Attendance'!R264)</f>
        <v/>
      </c>
      <c r="J264" s="23" t="str">
        <f>IF('Scan-IN Lecture Attendance'!T264="","",'Scan-IN Lecture Attendance'!T264)</f>
        <v/>
      </c>
      <c r="K264" s="24" t="str">
        <f>IF('Scan-IN Lecture Attendance'!V264="","",'Scan-IN Lecture Attendance'!V264)</f>
        <v/>
      </c>
      <c r="L264" s="23" t="str">
        <f>IF('Scan-IN Lecture Attendance'!X264="","",'Scan-IN Lecture Attendance'!X264)</f>
        <v/>
      </c>
      <c r="M264" s="24" t="str">
        <f>IF('Scan-IN Lecture Attendance'!Z264="","",'Scan-IN Lecture Attendance'!Z264)</f>
        <v/>
      </c>
      <c r="N264" s="23" t="str">
        <f>IF('Scan-IN Lecture Attendance'!AB264="","",'Scan-IN Lecture Attendance'!AB264)</f>
        <v/>
      </c>
      <c r="O264" s="24" t="str">
        <f>IF('Scan-IN Lecture Attendance'!AD264="","",'Scan-IN Lecture Attendance'!AD264)</f>
        <v/>
      </c>
      <c r="P264" s="23" t="str">
        <f>IF('Scan-IN Lecture Attendance'!AF264="","",'Scan-IN Lecture Attendance'!AF264)</f>
        <v/>
      </c>
      <c r="Q264" s="24" t="str">
        <f>IF('Scan-IN Lecture Attendance'!AH264="","",'Scan-IN Lecture Attendance'!AH264)</f>
        <v/>
      </c>
      <c r="R264" s="23" t="str">
        <f>IF('Scan-IN Lecture Attendance'!AJ264="","",'Scan-IN Lecture Attendance'!AJ264)</f>
        <v/>
      </c>
      <c r="S264" s="24" t="str">
        <f>IF('Scan-IN Lecture Attendance'!AL264="","",'Scan-IN Lecture Attendance'!AL264)</f>
        <v/>
      </c>
      <c r="T264" s="23" t="str">
        <f>IF('Scan-IN Lecture Attendance'!AN264="","",'Scan-IN Lecture Attendance'!AN264)</f>
        <v/>
      </c>
      <c r="U264" s="4"/>
      <c r="V264" s="4"/>
      <c r="W264" s="4"/>
      <c r="X264" s="4"/>
      <c r="Y264" s="4"/>
      <c r="Z264" s="4"/>
    </row>
    <row r="265" spans="1:26" ht="14.25" customHeight="1">
      <c r="A265" s="7" t="str">
        <f>IF('Scan-IN Lecture Attendance'!B265="","",'Scan-IN Lecture Attendance'!B265)</f>
        <v/>
      </c>
      <c r="B265" s="23" t="str">
        <f>IF('Scan-IN Lecture Attendance'!D265="","",'Scan-IN Lecture Attendance'!D265)</f>
        <v/>
      </c>
      <c r="C265" s="7" t="str">
        <f>IF('Scan-IN Lecture Attendance'!F265="","",'Scan-IN Lecture Attendance'!F265)</f>
        <v/>
      </c>
      <c r="D265" s="23" t="str">
        <f>IF('Scan-IN Lecture Attendance'!H265="","",'Scan-IN Lecture Attendance'!H265)</f>
        <v/>
      </c>
      <c r="E265" s="7" t="str">
        <f>IF('Scan-IN Lecture Attendance'!J265="","",'Scan-IN Lecture Attendance'!J265)</f>
        <v/>
      </c>
      <c r="F265" s="23" t="str">
        <f>IF('Scan-IN Lecture Attendance'!L265="","",'Scan-IN Lecture Attendance'!L265)</f>
        <v/>
      </c>
      <c r="G265" s="7" t="str">
        <f>IF('Scan-IN Lecture Attendance'!N265="","",'Scan-IN Lecture Attendance'!N265)</f>
        <v/>
      </c>
      <c r="H265" s="23" t="str">
        <f>IF('Scan-IN Lecture Attendance'!P265="","",'Scan-IN Lecture Attendance'!P265)</f>
        <v/>
      </c>
      <c r="I265" s="7" t="str">
        <f>IF('Scan-IN Lecture Attendance'!R265="","",'Scan-IN Lecture Attendance'!R265)</f>
        <v/>
      </c>
      <c r="J265" s="23" t="str">
        <f>IF('Scan-IN Lecture Attendance'!T265="","",'Scan-IN Lecture Attendance'!T265)</f>
        <v/>
      </c>
      <c r="K265" s="24" t="str">
        <f>IF('Scan-IN Lecture Attendance'!V265="","",'Scan-IN Lecture Attendance'!V265)</f>
        <v/>
      </c>
      <c r="L265" s="23" t="str">
        <f>IF('Scan-IN Lecture Attendance'!X265="","",'Scan-IN Lecture Attendance'!X265)</f>
        <v/>
      </c>
      <c r="M265" s="24" t="str">
        <f>IF('Scan-IN Lecture Attendance'!Z265="","",'Scan-IN Lecture Attendance'!Z265)</f>
        <v/>
      </c>
      <c r="N265" s="23" t="str">
        <f>IF('Scan-IN Lecture Attendance'!AB265="","",'Scan-IN Lecture Attendance'!AB265)</f>
        <v/>
      </c>
      <c r="O265" s="24" t="str">
        <f>IF('Scan-IN Lecture Attendance'!AD265="","",'Scan-IN Lecture Attendance'!AD265)</f>
        <v/>
      </c>
      <c r="P265" s="23" t="str">
        <f>IF('Scan-IN Lecture Attendance'!AF265="","",'Scan-IN Lecture Attendance'!AF265)</f>
        <v/>
      </c>
      <c r="Q265" s="24" t="str">
        <f>IF('Scan-IN Lecture Attendance'!AH265="","",'Scan-IN Lecture Attendance'!AH265)</f>
        <v/>
      </c>
      <c r="R265" s="23" t="str">
        <f>IF('Scan-IN Lecture Attendance'!AJ265="","",'Scan-IN Lecture Attendance'!AJ265)</f>
        <v/>
      </c>
      <c r="S265" s="24" t="str">
        <f>IF('Scan-IN Lecture Attendance'!AL265="","",'Scan-IN Lecture Attendance'!AL265)</f>
        <v/>
      </c>
      <c r="T265" s="23" t="str">
        <f>IF('Scan-IN Lecture Attendance'!AN265="","",'Scan-IN Lecture Attendance'!AN265)</f>
        <v/>
      </c>
      <c r="U265" s="4"/>
      <c r="V265" s="4"/>
      <c r="W265" s="4"/>
      <c r="X265" s="4"/>
      <c r="Y265" s="4"/>
      <c r="Z265" s="4"/>
    </row>
    <row r="266" spans="1:26" ht="14.25" customHeight="1">
      <c r="A266" s="7" t="str">
        <f>IF('Scan-IN Lecture Attendance'!B266="","",'Scan-IN Lecture Attendance'!B266)</f>
        <v/>
      </c>
      <c r="B266" s="23" t="str">
        <f>IF('Scan-IN Lecture Attendance'!D266="","",'Scan-IN Lecture Attendance'!D266)</f>
        <v/>
      </c>
      <c r="C266" s="7" t="str">
        <f>IF('Scan-IN Lecture Attendance'!F266="","",'Scan-IN Lecture Attendance'!F266)</f>
        <v/>
      </c>
      <c r="D266" s="23" t="str">
        <f>IF('Scan-IN Lecture Attendance'!H266="","",'Scan-IN Lecture Attendance'!H266)</f>
        <v/>
      </c>
      <c r="E266" s="7" t="str">
        <f>IF('Scan-IN Lecture Attendance'!J266="","",'Scan-IN Lecture Attendance'!J266)</f>
        <v/>
      </c>
      <c r="F266" s="23" t="str">
        <f>IF('Scan-IN Lecture Attendance'!L266="","",'Scan-IN Lecture Attendance'!L266)</f>
        <v/>
      </c>
      <c r="G266" s="7" t="str">
        <f>IF('Scan-IN Lecture Attendance'!N266="","",'Scan-IN Lecture Attendance'!N266)</f>
        <v/>
      </c>
      <c r="H266" s="23" t="str">
        <f>IF('Scan-IN Lecture Attendance'!P266="","",'Scan-IN Lecture Attendance'!P266)</f>
        <v/>
      </c>
      <c r="I266" s="7" t="str">
        <f>IF('Scan-IN Lecture Attendance'!R266="","",'Scan-IN Lecture Attendance'!R266)</f>
        <v/>
      </c>
      <c r="J266" s="23" t="str">
        <f>IF('Scan-IN Lecture Attendance'!T266="","",'Scan-IN Lecture Attendance'!T266)</f>
        <v/>
      </c>
      <c r="K266" s="24" t="str">
        <f>IF('Scan-IN Lecture Attendance'!V266="","",'Scan-IN Lecture Attendance'!V266)</f>
        <v/>
      </c>
      <c r="L266" s="23" t="str">
        <f>IF('Scan-IN Lecture Attendance'!X266="","",'Scan-IN Lecture Attendance'!X266)</f>
        <v/>
      </c>
      <c r="M266" s="24" t="str">
        <f>IF('Scan-IN Lecture Attendance'!Z266="","",'Scan-IN Lecture Attendance'!Z266)</f>
        <v/>
      </c>
      <c r="N266" s="23" t="str">
        <f>IF('Scan-IN Lecture Attendance'!AB266="","",'Scan-IN Lecture Attendance'!AB266)</f>
        <v/>
      </c>
      <c r="O266" s="24" t="str">
        <f>IF('Scan-IN Lecture Attendance'!AD266="","",'Scan-IN Lecture Attendance'!AD266)</f>
        <v/>
      </c>
      <c r="P266" s="23" t="str">
        <f>IF('Scan-IN Lecture Attendance'!AF266="","",'Scan-IN Lecture Attendance'!AF266)</f>
        <v/>
      </c>
      <c r="Q266" s="24" t="str">
        <f>IF('Scan-IN Lecture Attendance'!AH266="","",'Scan-IN Lecture Attendance'!AH266)</f>
        <v/>
      </c>
      <c r="R266" s="23" t="str">
        <f>IF('Scan-IN Lecture Attendance'!AJ266="","",'Scan-IN Lecture Attendance'!AJ266)</f>
        <v/>
      </c>
      <c r="S266" s="24" t="str">
        <f>IF('Scan-IN Lecture Attendance'!AL266="","",'Scan-IN Lecture Attendance'!AL266)</f>
        <v/>
      </c>
      <c r="T266" s="23" t="str">
        <f>IF('Scan-IN Lecture Attendance'!AN266="","",'Scan-IN Lecture Attendance'!AN266)</f>
        <v/>
      </c>
      <c r="U266" s="4"/>
      <c r="V266" s="4"/>
      <c r="W266" s="4"/>
      <c r="X266" s="4"/>
      <c r="Y266" s="4"/>
      <c r="Z266" s="4"/>
    </row>
    <row r="267" spans="1:26" ht="14.25" customHeight="1">
      <c r="A267" s="7" t="str">
        <f>IF('Scan-IN Lecture Attendance'!B267="","",'Scan-IN Lecture Attendance'!B267)</f>
        <v/>
      </c>
      <c r="B267" s="23" t="str">
        <f>IF('Scan-IN Lecture Attendance'!D267="","",'Scan-IN Lecture Attendance'!D267)</f>
        <v/>
      </c>
      <c r="C267" s="7" t="str">
        <f>IF('Scan-IN Lecture Attendance'!F267="","",'Scan-IN Lecture Attendance'!F267)</f>
        <v/>
      </c>
      <c r="D267" s="23" t="str">
        <f>IF('Scan-IN Lecture Attendance'!H267="","",'Scan-IN Lecture Attendance'!H267)</f>
        <v/>
      </c>
      <c r="E267" s="7" t="str">
        <f>IF('Scan-IN Lecture Attendance'!J267="","",'Scan-IN Lecture Attendance'!J267)</f>
        <v/>
      </c>
      <c r="F267" s="23" t="str">
        <f>IF('Scan-IN Lecture Attendance'!L267="","",'Scan-IN Lecture Attendance'!L267)</f>
        <v/>
      </c>
      <c r="G267" s="7" t="str">
        <f>IF('Scan-IN Lecture Attendance'!N267="","",'Scan-IN Lecture Attendance'!N267)</f>
        <v/>
      </c>
      <c r="H267" s="23" t="str">
        <f>IF('Scan-IN Lecture Attendance'!P267="","",'Scan-IN Lecture Attendance'!P267)</f>
        <v/>
      </c>
      <c r="I267" s="7" t="str">
        <f>IF('Scan-IN Lecture Attendance'!R267="","",'Scan-IN Lecture Attendance'!R267)</f>
        <v/>
      </c>
      <c r="J267" s="23" t="str">
        <f>IF('Scan-IN Lecture Attendance'!T267="","",'Scan-IN Lecture Attendance'!T267)</f>
        <v/>
      </c>
      <c r="K267" s="24" t="str">
        <f>IF('Scan-IN Lecture Attendance'!V267="","",'Scan-IN Lecture Attendance'!V267)</f>
        <v/>
      </c>
      <c r="L267" s="23" t="str">
        <f>IF('Scan-IN Lecture Attendance'!X267="","",'Scan-IN Lecture Attendance'!X267)</f>
        <v/>
      </c>
      <c r="M267" s="24" t="str">
        <f>IF('Scan-IN Lecture Attendance'!Z267="","",'Scan-IN Lecture Attendance'!Z267)</f>
        <v/>
      </c>
      <c r="N267" s="23" t="str">
        <f>IF('Scan-IN Lecture Attendance'!AB267="","",'Scan-IN Lecture Attendance'!AB267)</f>
        <v/>
      </c>
      <c r="O267" s="24" t="str">
        <f>IF('Scan-IN Lecture Attendance'!AD267="","",'Scan-IN Lecture Attendance'!AD267)</f>
        <v/>
      </c>
      <c r="P267" s="23" t="str">
        <f>IF('Scan-IN Lecture Attendance'!AF267="","",'Scan-IN Lecture Attendance'!AF267)</f>
        <v/>
      </c>
      <c r="Q267" s="24" t="str">
        <f>IF('Scan-IN Lecture Attendance'!AH267="","",'Scan-IN Lecture Attendance'!AH267)</f>
        <v/>
      </c>
      <c r="R267" s="23" t="str">
        <f>IF('Scan-IN Lecture Attendance'!AJ267="","",'Scan-IN Lecture Attendance'!AJ267)</f>
        <v/>
      </c>
      <c r="S267" s="24" t="str">
        <f>IF('Scan-IN Lecture Attendance'!AL267="","",'Scan-IN Lecture Attendance'!AL267)</f>
        <v/>
      </c>
      <c r="T267" s="23" t="str">
        <f>IF('Scan-IN Lecture Attendance'!AN267="","",'Scan-IN Lecture Attendance'!AN267)</f>
        <v/>
      </c>
      <c r="U267" s="4"/>
      <c r="V267" s="4"/>
      <c r="W267" s="4"/>
      <c r="X267" s="4"/>
      <c r="Y267" s="4"/>
      <c r="Z267" s="4"/>
    </row>
    <row r="268" spans="1:26" ht="14.25" customHeight="1">
      <c r="A268" s="7" t="str">
        <f>IF('Scan-IN Lecture Attendance'!B268="","",'Scan-IN Lecture Attendance'!B268)</f>
        <v/>
      </c>
      <c r="B268" s="23" t="str">
        <f>IF('Scan-IN Lecture Attendance'!D268="","",'Scan-IN Lecture Attendance'!D268)</f>
        <v/>
      </c>
      <c r="C268" s="7" t="str">
        <f>IF('Scan-IN Lecture Attendance'!F268="","",'Scan-IN Lecture Attendance'!F268)</f>
        <v/>
      </c>
      <c r="D268" s="23" t="str">
        <f>IF('Scan-IN Lecture Attendance'!H268="","",'Scan-IN Lecture Attendance'!H268)</f>
        <v/>
      </c>
      <c r="E268" s="7" t="str">
        <f>IF('Scan-IN Lecture Attendance'!J268="","",'Scan-IN Lecture Attendance'!J268)</f>
        <v/>
      </c>
      <c r="F268" s="23" t="str">
        <f>IF('Scan-IN Lecture Attendance'!L268="","",'Scan-IN Lecture Attendance'!L268)</f>
        <v/>
      </c>
      <c r="G268" s="7" t="str">
        <f>IF('Scan-IN Lecture Attendance'!N268="","",'Scan-IN Lecture Attendance'!N268)</f>
        <v/>
      </c>
      <c r="H268" s="23" t="str">
        <f>IF('Scan-IN Lecture Attendance'!P268="","",'Scan-IN Lecture Attendance'!P268)</f>
        <v/>
      </c>
      <c r="I268" s="7" t="str">
        <f>IF('Scan-IN Lecture Attendance'!R268="","",'Scan-IN Lecture Attendance'!R268)</f>
        <v/>
      </c>
      <c r="J268" s="23" t="str">
        <f>IF('Scan-IN Lecture Attendance'!T268="","",'Scan-IN Lecture Attendance'!T268)</f>
        <v/>
      </c>
      <c r="K268" s="24" t="str">
        <f>IF('Scan-IN Lecture Attendance'!V268="","",'Scan-IN Lecture Attendance'!V268)</f>
        <v/>
      </c>
      <c r="L268" s="23" t="str">
        <f>IF('Scan-IN Lecture Attendance'!X268="","",'Scan-IN Lecture Attendance'!X268)</f>
        <v/>
      </c>
      <c r="M268" s="24" t="str">
        <f>IF('Scan-IN Lecture Attendance'!Z268="","",'Scan-IN Lecture Attendance'!Z268)</f>
        <v/>
      </c>
      <c r="N268" s="23" t="str">
        <f>IF('Scan-IN Lecture Attendance'!AB268="","",'Scan-IN Lecture Attendance'!AB268)</f>
        <v/>
      </c>
      <c r="O268" s="24" t="str">
        <f>IF('Scan-IN Lecture Attendance'!AD268="","",'Scan-IN Lecture Attendance'!AD268)</f>
        <v/>
      </c>
      <c r="P268" s="23" t="str">
        <f>IF('Scan-IN Lecture Attendance'!AF268="","",'Scan-IN Lecture Attendance'!AF268)</f>
        <v/>
      </c>
      <c r="Q268" s="24" t="str">
        <f>IF('Scan-IN Lecture Attendance'!AH268="","",'Scan-IN Lecture Attendance'!AH268)</f>
        <v/>
      </c>
      <c r="R268" s="23" t="str">
        <f>IF('Scan-IN Lecture Attendance'!AJ268="","",'Scan-IN Lecture Attendance'!AJ268)</f>
        <v/>
      </c>
      <c r="S268" s="24" t="str">
        <f>IF('Scan-IN Lecture Attendance'!AL268="","",'Scan-IN Lecture Attendance'!AL268)</f>
        <v/>
      </c>
      <c r="T268" s="23" t="str">
        <f>IF('Scan-IN Lecture Attendance'!AN268="","",'Scan-IN Lecture Attendance'!AN268)</f>
        <v/>
      </c>
      <c r="U268" s="4"/>
      <c r="V268" s="4"/>
      <c r="W268" s="4"/>
      <c r="X268" s="4"/>
      <c r="Y268" s="4"/>
      <c r="Z268" s="4"/>
    </row>
    <row r="269" spans="1:26" ht="14.25" customHeight="1">
      <c r="A269" s="7" t="str">
        <f>IF('Scan-IN Lecture Attendance'!B269="","",'Scan-IN Lecture Attendance'!B269)</f>
        <v/>
      </c>
      <c r="B269" s="23" t="str">
        <f>IF('Scan-IN Lecture Attendance'!D269="","",'Scan-IN Lecture Attendance'!D269)</f>
        <v/>
      </c>
      <c r="C269" s="7" t="str">
        <f>IF('Scan-IN Lecture Attendance'!F269="","",'Scan-IN Lecture Attendance'!F269)</f>
        <v/>
      </c>
      <c r="D269" s="23" t="str">
        <f>IF('Scan-IN Lecture Attendance'!H269="","",'Scan-IN Lecture Attendance'!H269)</f>
        <v/>
      </c>
      <c r="E269" s="7" t="str">
        <f>IF('Scan-IN Lecture Attendance'!J269="","",'Scan-IN Lecture Attendance'!J269)</f>
        <v/>
      </c>
      <c r="F269" s="23" t="str">
        <f>IF('Scan-IN Lecture Attendance'!L269="","",'Scan-IN Lecture Attendance'!L269)</f>
        <v/>
      </c>
      <c r="G269" s="7" t="str">
        <f>IF('Scan-IN Lecture Attendance'!N269="","",'Scan-IN Lecture Attendance'!N269)</f>
        <v/>
      </c>
      <c r="H269" s="23" t="str">
        <f>IF('Scan-IN Lecture Attendance'!P269="","",'Scan-IN Lecture Attendance'!P269)</f>
        <v/>
      </c>
      <c r="I269" s="7" t="str">
        <f>IF('Scan-IN Lecture Attendance'!R269="","",'Scan-IN Lecture Attendance'!R269)</f>
        <v/>
      </c>
      <c r="J269" s="23" t="str">
        <f>IF('Scan-IN Lecture Attendance'!T269="","",'Scan-IN Lecture Attendance'!T269)</f>
        <v/>
      </c>
      <c r="K269" s="24" t="str">
        <f>IF('Scan-IN Lecture Attendance'!V269="","",'Scan-IN Lecture Attendance'!V269)</f>
        <v/>
      </c>
      <c r="L269" s="23" t="str">
        <f>IF('Scan-IN Lecture Attendance'!X269="","",'Scan-IN Lecture Attendance'!X269)</f>
        <v/>
      </c>
      <c r="M269" s="24" t="str">
        <f>IF('Scan-IN Lecture Attendance'!Z269="","",'Scan-IN Lecture Attendance'!Z269)</f>
        <v/>
      </c>
      <c r="N269" s="23" t="str">
        <f>IF('Scan-IN Lecture Attendance'!AB269="","",'Scan-IN Lecture Attendance'!AB269)</f>
        <v/>
      </c>
      <c r="O269" s="24" t="str">
        <f>IF('Scan-IN Lecture Attendance'!AD269="","",'Scan-IN Lecture Attendance'!AD269)</f>
        <v/>
      </c>
      <c r="P269" s="23" t="str">
        <f>IF('Scan-IN Lecture Attendance'!AF269="","",'Scan-IN Lecture Attendance'!AF269)</f>
        <v/>
      </c>
      <c r="Q269" s="24" t="str">
        <f>IF('Scan-IN Lecture Attendance'!AH269="","",'Scan-IN Lecture Attendance'!AH269)</f>
        <v/>
      </c>
      <c r="R269" s="23" t="str">
        <f>IF('Scan-IN Lecture Attendance'!AJ269="","",'Scan-IN Lecture Attendance'!AJ269)</f>
        <v/>
      </c>
      <c r="S269" s="24" t="str">
        <f>IF('Scan-IN Lecture Attendance'!AL269="","",'Scan-IN Lecture Attendance'!AL269)</f>
        <v/>
      </c>
      <c r="T269" s="23" t="str">
        <f>IF('Scan-IN Lecture Attendance'!AN269="","",'Scan-IN Lecture Attendance'!AN269)</f>
        <v/>
      </c>
      <c r="U269" s="4"/>
      <c r="V269" s="4"/>
      <c r="W269" s="4"/>
      <c r="X269" s="4"/>
      <c r="Y269" s="4"/>
      <c r="Z269" s="4"/>
    </row>
    <row r="270" spans="1:26" ht="14.25" customHeight="1">
      <c r="A270" s="7" t="str">
        <f>IF('Scan-IN Lecture Attendance'!B270="","",'Scan-IN Lecture Attendance'!B270)</f>
        <v/>
      </c>
      <c r="B270" s="23" t="str">
        <f>IF('Scan-IN Lecture Attendance'!D270="","",'Scan-IN Lecture Attendance'!D270)</f>
        <v/>
      </c>
      <c r="C270" s="7" t="str">
        <f>IF('Scan-IN Lecture Attendance'!F270="","",'Scan-IN Lecture Attendance'!F270)</f>
        <v/>
      </c>
      <c r="D270" s="23" t="str">
        <f>IF('Scan-IN Lecture Attendance'!H270="","",'Scan-IN Lecture Attendance'!H270)</f>
        <v/>
      </c>
      <c r="E270" s="7" t="str">
        <f>IF('Scan-IN Lecture Attendance'!J270="","",'Scan-IN Lecture Attendance'!J270)</f>
        <v/>
      </c>
      <c r="F270" s="23" t="str">
        <f>IF('Scan-IN Lecture Attendance'!L270="","",'Scan-IN Lecture Attendance'!L270)</f>
        <v/>
      </c>
      <c r="G270" s="7" t="str">
        <f>IF('Scan-IN Lecture Attendance'!N270="","",'Scan-IN Lecture Attendance'!N270)</f>
        <v/>
      </c>
      <c r="H270" s="23" t="str">
        <f>IF('Scan-IN Lecture Attendance'!P270="","",'Scan-IN Lecture Attendance'!P270)</f>
        <v/>
      </c>
      <c r="I270" s="7" t="str">
        <f>IF('Scan-IN Lecture Attendance'!R270="","",'Scan-IN Lecture Attendance'!R270)</f>
        <v/>
      </c>
      <c r="J270" s="23" t="str">
        <f>IF('Scan-IN Lecture Attendance'!T270="","",'Scan-IN Lecture Attendance'!T270)</f>
        <v/>
      </c>
      <c r="K270" s="24" t="str">
        <f>IF('Scan-IN Lecture Attendance'!V270="","",'Scan-IN Lecture Attendance'!V270)</f>
        <v/>
      </c>
      <c r="L270" s="23" t="str">
        <f>IF('Scan-IN Lecture Attendance'!X270="","",'Scan-IN Lecture Attendance'!X270)</f>
        <v/>
      </c>
      <c r="M270" s="24" t="str">
        <f>IF('Scan-IN Lecture Attendance'!Z270="","",'Scan-IN Lecture Attendance'!Z270)</f>
        <v/>
      </c>
      <c r="N270" s="23" t="str">
        <f>IF('Scan-IN Lecture Attendance'!AB270="","",'Scan-IN Lecture Attendance'!AB270)</f>
        <v/>
      </c>
      <c r="O270" s="24" t="str">
        <f>IF('Scan-IN Lecture Attendance'!AD270="","",'Scan-IN Lecture Attendance'!AD270)</f>
        <v/>
      </c>
      <c r="P270" s="23" t="str">
        <f>IF('Scan-IN Lecture Attendance'!AF270="","",'Scan-IN Lecture Attendance'!AF270)</f>
        <v/>
      </c>
      <c r="Q270" s="24" t="str">
        <f>IF('Scan-IN Lecture Attendance'!AH270="","",'Scan-IN Lecture Attendance'!AH270)</f>
        <v/>
      </c>
      <c r="R270" s="23" t="str">
        <f>IF('Scan-IN Lecture Attendance'!AJ270="","",'Scan-IN Lecture Attendance'!AJ270)</f>
        <v/>
      </c>
      <c r="S270" s="24" t="str">
        <f>IF('Scan-IN Lecture Attendance'!AL270="","",'Scan-IN Lecture Attendance'!AL270)</f>
        <v/>
      </c>
      <c r="T270" s="23" t="str">
        <f>IF('Scan-IN Lecture Attendance'!AN270="","",'Scan-IN Lecture Attendance'!AN270)</f>
        <v/>
      </c>
      <c r="U270" s="4"/>
      <c r="V270" s="4"/>
      <c r="W270" s="4"/>
      <c r="X270" s="4"/>
      <c r="Y270" s="4"/>
      <c r="Z270" s="4"/>
    </row>
    <row r="271" spans="1:26" ht="14.25" customHeight="1">
      <c r="A271" s="7" t="str">
        <f>IF('Scan-IN Lecture Attendance'!B271="","",'Scan-IN Lecture Attendance'!B271)</f>
        <v/>
      </c>
      <c r="B271" s="23" t="str">
        <f>IF('Scan-IN Lecture Attendance'!D271="","",'Scan-IN Lecture Attendance'!D271)</f>
        <v/>
      </c>
      <c r="C271" s="7" t="str">
        <f>IF('Scan-IN Lecture Attendance'!F271="","",'Scan-IN Lecture Attendance'!F271)</f>
        <v/>
      </c>
      <c r="D271" s="23" t="str">
        <f>IF('Scan-IN Lecture Attendance'!H271="","",'Scan-IN Lecture Attendance'!H271)</f>
        <v/>
      </c>
      <c r="E271" s="7" t="str">
        <f>IF('Scan-IN Lecture Attendance'!J271="","",'Scan-IN Lecture Attendance'!J271)</f>
        <v/>
      </c>
      <c r="F271" s="23" t="str">
        <f>IF('Scan-IN Lecture Attendance'!L271="","",'Scan-IN Lecture Attendance'!L271)</f>
        <v/>
      </c>
      <c r="G271" s="7" t="str">
        <f>IF('Scan-IN Lecture Attendance'!N271="","",'Scan-IN Lecture Attendance'!N271)</f>
        <v/>
      </c>
      <c r="H271" s="23" t="str">
        <f>IF('Scan-IN Lecture Attendance'!P271="","",'Scan-IN Lecture Attendance'!P271)</f>
        <v/>
      </c>
      <c r="I271" s="7" t="str">
        <f>IF('Scan-IN Lecture Attendance'!R271="","",'Scan-IN Lecture Attendance'!R271)</f>
        <v/>
      </c>
      <c r="J271" s="23" t="str">
        <f>IF('Scan-IN Lecture Attendance'!T271="","",'Scan-IN Lecture Attendance'!T271)</f>
        <v/>
      </c>
      <c r="K271" s="24" t="str">
        <f>IF('Scan-IN Lecture Attendance'!V271="","",'Scan-IN Lecture Attendance'!V271)</f>
        <v/>
      </c>
      <c r="L271" s="23" t="str">
        <f>IF('Scan-IN Lecture Attendance'!X271="","",'Scan-IN Lecture Attendance'!X271)</f>
        <v/>
      </c>
      <c r="M271" s="24" t="str">
        <f>IF('Scan-IN Lecture Attendance'!Z271="","",'Scan-IN Lecture Attendance'!Z271)</f>
        <v/>
      </c>
      <c r="N271" s="23" t="str">
        <f>IF('Scan-IN Lecture Attendance'!AB271="","",'Scan-IN Lecture Attendance'!AB271)</f>
        <v/>
      </c>
      <c r="O271" s="24" t="str">
        <f>IF('Scan-IN Lecture Attendance'!AD271="","",'Scan-IN Lecture Attendance'!AD271)</f>
        <v/>
      </c>
      <c r="P271" s="23" t="str">
        <f>IF('Scan-IN Lecture Attendance'!AF271="","",'Scan-IN Lecture Attendance'!AF271)</f>
        <v/>
      </c>
      <c r="Q271" s="24" t="str">
        <f>IF('Scan-IN Lecture Attendance'!AH271="","",'Scan-IN Lecture Attendance'!AH271)</f>
        <v/>
      </c>
      <c r="R271" s="23" t="str">
        <f>IF('Scan-IN Lecture Attendance'!AJ271="","",'Scan-IN Lecture Attendance'!AJ271)</f>
        <v/>
      </c>
      <c r="S271" s="24" t="str">
        <f>IF('Scan-IN Lecture Attendance'!AL271="","",'Scan-IN Lecture Attendance'!AL271)</f>
        <v/>
      </c>
      <c r="T271" s="23" t="str">
        <f>IF('Scan-IN Lecture Attendance'!AN271="","",'Scan-IN Lecture Attendance'!AN271)</f>
        <v/>
      </c>
      <c r="U271" s="4"/>
      <c r="V271" s="4"/>
      <c r="W271" s="4"/>
      <c r="X271" s="4"/>
      <c r="Y271" s="4"/>
      <c r="Z271" s="4"/>
    </row>
    <row r="272" spans="1:26" ht="14.25" customHeight="1">
      <c r="A272" s="7" t="str">
        <f>IF('Scan-IN Lecture Attendance'!B272="","",'Scan-IN Lecture Attendance'!B272)</f>
        <v/>
      </c>
      <c r="B272" s="23" t="str">
        <f>IF('Scan-IN Lecture Attendance'!D272="","",'Scan-IN Lecture Attendance'!D272)</f>
        <v/>
      </c>
      <c r="C272" s="7" t="str">
        <f>IF('Scan-IN Lecture Attendance'!F272="","",'Scan-IN Lecture Attendance'!F272)</f>
        <v/>
      </c>
      <c r="D272" s="23" t="str">
        <f>IF('Scan-IN Lecture Attendance'!H272="","",'Scan-IN Lecture Attendance'!H272)</f>
        <v/>
      </c>
      <c r="E272" s="7" t="str">
        <f>IF('Scan-IN Lecture Attendance'!J272="","",'Scan-IN Lecture Attendance'!J272)</f>
        <v/>
      </c>
      <c r="F272" s="23" t="str">
        <f>IF('Scan-IN Lecture Attendance'!L272="","",'Scan-IN Lecture Attendance'!L272)</f>
        <v/>
      </c>
      <c r="G272" s="7" t="str">
        <f>IF('Scan-IN Lecture Attendance'!N272="","",'Scan-IN Lecture Attendance'!N272)</f>
        <v/>
      </c>
      <c r="H272" s="23" t="str">
        <f>IF('Scan-IN Lecture Attendance'!P272="","",'Scan-IN Lecture Attendance'!P272)</f>
        <v/>
      </c>
      <c r="I272" s="7" t="str">
        <f>IF('Scan-IN Lecture Attendance'!R272="","",'Scan-IN Lecture Attendance'!R272)</f>
        <v/>
      </c>
      <c r="J272" s="23" t="str">
        <f>IF('Scan-IN Lecture Attendance'!T272="","",'Scan-IN Lecture Attendance'!T272)</f>
        <v/>
      </c>
      <c r="K272" s="24" t="str">
        <f>IF('Scan-IN Lecture Attendance'!V272="","",'Scan-IN Lecture Attendance'!V272)</f>
        <v/>
      </c>
      <c r="L272" s="23" t="str">
        <f>IF('Scan-IN Lecture Attendance'!X272="","",'Scan-IN Lecture Attendance'!X272)</f>
        <v/>
      </c>
      <c r="M272" s="24" t="str">
        <f>IF('Scan-IN Lecture Attendance'!Z272="","",'Scan-IN Lecture Attendance'!Z272)</f>
        <v/>
      </c>
      <c r="N272" s="23" t="str">
        <f>IF('Scan-IN Lecture Attendance'!AB272="","",'Scan-IN Lecture Attendance'!AB272)</f>
        <v/>
      </c>
      <c r="O272" s="24" t="str">
        <f>IF('Scan-IN Lecture Attendance'!AD272="","",'Scan-IN Lecture Attendance'!AD272)</f>
        <v/>
      </c>
      <c r="P272" s="23" t="str">
        <f>IF('Scan-IN Lecture Attendance'!AF272="","",'Scan-IN Lecture Attendance'!AF272)</f>
        <v/>
      </c>
      <c r="Q272" s="24" t="str">
        <f>IF('Scan-IN Lecture Attendance'!AH272="","",'Scan-IN Lecture Attendance'!AH272)</f>
        <v/>
      </c>
      <c r="R272" s="23" t="str">
        <f>IF('Scan-IN Lecture Attendance'!AJ272="","",'Scan-IN Lecture Attendance'!AJ272)</f>
        <v/>
      </c>
      <c r="S272" s="24" t="str">
        <f>IF('Scan-IN Lecture Attendance'!AL272="","",'Scan-IN Lecture Attendance'!AL272)</f>
        <v/>
      </c>
      <c r="T272" s="23" t="str">
        <f>IF('Scan-IN Lecture Attendance'!AN272="","",'Scan-IN Lecture Attendance'!AN272)</f>
        <v/>
      </c>
      <c r="U272" s="4"/>
      <c r="V272" s="4"/>
      <c r="W272" s="4"/>
      <c r="X272" s="4"/>
      <c r="Y272" s="4"/>
      <c r="Z272" s="4"/>
    </row>
    <row r="273" spans="1:26" ht="14.25" customHeight="1">
      <c r="A273" s="7" t="str">
        <f>IF('Scan-IN Lecture Attendance'!B273="","",'Scan-IN Lecture Attendance'!B273)</f>
        <v/>
      </c>
      <c r="B273" s="23" t="str">
        <f>IF('Scan-IN Lecture Attendance'!D273="","",'Scan-IN Lecture Attendance'!D273)</f>
        <v/>
      </c>
      <c r="C273" s="7" t="str">
        <f>IF('Scan-IN Lecture Attendance'!F273="","",'Scan-IN Lecture Attendance'!F273)</f>
        <v/>
      </c>
      <c r="D273" s="23" t="str">
        <f>IF('Scan-IN Lecture Attendance'!H273="","",'Scan-IN Lecture Attendance'!H273)</f>
        <v/>
      </c>
      <c r="E273" s="7" t="str">
        <f>IF('Scan-IN Lecture Attendance'!J273="","",'Scan-IN Lecture Attendance'!J273)</f>
        <v/>
      </c>
      <c r="F273" s="23" t="str">
        <f>IF('Scan-IN Lecture Attendance'!L273="","",'Scan-IN Lecture Attendance'!L273)</f>
        <v/>
      </c>
      <c r="G273" s="7" t="str">
        <f>IF('Scan-IN Lecture Attendance'!N273="","",'Scan-IN Lecture Attendance'!N273)</f>
        <v/>
      </c>
      <c r="H273" s="23" t="str">
        <f>IF('Scan-IN Lecture Attendance'!P273="","",'Scan-IN Lecture Attendance'!P273)</f>
        <v/>
      </c>
      <c r="I273" s="7" t="str">
        <f>IF('Scan-IN Lecture Attendance'!R273="","",'Scan-IN Lecture Attendance'!R273)</f>
        <v/>
      </c>
      <c r="J273" s="23" t="str">
        <f>IF('Scan-IN Lecture Attendance'!T273="","",'Scan-IN Lecture Attendance'!T273)</f>
        <v/>
      </c>
      <c r="K273" s="24" t="str">
        <f>IF('Scan-IN Lecture Attendance'!V273="","",'Scan-IN Lecture Attendance'!V273)</f>
        <v/>
      </c>
      <c r="L273" s="23" t="str">
        <f>IF('Scan-IN Lecture Attendance'!X273="","",'Scan-IN Lecture Attendance'!X273)</f>
        <v/>
      </c>
      <c r="M273" s="24" t="str">
        <f>IF('Scan-IN Lecture Attendance'!Z273="","",'Scan-IN Lecture Attendance'!Z273)</f>
        <v/>
      </c>
      <c r="N273" s="23" t="str">
        <f>IF('Scan-IN Lecture Attendance'!AB273="","",'Scan-IN Lecture Attendance'!AB273)</f>
        <v/>
      </c>
      <c r="O273" s="24" t="str">
        <f>IF('Scan-IN Lecture Attendance'!AD273="","",'Scan-IN Lecture Attendance'!AD273)</f>
        <v/>
      </c>
      <c r="P273" s="23" t="str">
        <f>IF('Scan-IN Lecture Attendance'!AF273="","",'Scan-IN Lecture Attendance'!AF273)</f>
        <v/>
      </c>
      <c r="Q273" s="24" t="str">
        <f>IF('Scan-IN Lecture Attendance'!AH273="","",'Scan-IN Lecture Attendance'!AH273)</f>
        <v/>
      </c>
      <c r="R273" s="23" t="str">
        <f>IF('Scan-IN Lecture Attendance'!AJ273="","",'Scan-IN Lecture Attendance'!AJ273)</f>
        <v/>
      </c>
      <c r="S273" s="24" t="str">
        <f>IF('Scan-IN Lecture Attendance'!AL273="","",'Scan-IN Lecture Attendance'!AL273)</f>
        <v/>
      </c>
      <c r="T273" s="23" t="str">
        <f>IF('Scan-IN Lecture Attendance'!AN273="","",'Scan-IN Lecture Attendance'!AN273)</f>
        <v/>
      </c>
      <c r="U273" s="4"/>
      <c r="V273" s="4"/>
      <c r="W273" s="4"/>
      <c r="X273" s="4"/>
      <c r="Y273" s="4"/>
      <c r="Z273" s="4"/>
    </row>
    <row r="274" spans="1:26" ht="14.25" customHeight="1">
      <c r="A274" s="7" t="str">
        <f>IF('Scan-IN Lecture Attendance'!B274="","",'Scan-IN Lecture Attendance'!B274)</f>
        <v/>
      </c>
      <c r="B274" s="23" t="str">
        <f>IF('Scan-IN Lecture Attendance'!D274="","",'Scan-IN Lecture Attendance'!D274)</f>
        <v/>
      </c>
      <c r="C274" s="7" t="str">
        <f>IF('Scan-IN Lecture Attendance'!F274="","",'Scan-IN Lecture Attendance'!F274)</f>
        <v/>
      </c>
      <c r="D274" s="23" t="str">
        <f>IF('Scan-IN Lecture Attendance'!H274="","",'Scan-IN Lecture Attendance'!H274)</f>
        <v/>
      </c>
      <c r="E274" s="7" t="str">
        <f>IF('Scan-IN Lecture Attendance'!J274="","",'Scan-IN Lecture Attendance'!J274)</f>
        <v/>
      </c>
      <c r="F274" s="23" t="str">
        <f>IF('Scan-IN Lecture Attendance'!L274="","",'Scan-IN Lecture Attendance'!L274)</f>
        <v/>
      </c>
      <c r="G274" s="7" t="str">
        <f>IF('Scan-IN Lecture Attendance'!N274="","",'Scan-IN Lecture Attendance'!N274)</f>
        <v/>
      </c>
      <c r="H274" s="23" t="str">
        <f>IF('Scan-IN Lecture Attendance'!P274="","",'Scan-IN Lecture Attendance'!P274)</f>
        <v/>
      </c>
      <c r="I274" s="7" t="str">
        <f>IF('Scan-IN Lecture Attendance'!R274="","",'Scan-IN Lecture Attendance'!R274)</f>
        <v/>
      </c>
      <c r="J274" s="23" t="str">
        <f>IF('Scan-IN Lecture Attendance'!T274="","",'Scan-IN Lecture Attendance'!T274)</f>
        <v/>
      </c>
      <c r="K274" s="24" t="str">
        <f>IF('Scan-IN Lecture Attendance'!V274="","",'Scan-IN Lecture Attendance'!V274)</f>
        <v/>
      </c>
      <c r="L274" s="23" t="str">
        <f>IF('Scan-IN Lecture Attendance'!X274="","",'Scan-IN Lecture Attendance'!X274)</f>
        <v/>
      </c>
      <c r="M274" s="24" t="str">
        <f>IF('Scan-IN Lecture Attendance'!Z274="","",'Scan-IN Lecture Attendance'!Z274)</f>
        <v/>
      </c>
      <c r="N274" s="23" t="str">
        <f>IF('Scan-IN Lecture Attendance'!AB274="","",'Scan-IN Lecture Attendance'!AB274)</f>
        <v/>
      </c>
      <c r="O274" s="24" t="str">
        <f>IF('Scan-IN Lecture Attendance'!AD274="","",'Scan-IN Lecture Attendance'!AD274)</f>
        <v/>
      </c>
      <c r="P274" s="23" t="str">
        <f>IF('Scan-IN Lecture Attendance'!AF274="","",'Scan-IN Lecture Attendance'!AF274)</f>
        <v/>
      </c>
      <c r="Q274" s="24" t="str">
        <f>IF('Scan-IN Lecture Attendance'!AH274="","",'Scan-IN Lecture Attendance'!AH274)</f>
        <v/>
      </c>
      <c r="R274" s="23" t="str">
        <f>IF('Scan-IN Lecture Attendance'!AJ274="","",'Scan-IN Lecture Attendance'!AJ274)</f>
        <v/>
      </c>
      <c r="S274" s="24" t="str">
        <f>IF('Scan-IN Lecture Attendance'!AL274="","",'Scan-IN Lecture Attendance'!AL274)</f>
        <v/>
      </c>
      <c r="T274" s="23" t="str">
        <f>IF('Scan-IN Lecture Attendance'!AN274="","",'Scan-IN Lecture Attendance'!AN274)</f>
        <v/>
      </c>
      <c r="U274" s="4"/>
      <c r="V274" s="4"/>
      <c r="W274" s="4"/>
      <c r="X274" s="4"/>
      <c r="Y274" s="4"/>
      <c r="Z274" s="4"/>
    </row>
    <row r="275" spans="1:26" ht="14.25" customHeight="1">
      <c r="A275" s="7" t="str">
        <f>IF('Scan-IN Lecture Attendance'!B275="","",'Scan-IN Lecture Attendance'!B275)</f>
        <v/>
      </c>
      <c r="B275" s="23" t="str">
        <f>IF('Scan-IN Lecture Attendance'!D275="","",'Scan-IN Lecture Attendance'!D275)</f>
        <v/>
      </c>
      <c r="C275" s="7" t="str">
        <f>IF('Scan-IN Lecture Attendance'!F275="","",'Scan-IN Lecture Attendance'!F275)</f>
        <v/>
      </c>
      <c r="D275" s="23" t="str">
        <f>IF('Scan-IN Lecture Attendance'!H275="","",'Scan-IN Lecture Attendance'!H275)</f>
        <v/>
      </c>
      <c r="E275" s="7" t="str">
        <f>IF('Scan-IN Lecture Attendance'!J275="","",'Scan-IN Lecture Attendance'!J275)</f>
        <v/>
      </c>
      <c r="F275" s="23" t="str">
        <f>IF('Scan-IN Lecture Attendance'!L275="","",'Scan-IN Lecture Attendance'!L275)</f>
        <v/>
      </c>
      <c r="G275" s="7" t="str">
        <f>IF('Scan-IN Lecture Attendance'!N275="","",'Scan-IN Lecture Attendance'!N275)</f>
        <v/>
      </c>
      <c r="H275" s="23" t="str">
        <f>IF('Scan-IN Lecture Attendance'!P275="","",'Scan-IN Lecture Attendance'!P275)</f>
        <v/>
      </c>
      <c r="I275" s="7" t="str">
        <f>IF('Scan-IN Lecture Attendance'!R275="","",'Scan-IN Lecture Attendance'!R275)</f>
        <v/>
      </c>
      <c r="J275" s="23" t="str">
        <f>IF('Scan-IN Lecture Attendance'!T275="","",'Scan-IN Lecture Attendance'!T275)</f>
        <v/>
      </c>
      <c r="K275" s="24" t="str">
        <f>IF('Scan-IN Lecture Attendance'!V275="","",'Scan-IN Lecture Attendance'!V275)</f>
        <v/>
      </c>
      <c r="L275" s="23" t="str">
        <f>IF('Scan-IN Lecture Attendance'!X275="","",'Scan-IN Lecture Attendance'!X275)</f>
        <v/>
      </c>
      <c r="M275" s="24" t="str">
        <f>IF('Scan-IN Lecture Attendance'!Z275="","",'Scan-IN Lecture Attendance'!Z275)</f>
        <v/>
      </c>
      <c r="N275" s="23" t="str">
        <f>IF('Scan-IN Lecture Attendance'!AB275="","",'Scan-IN Lecture Attendance'!AB275)</f>
        <v/>
      </c>
      <c r="O275" s="24" t="str">
        <f>IF('Scan-IN Lecture Attendance'!AD275="","",'Scan-IN Lecture Attendance'!AD275)</f>
        <v/>
      </c>
      <c r="P275" s="23" t="str">
        <f>IF('Scan-IN Lecture Attendance'!AF275="","",'Scan-IN Lecture Attendance'!AF275)</f>
        <v/>
      </c>
      <c r="Q275" s="24" t="str">
        <f>IF('Scan-IN Lecture Attendance'!AH275="","",'Scan-IN Lecture Attendance'!AH275)</f>
        <v/>
      </c>
      <c r="R275" s="23" t="str">
        <f>IF('Scan-IN Lecture Attendance'!AJ275="","",'Scan-IN Lecture Attendance'!AJ275)</f>
        <v/>
      </c>
      <c r="S275" s="24" t="str">
        <f>IF('Scan-IN Lecture Attendance'!AL275="","",'Scan-IN Lecture Attendance'!AL275)</f>
        <v/>
      </c>
      <c r="T275" s="23" t="str">
        <f>IF('Scan-IN Lecture Attendance'!AN275="","",'Scan-IN Lecture Attendance'!AN275)</f>
        <v/>
      </c>
      <c r="U275" s="4"/>
      <c r="V275" s="4"/>
      <c r="W275" s="4"/>
      <c r="X275" s="4"/>
      <c r="Y275" s="4"/>
      <c r="Z275" s="4"/>
    </row>
    <row r="276" spans="1:26" ht="14.25" customHeight="1">
      <c r="A276" s="7" t="str">
        <f>IF('Scan-IN Lecture Attendance'!B276="","",'Scan-IN Lecture Attendance'!B276)</f>
        <v/>
      </c>
      <c r="B276" s="23" t="str">
        <f>IF('Scan-IN Lecture Attendance'!D276="","",'Scan-IN Lecture Attendance'!D276)</f>
        <v/>
      </c>
      <c r="C276" s="7" t="str">
        <f>IF('Scan-IN Lecture Attendance'!F276="","",'Scan-IN Lecture Attendance'!F276)</f>
        <v/>
      </c>
      <c r="D276" s="23" t="str">
        <f>IF('Scan-IN Lecture Attendance'!H276="","",'Scan-IN Lecture Attendance'!H276)</f>
        <v/>
      </c>
      <c r="E276" s="7" t="str">
        <f>IF('Scan-IN Lecture Attendance'!J276="","",'Scan-IN Lecture Attendance'!J276)</f>
        <v/>
      </c>
      <c r="F276" s="23" t="str">
        <f>IF('Scan-IN Lecture Attendance'!L276="","",'Scan-IN Lecture Attendance'!L276)</f>
        <v/>
      </c>
      <c r="G276" s="7" t="str">
        <f>IF('Scan-IN Lecture Attendance'!N276="","",'Scan-IN Lecture Attendance'!N276)</f>
        <v/>
      </c>
      <c r="H276" s="23" t="str">
        <f>IF('Scan-IN Lecture Attendance'!P276="","",'Scan-IN Lecture Attendance'!P276)</f>
        <v/>
      </c>
      <c r="I276" s="7" t="str">
        <f>IF('Scan-IN Lecture Attendance'!R276="","",'Scan-IN Lecture Attendance'!R276)</f>
        <v/>
      </c>
      <c r="J276" s="23" t="str">
        <f>IF('Scan-IN Lecture Attendance'!T276="","",'Scan-IN Lecture Attendance'!T276)</f>
        <v/>
      </c>
      <c r="K276" s="24" t="str">
        <f>IF('Scan-IN Lecture Attendance'!V276="","",'Scan-IN Lecture Attendance'!V276)</f>
        <v/>
      </c>
      <c r="L276" s="23" t="str">
        <f>IF('Scan-IN Lecture Attendance'!X276="","",'Scan-IN Lecture Attendance'!X276)</f>
        <v/>
      </c>
      <c r="M276" s="24" t="str">
        <f>IF('Scan-IN Lecture Attendance'!Z276="","",'Scan-IN Lecture Attendance'!Z276)</f>
        <v/>
      </c>
      <c r="N276" s="23" t="str">
        <f>IF('Scan-IN Lecture Attendance'!AB276="","",'Scan-IN Lecture Attendance'!AB276)</f>
        <v/>
      </c>
      <c r="O276" s="24" t="str">
        <f>IF('Scan-IN Lecture Attendance'!AD276="","",'Scan-IN Lecture Attendance'!AD276)</f>
        <v/>
      </c>
      <c r="P276" s="23" t="str">
        <f>IF('Scan-IN Lecture Attendance'!AF276="","",'Scan-IN Lecture Attendance'!AF276)</f>
        <v/>
      </c>
      <c r="Q276" s="24" t="str">
        <f>IF('Scan-IN Lecture Attendance'!AH276="","",'Scan-IN Lecture Attendance'!AH276)</f>
        <v/>
      </c>
      <c r="R276" s="23" t="str">
        <f>IF('Scan-IN Lecture Attendance'!AJ276="","",'Scan-IN Lecture Attendance'!AJ276)</f>
        <v/>
      </c>
      <c r="S276" s="24" t="str">
        <f>IF('Scan-IN Lecture Attendance'!AL276="","",'Scan-IN Lecture Attendance'!AL276)</f>
        <v/>
      </c>
      <c r="T276" s="23" t="str">
        <f>IF('Scan-IN Lecture Attendance'!AN276="","",'Scan-IN Lecture Attendance'!AN276)</f>
        <v/>
      </c>
      <c r="U276" s="4"/>
      <c r="V276" s="4"/>
      <c r="W276" s="4"/>
      <c r="X276" s="4"/>
      <c r="Y276" s="4"/>
      <c r="Z276" s="4"/>
    </row>
    <row r="277" spans="1:26" ht="14.25" customHeight="1">
      <c r="A277" s="7" t="str">
        <f>IF('Scan-IN Lecture Attendance'!B277="","",'Scan-IN Lecture Attendance'!B277)</f>
        <v/>
      </c>
      <c r="B277" s="23" t="str">
        <f>IF('Scan-IN Lecture Attendance'!D277="","",'Scan-IN Lecture Attendance'!D277)</f>
        <v/>
      </c>
      <c r="C277" s="7" t="str">
        <f>IF('Scan-IN Lecture Attendance'!F277="","",'Scan-IN Lecture Attendance'!F277)</f>
        <v/>
      </c>
      <c r="D277" s="23" t="str">
        <f>IF('Scan-IN Lecture Attendance'!H277="","",'Scan-IN Lecture Attendance'!H277)</f>
        <v/>
      </c>
      <c r="E277" s="7" t="str">
        <f>IF('Scan-IN Lecture Attendance'!J277="","",'Scan-IN Lecture Attendance'!J277)</f>
        <v/>
      </c>
      <c r="F277" s="23" t="str">
        <f>IF('Scan-IN Lecture Attendance'!L277="","",'Scan-IN Lecture Attendance'!L277)</f>
        <v/>
      </c>
      <c r="G277" s="7" t="str">
        <f>IF('Scan-IN Lecture Attendance'!N277="","",'Scan-IN Lecture Attendance'!N277)</f>
        <v/>
      </c>
      <c r="H277" s="23" t="str">
        <f>IF('Scan-IN Lecture Attendance'!P277="","",'Scan-IN Lecture Attendance'!P277)</f>
        <v/>
      </c>
      <c r="I277" s="7" t="str">
        <f>IF('Scan-IN Lecture Attendance'!R277="","",'Scan-IN Lecture Attendance'!R277)</f>
        <v/>
      </c>
      <c r="J277" s="23" t="str">
        <f>IF('Scan-IN Lecture Attendance'!T277="","",'Scan-IN Lecture Attendance'!T277)</f>
        <v/>
      </c>
      <c r="K277" s="24" t="str">
        <f>IF('Scan-IN Lecture Attendance'!V277="","",'Scan-IN Lecture Attendance'!V277)</f>
        <v/>
      </c>
      <c r="L277" s="23" t="str">
        <f>IF('Scan-IN Lecture Attendance'!X277="","",'Scan-IN Lecture Attendance'!X277)</f>
        <v/>
      </c>
      <c r="M277" s="24" t="str">
        <f>IF('Scan-IN Lecture Attendance'!Z277="","",'Scan-IN Lecture Attendance'!Z277)</f>
        <v/>
      </c>
      <c r="N277" s="23" t="str">
        <f>IF('Scan-IN Lecture Attendance'!AB277="","",'Scan-IN Lecture Attendance'!AB277)</f>
        <v/>
      </c>
      <c r="O277" s="24" t="str">
        <f>IF('Scan-IN Lecture Attendance'!AD277="","",'Scan-IN Lecture Attendance'!AD277)</f>
        <v/>
      </c>
      <c r="P277" s="23" t="str">
        <f>IF('Scan-IN Lecture Attendance'!AF277="","",'Scan-IN Lecture Attendance'!AF277)</f>
        <v/>
      </c>
      <c r="Q277" s="24" t="str">
        <f>IF('Scan-IN Lecture Attendance'!AH277="","",'Scan-IN Lecture Attendance'!AH277)</f>
        <v/>
      </c>
      <c r="R277" s="23" t="str">
        <f>IF('Scan-IN Lecture Attendance'!AJ277="","",'Scan-IN Lecture Attendance'!AJ277)</f>
        <v/>
      </c>
      <c r="S277" s="24" t="str">
        <f>IF('Scan-IN Lecture Attendance'!AL277="","",'Scan-IN Lecture Attendance'!AL277)</f>
        <v/>
      </c>
      <c r="T277" s="23" t="str">
        <f>IF('Scan-IN Lecture Attendance'!AN277="","",'Scan-IN Lecture Attendance'!AN277)</f>
        <v/>
      </c>
      <c r="U277" s="4"/>
      <c r="V277" s="4"/>
      <c r="W277" s="4"/>
      <c r="X277" s="4"/>
      <c r="Y277" s="4"/>
      <c r="Z277" s="4"/>
    </row>
    <row r="278" spans="1:26" ht="14.25" customHeight="1">
      <c r="A278" s="7" t="str">
        <f>IF('Scan-IN Lecture Attendance'!B278="","",'Scan-IN Lecture Attendance'!B278)</f>
        <v/>
      </c>
      <c r="B278" s="23" t="str">
        <f>IF('Scan-IN Lecture Attendance'!D278="","",'Scan-IN Lecture Attendance'!D278)</f>
        <v/>
      </c>
      <c r="C278" s="7" t="str">
        <f>IF('Scan-IN Lecture Attendance'!F278="","",'Scan-IN Lecture Attendance'!F278)</f>
        <v/>
      </c>
      <c r="D278" s="23" t="str">
        <f>IF('Scan-IN Lecture Attendance'!H278="","",'Scan-IN Lecture Attendance'!H278)</f>
        <v/>
      </c>
      <c r="E278" s="7" t="str">
        <f>IF('Scan-IN Lecture Attendance'!J278="","",'Scan-IN Lecture Attendance'!J278)</f>
        <v/>
      </c>
      <c r="F278" s="23" t="str">
        <f>IF('Scan-IN Lecture Attendance'!L278="","",'Scan-IN Lecture Attendance'!L278)</f>
        <v/>
      </c>
      <c r="G278" s="7" t="str">
        <f>IF('Scan-IN Lecture Attendance'!N278="","",'Scan-IN Lecture Attendance'!N278)</f>
        <v/>
      </c>
      <c r="H278" s="23" t="str">
        <f>IF('Scan-IN Lecture Attendance'!P278="","",'Scan-IN Lecture Attendance'!P278)</f>
        <v/>
      </c>
      <c r="I278" s="7" t="str">
        <f>IF('Scan-IN Lecture Attendance'!R278="","",'Scan-IN Lecture Attendance'!R278)</f>
        <v/>
      </c>
      <c r="J278" s="23" t="str">
        <f>IF('Scan-IN Lecture Attendance'!T278="","",'Scan-IN Lecture Attendance'!T278)</f>
        <v/>
      </c>
      <c r="K278" s="24" t="str">
        <f>IF('Scan-IN Lecture Attendance'!V278="","",'Scan-IN Lecture Attendance'!V278)</f>
        <v/>
      </c>
      <c r="L278" s="23" t="str">
        <f>IF('Scan-IN Lecture Attendance'!X278="","",'Scan-IN Lecture Attendance'!X278)</f>
        <v/>
      </c>
      <c r="M278" s="24" t="str">
        <f>IF('Scan-IN Lecture Attendance'!Z278="","",'Scan-IN Lecture Attendance'!Z278)</f>
        <v/>
      </c>
      <c r="N278" s="23" t="str">
        <f>IF('Scan-IN Lecture Attendance'!AB278="","",'Scan-IN Lecture Attendance'!AB278)</f>
        <v/>
      </c>
      <c r="O278" s="24" t="str">
        <f>IF('Scan-IN Lecture Attendance'!AD278="","",'Scan-IN Lecture Attendance'!AD278)</f>
        <v/>
      </c>
      <c r="P278" s="23" t="str">
        <f>IF('Scan-IN Lecture Attendance'!AF278="","",'Scan-IN Lecture Attendance'!AF278)</f>
        <v/>
      </c>
      <c r="Q278" s="24" t="str">
        <f>IF('Scan-IN Lecture Attendance'!AH278="","",'Scan-IN Lecture Attendance'!AH278)</f>
        <v/>
      </c>
      <c r="R278" s="23" t="str">
        <f>IF('Scan-IN Lecture Attendance'!AJ278="","",'Scan-IN Lecture Attendance'!AJ278)</f>
        <v/>
      </c>
      <c r="S278" s="24" t="str">
        <f>IF('Scan-IN Lecture Attendance'!AL278="","",'Scan-IN Lecture Attendance'!AL278)</f>
        <v/>
      </c>
      <c r="T278" s="23" t="str">
        <f>IF('Scan-IN Lecture Attendance'!AN278="","",'Scan-IN Lecture Attendance'!AN278)</f>
        <v/>
      </c>
      <c r="U278" s="4"/>
      <c r="V278" s="4"/>
      <c r="W278" s="4"/>
      <c r="X278" s="4"/>
      <c r="Y278" s="4"/>
      <c r="Z278" s="4"/>
    </row>
    <row r="279" spans="1:26" ht="14.25" customHeight="1">
      <c r="A279" s="7" t="str">
        <f>IF('Scan-IN Lecture Attendance'!B279="","",'Scan-IN Lecture Attendance'!B279)</f>
        <v/>
      </c>
      <c r="B279" s="23" t="str">
        <f>IF('Scan-IN Lecture Attendance'!D279="","",'Scan-IN Lecture Attendance'!D279)</f>
        <v/>
      </c>
      <c r="C279" s="7" t="str">
        <f>IF('Scan-IN Lecture Attendance'!F279="","",'Scan-IN Lecture Attendance'!F279)</f>
        <v/>
      </c>
      <c r="D279" s="23" t="str">
        <f>IF('Scan-IN Lecture Attendance'!H279="","",'Scan-IN Lecture Attendance'!H279)</f>
        <v/>
      </c>
      <c r="E279" s="7" t="str">
        <f>IF('Scan-IN Lecture Attendance'!J279="","",'Scan-IN Lecture Attendance'!J279)</f>
        <v/>
      </c>
      <c r="F279" s="23" t="str">
        <f>IF('Scan-IN Lecture Attendance'!L279="","",'Scan-IN Lecture Attendance'!L279)</f>
        <v/>
      </c>
      <c r="G279" s="7" t="str">
        <f>IF('Scan-IN Lecture Attendance'!N279="","",'Scan-IN Lecture Attendance'!N279)</f>
        <v/>
      </c>
      <c r="H279" s="23" t="str">
        <f>IF('Scan-IN Lecture Attendance'!P279="","",'Scan-IN Lecture Attendance'!P279)</f>
        <v/>
      </c>
      <c r="I279" s="7" t="str">
        <f>IF('Scan-IN Lecture Attendance'!R279="","",'Scan-IN Lecture Attendance'!R279)</f>
        <v/>
      </c>
      <c r="J279" s="23" t="str">
        <f>IF('Scan-IN Lecture Attendance'!T279="","",'Scan-IN Lecture Attendance'!T279)</f>
        <v/>
      </c>
      <c r="K279" s="24" t="str">
        <f>IF('Scan-IN Lecture Attendance'!V279="","",'Scan-IN Lecture Attendance'!V279)</f>
        <v/>
      </c>
      <c r="L279" s="23" t="str">
        <f>IF('Scan-IN Lecture Attendance'!X279="","",'Scan-IN Lecture Attendance'!X279)</f>
        <v/>
      </c>
      <c r="M279" s="24" t="str">
        <f>IF('Scan-IN Lecture Attendance'!Z279="","",'Scan-IN Lecture Attendance'!Z279)</f>
        <v/>
      </c>
      <c r="N279" s="23" t="str">
        <f>IF('Scan-IN Lecture Attendance'!AB279="","",'Scan-IN Lecture Attendance'!AB279)</f>
        <v/>
      </c>
      <c r="O279" s="24" t="str">
        <f>IF('Scan-IN Lecture Attendance'!AD279="","",'Scan-IN Lecture Attendance'!AD279)</f>
        <v/>
      </c>
      <c r="P279" s="23" t="str">
        <f>IF('Scan-IN Lecture Attendance'!AF279="","",'Scan-IN Lecture Attendance'!AF279)</f>
        <v/>
      </c>
      <c r="Q279" s="24" t="str">
        <f>IF('Scan-IN Lecture Attendance'!AH279="","",'Scan-IN Lecture Attendance'!AH279)</f>
        <v/>
      </c>
      <c r="R279" s="23" t="str">
        <f>IF('Scan-IN Lecture Attendance'!AJ279="","",'Scan-IN Lecture Attendance'!AJ279)</f>
        <v/>
      </c>
      <c r="S279" s="24" t="str">
        <f>IF('Scan-IN Lecture Attendance'!AL279="","",'Scan-IN Lecture Attendance'!AL279)</f>
        <v/>
      </c>
      <c r="T279" s="23" t="str">
        <f>IF('Scan-IN Lecture Attendance'!AN279="","",'Scan-IN Lecture Attendance'!AN279)</f>
        <v/>
      </c>
      <c r="U279" s="4"/>
      <c r="V279" s="4"/>
      <c r="W279" s="4"/>
      <c r="X279" s="4"/>
      <c r="Y279" s="4"/>
      <c r="Z279" s="4"/>
    </row>
    <row r="280" spans="1:26" ht="14.25" customHeight="1">
      <c r="A280" s="7" t="str">
        <f>IF('Scan-IN Lecture Attendance'!B280="","",'Scan-IN Lecture Attendance'!B280)</f>
        <v/>
      </c>
      <c r="B280" s="23" t="str">
        <f>IF('Scan-IN Lecture Attendance'!D280="","",'Scan-IN Lecture Attendance'!D280)</f>
        <v/>
      </c>
      <c r="C280" s="7" t="str">
        <f>IF('Scan-IN Lecture Attendance'!F280="","",'Scan-IN Lecture Attendance'!F280)</f>
        <v/>
      </c>
      <c r="D280" s="23" t="str">
        <f>IF('Scan-IN Lecture Attendance'!H280="","",'Scan-IN Lecture Attendance'!H280)</f>
        <v/>
      </c>
      <c r="E280" s="7" t="str">
        <f>IF('Scan-IN Lecture Attendance'!J280="","",'Scan-IN Lecture Attendance'!J280)</f>
        <v/>
      </c>
      <c r="F280" s="23" t="str">
        <f>IF('Scan-IN Lecture Attendance'!L280="","",'Scan-IN Lecture Attendance'!L280)</f>
        <v/>
      </c>
      <c r="G280" s="7" t="str">
        <f>IF('Scan-IN Lecture Attendance'!N280="","",'Scan-IN Lecture Attendance'!N280)</f>
        <v/>
      </c>
      <c r="H280" s="23" t="str">
        <f>IF('Scan-IN Lecture Attendance'!P280="","",'Scan-IN Lecture Attendance'!P280)</f>
        <v/>
      </c>
      <c r="I280" s="7" t="str">
        <f>IF('Scan-IN Lecture Attendance'!R280="","",'Scan-IN Lecture Attendance'!R280)</f>
        <v/>
      </c>
      <c r="J280" s="23" t="str">
        <f>IF('Scan-IN Lecture Attendance'!T280="","",'Scan-IN Lecture Attendance'!T280)</f>
        <v/>
      </c>
      <c r="K280" s="24" t="str">
        <f>IF('Scan-IN Lecture Attendance'!V280="","",'Scan-IN Lecture Attendance'!V280)</f>
        <v/>
      </c>
      <c r="L280" s="23" t="str">
        <f>IF('Scan-IN Lecture Attendance'!X280="","",'Scan-IN Lecture Attendance'!X280)</f>
        <v/>
      </c>
      <c r="M280" s="24" t="str">
        <f>IF('Scan-IN Lecture Attendance'!Z280="","",'Scan-IN Lecture Attendance'!Z280)</f>
        <v/>
      </c>
      <c r="N280" s="23" t="str">
        <f>IF('Scan-IN Lecture Attendance'!AB280="","",'Scan-IN Lecture Attendance'!AB280)</f>
        <v/>
      </c>
      <c r="O280" s="24" t="str">
        <f>IF('Scan-IN Lecture Attendance'!AD280="","",'Scan-IN Lecture Attendance'!AD280)</f>
        <v/>
      </c>
      <c r="P280" s="23" t="str">
        <f>IF('Scan-IN Lecture Attendance'!AF280="","",'Scan-IN Lecture Attendance'!AF280)</f>
        <v/>
      </c>
      <c r="Q280" s="24" t="str">
        <f>IF('Scan-IN Lecture Attendance'!AH280="","",'Scan-IN Lecture Attendance'!AH280)</f>
        <v/>
      </c>
      <c r="R280" s="23" t="str">
        <f>IF('Scan-IN Lecture Attendance'!AJ280="","",'Scan-IN Lecture Attendance'!AJ280)</f>
        <v/>
      </c>
      <c r="S280" s="24" t="str">
        <f>IF('Scan-IN Lecture Attendance'!AL280="","",'Scan-IN Lecture Attendance'!AL280)</f>
        <v/>
      </c>
      <c r="T280" s="23" t="str">
        <f>IF('Scan-IN Lecture Attendance'!AN280="","",'Scan-IN Lecture Attendance'!AN280)</f>
        <v/>
      </c>
      <c r="U280" s="4"/>
      <c r="V280" s="4"/>
      <c r="W280" s="4"/>
      <c r="X280" s="4"/>
      <c r="Y280" s="4"/>
      <c r="Z280" s="4"/>
    </row>
    <row r="281" spans="1:26" ht="14.25" customHeight="1">
      <c r="A281" s="7" t="str">
        <f>IF('Scan-IN Lecture Attendance'!B281="","",'Scan-IN Lecture Attendance'!B281)</f>
        <v/>
      </c>
      <c r="B281" s="23" t="str">
        <f>IF('Scan-IN Lecture Attendance'!D281="","",'Scan-IN Lecture Attendance'!D281)</f>
        <v/>
      </c>
      <c r="C281" s="7" t="str">
        <f>IF('Scan-IN Lecture Attendance'!F281="","",'Scan-IN Lecture Attendance'!F281)</f>
        <v/>
      </c>
      <c r="D281" s="23" t="str">
        <f>IF('Scan-IN Lecture Attendance'!H281="","",'Scan-IN Lecture Attendance'!H281)</f>
        <v/>
      </c>
      <c r="E281" s="7" t="str">
        <f>IF('Scan-IN Lecture Attendance'!J281="","",'Scan-IN Lecture Attendance'!J281)</f>
        <v/>
      </c>
      <c r="F281" s="23" t="str">
        <f>IF('Scan-IN Lecture Attendance'!L281="","",'Scan-IN Lecture Attendance'!L281)</f>
        <v/>
      </c>
      <c r="G281" s="7" t="str">
        <f>IF('Scan-IN Lecture Attendance'!N281="","",'Scan-IN Lecture Attendance'!N281)</f>
        <v/>
      </c>
      <c r="H281" s="23" t="str">
        <f>IF('Scan-IN Lecture Attendance'!P281="","",'Scan-IN Lecture Attendance'!P281)</f>
        <v/>
      </c>
      <c r="I281" s="7" t="str">
        <f>IF('Scan-IN Lecture Attendance'!R281="","",'Scan-IN Lecture Attendance'!R281)</f>
        <v/>
      </c>
      <c r="J281" s="23" t="str">
        <f>IF('Scan-IN Lecture Attendance'!T281="","",'Scan-IN Lecture Attendance'!T281)</f>
        <v/>
      </c>
      <c r="K281" s="24" t="str">
        <f>IF('Scan-IN Lecture Attendance'!V281="","",'Scan-IN Lecture Attendance'!V281)</f>
        <v/>
      </c>
      <c r="L281" s="23" t="str">
        <f>IF('Scan-IN Lecture Attendance'!X281="","",'Scan-IN Lecture Attendance'!X281)</f>
        <v/>
      </c>
      <c r="M281" s="24" t="str">
        <f>IF('Scan-IN Lecture Attendance'!Z281="","",'Scan-IN Lecture Attendance'!Z281)</f>
        <v/>
      </c>
      <c r="N281" s="23" t="str">
        <f>IF('Scan-IN Lecture Attendance'!AB281="","",'Scan-IN Lecture Attendance'!AB281)</f>
        <v/>
      </c>
      <c r="O281" s="24" t="str">
        <f>IF('Scan-IN Lecture Attendance'!AD281="","",'Scan-IN Lecture Attendance'!AD281)</f>
        <v/>
      </c>
      <c r="P281" s="23" t="str">
        <f>IF('Scan-IN Lecture Attendance'!AF281="","",'Scan-IN Lecture Attendance'!AF281)</f>
        <v/>
      </c>
      <c r="Q281" s="24" t="str">
        <f>IF('Scan-IN Lecture Attendance'!AH281="","",'Scan-IN Lecture Attendance'!AH281)</f>
        <v/>
      </c>
      <c r="R281" s="23" t="str">
        <f>IF('Scan-IN Lecture Attendance'!AJ281="","",'Scan-IN Lecture Attendance'!AJ281)</f>
        <v/>
      </c>
      <c r="S281" s="24" t="str">
        <f>IF('Scan-IN Lecture Attendance'!AL281="","",'Scan-IN Lecture Attendance'!AL281)</f>
        <v/>
      </c>
      <c r="T281" s="23" t="str">
        <f>IF('Scan-IN Lecture Attendance'!AN281="","",'Scan-IN Lecture Attendance'!AN281)</f>
        <v/>
      </c>
      <c r="U281" s="4"/>
      <c r="V281" s="4"/>
      <c r="W281" s="4"/>
      <c r="X281" s="4"/>
      <c r="Y281" s="4"/>
      <c r="Z281" s="4"/>
    </row>
    <row r="282" spans="1:26" ht="14.25" customHeight="1">
      <c r="A282" s="7" t="str">
        <f>IF('Scan-IN Lecture Attendance'!B282="","",'Scan-IN Lecture Attendance'!B282)</f>
        <v/>
      </c>
      <c r="B282" s="23" t="str">
        <f>IF('Scan-IN Lecture Attendance'!D282="","",'Scan-IN Lecture Attendance'!D282)</f>
        <v/>
      </c>
      <c r="C282" s="7" t="str">
        <f>IF('Scan-IN Lecture Attendance'!F282="","",'Scan-IN Lecture Attendance'!F282)</f>
        <v/>
      </c>
      <c r="D282" s="23" t="str">
        <f>IF('Scan-IN Lecture Attendance'!H282="","",'Scan-IN Lecture Attendance'!H282)</f>
        <v/>
      </c>
      <c r="E282" s="7" t="str">
        <f>IF('Scan-IN Lecture Attendance'!J282="","",'Scan-IN Lecture Attendance'!J282)</f>
        <v/>
      </c>
      <c r="F282" s="23" t="str">
        <f>IF('Scan-IN Lecture Attendance'!L282="","",'Scan-IN Lecture Attendance'!L282)</f>
        <v/>
      </c>
      <c r="G282" s="7" t="str">
        <f>IF('Scan-IN Lecture Attendance'!N282="","",'Scan-IN Lecture Attendance'!N282)</f>
        <v/>
      </c>
      <c r="H282" s="23" t="str">
        <f>IF('Scan-IN Lecture Attendance'!P282="","",'Scan-IN Lecture Attendance'!P282)</f>
        <v/>
      </c>
      <c r="I282" s="7" t="str">
        <f>IF('Scan-IN Lecture Attendance'!R282="","",'Scan-IN Lecture Attendance'!R282)</f>
        <v/>
      </c>
      <c r="J282" s="23" t="str">
        <f>IF('Scan-IN Lecture Attendance'!T282="","",'Scan-IN Lecture Attendance'!T282)</f>
        <v/>
      </c>
      <c r="K282" s="24" t="str">
        <f>IF('Scan-IN Lecture Attendance'!V282="","",'Scan-IN Lecture Attendance'!V282)</f>
        <v/>
      </c>
      <c r="L282" s="23" t="str">
        <f>IF('Scan-IN Lecture Attendance'!X282="","",'Scan-IN Lecture Attendance'!X282)</f>
        <v/>
      </c>
      <c r="M282" s="24" t="str">
        <f>IF('Scan-IN Lecture Attendance'!Z282="","",'Scan-IN Lecture Attendance'!Z282)</f>
        <v/>
      </c>
      <c r="N282" s="23" t="str">
        <f>IF('Scan-IN Lecture Attendance'!AB282="","",'Scan-IN Lecture Attendance'!AB282)</f>
        <v/>
      </c>
      <c r="O282" s="24" t="str">
        <f>IF('Scan-IN Lecture Attendance'!AD282="","",'Scan-IN Lecture Attendance'!AD282)</f>
        <v/>
      </c>
      <c r="P282" s="23" t="str">
        <f>IF('Scan-IN Lecture Attendance'!AF282="","",'Scan-IN Lecture Attendance'!AF282)</f>
        <v/>
      </c>
      <c r="Q282" s="24" t="str">
        <f>IF('Scan-IN Lecture Attendance'!AH282="","",'Scan-IN Lecture Attendance'!AH282)</f>
        <v/>
      </c>
      <c r="R282" s="23" t="str">
        <f>IF('Scan-IN Lecture Attendance'!AJ282="","",'Scan-IN Lecture Attendance'!AJ282)</f>
        <v/>
      </c>
      <c r="S282" s="24" t="str">
        <f>IF('Scan-IN Lecture Attendance'!AL282="","",'Scan-IN Lecture Attendance'!AL282)</f>
        <v/>
      </c>
      <c r="T282" s="23" t="str">
        <f>IF('Scan-IN Lecture Attendance'!AN282="","",'Scan-IN Lecture Attendance'!AN282)</f>
        <v/>
      </c>
      <c r="U282" s="4"/>
      <c r="V282" s="4"/>
      <c r="W282" s="4"/>
      <c r="X282" s="4"/>
      <c r="Y282" s="4"/>
      <c r="Z282" s="4"/>
    </row>
    <row r="283" spans="1:26" ht="14.25" customHeight="1">
      <c r="A283" s="7" t="str">
        <f>IF('Scan-IN Lecture Attendance'!B283="","",'Scan-IN Lecture Attendance'!B283)</f>
        <v/>
      </c>
      <c r="B283" s="23" t="str">
        <f>IF('Scan-IN Lecture Attendance'!D283="","",'Scan-IN Lecture Attendance'!D283)</f>
        <v/>
      </c>
      <c r="C283" s="7" t="str">
        <f>IF('Scan-IN Lecture Attendance'!F283="","",'Scan-IN Lecture Attendance'!F283)</f>
        <v/>
      </c>
      <c r="D283" s="23" t="str">
        <f>IF('Scan-IN Lecture Attendance'!H283="","",'Scan-IN Lecture Attendance'!H283)</f>
        <v/>
      </c>
      <c r="E283" s="7" t="str">
        <f>IF('Scan-IN Lecture Attendance'!J283="","",'Scan-IN Lecture Attendance'!J283)</f>
        <v/>
      </c>
      <c r="F283" s="23" t="str">
        <f>IF('Scan-IN Lecture Attendance'!L283="","",'Scan-IN Lecture Attendance'!L283)</f>
        <v/>
      </c>
      <c r="G283" s="7" t="str">
        <f>IF('Scan-IN Lecture Attendance'!N283="","",'Scan-IN Lecture Attendance'!N283)</f>
        <v/>
      </c>
      <c r="H283" s="23" t="str">
        <f>IF('Scan-IN Lecture Attendance'!P283="","",'Scan-IN Lecture Attendance'!P283)</f>
        <v/>
      </c>
      <c r="I283" s="7" t="str">
        <f>IF('Scan-IN Lecture Attendance'!R283="","",'Scan-IN Lecture Attendance'!R283)</f>
        <v/>
      </c>
      <c r="J283" s="23" t="str">
        <f>IF('Scan-IN Lecture Attendance'!T283="","",'Scan-IN Lecture Attendance'!T283)</f>
        <v/>
      </c>
      <c r="K283" s="24" t="str">
        <f>IF('Scan-IN Lecture Attendance'!V283="","",'Scan-IN Lecture Attendance'!V283)</f>
        <v/>
      </c>
      <c r="L283" s="23" t="str">
        <f>IF('Scan-IN Lecture Attendance'!X283="","",'Scan-IN Lecture Attendance'!X283)</f>
        <v/>
      </c>
      <c r="M283" s="24" t="str">
        <f>IF('Scan-IN Lecture Attendance'!Z283="","",'Scan-IN Lecture Attendance'!Z283)</f>
        <v/>
      </c>
      <c r="N283" s="23" t="str">
        <f>IF('Scan-IN Lecture Attendance'!AB283="","",'Scan-IN Lecture Attendance'!AB283)</f>
        <v/>
      </c>
      <c r="O283" s="24" t="str">
        <f>IF('Scan-IN Lecture Attendance'!AD283="","",'Scan-IN Lecture Attendance'!AD283)</f>
        <v/>
      </c>
      <c r="P283" s="23" t="str">
        <f>IF('Scan-IN Lecture Attendance'!AF283="","",'Scan-IN Lecture Attendance'!AF283)</f>
        <v/>
      </c>
      <c r="Q283" s="24" t="str">
        <f>IF('Scan-IN Lecture Attendance'!AH283="","",'Scan-IN Lecture Attendance'!AH283)</f>
        <v/>
      </c>
      <c r="R283" s="23" t="str">
        <f>IF('Scan-IN Lecture Attendance'!AJ283="","",'Scan-IN Lecture Attendance'!AJ283)</f>
        <v/>
      </c>
      <c r="S283" s="24" t="str">
        <f>IF('Scan-IN Lecture Attendance'!AL283="","",'Scan-IN Lecture Attendance'!AL283)</f>
        <v/>
      </c>
      <c r="T283" s="23" t="str">
        <f>IF('Scan-IN Lecture Attendance'!AN283="","",'Scan-IN Lecture Attendance'!AN283)</f>
        <v/>
      </c>
      <c r="U283" s="4"/>
      <c r="V283" s="4"/>
      <c r="W283" s="4"/>
      <c r="X283" s="4"/>
      <c r="Y283" s="4"/>
      <c r="Z283" s="4"/>
    </row>
    <row r="284" spans="1:26" ht="14.25" customHeight="1">
      <c r="A284" s="7" t="str">
        <f>IF('Scan-IN Lecture Attendance'!B284="","",'Scan-IN Lecture Attendance'!B284)</f>
        <v/>
      </c>
      <c r="B284" s="23" t="str">
        <f>IF('Scan-IN Lecture Attendance'!D284="","",'Scan-IN Lecture Attendance'!D284)</f>
        <v/>
      </c>
      <c r="C284" s="7" t="str">
        <f>IF('Scan-IN Lecture Attendance'!F284="","",'Scan-IN Lecture Attendance'!F284)</f>
        <v/>
      </c>
      <c r="D284" s="23" t="str">
        <f>IF('Scan-IN Lecture Attendance'!H284="","",'Scan-IN Lecture Attendance'!H284)</f>
        <v/>
      </c>
      <c r="E284" s="7" t="str">
        <f>IF('Scan-IN Lecture Attendance'!J284="","",'Scan-IN Lecture Attendance'!J284)</f>
        <v/>
      </c>
      <c r="F284" s="23" t="str">
        <f>IF('Scan-IN Lecture Attendance'!L284="","",'Scan-IN Lecture Attendance'!L284)</f>
        <v/>
      </c>
      <c r="G284" s="7" t="str">
        <f>IF('Scan-IN Lecture Attendance'!N284="","",'Scan-IN Lecture Attendance'!N284)</f>
        <v/>
      </c>
      <c r="H284" s="23" t="str">
        <f>IF('Scan-IN Lecture Attendance'!P284="","",'Scan-IN Lecture Attendance'!P284)</f>
        <v/>
      </c>
      <c r="I284" s="7" t="str">
        <f>IF('Scan-IN Lecture Attendance'!R284="","",'Scan-IN Lecture Attendance'!R284)</f>
        <v/>
      </c>
      <c r="J284" s="23" t="str">
        <f>IF('Scan-IN Lecture Attendance'!T284="","",'Scan-IN Lecture Attendance'!T284)</f>
        <v/>
      </c>
      <c r="K284" s="24" t="str">
        <f>IF('Scan-IN Lecture Attendance'!V284="","",'Scan-IN Lecture Attendance'!V284)</f>
        <v/>
      </c>
      <c r="L284" s="23" t="str">
        <f>IF('Scan-IN Lecture Attendance'!X284="","",'Scan-IN Lecture Attendance'!X284)</f>
        <v/>
      </c>
      <c r="M284" s="24" t="str">
        <f>IF('Scan-IN Lecture Attendance'!Z284="","",'Scan-IN Lecture Attendance'!Z284)</f>
        <v/>
      </c>
      <c r="N284" s="23" t="str">
        <f>IF('Scan-IN Lecture Attendance'!AB284="","",'Scan-IN Lecture Attendance'!AB284)</f>
        <v/>
      </c>
      <c r="O284" s="24" t="str">
        <f>IF('Scan-IN Lecture Attendance'!AD284="","",'Scan-IN Lecture Attendance'!AD284)</f>
        <v/>
      </c>
      <c r="P284" s="23" t="str">
        <f>IF('Scan-IN Lecture Attendance'!AF284="","",'Scan-IN Lecture Attendance'!AF284)</f>
        <v/>
      </c>
      <c r="Q284" s="24" t="str">
        <f>IF('Scan-IN Lecture Attendance'!AH284="","",'Scan-IN Lecture Attendance'!AH284)</f>
        <v/>
      </c>
      <c r="R284" s="23" t="str">
        <f>IF('Scan-IN Lecture Attendance'!AJ284="","",'Scan-IN Lecture Attendance'!AJ284)</f>
        <v/>
      </c>
      <c r="S284" s="24" t="str">
        <f>IF('Scan-IN Lecture Attendance'!AL284="","",'Scan-IN Lecture Attendance'!AL284)</f>
        <v/>
      </c>
      <c r="T284" s="23" t="str">
        <f>IF('Scan-IN Lecture Attendance'!AN284="","",'Scan-IN Lecture Attendance'!AN284)</f>
        <v/>
      </c>
      <c r="U284" s="4"/>
      <c r="V284" s="4"/>
      <c r="W284" s="4"/>
      <c r="X284" s="4"/>
      <c r="Y284" s="4"/>
      <c r="Z284" s="4"/>
    </row>
    <row r="285" spans="1:26" ht="14.25" customHeight="1">
      <c r="A285" s="7" t="str">
        <f>IF('Scan-IN Lecture Attendance'!B285="","",'Scan-IN Lecture Attendance'!B285)</f>
        <v/>
      </c>
      <c r="B285" s="23" t="str">
        <f>IF('Scan-IN Lecture Attendance'!D285="","",'Scan-IN Lecture Attendance'!D285)</f>
        <v/>
      </c>
      <c r="C285" s="7" t="str">
        <f>IF('Scan-IN Lecture Attendance'!F285="","",'Scan-IN Lecture Attendance'!F285)</f>
        <v/>
      </c>
      <c r="D285" s="23" t="str">
        <f>IF('Scan-IN Lecture Attendance'!H285="","",'Scan-IN Lecture Attendance'!H285)</f>
        <v/>
      </c>
      <c r="E285" s="7" t="str">
        <f>IF('Scan-IN Lecture Attendance'!J285="","",'Scan-IN Lecture Attendance'!J285)</f>
        <v/>
      </c>
      <c r="F285" s="23" t="str">
        <f>IF('Scan-IN Lecture Attendance'!L285="","",'Scan-IN Lecture Attendance'!L285)</f>
        <v/>
      </c>
      <c r="G285" s="7" t="str">
        <f>IF('Scan-IN Lecture Attendance'!N285="","",'Scan-IN Lecture Attendance'!N285)</f>
        <v/>
      </c>
      <c r="H285" s="23" t="str">
        <f>IF('Scan-IN Lecture Attendance'!P285="","",'Scan-IN Lecture Attendance'!P285)</f>
        <v/>
      </c>
      <c r="I285" s="7" t="str">
        <f>IF('Scan-IN Lecture Attendance'!R285="","",'Scan-IN Lecture Attendance'!R285)</f>
        <v/>
      </c>
      <c r="J285" s="23" t="str">
        <f>IF('Scan-IN Lecture Attendance'!T285="","",'Scan-IN Lecture Attendance'!T285)</f>
        <v/>
      </c>
      <c r="K285" s="24" t="str">
        <f>IF('Scan-IN Lecture Attendance'!V285="","",'Scan-IN Lecture Attendance'!V285)</f>
        <v/>
      </c>
      <c r="L285" s="23" t="str">
        <f>IF('Scan-IN Lecture Attendance'!X285="","",'Scan-IN Lecture Attendance'!X285)</f>
        <v/>
      </c>
      <c r="M285" s="24" t="str">
        <f>IF('Scan-IN Lecture Attendance'!Z285="","",'Scan-IN Lecture Attendance'!Z285)</f>
        <v/>
      </c>
      <c r="N285" s="23" t="str">
        <f>IF('Scan-IN Lecture Attendance'!AB285="","",'Scan-IN Lecture Attendance'!AB285)</f>
        <v/>
      </c>
      <c r="O285" s="24" t="str">
        <f>IF('Scan-IN Lecture Attendance'!AD285="","",'Scan-IN Lecture Attendance'!AD285)</f>
        <v/>
      </c>
      <c r="P285" s="23" t="str">
        <f>IF('Scan-IN Lecture Attendance'!AF285="","",'Scan-IN Lecture Attendance'!AF285)</f>
        <v/>
      </c>
      <c r="Q285" s="24" t="str">
        <f>IF('Scan-IN Lecture Attendance'!AH285="","",'Scan-IN Lecture Attendance'!AH285)</f>
        <v/>
      </c>
      <c r="R285" s="23" t="str">
        <f>IF('Scan-IN Lecture Attendance'!AJ285="","",'Scan-IN Lecture Attendance'!AJ285)</f>
        <v/>
      </c>
      <c r="S285" s="24" t="str">
        <f>IF('Scan-IN Lecture Attendance'!AL285="","",'Scan-IN Lecture Attendance'!AL285)</f>
        <v/>
      </c>
      <c r="T285" s="23" t="str">
        <f>IF('Scan-IN Lecture Attendance'!AN285="","",'Scan-IN Lecture Attendance'!AN285)</f>
        <v/>
      </c>
      <c r="U285" s="4"/>
      <c r="V285" s="4"/>
      <c r="W285" s="4"/>
      <c r="X285" s="4"/>
      <c r="Y285" s="4"/>
      <c r="Z285" s="4"/>
    </row>
    <row r="286" spans="1:26" ht="14.25" customHeight="1">
      <c r="A286" s="7" t="str">
        <f>IF('Scan-IN Lecture Attendance'!B286="","",'Scan-IN Lecture Attendance'!B286)</f>
        <v/>
      </c>
      <c r="B286" s="23" t="str">
        <f>IF('Scan-IN Lecture Attendance'!D286="","",'Scan-IN Lecture Attendance'!D286)</f>
        <v/>
      </c>
      <c r="C286" s="7" t="str">
        <f>IF('Scan-IN Lecture Attendance'!F286="","",'Scan-IN Lecture Attendance'!F286)</f>
        <v/>
      </c>
      <c r="D286" s="23" t="str">
        <f>IF('Scan-IN Lecture Attendance'!H286="","",'Scan-IN Lecture Attendance'!H286)</f>
        <v/>
      </c>
      <c r="E286" s="7" t="str">
        <f>IF('Scan-IN Lecture Attendance'!J286="","",'Scan-IN Lecture Attendance'!J286)</f>
        <v/>
      </c>
      <c r="F286" s="23" t="str">
        <f>IF('Scan-IN Lecture Attendance'!L286="","",'Scan-IN Lecture Attendance'!L286)</f>
        <v/>
      </c>
      <c r="G286" s="7" t="str">
        <f>IF('Scan-IN Lecture Attendance'!N286="","",'Scan-IN Lecture Attendance'!N286)</f>
        <v/>
      </c>
      <c r="H286" s="23" t="str">
        <f>IF('Scan-IN Lecture Attendance'!P286="","",'Scan-IN Lecture Attendance'!P286)</f>
        <v/>
      </c>
      <c r="I286" s="7" t="str">
        <f>IF('Scan-IN Lecture Attendance'!R286="","",'Scan-IN Lecture Attendance'!R286)</f>
        <v/>
      </c>
      <c r="J286" s="23" t="str">
        <f>IF('Scan-IN Lecture Attendance'!T286="","",'Scan-IN Lecture Attendance'!T286)</f>
        <v/>
      </c>
      <c r="K286" s="24" t="str">
        <f>IF('Scan-IN Lecture Attendance'!V286="","",'Scan-IN Lecture Attendance'!V286)</f>
        <v/>
      </c>
      <c r="L286" s="23" t="str">
        <f>IF('Scan-IN Lecture Attendance'!X286="","",'Scan-IN Lecture Attendance'!X286)</f>
        <v/>
      </c>
      <c r="M286" s="24" t="str">
        <f>IF('Scan-IN Lecture Attendance'!Z286="","",'Scan-IN Lecture Attendance'!Z286)</f>
        <v/>
      </c>
      <c r="N286" s="23" t="str">
        <f>IF('Scan-IN Lecture Attendance'!AB286="","",'Scan-IN Lecture Attendance'!AB286)</f>
        <v/>
      </c>
      <c r="O286" s="24" t="str">
        <f>IF('Scan-IN Lecture Attendance'!AD286="","",'Scan-IN Lecture Attendance'!AD286)</f>
        <v/>
      </c>
      <c r="P286" s="23" t="str">
        <f>IF('Scan-IN Lecture Attendance'!AF286="","",'Scan-IN Lecture Attendance'!AF286)</f>
        <v/>
      </c>
      <c r="Q286" s="24" t="str">
        <f>IF('Scan-IN Lecture Attendance'!AH286="","",'Scan-IN Lecture Attendance'!AH286)</f>
        <v/>
      </c>
      <c r="R286" s="23" t="str">
        <f>IF('Scan-IN Lecture Attendance'!AJ286="","",'Scan-IN Lecture Attendance'!AJ286)</f>
        <v/>
      </c>
      <c r="S286" s="24" t="str">
        <f>IF('Scan-IN Lecture Attendance'!AL286="","",'Scan-IN Lecture Attendance'!AL286)</f>
        <v/>
      </c>
      <c r="T286" s="23" t="str">
        <f>IF('Scan-IN Lecture Attendance'!AN286="","",'Scan-IN Lecture Attendance'!AN286)</f>
        <v/>
      </c>
      <c r="U286" s="4"/>
      <c r="V286" s="4"/>
      <c r="W286" s="4"/>
      <c r="X286" s="4"/>
      <c r="Y286" s="4"/>
      <c r="Z286" s="4"/>
    </row>
    <row r="287" spans="1:26" ht="14.25" customHeight="1">
      <c r="A287" s="7" t="str">
        <f>IF('Scan-IN Lecture Attendance'!B287="","",'Scan-IN Lecture Attendance'!B287)</f>
        <v/>
      </c>
      <c r="B287" s="23" t="str">
        <f>IF('Scan-IN Lecture Attendance'!D287="","",'Scan-IN Lecture Attendance'!D287)</f>
        <v/>
      </c>
      <c r="C287" s="7" t="str">
        <f>IF('Scan-IN Lecture Attendance'!F287="","",'Scan-IN Lecture Attendance'!F287)</f>
        <v/>
      </c>
      <c r="D287" s="23" t="str">
        <f>IF('Scan-IN Lecture Attendance'!H287="","",'Scan-IN Lecture Attendance'!H287)</f>
        <v/>
      </c>
      <c r="E287" s="7" t="str">
        <f>IF('Scan-IN Lecture Attendance'!J287="","",'Scan-IN Lecture Attendance'!J287)</f>
        <v/>
      </c>
      <c r="F287" s="23" t="str">
        <f>IF('Scan-IN Lecture Attendance'!L287="","",'Scan-IN Lecture Attendance'!L287)</f>
        <v/>
      </c>
      <c r="G287" s="7" t="str">
        <f>IF('Scan-IN Lecture Attendance'!N287="","",'Scan-IN Lecture Attendance'!N287)</f>
        <v/>
      </c>
      <c r="H287" s="23" t="str">
        <f>IF('Scan-IN Lecture Attendance'!P287="","",'Scan-IN Lecture Attendance'!P287)</f>
        <v/>
      </c>
      <c r="I287" s="7" t="str">
        <f>IF('Scan-IN Lecture Attendance'!R287="","",'Scan-IN Lecture Attendance'!R287)</f>
        <v/>
      </c>
      <c r="J287" s="23" t="str">
        <f>IF('Scan-IN Lecture Attendance'!T287="","",'Scan-IN Lecture Attendance'!T287)</f>
        <v/>
      </c>
      <c r="K287" s="24" t="str">
        <f>IF('Scan-IN Lecture Attendance'!V287="","",'Scan-IN Lecture Attendance'!V287)</f>
        <v/>
      </c>
      <c r="L287" s="23" t="str">
        <f>IF('Scan-IN Lecture Attendance'!X287="","",'Scan-IN Lecture Attendance'!X287)</f>
        <v/>
      </c>
      <c r="M287" s="24" t="str">
        <f>IF('Scan-IN Lecture Attendance'!Z287="","",'Scan-IN Lecture Attendance'!Z287)</f>
        <v/>
      </c>
      <c r="N287" s="23" t="str">
        <f>IF('Scan-IN Lecture Attendance'!AB287="","",'Scan-IN Lecture Attendance'!AB287)</f>
        <v/>
      </c>
      <c r="O287" s="24" t="str">
        <f>IF('Scan-IN Lecture Attendance'!AD287="","",'Scan-IN Lecture Attendance'!AD287)</f>
        <v/>
      </c>
      <c r="P287" s="23" t="str">
        <f>IF('Scan-IN Lecture Attendance'!AF287="","",'Scan-IN Lecture Attendance'!AF287)</f>
        <v/>
      </c>
      <c r="Q287" s="24" t="str">
        <f>IF('Scan-IN Lecture Attendance'!AH287="","",'Scan-IN Lecture Attendance'!AH287)</f>
        <v/>
      </c>
      <c r="R287" s="23" t="str">
        <f>IF('Scan-IN Lecture Attendance'!AJ287="","",'Scan-IN Lecture Attendance'!AJ287)</f>
        <v/>
      </c>
      <c r="S287" s="24" t="str">
        <f>IF('Scan-IN Lecture Attendance'!AL287="","",'Scan-IN Lecture Attendance'!AL287)</f>
        <v/>
      </c>
      <c r="T287" s="23" t="str">
        <f>IF('Scan-IN Lecture Attendance'!AN287="","",'Scan-IN Lecture Attendance'!AN287)</f>
        <v/>
      </c>
      <c r="U287" s="4"/>
      <c r="V287" s="4"/>
      <c r="W287" s="4"/>
      <c r="X287" s="4"/>
      <c r="Y287" s="4"/>
      <c r="Z287" s="4"/>
    </row>
    <row r="288" spans="1:26" ht="14.25" customHeight="1">
      <c r="A288" s="7" t="str">
        <f>IF('Scan-IN Lecture Attendance'!B288="","",'Scan-IN Lecture Attendance'!B288)</f>
        <v/>
      </c>
      <c r="B288" s="23" t="str">
        <f>IF('Scan-IN Lecture Attendance'!D288="","",'Scan-IN Lecture Attendance'!D288)</f>
        <v/>
      </c>
      <c r="C288" s="7" t="str">
        <f>IF('Scan-IN Lecture Attendance'!F288="","",'Scan-IN Lecture Attendance'!F288)</f>
        <v/>
      </c>
      <c r="D288" s="23" t="str">
        <f>IF('Scan-IN Lecture Attendance'!H288="","",'Scan-IN Lecture Attendance'!H288)</f>
        <v/>
      </c>
      <c r="E288" s="7" t="str">
        <f>IF('Scan-IN Lecture Attendance'!J288="","",'Scan-IN Lecture Attendance'!J288)</f>
        <v/>
      </c>
      <c r="F288" s="23" t="str">
        <f>IF('Scan-IN Lecture Attendance'!L288="","",'Scan-IN Lecture Attendance'!L288)</f>
        <v/>
      </c>
      <c r="G288" s="7" t="str">
        <f>IF('Scan-IN Lecture Attendance'!N288="","",'Scan-IN Lecture Attendance'!N288)</f>
        <v/>
      </c>
      <c r="H288" s="23" t="str">
        <f>IF('Scan-IN Lecture Attendance'!P288="","",'Scan-IN Lecture Attendance'!P288)</f>
        <v/>
      </c>
      <c r="I288" s="7" t="str">
        <f>IF('Scan-IN Lecture Attendance'!R288="","",'Scan-IN Lecture Attendance'!R288)</f>
        <v/>
      </c>
      <c r="J288" s="23" t="str">
        <f>IF('Scan-IN Lecture Attendance'!T288="","",'Scan-IN Lecture Attendance'!T288)</f>
        <v/>
      </c>
      <c r="K288" s="24" t="str">
        <f>IF('Scan-IN Lecture Attendance'!V288="","",'Scan-IN Lecture Attendance'!V288)</f>
        <v/>
      </c>
      <c r="L288" s="23" t="str">
        <f>IF('Scan-IN Lecture Attendance'!X288="","",'Scan-IN Lecture Attendance'!X288)</f>
        <v/>
      </c>
      <c r="M288" s="24" t="str">
        <f>IF('Scan-IN Lecture Attendance'!Z288="","",'Scan-IN Lecture Attendance'!Z288)</f>
        <v/>
      </c>
      <c r="N288" s="23" t="str">
        <f>IF('Scan-IN Lecture Attendance'!AB288="","",'Scan-IN Lecture Attendance'!AB288)</f>
        <v/>
      </c>
      <c r="O288" s="24" t="str">
        <f>IF('Scan-IN Lecture Attendance'!AD288="","",'Scan-IN Lecture Attendance'!AD288)</f>
        <v/>
      </c>
      <c r="P288" s="23" t="str">
        <f>IF('Scan-IN Lecture Attendance'!AF288="","",'Scan-IN Lecture Attendance'!AF288)</f>
        <v/>
      </c>
      <c r="Q288" s="24" t="str">
        <f>IF('Scan-IN Lecture Attendance'!AH288="","",'Scan-IN Lecture Attendance'!AH288)</f>
        <v/>
      </c>
      <c r="R288" s="23" t="str">
        <f>IF('Scan-IN Lecture Attendance'!AJ288="","",'Scan-IN Lecture Attendance'!AJ288)</f>
        <v/>
      </c>
      <c r="S288" s="24" t="str">
        <f>IF('Scan-IN Lecture Attendance'!AL288="","",'Scan-IN Lecture Attendance'!AL288)</f>
        <v/>
      </c>
      <c r="T288" s="23" t="str">
        <f>IF('Scan-IN Lecture Attendance'!AN288="","",'Scan-IN Lecture Attendance'!AN288)</f>
        <v/>
      </c>
      <c r="U288" s="4"/>
      <c r="V288" s="4"/>
      <c r="W288" s="4"/>
      <c r="X288" s="4"/>
      <c r="Y288" s="4"/>
      <c r="Z288" s="4"/>
    </row>
    <row r="289" spans="1:26" ht="14.25" customHeight="1">
      <c r="A289" s="7" t="str">
        <f>IF('Scan-IN Lecture Attendance'!B289="","",'Scan-IN Lecture Attendance'!B289)</f>
        <v/>
      </c>
      <c r="B289" s="23" t="str">
        <f>IF('Scan-IN Lecture Attendance'!D289="","",'Scan-IN Lecture Attendance'!D289)</f>
        <v/>
      </c>
      <c r="C289" s="7" t="str">
        <f>IF('Scan-IN Lecture Attendance'!F289="","",'Scan-IN Lecture Attendance'!F289)</f>
        <v/>
      </c>
      <c r="D289" s="23" t="str">
        <f>IF('Scan-IN Lecture Attendance'!H289="","",'Scan-IN Lecture Attendance'!H289)</f>
        <v/>
      </c>
      <c r="E289" s="7" t="str">
        <f>IF('Scan-IN Lecture Attendance'!J289="","",'Scan-IN Lecture Attendance'!J289)</f>
        <v/>
      </c>
      <c r="F289" s="23" t="str">
        <f>IF('Scan-IN Lecture Attendance'!L289="","",'Scan-IN Lecture Attendance'!L289)</f>
        <v/>
      </c>
      <c r="G289" s="7" t="str">
        <f>IF('Scan-IN Lecture Attendance'!N289="","",'Scan-IN Lecture Attendance'!N289)</f>
        <v/>
      </c>
      <c r="H289" s="23" t="str">
        <f>IF('Scan-IN Lecture Attendance'!P289="","",'Scan-IN Lecture Attendance'!P289)</f>
        <v/>
      </c>
      <c r="I289" s="7" t="str">
        <f>IF('Scan-IN Lecture Attendance'!R289="","",'Scan-IN Lecture Attendance'!R289)</f>
        <v/>
      </c>
      <c r="J289" s="23" t="str">
        <f>IF('Scan-IN Lecture Attendance'!T289="","",'Scan-IN Lecture Attendance'!T289)</f>
        <v/>
      </c>
      <c r="K289" s="24" t="str">
        <f>IF('Scan-IN Lecture Attendance'!V289="","",'Scan-IN Lecture Attendance'!V289)</f>
        <v/>
      </c>
      <c r="L289" s="23" t="str">
        <f>IF('Scan-IN Lecture Attendance'!X289="","",'Scan-IN Lecture Attendance'!X289)</f>
        <v/>
      </c>
      <c r="M289" s="24" t="str">
        <f>IF('Scan-IN Lecture Attendance'!Z289="","",'Scan-IN Lecture Attendance'!Z289)</f>
        <v/>
      </c>
      <c r="N289" s="23" t="str">
        <f>IF('Scan-IN Lecture Attendance'!AB289="","",'Scan-IN Lecture Attendance'!AB289)</f>
        <v/>
      </c>
      <c r="O289" s="24" t="str">
        <f>IF('Scan-IN Lecture Attendance'!AD289="","",'Scan-IN Lecture Attendance'!AD289)</f>
        <v/>
      </c>
      <c r="P289" s="23" t="str">
        <f>IF('Scan-IN Lecture Attendance'!AF289="","",'Scan-IN Lecture Attendance'!AF289)</f>
        <v/>
      </c>
      <c r="Q289" s="24" t="str">
        <f>IF('Scan-IN Lecture Attendance'!AH289="","",'Scan-IN Lecture Attendance'!AH289)</f>
        <v/>
      </c>
      <c r="R289" s="23" t="str">
        <f>IF('Scan-IN Lecture Attendance'!AJ289="","",'Scan-IN Lecture Attendance'!AJ289)</f>
        <v/>
      </c>
      <c r="S289" s="24" t="str">
        <f>IF('Scan-IN Lecture Attendance'!AL289="","",'Scan-IN Lecture Attendance'!AL289)</f>
        <v/>
      </c>
      <c r="T289" s="23" t="str">
        <f>IF('Scan-IN Lecture Attendance'!AN289="","",'Scan-IN Lecture Attendance'!AN289)</f>
        <v/>
      </c>
      <c r="U289" s="4"/>
      <c r="V289" s="4"/>
      <c r="W289" s="4"/>
      <c r="X289" s="4"/>
      <c r="Y289" s="4"/>
      <c r="Z289" s="4"/>
    </row>
    <row r="290" spans="1:26" ht="14.25" customHeight="1">
      <c r="A290" s="7" t="str">
        <f>IF('Scan-IN Lecture Attendance'!B290="","",'Scan-IN Lecture Attendance'!B290)</f>
        <v/>
      </c>
      <c r="B290" s="23" t="str">
        <f>IF('Scan-IN Lecture Attendance'!D290="","",'Scan-IN Lecture Attendance'!D290)</f>
        <v/>
      </c>
      <c r="C290" s="7" t="str">
        <f>IF('Scan-IN Lecture Attendance'!F290="","",'Scan-IN Lecture Attendance'!F290)</f>
        <v/>
      </c>
      <c r="D290" s="23" t="str">
        <f>IF('Scan-IN Lecture Attendance'!H290="","",'Scan-IN Lecture Attendance'!H290)</f>
        <v/>
      </c>
      <c r="E290" s="7" t="str">
        <f>IF('Scan-IN Lecture Attendance'!J290="","",'Scan-IN Lecture Attendance'!J290)</f>
        <v/>
      </c>
      <c r="F290" s="23" t="str">
        <f>IF('Scan-IN Lecture Attendance'!L290="","",'Scan-IN Lecture Attendance'!L290)</f>
        <v/>
      </c>
      <c r="G290" s="7" t="str">
        <f>IF('Scan-IN Lecture Attendance'!N290="","",'Scan-IN Lecture Attendance'!N290)</f>
        <v/>
      </c>
      <c r="H290" s="23" t="str">
        <f>IF('Scan-IN Lecture Attendance'!P290="","",'Scan-IN Lecture Attendance'!P290)</f>
        <v/>
      </c>
      <c r="I290" s="7" t="str">
        <f>IF('Scan-IN Lecture Attendance'!R290="","",'Scan-IN Lecture Attendance'!R290)</f>
        <v/>
      </c>
      <c r="J290" s="23" t="str">
        <f>IF('Scan-IN Lecture Attendance'!T290="","",'Scan-IN Lecture Attendance'!T290)</f>
        <v/>
      </c>
      <c r="K290" s="24" t="str">
        <f>IF('Scan-IN Lecture Attendance'!V290="","",'Scan-IN Lecture Attendance'!V290)</f>
        <v/>
      </c>
      <c r="L290" s="23" t="str">
        <f>IF('Scan-IN Lecture Attendance'!X290="","",'Scan-IN Lecture Attendance'!X290)</f>
        <v/>
      </c>
      <c r="M290" s="24" t="str">
        <f>IF('Scan-IN Lecture Attendance'!Z290="","",'Scan-IN Lecture Attendance'!Z290)</f>
        <v/>
      </c>
      <c r="N290" s="23" t="str">
        <f>IF('Scan-IN Lecture Attendance'!AB290="","",'Scan-IN Lecture Attendance'!AB290)</f>
        <v/>
      </c>
      <c r="O290" s="24" t="str">
        <f>IF('Scan-IN Lecture Attendance'!AD290="","",'Scan-IN Lecture Attendance'!AD290)</f>
        <v/>
      </c>
      <c r="P290" s="23" t="str">
        <f>IF('Scan-IN Lecture Attendance'!AF290="","",'Scan-IN Lecture Attendance'!AF290)</f>
        <v/>
      </c>
      <c r="Q290" s="24" t="str">
        <f>IF('Scan-IN Lecture Attendance'!AH290="","",'Scan-IN Lecture Attendance'!AH290)</f>
        <v/>
      </c>
      <c r="R290" s="23" t="str">
        <f>IF('Scan-IN Lecture Attendance'!AJ290="","",'Scan-IN Lecture Attendance'!AJ290)</f>
        <v/>
      </c>
      <c r="S290" s="24" t="str">
        <f>IF('Scan-IN Lecture Attendance'!AL290="","",'Scan-IN Lecture Attendance'!AL290)</f>
        <v/>
      </c>
      <c r="T290" s="23" t="str">
        <f>IF('Scan-IN Lecture Attendance'!AN290="","",'Scan-IN Lecture Attendance'!AN290)</f>
        <v/>
      </c>
      <c r="U290" s="4"/>
      <c r="V290" s="4"/>
      <c r="W290" s="4"/>
      <c r="X290" s="4"/>
      <c r="Y290" s="4"/>
      <c r="Z290" s="4"/>
    </row>
    <row r="291" spans="1:26" ht="14.25" customHeight="1">
      <c r="A291" s="7" t="str">
        <f>IF('Scan-IN Lecture Attendance'!B291="","",'Scan-IN Lecture Attendance'!B291)</f>
        <v/>
      </c>
      <c r="B291" s="23" t="str">
        <f>IF('Scan-IN Lecture Attendance'!D291="","",'Scan-IN Lecture Attendance'!D291)</f>
        <v/>
      </c>
      <c r="C291" s="7" t="str">
        <f>IF('Scan-IN Lecture Attendance'!F291="","",'Scan-IN Lecture Attendance'!F291)</f>
        <v/>
      </c>
      <c r="D291" s="23" t="str">
        <f>IF('Scan-IN Lecture Attendance'!H291="","",'Scan-IN Lecture Attendance'!H291)</f>
        <v/>
      </c>
      <c r="E291" s="7" t="str">
        <f>IF('Scan-IN Lecture Attendance'!J291="","",'Scan-IN Lecture Attendance'!J291)</f>
        <v/>
      </c>
      <c r="F291" s="23" t="str">
        <f>IF('Scan-IN Lecture Attendance'!L291="","",'Scan-IN Lecture Attendance'!L291)</f>
        <v/>
      </c>
      <c r="G291" s="7" t="str">
        <f>IF('Scan-IN Lecture Attendance'!N291="","",'Scan-IN Lecture Attendance'!N291)</f>
        <v/>
      </c>
      <c r="H291" s="23" t="str">
        <f>IF('Scan-IN Lecture Attendance'!P291="","",'Scan-IN Lecture Attendance'!P291)</f>
        <v/>
      </c>
      <c r="I291" s="7" t="str">
        <f>IF('Scan-IN Lecture Attendance'!R291="","",'Scan-IN Lecture Attendance'!R291)</f>
        <v/>
      </c>
      <c r="J291" s="23" t="str">
        <f>IF('Scan-IN Lecture Attendance'!T291="","",'Scan-IN Lecture Attendance'!T291)</f>
        <v/>
      </c>
      <c r="K291" s="24" t="str">
        <f>IF('Scan-IN Lecture Attendance'!V291="","",'Scan-IN Lecture Attendance'!V291)</f>
        <v/>
      </c>
      <c r="L291" s="23" t="str">
        <f>IF('Scan-IN Lecture Attendance'!X291="","",'Scan-IN Lecture Attendance'!X291)</f>
        <v/>
      </c>
      <c r="M291" s="24" t="str">
        <f>IF('Scan-IN Lecture Attendance'!Z291="","",'Scan-IN Lecture Attendance'!Z291)</f>
        <v/>
      </c>
      <c r="N291" s="23" t="str">
        <f>IF('Scan-IN Lecture Attendance'!AB291="","",'Scan-IN Lecture Attendance'!AB291)</f>
        <v/>
      </c>
      <c r="O291" s="24" t="str">
        <f>IF('Scan-IN Lecture Attendance'!AD291="","",'Scan-IN Lecture Attendance'!AD291)</f>
        <v/>
      </c>
      <c r="P291" s="23" t="str">
        <f>IF('Scan-IN Lecture Attendance'!AF291="","",'Scan-IN Lecture Attendance'!AF291)</f>
        <v/>
      </c>
      <c r="Q291" s="24" t="str">
        <f>IF('Scan-IN Lecture Attendance'!AH291="","",'Scan-IN Lecture Attendance'!AH291)</f>
        <v/>
      </c>
      <c r="R291" s="23" t="str">
        <f>IF('Scan-IN Lecture Attendance'!AJ291="","",'Scan-IN Lecture Attendance'!AJ291)</f>
        <v/>
      </c>
      <c r="S291" s="24" t="str">
        <f>IF('Scan-IN Lecture Attendance'!AL291="","",'Scan-IN Lecture Attendance'!AL291)</f>
        <v/>
      </c>
      <c r="T291" s="23" t="str">
        <f>IF('Scan-IN Lecture Attendance'!AN291="","",'Scan-IN Lecture Attendance'!AN291)</f>
        <v/>
      </c>
      <c r="U291" s="4"/>
      <c r="V291" s="4"/>
      <c r="W291" s="4"/>
      <c r="X291" s="4"/>
      <c r="Y291" s="4"/>
      <c r="Z291" s="4"/>
    </row>
    <row r="292" spans="1:26" ht="14.25" customHeight="1">
      <c r="A292" s="7" t="str">
        <f>IF('Scan-IN Lecture Attendance'!B292="","",'Scan-IN Lecture Attendance'!B292)</f>
        <v/>
      </c>
      <c r="B292" s="23" t="str">
        <f>IF('Scan-IN Lecture Attendance'!D292="","",'Scan-IN Lecture Attendance'!D292)</f>
        <v/>
      </c>
      <c r="C292" s="7" t="str">
        <f>IF('Scan-IN Lecture Attendance'!F292="","",'Scan-IN Lecture Attendance'!F292)</f>
        <v/>
      </c>
      <c r="D292" s="23" t="str">
        <f>IF('Scan-IN Lecture Attendance'!H292="","",'Scan-IN Lecture Attendance'!H292)</f>
        <v/>
      </c>
      <c r="E292" s="7" t="str">
        <f>IF('Scan-IN Lecture Attendance'!J292="","",'Scan-IN Lecture Attendance'!J292)</f>
        <v/>
      </c>
      <c r="F292" s="23" t="str">
        <f>IF('Scan-IN Lecture Attendance'!L292="","",'Scan-IN Lecture Attendance'!L292)</f>
        <v/>
      </c>
      <c r="G292" s="7" t="str">
        <f>IF('Scan-IN Lecture Attendance'!N292="","",'Scan-IN Lecture Attendance'!N292)</f>
        <v/>
      </c>
      <c r="H292" s="23" t="str">
        <f>IF('Scan-IN Lecture Attendance'!P292="","",'Scan-IN Lecture Attendance'!P292)</f>
        <v/>
      </c>
      <c r="I292" s="7" t="str">
        <f>IF('Scan-IN Lecture Attendance'!R292="","",'Scan-IN Lecture Attendance'!R292)</f>
        <v/>
      </c>
      <c r="J292" s="23" t="str">
        <f>IF('Scan-IN Lecture Attendance'!T292="","",'Scan-IN Lecture Attendance'!T292)</f>
        <v/>
      </c>
      <c r="K292" s="24" t="str">
        <f>IF('Scan-IN Lecture Attendance'!V292="","",'Scan-IN Lecture Attendance'!V292)</f>
        <v/>
      </c>
      <c r="L292" s="23" t="str">
        <f>IF('Scan-IN Lecture Attendance'!X292="","",'Scan-IN Lecture Attendance'!X292)</f>
        <v/>
      </c>
      <c r="M292" s="24" t="str">
        <f>IF('Scan-IN Lecture Attendance'!Z292="","",'Scan-IN Lecture Attendance'!Z292)</f>
        <v/>
      </c>
      <c r="N292" s="23" t="str">
        <f>IF('Scan-IN Lecture Attendance'!AB292="","",'Scan-IN Lecture Attendance'!AB292)</f>
        <v/>
      </c>
      <c r="O292" s="24" t="str">
        <f>IF('Scan-IN Lecture Attendance'!AD292="","",'Scan-IN Lecture Attendance'!AD292)</f>
        <v/>
      </c>
      <c r="P292" s="23" t="str">
        <f>IF('Scan-IN Lecture Attendance'!AF292="","",'Scan-IN Lecture Attendance'!AF292)</f>
        <v/>
      </c>
      <c r="Q292" s="24" t="str">
        <f>IF('Scan-IN Lecture Attendance'!AH292="","",'Scan-IN Lecture Attendance'!AH292)</f>
        <v/>
      </c>
      <c r="R292" s="23" t="str">
        <f>IF('Scan-IN Lecture Attendance'!AJ292="","",'Scan-IN Lecture Attendance'!AJ292)</f>
        <v/>
      </c>
      <c r="S292" s="24" t="str">
        <f>IF('Scan-IN Lecture Attendance'!AL292="","",'Scan-IN Lecture Attendance'!AL292)</f>
        <v/>
      </c>
      <c r="T292" s="23" t="str">
        <f>IF('Scan-IN Lecture Attendance'!AN292="","",'Scan-IN Lecture Attendance'!AN292)</f>
        <v/>
      </c>
      <c r="U292" s="4"/>
      <c r="V292" s="4"/>
      <c r="W292" s="4"/>
      <c r="X292" s="4"/>
      <c r="Y292" s="4"/>
      <c r="Z292" s="4"/>
    </row>
    <row r="293" spans="1:26" ht="14.25" customHeight="1">
      <c r="A293" s="7" t="str">
        <f>IF('Scan-IN Lecture Attendance'!B293="","",'Scan-IN Lecture Attendance'!B293)</f>
        <v/>
      </c>
      <c r="B293" s="23" t="str">
        <f>IF('Scan-IN Lecture Attendance'!D293="","",'Scan-IN Lecture Attendance'!D293)</f>
        <v/>
      </c>
      <c r="C293" s="7" t="str">
        <f>IF('Scan-IN Lecture Attendance'!F293="","",'Scan-IN Lecture Attendance'!F293)</f>
        <v/>
      </c>
      <c r="D293" s="23" t="str">
        <f>IF('Scan-IN Lecture Attendance'!H293="","",'Scan-IN Lecture Attendance'!H293)</f>
        <v/>
      </c>
      <c r="E293" s="7" t="str">
        <f>IF('Scan-IN Lecture Attendance'!J293="","",'Scan-IN Lecture Attendance'!J293)</f>
        <v/>
      </c>
      <c r="F293" s="23" t="str">
        <f>IF('Scan-IN Lecture Attendance'!L293="","",'Scan-IN Lecture Attendance'!L293)</f>
        <v/>
      </c>
      <c r="G293" s="7" t="str">
        <f>IF('Scan-IN Lecture Attendance'!N293="","",'Scan-IN Lecture Attendance'!N293)</f>
        <v/>
      </c>
      <c r="H293" s="23" t="str">
        <f>IF('Scan-IN Lecture Attendance'!P293="","",'Scan-IN Lecture Attendance'!P293)</f>
        <v/>
      </c>
      <c r="I293" s="7" t="str">
        <f>IF('Scan-IN Lecture Attendance'!R293="","",'Scan-IN Lecture Attendance'!R293)</f>
        <v/>
      </c>
      <c r="J293" s="23" t="str">
        <f>IF('Scan-IN Lecture Attendance'!T293="","",'Scan-IN Lecture Attendance'!T293)</f>
        <v/>
      </c>
      <c r="K293" s="24" t="str">
        <f>IF('Scan-IN Lecture Attendance'!V293="","",'Scan-IN Lecture Attendance'!V293)</f>
        <v/>
      </c>
      <c r="L293" s="23" t="str">
        <f>IF('Scan-IN Lecture Attendance'!X293="","",'Scan-IN Lecture Attendance'!X293)</f>
        <v/>
      </c>
      <c r="M293" s="24" t="str">
        <f>IF('Scan-IN Lecture Attendance'!Z293="","",'Scan-IN Lecture Attendance'!Z293)</f>
        <v/>
      </c>
      <c r="N293" s="23" t="str">
        <f>IF('Scan-IN Lecture Attendance'!AB293="","",'Scan-IN Lecture Attendance'!AB293)</f>
        <v/>
      </c>
      <c r="O293" s="24" t="str">
        <f>IF('Scan-IN Lecture Attendance'!AD293="","",'Scan-IN Lecture Attendance'!AD293)</f>
        <v/>
      </c>
      <c r="P293" s="23" t="str">
        <f>IF('Scan-IN Lecture Attendance'!AF293="","",'Scan-IN Lecture Attendance'!AF293)</f>
        <v/>
      </c>
      <c r="Q293" s="24" t="str">
        <f>IF('Scan-IN Lecture Attendance'!AH293="","",'Scan-IN Lecture Attendance'!AH293)</f>
        <v/>
      </c>
      <c r="R293" s="23" t="str">
        <f>IF('Scan-IN Lecture Attendance'!AJ293="","",'Scan-IN Lecture Attendance'!AJ293)</f>
        <v/>
      </c>
      <c r="S293" s="24" t="str">
        <f>IF('Scan-IN Lecture Attendance'!AL293="","",'Scan-IN Lecture Attendance'!AL293)</f>
        <v/>
      </c>
      <c r="T293" s="23" t="str">
        <f>IF('Scan-IN Lecture Attendance'!AN293="","",'Scan-IN Lecture Attendance'!AN293)</f>
        <v/>
      </c>
      <c r="U293" s="4"/>
      <c r="V293" s="4"/>
      <c r="W293" s="4"/>
      <c r="X293" s="4"/>
      <c r="Y293" s="4"/>
      <c r="Z293" s="4"/>
    </row>
    <row r="294" spans="1:26" ht="14.25" customHeight="1">
      <c r="A294" s="7" t="str">
        <f>IF('Scan-IN Lecture Attendance'!B294="","",'Scan-IN Lecture Attendance'!B294)</f>
        <v/>
      </c>
      <c r="B294" s="23" t="str">
        <f>IF('Scan-IN Lecture Attendance'!D294="","",'Scan-IN Lecture Attendance'!D294)</f>
        <v/>
      </c>
      <c r="C294" s="7" t="str">
        <f>IF('Scan-IN Lecture Attendance'!F294="","",'Scan-IN Lecture Attendance'!F294)</f>
        <v/>
      </c>
      <c r="D294" s="23" t="str">
        <f>IF('Scan-IN Lecture Attendance'!H294="","",'Scan-IN Lecture Attendance'!H294)</f>
        <v/>
      </c>
      <c r="E294" s="7" t="str">
        <f>IF('Scan-IN Lecture Attendance'!J294="","",'Scan-IN Lecture Attendance'!J294)</f>
        <v/>
      </c>
      <c r="F294" s="23" t="str">
        <f>IF('Scan-IN Lecture Attendance'!L294="","",'Scan-IN Lecture Attendance'!L294)</f>
        <v/>
      </c>
      <c r="G294" s="7" t="str">
        <f>IF('Scan-IN Lecture Attendance'!N294="","",'Scan-IN Lecture Attendance'!N294)</f>
        <v/>
      </c>
      <c r="H294" s="23" t="str">
        <f>IF('Scan-IN Lecture Attendance'!P294="","",'Scan-IN Lecture Attendance'!P294)</f>
        <v/>
      </c>
      <c r="I294" s="7" t="str">
        <f>IF('Scan-IN Lecture Attendance'!R294="","",'Scan-IN Lecture Attendance'!R294)</f>
        <v/>
      </c>
      <c r="J294" s="23" t="str">
        <f>IF('Scan-IN Lecture Attendance'!T294="","",'Scan-IN Lecture Attendance'!T294)</f>
        <v/>
      </c>
      <c r="K294" s="24" t="str">
        <f>IF('Scan-IN Lecture Attendance'!V294="","",'Scan-IN Lecture Attendance'!V294)</f>
        <v/>
      </c>
      <c r="L294" s="23" t="str">
        <f>IF('Scan-IN Lecture Attendance'!X294="","",'Scan-IN Lecture Attendance'!X294)</f>
        <v/>
      </c>
      <c r="M294" s="24" t="str">
        <f>IF('Scan-IN Lecture Attendance'!Z294="","",'Scan-IN Lecture Attendance'!Z294)</f>
        <v/>
      </c>
      <c r="N294" s="23" t="str">
        <f>IF('Scan-IN Lecture Attendance'!AB294="","",'Scan-IN Lecture Attendance'!AB294)</f>
        <v/>
      </c>
      <c r="O294" s="24" t="str">
        <f>IF('Scan-IN Lecture Attendance'!AD294="","",'Scan-IN Lecture Attendance'!AD294)</f>
        <v/>
      </c>
      <c r="P294" s="23" t="str">
        <f>IF('Scan-IN Lecture Attendance'!AF294="","",'Scan-IN Lecture Attendance'!AF294)</f>
        <v/>
      </c>
      <c r="Q294" s="24" t="str">
        <f>IF('Scan-IN Lecture Attendance'!AH294="","",'Scan-IN Lecture Attendance'!AH294)</f>
        <v/>
      </c>
      <c r="R294" s="23" t="str">
        <f>IF('Scan-IN Lecture Attendance'!AJ294="","",'Scan-IN Lecture Attendance'!AJ294)</f>
        <v/>
      </c>
      <c r="S294" s="24" t="str">
        <f>IF('Scan-IN Lecture Attendance'!AL294="","",'Scan-IN Lecture Attendance'!AL294)</f>
        <v/>
      </c>
      <c r="T294" s="23" t="str">
        <f>IF('Scan-IN Lecture Attendance'!AN294="","",'Scan-IN Lecture Attendance'!AN294)</f>
        <v/>
      </c>
      <c r="U294" s="4"/>
      <c r="V294" s="4"/>
      <c r="W294" s="4"/>
      <c r="X294" s="4"/>
      <c r="Y294" s="4"/>
      <c r="Z294" s="4"/>
    </row>
    <row r="295" spans="1:26" ht="14.25" customHeight="1">
      <c r="A295" s="7" t="str">
        <f>IF('Scan-IN Lecture Attendance'!B295="","",'Scan-IN Lecture Attendance'!B295)</f>
        <v/>
      </c>
      <c r="B295" s="23" t="str">
        <f>IF('Scan-IN Lecture Attendance'!D295="","",'Scan-IN Lecture Attendance'!D295)</f>
        <v/>
      </c>
      <c r="C295" s="7" t="str">
        <f>IF('Scan-IN Lecture Attendance'!F295="","",'Scan-IN Lecture Attendance'!F295)</f>
        <v/>
      </c>
      <c r="D295" s="23" t="str">
        <f>IF('Scan-IN Lecture Attendance'!H295="","",'Scan-IN Lecture Attendance'!H295)</f>
        <v/>
      </c>
      <c r="E295" s="7" t="str">
        <f>IF('Scan-IN Lecture Attendance'!J295="","",'Scan-IN Lecture Attendance'!J295)</f>
        <v/>
      </c>
      <c r="F295" s="23" t="str">
        <f>IF('Scan-IN Lecture Attendance'!L295="","",'Scan-IN Lecture Attendance'!L295)</f>
        <v/>
      </c>
      <c r="G295" s="7" t="str">
        <f>IF('Scan-IN Lecture Attendance'!N295="","",'Scan-IN Lecture Attendance'!N295)</f>
        <v/>
      </c>
      <c r="H295" s="23" t="str">
        <f>IF('Scan-IN Lecture Attendance'!P295="","",'Scan-IN Lecture Attendance'!P295)</f>
        <v/>
      </c>
      <c r="I295" s="7" t="str">
        <f>IF('Scan-IN Lecture Attendance'!R295="","",'Scan-IN Lecture Attendance'!R295)</f>
        <v/>
      </c>
      <c r="J295" s="23" t="str">
        <f>IF('Scan-IN Lecture Attendance'!T295="","",'Scan-IN Lecture Attendance'!T295)</f>
        <v/>
      </c>
      <c r="K295" s="24" t="str">
        <f>IF('Scan-IN Lecture Attendance'!V295="","",'Scan-IN Lecture Attendance'!V295)</f>
        <v/>
      </c>
      <c r="L295" s="23" t="str">
        <f>IF('Scan-IN Lecture Attendance'!X295="","",'Scan-IN Lecture Attendance'!X295)</f>
        <v/>
      </c>
      <c r="M295" s="24" t="str">
        <f>IF('Scan-IN Lecture Attendance'!Z295="","",'Scan-IN Lecture Attendance'!Z295)</f>
        <v/>
      </c>
      <c r="N295" s="23" t="str">
        <f>IF('Scan-IN Lecture Attendance'!AB295="","",'Scan-IN Lecture Attendance'!AB295)</f>
        <v/>
      </c>
      <c r="O295" s="24" t="str">
        <f>IF('Scan-IN Lecture Attendance'!AD295="","",'Scan-IN Lecture Attendance'!AD295)</f>
        <v/>
      </c>
      <c r="P295" s="23" t="str">
        <f>IF('Scan-IN Lecture Attendance'!AF295="","",'Scan-IN Lecture Attendance'!AF295)</f>
        <v/>
      </c>
      <c r="Q295" s="24" t="str">
        <f>IF('Scan-IN Lecture Attendance'!AH295="","",'Scan-IN Lecture Attendance'!AH295)</f>
        <v/>
      </c>
      <c r="R295" s="23" t="str">
        <f>IF('Scan-IN Lecture Attendance'!AJ295="","",'Scan-IN Lecture Attendance'!AJ295)</f>
        <v/>
      </c>
      <c r="S295" s="24" t="str">
        <f>IF('Scan-IN Lecture Attendance'!AL295="","",'Scan-IN Lecture Attendance'!AL295)</f>
        <v/>
      </c>
      <c r="T295" s="23" t="str">
        <f>IF('Scan-IN Lecture Attendance'!AN295="","",'Scan-IN Lecture Attendance'!AN295)</f>
        <v/>
      </c>
      <c r="U295" s="4"/>
      <c r="V295" s="4"/>
      <c r="W295" s="4"/>
      <c r="X295" s="4"/>
      <c r="Y295" s="4"/>
      <c r="Z295" s="4"/>
    </row>
    <row r="296" spans="1:26" ht="14.25" customHeight="1">
      <c r="A296" s="7" t="str">
        <f>IF('Scan-IN Lecture Attendance'!B296="","",'Scan-IN Lecture Attendance'!B296)</f>
        <v/>
      </c>
      <c r="B296" s="23" t="str">
        <f>IF('Scan-IN Lecture Attendance'!D296="","",'Scan-IN Lecture Attendance'!D296)</f>
        <v/>
      </c>
      <c r="C296" s="7" t="str">
        <f>IF('Scan-IN Lecture Attendance'!F296="","",'Scan-IN Lecture Attendance'!F296)</f>
        <v/>
      </c>
      <c r="D296" s="23" t="str">
        <f>IF('Scan-IN Lecture Attendance'!H296="","",'Scan-IN Lecture Attendance'!H296)</f>
        <v/>
      </c>
      <c r="E296" s="7" t="str">
        <f>IF('Scan-IN Lecture Attendance'!J296="","",'Scan-IN Lecture Attendance'!J296)</f>
        <v/>
      </c>
      <c r="F296" s="23" t="str">
        <f>IF('Scan-IN Lecture Attendance'!L296="","",'Scan-IN Lecture Attendance'!L296)</f>
        <v/>
      </c>
      <c r="G296" s="7" t="str">
        <f>IF('Scan-IN Lecture Attendance'!N296="","",'Scan-IN Lecture Attendance'!N296)</f>
        <v/>
      </c>
      <c r="H296" s="23" t="str">
        <f>IF('Scan-IN Lecture Attendance'!P296="","",'Scan-IN Lecture Attendance'!P296)</f>
        <v/>
      </c>
      <c r="I296" s="7" t="str">
        <f>IF('Scan-IN Lecture Attendance'!R296="","",'Scan-IN Lecture Attendance'!R296)</f>
        <v/>
      </c>
      <c r="J296" s="23" t="str">
        <f>IF('Scan-IN Lecture Attendance'!T296="","",'Scan-IN Lecture Attendance'!T296)</f>
        <v/>
      </c>
      <c r="K296" s="24" t="str">
        <f>IF('Scan-IN Lecture Attendance'!V296="","",'Scan-IN Lecture Attendance'!V296)</f>
        <v/>
      </c>
      <c r="L296" s="23" t="str">
        <f>IF('Scan-IN Lecture Attendance'!X296="","",'Scan-IN Lecture Attendance'!X296)</f>
        <v/>
      </c>
      <c r="M296" s="24" t="str">
        <f>IF('Scan-IN Lecture Attendance'!Z296="","",'Scan-IN Lecture Attendance'!Z296)</f>
        <v/>
      </c>
      <c r="N296" s="23" t="str">
        <f>IF('Scan-IN Lecture Attendance'!AB296="","",'Scan-IN Lecture Attendance'!AB296)</f>
        <v/>
      </c>
      <c r="O296" s="24" t="str">
        <f>IF('Scan-IN Lecture Attendance'!AD296="","",'Scan-IN Lecture Attendance'!AD296)</f>
        <v/>
      </c>
      <c r="P296" s="23" t="str">
        <f>IF('Scan-IN Lecture Attendance'!AF296="","",'Scan-IN Lecture Attendance'!AF296)</f>
        <v/>
      </c>
      <c r="Q296" s="24" t="str">
        <f>IF('Scan-IN Lecture Attendance'!AH296="","",'Scan-IN Lecture Attendance'!AH296)</f>
        <v/>
      </c>
      <c r="R296" s="23" t="str">
        <f>IF('Scan-IN Lecture Attendance'!AJ296="","",'Scan-IN Lecture Attendance'!AJ296)</f>
        <v/>
      </c>
      <c r="S296" s="24" t="str">
        <f>IF('Scan-IN Lecture Attendance'!AL296="","",'Scan-IN Lecture Attendance'!AL296)</f>
        <v/>
      </c>
      <c r="T296" s="23" t="str">
        <f>IF('Scan-IN Lecture Attendance'!AN296="","",'Scan-IN Lecture Attendance'!AN296)</f>
        <v/>
      </c>
      <c r="U296" s="4"/>
      <c r="V296" s="4"/>
      <c r="W296" s="4"/>
      <c r="X296" s="4"/>
      <c r="Y296" s="4"/>
      <c r="Z296" s="4"/>
    </row>
    <row r="297" spans="1:26" ht="14.25" customHeight="1">
      <c r="A297" s="7" t="str">
        <f>IF('Scan-IN Lecture Attendance'!B297="","",'Scan-IN Lecture Attendance'!B297)</f>
        <v/>
      </c>
      <c r="B297" s="23" t="str">
        <f>IF('Scan-IN Lecture Attendance'!D297="","",'Scan-IN Lecture Attendance'!D297)</f>
        <v/>
      </c>
      <c r="C297" s="7" t="str">
        <f>IF('Scan-IN Lecture Attendance'!F297="","",'Scan-IN Lecture Attendance'!F297)</f>
        <v/>
      </c>
      <c r="D297" s="23" t="str">
        <f>IF('Scan-IN Lecture Attendance'!H297="","",'Scan-IN Lecture Attendance'!H297)</f>
        <v/>
      </c>
      <c r="E297" s="7" t="str">
        <f>IF('Scan-IN Lecture Attendance'!J297="","",'Scan-IN Lecture Attendance'!J297)</f>
        <v/>
      </c>
      <c r="F297" s="23" t="str">
        <f>IF('Scan-IN Lecture Attendance'!L297="","",'Scan-IN Lecture Attendance'!L297)</f>
        <v/>
      </c>
      <c r="G297" s="7" t="str">
        <f>IF('Scan-IN Lecture Attendance'!N297="","",'Scan-IN Lecture Attendance'!N297)</f>
        <v/>
      </c>
      <c r="H297" s="23" t="str">
        <f>IF('Scan-IN Lecture Attendance'!P297="","",'Scan-IN Lecture Attendance'!P297)</f>
        <v/>
      </c>
      <c r="I297" s="7" t="str">
        <f>IF('Scan-IN Lecture Attendance'!R297="","",'Scan-IN Lecture Attendance'!R297)</f>
        <v/>
      </c>
      <c r="J297" s="23" t="str">
        <f>IF('Scan-IN Lecture Attendance'!T297="","",'Scan-IN Lecture Attendance'!T297)</f>
        <v/>
      </c>
      <c r="K297" s="24" t="str">
        <f>IF('Scan-IN Lecture Attendance'!V297="","",'Scan-IN Lecture Attendance'!V297)</f>
        <v/>
      </c>
      <c r="L297" s="23" t="str">
        <f>IF('Scan-IN Lecture Attendance'!X297="","",'Scan-IN Lecture Attendance'!X297)</f>
        <v/>
      </c>
      <c r="M297" s="24" t="str">
        <f>IF('Scan-IN Lecture Attendance'!Z297="","",'Scan-IN Lecture Attendance'!Z297)</f>
        <v/>
      </c>
      <c r="N297" s="23" t="str">
        <f>IF('Scan-IN Lecture Attendance'!AB297="","",'Scan-IN Lecture Attendance'!AB297)</f>
        <v/>
      </c>
      <c r="O297" s="24" t="str">
        <f>IF('Scan-IN Lecture Attendance'!AD297="","",'Scan-IN Lecture Attendance'!AD297)</f>
        <v/>
      </c>
      <c r="P297" s="23" t="str">
        <f>IF('Scan-IN Lecture Attendance'!AF297="","",'Scan-IN Lecture Attendance'!AF297)</f>
        <v/>
      </c>
      <c r="Q297" s="24" t="str">
        <f>IF('Scan-IN Lecture Attendance'!AH297="","",'Scan-IN Lecture Attendance'!AH297)</f>
        <v/>
      </c>
      <c r="R297" s="23" t="str">
        <f>IF('Scan-IN Lecture Attendance'!AJ297="","",'Scan-IN Lecture Attendance'!AJ297)</f>
        <v/>
      </c>
      <c r="S297" s="24" t="str">
        <f>IF('Scan-IN Lecture Attendance'!AL297="","",'Scan-IN Lecture Attendance'!AL297)</f>
        <v/>
      </c>
      <c r="T297" s="23" t="str">
        <f>IF('Scan-IN Lecture Attendance'!AN297="","",'Scan-IN Lecture Attendance'!AN297)</f>
        <v/>
      </c>
      <c r="U297" s="4"/>
      <c r="V297" s="4"/>
      <c r="W297" s="4"/>
      <c r="X297" s="4"/>
      <c r="Y297" s="4"/>
      <c r="Z297" s="4"/>
    </row>
    <row r="298" spans="1:26" ht="14.25" customHeight="1">
      <c r="A298" s="7" t="str">
        <f>IF('Scan-IN Lecture Attendance'!B298="","",'Scan-IN Lecture Attendance'!B298)</f>
        <v/>
      </c>
      <c r="B298" s="23" t="str">
        <f>IF('Scan-IN Lecture Attendance'!D298="","",'Scan-IN Lecture Attendance'!D298)</f>
        <v/>
      </c>
      <c r="C298" s="7" t="str">
        <f>IF('Scan-IN Lecture Attendance'!F298="","",'Scan-IN Lecture Attendance'!F298)</f>
        <v/>
      </c>
      <c r="D298" s="23" t="str">
        <f>IF('Scan-IN Lecture Attendance'!H298="","",'Scan-IN Lecture Attendance'!H298)</f>
        <v/>
      </c>
      <c r="E298" s="7" t="str">
        <f>IF('Scan-IN Lecture Attendance'!J298="","",'Scan-IN Lecture Attendance'!J298)</f>
        <v/>
      </c>
      <c r="F298" s="23" t="str">
        <f>IF('Scan-IN Lecture Attendance'!L298="","",'Scan-IN Lecture Attendance'!L298)</f>
        <v/>
      </c>
      <c r="G298" s="7" t="str">
        <f>IF('Scan-IN Lecture Attendance'!N298="","",'Scan-IN Lecture Attendance'!N298)</f>
        <v/>
      </c>
      <c r="H298" s="23" t="str">
        <f>IF('Scan-IN Lecture Attendance'!P298="","",'Scan-IN Lecture Attendance'!P298)</f>
        <v/>
      </c>
      <c r="I298" s="7" t="str">
        <f>IF('Scan-IN Lecture Attendance'!R298="","",'Scan-IN Lecture Attendance'!R298)</f>
        <v/>
      </c>
      <c r="J298" s="23" t="str">
        <f>IF('Scan-IN Lecture Attendance'!T298="","",'Scan-IN Lecture Attendance'!T298)</f>
        <v/>
      </c>
      <c r="K298" s="24" t="str">
        <f>IF('Scan-IN Lecture Attendance'!V298="","",'Scan-IN Lecture Attendance'!V298)</f>
        <v/>
      </c>
      <c r="L298" s="23" t="str">
        <f>IF('Scan-IN Lecture Attendance'!X298="","",'Scan-IN Lecture Attendance'!X298)</f>
        <v/>
      </c>
      <c r="M298" s="24" t="str">
        <f>IF('Scan-IN Lecture Attendance'!Z298="","",'Scan-IN Lecture Attendance'!Z298)</f>
        <v/>
      </c>
      <c r="N298" s="23" t="str">
        <f>IF('Scan-IN Lecture Attendance'!AB298="","",'Scan-IN Lecture Attendance'!AB298)</f>
        <v/>
      </c>
      <c r="O298" s="24" t="str">
        <f>IF('Scan-IN Lecture Attendance'!AD298="","",'Scan-IN Lecture Attendance'!AD298)</f>
        <v/>
      </c>
      <c r="P298" s="23" t="str">
        <f>IF('Scan-IN Lecture Attendance'!AF298="","",'Scan-IN Lecture Attendance'!AF298)</f>
        <v/>
      </c>
      <c r="Q298" s="24" t="str">
        <f>IF('Scan-IN Lecture Attendance'!AH298="","",'Scan-IN Lecture Attendance'!AH298)</f>
        <v/>
      </c>
      <c r="R298" s="23" t="str">
        <f>IF('Scan-IN Lecture Attendance'!AJ298="","",'Scan-IN Lecture Attendance'!AJ298)</f>
        <v/>
      </c>
      <c r="S298" s="24" t="str">
        <f>IF('Scan-IN Lecture Attendance'!AL298="","",'Scan-IN Lecture Attendance'!AL298)</f>
        <v/>
      </c>
      <c r="T298" s="23" t="str">
        <f>IF('Scan-IN Lecture Attendance'!AN298="","",'Scan-IN Lecture Attendance'!AN298)</f>
        <v/>
      </c>
      <c r="U298" s="4"/>
      <c r="V298" s="4"/>
      <c r="W298" s="4"/>
      <c r="X298" s="4"/>
      <c r="Y298" s="4"/>
      <c r="Z298" s="4"/>
    </row>
    <row r="299" spans="1:26" ht="14.25" customHeight="1">
      <c r="A299" s="7" t="str">
        <f>IF('Scan-IN Lecture Attendance'!B299="","",'Scan-IN Lecture Attendance'!B299)</f>
        <v/>
      </c>
      <c r="B299" s="23" t="str">
        <f>IF('Scan-IN Lecture Attendance'!D299="","",'Scan-IN Lecture Attendance'!D299)</f>
        <v/>
      </c>
      <c r="C299" s="7" t="str">
        <f>IF('Scan-IN Lecture Attendance'!F299="","",'Scan-IN Lecture Attendance'!F299)</f>
        <v/>
      </c>
      <c r="D299" s="23" t="str">
        <f>IF('Scan-IN Lecture Attendance'!H299="","",'Scan-IN Lecture Attendance'!H299)</f>
        <v/>
      </c>
      <c r="E299" s="7" t="str">
        <f>IF('Scan-IN Lecture Attendance'!J299="","",'Scan-IN Lecture Attendance'!J299)</f>
        <v/>
      </c>
      <c r="F299" s="23" t="str">
        <f>IF('Scan-IN Lecture Attendance'!L299="","",'Scan-IN Lecture Attendance'!L299)</f>
        <v/>
      </c>
      <c r="G299" s="7" t="str">
        <f>IF('Scan-IN Lecture Attendance'!N299="","",'Scan-IN Lecture Attendance'!N299)</f>
        <v/>
      </c>
      <c r="H299" s="23" t="str">
        <f>IF('Scan-IN Lecture Attendance'!P299="","",'Scan-IN Lecture Attendance'!P299)</f>
        <v/>
      </c>
      <c r="I299" s="7" t="str">
        <f>IF('Scan-IN Lecture Attendance'!R299="","",'Scan-IN Lecture Attendance'!R299)</f>
        <v/>
      </c>
      <c r="J299" s="23" t="str">
        <f>IF('Scan-IN Lecture Attendance'!T299="","",'Scan-IN Lecture Attendance'!T299)</f>
        <v/>
      </c>
      <c r="K299" s="24" t="str">
        <f>IF('Scan-IN Lecture Attendance'!V299="","",'Scan-IN Lecture Attendance'!V299)</f>
        <v/>
      </c>
      <c r="L299" s="23" t="str">
        <f>IF('Scan-IN Lecture Attendance'!X299="","",'Scan-IN Lecture Attendance'!X299)</f>
        <v/>
      </c>
      <c r="M299" s="24" t="str">
        <f>IF('Scan-IN Lecture Attendance'!Z299="","",'Scan-IN Lecture Attendance'!Z299)</f>
        <v/>
      </c>
      <c r="N299" s="23" t="str">
        <f>IF('Scan-IN Lecture Attendance'!AB299="","",'Scan-IN Lecture Attendance'!AB299)</f>
        <v/>
      </c>
      <c r="O299" s="24" t="str">
        <f>IF('Scan-IN Lecture Attendance'!AD299="","",'Scan-IN Lecture Attendance'!AD299)</f>
        <v/>
      </c>
      <c r="P299" s="23" t="str">
        <f>IF('Scan-IN Lecture Attendance'!AF299="","",'Scan-IN Lecture Attendance'!AF299)</f>
        <v/>
      </c>
      <c r="Q299" s="24" t="str">
        <f>IF('Scan-IN Lecture Attendance'!AH299="","",'Scan-IN Lecture Attendance'!AH299)</f>
        <v/>
      </c>
      <c r="R299" s="23" t="str">
        <f>IF('Scan-IN Lecture Attendance'!AJ299="","",'Scan-IN Lecture Attendance'!AJ299)</f>
        <v/>
      </c>
      <c r="S299" s="24" t="str">
        <f>IF('Scan-IN Lecture Attendance'!AL299="","",'Scan-IN Lecture Attendance'!AL299)</f>
        <v/>
      </c>
      <c r="T299" s="23" t="str">
        <f>IF('Scan-IN Lecture Attendance'!AN299="","",'Scan-IN Lecture Attendance'!AN299)</f>
        <v/>
      </c>
      <c r="U299" s="4"/>
      <c r="V299" s="4"/>
      <c r="W299" s="4"/>
      <c r="X299" s="4"/>
      <c r="Y299" s="4"/>
      <c r="Z299" s="4"/>
    </row>
    <row r="300" spans="1:26" ht="14.25" customHeight="1">
      <c r="A300" s="7" t="str">
        <f>IF('Scan-IN Lecture Attendance'!B300="","",'Scan-IN Lecture Attendance'!B300)</f>
        <v/>
      </c>
      <c r="B300" s="23" t="str">
        <f>IF('Scan-IN Lecture Attendance'!D300="","",'Scan-IN Lecture Attendance'!D300)</f>
        <v/>
      </c>
      <c r="C300" s="7" t="str">
        <f>IF('Scan-IN Lecture Attendance'!F300="","",'Scan-IN Lecture Attendance'!F300)</f>
        <v/>
      </c>
      <c r="D300" s="23" t="str">
        <f>IF('Scan-IN Lecture Attendance'!H300="","",'Scan-IN Lecture Attendance'!H300)</f>
        <v/>
      </c>
      <c r="E300" s="7" t="str">
        <f>IF('Scan-IN Lecture Attendance'!J300="","",'Scan-IN Lecture Attendance'!J300)</f>
        <v/>
      </c>
      <c r="F300" s="23" t="str">
        <f>IF('Scan-IN Lecture Attendance'!L300="","",'Scan-IN Lecture Attendance'!L300)</f>
        <v/>
      </c>
      <c r="G300" s="7" t="str">
        <f>IF('Scan-IN Lecture Attendance'!N300="","",'Scan-IN Lecture Attendance'!N300)</f>
        <v/>
      </c>
      <c r="H300" s="23" t="str">
        <f>IF('Scan-IN Lecture Attendance'!P300="","",'Scan-IN Lecture Attendance'!P300)</f>
        <v/>
      </c>
      <c r="I300" s="7" t="str">
        <f>IF('Scan-IN Lecture Attendance'!R300="","",'Scan-IN Lecture Attendance'!R300)</f>
        <v/>
      </c>
      <c r="J300" s="23" t="str">
        <f>IF('Scan-IN Lecture Attendance'!T300="","",'Scan-IN Lecture Attendance'!T300)</f>
        <v/>
      </c>
      <c r="K300" s="24" t="str">
        <f>IF('Scan-IN Lecture Attendance'!V300="","",'Scan-IN Lecture Attendance'!V300)</f>
        <v/>
      </c>
      <c r="L300" s="23" t="str">
        <f>IF('Scan-IN Lecture Attendance'!X300="","",'Scan-IN Lecture Attendance'!X300)</f>
        <v/>
      </c>
      <c r="M300" s="24" t="str">
        <f>IF('Scan-IN Lecture Attendance'!Z300="","",'Scan-IN Lecture Attendance'!Z300)</f>
        <v/>
      </c>
      <c r="N300" s="23" t="str">
        <f>IF('Scan-IN Lecture Attendance'!AB300="","",'Scan-IN Lecture Attendance'!AB300)</f>
        <v/>
      </c>
      <c r="O300" s="24" t="str">
        <f>IF('Scan-IN Lecture Attendance'!AD300="","",'Scan-IN Lecture Attendance'!AD300)</f>
        <v/>
      </c>
      <c r="P300" s="23" t="str">
        <f>IF('Scan-IN Lecture Attendance'!AF300="","",'Scan-IN Lecture Attendance'!AF300)</f>
        <v/>
      </c>
      <c r="Q300" s="24" t="str">
        <f>IF('Scan-IN Lecture Attendance'!AH300="","",'Scan-IN Lecture Attendance'!AH300)</f>
        <v/>
      </c>
      <c r="R300" s="23" t="str">
        <f>IF('Scan-IN Lecture Attendance'!AJ300="","",'Scan-IN Lecture Attendance'!AJ300)</f>
        <v/>
      </c>
      <c r="S300" s="24" t="str">
        <f>IF('Scan-IN Lecture Attendance'!AL300="","",'Scan-IN Lecture Attendance'!AL300)</f>
        <v/>
      </c>
      <c r="T300" s="23" t="str">
        <f>IF('Scan-IN Lecture Attendance'!AN300="","",'Scan-IN Lecture Attendance'!AN300)</f>
        <v/>
      </c>
      <c r="U300" s="4"/>
      <c r="V300" s="4"/>
      <c r="W300" s="4"/>
      <c r="X300" s="4"/>
      <c r="Y300" s="4"/>
      <c r="Z300" s="4"/>
    </row>
    <row r="301" spans="1:26" ht="14.25" customHeight="1">
      <c r="A301" s="7" t="str">
        <f>IF('Scan-IN Lecture Attendance'!B301="","",'Scan-IN Lecture Attendance'!B301)</f>
        <v/>
      </c>
      <c r="B301" s="23" t="str">
        <f>IF('Scan-IN Lecture Attendance'!D301="","",'Scan-IN Lecture Attendance'!D301)</f>
        <v/>
      </c>
      <c r="C301" s="7" t="str">
        <f>IF('Scan-IN Lecture Attendance'!F301="","",'Scan-IN Lecture Attendance'!F301)</f>
        <v/>
      </c>
      <c r="D301" s="23" t="str">
        <f>IF('Scan-IN Lecture Attendance'!H301="","",'Scan-IN Lecture Attendance'!H301)</f>
        <v/>
      </c>
      <c r="E301" s="7" t="str">
        <f>IF('Scan-IN Lecture Attendance'!J301="","",'Scan-IN Lecture Attendance'!J301)</f>
        <v/>
      </c>
      <c r="F301" s="23" t="str">
        <f>IF('Scan-IN Lecture Attendance'!L301="","",'Scan-IN Lecture Attendance'!L301)</f>
        <v/>
      </c>
      <c r="G301" s="7" t="str">
        <f>IF('Scan-IN Lecture Attendance'!N301="","",'Scan-IN Lecture Attendance'!N301)</f>
        <v/>
      </c>
      <c r="H301" s="23" t="str">
        <f>IF('Scan-IN Lecture Attendance'!P301="","",'Scan-IN Lecture Attendance'!P301)</f>
        <v/>
      </c>
      <c r="I301" s="7" t="str">
        <f>IF('Scan-IN Lecture Attendance'!R301="","",'Scan-IN Lecture Attendance'!R301)</f>
        <v/>
      </c>
      <c r="J301" s="23" t="str">
        <f>IF('Scan-IN Lecture Attendance'!T301="","",'Scan-IN Lecture Attendance'!T301)</f>
        <v/>
      </c>
      <c r="K301" s="24" t="str">
        <f>IF('Scan-IN Lecture Attendance'!V301="","",'Scan-IN Lecture Attendance'!V301)</f>
        <v/>
      </c>
      <c r="L301" s="23" t="str">
        <f>IF('Scan-IN Lecture Attendance'!X301="","",'Scan-IN Lecture Attendance'!X301)</f>
        <v/>
      </c>
      <c r="M301" s="24" t="str">
        <f>IF('Scan-IN Lecture Attendance'!Z301="","",'Scan-IN Lecture Attendance'!Z301)</f>
        <v/>
      </c>
      <c r="N301" s="23" t="str">
        <f>IF('Scan-IN Lecture Attendance'!AB301="","",'Scan-IN Lecture Attendance'!AB301)</f>
        <v/>
      </c>
      <c r="O301" s="24" t="str">
        <f>IF('Scan-IN Lecture Attendance'!AD301="","",'Scan-IN Lecture Attendance'!AD301)</f>
        <v/>
      </c>
      <c r="P301" s="23" t="str">
        <f>IF('Scan-IN Lecture Attendance'!AF301="","",'Scan-IN Lecture Attendance'!AF301)</f>
        <v/>
      </c>
      <c r="Q301" s="24" t="str">
        <f>IF('Scan-IN Lecture Attendance'!AH301="","",'Scan-IN Lecture Attendance'!AH301)</f>
        <v/>
      </c>
      <c r="R301" s="23" t="str">
        <f>IF('Scan-IN Lecture Attendance'!AJ301="","",'Scan-IN Lecture Attendance'!AJ301)</f>
        <v/>
      </c>
      <c r="S301" s="24" t="str">
        <f>IF('Scan-IN Lecture Attendance'!AL301="","",'Scan-IN Lecture Attendance'!AL301)</f>
        <v/>
      </c>
      <c r="T301" s="23" t="str">
        <f>IF('Scan-IN Lecture Attendance'!AN301="","",'Scan-IN Lecture Attendance'!AN301)</f>
        <v/>
      </c>
      <c r="U301" s="4"/>
      <c r="V301" s="4"/>
      <c r="W301" s="4"/>
      <c r="X301" s="4"/>
      <c r="Y301" s="4"/>
      <c r="Z301" s="4"/>
    </row>
    <row r="302" spans="1:26" ht="14.25" customHeight="1">
      <c r="A302" s="7" t="str">
        <f>IF('Scan-IN Lecture Attendance'!B302="","",'Scan-IN Lecture Attendance'!B302)</f>
        <v/>
      </c>
      <c r="B302" s="23" t="str">
        <f>IF('Scan-IN Lecture Attendance'!D302="","",'Scan-IN Lecture Attendance'!D302)</f>
        <v/>
      </c>
      <c r="C302" s="7" t="str">
        <f>IF('Scan-IN Lecture Attendance'!F302="","",'Scan-IN Lecture Attendance'!F302)</f>
        <v/>
      </c>
      <c r="D302" s="23" t="str">
        <f>IF('Scan-IN Lecture Attendance'!H302="","",'Scan-IN Lecture Attendance'!H302)</f>
        <v/>
      </c>
      <c r="E302" s="7" t="str">
        <f>IF('Scan-IN Lecture Attendance'!J302="","",'Scan-IN Lecture Attendance'!J302)</f>
        <v/>
      </c>
      <c r="F302" s="23" t="str">
        <f>IF('Scan-IN Lecture Attendance'!L302="","",'Scan-IN Lecture Attendance'!L302)</f>
        <v/>
      </c>
      <c r="G302" s="7" t="str">
        <f>IF('Scan-IN Lecture Attendance'!N302="","",'Scan-IN Lecture Attendance'!N302)</f>
        <v/>
      </c>
      <c r="H302" s="23" t="str">
        <f>IF('Scan-IN Lecture Attendance'!P302="","",'Scan-IN Lecture Attendance'!P302)</f>
        <v/>
      </c>
      <c r="I302" s="7" t="str">
        <f>IF('Scan-IN Lecture Attendance'!R302="","",'Scan-IN Lecture Attendance'!R302)</f>
        <v/>
      </c>
      <c r="J302" s="23" t="str">
        <f>IF('Scan-IN Lecture Attendance'!T302="","",'Scan-IN Lecture Attendance'!T302)</f>
        <v/>
      </c>
      <c r="K302" s="24" t="str">
        <f>IF('Scan-IN Lecture Attendance'!V302="","",'Scan-IN Lecture Attendance'!V302)</f>
        <v/>
      </c>
      <c r="L302" s="23" t="str">
        <f>IF('Scan-IN Lecture Attendance'!X302="","",'Scan-IN Lecture Attendance'!X302)</f>
        <v/>
      </c>
      <c r="M302" s="24" t="str">
        <f>IF('Scan-IN Lecture Attendance'!Z302="","",'Scan-IN Lecture Attendance'!Z302)</f>
        <v/>
      </c>
      <c r="N302" s="23" t="str">
        <f>IF('Scan-IN Lecture Attendance'!AB302="","",'Scan-IN Lecture Attendance'!AB302)</f>
        <v/>
      </c>
      <c r="O302" s="24" t="str">
        <f>IF('Scan-IN Lecture Attendance'!AD302="","",'Scan-IN Lecture Attendance'!AD302)</f>
        <v/>
      </c>
      <c r="P302" s="23" t="str">
        <f>IF('Scan-IN Lecture Attendance'!AF302="","",'Scan-IN Lecture Attendance'!AF302)</f>
        <v/>
      </c>
      <c r="Q302" s="24" t="str">
        <f>IF('Scan-IN Lecture Attendance'!AH302="","",'Scan-IN Lecture Attendance'!AH302)</f>
        <v/>
      </c>
      <c r="R302" s="23" t="str">
        <f>IF('Scan-IN Lecture Attendance'!AJ302="","",'Scan-IN Lecture Attendance'!AJ302)</f>
        <v/>
      </c>
      <c r="S302" s="24" t="str">
        <f>IF('Scan-IN Lecture Attendance'!AL302="","",'Scan-IN Lecture Attendance'!AL302)</f>
        <v/>
      </c>
      <c r="T302" s="23" t="str">
        <f>IF('Scan-IN Lecture Attendance'!AN302="","",'Scan-IN Lecture Attendance'!AN302)</f>
        <v/>
      </c>
      <c r="U302" s="4"/>
      <c r="V302" s="4"/>
      <c r="W302" s="4"/>
      <c r="X302" s="4"/>
      <c r="Y302" s="4"/>
      <c r="Z302" s="4"/>
    </row>
    <row r="303" spans="1:26" ht="14.25" customHeight="1">
      <c r="A303" s="7" t="str">
        <f>IF('Scan-IN Lecture Attendance'!B303="","",'Scan-IN Lecture Attendance'!B303)</f>
        <v/>
      </c>
      <c r="B303" s="23" t="str">
        <f>IF('Scan-IN Lecture Attendance'!D303="","",'Scan-IN Lecture Attendance'!D303)</f>
        <v/>
      </c>
      <c r="C303" s="7" t="str">
        <f>IF('Scan-IN Lecture Attendance'!F303="","",'Scan-IN Lecture Attendance'!F303)</f>
        <v/>
      </c>
      <c r="D303" s="23" t="str">
        <f>IF('Scan-IN Lecture Attendance'!H303="","",'Scan-IN Lecture Attendance'!H303)</f>
        <v/>
      </c>
      <c r="E303" s="7" t="str">
        <f>IF('Scan-IN Lecture Attendance'!J303="","",'Scan-IN Lecture Attendance'!J303)</f>
        <v/>
      </c>
      <c r="F303" s="23" t="str">
        <f>IF('Scan-IN Lecture Attendance'!L303="","",'Scan-IN Lecture Attendance'!L303)</f>
        <v/>
      </c>
      <c r="G303" s="7" t="str">
        <f>IF('Scan-IN Lecture Attendance'!N303="","",'Scan-IN Lecture Attendance'!N303)</f>
        <v/>
      </c>
      <c r="H303" s="23" t="str">
        <f>IF('Scan-IN Lecture Attendance'!P303="","",'Scan-IN Lecture Attendance'!P303)</f>
        <v/>
      </c>
      <c r="I303" s="7" t="str">
        <f>IF('Scan-IN Lecture Attendance'!R303="","",'Scan-IN Lecture Attendance'!R303)</f>
        <v/>
      </c>
      <c r="J303" s="23" t="str">
        <f>IF('Scan-IN Lecture Attendance'!T303="","",'Scan-IN Lecture Attendance'!T303)</f>
        <v/>
      </c>
      <c r="K303" s="24" t="str">
        <f>IF('Scan-IN Lecture Attendance'!V303="","",'Scan-IN Lecture Attendance'!V303)</f>
        <v/>
      </c>
      <c r="L303" s="23" t="str">
        <f>IF('Scan-IN Lecture Attendance'!X303="","",'Scan-IN Lecture Attendance'!X303)</f>
        <v/>
      </c>
      <c r="M303" s="24" t="str">
        <f>IF('Scan-IN Lecture Attendance'!Z303="","",'Scan-IN Lecture Attendance'!Z303)</f>
        <v/>
      </c>
      <c r="N303" s="23" t="str">
        <f>IF('Scan-IN Lecture Attendance'!AB303="","",'Scan-IN Lecture Attendance'!AB303)</f>
        <v/>
      </c>
      <c r="O303" s="24" t="str">
        <f>IF('Scan-IN Lecture Attendance'!AD303="","",'Scan-IN Lecture Attendance'!AD303)</f>
        <v/>
      </c>
      <c r="P303" s="23" t="str">
        <f>IF('Scan-IN Lecture Attendance'!AF303="","",'Scan-IN Lecture Attendance'!AF303)</f>
        <v/>
      </c>
      <c r="Q303" s="24" t="str">
        <f>IF('Scan-IN Lecture Attendance'!AH303="","",'Scan-IN Lecture Attendance'!AH303)</f>
        <v/>
      </c>
      <c r="R303" s="23" t="str">
        <f>IF('Scan-IN Lecture Attendance'!AJ303="","",'Scan-IN Lecture Attendance'!AJ303)</f>
        <v/>
      </c>
      <c r="S303" s="24" t="str">
        <f>IF('Scan-IN Lecture Attendance'!AL303="","",'Scan-IN Lecture Attendance'!AL303)</f>
        <v/>
      </c>
      <c r="T303" s="23" t="str">
        <f>IF('Scan-IN Lecture Attendance'!AN303="","",'Scan-IN Lecture Attendance'!AN303)</f>
        <v/>
      </c>
      <c r="U303" s="4"/>
      <c r="V303" s="4"/>
      <c r="W303" s="4"/>
      <c r="X303" s="4"/>
      <c r="Y303" s="4"/>
      <c r="Z303" s="4"/>
    </row>
    <row r="304" spans="1:26" ht="14.25" customHeight="1">
      <c r="A304" s="7" t="str">
        <f>IF('Scan-IN Lecture Attendance'!B304="","",'Scan-IN Lecture Attendance'!B304)</f>
        <v/>
      </c>
      <c r="B304" s="23" t="str">
        <f>IF('Scan-IN Lecture Attendance'!D304="","",'Scan-IN Lecture Attendance'!D304)</f>
        <v/>
      </c>
      <c r="C304" s="7" t="str">
        <f>IF('Scan-IN Lecture Attendance'!F304="","",'Scan-IN Lecture Attendance'!F304)</f>
        <v/>
      </c>
      <c r="D304" s="23" t="str">
        <f>IF('Scan-IN Lecture Attendance'!H304="","",'Scan-IN Lecture Attendance'!H304)</f>
        <v/>
      </c>
      <c r="E304" s="7" t="str">
        <f>IF('Scan-IN Lecture Attendance'!J304="","",'Scan-IN Lecture Attendance'!J304)</f>
        <v/>
      </c>
      <c r="F304" s="23" t="str">
        <f>IF('Scan-IN Lecture Attendance'!L304="","",'Scan-IN Lecture Attendance'!L304)</f>
        <v/>
      </c>
      <c r="G304" s="7" t="str">
        <f>IF('Scan-IN Lecture Attendance'!N304="","",'Scan-IN Lecture Attendance'!N304)</f>
        <v/>
      </c>
      <c r="H304" s="23" t="str">
        <f>IF('Scan-IN Lecture Attendance'!P304="","",'Scan-IN Lecture Attendance'!P304)</f>
        <v/>
      </c>
      <c r="I304" s="7" t="str">
        <f>IF('Scan-IN Lecture Attendance'!R304="","",'Scan-IN Lecture Attendance'!R304)</f>
        <v/>
      </c>
      <c r="J304" s="23" t="str">
        <f>IF('Scan-IN Lecture Attendance'!T304="","",'Scan-IN Lecture Attendance'!T304)</f>
        <v/>
      </c>
      <c r="K304" s="24" t="str">
        <f>IF('Scan-IN Lecture Attendance'!V304="","",'Scan-IN Lecture Attendance'!V304)</f>
        <v/>
      </c>
      <c r="L304" s="23" t="str">
        <f>IF('Scan-IN Lecture Attendance'!X304="","",'Scan-IN Lecture Attendance'!X304)</f>
        <v/>
      </c>
      <c r="M304" s="24" t="str">
        <f>IF('Scan-IN Lecture Attendance'!Z304="","",'Scan-IN Lecture Attendance'!Z304)</f>
        <v/>
      </c>
      <c r="N304" s="23" t="str">
        <f>IF('Scan-IN Lecture Attendance'!AB304="","",'Scan-IN Lecture Attendance'!AB304)</f>
        <v/>
      </c>
      <c r="O304" s="24" t="str">
        <f>IF('Scan-IN Lecture Attendance'!AD304="","",'Scan-IN Lecture Attendance'!AD304)</f>
        <v/>
      </c>
      <c r="P304" s="23" t="str">
        <f>IF('Scan-IN Lecture Attendance'!AF304="","",'Scan-IN Lecture Attendance'!AF304)</f>
        <v/>
      </c>
      <c r="Q304" s="24" t="str">
        <f>IF('Scan-IN Lecture Attendance'!AH304="","",'Scan-IN Lecture Attendance'!AH304)</f>
        <v/>
      </c>
      <c r="R304" s="23" t="str">
        <f>IF('Scan-IN Lecture Attendance'!AJ304="","",'Scan-IN Lecture Attendance'!AJ304)</f>
        <v/>
      </c>
      <c r="S304" s="24" t="str">
        <f>IF('Scan-IN Lecture Attendance'!AL304="","",'Scan-IN Lecture Attendance'!AL304)</f>
        <v/>
      </c>
      <c r="T304" s="23" t="str">
        <f>IF('Scan-IN Lecture Attendance'!AN304="","",'Scan-IN Lecture Attendance'!AN304)</f>
        <v/>
      </c>
      <c r="U304" s="4"/>
      <c r="V304" s="4"/>
      <c r="W304" s="4"/>
      <c r="X304" s="4"/>
      <c r="Y304" s="4"/>
      <c r="Z304" s="4"/>
    </row>
    <row r="305" spans="1:26" ht="14.25" customHeight="1">
      <c r="A305" s="7" t="str">
        <f>IF('Scan-IN Lecture Attendance'!B305="","",'Scan-IN Lecture Attendance'!B305)</f>
        <v/>
      </c>
      <c r="B305" s="23" t="str">
        <f>IF('Scan-IN Lecture Attendance'!D305="","",'Scan-IN Lecture Attendance'!D305)</f>
        <v/>
      </c>
      <c r="C305" s="7" t="str">
        <f>IF('Scan-IN Lecture Attendance'!F305="","",'Scan-IN Lecture Attendance'!F305)</f>
        <v/>
      </c>
      <c r="D305" s="23" t="str">
        <f>IF('Scan-IN Lecture Attendance'!H305="","",'Scan-IN Lecture Attendance'!H305)</f>
        <v/>
      </c>
      <c r="E305" s="7" t="str">
        <f>IF('Scan-IN Lecture Attendance'!J305="","",'Scan-IN Lecture Attendance'!J305)</f>
        <v/>
      </c>
      <c r="F305" s="23" t="str">
        <f>IF('Scan-IN Lecture Attendance'!L305="","",'Scan-IN Lecture Attendance'!L305)</f>
        <v/>
      </c>
      <c r="G305" s="7" t="str">
        <f>IF('Scan-IN Lecture Attendance'!N305="","",'Scan-IN Lecture Attendance'!N305)</f>
        <v/>
      </c>
      <c r="H305" s="23" t="str">
        <f>IF('Scan-IN Lecture Attendance'!P305="","",'Scan-IN Lecture Attendance'!P305)</f>
        <v/>
      </c>
      <c r="I305" s="7" t="str">
        <f>IF('Scan-IN Lecture Attendance'!R305="","",'Scan-IN Lecture Attendance'!R305)</f>
        <v/>
      </c>
      <c r="J305" s="23" t="str">
        <f>IF('Scan-IN Lecture Attendance'!T305="","",'Scan-IN Lecture Attendance'!T305)</f>
        <v/>
      </c>
      <c r="K305" s="24" t="str">
        <f>IF('Scan-IN Lecture Attendance'!V305="","",'Scan-IN Lecture Attendance'!V305)</f>
        <v/>
      </c>
      <c r="L305" s="23" t="str">
        <f>IF('Scan-IN Lecture Attendance'!X305="","",'Scan-IN Lecture Attendance'!X305)</f>
        <v/>
      </c>
      <c r="M305" s="24" t="str">
        <f>IF('Scan-IN Lecture Attendance'!Z305="","",'Scan-IN Lecture Attendance'!Z305)</f>
        <v/>
      </c>
      <c r="N305" s="23" t="str">
        <f>IF('Scan-IN Lecture Attendance'!AB305="","",'Scan-IN Lecture Attendance'!AB305)</f>
        <v/>
      </c>
      <c r="O305" s="24" t="str">
        <f>IF('Scan-IN Lecture Attendance'!AD305="","",'Scan-IN Lecture Attendance'!AD305)</f>
        <v/>
      </c>
      <c r="P305" s="23" t="str">
        <f>IF('Scan-IN Lecture Attendance'!AF305="","",'Scan-IN Lecture Attendance'!AF305)</f>
        <v/>
      </c>
      <c r="Q305" s="24" t="str">
        <f>IF('Scan-IN Lecture Attendance'!AH305="","",'Scan-IN Lecture Attendance'!AH305)</f>
        <v/>
      </c>
      <c r="R305" s="23" t="str">
        <f>IF('Scan-IN Lecture Attendance'!AJ305="","",'Scan-IN Lecture Attendance'!AJ305)</f>
        <v/>
      </c>
      <c r="S305" s="24" t="str">
        <f>IF('Scan-IN Lecture Attendance'!AL305="","",'Scan-IN Lecture Attendance'!AL305)</f>
        <v/>
      </c>
      <c r="T305" s="23" t="str">
        <f>IF('Scan-IN Lecture Attendance'!AN305="","",'Scan-IN Lecture Attendance'!AN305)</f>
        <v/>
      </c>
      <c r="U305" s="4"/>
      <c r="V305" s="4"/>
      <c r="W305" s="4"/>
      <c r="X305" s="4"/>
      <c r="Y305" s="4"/>
      <c r="Z305" s="4"/>
    </row>
    <row r="306" spans="1:26" ht="14.25" customHeight="1">
      <c r="A306" s="7" t="str">
        <f>IF('Scan-IN Lecture Attendance'!B306="","",'Scan-IN Lecture Attendance'!B306)</f>
        <v/>
      </c>
      <c r="B306" s="23" t="str">
        <f>IF('Scan-IN Lecture Attendance'!D306="","",'Scan-IN Lecture Attendance'!D306)</f>
        <v/>
      </c>
      <c r="C306" s="7" t="str">
        <f>IF('Scan-IN Lecture Attendance'!F306="","",'Scan-IN Lecture Attendance'!F306)</f>
        <v/>
      </c>
      <c r="D306" s="23" t="str">
        <f>IF('Scan-IN Lecture Attendance'!H306="","",'Scan-IN Lecture Attendance'!H306)</f>
        <v/>
      </c>
      <c r="E306" s="7" t="str">
        <f>IF('Scan-IN Lecture Attendance'!J306="","",'Scan-IN Lecture Attendance'!J306)</f>
        <v/>
      </c>
      <c r="F306" s="23" t="str">
        <f>IF('Scan-IN Lecture Attendance'!L306="","",'Scan-IN Lecture Attendance'!L306)</f>
        <v/>
      </c>
      <c r="G306" s="7" t="str">
        <f>IF('Scan-IN Lecture Attendance'!N306="","",'Scan-IN Lecture Attendance'!N306)</f>
        <v/>
      </c>
      <c r="H306" s="23" t="str">
        <f>IF('Scan-IN Lecture Attendance'!P306="","",'Scan-IN Lecture Attendance'!P306)</f>
        <v/>
      </c>
      <c r="I306" s="7" t="str">
        <f>IF('Scan-IN Lecture Attendance'!R306="","",'Scan-IN Lecture Attendance'!R306)</f>
        <v/>
      </c>
      <c r="J306" s="23" t="str">
        <f>IF('Scan-IN Lecture Attendance'!T306="","",'Scan-IN Lecture Attendance'!T306)</f>
        <v/>
      </c>
      <c r="K306" s="24" t="str">
        <f>IF('Scan-IN Lecture Attendance'!V306="","",'Scan-IN Lecture Attendance'!V306)</f>
        <v/>
      </c>
      <c r="L306" s="23" t="str">
        <f>IF('Scan-IN Lecture Attendance'!X306="","",'Scan-IN Lecture Attendance'!X306)</f>
        <v/>
      </c>
      <c r="M306" s="24" t="str">
        <f>IF('Scan-IN Lecture Attendance'!Z306="","",'Scan-IN Lecture Attendance'!Z306)</f>
        <v/>
      </c>
      <c r="N306" s="23" t="str">
        <f>IF('Scan-IN Lecture Attendance'!AB306="","",'Scan-IN Lecture Attendance'!AB306)</f>
        <v/>
      </c>
      <c r="O306" s="24" t="str">
        <f>IF('Scan-IN Lecture Attendance'!AD306="","",'Scan-IN Lecture Attendance'!AD306)</f>
        <v/>
      </c>
      <c r="P306" s="23" t="str">
        <f>IF('Scan-IN Lecture Attendance'!AF306="","",'Scan-IN Lecture Attendance'!AF306)</f>
        <v/>
      </c>
      <c r="Q306" s="24" t="str">
        <f>IF('Scan-IN Lecture Attendance'!AH306="","",'Scan-IN Lecture Attendance'!AH306)</f>
        <v/>
      </c>
      <c r="R306" s="23" t="str">
        <f>IF('Scan-IN Lecture Attendance'!AJ306="","",'Scan-IN Lecture Attendance'!AJ306)</f>
        <v/>
      </c>
      <c r="S306" s="24" t="str">
        <f>IF('Scan-IN Lecture Attendance'!AL306="","",'Scan-IN Lecture Attendance'!AL306)</f>
        <v/>
      </c>
      <c r="T306" s="23" t="str">
        <f>IF('Scan-IN Lecture Attendance'!AN306="","",'Scan-IN Lecture Attendance'!AN306)</f>
        <v/>
      </c>
      <c r="U306" s="4"/>
      <c r="V306" s="4"/>
      <c r="W306" s="4"/>
      <c r="X306" s="4"/>
      <c r="Y306" s="4"/>
      <c r="Z306" s="4"/>
    </row>
    <row r="307" spans="1:26" ht="14.25" customHeight="1">
      <c r="A307" s="7" t="str">
        <f>IF('Scan-IN Lecture Attendance'!B307="","",'Scan-IN Lecture Attendance'!B307)</f>
        <v/>
      </c>
      <c r="B307" s="23" t="str">
        <f>IF('Scan-IN Lecture Attendance'!D307="","",'Scan-IN Lecture Attendance'!D307)</f>
        <v/>
      </c>
      <c r="C307" s="7" t="str">
        <f>IF('Scan-IN Lecture Attendance'!F307="","",'Scan-IN Lecture Attendance'!F307)</f>
        <v/>
      </c>
      <c r="D307" s="23" t="str">
        <f>IF('Scan-IN Lecture Attendance'!H307="","",'Scan-IN Lecture Attendance'!H307)</f>
        <v/>
      </c>
      <c r="E307" s="7" t="str">
        <f>IF('Scan-IN Lecture Attendance'!J307="","",'Scan-IN Lecture Attendance'!J307)</f>
        <v/>
      </c>
      <c r="F307" s="23" t="str">
        <f>IF('Scan-IN Lecture Attendance'!L307="","",'Scan-IN Lecture Attendance'!L307)</f>
        <v/>
      </c>
      <c r="G307" s="7" t="str">
        <f>IF('Scan-IN Lecture Attendance'!N307="","",'Scan-IN Lecture Attendance'!N307)</f>
        <v/>
      </c>
      <c r="H307" s="23" t="str">
        <f>IF('Scan-IN Lecture Attendance'!P307="","",'Scan-IN Lecture Attendance'!P307)</f>
        <v/>
      </c>
      <c r="I307" s="7" t="str">
        <f>IF('Scan-IN Lecture Attendance'!R307="","",'Scan-IN Lecture Attendance'!R307)</f>
        <v/>
      </c>
      <c r="J307" s="23" t="str">
        <f>IF('Scan-IN Lecture Attendance'!T307="","",'Scan-IN Lecture Attendance'!T307)</f>
        <v/>
      </c>
      <c r="K307" s="24" t="str">
        <f>IF('Scan-IN Lecture Attendance'!V307="","",'Scan-IN Lecture Attendance'!V307)</f>
        <v/>
      </c>
      <c r="L307" s="23" t="str">
        <f>IF('Scan-IN Lecture Attendance'!X307="","",'Scan-IN Lecture Attendance'!X307)</f>
        <v/>
      </c>
      <c r="M307" s="24" t="str">
        <f>IF('Scan-IN Lecture Attendance'!Z307="","",'Scan-IN Lecture Attendance'!Z307)</f>
        <v/>
      </c>
      <c r="N307" s="23" t="str">
        <f>IF('Scan-IN Lecture Attendance'!AB307="","",'Scan-IN Lecture Attendance'!AB307)</f>
        <v/>
      </c>
      <c r="O307" s="24" t="str">
        <f>IF('Scan-IN Lecture Attendance'!AD307="","",'Scan-IN Lecture Attendance'!AD307)</f>
        <v/>
      </c>
      <c r="P307" s="23" t="str">
        <f>IF('Scan-IN Lecture Attendance'!AF307="","",'Scan-IN Lecture Attendance'!AF307)</f>
        <v/>
      </c>
      <c r="Q307" s="24" t="str">
        <f>IF('Scan-IN Lecture Attendance'!AH307="","",'Scan-IN Lecture Attendance'!AH307)</f>
        <v/>
      </c>
      <c r="R307" s="23" t="str">
        <f>IF('Scan-IN Lecture Attendance'!AJ307="","",'Scan-IN Lecture Attendance'!AJ307)</f>
        <v/>
      </c>
      <c r="S307" s="24" t="str">
        <f>IF('Scan-IN Lecture Attendance'!AL307="","",'Scan-IN Lecture Attendance'!AL307)</f>
        <v/>
      </c>
      <c r="T307" s="23" t="str">
        <f>IF('Scan-IN Lecture Attendance'!AN307="","",'Scan-IN Lecture Attendance'!AN307)</f>
        <v/>
      </c>
      <c r="U307" s="4"/>
      <c r="V307" s="4"/>
      <c r="W307" s="4"/>
      <c r="X307" s="4"/>
      <c r="Y307" s="4"/>
      <c r="Z307" s="4"/>
    </row>
    <row r="308" spans="1:26" ht="14.25" customHeight="1">
      <c r="A308" s="7" t="str">
        <f>IF('Scan-IN Lecture Attendance'!B308="","",'Scan-IN Lecture Attendance'!B308)</f>
        <v/>
      </c>
      <c r="B308" s="23" t="str">
        <f>IF('Scan-IN Lecture Attendance'!D308="","",'Scan-IN Lecture Attendance'!D308)</f>
        <v/>
      </c>
      <c r="C308" s="7" t="str">
        <f>IF('Scan-IN Lecture Attendance'!F308="","",'Scan-IN Lecture Attendance'!F308)</f>
        <v/>
      </c>
      <c r="D308" s="23" t="str">
        <f>IF('Scan-IN Lecture Attendance'!H308="","",'Scan-IN Lecture Attendance'!H308)</f>
        <v/>
      </c>
      <c r="E308" s="7" t="str">
        <f>IF('Scan-IN Lecture Attendance'!J308="","",'Scan-IN Lecture Attendance'!J308)</f>
        <v/>
      </c>
      <c r="F308" s="23" t="str">
        <f>IF('Scan-IN Lecture Attendance'!L308="","",'Scan-IN Lecture Attendance'!L308)</f>
        <v/>
      </c>
      <c r="G308" s="7" t="str">
        <f>IF('Scan-IN Lecture Attendance'!N308="","",'Scan-IN Lecture Attendance'!N308)</f>
        <v/>
      </c>
      <c r="H308" s="23" t="str">
        <f>IF('Scan-IN Lecture Attendance'!P308="","",'Scan-IN Lecture Attendance'!P308)</f>
        <v/>
      </c>
      <c r="I308" s="7" t="str">
        <f>IF('Scan-IN Lecture Attendance'!R308="","",'Scan-IN Lecture Attendance'!R308)</f>
        <v/>
      </c>
      <c r="J308" s="23" t="str">
        <f>IF('Scan-IN Lecture Attendance'!T308="","",'Scan-IN Lecture Attendance'!T308)</f>
        <v/>
      </c>
      <c r="K308" s="24" t="str">
        <f>IF('Scan-IN Lecture Attendance'!V308="","",'Scan-IN Lecture Attendance'!V308)</f>
        <v/>
      </c>
      <c r="L308" s="23" t="str">
        <f>IF('Scan-IN Lecture Attendance'!X308="","",'Scan-IN Lecture Attendance'!X308)</f>
        <v/>
      </c>
      <c r="M308" s="24" t="str">
        <f>IF('Scan-IN Lecture Attendance'!Z308="","",'Scan-IN Lecture Attendance'!Z308)</f>
        <v/>
      </c>
      <c r="N308" s="23" t="str">
        <f>IF('Scan-IN Lecture Attendance'!AB308="","",'Scan-IN Lecture Attendance'!AB308)</f>
        <v/>
      </c>
      <c r="O308" s="24" t="str">
        <f>IF('Scan-IN Lecture Attendance'!AD308="","",'Scan-IN Lecture Attendance'!AD308)</f>
        <v/>
      </c>
      <c r="P308" s="23" t="str">
        <f>IF('Scan-IN Lecture Attendance'!AF308="","",'Scan-IN Lecture Attendance'!AF308)</f>
        <v/>
      </c>
      <c r="Q308" s="24" t="str">
        <f>IF('Scan-IN Lecture Attendance'!AH308="","",'Scan-IN Lecture Attendance'!AH308)</f>
        <v/>
      </c>
      <c r="R308" s="23" t="str">
        <f>IF('Scan-IN Lecture Attendance'!AJ308="","",'Scan-IN Lecture Attendance'!AJ308)</f>
        <v/>
      </c>
      <c r="S308" s="24" t="str">
        <f>IF('Scan-IN Lecture Attendance'!AL308="","",'Scan-IN Lecture Attendance'!AL308)</f>
        <v/>
      </c>
      <c r="T308" s="23" t="str">
        <f>IF('Scan-IN Lecture Attendance'!AN308="","",'Scan-IN Lecture Attendance'!AN308)</f>
        <v/>
      </c>
      <c r="U308" s="4"/>
      <c r="V308" s="4"/>
      <c r="W308" s="4"/>
      <c r="X308" s="4"/>
      <c r="Y308" s="4"/>
      <c r="Z308" s="4"/>
    </row>
    <row r="309" spans="1:26" ht="14.25" customHeight="1">
      <c r="A309" s="7" t="str">
        <f>IF('Scan-IN Lecture Attendance'!B309="","",'Scan-IN Lecture Attendance'!B309)</f>
        <v/>
      </c>
      <c r="B309" s="23" t="str">
        <f>IF('Scan-IN Lecture Attendance'!D309="","",'Scan-IN Lecture Attendance'!D309)</f>
        <v/>
      </c>
      <c r="C309" s="7" t="str">
        <f>IF('Scan-IN Lecture Attendance'!F309="","",'Scan-IN Lecture Attendance'!F309)</f>
        <v/>
      </c>
      <c r="D309" s="23" t="str">
        <f>IF('Scan-IN Lecture Attendance'!H309="","",'Scan-IN Lecture Attendance'!H309)</f>
        <v/>
      </c>
      <c r="E309" s="7" t="str">
        <f>IF('Scan-IN Lecture Attendance'!J309="","",'Scan-IN Lecture Attendance'!J309)</f>
        <v/>
      </c>
      <c r="F309" s="23" t="str">
        <f>IF('Scan-IN Lecture Attendance'!L309="","",'Scan-IN Lecture Attendance'!L309)</f>
        <v/>
      </c>
      <c r="G309" s="7" t="str">
        <f>IF('Scan-IN Lecture Attendance'!N309="","",'Scan-IN Lecture Attendance'!N309)</f>
        <v/>
      </c>
      <c r="H309" s="23" t="str">
        <f>IF('Scan-IN Lecture Attendance'!P309="","",'Scan-IN Lecture Attendance'!P309)</f>
        <v/>
      </c>
      <c r="I309" s="7" t="str">
        <f>IF('Scan-IN Lecture Attendance'!R309="","",'Scan-IN Lecture Attendance'!R309)</f>
        <v/>
      </c>
      <c r="J309" s="23" t="str">
        <f>IF('Scan-IN Lecture Attendance'!T309="","",'Scan-IN Lecture Attendance'!T309)</f>
        <v/>
      </c>
      <c r="K309" s="24" t="str">
        <f>IF('Scan-IN Lecture Attendance'!V309="","",'Scan-IN Lecture Attendance'!V309)</f>
        <v/>
      </c>
      <c r="L309" s="23" t="str">
        <f>IF('Scan-IN Lecture Attendance'!X309="","",'Scan-IN Lecture Attendance'!X309)</f>
        <v/>
      </c>
      <c r="M309" s="24" t="str">
        <f>IF('Scan-IN Lecture Attendance'!Z309="","",'Scan-IN Lecture Attendance'!Z309)</f>
        <v/>
      </c>
      <c r="N309" s="23" t="str">
        <f>IF('Scan-IN Lecture Attendance'!AB309="","",'Scan-IN Lecture Attendance'!AB309)</f>
        <v/>
      </c>
      <c r="O309" s="24" t="str">
        <f>IF('Scan-IN Lecture Attendance'!AD309="","",'Scan-IN Lecture Attendance'!AD309)</f>
        <v/>
      </c>
      <c r="P309" s="23" t="str">
        <f>IF('Scan-IN Lecture Attendance'!AF309="","",'Scan-IN Lecture Attendance'!AF309)</f>
        <v/>
      </c>
      <c r="Q309" s="24" t="str">
        <f>IF('Scan-IN Lecture Attendance'!AH309="","",'Scan-IN Lecture Attendance'!AH309)</f>
        <v/>
      </c>
      <c r="R309" s="23" t="str">
        <f>IF('Scan-IN Lecture Attendance'!AJ309="","",'Scan-IN Lecture Attendance'!AJ309)</f>
        <v/>
      </c>
      <c r="S309" s="24" t="str">
        <f>IF('Scan-IN Lecture Attendance'!AL309="","",'Scan-IN Lecture Attendance'!AL309)</f>
        <v/>
      </c>
      <c r="T309" s="23" t="str">
        <f>IF('Scan-IN Lecture Attendance'!AN309="","",'Scan-IN Lecture Attendance'!AN309)</f>
        <v/>
      </c>
      <c r="U309" s="4"/>
      <c r="V309" s="4"/>
      <c r="W309" s="4"/>
      <c r="X309" s="4"/>
      <c r="Y309" s="4"/>
      <c r="Z309" s="4"/>
    </row>
    <row r="310" spans="1:26" ht="14.25" customHeight="1">
      <c r="A310" s="7" t="str">
        <f>IF('Scan-IN Lecture Attendance'!B310="","",'Scan-IN Lecture Attendance'!B310)</f>
        <v/>
      </c>
      <c r="B310" s="23" t="str">
        <f>IF('Scan-IN Lecture Attendance'!D310="","",'Scan-IN Lecture Attendance'!D310)</f>
        <v/>
      </c>
      <c r="C310" s="7" t="str">
        <f>IF('Scan-IN Lecture Attendance'!F310="","",'Scan-IN Lecture Attendance'!F310)</f>
        <v/>
      </c>
      <c r="D310" s="23" t="str">
        <f>IF('Scan-IN Lecture Attendance'!H310="","",'Scan-IN Lecture Attendance'!H310)</f>
        <v/>
      </c>
      <c r="E310" s="7" t="str">
        <f>IF('Scan-IN Lecture Attendance'!J310="","",'Scan-IN Lecture Attendance'!J310)</f>
        <v/>
      </c>
      <c r="F310" s="23" t="str">
        <f>IF('Scan-IN Lecture Attendance'!L310="","",'Scan-IN Lecture Attendance'!L310)</f>
        <v/>
      </c>
      <c r="G310" s="7" t="str">
        <f>IF('Scan-IN Lecture Attendance'!N310="","",'Scan-IN Lecture Attendance'!N310)</f>
        <v/>
      </c>
      <c r="H310" s="23" t="str">
        <f>IF('Scan-IN Lecture Attendance'!P310="","",'Scan-IN Lecture Attendance'!P310)</f>
        <v/>
      </c>
      <c r="I310" s="7" t="str">
        <f>IF('Scan-IN Lecture Attendance'!R310="","",'Scan-IN Lecture Attendance'!R310)</f>
        <v/>
      </c>
      <c r="J310" s="23" t="str">
        <f>IF('Scan-IN Lecture Attendance'!T310="","",'Scan-IN Lecture Attendance'!T310)</f>
        <v/>
      </c>
      <c r="K310" s="24" t="str">
        <f>IF('Scan-IN Lecture Attendance'!V310="","",'Scan-IN Lecture Attendance'!V310)</f>
        <v/>
      </c>
      <c r="L310" s="23" t="str">
        <f>IF('Scan-IN Lecture Attendance'!X310="","",'Scan-IN Lecture Attendance'!X310)</f>
        <v/>
      </c>
      <c r="M310" s="24" t="str">
        <f>IF('Scan-IN Lecture Attendance'!Z310="","",'Scan-IN Lecture Attendance'!Z310)</f>
        <v/>
      </c>
      <c r="N310" s="23" t="str">
        <f>IF('Scan-IN Lecture Attendance'!AB310="","",'Scan-IN Lecture Attendance'!AB310)</f>
        <v/>
      </c>
      <c r="O310" s="24" t="str">
        <f>IF('Scan-IN Lecture Attendance'!AD310="","",'Scan-IN Lecture Attendance'!AD310)</f>
        <v/>
      </c>
      <c r="P310" s="23" t="str">
        <f>IF('Scan-IN Lecture Attendance'!AF310="","",'Scan-IN Lecture Attendance'!AF310)</f>
        <v/>
      </c>
      <c r="Q310" s="24" t="str">
        <f>IF('Scan-IN Lecture Attendance'!AH310="","",'Scan-IN Lecture Attendance'!AH310)</f>
        <v/>
      </c>
      <c r="R310" s="23" t="str">
        <f>IF('Scan-IN Lecture Attendance'!AJ310="","",'Scan-IN Lecture Attendance'!AJ310)</f>
        <v/>
      </c>
      <c r="S310" s="24" t="str">
        <f>IF('Scan-IN Lecture Attendance'!AL310="","",'Scan-IN Lecture Attendance'!AL310)</f>
        <v/>
      </c>
      <c r="T310" s="23" t="str">
        <f>IF('Scan-IN Lecture Attendance'!AN310="","",'Scan-IN Lecture Attendance'!AN310)</f>
        <v/>
      </c>
      <c r="U310" s="4"/>
      <c r="V310" s="4"/>
      <c r="W310" s="4"/>
      <c r="X310" s="4"/>
      <c r="Y310" s="4"/>
      <c r="Z310" s="4"/>
    </row>
    <row r="311" spans="1:26" ht="14.25" customHeight="1">
      <c r="A311" s="7" t="str">
        <f>IF('Scan-IN Lecture Attendance'!B311="","",'Scan-IN Lecture Attendance'!B311)</f>
        <v/>
      </c>
      <c r="B311" s="23" t="str">
        <f>IF('Scan-IN Lecture Attendance'!D311="","",'Scan-IN Lecture Attendance'!D311)</f>
        <v/>
      </c>
      <c r="C311" s="7" t="str">
        <f>IF('Scan-IN Lecture Attendance'!F311="","",'Scan-IN Lecture Attendance'!F311)</f>
        <v/>
      </c>
      <c r="D311" s="23" t="str">
        <f>IF('Scan-IN Lecture Attendance'!H311="","",'Scan-IN Lecture Attendance'!H311)</f>
        <v/>
      </c>
      <c r="E311" s="7" t="str">
        <f>IF('Scan-IN Lecture Attendance'!J311="","",'Scan-IN Lecture Attendance'!J311)</f>
        <v/>
      </c>
      <c r="F311" s="23" t="str">
        <f>IF('Scan-IN Lecture Attendance'!L311="","",'Scan-IN Lecture Attendance'!L311)</f>
        <v/>
      </c>
      <c r="G311" s="7" t="str">
        <f>IF('Scan-IN Lecture Attendance'!N311="","",'Scan-IN Lecture Attendance'!N311)</f>
        <v/>
      </c>
      <c r="H311" s="23" t="str">
        <f>IF('Scan-IN Lecture Attendance'!P311="","",'Scan-IN Lecture Attendance'!P311)</f>
        <v/>
      </c>
      <c r="I311" s="7" t="str">
        <f>IF('Scan-IN Lecture Attendance'!R311="","",'Scan-IN Lecture Attendance'!R311)</f>
        <v/>
      </c>
      <c r="J311" s="23" t="str">
        <f>IF('Scan-IN Lecture Attendance'!T311="","",'Scan-IN Lecture Attendance'!T311)</f>
        <v/>
      </c>
      <c r="K311" s="24" t="str">
        <f>IF('Scan-IN Lecture Attendance'!V311="","",'Scan-IN Lecture Attendance'!V311)</f>
        <v/>
      </c>
      <c r="L311" s="23" t="str">
        <f>IF('Scan-IN Lecture Attendance'!X311="","",'Scan-IN Lecture Attendance'!X311)</f>
        <v/>
      </c>
      <c r="M311" s="24" t="str">
        <f>IF('Scan-IN Lecture Attendance'!Z311="","",'Scan-IN Lecture Attendance'!Z311)</f>
        <v/>
      </c>
      <c r="N311" s="23" t="str">
        <f>IF('Scan-IN Lecture Attendance'!AB311="","",'Scan-IN Lecture Attendance'!AB311)</f>
        <v/>
      </c>
      <c r="O311" s="24" t="str">
        <f>IF('Scan-IN Lecture Attendance'!AD311="","",'Scan-IN Lecture Attendance'!AD311)</f>
        <v/>
      </c>
      <c r="P311" s="23" t="str">
        <f>IF('Scan-IN Lecture Attendance'!AF311="","",'Scan-IN Lecture Attendance'!AF311)</f>
        <v/>
      </c>
      <c r="Q311" s="24" t="str">
        <f>IF('Scan-IN Lecture Attendance'!AH311="","",'Scan-IN Lecture Attendance'!AH311)</f>
        <v/>
      </c>
      <c r="R311" s="23" t="str">
        <f>IF('Scan-IN Lecture Attendance'!AJ311="","",'Scan-IN Lecture Attendance'!AJ311)</f>
        <v/>
      </c>
      <c r="S311" s="24" t="str">
        <f>IF('Scan-IN Lecture Attendance'!AL311="","",'Scan-IN Lecture Attendance'!AL311)</f>
        <v/>
      </c>
      <c r="T311" s="23" t="str">
        <f>IF('Scan-IN Lecture Attendance'!AN311="","",'Scan-IN Lecture Attendance'!AN311)</f>
        <v/>
      </c>
      <c r="U311" s="4"/>
      <c r="V311" s="4"/>
      <c r="W311" s="4"/>
      <c r="X311" s="4"/>
      <c r="Y311" s="4"/>
      <c r="Z311" s="4"/>
    </row>
    <row r="312" spans="1:26" ht="14.25" customHeight="1">
      <c r="A312" s="7" t="str">
        <f>IF('Scan-IN Lecture Attendance'!B312="","",'Scan-IN Lecture Attendance'!B312)</f>
        <v/>
      </c>
      <c r="B312" s="23" t="str">
        <f>IF('Scan-IN Lecture Attendance'!D312="","",'Scan-IN Lecture Attendance'!D312)</f>
        <v/>
      </c>
      <c r="C312" s="7" t="str">
        <f>IF('Scan-IN Lecture Attendance'!F312="","",'Scan-IN Lecture Attendance'!F312)</f>
        <v/>
      </c>
      <c r="D312" s="23" t="str">
        <f>IF('Scan-IN Lecture Attendance'!H312="","",'Scan-IN Lecture Attendance'!H312)</f>
        <v/>
      </c>
      <c r="E312" s="7" t="str">
        <f>IF('Scan-IN Lecture Attendance'!J312="","",'Scan-IN Lecture Attendance'!J312)</f>
        <v/>
      </c>
      <c r="F312" s="23" t="str">
        <f>IF('Scan-IN Lecture Attendance'!L312="","",'Scan-IN Lecture Attendance'!L312)</f>
        <v/>
      </c>
      <c r="G312" s="7" t="str">
        <f>IF('Scan-IN Lecture Attendance'!N312="","",'Scan-IN Lecture Attendance'!N312)</f>
        <v/>
      </c>
      <c r="H312" s="23" t="str">
        <f>IF('Scan-IN Lecture Attendance'!P312="","",'Scan-IN Lecture Attendance'!P312)</f>
        <v/>
      </c>
      <c r="I312" s="7" t="str">
        <f>IF('Scan-IN Lecture Attendance'!R312="","",'Scan-IN Lecture Attendance'!R312)</f>
        <v/>
      </c>
      <c r="J312" s="23" t="str">
        <f>IF('Scan-IN Lecture Attendance'!T312="","",'Scan-IN Lecture Attendance'!T312)</f>
        <v/>
      </c>
      <c r="K312" s="24" t="str">
        <f>IF('Scan-IN Lecture Attendance'!V312="","",'Scan-IN Lecture Attendance'!V312)</f>
        <v/>
      </c>
      <c r="L312" s="23" t="str">
        <f>IF('Scan-IN Lecture Attendance'!X312="","",'Scan-IN Lecture Attendance'!X312)</f>
        <v/>
      </c>
      <c r="M312" s="24" t="str">
        <f>IF('Scan-IN Lecture Attendance'!Z312="","",'Scan-IN Lecture Attendance'!Z312)</f>
        <v/>
      </c>
      <c r="N312" s="23" t="str">
        <f>IF('Scan-IN Lecture Attendance'!AB312="","",'Scan-IN Lecture Attendance'!AB312)</f>
        <v/>
      </c>
      <c r="O312" s="24" t="str">
        <f>IF('Scan-IN Lecture Attendance'!AD312="","",'Scan-IN Lecture Attendance'!AD312)</f>
        <v/>
      </c>
      <c r="P312" s="23" t="str">
        <f>IF('Scan-IN Lecture Attendance'!AF312="","",'Scan-IN Lecture Attendance'!AF312)</f>
        <v/>
      </c>
      <c r="Q312" s="24" t="str">
        <f>IF('Scan-IN Lecture Attendance'!AH312="","",'Scan-IN Lecture Attendance'!AH312)</f>
        <v/>
      </c>
      <c r="R312" s="23" t="str">
        <f>IF('Scan-IN Lecture Attendance'!AJ312="","",'Scan-IN Lecture Attendance'!AJ312)</f>
        <v/>
      </c>
      <c r="S312" s="24" t="str">
        <f>IF('Scan-IN Lecture Attendance'!AL312="","",'Scan-IN Lecture Attendance'!AL312)</f>
        <v/>
      </c>
      <c r="T312" s="23" t="str">
        <f>IF('Scan-IN Lecture Attendance'!AN312="","",'Scan-IN Lecture Attendance'!AN312)</f>
        <v/>
      </c>
      <c r="U312" s="4"/>
      <c r="V312" s="4"/>
      <c r="W312" s="4"/>
      <c r="X312" s="4"/>
      <c r="Y312" s="4"/>
      <c r="Z312" s="4"/>
    </row>
    <row r="313" spans="1:26" ht="14.25" customHeight="1">
      <c r="A313" s="7" t="str">
        <f>IF('Scan-IN Lecture Attendance'!B313="","",'Scan-IN Lecture Attendance'!B313)</f>
        <v/>
      </c>
      <c r="B313" s="23" t="str">
        <f>IF('Scan-IN Lecture Attendance'!D313="","",'Scan-IN Lecture Attendance'!D313)</f>
        <v/>
      </c>
      <c r="C313" s="7" t="str">
        <f>IF('Scan-IN Lecture Attendance'!F313="","",'Scan-IN Lecture Attendance'!F313)</f>
        <v/>
      </c>
      <c r="D313" s="23" t="str">
        <f>IF('Scan-IN Lecture Attendance'!H313="","",'Scan-IN Lecture Attendance'!H313)</f>
        <v/>
      </c>
      <c r="E313" s="7" t="str">
        <f>IF('Scan-IN Lecture Attendance'!J313="","",'Scan-IN Lecture Attendance'!J313)</f>
        <v/>
      </c>
      <c r="F313" s="23" t="str">
        <f>IF('Scan-IN Lecture Attendance'!L313="","",'Scan-IN Lecture Attendance'!L313)</f>
        <v/>
      </c>
      <c r="G313" s="7" t="str">
        <f>IF('Scan-IN Lecture Attendance'!N313="","",'Scan-IN Lecture Attendance'!N313)</f>
        <v/>
      </c>
      <c r="H313" s="23" t="str">
        <f>IF('Scan-IN Lecture Attendance'!P313="","",'Scan-IN Lecture Attendance'!P313)</f>
        <v/>
      </c>
      <c r="I313" s="7" t="str">
        <f>IF('Scan-IN Lecture Attendance'!R313="","",'Scan-IN Lecture Attendance'!R313)</f>
        <v/>
      </c>
      <c r="J313" s="23" t="str">
        <f>IF('Scan-IN Lecture Attendance'!T313="","",'Scan-IN Lecture Attendance'!T313)</f>
        <v/>
      </c>
      <c r="K313" s="24" t="str">
        <f>IF('Scan-IN Lecture Attendance'!V313="","",'Scan-IN Lecture Attendance'!V313)</f>
        <v/>
      </c>
      <c r="L313" s="23" t="str">
        <f>IF('Scan-IN Lecture Attendance'!X313="","",'Scan-IN Lecture Attendance'!X313)</f>
        <v/>
      </c>
      <c r="M313" s="24" t="str">
        <f>IF('Scan-IN Lecture Attendance'!Z313="","",'Scan-IN Lecture Attendance'!Z313)</f>
        <v/>
      </c>
      <c r="N313" s="23" t="str">
        <f>IF('Scan-IN Lecture Attendance'!AB313="","",'Scan-IN Lecture Attendance'!AB313)</f>
        <v/>
      </c>
      <c r="O313" s="24" t="str">
        <f>IF('Scan-IN Lecture Attendance'!AD313="","",'Scan-IN Lecture Attendance'!AD313)</f>
        <v/>
      </c>
      <c r="P313" s="23" t="str">
        <f>IF('Scan-IN Lecture Attendance'!AF313="","",'Scan-IN Lecture Attendance'!AF313)</f>
        <v/>
      </c>
      <c r="Q313" s="24" t="str">
        <f>IF('Scan-IN Lecture Attendance'!AH313="","",'Scan-IN Lecture Attendance'!AH313)</f>
        <v/>
      </c>
      <c r="R313" s="23" t="str">
        <f>IF('Scan-IN Lecture Attendance'!AJ313="","",'Scan-IN Lecture Attendance'!AJ313)</f>
        <v/>
      </c>
      <c r="S313" s="24" t="str">
        <f>IF('Scan-IN Lecture Attendance'!AL313="","",'Scan-IN Lecture Attendance'!AL313)</f>
        <v/>
      </c>
      <c r="T313" s="23" t="str">
        <f>IF('Scan-IN Lecture Attendance'!AN313="","",'Scan-IN Lecture Attendance'!AN313)</f>
        <v/>
      </c>
      <c r="U313" s="4"/>
      <c r="V313" s="4"/>
      <c r="W313" s="4"/>
      <c r="X313" s="4"/>
      <c r="Y313" s="4"/>
      <c r="Z313" s="4"/>
    </row>
    <row r="314" spans="1:26" ht="14.25" customHeight="1">
      <c r="A314" s="7" t="str">
        <f>IF('Scan-IN Lecture Attendance'!B314="","",'Scan-IN Lecture Attendance'!B314)</f>
        <v/>
      </c>
      <c r="B314" s="23" t="str">
        <f>IF('Scan-IN Lecture Attendance'!D314="","",'Scan-IN Lecture Attendance'!D314)</f>
        <v/>
      </c>
      <c r="C314" s="7" t="str">
        <f>IF('Scan-IN Lecture Attendance'!F314="","",'Scan-IN Lecture Attendance'!F314)</f>
        <v/>
      </c>
      <c r="D314" s="23" t="str">
        <f>IF('Scan-IN Lecture Attendance'!H314="","",'Scan-IN Lecture Attendance'!H314)</f>
        <v/>
      </c>
      <c r="E314" s="7" t="str">
        <f>IF('Scan-IN Lecture Attendance'!J314="","",'Scan-IN Lecture Attendance'!J314)</f>
        <v/>
      </c>
      <c r="F314" s="23" t="str">
        <f>IF('Scan-IN Lecture Attendance'!L314="","",'Scan-IN Lecture Attendance'!L314)</f>
        <v/>
      </c>
      <c r="G314" s="7" t="str">
        <f>IF('Scan-IN Lecture Attendance'!N314="","",'Scan-IN Lecture Attendance'!N314)</f>
        <v/>
      </c>
      <c r="H314" s="23" t="str">
        <f>IF('Scan-IN Lecture Attendance'!P314="","",'Scan-IN Lecture Attendance'!P314)</f>
        <v/>
      </c>
      <c r="I314" s="7" t="str">
        <f>IF('Scan-IN Lecture Attendance'!R314="","",'Scan-IN Lecture Attendance'!R314)</f>
        <v/>
      </c>
      <c r="J314" s="23" t="str">
        <f>IF('Scan-IN Lecture Attendance'!T314="","",'Scan-IN Lecture Attendance'!T314)</f>
        <v/>
      </c>
      <c r="K314" s="24" t="str">
        <f>IF('Scan-IN Lecture Attendance'!V314="","",'Scan-IN Lecture Attendance'!V314)</f>
        <v/>
      </c>
      <c r="L314" s="23" t="str">
        <f>IF('Scan-IN Lecture Attendance'!X314="","",'Scan-IN Lecture Attendance'!X314)</f>
        <v/>
      </c>
      <c r="M314" s="24" t="str">
        <f>IF('Scan-IN Lecture Attendance'!Z314="","",'Scan-IN Lecture Attendance'!Z314)</f>
        <v/>
      </c>
      <c r="N314" s="23" t="str">
        <f>IF('Scan-IN Lecture Attendance'!AB314="","",'Scan-IN Lecture Attendance'!AB314)</f>
        <v/>
      </c>
      <c r="O314" s="24" t="str">
        <f>IF('Scan-IN Lecture Attendance'!AD314="","",'Scan-IN Lecture Attendance'!AD314)</f>
        <v/>
      </c>
      <c r="P314" s="23" t="str">
        <f>IF('Scan-IN Lecture Attendance'!AF314="","",'Scan-IN Lecture Attendance'!AF314)</f>
        <v/>
      </c>
      <c r="Q314" s="24" t="str">
        <f>IF('Scan-IN Lecture Attendance'!AH314="","",'Scan-IN Lecture Attendance'!AH314)</f>
        <v/>
      </c>
      <c r="R314" s="23" t="str">
        <f>IF('Scan-IN Lecture Attendance'!AJ314="","",'Scan-IN Lecture Attendance'!AJ314)</f>
        <v/>
      </c>
      <c r="S314" s="24" t="str">
        <f>IF('Scan-IN Lecture Attendance'!AL314="","",'Scan-IN Lecture Attendance'!AL314)</f>
        <v/>
      </c>
      <c r="T314" s="23" t="str">
        <f>IF('Scan-IN Lecture Attendance'!AN314="","",'Scan-IN Lecture Attendance'!AN314)</f>
        <v/>
      </c>
      <c r="U314" s="4"/>
      <c r="V314" s="4"/>
      <c r="W314" s="4"/>
      <c r="X314" s="4"/>
      <c r="Y314" s="4"/>
      <c r="Z314" s="4"/>
    </row>
    <row r="315" spans="1:26" ht="14.25" customHeight="1">
      <c r="A315" s="7" t="str">
        <f>IF('Scan-IN Lecture Attendance'!B315="","",'Scan-IN Lecture Attendance'!B315)</f>
        <v/>
      </c>
      <c r="B315" s="23" t="str">
        <f>IF('Scan-IN Lecture Attendance'!D315="","",'Scan-IN Lecture Attendance'!D315)</f>
        <v/>
      </c>
      <c r="C315" s="7" t="str">
        <f>IF('Scan-IN Lecture Attendance'!F315="","",'Scan-IN Lecture Attendance'!F315)</f>
        <v/>
      </c>
      <c r="D315" s="23" t="str">
        <f>IF('Scan-IN Lecture Attendance'!H315="","",'Scan-IN Lecture Attendance'!H315)</f>
        <v/>
      </c>
      <c r="E315" s="7" t="str">
        <f>IF('Scan-IN Lecture Attendance'!J315="","",'Scan-IN Lecture Attendance'!J315)</f>
        <v/>
      </c>
      <c r="F315" s="23"/>
      <c r="G315" s="7"/>
      <c r="H315" s="23"/>
      <c r="I315" s="7"/>
      <c r="J315" s="23"/>
      <c r="K315" s="24"/>
      <c r="L315" s="23"/>
      <c r="M315" s="24"/>
      <c r="N315" s="23"/>
      <c r="O315" s="24"/>
      <c r="P315" s="23"/>
      <c r="Q315" s="24"/>
      <c r="R315" s="23"/>
      <c r="S315" s="24"/>
      <c r="T315" s="23"/>
      <c r="U315" s="4"/>
      <c r="V315" s="4"/>
      <c r="W315" s="4"/>
      <c r="X315" s="4"/>
      <c r="Y315" s="4"/>
      <c r="Z315" s="4"/>
    </row>
    <row r="316" spans="1:26" ht="14.25" customHeight="1">
      <c r="A316" s="7" t="str">
        <f>IF('Scan-IN Lecture Attendance'!B316="","",'Scan-IN Lecture Attendance'!B316)</f>
        <v/>
      </c>
      <c r="B316" s="23" t="str">
        <f>IF('Scan-IN Lecture Attendance'!D316="","",'Scan-IN Lecture Attendance'!D316)</f>
        <v/>
      </c>
      <c r="C316" s="7" t="str">
        <f>IF('Scan-IN Lecture Attendance'!F316="","",'Scan-IN Lecture Attendance'!F316)</f>
        <v/>
      </c>
      <c r="D316" s="23" t="str">
        <f>IF('Scan-IN Lecture Attendance'!H316="","",'Scan-IN Lecture Attendance'!H316)</f>
        <v/>
      </c>
      <c r="E316" s="7" t="str">
        <f>IF('Scan-IN Lecture Attendance'!J316="","",'Scan-IN Lecture Attendance'!J316)</f>
        <v/>
      </c>
      <c r="F316" s="23"/>
      <c r="G316" s="7"/>
      <c r="H316" s="23"/>
      <c r="I316" s="7"/>
      <c r="J316" s="23"/>
      <c r="K316" s="24"/>
      <c r="L316" s="23"/>
      <c r="M316" s="24"/>
      <c r="N316" s="23"/>
      <c r="O316" s="24"/>
      <c r="P316" s="23"/>
      <c r="Q316" s="24"/>
      <c r="R316" s="23"/>
      <c r="S316" s="24"/>
      <c r="T316" s="23"/>
      <c r="U316" s="4"/>
      <c r="V316" s="4"/>
      <c r="W316" s="4"/>
      <c r="X316" s="4"/>
      <c r="Y316" s="4"/>
      <c r="Z316" s="4"/>
    </row>
    <row r="317" spans="1:26" ht="14.25" customHeight="1">
      <c r="A317" s="7" t="str">
        <f>IF('Scan-IN Lecture Attendance'!B317="","",'Scan-IN Lecture Attendance'!B317)</f>
        <v/>
      </c>
      <c r="B317" s="23" t="str">
        <f>IF('Scan-IN Lecture Attendance'!D317="","",'Scan-IN Lecture Attendance'!D317)</f>
        <v/>
      </c>
      <c r="C317" s="7" t="str">
        <f>IF('Scan-IN Lecture Attendance'!F317="","",'Scan-IN Lecture Attendance'!F317)</f>
        <v/>
      </c>
      <c r="D317" s="23" t="str">
        <f>IF('Scan-IN Lecture Attendance'!H317="","",'Scan-IN Lecture Attendance'!H317)</f>
        <v/>
      </c>
      <c r="E317" s="7" t="str">
        <f>IF('Scan-IN Lecture Attendance'!J317="","",'Scan-IN Lecture Attendance'!J317)</f>
        <v/>
      </c>
      <c r="F317" s="23"/>
      <c r="G317" s="7"/>
      <c r="H317" s="23"/>
      <c r="I317" s="7"/>
      <c r="J317" s="23"/>
      <c r="K317" s="24"/>
      <c r="L317" s="23"/>
      <c r="M317" s="24"/>
      <c r="N317" s="23"/>
      <c r="O317" s="24"/>
      <c r="P317" s="23"/>
      <c r="Q317" s="24"/>
      <c r="R317" s="23"/>
      <c r="S317" s="24"/>
      <c r="T317" s="23"/>
      <c r="U317" s="4"/>
      <c r="V317" s="4"/>
      <c r="W317" s="4"/>
      <c r="X317" s="4"/>
      <c r="Y317" s="4"/>
      <c r="Z317" s="4"/>
    </row>
    <row r="318" spans="1:26" ht="14.25" customHeight="1">
      <c r="A318" s="7" t="str">
        <f>IF('Scan-IN Lecture Attendance'!B318="","",'Scan-IN Lecture Attendance'!B318)</f>
        <v/>
      </c>
      <c r="B318" s="23" t="str">
        <f>IF('Scan-IN Lecture Attendance'!D318="","",'Scan-IN Lecture Attendance'!D318)</f>
        <v/>
      </c>
      <c r="C318" s="7" t="str">
        <f>IF('Scan-IN Lecture Attendance'!F318="","",'Scan-IN Lecture Attendance'!F318)</f>
        <v/>
      </c>
      <c r="D318" s="23" t="str">
        <f>IF('Scan-IN Lecture Attendance'!H318="","",'Scan-IN Lecture Attendance'!H318)</f>
        <v/>
      </c>
      <c r="E318" s="7" t="str">
        <f>IF('Scan-IN Lecture Attendance'!J318="","",'Scan-IN Lecture Attendance'!J318)</f>
        <v/>
      </c>
      <c r="F318" s="23"/>
      <c r="G318" s="7"/>
      <c r="H318" s="23"/>
      <c r="I318" s="7"/>
      <c r="J318" s="23"/>
      <c r="K318" s="24"/>
      <c r="L318" s="23"/>
      <c r="M318" s="24"/>
      <c r="N318" s="23"/>
      <c r="O318" s="24"/>
      <c r="P318" s="23"/>
      <c r="Q318" s="24"/>
      <c r="R318" s="23"/>
      <c r="S318" s="24"/>
      <c r="T318" s="23"/>
      <c r="U318" s="4"/>
      <c r="V318" s="4"/>
      <c r="W318" s="4"/>
      <c r="X318" s="4"/>
      <c r="Y318" s="4"/>
      <c r="Z318" s="4"/>
    </row>
    <row r="319" spans="1:26" ht="14.25" customHeight="1">
      <c r="A319" s="7" t="str">
        <f>IF('Scan-IN Lecture Attendance'!B319="","",'Scan-IN Lecture Attendance'!B319)</f>
        <v/>
      </c>
      <c r="B319" s="23" t="str">
        <f>IF('Scan-IN Lecture Attendance'!D319="","",'Scan-IN Lecture Attendance'!D319)</f>
        <v/>
      </c>
      <c r="C319" s="7" t="str">
        <f>IF('Scan-IN Lecture Attendance'!F319="","",'Scan-IN Lecture Attendance'!F319)</f>
        <v/>
      </c>
      <c r="D319" s="23" t="str">
        <f>IF('Scan-IN Lecture Attendance'!H319="","",'Scan-IN Lecture Attendance'!H319)</f>
        <v/>
      </c>
      <c r="E319" s="7" t="str">
        <f>IF('Scan-IN Lecture Attendance'!J319="","",'Scan-IN Lecture Attendance'!J319)</f>
        <v/>
      </c>
      <c r="F319" s="23"/>
      <c r="G319" s="7"/>
      <c r="H319" s="23"/>
      <c r="I319" s="7"/>
      <c r="J319" s="23"/>
      <c r="K319" s="24"/>
      <c r="L319" s="23"/>
      <c r="M319" s="24"/>
      <c r="N319" s="23"/>
      <c r="O319" s="24"/>
      <c r="P319" s="23"/>
      <c r="Q319" s="24"/>
      <c r="R319" s="23"/>
      <c r="S319" s="24"/>
      <c r="T319" s="23"/>
      <c r="U319" s="4"/>
      <c r="V319" s="4"/>
      <c r="W319" s="4"/>
      <c r="X319" s="4"/>
      <c r="Y319" s="4"/>
      <c r="Z319" s="4"/>
    </row>
    <row r="320" spans="1:26" ht="14.25" customHeight="1">
      <c r="A320" s="7" t="str">
        <f>IF('Scan-IN Lecture Attendance'!B320="","",'Scan-IN Lecture Attendance'!B320)</f>
        <v/>
      </c>
      <c r="B320" s="23" t="str">
        <f>IF('Scan-IN Lecture Attendance'!D320="","",'Scan-IN Lecture Attendance'!D320)</f>
        <v/>
      </c>
      <c r="C320" s="7" t="str">
        <f>IF('Scan-IN Lecture Attendance'!F320="","",'Scan-IN Lecture Attendance'!F320)</f>
        <v/>
      </c>
      <c r="D320" s="23" t="str">
        <f>IF('Scan-IN Lecture Attendance'!H320="","",'Scan-IN Lecture Attendance'!H320)</f>
        <v/>
      </c>
      <c r="E320" s="7" t="str">
        <f>IF('Scan-IN Lecture Attendance'!J320="","",'Scan-IN Lecture Attendance'!J320)</f>
        <v/>
      </c>
      <c r="F320" s="23"/>
      <c r="G320" s="7"/>
      <c r="H320" s="23"/>
      <c r="I320" s="7"/>
      <c r="J320" s="23"/>
      <c r="K320" s="24"/>
      <c r="L320" s="23"/>
      <c r="M320" s="24"/>
      <c r="N320" s="23"/>
      <c r="O320" s="24"/>
      <c r="P320" s="23"/>
      <c r="Q320" s="24"/>
      <c r="R320" s="23"/>
      <c r="S320" s="24"/>
      <c r="T320" s="23"/>
      <c r="U320" s="4"/>
      <c r="V320" s="4"/>
      <c r="W320" s="4"/>
      <c r="X320" s="4"/>
      <c r="Y320" s="4"/>
      <c r="Z320" s="4"/>
    </row>
    <row r="321" spans="1:26" ht="14.25" customHeight="1">
      <c r="A321" s="7" t="str">
        <f>IF('Scan-IN Lecture Attendance'!B321="","",'Scan-IN Lecture Attendance'!B321)</f>
        <v/>
      </c>
      <c r="B321" s="23" t="str">
        <f>IF('Scan-IN Lecture Attendance'!D321="","",'Scan-IN Lecture Attendance'!D321)</f>
        <v/>
      </c>
      <c r="C321" s="7" t="str">
        <f>IF('Scan-IN Lecture Attendance'!F321="","",'Scan-IN Lecture Attendance'!F321)</f>
        <v/>
      </c>
      <c r="D321" s="23" t="str">
        <f>IF('Scan-IN Lecture Attendance'!H321="","",'Scan-IN Lecture Attendance'!H321)</f>
        <v/>
      </c>
      <c r="E321" s="7" t="str">
        <f>IF('Scan-IN Lecture Attendance'!J321="","",'Scan-IN Lecture Attendance'!J321)</f>
        <v/>
      </c>
      <c r="F321" s="23"/>
      <c r="G321" s="7"/>
      <c r="H321" s="23"/>
      <c r="I321" s="7"/>
      <c r="J321" s="23"/>
      <c r="K321" s="24"/>
      <c r="L321" s="23"/>
      <c r="M321" s="24"/>
      <c r="N321" s="23"/>
      <c r="O321" s="24"/>
      <c r="P321" s="23"/>
      <c r="Q321" s="24"/>
      <c r="R321" s="23"/>
      <c r="S321" s="24"/>
      <c r="T321" s="23"/>
      <c r="U321" s="4"/>
      <c r="V321" s="4"/>
      <c r="W321" s="4"/>
      <c r="X321" s="4"/>
      <c r="Y321" s="4"/>
      <c r="Z321" s="4"/>
    </row>
    <row r="322" spans="1:26" ht="14.25" customHeight="1">
      <c r="A322" s="7" t="str">
        <f>IF('Scan-IN Lecture Attendance'!B322="","",'Scan-IN Lecture Attendance'!B322)</f>
        <v/>
      </c>
      <c r="B322" s="23" t="str">
        <f>IF('Scan-IN Lecture Attendance'!D322="","",'Scan-IN Lecture Attendance'!D322)</f>
        <v/>
      </c>
      <c r="C322" s="7" t="str">
        <f>IF('Scan-IN Lecture Attendance'!F322="","",'Scan-IN Lecture Attendance'!F322)</f>
        <v/>
      </c>
      <c r="D322" s="23" t="str">
        <f>IF('Scan-IN Lecture Attendance'!H322="","",'Scan-IN Lecture Attendance'!H322)</f>
        <v/>
      </c>
      <c r="E322" s="7" t="str">
        <f>IF('Scan-IN Lecture Attendance'!J322="","",'Scan-IN Lecture Attendance'!J322)</f>
        <v/>
      </c>
      <c r="F322" s="23"/>
      <c r="G322" s="7"/>
      <c r="H322" s="23"/>
      <c r="I322" s="7"/>
      <c r="J322" s="23"/>
      <c r="K322" s="24"/>
      <c r="L322" s="23"/>
      <c r="M322" s="24"/>
      <c r="N322" s="23"/>
      <c r="O322" s="24"/>
      <c r="P322" s="23"/>
      <c r="Q322" s="24"/>
      <c r="R322" s="23"/>
      <c r="S322" s="24"/>
      <c r="T322" s="23"/>
      <c r="U322" s="4"/>
      <c r="V322" s="4"/>
      <c r="W322" s="4"/>
      <c r="X322" s="4"/>
      <c r="Y322" s="4"/>
      <c r="Z322" s="4"/>
    </row>
    <row r="323" spans="1:26" ht="14.25" customHeight="1">
      <c r="A323" s="7" t="str">
        <f>IF('Scan-IN Lecture Attendance'!B323="","",'Scan-IN Lecture Attendance'!B323)</f>
        <v/>
      </c>
      <c r="B323" s="23" t="str">
        <f>IF('Scan-IN Lecture Attendance'!D323="","",'Scan-IN Lecture Attendance'!D323)</f>
        <v/>
      </c>
      <c r="C323" s="7" t="str">
        <f>IF('Scan-IN Lecture Attendance'!F323="","",'Scan-IN Lecture Attendance'!F323)</f>
        <v/>
      </c>
      <c r="D323" s="23" t="str">
        <f>IF('Scan-IN Lecture Attendance'!H323="","",'Scan-IN Lecture Attendance'!H323)</f>
        <v/>
      </c>
      <c r="E323" s="7" t="str">
        <f>IF('Scan-IN Lecture Attendance'!J323="","",'Scan-IN Lecture Attendance'!J323)</f>
        <v/>
      </c>
      <c r="F323" s="23"/>
      <c r="G323" s="7"/>
      <c r="H323" s="23"/>
      <c r="I323" s="7"/>
      <c r="J323" s="23"/>
      <c r="K323" s="24"/>
      <c r="L323" s="23"/>
      <c r="M323" s="24"/>
      <c r="N323" s="23"/>
      <c r="O323" s="24"/>
      <c r="P323" s="23"/>
      <c r="Q323" s="24"/>
      <c r="R323" s="23"/>
      <c r="S323" s="24"/>
      <c r="T323" s="23"/>
      <c r="U323" s="4"/>
      <c r="V323" s="4"/>
      <c r="W323" s="4"/>
      <c r="X323" s="4"/>
      <c r="Y323" s="4"/>
      <c r="Z323" s="4"/>
    </row>
    <row r="324" spans="1:26" ht="14.25" customHeight="1">
      <c r="A324" s="7" t="str">
        <f>IF('Scan-IN Lecture Attendance'!B324="","",'Scan-IN Lecture Attendance'!B324)</f>
        <v/>
      </c>
      <c r="B324" s="23" t="str">
        <f>IF('Scan-IN Lecture Attendance'!D324="","",'Scan-IN Lecture Attendance'!D324)</f>
        <v/>
      </c>
      <c r="C324" s="7" t="str">
        <f>IF('Scan-IN Lecture Attendance'!F324="","",'Scan-IN Lecture Attendance'!F324)</f>
        <v/>
      </c>
      <c r="D324" s="23" t="str">
        <f>IF('Scan-IN Lecture Attendance'!H324="","",'Scan-IN Lecture Attendance'!H324)</f>
        <v/>
      </c>
      <c r="E324" s="7" t="str">
        <f>IF('Scan-IN Lecture Attendance'!J324="","",'Scan-IN Lecture Attendance'!J324)</f>
        <v/>
      </c>
      <c r="F324" s="23"/>
      <c r="G324" s="7"/>
      <c r="H324" s="23"/>
      <c r="I324" s="7"/>
      <c r="J324" s="23"/>
      <c r="K324" s="24"/>
      <c r="L324" s="23"/>
      <c r="M324" s="24"/>
      <c r="N324" s="23"/>
      <c r="O324" s="24"/>
      <c r="P324" s="23"/>
      <c r="Q324" s="24"/>
      <c r="R324" s="23"/>
      <c r="S324" s="24"/>
      <c r="T324" s="23"/>
      <c r="U324" s="4"/>
      <c r="V324" s="4"/>
      <c r="W324" s="4"/>
      <c r="X324" s="4"/>
      <c r="Y324" s="4"/>
      <c r="Z324" s="4"/>
    </row>
    <row r="325" spans="1:26" ht="14.25" customHeight="1">
      <c r="A325" s="7" t="str">
        <f>IF('Scan-IN Lecture Attendance'!B325="","",'Scan-IN Lecture Attendance'!B325)</f>
        <v/>
      </c>
      <c r="B325" s="23" t="str">
        <f>IF('Scan-IN Lecture Attendance'!D325="","",'Scan-IN Lecture Attendance'!D325)</f>
        <v/>
      </c>
      <c r="C325" s="7" t="str">
        <f>IF('Scan-IN Lecture Attendance'!F325="","",'Scan-IN Lecture Attendance'!F325)</f>
        <v/>
      </c>
      <c r="D325" s="23" t="str">
        <f>IF('Scan-IN Lecture Attendance'!H325="","",'Scan-IN Lecture Attendance'!H325)</f>
        <v/>
      </c>
      <c r="E325" s="7" t="str">
        <f>IF('Scan-IN Lecture Attendance'!J325="","",'Scan-IN Lecture Attendance'!J325)</f>
        <v/>
      </c>
      <c r="F325" s="23"/>
      <c r="G325" s="7"/>
      <c r="H325" s="23"/>
      <c r="I325" s="7"/>
      <c r="J325" s="23"/>
      <c r="K325" s="24"/>
      <c r="L325" s="23"/>
      <c r="M325" s="24"/>
      <c r="N325" s="23"/>
      <c r="O325" s="24"/>
      <c r="P325" s="23"/>
      <c r="Q325" s="24"/>
      <c r="R325" s="23"/>
      <c r="S325" s="24"/>
      <c r="T325" s="23"/>
      <c r="U325" s="4"/>
      <c r="V325" s="4"/>
      <c r="W325" s="4"/>
      <c r="X325" s="4"/>
      <c r="Y325" s="4"/>
      <c r="Z325" s="4"/>
    </row>
    <row r="326" spans="1:26" ht="14.25" customHeight="1">
      <c r="A326" s="7" t="str">
        <f>IF('Scan-IN Lecture Attendance'!B326="","",'Scan-IN Lecture Attendance'!B326)</f>
        <v/>
      </c>
      <c r="B326" s="23" t="str">
        <f>IF('Scan-IN Lecture Attendance'!D326="","",'Scan-IN Lecture Attendance'!D326)</f>
        <v/>
      </c>
      <c r="C326" s="7" t="str">
        <f>IF('Scan-IN Lecture Attendance'!F326="","",'Scan-IN Lecture Attendance'!F326)</f>
        <v/>
      </c>
      <c r="D326" s="23" t="str">
        <f>IF('Scan-IN Lecture Attendance'!H326="","",'Scan-IN Lecture Attendance'!H326)</f>
        <v/>
      </c>
      <c r="E326" s="7" t="str">
        <f>IF('Scan-IN Lecture Attendance'!J326="","",'Scan-IN Lecture Attendance'!J326)</f>
        <v/>
      </c>
      <c r="F326" s="23"/>
      <c r="G326" s="7"/>
      <c r="H326" s="23"/>
      <c r="I326" s="7"/>
      <c r="J326" s="23"/>
      <c r="K326" s="24"/>
      <c r="L326" s="23"/>
      <c r="M326" s="24"/>
      <c r="N326" s="23"/>
      <c r="O326" s="24"/>
      <c r="P326" s="23"/>
      <c r="Q326" s="24"/>
      <c r="R326" s="23"/>
      <c r="S326" s="24"/>
      <c r="T326" s="23"/>
      <c r="U326" s="4"/>
      <c r="V326" s="4"/>
      <c r="W326" s="4"/>
      <c r="X326" s="4"/>
      <c r="Y326" s="4"/>
      <c r="Z326" s="4"/>
    </row>
    <row r="327" spans="1:26" ht="14.25" customHeight="1">
      <c r="A327" s="7" t="str">
        <f>IF('Scan-IN Lecture Attendance'!B327="","",'Scan-IN Lecture Attendance'!B327)</f>
        <v/>
      </c>
      <c r="B327" s="23" t="str">
        <f>IF('Scan-IN Lecture Attendance'!D327="","",'Scan-IN Lecture Attendance'!D327)</f>
        <v/>
      </c>
      <c r="C327" s="7" t="str">
        <f>IF('Scan-IN Lecture Attendance'!F327="","",'Scan-IN Lecture Attendance'!F327)</f>
        <v/>
      </c>
      <c r="D327" s="23" t="str">
        <f>IF('Scan-IN Lecture Attendance'!H327="","",'Scan-IN Lecture Attendance'!H327)</f>
        <v/>
      </c>
      <c r="E327" s="7" t="str">
        <f>IF('Scan-IN Lecture Attendance'!J327="","",'Scan-IN Lecture Attendance'!J327)</f>
        <v/>
      </c>
      <c r="F327" s="23"/>
      <c r="G327" s="7"/>
      <c r="H327" s="23"/>
      <c r="I327" s="7"/>
      <c r="J327" s="23"/>
      <c r="K327" s="24"/>
      <c r="L327" s="23"/>
      <c r="M327" s="24"/>
      <c r="N327" s="23"/>
      <c r="O327" s="24"/>
      <c r="P327" s="23"/>
      <c r="Q327" s="24"/>
      <c r="R327" s="23"/>
      <c r="S327" s="24"/>
      <c r="T327" s="23"/>
      <c r="U327" s="4"/>
      <c r="V327" s="4"/>
      <c r="W327" s="4"/>
      <c r="X327" s="4"/>
      <c r="Y327" s="4"/>
      <c r="Z327" s="4"/>
    </row>
    <row r="328" spans="1:26" ht="14.25" customHeight="1">
      <c r="A328" s="7" t="str">
        <f>IF('Scan-IN Lecture Attendance'!B328="","",'Scan-IN Lecture Attendance'!B328)</f>
        <v/>
      </c>
      <c r="B328" s="23" t="str">
        <f>IF('Scan-IN Lecture Attendance'!D328="","",'Scan-IN Lecture Attendance'!D328)</f>
        <v/>
      </c>
      <c r="C328" s="7" t="str">
        <f>IF('Scan-IN Lecture Attendance'!F328="","",'Scan-IN Lecture Attendance'!F328)</f>
        <v/>
      </c>
      <c r="D328" s="23" t="str">
        <f>IF('Scan-IN Lecture Attendance'!H328="","",'Scan-IN Lecture Attendance'!H328)</f>
        <v/>
      </c>
      <c r="E328" s="7" t="str">
        <f>IF('Scan-IN Lecture Attendance'!J328="","",'Scan-IN Lecture Attendance'!J328)</f>
        <v/>
      </c>
      <c r="F328" s="23"/>
      <c r="G328" s="7"/>
      <c r="H328" s="23"/>
      <c r="I328" s="7"/>
      <c r="J328" s="23"/>
      <c r="K328" s="24"/>
      <c r="L328" s="23"/>
      <c r="M328" s="24"/>
      <c r="N328" s="23"/>
      <c r="O328" s="24"/>
      <c r="P328" s="23"/>
      <c r="Q328" s="24"/>
      <c r="R328" s="23"/>
      <c r="S328" s="24"/>
      <c r="T328" s="23"/>
      <c r="U328" s="4"/>
      <c r="V328" s="4"/>
      <c r="W328" s="4"/>
      <c r="X328" s="4"/>
      <c r="Y328" s="4"/>
      <c r="Z328" s="4"/>
    </row>
    <row r="329" spans="1:26" ht="14.25" customHeight="1">
      <c r="A329" s="7" t="str">
        <f>IF('Scan-IN Lecture Attendance'!B329="","",'Scan-IN Lecture Attendance'!B329)</f>
        <v/>
      </c>
      <c r="B329" s="23" t="str">
        <f>IF('Scan-IN Lecture Attendance'!D329="","",'Scan-IN Lecture Attendance'!D329)</f>
        <v/>
      </c>
      <c r="C329" s="7" t="str">
        <f>IF('Scan-IN Lecture Attendance'!F329="","",'Scan-IN Lecture Attendance'!F329)</f>
        <v/>
      </c>
      <c r="D329" s="23" t="str">
        <f>IF('Scan-IN Lecture Attendance'!H329="","",'Scan-IN Lecture Attendance'!H329)</f>
        <v/>
      </c>
      <c r="E329" s="7" t="str">
        <f>IF('Scan-IN Lecture Attendance'!J329="","",'Scan-IN Lecture Attendance'!J329)</f>
        <v/>
      </c>
      <c r="F329" s="23"/>
      <c r="G329" s="7"/>
      <c r="H329" s="23"/>
      <c r="I329" s="7"/>
      <c r="J329" s="23"/>
      <c r="K329" s="24"/>
      <c r="L329" s="23"/>
      <c r="M329" s="24"/>
      <c r="N329" s="23"/>
      <c r="O329" s="24"/>
      <c r="P329" s="23"/>
      <c r="Q329" s="24"/>
      <c r="R329" s="23"/>
      <c r="S329" s="24"/>
      <c r="T329" s="23"/>
      <c r="U329" s="4"/>
      <c r="V329" s="4"/>
      <c r="W329" s="4"/>
      <c r="X329" s="4"/>
      <c r="Y329" s="4"/>
      <c r="Z329" s="4"/>
    </row>
    <row r="330" spans="1:26" ht="14.25" customHeight="1">
      <c r="A330" s="7" t="str">
        <f>IF('Scan-IN Lecture Attendance'!B330="","",'Scan-IN Lecture Attendance'!B330)</f>
        <v/>
      </c>
      <c r="B330" s="23" t="str">
        <f>IF('Scan-IN Lecture Attendance'!D330="","",'Scan-IN Lecture Attendance'!D330)</f>
        <v/>
      </c>
      <c r="C330" s="7" t="str">
        <f>IF('Scan-IN Lecture Attendance'!F330="","",'Scan-IN Lecture Attendance'!F330)</f>
        <v/>
      </c>
      <c r="D330" s="23" t="str">
        <f>IF('Scan-IN Lecture Attendance'!H330="","",'Scan-IN Lecture Attendance'!H330)</f>
        <v/>
      </c>
      <c r="E330" s="7" t="str">
        <f>IF('Scan-IN Lecture Attendance'!J330="","",'Scan-IN Lecture Attendance'!J330)</f>
        <v/>
      </c>
      <c r="F330" s="23"/>
      <c r="G330" s="7"/>
      <c r="H330" s="23"/>
      <c r="I330" s="7"/>
      <c r="J330" s="23"/>
      <c r="K330" s="24"/>
      <c r="L330" s="23"/>
      <c r="M330" s="24"/>
      <c r="N330" s="23"/>
      <c r="O330" s="24"/>
      <c r="P330" s="23"/>
      <c r="Q330" s="24"/>
      <c r="R330" s="23"/>
      <c r="S330" s="24"/>
      <c r="T330" s="23"/>
      <c r="U330" s="4"/>
      <c r="V330" s="4"/>
      <c r="W330" s="4"/>
      <c r="X330" s="4"/>
      <c r="Y330" s="4"/>
      <c r="Z330" s="4"/>
    </row>
    <row r="331" spans="1:26" ht="14.25" customHeight="1">
      <c r="A331" s="7" t="str">
        <f>IF('Scan-IN Lecture Attendance'!B331="","",'Scan-IN Lecture Attendance'!B331)</f>
        <v/>
      </c>
      <c r="B331" s="23" t="str">
        <f>IF('Scan-IN Lecture Attendance'!D331="","",'Scan-IN Lecture Attendance'!D331)</f>
        <v/>
      </c>
      <c r="C331" s="7" t="str">
        <f>IF('Scan-IN Lecture Attendance'!F331="","",'Scan-IN Lecture Attendance'!F331)</f>
        <v/>
      </c>
      <c r="D331" s="23" t="str">
        <f>IF('Scan-IN Lecture Attendance'!H331="","",'Scan-IN Lecture Attendance'!H331)</f>
        <v/>
      </c>
      <c r="E331" s="7" t="str">
        <f>IF('Scan-IN Lecture Attendance'!J331="","",'Scan-IN Lecture Attendance'!J331)</f>
        <v/>
      </c>
      <c r="F331" s="23"/>
      <c r="G331" s="7"/>
      <c r="H331" s="23"/>
      <c r="I331" s="7"/>
      <c r="J331" s="23"/>
      <c r="K331" s="24"/>
      <c r="L331" s="23"/>
      <c r="M331" s="24"/>
      <c r="N331" s="23"/>
      <c r="O331" s="24"/>
      <c r="P331" s="23"/>
      <c r="Q331" s="24"/>
      <c r="R331" s="23"/>
      <c r="S331" s="24"/>
      <c r="T331" s="23"/>
      <c r="U331" s="4"/>
      <c r="V331" s="4"/>
      <c r="W331" s="4"/>
      <c r="X331" s="4"/>
      <c r="Y331" s="4"/>
      <c r="Z331" s="4"/>
    </row>
    <row r="332" spans="1:26" ht="14.25" customHeight="1">
      <c r="A332" s="7" t="str">
        <f>IF('Scan-IN Lecture Attendance'!B332="","",'Scan-IN Lecture Attendance'!B332)</f>
        <v/>
      </c>
      <c r="B332" s="23" t="str">
        <f>IF('Scan-IN Lecture Attendance'!D332="","",'Scan-IN Lecture Attendance'!D332)</f>
        <v/>
      </c>
      <c r="C332" s="7" t="str">
        <f>IF('Scan-IN Lecture Attendance'!F332="","",'Scan-IN Lecture Attendance'!F332)</f>
        <v/>
      </c>
      <c r="D332" s="23" t="str">
        <f>IF('Scan-IN Lecture Attendance'!H332="","",'Scan-IN Lecture Attendance'!H332)</f>
        <v/>
      </c>
      <c r="E332" s="7" t="str">
        <f>IF('Scan-IN Lecture Attendance'!J332="","",'Scan-IN Lecture Attendance'!J332)</f>
        <v/>
      </c>
      <c r="F332" s="23"/>
      <c r="G332" s="7"/>
      <c r="H332" s="23"/>
      <c r="I332" s="7"/>
      <c r="J332" s="23"/>
      <c r="K332" s="24"/>
      <c r="L332" s="23"/>
      <c r="M332" s="24"/>
      <c r="N332" s="23"/>
      <c r="O332" s="24"/>
      <c r="P332" s="23"/>
      <c r="Q332" s="24"/>
      <c r="R332" s="23"/>
      <c r="S332" s="24"/>
      <c r="T332" s="23"/>
      <c r="U332" s="4"/>
      <c r="V332" s="4"/>
      <c r="W332" s="4"/>
      <c r="X332" s="4"/>
      <c r="Y332" s="4"/>
      <c r="Z332" s="4"/>
    </row>
    <row r="333" spans="1:26" ht="14.25" customHeight="1">
      <c r="A333" s="7" t="str">
        <f>IF('Scan-IN Lecture Attendance'!B333="","",'Scan-IN Lecture Attendance'!B333)</f>
        <v/>
      </c>
      <c r="B333" s="23" t="str">
        <f>IF('Scan-IN Lecture Attendance'!D333="","",'Scan-IN Lecture Attendance'!D333)</f>
        <v/>
      </c>
      <c r="C333" s="7" t="str">
        <f>IF('Scan-IN Lecture Attendance'!F333="","",'Scan-IN Lecture Attendance'!F333)</f>
        <v/>
      </c>
      <c r="D333" s="23" t="str">
        <f>IF('Scan-IN Lecture Attendance'!H333="","",'Scan-IN Lecture Attendance'!H333)</f>
        <v/>
      </c>
      <c r="E333" s="7" t="str">
        <f>IF('Scan-IN Lecture Attendance'!J333="","",'Scan-IN Lecture Attendance'!J333)</f>
        <v/>
      </c>
      <c r="F333" s="23"/>
      <c r="G333" s="7"/>
      <c r="H333" s="23"/>
      <c r="I333" s="7"/>
      <c r="J333" s="23"/>
      <c r="K333" s="24"/>
      <c r="L333" s="23"/>
      <c r="M333" s="24"/>
      <c r="N333" s="23"/>
      <c r="O333" s="24"/>
      <c r="P333" s="23"/>
      <c r="Q333" s="24"/>
      <c r="R333" s="23"/>
      <c r="S333" s="24"/>
      <c r="T333" s="23"/>
      <c r="U333" s="4"/>
      <c r="V333" s="4"/>
      <c r="W333" s="4"/>
      <c r="X333" s="4"/>
      <c r="Y333" s="4"/>
      <c r="Z333" s="4"/>
    </row>
    <row r="334" spans="1:26" ht="14.25" customHeight="1">
      <c r="A334" s="7" t="str">
        <f>IF('Scan-IN Lecture Attendance'!B334="","",'Scan-IN Lecture Attendance'!B334)</f>
        <v/>
      </c>
      <c r="B334" s="23" t="str">
        <f>IF('Scan-IN Lecture Attendance'!D334="","",'Scan-IN Lecture Attendance'!D334)</f>
        <v/>
      </c>
      <c r="C334" s="7" t="str">
        <f>IF('Scan-IN Lecture Attendance'!F334="","",'Scan-IN Lecture Attendance'!F334)</f>
        <v/>
      </c>
      <c r="D334" s="23" t="str">
        <f>IF('Scan-IN Lecture Attendance'!H334="","",'Scan-IN Lecture Attendance'!H334)</f>
        <v/>
      </c>
      <c r="E334" s="7" t="str">
        <f>IF('Scan-IN Lecture Attendance'!J334="","",'Scan-IN Lecture Attendance'!J334)</f>
        <v/>
      </c>
      <c r="F334" s="23"/>
      <c r="G334" s="7"/>
      <c r="H334" s="23"/>
      <c r="I334" s="7"/>
      <c r="J334" s="23"/>
      <c r="K334" s="24"/>
      <c r="L334" s="23"/>
      <c r="M334" s="24"/>
      <c r="N334" s="23"/>
      <c r="O334" s="24"/>
      <c r="P334" s="23"/>
      <c r="Q334" s="24"/>
      <c r="R334" s="23"/>
      <c r="S334" s="24"/>
      <c r="T334" s="23"/>
      <c r="U334" s="4"/>
      <c r="V334" s="4"/>
      <c r="W334" s="4"/>
      <c r="X334" s="4"/>
      <c r="Y334" s="4"/>
      <c r="Z334" s="4"/>
    </row>
    <row r="335" spans="1:26" ht="14.25" customHeight="1">
      <c r="A335" s="7" t="str">
        <f>IF('Scan-IN Lecture Attendance'!B335="","",'Scan-IN Lecture Attendance'!B335)</f>
        <v/>
      </c>
      <c r="B335" s="23" t="str">
        <f>IF('Scan-IN Lecture Attendance'!D335="","",'Scan-IN Lecture Attendance'!D335)</f>
        <v/>
      </c>
      <c r="C335" s="7" t="str">
        <f>IF('Scan-IN Lecture Attendance'!F335="","",'Scan-IN Lecture Attendance'!F335)</f>
        <v/>
      </c>
      <c r="D335" s="23" t="str">
        <f>IF('Scan-IN Lecture Attendance'!H335="","",'Scan-IN Lecture Attendance'!H335)</f>
        <v/>
      </c>
      <c r="E335" s="7" t="str">
        <f>IF('Scan-IN Lecture Attendance'!J335="","",'Scan-IN Lecture Attendance'!J335)</f>
        <v/>
      </c>
      <c r="F335" s="23"/>
      <c r="G335" s="7"/>
      <c r="H335" s="23"/>
      <c r="I335" s="7"/>
      <c r="J335" s="23"/>
      <c r="K335" s="24"/>
      <c r="L335" s="23"/>
      <c r="M335" s="24"/>
      <c r="N335" s="23"/>
      <c r="O335" s="24"/>
      <c r="P335" s="23"/>
      <c r="Q335" s="24"/>
      <c r="R335" s="23"/>
      <c r="S335" s="24"/>
      <c r="T335" s="23"/>
      <c r="U335" s="4"/>
      <c r="V335" s="4"/>
      <c r="W335" s="4"/>
      <c r="X335" s="4"/>
      <c r="Y335" s="4"/>
      <c r="Z335" s="4"/>
    </row>
    <row r="336" spans="1:26" ht="14.25" customHeight="1">
      <c r="A336" s="7" t="str">
        <f>IF('Scan-IN Lecture Attendance'!B336="","",'Scan-IN Lecture Attendance'!B336)</f>
        <v/>
      </c>
      <c r="B336" s="23" t="str">
        <f>IF('Scan-IN Lecture Attendance'!D336="","",'Scan-IN Lecture Attendance'!D336)</f>
        <v/>
      </c>
      <c r="C336" s="7" t="str">
        <f>IF('Scan-IN Lecture Attendance'!F336="","",'Scan-IN Lecture Attendance'!F336)</f>
        <v/>
      </c>
      <c r="D336" s="23" t="str">
        <f>IF('Scan-IN Lecture Attendance'!H336="","",'Scan-IN Lecture Attendance'!H336)</f>
        <v/>
      </c>
      <c r="E336" s="7" t="str">
        <f>IF('Scan-IN Lecture Attendance'!J336="","",'Scan-IN Lecture Attendance'!J336)</f>
        <v/>
      </c>
      <c r="F336" s="23"/>
      <c r="G336" s="7"/>
      <c r="H336" s="23"/>
      <c r="I336" s="7"/>
      <c r="J336" s="23"/>
      <c r="K336" s="24"/>
      <c r="L336" s="23"/>
      <c r="M336" s="24"/>
      <c r="N336" s="23"/>
      <c r="O336" s="24"/>
      <c r="P336" s="23"/>
      <c r="Q336" s="24"/>
      <c r="R336" s="23"/>
      <c r="S336" s="24"/>
      <c r="T336" s="23"/>
      <c r="U336" s="4"/>
      <c r="V336" s="4"/>
      <c r="W336" s="4"/>
      <c r="X336" s="4"/>
      <c r="Y336" s="4"/>
      <c r="Z336" s="4"/>
    </row>
    <row r="337" spans="1:26" ht="14.25" customHeight="1">
      <c r="A337" s="7" t="str">
        <f>IF('Scan-IN Lecture Attendance'!B337="","",'Scan-IN Lecture Attendance'!B337)</f>
        <v/>
      </c>
      <c r="B337" s="23" t="str">
        <f>IF('Scan-IN Lecture Attendance'!D337="","",'Scan-IN Lecture Attendance'!D337)</f>
        <v/>
      </c>
      <c r="C337" s="7" t="str">
        <f>IF('Scan-IN Lecture Attendance'!F337="","",'Scan-IN Lecture Attendance'!F337)</f>
        <v/>
      </c>
      <c r="D337" s="23" t="str">
        <f>IF('Scan-IN Lecture Attendance'!H337="","",'Scan-IN Lecture Attendance'!H337)</f>
        <v/>
      </c>
      <c r="E337" s="7" t="str">
        <f>IF('Scan-IN Lecture Attendance'!J337="","",'Scan-IN Lecture Attendance'!J337)</f>
        <v/>
      </c>
      <c r="F337" s="23"/>
      <c r="G337" s="7"/>
      <c r="H337" s="23"/>
      <c r="I337" s="7"/>
      <c r="J337" s="23"/>
      <c r="K337" s="24"/>
      <c r="L337" s="23"/>
      <c r="M337" s="24"/>
      <c r="N337" s="23"/>
      <c r="O337" s="24"/>
      <c r="P337" s="23"/>
      <c r="Q337" s="24"/>
      <c r="R337" s="23"/>
      <c r="S337" s="24"/>
      <c r="T337" s="23"/>
      <c r="U337" s="4"/>
      <c r="V337" s="4"/>
      <c r="W337" s="4"/>
      <c r="X337" s="4"/>
      <c r="Y337" s="4"/>
      <c r="Z337" s="4"/>
    </row>
    <row r="338" spans="1:26" ht="14.25" customHeight="1">
      <c r="A338" s="7" t="str">
        <f>IF('Scan-IN Lecture Attendance'!B338="","",'Scan-IN Lecture Attendance'!B338)</f>
        <v/>
      </c>
      <c r="B338" s="23" t="str">
        <f>IF('Scan-IN Lecture Attendance'!D338="","",'Scan-IN Lecture Attendance'!D338)</f>
        <v/>
      </c>
      <c r="C338" s="7" t="str">
        <f>IF('Scan-IN Lecture Attendance'!F338="","",'Scan-IN Lecture Attendance'!F338)</f>
        <v/>
      </c>
      <c r="D338" s="23" t="str">
        <f>IF('Scan-IN Lecture Attendance'!H338="","",'Scan-IN Lecture Attendance'!H338)</f>
        <v/>
      </c>
      <c r="E338" s="7" t="str">
        <f>IF('Scan-IN Lecture Attendance'!J338="","",'Scan-IN Lecture Attendance'!J338)</f>
        <v/>
      </c>
      <c r="F338" s="23"/>
      <c r="G338" s="7"/>
      <c r="H338" s="23"/>
      <c r="I338" s="7"/>
      <c r="J338" s="23"/>
      <c r="K338" s="24"/>
      <c r="L338" s="23"/>
      <c r="M338" s="24"/>
      <c r="N338" s="23"/>
      <c r="O338" s="24"/>
      <c r="P338" s="23"/>
      <c r="Q338" s="24"/>
      <c r="R338" s="23"/>
      <c r="S338" s="24"/>
      <c r="T338" s="23"/>
      <c r="U338" s="4"/>
      <c r="V338" s="4"/>
      <c r="W338" s="4"/>
      <c r="X338" s="4"/>
      <c r="Y338" s="4"/>
      <c r="Z338" s="4"/>
    </row>
    <row r="339" spans="1:26" ht="14.25" customHeight="1">
      <c r="A339" s="7" t="str">
        <f>IF('Scan-IN Lecture Attendance'!B339="","",'Scan-IN Lecture Attendance'!B339)</f>
        <v/>
      </c>
      <c r="B339" s="23" t="str">
        <f>IF('Scan-IN Lecture Attendance'!D339="","",'Scan-IN Lecture Attendance'!D339)</f>
        <v/>
      </c>
      <c r="C339" s="7" t="str">
        <f>IF('Scan-IN Lecture Attendance'!F339="","",'Scan-IN Lecture Attendance'!F339)</f>
        <v/>
      </c>
      <c r="D339" s="23" t="str">
        <f>IF('Scan-IN Lecture Attendance'!H339="","",'Scan-IN Lecture Attendance'!H339)</f>
        <v/>
      </c>
      <c r="E339" s="7" t="str">
        <f>IF('Scan-IN Lecture Attendance'!J339="","",'Scan-IN Lecture Attendance'!J339)</f>
        <v/>
      </c>
      <c r="F339" s="23"/>
      <c r="G339" s="7"/>
      <c r="H339" s="23"/>
      <c r="I339" s="7"/>
      <c r="J339" s="23"/>
      <c r="K339" s="24"/>
      <c r="L339" s="23"/>
      <c r="M339" s="24"/>
      <c r="N339" s="23"/>
      <c r="O339" s="24"/>
      <c r="P339" s="23"/>
      <c r="Q339" s="24"/>
      <c r="R339" s="23"/>
      <c r="S339" s="24"/>
      <c r="T339" s="23"/>
      <c r="U339" s="4"/>
      <c r="V339" s="4"/>
      <c r="W339" s="4"/>
      <c r="X339" s="4"/>
      <c r="Y339" s="4"/>
      <c r="Z339" s="4"/>
    </row>
    <row r="340" spans="1:26" ht="14.25" customHeight="1">
      <c r="A340" s="7" t="str">
        <f>IF('Scan-IN Lecture Attendance'!B340="","",'Scan-IN Lecture Attendance'!B340)</f>
        <v/>
      </c>
      <c r="B340" s="23" t="str">
        <f>IF('Scan-IN Lecture Attendance'!D340="","",'Scan-IN Lecture Attendance'!D340)</f>
        <v/>
      </c>
      <c r="C340" s="7" t="str">
        <f>IF('Scan-IN Lecture Attendance'!F340="","",'Scan-IN Lecture Attendance'!F340)</f>
        <v/>
      </c>
      <c r="D340" s="23" t="str">
        <f>IF('Scan-IN Lecture Attendance'!H340="","",'Scan-IN Lecture Attendance'!H340)</f>
        <v/>
      </c>
      <c r="E340" s="7" t="str">
        <f>IF('Scan-IN Lecture Attendance'!J340="","",'Scan-IN Lecture Attendance'!J340)</f>
        <v/>
      </c>
      <c r="F340" s="23"/>
      <c r="G340" s="7"/>
      <c r="H340" s="23"/>
      <c r="I340" s="7"/>
      <c r="J340" s="23"/>
      <c r="K340" s="24"/>
      <c r="L340" s="23"/>
      <c r="M340" s="24"/>
      <c r="N340" s="23"/>
      <c r="O340" s="24"/>
      <c r="P340" s="23"/>
      <c r="Q340" s="24"/>
      <c r="R340" s="23"/>
      <c r="S340" s="24"/>
      <c r="T340" s="23"/>
      <c r="U340" s="4"/>
      <c r="V340" s="4"/>
      <c r="W340" s="4"/>
      <c r="X340" s="4"/>
      <c r="Y340" s="4"/>
      <c r="Z340" s="4"/>
    </row>
    <row r="341" spans="1:26" ht="14.25" customHeight="1">
      <c r="A341" s="7" t="str">
        <f>IF('Scan-IN Lecture Attendance'!B341="","",'Scan-IN Lecture Attendance'!B341)</f>
        <v/>
      </c>
      <c r="B341" s="23" t="str">
        <f>IF('Scan-IN Lecture Attendance'!D341="","",'Scan-IN Lecture Attendance'!D341)</f>
        <v/>
      </c>
      <c r="C341" s="7" t="str">
        <f>IF('Scan-IN Lecture Attendance'!F341="","",'Scan-IN Lecture Attendance'!F341)</f>
        <v/>
      </c>
      <c r="D341" s="23" t="str">
        <f>IF('Scan-IN Lecture Attendance'!H341="","",'Scan-IN Lecture Attendance'!H341)</f>
        <v/>
      </c>
      <c r="E341" s="7" t="str">
        <f>IF('Scan-IN Lecture Attendance'!J341="","",'Scan-IN Lecture Attendance'!J341)</f>
        <v/>
      </c>
      <c r="F341" s="23"/>
      <c r="G341" s="7"/>
      <c r="H341" s="23"/>
      <c r="I341" s="7"/>
      <c r="J341" s="23"/>
      <c r="K341" s="24"/>
      <c r="L341" s="23"/>
      <c r="M341" s="24"/>
      <c r="N341" s="23"/>
      <c r="O341" s="24"/>
      <c r="P341" s="23"/>
      <c r="Q341" s="24"/>
      <c r="R341" s="23"/>
      <c r="S341" s="24"/>
      <c r="T341" s="23"/>
      <c r="U341" s="4"/>
      <c r="V341" s="4"/>
      <c r="W341" s="4"/>
      <c r="X341" s="4"/>
      <c r="Y341" s="4"/>
      <c r="Z341" s="4"/>
    </row>
    <row r="342" spans="1:26" ht="14.25" customHeight="1">
      <c r="A342" s="7" t="str">
        <f>IF('Scan-IN Lecture Attendance'!B342="","",'Scan-IN Lecture Attendance'!B342)</f>
        <v/>
      </c>
      <c r="B342" s="23" t="str">
        <f>IF('Scan-IN Lecture Attendance'!D342="","",'Scan-IN Lecture Attendance'!D342)</f>
        <v/>
      </c>
      <c r="C342" s="7" t="str">
        <f>IF('Scan-IN Lecture Attendance'!F342="","",'Scan-IN Lecture Attendance'!F342)</f>
        <v/>
      </c>
      <c r="D342" s="23" t="str">
        <f>IF('Scan-IN Lecture Attendance'!H342="","",'Scan-IN Lecture Attendance'!H342)</f>
        <v/>
      </c>
      <c r="E342" s="7" t="str">
        <f>IF('Scan-IN Lecture Attendance'!J342="","",'Scan-IN Lecture Attendance'!J342)</f>
        <v/>
      </c>
      <c r="F342" s="23"/>
      <c r="G342" s="7"/>
      <c r="H342" s="23"/>
      <c r="I342" s="7"/>
      <c r="J342" s="23"/>
      <c r="K342" s="24"/>
      <c r="L342" s="23"/>
      <c r="M342" s="24"/>
      <c r="N342" s="23"/>
      <c r="O342" s="24"/>
      <c r="P342" s="23"/>
      <c r="Q342" s="24"/>
      <c r="R342" s="23"/>
      <c r="S342" s="24"/>
      <c r="T342" s="23"/>
      <c r="U342" s="4"/>
      <c r="V342" s="4"/>
      <c r="W342" s="4"/>
      <c r="X342" s="4"/>
      <c r="Y342" s="4"/>
      <c r="Z342" s="4"/>
    </row>
    <row r="343" spans="1:26" ht="14.25" customHeight="1">
      <c r="A343" s="7" t="str">
        <f>IF('Scan-IN Lecture Attendance'!B343="","",'Scan-IN Lecture Attendance'!B343)</f>
        <v/>
      </c>
      <c r="B343" s="23" t="str">
        <f>IF('Scan-IN Lecture Attendance'!D343="","",'Scan-IN Lecture Attendance'!D343)</f>
        <v/>
      </c>
      <c r="C343" s="7" t="str">
        <f>IF('Scan-IN Lecture Attendance'!F343="","",'Scan-IN Lecture Attendance'!F343)</f>
        <v/>
      </c>
      <c r="D343" s="23" t="str">
        <f>IF('Scan-IN Lecture Attendance'!H343="","",'Scan-IN Lecture Attendance'!H343)</f>
        <v/>
      </c>
      <c r="E343" s="7" t="str">
        <f>IF('Scan-IN Lecture Attendance'!J343="","",'Scan-IN Lecture Attendance'!J343)</f>
        <v/>
      </c>
      <c r="F343" s="23"/>
      <c r="G343" s="7"/>
      <c r="H343" s="23"/>
      <c r="I343" s="7"/>
      <c r="J343" s="23"/>
      <c r="K343" s="24"/>
      <c r="L343" s="23"/>
      <c r="M343" s="24"/>
      <c r="N343" s="23"/>
      <c r="O343" s="24"/>
      <c r="P343" s="23"/>
      <c r="Q343" s="24"/>
      <c r="R343" s="23"/>
      <c r="S343" s="24"/>
      <c r="T343" s="23"/>
      <c r="U343" s="4"/>
      <c r="V343" s="4"/>
      <c r="W343" s="4"/>
      <c r="X343" s="4"/>
      <c r="Y343" s="4"/>
      <c r="Z343" s="4"/>
    </row>
    <row r="344" spans="1:26" ht="14.25" customHeight="1">
      <c r="A344" s="7" t="str">
        <f>IF('Scan-IN Lecture Attendance'!B344="","",'Scan-IN Lecture Attendance'!B344)</f>
        <v/>
      </c>
      <c r="B344" s="23" t="str">
        <f>IF('Scan-IN Lecture Attendance'!D344="","",'Scan-IN Lecture Attendance'!D344)</f>
        <v/>
      </c>
      <c r="C344" s="7" t="str">
        <f>IF('Scan-IN Lecture Attendance'!F344="","",'Scan-IN Lecture Attendance'!F344)</f>
        <v/>
      </c>
      <c r="D344" s="23" t="str">
        <f>IF('Scan-IN Lecture Attendance'!H344="","",'Scan-IN Lecture Attendance'!H344)</f>
        <v/>
      </c>
      <c r="E344" s="7" t="str">
        <f>IF('Scan-IN Lecture Attendance'!J344="","",'Scan-IN Lecture Attendance'!J344)</f>
        <v/>
      </c>
      <c r="F344" s="23"/>
      <c r="G344" s="7"/>
      <c r="H344" s="23"/>
      <c r="I344" s="7"/>
      <c r="J344" s="23"/>
      <c r="K344" s="24"/>
      <c r="L344" s="23"/>
      <c r="M344" s="24"/>
      <c r="N344" s="23"/>
      <c r="O344" s="24"/>
      <c r="P344" s="23"/>
      <c r="Q344" s="24"/>
      <c r="R344" s="23"/>
      <c r="S344" s="24"/>
      <c r="T344" s="23"/>
      <c r="U344" s="4"/>
      <c r="V344" s="4"/>
      <c r="W344" s="4"/>
      <c r="X344" s="4"/>
      <c r="Y344" s="4"/>
      <c r="Z344" s="4"/>
    </row>
    <row r="345" spans="1:26" ht="14.25" customHeight="1">
      <c r="A345" s="7" t="str">
        <f>IF('Scan-IN Lecture Attendance'!B345="","",'Scan-IN Lecture Attendance'!B345)</f>
        <v/>
      </c>
      <c r="B345" s="23" t="str">
        <f>IF('Scan-IN Lecture Attendance'!D345="","",'Scan-IN Lecture Attendance'!D345)</f>
        <v/>
      </c>
      <c r="C345" s="7" t="str">
        <f>IF('Scan-IN Lecture Attendance'!F345="","",'Scan-IN Lecture Attendance'!F345)</f>
        <v/>
      </c>
      <c r="D345" s="23" t="str">
        <f>IF('Scan-IN Lecture Attendance'!H345="","",'Scan-IN Lecture Attendance'!H345)</f>
        <v/>
      </c>
      <c r="E345" s="7" t="str">
        <f>IF('Scan-IN Lecture Attendance'!J345="","",'Scan-IN Lecture Attendance'!J345)</f>
        <v/>
      </c>
      <c r="F345" s="23"/>
      <c r="G345" s="7"/>
      <c r="H345" s="23"/>
      <c r="I345" s="7"/>
      <c r="J345" s="23"/>
      <c r="K345" s="24"/>
      <c r="L345" s="23"/>
      <c r="M345" s="24"/>
      <c r="N345" s="23"/>
      <c r="O345" s="24"/>
      <c r="P345" s="23"/>
      <c r="Q345" s="24"/>
      <c r="R345" s="23"/>
      <c r="S345" s="24"/>
      <c r="T345" s="23"/>
      <c r="U345" s="4"/>
      <c r="V345" s="4"/>
      <c r="W345" s="4"/>
      <c r="X345" s="4"/>
      <c r="Y345" s="4"/>
      <c r="Z345" s="4"/>
    </row>
    <row r="346" spans="1:26" ht="14.25" customHeight="1">
      <c r="A346" s="7" t="str">
        <f>IF('Scan-IN Lecture Attendance'!B346="","",'Scan-IN Lecture Attendance'!B346)</f>
        <v/>
      </c>
      <c r="B346" s="23" t="str">
        <f>IF('Scan-IN Lecture Attendance'!D346="","",'Scan-IN Lecture Attendance'!D346)</f>
        <v/>
      </c>
      <c r="C346" s="7" t="str">
        <f>IF('Scan-IN Lecture Attendance'!F346="","",'Scan-IN Lecture Attendance'!F346)</f>
        <v/>
      </c>
      <c r="D346" s="23" t="str">
        <f>IF('Scan-IN Lecture Attendance'!H346="","",'Scan-IN Lecture Attendance'!H346)</f>
        <v/>
      </c>
      <c r="E346" s="7" t="str">
        <f>IF('Scan-IN Lecture Attendance'!J346="","",'Scan-IN Lecture Attendance'!J346)</f>
        <v/>
      </c>
      <c r="F346" s="23"/>
      <c r="G346" s="7"/>
      <c r="H346" s="23"/>
      <c r="I346" s="7"/>
      <c r="J346" s="23"/>
      <c r="K346" s="24"/>
      <c r="L346" s="23"/>
      <c r="M346" s="24"/>
      <c r="N346" s="23"/>
      <c r="O346" s="24"/>
      <c r="P346" s="23"/>
      <c r="Q346" s="24"/>
      <c r="R346" s="23"/>
      <c r="S346" s="24"/>
      <c r="T346" s="23"/>
      <c r="U346" s="4"/>
      <c r="V346" s="4"/>
      <c r="W346" s="4"/>
      <c r="X346" s="4"/>
      <c r="Y346" s="4"/>
      <c r="Z346" s="4"/>
    </row>
    <row r="347" spans="1:26" ht="14.25" customHeight="1">
      <c r="A347" s="7" t="str">
        <f>IF('Scan-IN Lecture Attendance'!B347="","",'Scan-IN Lecture Attendance'!B347)</f>
        <v/>
      </c>
      <c r="B347" s="23" t="str">
        <f>IF('Scan-IN Lecture Attendance'!D347="","",'Scan-IN Lecture Attendance'!D347)</f>
        <v/>
      </c>
      <c r="C347" s="7" t="str">
        <f>IF('Scan-IN Lecture Attendance'!F347="","",'Scan-IN Lecture Attendance'!F347)</f>
        <v/>
      </c>
      <c r="D347" s="23" t="str">
        <f>IF('Scan-IN Lecture Attendance'!H347="","",'Scan-IN Lecture Attendance'!H347)</f>
        <v/>
      </c>
      <c r="E347" s="7" t="str">
        <f>IF('Scan-IN Lecture Attendance'!J347="","",'Scan-IN Lecture Attendance'!J347)</f>
        <v/>
      </c>
      <c r="F347" s="23"/>
      <c r="G347" s="7"/>
      <c r="H347" s="23"/>
      <c r="I347" s="7"/>
      <c r="J347" s="23"/>
      <c r="K347" s="24"/>
      <c r="L347" s="23"/>
      <c r="M347" s="24"/>
      <c r="N347" s="23"/>
      <c r="O347" s="24"/>
      <c r="P347" s="23"/>
      <c r="Q347" s="24"/>
      <c r="R347" s="23"/>
      <c r="S347" s="24"/>
      <c r="T347" s="23"/>
      <c r="U347" s="4"/>
      <c r="V347" s="4"/>
      <c r="W347" s="4"/>
      <c r="X347" s="4"/>
      <c r="Y347" s="4"/>
      <c r="Z347" s="4"/>
    </row>
    <row r="348" spans="1:26" ht="14.25" customHeight="1">
      <c r="A348" s="7" t="str">
        <f>IF('Scan-IN Lecture Attendance'!B348="","",'Scan-IN Lecture Attendance'!B348)</f>
        <v/>
      </c>
      <c r="B348" s="23" t="str">
        <f>IF('Scan-IN Lecture Attendance'!D348="","",'Scan-IN Lecture Attendance'!D348)</f>
        <v/>
      </c>
      <c r="C348" s="7" t="str">
        <f>IF('Scan-IN Lecture Attendance'!F348="","",'Scan-IN Lecture Attendance'!F348)</f>
        <v/>
      </c>
      <c r="D348" s="23" t="str">
        <f>IF('Scan-IN Lecture Attendance'!H348="","",'Scan-IN Lecture Attendance'!H348)</f>
        <v/>
      </c>
      <c r="E348" s="7" t="str">
        <f>IF('Scan-IN Lecture Attendance'!J348="","",'Scan-IN Lecture Attendance'!J348)</f>
        <v/>
      </c>
      <c r="F348" s="23"/>
      <c r="G348" s="7"/>
      <c r="H348" s="23"/>
      <c r="I348" s="7"/>
      <c r="J348" s="23"/>
      <c r="K348" s="24"/>
      <c r="L348" s="23"/>
      <c r="M348" s="24"/>
      <c r="N348" s="23"/>
      <c r="O348" s="24"/>
      <c r="P348" s="23"/>
      <c r="Q348" s="24"/>
      <c r="R348" s="23"/>
      <c r="S348" s="24"/>
      <c r="T348" s="23"/>
      <c r="U348" s="4"/>
      <c r="V348" s="4"/>
      <c r="W348" s="4"/>
      <c r="X348" s="4"/>
      <c r="Y348" s="4"/>
      <c r="Z348" s="4"/>
    </row>
    <row r="349" spans="1:26" ht="14.25" customHeight="1">
      <c r="A349" s="7" t="str">
        <f>IF('Scan-IN Lecture Attendance'!B349="","",'Scan-IN Lecture Attendance'!B349)</f>
        <v/>
      </c>
      <c r="B349" s="23" t="str">
        <f>IF('Scan-IN Lecture Attendance'!D349="","",'Scan-IN Lecture Attendance'!D349)</f>
        <v/>
      </c>
      <c r="C349" s="7" t="str">
        <f>IF('Scan-IN Lecture Attendance'!F349="","",'Scan-IN Lecture Attendance'!F349)</f>
        <v/>
      </c>
      <c r="D349" s="23" t="str">
        <f>IF('Scan-IN Lecture Attendance'!H349="","",'Scan-IN Lecture Attendance'!H349)</f>
        <v/>
      </c>
      <c r="E349" s="7" t="str">
        <f>IF('Scan-IN Lecture Attendance'!J349="","",'Scan-IN Lecture Attendance'!J349)</f>
        <v/>
      </c>
      <c r="F349" s="23"/>
      <c r="G349" s="7"/>
      <c r="H349" s="23"/>
      <c r="I349" s="7"/>
      <c r="J349" s="23"/>
      <c r="K349" s="24"/>
      <c r="L349" s="23"/>
      <c r="M349" s="24"/>
      <c r="N349" s="23"/>
      <c r="O349" s="24"/>
      <c r="P349" s="23"/>
      <c r="Q349" s="24"/>
      <c r="R349" s="23"/>
      <c r="S349" s="24"/>
      <c r="T349" s="23"/>
      <c r="U349" s="4"/>
      <c r="V349" s="4"/>
      <c r="W349" s="4"/>
      <c r="X349" s="4"/>
      <c r="Y349" s="4"/>
      <c r="Z349" s="4"/>
    </row>
    <row r="350" spans="1:26" ht="14.25" customHeight="1">
      <c r="A350" s="7" t="str">
        <f>IF('Scan-IN Lecture Attendance'!B350="","",'Scan-IN Lecture Attendance'!B350)</f>
        <v/>
      </c>
      <c r="B350" s="23" t="str">
        <f>IF('Scan-IN Lecture Attendance'!D350="","",'Scan-IN Lecture Attendance'!D350)</f>
        <v/>
      </c>
      <c r="C350" s="7" t="str">
        <f>IF('Scan-IN Lecture Attendance'!F350="","",'Scan-IN Lecture Attendance'!F350)</f>
        <v/>
      </c>
      <c r="D350" s="23" t="str">
        <f>IF('Scan-IN Lecture Attendance'!H350="","",'Scan-IN Lecture Attendance'!H350)</f>
        <v/>
      </c>
      <c r="E350" s="7" t="str">
        <f>IF('Scan-IN Lecture Attendance'!J350="","",'Scan-IN Lecture Attendance'!J350)</f>
        <v/>
      </c>
      <c r="F350" s="23"/>
      <c r="G350" s="7"/>
      <c r="H350" s="23"/>
      <c r="I350" s="7"/>
      <c r="J350" s="23"/>
      <c r="K350" s="24"/>
      <c r="L350" s="23"/>
      <c r="M350" s="24"/>
      <c r="N350" s="23"/>
      <c r="O350" s="24"/>
      <c r="P350" s="23"/>
      <c r="Q350" s="24"/>
      <c r="R350" s="23"/>
      <c r="S350" s="24"/>
      <c r="T350" s="23"/>
      <c r="U350" s="4"/>
      <c r="V350" s="4"/>
      <c r="W350" s="4"/>
      <c r="X350" s="4"/>
      <c r="Y350" s="4"/>
      <c r="Z350" s="4"/>
    </row>
    <row r="351" spans="1:26" ht="14.25" customHeight="1">
      <c r="A351" s="7" t="str">
        <f>IF('Scan-IN Lecture Attendance'!B351="","",'Scan-IN Lecture Attendance'!B351)</f>
        <v/>
      </c>
      <c r="B351" s="23" t="str">
        <f>IF('Scan-IN Lecture Attendance'!D351="","",'Scan-IN Lecture Attendance'!D351)</f>
        <v/>
      </c>
      <c r="C351" s="7" t="str">
        <f>IF('Scan-IN Lecture Attendance'!F351="","",'Scan-IN Lecture Attendance'!F351)</f>
        <v/>
      </c>
      <c r="D351" s="23" t="str">
        <f>IF('Scan-IN Lecture Attendance'!H351="","",'Scan-IN Lecture Attendance'!H351)</f>
        <v/>
      </c>
      <c r="E351" s="7" t="str">
        <f>IF('Scan-IN Lecture Attendance'!J351="","",'Scan-IN Lecture Attendance'!J351)</f>
        <v/>
      </c>
      <c r="F351" s="23"/>
      <c r="G351" s="7"/>
      <c r="H351" s="23"/>
      <c r="I351" s="7"/>
      <c r="J351" s="23"/>
      <c r="K351" s="24"/>
      <c r="L351" s="23"/>
      <c r="M351" s="24"/>
      <c r="N351" s="23"/>
      <c r="O351" s="24"/>
      <c r="P351" s="23"/>
      <c r="Q351" s="24"/>
      <c r="R351" s="23"/>
      <c r="S351" s="24"/>
      <c r="T351" s="23"/>
      <c r="U351" s="4"/>
      <c r="V351" s="4"/>
      <c r="W351" s="4"/>
      <c r="X351" s="4"/>
      <c r="Y351" s="4"/>
      <c r="Z351" s="4"/>
    </row>
    <row r="352" spans="1:26" ht="14.25" customHeight="1">
      <c r="A352" s="7" t="str">
        <f>IF('Scan-IN Lecture Attendance'!B352="","",'Scan-IN Lecture Attendance'!B352)</f>
        <v/>
      </c>
      <c r="B352" s="23" t="str">
        <f>IF('Scan-IN Lecture Attendance'!D352="","",'Scan-IN Lecture Attendance'!D352)</f>
        <v/>
      </c>
      <c r="C352" s="7" t="str">
        <f>IF('Scan-IN Lecture Attendance'!F352="","",'Scan-IN Lecture Attendance'!F352)</f>
        <v/>
      </c>
      <c r="D352" s="23" t="str">
        <f>IF('Scan-IN Lecture Attendance'!H352="","",'Scan-IN Lecture Attendance'!H352)</f>
        <v/>
      </c>
      <c r="E352" s="7" t="str">
        <f>IF('Scan-IN Lecture Attendance'!J352="","",'Scan-IN Lecture Attendance'!J352)</f>
        <v/>
      </c>
      <c r="F352" s="23"/>
      <c r="G352" s="7"/>
      <c r="H352" s="23"/>
      <c r="I352" s="7"/>
      <c r="J352" s="23"/>
      <c r="K352" s="24"/>
      <c r="L352" s="23"/>
      <c r="M352" s="24"/>
      <c r="N352" s="23"/>
      <c r="O352" s="24"/>
      <c r="P352" s="23"/>
      <c r="Q352" s="24"/>
      <c r="R352" s="23"/>
      <c r="S352" s="24"/>
      <c r="T352" s="23"/>
      <c r="U352" s="4"/>
      <c r="V352" s="4"/>
      <c r="W352" s="4"/>
      <c r="X352" s="4"/>
      <c r="Y352" s="4"/>
      <c r="Z352" s="4"/>
    </row>
    <row r="353" spans="1:26" ht="14.25" customHeight="1">
      <c r="A353" s="7" t="str">
        <f>IF('Scan-IN Lecture Attendance'!B353="","",'Scan-IN Lecture Attendance'!B353)</f>
        <v/>
      </c>
      <c r="B353" s="23" t="str">
        <f>IF('Scan-IN Lecture Attendance'!D353="","",'Scan-IN Lecture Attendance'!D353)</f>
        <v/>
      </c>
      <c r="C353" s="7" t="str">
        <f>IF('Scan-IN Lecture Attendance'!F353="","",'Scan-IN Lecture Attendance'!F353)</f>
        <v/>
      </c>
      <c r="D353" s="23" t="str">
        <f>IF('Scan-IN Lecture Attendance'!H353="","",'Scan-IN Lecture Attendance'!H353)</f>
        <v/>
      </c>
      <c r="E353" s="7" t="str">
        <f>IF('Scan-IN Lecture Attendance'!J353="","",'Scan-IN Lecture Attendance'!J353)</f>
        <v/>
      </c>
      <c r="F353" s="23"/>
      <c r="G353" s="7"/>
      <c r="H353" s="23"/>
      <c r="I353" s="7"/>
      <c r="J353" s="23"/>
      <c r="K353" s="24"/>
      <c r="L353" s="23"/>
      <c r="M353" s="24"/>
      <c r="N353" s="23"/>
      <c r="O353" s="24"/>
      <c r="P353" s="23"/>
      <c r="Q353" s="24"/>
      <c r="R353" s="23"/>
      <c r="S353" s="24"/>
      <c r="T353" s="23"/>
      <c r="U353" s="4"/>
      <c r="V353" s="4"/>
      <c r="W353" s="4"/>
      <c r="X353" s="4"/>
      <c r="Y353" s="4"/>
      <c r="Z353" s="4"/>
    </row>
    <row r="354" spans="1:26" ht="14.25" customHeight="1">
      <c r="A354" s="7" t="str">
        <f>IF('Scan-IN Lecture Attendance'!B354="","",'Scan-IN Lecture Attendance'!B354)</f>
        <v/>
      </c>
      <c r="B354" s="23" t="str">
        <f>IF('Scan-IN Lecture Attendance'!D354="","",'Scan-IN Lecture Attendance'!D354)</f>
        <v/>
      </c>
      <c r="C354" s="7" t="str">
        <f>IF('Scan-IN Lecture Attendance'!F354="","",'Scan-IN Lecture Attendance'!F354)</f>
        <v/>
      </c>
      <c r="D354" s="23" t="str">
        <f>IF('Scan-IN Lecture Attendance'!H354="","",'Scan-IN Lecture Attendance'!H354)</f>
        <v/>
      </c>
      <c r="E354" s="7" t="str">
        <f>IF('Scan-IN Lecture Attendance'!J354="","",'Scan-IN Lecture Attendance'!J354)</f>
        <v/>
      </c>
      <c r="F354" s="23"/>
      <c r="G354" s="7"/>
      <c r="H354" s="23"/>
      <c r="I354" s="7"/>
      <c r="J354" s="23"/>
      <c r="K354" s="24"/>
      <c r="L354" s="23"/>
      <c r="M354" s="24"/>
      <c r="N354" s="23"/>
      <c r="O354" s="24"/>
      <c r="P354" s="23"/>
      <c r="Q354" s="24"/>
      <c r="R354" s="23"/>
      <c r="S354" s="24"/>
      <c r="T354" s="23"/>
      <c r="U354" s="4"/>
      <c r="V354" s="4"/>
      <c r="W354" s="4"/>
      <c r="X354" s="4"/>
      <c r="Y354" s="4"/>
      <c r="Z354" s="4"/>
    </row>
    <row r="355" spans="1:26" ht="14.25" customHeight="1">
      <c r="A355" s="7" t="str">
        <f>IF('Scan-IN Lecture Attendance'!B355="","",'Scan-IN Lecture Attendance'!B355)</f>
        <v/>
      </c>
      <c r="B355" s="23" t="str">
        <f>IF('Scan-IN Lecture Attendance'!D355="","",'Scan-IN Lecture Attendance'!D355)</f>
        <v/>
      </c>
      <c r="C355" s="7" t="str">
        <f>IF('Scan-IN Lecture Attendance'!F355="","",'Scan-IN Lecture Attendance'!F355)</f>
        <v/>
      </c>
      <c r="D355" s="23" t="str">
        <f>IF('Scan-IN Lecture Attendance'!H355="","",'Scan-IN Lecture Attendance'!H355)</f>
        <v/>
      </c>
      <c r="E355" s="7" t="str">
        <f>IF('Scan-IN Lecture Attendance'!J355="","",'Scan-IN Lecture Attendance'!J355)</f>
        <v/>
      </c>
      <c r="F355" s="23"/>
      <c r="G355" s="7"/>
      <c r="H355" s="23"/>
      <c r="I355" s="7"/>
      <c r="J355" s="23"/>
      <c r="K355" s="24"/>
      <c r="L355" s="23"/>
      <c r="M355" s="24"/>
      <c r="N355" s="23"/>
      <c r="O355" s="24"/>
      <c r="P355" s="23"/>
      <c r="Q355" s="24"/>
      <c r="R355" s="23"/>
      <c r="S355" s="24"/>
      <c r="T355" s="23"/>
      <c r="U355" s="4"/>
      <c r="V355" s="4"/>
      <c r="W355" s="4"/>
      <c r="X355" s="4"/>
      <c r="Y355" s="4"/>
      <c r="Z355" s="4"/>
    </row>
    <row r="356" spans="1:26" ht="14.25" customHeight="1">
      <c r="A356" s="7" t="str">
        <f>IF('Scan-IN Lecture Attendance'!B356="","",'Scan-IN Lecture Attendance'!B356)</f>
        <v/>
      </c>
      <c r="B356" s="23" t="str">
        <f>IF('Scan-IN Lecture Attendance'!D356="","",'Scan-IN Lecture Attendance'!D356)</f>
        <v/>
      </c>
      <c r="C356" s="7" t="str">
        <f>IF('Scan-IN Lecture Attendance'!F356="","",'Scan-IN Lecture Attendance'!F356)</f>
        <v/>
      </c>
      <c r="D356" s="23" t="str">
        <f>IF('Scan-IN Lecture Attendance'!H356="","",'Scan-IN Lecture Attendance'!H356)</f>
        <v/>
      </c>
      <c r="E356" s="7" t="str">
        <f>IF('Scan-IN Lecture Attendance'!J356="","",'Scan-IN Lecture Attendance'!J356)</f>
        <v/>
      </c>
      <c r="F356" s="23"/>
      <c r="G356" s="7"/>
      <c r="H356" s="23"/>
      <c r="I356" s="7"/>
      <c r="J356" s="23"/>
      <c r="K356" s="24"/>
      <c r="L356" s="23"/>
      <c r="M356" s="24"/>
      <c r="N356" s="23"/>
      <c r="O356" s="24"/>
      <c r="P356" s="23"/>
      <c r="Q356" s="24"/>
      <c r="R356" s="23"/>
      <c r="S356" s="24"/>
      <c r="T356" s="23"/>
      <c r="U356" s="4"/>
      <c r="V356" s="4"/>
      <c r="W356" s="4"/>
      <c r="X356" s="4"/>
      <c r="Y356" s="4"/>
      <c r="Z356" s="4"/>
    </row>
    <row r="357" spans="1:26" ht="14.25" customHeight="1">
      <c r="A357" s="7" t="str">
        <f>IF('Scan-IN Lecture Attendance'!B357="","",'Scan-IN Lecture Attendance'!B357)</f>
        <v/>
      </c>
      <c r="B357" s="23" t="str">
        <f>IF('Scan-IN Lecture Attendance'!D357="","",'Scan-IN Lecture Attendance'!D357)</f>
        <v/>
      </c>
      <c r="C357" s="7" t="str">
        <f>IF('Scan-IN Lecture Attendance'!F357="","",'Scan-IN Lecture Attendance'!F357)</f>
        <v/>
      </c>
      <c r="D357" s="23" t="str">
        <f>IF('Scan-IN Lecture Attendance'!H357="","",'Scan-IN Lecture Attendance'!H357)</f>
        <v/>
      </c>
      <c r="E357" s="7" t="str">
        <f>IF('Scan-IN Lecture Attendance'!J357="","",'Scan-IN Lecture Attendance'!J357)</f>
        <v/>
      </c>
      <c r="F357" s="23"/>
      <c r="G357" s="7"/>
      <c r="H357" s="23"/>
      <c r="I357" s="7"/>
      <c r="J357" s="23"/>
      <c r="K357" s="24"/>
      <c r="L357" s="23"/>
      <c r="M357" s="24"/>
      <c r="N357" s="23"/>
      <c r="O357" s="24"/>
      <c r="P357" s="23"/>
      <c r="Q357" s="24"/>
      <c r="R357" s="23"/>
      <c r="S357" s="24"/>
      <c r="T357" s="23"/>
      <c r="U357" s="4"/>
      <c r="V357" s="4"/>
      <c r="W357" s="4"/>
      <c r="X357" s="4"/>
      <c r="Y357" s="4"/>
      <c r="Z357" s="4"/>
    </row>
    <row r="358" spans="1:26" ht="14.25" customHeight="1">
      <c r="A358" s="7" t="str">
        <f>IF('Scan-IN Lecture Attendance'!B358="","",'Scan-IN Lecture Attendance'!B358)</f>
        <v/>
      </c>
      <c r="B358" s="23" t="str">
        <f>IF('Scan-IN Lecture Attendance'!D358="","",'Scan-IN Lecture Attendance'!D358)</f>
        <v/>
      </c>
      <c r="C358" s="7" t="str">
        <f>IF('Scan-IN Lecture Attendance'!F358="","",'Scan-IN Lecture Attendance'!F358)</f>
        <v/>
      </c>
      <c r="D358" s="23" t="str">
        <f>IF('Scan-IN Lecture Attendance'!H358="","",'Scan-IN Lecture Attendance'!H358)</f>
        <v/>
      </c>
      <c r="E358" s="7" t="str">
        <f>IF('Scan-IN Lecture Attendance'!J358="","",'Scan-IN Lecture Attendance'!J358)</f>
        <v/>
      </c>
      <c r="F358" s="23"/>
      <c r="G358" s="7"/>
      <c r="H358" s="23"/>
      <c r="I358" s="7"/>
      <c r="J358" s="23"/>
      <c r="K358" s="24"/>
      <c r="L358" s="23"/>
      <c r="M358" s="24"/>
      <c r="N358" s="23"/>
      <c r="O358" s="24"/>
      <c r="P358" s="23"/>
      <c r="Q358" s="24"/>
      <c r="R358" s="23"/>
      <c r="S358" s="24"/>
      <c r="T358" s="23"/>
      <c r="U358" s="4"/>
      <c r="V358" s="4"/>
      <c r="W358" s="4"/>
      <c r="X358" s="4"/>
      <c r="Y358" s="4"/>
      <c r="Z358" s="4"/>
    </row>
    <row r="359" spans="1:26" ht="14.25" customHeight="1">
      <c r="A359" s="7" t="str">
        <f>IF('Scan-IN Lecture Attendance'!B359="","",'Scan-IN Lecture Attendance'!B359)</f>
        <v/>
      </c>
      <c r="B359" s="23" t="str">
        <f>IF('Scan-IN Lecture Attendance'!D359="","",'Scan-IN Lecture Attendance'!D359)</f>
        <v/>
      </c>
      <c r="C359" s="7" t="str">
        <f>IF('Scan-IN Lecture Attendance'!F359="","",'Scan-IN Lecture Attendance'!F359)</f>
        <v/>
      </c>
      <c r="D359" s="23" t="str">
        <f>IF('Scan-IN Lecture Attendance'!H359="","",'Scan-IN Lecture Attendance'!H359)</f>
        <v/>
      </c>
      <c r="E359" s="7" t="str">
        <f>IF('Scan-IN Lecture Attendance'!J359="","",'Scan-IN Lecture Attendance'!J359)</f>
        <v/>
      </c>
      <c r="F359" s="23"/>
      <c r="G359" s="7"/>
      <c r="H359" s="23"/>
      <c r="I359" s="7"/>
      <c r="J359" s="23"/>
      <c r="K359" s="24"/>
      <c r="L359" s="23"/>
      <c r="M359" s="24"/>
      <c r="N359" s="23"/>
      <c r="O359" s="24"/>
      <c r="P359" s="23"/>
      <c r="Q359" s="24"/>
      <c r="R359" s="23"/>
      <c r="S359" s="24"/>
      <c r="T359" s="23"/>
      <c r="U359" s="4"/>
      <c r="V359" s="4"/>
      <c r="W359" s="4"/>
      <c r="X359" s="4"/>
      <c r="Y359" s="4"/>
      <c r="Z359" s="4"/>
    </row>
    <row r="360" spans="1:26" ht="14.25" customHeight="1">
      <c r="A360" s="7" t="str">
        <f>IF('Scan-IN Lecture Attendance'!B360="","",'Scan-IN Lecture Attendance'!B360)</f>
        <v/>
      </c>
      <c r="B360" s="23" t="str">
        <f>IF('Scan-IN Lecture Attendance'!D360="","",'Scan-IN Lecture Attendance'!D360)</f>
        <v/>
      </c>
      <c r="C360" s="7" t="str">
        <f>IF('Scan-IN Lecture Attendance'!F360="","",'Scan-IN Lecture Attendance'!F360)</f>
        <v/>
      </c>
      <c r="D360" s="23" t="str">
        <f>IF('Scan-IN Lecture Attendance'!H360="","",'Scan-IN Lecture Attendance'!H360)</f>
        <v/>
      </c>
      <c r="E360" s="7" t="str">
        <f>IF('Scan-IN Lecture Attendance'!J360="","",'Scan-IN Lecture Attendance'!J360)</f>
        <v/>
      </c>
      <c r="F360" s="23"/>
      <c r="G360" s="7"/>
      <c r="H360" s="23"/>
      <c r="I360" s="7"/>
      <c r="J360" s="23"/>
      <c r="K360" s="24"/>
      <c r="L360" s="23"/>
      <c r="M360" s="24"/>
      <c r="N360" s="23"/>
      <c r="O360" s="24"/>
      <c r="P360" s="23"/>
      <c r="Q360" s="24"/>
      <c r="R360" s="23"/>
      <c r="S360" s="24"/>
      <c r="T360" s="23"/>
      <c r="U360" s="4"/>
      <c r="V360" s="4"/>
      <c r="W360" s="4"/>
      <c r="X360" s="4"/>
      <c r="Y360" s="4"/>
      <c r="Z360" s="4"/>
    </row>
    <row r="361" spans="1:26" ht="14.25" customHeight="1">
      <c r="A361" s="7" t="str">
        <f>IF('Scan-IN Lecture Attendance'!B361="","",'Scan-IN Lecture Attendance'!B361)</f>
        <v/>
      </c>
      <c r="B361" s="23" t="str">
        <f>IF('Scan-IN Lecture Attendance'!D361="","",'Scan-IN Lecture Attendance'!D361)</f>
        <v/>
      </c>
      <c r="C361" s="7" t="str">
        <f>IF('Scan-IN Lecture Attendance'!F361="","",'Scan-IN Lecture Attendance'!F361)</f>
        <v/>
      </c>
      <c r="D361" s="23" t="str">
        <f>IF('Scan-IN Lecture Attendance'!H361="","",'Scan-IN Lecture Attendance'!H361)</f>
        <v/>
      </c>
      <c r="E361" s="7" t="str">
        <f>IF('Scan-IN Lecture Attendance'!J361="","",'Scan-IN Lecture Attendance'!J361)</f>
        <v/>
      </c>
      <c r="F361" s="23"/>
      <c r="G361" s="7"/>
      <c r="H361" s="23"/>
      <c r="I361" s="7"/>
      <c r="J361" s="23"/>
      <c r="K361" s="24"/>
      <c r="L361" s="23"/>
      <c r="M361" s="24"/>
      <c r="N361" s="23"/>
      <c r="O361" s="24"/>
      <c r="P361" s="23"/>
      <c r="Q361" s="24"/>
      <c r="R361" s="23"/>
      <c r="S361" s="24"/>
      <c r="T361" s="23"/>
      <c r="U361" s="4"/>
      <c r="V361" s="4"/>
      <c r="W361" s="4"/>
      <c r="X361" s="4"/>
      <c r="Y361" s="4"/>
      <c r="Z361" s="4"/>
    </row>
    <row r="362" spans="1:26" ht="14.25" customHeight="1">
      <c r="A362" s="7" t="str">
        <f>IF('Scan-IN Lecture Attendance'!B362="","",'Scan-IN Lecture Attendance'!B362)</f>
        <v/>
      </c>
      <c r="B362" s="23" t="str">
        <f>IF('Scan-IN Lecture Attendance'!D362="","",'Scan-IN Lecture Attendance'!D362)</f>
        <v/>
      </c>
      <c r="C362" s="7" t="str">
        <f>IF('Scan-IN Lecture Attendance'!F362="","",'Scan-IN Lecture Attendance'!F362)</f>
        <v/>
      </c>
      <c r="D362" s="23" t="str">
        <f>IF('Scan-IN Lecture Attendance'!H362="","",'Scan-IN Lecture Attendance'!H362)</f>
        <v/>
      </c>
      <c r="E362" s="7" t="str">
        <f>IF('Scan-IN Lecture Attendance'!J362="","",'Scan-IN Lecture Attendance'!J362)</f>
        <v/>
      </c>
      <c r="F362" s="23"/>
      <c r="G362" s="7"/>
      <c r="H362" s="23"/>
      <c r="I362" s="7"/>
      <c r="J362" s="23"/>
      <c r="K362" s="24"/>
      <c r="L362" s="23"/>
      <c r="M362" s="24"/>
      <c r="N362" s="23"/>
      <c r="O362" s="24"/>
      <c r="P362" s="23"/>
      <c r="Q362" s="24"/>
      <c r="R362" s="23"/>
      <c r="S362" s="24"/>
      <c r="T362" s="23"/>
      <c r="U362" s="4"/>
      <c r="V362" s="4"/>
      <c r="W362" s="4"/>
      <c r="X362" s="4"/>
      <c r="Y362" s="4"/>
      <c r="Z362" s="4"/>
    </row>
    <row r="363" spans="1:26" ht="14.25" customHeight="1">
      <c r="A363" s="7" t="str">
        <f>IF('Scan-IN Lecture Attendance'!B363="","",'Scan-IN Lecture Attendance'!B363)</f>
        <v/>
      </c>
      <c r="B363" s="23" t="str">
        <f>IF('Scan-IN Lecture Attendance'!D363="","",'Scan-IN Lecture Attendance'!D363)</f>
        <v/>
      </c>
      <c r="C363" s="7" t="str">
        <f>IF('Scan-IN Lecture Attendance'!F363="","",'Scan-IN Lecture Attendance'!F363)</f>
        <v/>
      </c>
      <c r="D363" s="23" t="str">
        <f>IF('Scan-IN Lecture Attendance'!H363="","",'Scan-IN Lecture Attendance'!H363)</f>
        <v/>
      </c>
      <c r="E363" s="7" t="str">
        <f>IF('Scan-IN Lecture Attendance'!J363="","",'Scan-IN Lecture Attendance'!J363)</f>
        <v/>
      </c>
      <c r="F363" s="23"/>
      <c r="G363" s="7"/>
      <c r="H363" s="23"/>
      <c r="I363" s="7"/>
      <c r="J363" s="23"/>
      <c r="K363" s="24"/>
      <c r="L363" s="23"/>
      <c r="M363" s="24"/>
      <c r="N363" s="23"/>
      <c r="O363" s="24"/>
      <c r="P363" s="23"/>
      <c r="Q363" s="24"/>
      <c r="R363" s="23"/>
      <c r="S363" s="24"/>
      <c r="T363" s="23"/>
      <c r="U363" s="4"/>
      <c r="V363" s="4"/>
      <c r="W363" s="4"/>
      <c r="X363" s="4"/>
      <c r="Y363" s="4"/>
      <c r="Z363" s="4"/>
    </row>
    <row r="364" spans="1:26" ht="14.25" customHeight="1">
      <c r="A364" s="7" t="str">
        <f>IF('Scan-IN Lecture Attendance'!B364="","",'Scan-IN Lecture Attendance'!B364)</f>
        <v/>
      </c>
      <c r="B364" s="23" t="str">
        <f>IF('Scan-IN Lecture Attendance'!D364="","",'Scan-IN Lecture Attendance'!D364)</f>
        <v/>
      </c>
      <c r="C364" s="7" t="str">
        <f>IF('Scan-IN Lecture Attendance'!F364="","",'Scan-IN Lecture Attendance'!F364)</f>
        <v/>
      </c>
      <c r="D364" s="23" t="str">
        <f>IF('Scan-IN Lecture Attendance'!H364="","",'Scan-IN Lecture Attendance'!H364)</f>
        <v/>
      </c>
      <c r="E364" s="7" t="str">
        <f>IF('Scan-IN Lecture Attendance'!J364="","",'Scan-IN Lecture Attendance'!J364)</f>
        <v/>
      </c>
      <c r="F364" s="23"/>
      <c r="G364" s="7"/>
      <c r="H364" s="23"/>
      <c r="I364" s="7"/>
      <c r="J364" s="23"/>
      <c r="K364" s="24"/>
      <c r="L364" s="23"/>
      <c r="M364" s="24"/>
      <c r="N364" s="23"/>
      <c r="O364" s="24"/>
      <c r="P364" s="23"/>
      <c r="Q364" s="24"/>
      <c r="R364" s="23"/>
      <c r="S364" s="24"/>
      <c r="T364" s="23"/>
      <c r="U364" s="4"/>
      <c r="V364" s="4"/>
      <c r="W364" s="4"/>
      <c r="X364" s="4"/>
      <c r="Y364" s="4"/>
      <c r="Z364" s="4"/>
    </row>
    <row r="365" spans="1:26" ht="14.25" customHeight="1">
      <c r="A365" s="7" t="str">
        <f>IF('Scan-IN Lecture Attendance'!B365="","",'Scan-IN Lecture Attendance'!B365)</f>
        <v/>
      </c>
      <c r="B365" s="23" t="str">
        <f>IF('Scan-IN Lecture Attendance'!D365="","",'Scan-IN Lecture Attendance'!D365)</f>
        <v/>
      </c>
      <c r="C365" s="7" t="str">
        <f>IF('Scan-IN Lecture Attendance'!F365="","",'Scan-IN Lecture Attendance'!F365)</f>
        <v/>
      </c>
      <c r="D365" s="23" t="str">
        <f>IF('Scan-IN Lecture Attendance'!H365="","",'Scan-IN Lecture Attendance'!H365)</f>
        <v/>
      </c>
      <c r="E365" s="7" t="str">
        <f>IF('Scan-IN Lecture Attendance'!J365="","",'Scan-IN Lecture Attendance'!J365)</f>
        <v/>
      </c>
      <c r="F365" s="23"/>
      <c r="G365" s="7"/>
      <c r="H365" s="23"/>
      <c r="I365" s="7"/>
      <c r="J365" s="23"/>
      <c r="K365" s="24"/>
      <c r="L365" s="23"/>
      <c r="M365" s="24"/>
      <c r="N365" s="23"/>
      <c r="O365" s="24"/>
      <c r="P365" s="23"/>
      <c r="Q365" s="24"/>
      <c r="R365" s="23"/>
      <c r="S365" s="24"/>
      <c r="T365" s="23"/>
      <c r="U365" s="4"/>
      <c r="V365" s="4"/>
      <c r="W365" s="4"/>
      <c r="X365" s="4"/>
      <c r="Y365" s="4"/>
      <c r="Z365" s="4"/>
    </row>
    <row r="366" spans="1:26" ht="14.25" customHeight="1">
      <c r="A366" s="7" t="str">
        <f>IF('Scan-IN Lecture Attendance'!B366="","",'Scan-IN Lecture Attendance'!B366)</f>
        <v/>
      </c>
      <c r="B366" s="23" t="str">
        <f>IF('Scan-IN Lecture Attendance'!D366="","",'Scan-IN Lecture Attendance'!D366)</f>
        <v/>
      </c>
      <c r="C366" s="7" t="str">
        <f>IF('Scan-IN Lecture Attendance'!F366="","",'Scan-IN Lecture Attendance'!F366)</f>
        <v/>
      </c>
      <c r="D366" s="23" t="str">
        <f>IF('Scan-IN Lecture Attendance'!H366="","",'Scan-IN Lecture Attendance'!H366)</f>
        <v/>
      </c>
      <c r="E366" s="7" t="str">
        <f>IF('Scan-IN Lecture Attendance'!J366="","",'Scan-IN Lecture Attendance'!J366)</f>
        <v/>
      </c>
      <c r="F366" s="23"/>
      <c r="G366" s="7"/>
      <c r="H366" s="23"/>
      <c r="I366" s="7"/>
      <c r="J366" s="23"/>
      <c r="K366" s="24"/>
      <c r="L366" s="23"/>
      <c r="M366" s="24"/>
      <c r="N366" s="23"/>
      <c r="O366" s="24"/>
      <c r="P366" s="23"/>
      <c r="Q366" s="24"/>
      <c r="R366" s="23"/>
      <c r="S366" s="24"/>
      <c r="T366" s="23"/>
      <c r="U366" s="4"/>
      <c r="V366" s="4"/>
      <c r="W366" s="4"/>
      <c r="X366" s="4"/>
      <c r="Y366" s="4"/>
      <c r="Z366" s="4"/>
    </row>
    <row r="367" spans="1:26" ht="14.25" customHeight="1">
      <c r="A367" s="7" t="str">
        <f>IF('Scan-IN Lecture Attendance'!B367="","",'Scan-IN Lecture Attendance'!B367)</f>
        <v/>
      </c>
      <c r="B367" s="23" t="str">
        <f>IF('Scan-IN Lecture Attendance'!D367="","",'Scan-IN Lecture Attendance'!D367)</f>
        <v/>
      </c>
      <c r="C367" s="7" t="str">
        <f>IF('Scan-IN Lecture Attendance'!F367="","",'Scan-IN Lecture Attendance'!F367)</f>
        <v/>
      </c>
      <c r="D367" s="23" t="str">
        <f>IF('Scan-IN Lecture Attendance'!H367="","",'Scan-IN Lecture Attendance'!H367)</f>
        <v/>
      </c>
      <c r="E367" s="7" t="str">
        <f>IF('Scan-IN Lecture Attendance'!J367="","",'Scan-IN Lecture Attendance'!J367)</f>
        <v/>
      </c>
      <c r="F367" s="23"/>
      <c r="G367" s="7"/>
      <c r="H367" s="23"/>
      <c r="I367" s="7"/>
      <c r="J367" s="23"/>
      <c r="K367" s="24"/>
      <c r="L367" s="23"/>
      <c r="M367" s="24"/>
      <c r="N367" s="23"/>
      <c r="O367" s="24"/>
      <c r="P367" s="23"/>
      <c r="Q367" s="24"/>
      <c r="R367" s="23"/>
      <c r="S367" s="24"/>
      <c r="T367" s="23"/>
      <c r="U367" s="4"/>
      <c r="V367" s="4"/>
      <c r="W367" s="4"/>
      <c r="X367" s="4"/>
      <c r="Y367" s="4"/>
      <c r="Z367" s="4"/>
    </row>
    <row r="368" spans="1:26" ht="14.25" customHeight="1">
      <c r="A368" s="7" t="str">
        <f>IF('Scan-IN Lecture Attendance'!B368="","",'Scan-IN Lecture Attendance'!B368)</f>
        <v/>
      </c>
      <c r="B368" s="23" t="str">
        <f>IF('Scan-IN Lecture Attendance'!D368="","",'Scan-IN Lecture Attendance'!D368)</f>
        <v/>
      </c>
      <c r="C368" s="7" t="str">
        <f>IF('Scan-IN Lecture Attendance'!F368="","",'Scan-IN Lecture Attendance'!F368)</f>
        <v/>
      </c>
      <c r="D368" s="23" t="str">
        <f>IF('Scan-IN Lecture Attendance'!H368="","",'Scan-IN Lecture Attendance'!H368)</f>
        <v/>
      </c>
      <c r="E368" s="7" t="str">
        <f>IF('Scan-IN Lecture Attendance'!J368="","",'Scan-IN Lecture Attendance'!J368)</f>
        <v/>
      </c>
      <c r="F368" s="23"/>
      <c r="G368" s="7"/>
      <c r="H368" s="23"/>
      <c r="I368" s="7"/>
      <c r="J368" s="23"/>
      <c r="K368" s="24"/>
      <c r="L368" s="23"/>
      <c r="M368" s="24"/>
      <c r="N368" s="23"/>
      <c r="O368" s="24"/>
      <c r="P368" s="23"/>
      <c r="Q368" s="24"/>
      <c r="R368" s="23"/>
      <c r="S368" s="24"/>
      <c r="T368" s="23"/>
      <c r="U368" s="4"/>
      <c r="V368" s="4"/>
      <c r="W368" s="4"/>
      <c r="X368" s="4"/>
      <c r="Y368" s="4"/>
      <c r="Z368" s="4"/>
    </row>
    <row r="369" spans="1:26" ht="14.25" customHeight="1">
      <c r="A369" s="7" t="str">
        <f>IF('Scan-IN Lecture Attendance'!B369="","",'Scan-IN Lecture Attendance'!B369)</f>
        <v/>
      </c>
      <c r="B369" s="23" t="str">
        <f>IF('Scan-IN Lecture Attendance'!D369="","",'Scan-IN Lecture Attendance'!D369)</f>
        <v/>
      </c>
      <c r="C369" s="7" t="str">
        <f>IF('Scan-IN Lecture Attendance'!F369="","",'Scan-IN Lecture Attendance'!F369)</f>
        <v/>
      </c>
      <c r="D369" s="23" t="str">
        <f>IF('Scan-IN Lecture Attendance'!H369="","",'Scan-IN Lecture Attendance'!H369)</f>
        <v/>
      </c>
      <c r="E369" s="7" t="str">
        <f>IF('Scan-IN Lecture Attendance'!J369="","",'Scan-IN Lecture Attendance'!J369)</f>
        <v/>
      </c>
      <c r="F369" s="23"/>
      <c r="G369" s="7"/>
      <c r="H369" s="23"/>
      <c r="I369" s="7"/>
      <c r="J369" s="23"/>
      <c r="K369" s="24"/>
      <c r="L369" s="23"/>
      <c r="M369" s="24"/>
      <c r="N369" s="23"/>
      <c r="O369" s="24"/>
      <c r="P369" s="23"/>
      <c r="Q369" s="24"/>
      <c r="R369" s="23"/>
      <c r="S369" s="24"/>
      <c r="T369" s="23"/>
      <c r="U369" s="4"/>
      <c r="V369" s="4"/>
      <c r="W369" s="4"/>
      <c r="X369" s="4"/>
      <c r="Y369" s="4"/>
      <c r="Z369" s="4"/>
    </row>
    <row r="370" spans="1:26" ht="14.25" customHeight="1">
      <c r="A370" s="7" t="str">
        <f>IF('Scan-IN Lecture Attendance'!B370="","",'Scan-IN Lecture Attendance'!B370)</f>
        <v/>
      </c>
      <c r="B370" s="23" t="str">
        <f>IF('Scan-IN Lecture Attendance'!D370="","",'Scan-IN Lecture Attendance'!D370)</f>
        <v/>
      </c>
      <c r="C370" s="7" t="str">
        <f>IF('Scan-IN Lecture Attendance'!F370="","",'Scan-IN Lecture Attendance'!F370)</f>
        <v/>
      </c>
      <c r="D370" s="23" t="str">
        <f>IF('Scan-IN Lecture Attendance'!H370="","",'Scan-IN Lecture Attendance'!H370)</f>
        <v/>
      </c>
      <c r="E370" s="7" t="str">
        <f>IF('Scan-IN Lecture Attendance'!J370="","",'Scan-IN Lecture Attendance'!J370)</f>
        <v/>
      </c>
      <c r="F370" s="23"/>
      <c r="G370" s="7"/>
      <c r="H370" s="23"/>
      <c r="I370" s="7"/>
      <c r="J370" s="23"/>
      <c r="K370" s="24"/>
      <c r="L370" s="23"/>
      <c r="M370" s="24"/>
      <c r="N370" s="23"/>
      <c r="O370" s="24"/>
      <c r="P370" s="23"/>
      <c r="Q370" s="24"/>
      <c r="R370" s="23"/>
      <c r="S370" s="24"/>
      <c r="T370" s="23"/>
      <c r="U370" s="4"/>
      <c r="V370" s="4"/>
      <c r="W370" s="4"/>
      <c r="X370" s="4"/>
      <c r="Y370" s="4"/>
      <c r="Z370" s="4"/>
    </row>
    <row r="371" spans="1:26" ht="14.25" customHeight="1">
      <c r="A371" s="7" t="str">
        <f>IF('Scan-IN Lecture Attendance'!B371="","",'Scan-IN Lecture Attendance'!B371)</f>
        <v/>
      </c>
      <c r="B371" s="23" t="str">
        <f>IF('Scan-IN Lecture Attendance'!D371="","",'Scan-IN Lecture Attendance'!D371)</f>
        <v/>
      </c>
      <c r="C371" s="7" t="str">
        <f>IF('Scan-IN Lecture Attendance'!F371="","",'Scan-IN Lecture Attendance'!F371)</f>
        <v/>
      </c>
      <c r="D371" s="23" t="str">
        <f>IF('Scan-IN Lecture Attendance'!H371="","",'Scan-IN Lecture Attendance'!H371)</f>
        <v/>
      </c>
      <c r="E371" s="7" t="str">
        <f>IF('Scan-IN Lecture Attendance'!J371="","",'Scan-IN Lecture Attendance'!J371)</f>
        <v/>
      </c>
      <c r="F371" s="23"/>
      <c r="G371" s="7"/>
      <c r="H371" s="23"/>
      <c r="I371" s="7"/>
      <c r="J371" s="23"/>
      <c r="K371" s="24"/>
      <c r="L371" s="23"/>
      <c r="M371" s="24"/>
      <c r="N371" s="23"/>
      <c r="O371" s="24"/>
      <c r="P371" s="23"/>
      <c r="Q371" s="24"/>
      <c r="R371" s="23"/>
      <c r="S371" s="24"/>
      <c r="T371" s="23"/>
      <c r="U371" s="4"/>
      <c r="V371" s="4"/>
      <c r="W371" s="4"/>
      <c r="X371" s="4"/>
      <c r="Y371" s="4"/>
      <c r="Z371" s="4"/>
    </row>
    <row r="372" spans="1:26" ht="14.25" customHeight="1">
      <c r="A372" s="7" t="str">
        <f>IF('Scan-IN Lecture Attendance'!B372="","",'Scan-IN Lecture Attendance'!B372)</f>
        <v/>
      </c>
      <c r="B372" s="23" t="str">
        <f>IF('Scan-IN Lecture Attendance'!D372="","",'Scan-IN Lecture Attendance'!D372)</f>
        <v/>
      </c>
      <c r="C372" s="7" t="str">
        <f>IF('Scan-IN Lecture Attendance'!F372="","",'Scan-IN Lecture Attendance'!F372)</f>
        <v/>
      </c>
      <c r="D372" s="23" t="str">
        <f>IF('Scan-IN Lecture Attendance'!H372="","",'Scan-IN Lecture Attendance'!H372)</f>
        <v/>
      </c>
      <c r="E372" s="7" t="str">
        <f>IF('Scan-IN Lecture Attendance'!J372="","",'Scan-IN Lecture Attendance'!J372)</f>
        <v/>
      </c>
      <c r="F372" s="23"/>
      <c r="G372" s="7"/>
      <c r="H372" s="23"/>
      <c r="I372" s="7"/>
      <c r="J372" s="23"/>
      <c r="K372" s="24"/>
      <c r="L372" s="23"/>
      <c r="M372" s="24"/>
      <c r="N372" s="23"/>
      <c r="O372" s="24"/>
      <c r="P372" s="23"/>
      <c r="Q372" s="24"/>
      <c r="R372" s="23"/>
      <c r="S372" s="24"/>
      <c r="T372" s="23"/>
      <c r="U372" s="4"/>
      <c r="V372" s="4"/>
      <c r="W372" s="4"/>
      <c r="X372" s="4"/>
      <c r="Y372" s="4"/>
      <c r="Z372" s="4"/>
    </row>
    <row r="373" spans="1:26" ht="14.25" customHeight="1">
      <c r="A373" s="7" t="str">
        <f>IF('Scan-IN Lecture Attendance'!B373="","",'Scan-IN Lecture Attendance'!B373)</f>
        <v/>
      </c>
      <c r="B373" s="23" t="str">
        <f>IF('Scan-IN Lecture Attendance'!D373="","",'Scan-IN Lecture Attendance'!D373)</f>
        <v/>
      </c>
      <c r="C373" s="7" t="str">
        <f>IF('Scan-IN Lecture Attendance'!F373="","",'Scan-IN Lecture Attendance'!F373)</f>
        <v/>
      </c>
      <c r="D373" s="23" t="str">
        <f>IF('Scan-IN Lecture Attendance'!H373="","",'Scan-IN Lecture Attendance'!H373)</f>
        <v/>
      </c>
      <c r="E373" s="7" t="str">
        <f>IF('Scan-IN Lecture Attendance'!J373="","",'Scan-IN Lecture Attendance'!J373)</f>
        <v/>
      </c>
      <c r="F373" s="23"/>
      <c r="G373" s="7"/>
      <c r="H373" s="23"/>
      <c r="I373" s="7"/>
      <c r="J373" s="23"/>
      <c r="K373" s="24"/>
      <c r="L373" s="23"/>
      <c r="M373" s="24"/>
      <c r="N373" s="23"/>
      <c r="O373" s="24"/>
      <c r="P373" s="23"/>
      <c r="Q373" s="24"/>
      <c r="R373" s="23"/>
      <c r="S373" s="24"/>
      <c r="T373" s="23"/>
      <c r="U373" s="4"/>
      <c r="V373" s="4"/>
      <c r="W373" s="4"/>
      <c r="X373" s="4"/>
      <c r="Y373" s="4"/>
      <c r="Z373" s="4"/>
    </row>
    <row r="374" spans="1:26" ht="14.25" customHeight="1">
      <c r="A374" s="7" t="str">
        <f>IF('Scan-IN Lecture Attendance'!B374="","",'Scan-IN Lecture Attendance'!B374)</f>
        <v/>
      </c>
      <c r="B374" s="23" t="str">
        <f>IF('Scan-IN Lecture Attendance'!D374="","",'Scan-IN Lecture Attendance'!D374)</f>
        <v/>
      </c>
      <c r="C374" s="7" t="str">
        <f>IF('Scan-IN Lecture Attendance'!F374="","",'Scan-IN Lecture Attendance'!F374)</f>
        <v/>
      </c>
      <c r="D374" s="23" t="str">
        <f>IF('Scan-IN Lecture Attendance'!H374="","",'Scan-IN Lecture Attendance'!H374)</f>
        <v/>
      </c>
      <c r="E374" s="7" t="str">
        <f>IF('Scan-IN Lecture Attendance'!J374="","",'Scan-IN Lecture Attendance'!J374)</f>
        <v/>
      </c>
      <c r="F374" s="23"/>
      <c r="G374" s="7"/>
      <c r="H374" s="23"/>
      <c r="I374" s="7"/>
      <c r="J374" s="23"/>
      <c r="K374" s="24"/>
      <c r="L374" s="23"/>
      <c r="M374" s="24"/>
      <c r="N374" s="23"/>
      <c r="O374" s="24"/>
      <c r="P374" s="23"/>
      <c r="Q374" s="24"/>
      <c r="R374" s="23"/>
      <c r="S374" s="24"/>
      <c r="T374" s="23"/>
      <c r="U374" s="4"/>
      <c r="V374" s="4"/>
      <c r="W374" s="4"/>
      <c r="X374" s="4"/>
      <c r="Y374" s="4"/>
      <c r="Z374" s="4"/>
    </row>
    <row r="375" spans="1:26" ht="14.25" customHeight="1">
      <c r="A375" s="7" t="str">
        <f>IF('Scan-IN Lecture Attendance'!B375="","",'Scan-IN Lecture Attendance'!B375)</f>
        <v/>
      </c>
      <c r="B375" s="23" t="str">
        <f>IF('Scan-IN Lecture Attendance'!D375="","",'Scan-IN Lecture Attendance'!D375)</f>
        <v/>
      </c>
      <c r="C375" s="7" t="str">
        <f>IF('Scan-IN Lecture Attendance'!F375="","",'Scan-IN Lecture Attendance'!F375)</f>
        <v/>
      </c>
      <c r="D375" s="23" t="str">
        <f>IF('Scan-IN Lecture Attendance'!H375="","",'Scan-IN Lecture Attendance'!H375)</f>
        <v/>
      </c>
      <c r="E375" s="7" t="str">
        <f>IF('Scan-IN Lecture Attendance'!J375="","",'Scan-IN Lecture Attendance'!J375)</f>
        <v/>
      </c>
      <c r="F375" s="23"/>
      <c r="G375" s="7"/>
      <c r="H375" s="23"/>
      <c r="I375" s="7"/>
      <c r="J375" s="23"/>
      <c r="K375" s="24"/>
      <c r="L375" s="23"/>
      <c r="M375" s="24"/>
      <c r="N375" s="23"/>
      <c r="O375" s="24"/>
      <c r="P375" s="23"/>
      <c r="Q375" s="24"/>
      <c r="R375" s="23"/>
      <c r="S375" s="24"/>
      <c r="T375" s="23"/>
      <c r="U375" s="4"/>
      <c r="V375" s="4"/>
      <c r="W375" s="4"/>
      <c r="X375" s="4"/>
      <c r="Y375" s="4"/>
      <c r="Z375" s="4"/>
    </row>
    <row r="376" spans="1:26" ht="14.25" customHeight="1">
      <c r="A376" s="7" t="str">
        <f>IF('Scan-IN Lecture Attendance'!B376="","",'Scan-IN Lecture Attendance'!B376)</f>
        <v/>
      </c>
      <c r="B376" s="23" t="str">
        <f>IF('Scan-IN Lecture Attendance'!D376="","",'Scan-IN Lecture Attendance'!D376)</f>
        <v/>
      </c>
      <c r="C376" s="7" t="str">
        <f>IF('Scan-IN Lecture Attendance'!F376="","",'Scan-IN Lecture Attendance'!F376)</f>
        <v/>
      </c>
      <c r="D376" s="23" t="str">
        <f>IF('Scan-IN Lecture Attendance'!H376="","",'Scan-IN Lecture Attendance'!H376)</f>
        <v/>
      </c>
      <c r="E376" s="7" t="str">
        <f>IF('Scan-IN Lecture Attendance'!J376="","",'Scan-IN Lecture Attendance'!J376)</f>
        <v/>
      </c>
      <c r="F376" s="23"/>
      <c r="G376" s="7"/>
      <c r="H376" s="23"/>
      <c r="I376" s="7"/>
      <c r="J376" s="23"/>
      <c r="K376" s="24"/>
      <c r="L376" s="23"/>
      <c r="M376" s="24"/>
      <c r="N376" s="23"/>
      <c r="O376" s="24"/>
      <c r="P376" s="23"/>
      <c r="Q376" s="24"/>
      <c r="R376" s="23"/>
      <c r="S376" s="24"/>
      <c r="T376" s="23"/>
      <c r="U376" s="4"/>
      <c r="V376" s="4"/>
      <c r="W376" s="4"/>
      <c r="X376" s="4"/>
      <c r="Y376" s="4"/>
      <c r="Z376" s="4"/>
    </row>
    <row r="377" spans="1:26" ht="14.25" customHeight="1">
      <c r="A377" s="7" t="str">
        <f>IF('Scan-IN Lecture Attendance'!B377="","",'Scan-IN Lecture Attendance'!B377)</f>
        <v/>
      </c>
      <c r="B377" s="23" t="str">
        <f>IF('Scan-IN Lecture Attendance'!D377="","",'Scan-IN Lecture Attendance'!D377)</f>
        <v/>
      </c>
      <c r="C377" s="7" t="str">
        <f>IF('Scan-IN Lecture Attendance'!F377="","",'Scan-IN Lecture Attendance'!F377)</f>
        <v/>
      </c>
      <c r="D377" s="23" t="str">
        <f>IF('Scan-IN Lecture Attendance'!H377="","",'Scan-IN Lecture Attendance'!H377)</f>
        <v/>
      </c>
      <c r="E377" s="7" t="str">
        <f>IF('Scan-IN Lecture Attendance'!J377="","",'Scan-IN Lecture Attendance'!J377)</f>
        <v/>
      </c>
      <c r="F377" s="23"/>
      <c r="G377" s="7"/>
      <c r="H377" s="23"/>
      <c r="I377" s="7"/>
      <c r="J377" s="23"/>
      <c r="K377" s="24"/>
      <c r="L377" s="23"/>
      <c r="M377" s="24"/>
      <c r="N377" s="23"/>
      <c r="O377" s="24"/>
      <c r="P377" s="23"/>
      <c r="Q377" s="24"/>
      <c r="R377" s="23"/>
      <c r="S377" s="24"/>
      <c r="T377" s="23"/>
      <c r="U377" s="4"/>
      <c r="V377" s="4"/>
      <c r="W377" s="4"/>
      <c r="X377" s="4"/>
      <c r="Y377" s="4"/>
      <c r="Z377" s="4"/>
    </row>
    <row r="378" spans="1:26" ht="14.25" customHeight="1">
      <c r="A378" s="7" t="str">
        <f>IF('Scan-IN Lecture Attendance'!B378="","",'Scan-IN Lecture Attendance'!B378)</f>
        <v/>
      </c>
      <c r="B378" s="23" t="str">
        <f>IF('Scan-IN Lecture Attendance'!D378="","",'Scan-IN Lecture Attendance'!D378)</f>
        <v/>
      </c>
      <c r="C378" s="7" t="str">
        <f>IF('Scan-IN Lecture Attendance'!F378="","",'Scan-IN Lecture Attendance'!F378)</f>
        <v/>
      </c>
      <c r="D378" s="23" t="str">
        <f>IF('Scan-IN Lecture Attendance'!H378="","",'Scan-IN Lecture Attendance'!H378)</f>
        <v/>
      </c>
      <c r="E378" s="7" t="str">
        <f>IF('Scan-IN Lecture Attendance'!J378="","",'Scan-IN Lecture Attendance'!J378)</f>
        <v/>
      </c>
      <c r="F378" s="23"/>
      <c r="G378" s="7"/>
      <c r="H378" s="23"/>
      <c r="I378" s="7"/>
      <c r="J378" s="23"/>
      <c r="K378" s="24"/>
      <c r="L378" s="23"/>
      <c r="M378" s="24"/>
      <c r="N378" s="23"/>
      <c r="O378" s="24"/>
      <c r="P378" s="23"/>
      <c r="Q378" s="24"/>
      <c r="R378" s="23"/>
      <c r="S378" s="24"/>
      <c r="T378" s="23"/>
      <c r="U378" s="4"/>
      <c r="V378" s="4"/>
      <c r="W378" s="4"/>
      <c r="X378" s="4"/>
      <c r="Y378" s="4"/>
      <c r="Z378" s="4"/>
    </row>
    <row r="379" spans="1:26" ht="14.25" customHeight="1">
      <c r="A379" s="7" t="str">
        <f>IF('Scan-IN Lecture Attendance'!B379="","",'Scan-IN Lecture Attendance'!B379)</f>
        <v/>
      </c>
      <c r="B379" s="23" t="str">
        <f>IF('Scan-IN Lecture Attendance'!D379="","",'Scan-IN Lecture Attendance'!D379)</f>
        <v/>
      </c>
      <c r="C379" s="7" t="str">
        <f>IF('Scan-IN Lecture Attendance'!F379="","",'Scan-IN Lecture Attendance'!F379)</f>
        <v/>
      </c>
      <c r="D379" s="23" t="str">
        <f>IF('Scan-IN Lecture Attendance'!H379="","",'Scan-IN Lecture Attendance'!H379)</f>
        <v/>
      </c>
      <c r="E379" s="7" t="str">
        <f>IF('Scan-IN Lecture Attendance'!J379="","",'Scan-IN Lecture Attendance'!J379)</f>
        <v/>
      </c>
      <c r="F379" s="23"/>
      <c r="G379" s="7"/>
      <c r="H379" s="23"/>
      <c r="I379" s="7"/>
      <c r="J379" s="23"/>
      <c r="K379" s="24"/>
      <c r="L379" s="23"/>
      <c r="M379" s="24"/>
      <c r="N379" s="23"/>
      <c r="O379" s="24"/>
      <c r="P379" s="23"/>
      <c r="Q379" s="24"/>
      <c r="R379" s="23"/>
      <c r="S379" s="24"/>
      <c r="T379" s="23"/>
      <c r="U379" s="4"/>
      <c r="V379" s="4"/>
      <c r="W379" s="4"/>
      <c r="X379" s="4"/>
      <c r="Y379" s="4"/>
      <c r="Z379" s="4"/>
    </row>
    <row r="380" spans="1:26" ht="14.25" customHeight="1">
      <c r="A380" s="7" t="str">
        <f>IF('Scan-IN Lecture Attendance'!B380="","",'Scan-IN Lecture Attendance'!B380)</f>
        <v/>
      </c>
      <c r="B380" s="23" t="str">
        <f>IF('Scan-IN Lecture Attendance'!D380="","",'Scan-IN Lecture Attendance'!D380)</f>
        <v/>
      </c>
      <c r="C380" s="7" t="str">
        <f>IF('Scan-IN Lecture Attendance'!F380="","",'Scan-IN Lecture Attendance'!F380)</f>
        <v/>
      </c>
      <c r="D380" s="23" t="str">
        <f>IF('Scan-IN Lecture Attendance'!H380="","",'Scan-IN Lecture Attendance'!H380)</f>
        <v/>
      </c>
      <c r="E380" s="7" t="str">
        <f>IF('Scan-IN Lecture Attendance'!J380="","",'Scan-IN Lecture Attendance'!J380)</f>
        <v/>
      </c>
      <c r="F380" s="23"/>
      <c r="G380" s="7"/>
      <c r="H380" s="23"/>
      <c r="I380" s="7"/>
      <c r="J380" s="23"/>
      <c r="K380" s="24"/>
      <c r="L380" s="23"/>
      <c r="M380" s="24"/>
      <c r="N380" s="23"/>
      <c r="O380" s="24"/>
      <c r="P380" s="23"/>
      <c r="Q380" s="24"/>
      <c r="R380" s="23"/>
      <c r="S380" s="24"/>
      <c r="T380" s="23"/>
      <c r="U380" s="4"/>
      <c r="V380" s="4"/>
      <c r="W380" s="4"/>
      <c r="X380" s="4"/>
      <c r="Y380" s="4"/>
      <c r="Z380" s="4"/>
    </row>
    <row r="381" spans="1:26" ht="14.25" customHeight="1">
      <c r="A381" s="7" t="str">
        <f>IF('Scan-IN Lecture Attendance'!B381="","",'Scan-IN Lecture Attendance'!B381)</f>
        <v/>
      </c>
      <c r="B381" s="23" t="str">
        <f>IF('Scan-IN Lecture Attendance'!D381="","",'Scan-IN Lecture Attendance'!D381)</f>
        <v/>
      </c>
      <c r="C381" s="7" t="str">
        <f>IF('Scan-IN Lecture Attendance'!F381="","",'Scan-IN Lecture Attendance'!F381)</f>
        <v/>
      </c>
      <c r="D381" s="23" t="str">
        <f>IF('Scan-IN Lecture Attendance'!H381="","",'Scan-IN Lecture Attendance'!H381)</f>
        <v/>
      </c>
      <c r="E381" s="7" t="str">
        <f>IF('Scan-IN Lecture Attendance'!J381="","",'Scan-IN Lecture Attendance'!J381)</f>
        <v/>
      </c>
      <c r="F381" s="23"/>
      <c r="G381" s="7"/>
      <c r="H381" s="23"/>
      <c r="I381" s="7"/>
      <c r="J381" s="23"/>
      <c r="K381" s="24"/>
      <c r="L381" s="23"/>
      <c r="M381" s="24"/>
      <c r="N381" s="23"/>
      <c r="O381" s="24"/>
      <c r="P381" s="23"/>
      <c r="Q381" s="24"/>
      <c r="R381" s="23"/>
      <c r="S381" s="24"/>
      <c r="T381" s="23"/>
      <c r="U381" s="4"/>
      <c r="V381" s="4"/>
      <c r="W381" s="4"/>
      <c r="X381" s="4"/>
      <c r="Y381" s="4"/>
      <c r="Z381" s="4"/>
    </row>
    <row r="382" spans="1:26" ht="14.25" customHeight="1">
      <c r="A382" s="7" t="str">
        <f>IF('Scan-IN Lecture Attendance'!B382="","",'Scan-IN Lecture Attendance'!B382)</f>
        <v/>
      </c>
      <c r="B382" s="23" t="str">
        <f>IF('Scan-IN Lecture Attendance'!D382="","",'Scan-IN Lecture Attendance'!D382)</f>
        <v/>
      </c>
      <c r="C382" s="7" t="str">
        <f>IF('Scan-IN Lecture Attendance'!F382="","",'Scan-IN Lecture Attendance'!F382)</f>
        <v/>
      </c>
      <c r="D382" s="23" t="str">
        <f>IF('Scan-IN Lecture Attendance'!H382="","",'Scan-IN Lecture Attendance'!H382)</f>
        <v/>
      </c>
      <c r="E382" s="7" t="str">
        <f>IF('Scan-IN Lecture Attendance'!J382="","",'Scan-IN Lecture Attendance'!J382)</f>
        <v/>
      </c>
      <c r="F382" s="23"/>
      <c r="G382" s="7"/>
      <c r="H382" s="23"/>
      <c r="I382" s="7"/>
      <c r="J382" s="23"/>
      <c r="K382" s="24"/>
      <c r="L382" s="23"/>
      <c r="M382" s="24"/>
      <c r="N382" s="23"/>
      <c r="O382" s="24"/>
      <c r="P382" s="23"/>
      <c r="Q382" s="24"/>
      <c r="R382" s="23"/>
      <c r="S382" s="24"/>
      <c r="T382" s="23"/>
      <c r="U382" s="4"/>
      <c r="V382" s="4"/>
      <c r="W382" s="4"/>
      <c r="X382" s="4"/>
      <c r="Y382" s="4"/>
      <c r="Z382" s="4"/>
    </row>
    <row r="383" spans="1:26" ht="14.25" customHeight="1">
      <c r="A383" s="7" t="str">
        <f>IF('Scan-IN Lecture Attendance'!B383="","",'Scan-IN Lecture Attendance'!B383)</f>
        <v/>
      </c>
      <c r="B383" s="23" t="str">
        <f>IF('Scan-IN Lecture Attendance'!D383="","",'Scan-IN Lecture Attendance'!D383)</f>
        <v/>
      </c>
      <c r="C383" s="7" t="str">
        <f>IF('Scan-IN Lecture Attendance'!F383="","",'Scan-IN Lecture Attendance'!F383)</f>
        <v/>
      </c>
      <c r="D383" s="23" t="str">
        <f>IF('Scan-IN Lecture Attendance'!H383="","",'Scan-IN Lecture Attendance'!H383)</f>
        <v/>
      </c>
      <c r="E383" s="7" t="str">
        <f>IF('Scan-IN Lecture Attendance'!J383="","",'Scan-IN Lecture Attendance'!J383)</f>
        <v/>
      </c>
      <c r="F383" s="23"/>
      <c r="G383" s="7"/>
      <c r="H383" s="23"/>
      <c r="I383" s="7"/>
      <c r="J383" s="23"/>
      <c r="K383" s="24"/>
      <c r="L383" s="23"/>
      <c r="M383" s="24"/>
      <c r="N383" s="23"/>
      <c r="O383" s="24"/>
      <c r="P383" s="23"/>
      <c r="Q383" s="24"/>
      <c r="R383" s="23"/>
      <c r="S383" s="24"/>
      <c r="T383" s="23"/>
      <c r="U383" s="4"/>
      <c r="V383" s="4"/>
      <c r="W383" s="4"/>
      <c r="X383" s="4"/>
      <c r="Y383" s="4"/>
      <c r="Z383" s="4"/>
    </row>
    <row r="384" spans="1:26" ht="14.25" customHeight="1">
      <c r="A384" s="7" t="str">
        <f>IF('Scan-IN Lecture Attendance'!B384="","",'Scan-IN Lecture Attendance'!B384)</f>
        <v/>
      </c>
      <c r="B384" s="23" t="str">
        <f>IF('Scan-IN Lecture Attendance'!D384="","",'Scan-IN Lecture Attendance'!D384)</f>
        <v/>
      </c>
      <c r="C384" s="7" t="str">
        <f>IF('Scan-IN Lecture Attendance'!F384="","",'Scan-IN Lecture Attendance'!F384)</f>
        <v/>
      </c>
      <c r="D384" s="23" t="str">
        <f>IF('Scan-IN Lecture Attendance'!H384="","",'Scan-IN Lecture Attendance'!H384)</f>
        <v/>
      </c>
      <c r="E384" s="7" t="str">
        <f>IF('Scan-IN Lecture Attendance'!J384="","",'Scan-IN Lecture Attendance'!J384)</f>
        <v/>
      </c>
      <c r="F384" s="23"/>
      <c r="G384" s="7"/>
      <c r="H384" s="23"/>
      <c r="I384" s="7"/>
      <c r="J384" s="23"/>
      <c r="K384" s="24"/>
      <c r="L384" s="23"/>
      <c r="M384" s="24"/>
      <c r="N384" s="23"/>
      <c r="O384" s="24"/>
      <c r="P384" s="23"/>
      <c r="Q384" s="24"/>
      <c r="R384" s="23"/>
      <c r="S384" s="24"/>
      <c r="T384" s="23"/>
      <c r="U384" s="4"/>
      <c r="V384" s="4"/>
      <c r="W384" s="4"/>
      <c r="X384" s="4"/>
      <c r="Y384" s="4"/>
      <c r="Z384" s="4"/>
    </row>
    <row r="385" spans="1:26" ht="14.25" customHeight="1">
      <c r="A385" s="7" t="str">
        <f>IF('Scan-IN Lecture Attendance'!B385="","",'Scan-IN Lecture Attendance'!B385)</f>
        <v/>
      </c>
      <c r="B385" s="23" t="str">
        <f>IF('Scan-IN Lecture Attendance'!D385="","",'Scan-IN Lecture Attendance'!D385)</f>
        <v/>
      </c>
      <c r="C385" s="7" t="str">
        <f>IF('Scan-IN Lecture Attendance'!F385="","",'Scan-IN Lecture Attendance'!F385)</f>
        <v/>
      </c>
      <c r="D385" s="23" t="str">
        <f>IF('Scan-IN Lecture Attendance'!H385="","",'Scan-IN Lecture Attendance'!H385)</f>
        <v/>
      </c>
      <c r="E385" s="7" t="str">
        <f>IF('Scan-IN Lecture Attendance'!J385="","",'Scan-IN Lecture Attendance'!J385)</f>
        <v/>
      </c>
      <c r="F385" s="23"/>
      <c r="G385" s="7"/>
      <c r="H385" s="23"/>
      <c r="I385" s="7"/>
      <c r="J385" s="23"/>
      <c r="K385" s="24"/>
      <c r="L385" s="23"/>
      <c r="M385" s="24"/>
      <c r="N385" s="23"/>
      <c r="O385" s="24"/>
      <c r="P385" s="23"/>
      <c r="Q385" s="24"/>
      <c r="R385" s="23"/>
      <c r="S385" s="24"/>
      <c r="T385" s="23"/>
      <c r="U385" s="4"/>
      <c r="V385" s="4"/>
      <c r="W385" s="4"/>
      <c r="X385" s="4"/>
      <c r="Y385" s="4"/>
      <c r="Z385" s="4"/>
    </row>
    <row r="386" spans="1:26" ht="14.25" customHeight="1">
      <c r="A386" s="7" t="str">
        <f>IF('Scan-IN Lecture Attendance'!B386="","",'Scan-IN Lecture Attendance'!B386)</f>
        <v/>
      </c>
      <c r="B386" s="23" t="str">
        <f>IF('Scan-IN Lecture Attendance'!D386="","",'Scan-IN Lecture Attendance'!D386)</f>
        <v/>
      </c>
      <c r="C386" s="7" t="str">
        <f>IF('Scan-IN Lecture Attendance'!F386="","",'Scan-IN Lecture Attendance'!F386)</f>
        <v/>
      </c>
      <c r="D386" s="23" t="str">
        <f>IF('Scan-IN Lecture Attendance'!H386="","",'Scan-IN Lecture Attendance'!H386)</f>
        <v/>
      </c>
      <c r="E386" s="7" t="str">
        <f>IF('Scan-IN Lecture Attendance'!J386="","",'Scan-IN Lecture Attendance'!J386)</f>
        <v/>
      </c>
      <c r="F386" s="23"/>
      <c r="G386" s="7"/>
      <c r="H386" s="23"/>
      <c r="I386" s="7"/>
      <c r="J386" s="23"/>
      <c r="K386" s="24"/>
      <c r="L386" s="23"/>
      <c r="M386" s="24"/>
      <c r="N386" s="23"/>
      <c r="O386" s="24"/>
      <c r="P386" s="23"/>
      <c r="Q386" s="24"/>
      <c r="R386" s="23"/>
      <c r="S386" s="24"/>
      <c r="T386" s="23"/>
      <c r="U386" s="4"/>
      <c r="V386" s="4"/>
      <c r="W386" s="4"/>
      <c r="X386" s="4"/>
      <c r="Y386" s="4"/>
      <c r="Z386" s="4"/>
    </row>
    <row r="387" spans="1:26" ht="14.25" customHeight="1">
      <c r="A387" s="7" t="str">
        <f>IF('Scan-IN Lecture Attendance'!B387="","",'Scan-IN Lecture Attendance'!B387)</f>
        <v/>
      </c>
      <c r="B387" s="23" t="str">
        <f>IF('Scan-IN Lecture Attendance'!D387="","",'Scan-IN Lecture Attendance'!D387)</f>
        <v/>
      </c>
      <c r="C387" s="7" t="str">
        <f>IF('Scan-IN Lecture Attendance'!F387="","",'Scan-IN Lecture Attendance'!F387)</f>
        <v/>
      </c>
      <c r="D387" s="23" t="str">
        <f>IF('Scan-IN Lecture Attendance'!H387="","",'Scan-IN Lecture Attendance'!H387)</f>
        <v/>
      </c>
      <c r="E387" s="7" t="str">
        <f>IF('Scan-IN Lecture Attendance'!J387="","",'Scan-IN Lecture Attendance'!J387)</f>
        <v/>
      </c>
      <c r="F387" s="23"/>
      <c r="G387" s="7"/>
      <c r="H387" s="23"/>
      <c r="I387" s="7"/>
      <c r="J387" s="23"/>
      <c r="K387" s="24"/>
      <c r="L387" s="23"/>
      <c r="M387" s="24"/>
      <c r="N387" s="23"/>
      <c r="O387" s="24"/>
      <c r="P387" s="23"/>
      <c r="Q387" s="24"/>
      <c r="R387" s="23"/>
      <c r="S387" s="24"/>
      <c r="T387" s="23"/>
      <c r="U387" s="4"/>
      <c r="V387" s="4"/>
      <c r="W387" s="4"/>
      <c r="X387" s="4"/>
      <c r="Y387" s="4"/>
      <c r="Z387" s="4"/>
    </row>
    <row r="388" spans="1:26" ht="14.25" customHeight="1">
      <c r="A388" s="7" t="str">
        <f>IF('Scan-IN Lecture Attendance'!B388="","",'Scan-IN Lecture Attendance'!B388)</f>
        <v/>
      </c>
      <c r="B388" s="23" t="str">
        <f>IF('Scan-IN Lecture Attendance'!D388="","",'Scan-IN Lecture Attendance'!D388)</f>
        <v/>
      </c>
      <c r="C388" s="7" t="str">
        <f>IF('Scan-IN Lecture Attendance'!F388="","",'Scan-IN Lecture Attendance'!F388)</f>
        <v/>
      </c>
      <c r="D388" s="23" t="str">
        <f>IF('Scan-IN Lecture Attendance'!H388="","",'Scan-IN Lecture Attendance'!H388)</f>
        <v/>
      </c>
      <c r="E388" s="7" t="str">
        <f>IF('Scan-IN Lecture Attendance'!J388="","",'Scan-IN Lecture Attendance'!J388)</f>
        <v/>
      </c>
      <c r="F388" s="23"/>
      <c r="G388" s="7"/>
      <c r="H388" s="23"/>
      <c r="I388" s="7"/>
      <c r="J388" s="23"/>
      <c r="K388" s="24"/>
      <c r="L388" s="23"/>
      <c r="M388" s="24"/>
      <c r="N388" s="23"/>
      <c r="O388" s="24"/>
      <c r="P388" s="23"/>
      <c r="Q388" s="24"/>
      <c r="R388" s="23"/>
      <c r="S388" s="24"/>
      <c r="T388" s="23"/>
      <c r="U388" s="4"/>
      <c r="V388" s="4"/>
      <c r="W388" s="4"/>
      <c r="X388" s="4"/>
      <c r="Y388" s="4"/>
      <c r="Z388" s="4"/>
    </row>
    <row r="389" spans="1:26" ht="14.25" customHeight="1">
      <c r="A389" s="7" t="str">
        <f>IF('Scan-IN Lecture Attendance'!B389="","",'Scan-IN Lecture Attendance'!B389)</f>
        <v/>
      </c>
      <c r="B389" s="23" t="str">
        <f>IF('Scan-IN Lecture Attendance'!D389="","",'Scan-IN Lecture Attendance'!D389)</f>
        <v/>
      </c>
      <c r="C389" s="7" t="str">
        <f>IF('Scan-IN Lecture Attendance'!F389="","",'Scan-IN Lecture Attendance'!F389)</f>
        <v/>
      </c>
      <c r="D389" s="23" t="str">
        <f>IF('Scan-IN Lecture Attendance'!H389="","",'Scan-IN Lecture Attendance'!H389)</f>
        <v/>
      </c>
      <c r="E389" s="7" t="str">
        <f>IF('Scan-IN Lecture Attendance'!J389="","",'Scan-IN Lecture Attendance'!J389)</f>
        <v/>
      </c>
      <c r="F389" s="23"/>
      <c r="G389" s="7"/>
      <c r="H389" s="23"/>
      <c r="I389" s="7"/>
      <c r="J389" s="23"/>
      <c r="K389" s="24"/>
      <c r="L389" s="23"/>
      <c r="M389" s="24"/>
      <c r="N389" s="23"/>
      <c r="O389" s="24"/>
      <c r="P389" s="23"/>
      <c r="Q389" s="24"/>
      <c r="R389" s="23"/>
      <c r="S389" s="24"/>
      <c r="T389" s="23"/>
      <c r="U389" s="4"/>
      <c r="V389" s="4"/>
      <c r="W389" s="4"/>
      <c r="X389" s="4"/>
      <c r="Y389" s="4"/>
      <c r="Z389" s="4"/>
    </row>
    <row r="390" spans="1:26" ht="14.25" customHeight="1">
      <c r="A390" s="7" t="str">
        <f>IF('Scan-IN Lecture Attendance'!B390="","",'Scan-IN Lecture Attendance'!B390)</f>
        <v/>
      </c>
      <c r="B390" s="23" t="str">
        <f>IF('Scan-IN Lecture Attendance'!D390="","",'Scan-IN Lecture Attendance'!D390)</f>
        <v/>
      </c>
      <c r="C390" s="7" t="str">
        <f>IF('Scan-IN Lecture Attendance'!F390="","",'Scan-IN Lecture Attendance'!F390)</f>
        <v/>
      </c>
      <c r="D390" s="23" t="str">
        <f>IF('Scan-IN Lecture Attendance'!H390="","",'Scan-IN Lecture Attendance'!H390)</f>
        <v/>
      </c>
      <c r="E390" s="7" t="str">
        <f>IF('Scan-IN Lecture Attendance'!J390="","",'Scan-IN Lecture Attendance'!J390)</f>
        <v/>
      </c>
      <c r="F390" s="23"/>
      <c r="G390" s="7"/>
      <c r="H390" s="23"/>
      <c r="I390" s="7"/>
      <c r="J390" s="23"/>
      <c r="K390" s="24"/>
      <c r="L390" s="23"/>
      <c r="M390" s="24"/>
      <c r="N390" s="23"/>
      <c r="O390" s="24"/>
      <c r="P390" s="23"/>
      <c r="Q390" s="24"/>
      <c r="R390" s="23"/>
      <c r="S390" s="24"/>
      <c r="T390" s="23"/>
      <c r="U390" s="4"/>
      <c r="V390" s="4"/>
      <c r="W390" s="4"/>
      <c r="X390" s="4"/>
      <c r="Y390" s="4"/>
      <c r="Z390" s="4"/>
    </row>
    <row r="391" spans="1:26" ht="14.25" customHeight="1">
      <c r="A391" s="7" t="str">
        <f>IF('Scan-IN Lecture Attendance'!B391="","",'Scan-IN Lecture Attendance'!B391)</f>
        <v/>
      </c>
      <c r="B391" s="23" t="str">
        <f>IF('Scan-IN Lecture Attendance'!D391="","",'Scan-IN Lecture Attendance'!D391)</f>
        <v/>
      </c>
      <c r="C391" s="7" t="str">
        <f>IF('Scan-IN Lecture Attendance'!F391="","",'Scan-IN Lecture Attendance'!F391)</f>
        <v/>
      </c>
      <c r="D391" s="23" t="str">
        <f>IF('Scan-IN Lecture Attendance'!H391="","",'Scan-IN Lecture Attendance'!H391)</f>
        <v/>
      </c>
      <c r="E391" s="7" t="str">
        <f>IF('Scan-IN Lecture Attendance'!J391="","",'Scan-IN Lecture Attendance'!J391)</f>
        <v/>
      </c>
      <c r="F391" s="23"/>
      <c r="G391" s="7"/>
      <c r="H391" s="23"/>
      <c r="I391" s="7"/>
      <c r="J391" s="23"/>
      <c r="K391" s="24"/>
      <c r="L391" s="23"/>
      <c r="M391" s="24"/>
      <c r="N391" s="23"/>
      <c r="O391" s="24"/>
      <c r="P391" s="23"/>
      <c r="Q391" s="24"/>
      <c r="R391" s="23"/>
      <c r="S391" s="24"/>
      <c r="T391" s="23"/>
      <c r="U391" s="4"/>
      <c r="V391" s="4"/>
      <c r="W391" s="4"/>
      <c r="X391" s="4"/>
      <c r="Y391" s="4"/>
      <c r="Z391" s="4"/>
    </row>
    <row r="392" spans="1:26" ht="14.25" customHeight="1">
      <c r="A392" s="7" t="str">
        <f>IF('Scan-IN Lecture Attendance'!B392="","",'Scan-IN Lecture Attendance'!B392)</f>
        <v/>
      </c>
      <c r="B392" s="23" t="str">
        <f>IF('Scan-IN Lecture Attendance'!D392="","",'Scan-IN Lecture Attendance'!D392)</f>
        <v/>
      </c>
      <c r="C392" s="7" t="str">
        <f>IF('Scan-IN Lecture Attendance'!F392="","",'Scan-IN Lecture Attendance'!F392)</f>
        <v/>
      </c>
      <c r="D392" s="23" t="str">
        <f>IF('Scan-IN Lecture Attendance'!H392="","",'Scan-IN Lecture Attendance'!H392)</f>
        <v/>
      </c>
      <c r="E392" s="7" t="str">
        <f>IF('Scan-IN Lecture Attendance'!J392="","",'Scan-IN Lecture Attendance'!J392)</f>
        <v/>
      </c>
      <c r="F392" s="23"/>
      <c r="G392" s="7"/>
      <c r="H392" s="23"/>
      <c r="I392" s="7"/>
      <c r="J392" s="23"/>
      <c r="K392" s="24"/>
      <c r="L392" s="23"/>
      <c r="M392" s="24"/>
      <c r="N392" s="23"/>
      <c r="O392" s="24"/>
      <c r="P392" s="23"/>
      <c r="Q392" s="24"/>
      <c r="R392" s="23"/>
      <c r="S392" s="24"/>
      <c r="T392" s="23"/>
      <c r="U392" s="4"/>
      <c r="V392" s="4"/>
      <c r="W392" s="4"/>
      <c r="X392" s="4"/>
      <c r="Y392" s="4"/>
      <c r="Z392" s="4"/>
    </row>
    <row r="393" spans="1:26" ht="14.25" customHeight="1">
      <c r="A393" s="7" t="str">
        <f>IF('Scan-IN Lecture Attendance'!B393="","",'Scan-IN Lecture Attendance'!B393)</f>
        <v/>
      </c>
      <c r="B393" s="23" t="str">
        <f>IF('Scan-IN Lecture Attendance'!D393="","",'Scan-IN Lecture Attendance'!D393)</f>
        <v/>
      </c>
      <c r="C393" s="7" t="str">
        <f>IF('Scan-IN Lecture Attendance'!F393="","",'Scan-IN Lecture Attendance'!F393)</f>
        <v/>
      </c>
      <c r="D393" s="23" t="str">
        <f>IF('Scan-IN Lecture Attendance'!H393="","",'Scan-IN Lecture Attendance'!H393)</f>
        <v/>
      </c>
      <c r="E393" s="7" t="str">
        <f>IF('Scan-IN Lecture Attendance'!J393="","",'Scan-IN Lecture Attendance'!J393)</f>
        <v/>
      </c>
      <c r="F393" s="23"/>
      <c r="G393" s="7"/>
      <c r="H393" s="23"/>
      <c r="I393" s="7"/>
      <c r="J393" s="23"/>
      <c r="K393" s="24"/>
      <c r="L393" s="23"/>
      <c r="M393" s="24"/>
      <c r="N393" s="23"/>
      <c r="O393" s="24"/>
      <c r="P393" s="23"/>
      <c r="Q393" s="24"/>
      <c r="R393" s="23"/>
      <c r="S393" s="24"/>
      <c r="T393" s="23"/>
      <c r="U393" s="4"/>
      <c r="V393" s="4"/>
      <c r="W393" s="4"/>
      <c r="X393" s="4"/>
      <c r="Y393" s="4"/>
      <c r="Z393" s="4"/>
    </row>
    <row r="394" spans="1:26" ht="14.25" customHeight="1">
      <c r="A394" s="7" t="str">
        <f>IF('Scan-IN Lecture Attendance'!B394="","",'Scan-IN Lecture Attendance'!B394)</f>
        <v/>
      </c>
      <c r="B394" s="23" t="str">
        <f>IF('Scan-IN Lecture Attendance'!D394="","",'Scan-IN Lecture Attendance'!D394)</f>
        <v/>
      </c>
      <c r="C394" s="7" t="str">
        <f>IF('Scan-IN Lecture Attendance'!F394="","",'Scan-IN Lecture Attendance'!F394)</f>
        <v/>
      </c>
      <c r="D394" s="23" t="str">
        <f>IF('Scan-IN Lecture Attendance'!H394="","",'Scan-IN Lecture Attendance'!H394)</f>
        <v/>
      </c>
      <c r="E394" s="7" t="str">
        <f>IF('Scan-IN Lecture Attendance'!J394="","",'Scan-IN Lecture Attendance'!J394)</f>
        <v/>
      </c>
      <c r="F394" s="23"/>
      <c r="G394" s="7"/>
      <c r="H394" s="23"/>
      <c r="I394" s="7"/>
      <c r="J394" s="23"/>
      <c r="K394" s="24"/>
      <c r="L394" s="23"/>
      <c r="M394" s="24"/>
      <c r="N394" s="23"/>
      <c r="O394" s="24"/>
      <c r="P394" s="23"/>
      <c r="Q394" s="24"/>
      <c r="R394" s="23"/>
      <c r="S394" s="24"/>
      <c r="T394" s="23"/>
      <c r="U394" s="4"/>
      <c r="V394" s="4"/>
      <c r="W394" s="4"/>
      <c r="X394" s="4"/>
      <c r="Y394" s="4"/>
      <c r="Z394" s="4"/>
    </row>
    <row r="395" spans="1:26" ht="14.25" customHeight="1">
      <c r="A395" s="7" t="str">
        <f>IF('Scan-IN Lecture Attendance'!B395="","",'Scan-IN Lecture Attendance'!B395)</f>
        <v/>
      </c>
      <c r="B395" s="23" t="str">
        <f>IF('Scan-IN Lecture Attendance'!D395="","",'Scan-IN Lecture Attendance'!D395)</f>
        <v/>
      </c>
      <c r="C395" s="7" t="str">
        <f>IF('Scan-IN Lecture Attendance'!F395="","",'Scan-IN Lecture Attendance'!F395)</f>
        <v/>
      </c>
      <c r="D395" s="23" t="str">
        <f>IF('Scan-IN Lecture Attendance'!H395="","",'Scan-IN Lecture Attendance'!H395)</f>
        <v/>
      </c>
      <c r="E395" s="7" t="str">
        <f>IF('Scan-IN Lecture Attendance'!J395="","",'Scan-IN Lecture Attendance'!J395)</f>
        <v/>
      </c>
      <c r="F395" s="23"/>
      <c r="G395" s="7"/>
      <c r="H395" s="23"/>
      <c r="I395" s="7"/>
      <c r="J395" s="23"/>
      <c r="K395" s="24"/>
      <c r="L395" s="23"/>
      <c r="M395" s="24"/>
      <c r="N395" s="23"/>
      <c r="O395" s="24"/>
      <c r="P395" s="23"/>
      <c r="Q395" s="24"/>
      <c r="R395" s="23"/>
      <c r="S395" s="24"/>
      <c r="T395" s="23"/>
      <c r="U395" s="4"/>
      <c r="V395" s="4"/>
      <c r="W395" s="4"/>
      <c r="X395" s="4"/>
      <c r="Y395" s="4"/>
      <c r="Z395" s="4"/>
    </row>
    <row r="396" spans="1:26" ht="14.25" customHeight="1">
      <c r="A396" s="7" t="str">
        <f>IF('Scan-IN Lecture Attendance'!B396="","",'Scan-IN Lecture Attendance'!B396)</f>
        <v/>
      </c>
      <c r="B396" s="23" t="str">
        <f>IF('Scan-IN Lecture Attendance'!D396="","",'Scan-IN Lecture Attendance'!D396)</f>
        <v/>
      </c>
      <c r="C396" s="7" t="str">
        <f>IF('Scan-IN Lecture Attendance'!F396="","",'Scan-IN Lecture Attendance'!F396)</f>
        <v/>
      </c>
      <c r="D396" s="23" t="str">
        <f>IF('Scan-IN Lecture Attendance'!H396="","",'Scan-IN Lecture Attendance'!H396)</f>
        <v/>
      </c>
      <c r="E396" s="7" t="str">
        <f>IF('Scan-IN Lecture Attendance'!J396="","",'Scan-IN Lecture Attendance'!J396)</f>
        <v/>
      </c>
      <c r="F396" s="23"/>
      <c r="G396" s="7"/>
      <c r="H396" s="23"/>
      <c r="I396" s="7"/>
      <c r="J396" s="23"/>
      <c r="K396" s="24"/>
      <c r="L396" s="23"/>
      <c r="M396" s="24"/>
      <c r="N396" s="23"/>
      <c r="O396" s="24"/>
      <c r="P396" s="23"/>
      <c r="Q396" s="24"/>
      <c r="R396" s="23"/>
      <c r="S396" s="24"/>
      <c r="T396" s="23"/>
      <c r="U396" s="4"/>
      <c r="V396" s="4"/>
      <c r="W396" s="4"/>
      <c r="X396" s="4"/>
      <c r="Y396" s="4"/>
      <c r="Z396" s="4"/>
    </row>
    <row r="397" spans="1:26" ht="14.25" customHeight="1">
      <c r="A397" s="7" t="str">
        <f>IF('Scan-IN Lecture Attendance'!B397="","",'Scan-IN Lecture Attendance'!B397)</f>
        <v/>
      </c>
      <c r="B397" s="23" t="str">
        <f>IF('Scan-IN Lecture Attendance'!D397="","",'Scan-IN Lecture Attendance'!D397)</f>
        <v/>
      </c>
      <c r="C397" s="7" t="str">
        <f>IF('Scan-IN Lecture Attendance'!F397="","",'Scan-IN Lecture Attendance'!F397)</f>
        <v/>
      </c>
      <c r="D397" s="23" t="str">
        <f>IF('Scan-IN Lecture Attendance'!H397="","",'Scan-IN Lecture Attendance'!H397)</f>
        <v/>
      </c>
      <c r="E397" s="7" t="str">
        <f>IF('Scan-IN Lecture Attendance'!J397="","",'Scan-IN Lecture Attendance'!J397)</f>
        <v/>
      </c>
      <c r="F397" s="23"/>
      <c r="G397" s="7"/>
      <c r="H397" s="23"/>
      <c r="I397" s="7"/>
      <c r="J397" s="23"/>
      <c r="K397" s="24"/>
      <c r="L397" s="23"/>
      <c r="M397" s="24"/>
      <c r="N397" s="23"/>
      <c r="O397" s="24"/>
      <c r="P397" s="23"/>
      <c r="Q397" s="24"/>
      <c r="R397" s="23"/>
      <c r="S397" s="24"/>
      <c r="T397" s="23"/>
      <c r="U397" s="4"/>
      <c r="V397" s="4"/>
      <c r="W397" s="4"/>
      <c r="X397" s="4"/>
      <c r="Y397" s="4"/>
      <c r="Z397" s="4"/>
    </row>
    <row r="398" spans="1:26" ht="14.25" customHeight="1">
      <c r="A398" s="7" t="str">
        <f>IF('Scan-IN Lecture Attendance'!B398="","",'Scan-IN Lecture Attendance'!B398)</f>
        <v/>
      </c>
      <c r="B398" s="23" t="str">
        <f>IF('Scan-IN Lecture Attendance'!D398="","",'Scan-IN Lecture Attendance'!D398)</f>
        <v/>
      </c>
      <c r="C398" s="7" t="str">
        <f>IF('Scan-IN Lecture Attendance'!F398="","",'Scan-IN Lecture Attendance'!F398)</f>
        <v/>
      </c>
      <c r="D398" s="23" t="str">
        <f>IF('Scan-IN Lecture Attendance'!H398="","",'Scan-IN Lecture Attendance'!H398)</f>
        <v/>
      </c>
      <c r="E398" s="7" t="str">
        <f>IF('Scan-IN Lecture Attendance'!J398="","",'Scan-IN Lecture Attendance'!J398)</f>
        <v/>
      </c>
      <c r="F398" s="23"/>
      <c r="G398" s="7"/>
      <c r="H398" s="23"/>
      <c r="I398" s="7"/>
      <c r="J398" s="23"/>
      <c r="K398" s="24"/>
      <c r="L398" s="23"/>
      <c r="M398" s="24"/>
      <c r="N398" s="23"/>
      <c r="O398" s="24"/>
      <c r="P398" s="23"/>
      <c r="Q398" s="24"/>
      <c r="R398" s="23"/>
      <c r="S398" s="24"/>
      <c r="T398" s="23"/>
      <c r="U398" s="4"/>
      <c r="V398" s="4"/>
      <c r="W398" s="4"/>
      <c r="X398" s="4"/>
      <c r="Y398" s="4"/>
      <c r="Z398" s="4"/>
    </row>
    <row r="399" spans="1:26" ht="14.25" customHeight="1">
      <c r="A399" s="7" t="str">
        <f>IF('Scan-IN Lecture Attendance'!B399="","",'Scan-IN Lecture Attendance'!B399)</f>
        <v/>
      </c>
      <c r="B399" s="23" t="str">
        <f>IF('Scan-IN Lecture Attendance'!D399="","",'Scan-IN Lecture Attendance'!D399)</f>
        <v/>
      </c>
      <c r="C399" s="7" t="str">
        <f>IF('Scan-IN Lecture Attendance'!F399="","",'Scan-IN Lecture Attendance'!F399)</f>
        <v/>
      </c>
      <c r="D399" s="23" t="str">
        <f>IF('Scan-IN Lecture Attendance'!H399="","",'Scan-IN Lecture Attendance'!H399)</f>
        <v/>
      </c>
      <c r="E399" s="7" t="str">
        <f>IF('Scan-IN Lecture Attendance'!J399="","",'Scan-IN Lecture Attendance'!J399)</f>
        <v/>
      </c>
      <c r="F399" s="23"/>
      <c r="G399" s="7"/>
      <c r="H399" s="23"/>
      <c r="I399" s="7"/>
      <c r="J399" s="23"/>
      <c r="K399" s="24"/>
      <c r="L399" s="23"/>
      <c r="M399" s="24"/>
      <c r="N399" s="23"/>
      <c r="O399" s="24"/>
      <c r="P399" s="23"/>
      <c r="Q399" s="24"/>
      <c r="R399" s="23"/>
      <c r="S399" s="24"/>
      <c r="T399" s="23"/>
      <c r="U399" s="4"/>
      <c r="V399" s="4"/>
      <c r="W399" s="4"/>
      <c r="X399" s="4"/>
      <c r="Y399" s="4"/>
      <c r="Z399" s="4"/>
    </row>
    <row r="400" spans="1:26" ht="14.25" customHeight="1">
      <c r="A400" s="7" t="str">
        <f>IF('Scan-IN Lecture Attendance'!B400="","",'Scan-IN Lecture Attendance'!B400)</f>
        <v/>
      </c>
      <c r="B400" s="23" t="str">
        <f>IF('Scan-IN Lecture Attendance'!D400="","",'Scan-IN Lecture Attendance'!D400)</f>
        <v/>
      </c>
      <c r="C400" s="7" t="str">
        <f>IF('Scan-IN Lecture Attendance'!F400="","",'Scan-IN Lecture Attendance'!F400)</f>
        <v/>
      </c>
      <c r="D400" s="23" t="str">
        <f>IF('Scan-IN Lecture Attendance'!H400="","",'Scan-IN Lecture Attendance'!H400)</f>
        <v/>
      </c>
      <c r="E400" s="7" t="str">
        <f>IF('Scan-IN Lecture Attendance'!J400="","",'Scan-IN Lecture Attendance'!J400)</f>
        <v/>
      </c>
      <c r="F400" s="23"/>
      <c r="G400" s="7"/>
      <c r="H400" s="23"/>
      <c r="I400" s="7"/>
      <c r="J400" s="23"/>
      <c r="K400" s="24"/>
      <c r="L400" s="23"/>
      <c r="M400" s="24"/>
      <c r="N400" s="23"/>
      <c r="O400" s="24"/>
      <c r="P400" s="23"/>
      <c r="Q400" s="24"/>
      <c r="R400" s="23"/>
      <c r="S400" s="24"/>
      <c r="T400" s="23"/>
      <c r="U400" s="4"/>
      <c r="V400" s="4"/>
      <c r="W400" s="4"/>
      <c r="X400" s="4"/>
      <c r="Y400" s="4"/>
      <c r="Z400" s="4"/>
    </row>
    <row r="401" spans="1:26" ht="14.25" customHeight="1">
      <c r="A401" s="7" t="str">
        <f>IF('Scan-IN Lecture Attendance'!B401="","",'Scan-IN Lecture Attendance'!B401)</f>
        <v/>
      </c>
      <c r="B401" s="23" t="str">
        <f>IF('Scan-IN Lecture Attendance'!D401="","",'Scan-IN Lecture Attendance'!D401)</f>
        <v/>
      </c>
      <c r="C401" s="7" t="str">
        <f>IF('Scan-IN Lecture Attendance'!F401="","",'Scan-IN Lecture Attendance'!F401)</f>
        <v/>
      </c>
      <c r="D401" s="23" t="str">
        <f>IF('Scan-IN Lecture Attendance'!H401="","",'Scan-IN Lecture Attendance'!H401)</f>
        <v/>
      </c>
      <c r="E401" s="7" t="str">
        <f>IF('Scan-IN Lecture Attendance'!J401="","",'Scan-IN Lecture Attendance'!J401)</f>
        <v/>
      </c>
      <c r="F401" s="23"/>
      <c r="G401" s="7"/>
      <c r="H401" s="23"/>
      <c r="I401" s="7"/>
      <c r="J401" s="23"/>
      <c r="K401" s="24"/>
      <c r="L401" s="23"/>
      <c r="M401" s="24"/>
      <c r="N401" s="23"/>
      <c r="O401" s="24"/>
      <c r="P401" s="23"/>
      <c r="Q401" s="24"/>
      <c r="R401" s="23"/>
      <c r="S401" s="24"/>
      <c r="T401" s="23"/>
      <c r="U401" s="4"/>
      <c r="V401" s="4"/>
      <c r="W401" s="4"/>
      <c r="X401" s="4"/>
      <c r="Y401" s="4"/>
      <c r="Z401" s="4"/>
    </row>
    <row r="402" spans="1:26" ht="14.25" customHeight="1">
      <c r="A402" s="7" t="str">
        <f>IF('Scan-IN Lecture Attendance'!B402="","",'Scan-IN Lecture Attendance'!B402)</f>
        <v/>
      </c>
      <c r="B402" s="23" t="str">
        <f>IF('Scan-IN Lecture Attendance'!D402="","",'Scan-IN Lecture Attendance'!D402)</f>
        <v/>
      </c>
      <c r="C402" s="7" t="str">
        <f>IF('Scan-IN Lecture Attendance'!F402="","",'Scan-IN Lecture Attendance'!F402)</f>
        <v/>
      </c>
      <c r="D402" s="23" t="str">
        <f>IF('Scan-IN Lecture Attendance'!H402="","",'Scan-IN Lecture Attendance'!H402)</f>
        <v/>
      </c>
      <c r="E402" s="7" t="str">
        <f>IF('Scan-IN Lecture Attendance'!J402="","",'Scan-IN Lecture Attendance'!J402)</f>
        <v/>
      </c>
      <c r="F402" s="23"/>
      <c r="G402" s="7"/>
      <c r="H402" s="23"/>
      <c r="I402" s="7"/>
      <c r="J402" s="23"/>
      <c r="K402" s="24"/>
      <c r="L402" s="23"/>
      <c r="M402" s="24"/>
      <c r="N402" s="23"/>
      <c r="O402" s="24"/>
      <c r="P402" s="23"/>
      <c r="Q402" s="24"/>
      <c r="R402" s="23"/>
      <c r="S402" s="24"/>
      <c r="T402" s="23"/>
      <c r="U402" s="4"/>
      <c r="V402" s="4"/>
      <c r="W402" s="4"/>
      <c r="X402" s="4"/>
      <c r="Y402" s="4"/>
      <c r="Z402" s="4"/>
    </row>
    <row r="403" spans="1:26" ht="14.25" customHeight="1">
      <c r="A403" s="7" t="str">
        <f>IF('Scan-IN Lecture Attendance'!B403="","",'Scan-IN Lecture Attendance'!B403)</f>
        <v/>
      </c>
      <c r="B403" s="23" t="str">
        <f>IF('Scan-IN Lecture Attendance'!D403="","",'Scan-IN Lecture Attendance'!D403)</f>
        <v/>
      </c>
      <c r="C403" s="7" t="str">
        <f>IF('Scan-IN Lecture Attendance'!F403="","",'Scan-IN Lecture Attendance'!F403)</f>
        <v/>
      </c>
      <c r="D403" s="23" t="str">
        <f>IF('Scan-IN Lecture Attendance'!H403="","",'Scan-IN Lecture Attendance'!H403)</f>
        <v/>
      </c>
      <c r="E403" s="7" t="str">
        <f>IF('Scan-IN Lecture Attendance'!J403="","",'Scan-IN Lecture Attendance'!J403)</f>
        <v/>
      </c>
      <c r="F403" s="23"/>
      <c r="G403" s="7"/>
      <c r="H403" s="23"/>
      <c r="I403" s="7"/>
      <c r="J403" s="23"/>
      <c r="K403" s="24"/>
      <c r="L403" s="23"/>
      <c r="M403" s="24"/>
      <c r="N403" s="23"/>
      <c r="O403" s="24"/>
      <c r="P403" s="23"/>
      <c r="Q403" s="24"/>
      <c r="R403" s="23"/>
      <c r="S403" s="24"/>
      <c r="T403" s="23"/>
      <c r="U403" s="4"/>
      <c r="V403" s="4"/>
      <c r="W403" s="4"/>
      <c r="X403" s="4"/>
      <c r="Y403" s="4"/>
      <c r="Z403" s="4"/>
    </row>
    <row r="404" spans="1:26" ht="14.25" customHeight="1">
      <c r="A404" s="7" t="str">
        <f>IF('Scan-IN Lecture Attendance'!B404="","",'Scan-IN Lecture Attendance'!B404)</f>
        <v/>
      </c>
      <c r="B404" s="23" t="str">
        <f>IF('Scan-IN Lecture Attendance'!D404="","",'Scan-IN Lecture Attendance'!D404)</f>
        <v/>
      </c>
      <c r="C404" s="7" t="str">
        <f>IF('Scan-IN Lecture Attendance'!F404="","",'Scan-IN Lecture Attendance'!F404)</f>
        <v/>
      </c>
      <c r="D404" s="23" t="str">
        <f>IF('Scan-IN Lecture Attendance'!H404="","",'Scan-IN Lecture Attendance'!H404)</f>
        <v/>
      </c>
      <c r="E404" s="7" t="str">
        <f>IF('Scan-IN Lecture Attendance'!J404="","",'Scan-IN Lecture Attendance'!J404)</f>
        <v/>
      </c>
      <c r="F404" s="23"/>
      <c r="G404" s="7"/>
      <c r="H404" s="23"/>
      <c r="I404" s="7"/>
      <c r="J404" s="23"/>
      <c r="K404" s="24"/>
      <c r="L404" s="23"/>
      <c r="M404" s="24"/>
      <c r="N404" s="23"/>
      <c r="O404" s="24"/>
      <c r="P404" s="23"/>
      <c r="Q404" s="24"/>
      <c r="R404" s="23"/>
      <c r="S404" s="24"/>
      <c r="T404" s="23"/>
      <c r="U404" s="4"/>
      <c r="V404" s="4"/>
      <c r="W404" s="4"/>
      <c r="X404" s="4"/>
      <c r="Y404" s="4"/>
      <c r="Z404" s="4"/>
    </row>
    <row r="405" spans="1:26" ht="14.25" customHeight="1">
      <c r="A405" s="7" t="str">
        <f>IF('Scan-IN Lecture Attendance'!B405="","",'Scan-IN Lecture Attendance'!B405)</f>
        <v/>
      </c>
      <c r="B405" s="23" t="str">
        <f>IF('Scan-IN Lecture Attendance'!D405="","",'Scan-IN Lecture Attendance'!D405)</f>
        <v/>
      </c>
      <c r="C405" s="7" t="str">
        <f>IF('Scan-IN Lecture Attendance'!F405="","",'Scan-IN Lecture Attendance'!F405)</f>
        <v/>
      </c>
      <c r="D405" s="23" t="str">
        <f>IF('Scan-IN Lecture Attendance'!H405="","",'Scan-IN Lecture Attendance'!H405)</f>
        <v/>
      </c>
      <c r="E405" s="7" t="str">
        <f>IF('Scan-IN Lecture Attendance'!J405="","",'Scan-IN Lecture Attendance'!J405)</f>
        <v/>
      </c>
      <c r="F405" s="23"/>
      <c r="G405" s="7"/>
      <c r="H405" s="23"/>
      <c r="I405" s="7"/>
      <c r="J405" s="23"/>
      <c r="K405" s="24"/>
      <c r="L405" s="23"/>
      <c r="M405" s="24"/>
      <c r="N405" s="23"/>
      <c r="O405" s="24"/>
      <c r="P405" s="23"/>
      <c r="Q405" s="24"/>
      <c r="R405" s="23"/>
      <c r="S405" s="24"/>
      <c r="T405" s="23"/>
      <c r="U405" s="4"/>
      <c r="V405" s="4"/>
      <c r="W405" s="4"/>
      <c r="X405" s="4"/>
      <c r="Y405" s="4"/>
      <c r="Z405" s="4"/>
    </row>
    <row r="406" spans="1:26" ht="14.25" customHeight="1">
      <c r="A406" s="7" t="str">
        <f>IF('Scan-IN Lecture Attendance'!B406="","",'Scan-IN Lecture Attendance'!B406)</f>
        <v/>
      </c>
      <c r="B406" s="23" t="str">
        <f>IF('Scan-IN Lecture Attendance'!D406="","",'Scan-IN Lecture Attendance'!D406)</f>
        <v/>
      </c>
      <c r="C406" s="7" t="str">
        <f>IF('Scan-IN Lecture Attendance'!F406="","",'Scan-IN Lecture Attendance'!F406)</f>
        <v/>
      </c>
      <c r="D406" s="23" t="str">
        <f>IF('Scan-IN Lecture Attendance'!H406="","",'Scan-IN Lecture Attendance'!H406)</f>
        <v/>
      </c>
      <c r="E406" s="7" t="str">
        <f>IF('Scan-IN Lecture Attendance'!J406="","",'Scan-IN Lecture Attendance'!J406)</f>
        <v/>
      </c>
      <c r="F406" s="23"/>
      <c r="G406" s="7"/>
      <c r="H406" s="23"/>
      <c r="I406" s="7"/>
      <c r="J406" s="23"/>
      <c r="K406" s="24"/>
      <c r="L406" s="23"/>
      <c r="M406" s="24"/>
      <c r="N406" s="23"/>
      <c r="O406" s="24"/>
      <c r="P406" s="23"/>
      <c r="Q406" s="24"/>
      <c r="R406" s="23"/>
      <c r="S406" s="24"/>
      <c r="T406" s="23"/>
      <c r="U406" s="4"/>
      <c r="V406" s="4"/>
      <c r="W406" s="4"/>
      <c r="X406" s="4"/>
      <c r="Y406" s="4"/>
      <c r="Z406" s="4"/>
    </row>
    <row r="407" spans="1:26" ht="14.25" customHeight="1">
      <c r="A407" s="7" t="str">
        <f>IF('Scan-IN Lecture Attendance'!B407="","",'Scan-IN Lecture Attendance'!B407)</f>
        <v/>
      </c>
      <c r="B407" s="23" t="str">
        <f>IF('Scan-IN Lecture Attendance'!D407="","",'Scan-IN Lecture Attendance'!D407)</f>
        <v/>
      </c>
      <c r="C407" s="7" t="str">
        <f>IF('Scan-IN Lecture Attendance'!F407="","",'Scan-IN Lecture Attendance'!F407)</f>
        <v/>
      </c>
      <c r="D407" s="23" t="str">
        <f>IF('Scan-IN Lecture Attendance'!H407="","",'Scan-IN Lecture Attendance'!H407)</f>
        <v/>
      </c>
      <c r="E407" s="7" t="str">
        <f>IF('Scan-IN Lecture Attendance'!J407="","",'Scan-IN Lecture Attendance'!J407)</f>
        <v/>
      </c>
      <c r="F407" s="23"/>
      <c r="G407" s="7"/>
      <c r="H407" s="23"/>
      <c r="I407" s="7"/>
      <c r="J407" s="23"/>
      <c r="K407" s="24"/>
      <c r="L407" s="23"/>
      <c r="M407" s="24"/>
      <c r="N407" s="23"/>
      <c r="O407" s="24"/>
      <c r="P407" s="23"/>
      <c r="Q407" s="24"/>
      <c r="R407" s="23"/>
      <c r="S407" s="24"/>
      <c r="T407" s="23"/>
      <c r="U407" s="4"/>
      <c r="V407" s="4"/>
      <c r="W407" s="4"/>
      <c r="X407" s="4"/>
      <c r="Y407" s="4"/>
      <c r="Z407" s="4"/>
    </row>
    <row r="408" spans="1:26" ht="14.25" customHeight="1">
      <c r="A408" s="7" t="str">
        <f>IF('Scan-IN Lecture Attendance'!B408="","",'Scan-IN Lecture Attendance'!B408)</f>
        <v/>
      </c>
      <c r="B408" s="23" t="str">
        <f>IF('Scan-IN Lecture Attendance'!D408="","",'Scan-IN Lecture Attendance'!D408)</f>
        <v/>
      </c>
      <c r="C408" s="7" t="str">
        <f>IF('Scan-IN Lecture Attendance'!F408="","",'Scan-IN Lecture Attendance'!F408)</f>
        <v/>
      </c>
      <c r="D408" s="23" t="str">
        <f>IF('Scan-IN Lecture Attendance'!H408="","",'Scan-IN Lecture Attendance'!H408)</f>
        <v/>
      </c>
      <c r="E408" s="7" t="str">
        <f>IF('Scan-IN Lecture Attendance'!J408="","",'Scan-IN Lecture Attendance'!J408)</f>
        <v/>
      </c>
      <c r="F408" s="23"/>
      <c r="G408" s="7"/>
      <c r="H408" s="23"/>
      <c r="I408" s="7"/>
      <c r="J408" s="23"/>
      <c r="K408" s="24"/>
      <c r="L408" s="23"/>
      <c r="M408" s="24"/>
      <c r="N408" s="23"/>
      <c r="O408" s="24"/>
      <c r="P408" s="23"/>
      <c r="Q408" s="24"/>
      <c r="R408" s="23"/>
      <c r="S408" s="24"/>
      <c r="T408" s="23"/>
      <c r="U408" s="4"/>
      <c r="V408" s="4"/>
      <c r="W408" s="4"/>
      <c r="X408" s="4"/>
      <c r="Y408" s="4"/>
      <c r="Z408" s="4"/>
    </row>
    <row r="409" spans="1:26" ht="14.25" customHeight="1">
      <c r="A409" s="7" t="str">
        <f>IF('Scan-IN Lecture Attendance'!B409="","",'Scan-IN Lecture Attendance'!B409)</f>
        <v/>
      </c>
      <c r="B409" s="23" t="str">
        <f>IF('Scan-IN Lecture Attendance'!D409="","",'Scan-IN Lecture Attendance'!D409)</f>
        <v/>
      </c>
      <c r="C409" s="7" t="str">
        <f>IF('Scan-IN Lecture Attendance'!F409="","",'Scan-IN Lecture Attendance'!F409)</f>
        <v/>
      </c>
      <c r="D409" s="23" t="str">
        <f>IF('Scan-IN Lecture Attendance'!H409="","",'Scan-IN Lecture Attendance'!H409)</f>
        <v/>
      </c>
      <c r="E409" s="7" t="str">
        <f>IF('Scan-IN Lecture Attendance'!J409="","",'Scan-IN Lecture Attendance'!J409)</f>
        <v/>
      </c>
      <c r="F409" s="23"/>
      <c r="G409" s="7"/>
      <c r="H409" s="23"/>
      <c r="I409" s="7"/>
      <c r="J409" s="23"/>
      <c r="K409" s="24"/>
      <c r="L409" s="23"/>
      <c r="M409" s="24"/>
      <c r="N409" s="23"/>
      <c r="O409" s="24"/>
      <c r="P409" s="23"/>
      <c r="Q409" s="24"/>
      <c r="R409" s="23"/>
      <c r="S409" s="24"/>
      <c r="T409" s="23"/>
      <c r="U409" s="4"/>
      <c r="V409" s="4"/>
      <c r="W409" s="4"/>
      <c r="X409" s="4"/>
      <c r="Y409" s="4"/>
      <c r="Z409" s="4"/>
    </row>
    <row r="410" spans="1:26" ht="14.25" customHeight="1">
      <c r="A410" s="7" t="str">
        <f>IF('Scan-IN Lecture Attendance'!B410="","",'Scan-IN Lecture Attendance'!B410)</f>
        <v/>
      </c>
      <c r="B410" s="23" t="str">
        <f>IF('Scan-IN Lecture Attendance'!D410="","",'Scan-IN Lecture Attendance'!D410)</f>
        <v/>
      </c>
      <c r="C410" s="7" t="str">
        <f>IF('Scan-IN Lecture Attendance'!F410="","",'Scan-IN Lecture Attendance'!F410)</f>
        <v/>
      </c>
      <c r="D410" s="23" t="str">
        <f>IF('Scan-IN Lecture Attendance'!H410="","",'Scan-IN Lecture Attendance'!H410)</f>
        <v/>
      </c>
      <c r="E410" s="7" t="str">
        <f>IF('Scan-IN Lecture Attendance'!J410="","",'Scan-IN Lecture Attendance'!J410)</f>
        <v/>
      </c>
      <c r="F410" s="23"/>
      <c r="G410" s="7"/>
      <c r="H410" s="23"/>
      <c r="I410" s="7"/>
      <c r="J410" s="23"/>
      <c r="K410" s="24"/>
      <c r="L410" s="23"/>
      <c r="M410" s="24"/>
      <c r="N410" s="23"/>
      <c r="O410" s="24"/>
      <c r="P410" s="23"/>
      <c r="Q410" s="24"/>
      <c r="R410" s="23"/>
      <c r="S410" s="24"/>
      <c r="T410" s="23"/>
      <c r="U410" s="4"/>
      <c r="V410" s="4"/>
      <c r="W410" s="4"/>
      <c r="X410" s="4"/>
      <c r="Y410" s="4"/>
      <c r="Z410" s="4"/>
    </row>
    <row r="411" spans="1:26" ht="14.25" customHeight="1">
      <c r="A411" s="7" t="str">
        <f>IF('Scan-IN Lecture Attendance'!B411="","",'Scan-IN Lecture Attendance'!B411)</f>
        <v/>
      </c>
      <c r="B411" s="23" t="str">
        <f>IF('Scan-IN Lecture Attendance'!D411="","",'Scan-IN Lecture Attendance'!D411)</f>
        <v/>
      </c>
      <c r="C411" s="7" t="str">
        <f>IF('Scan-IN Lecture Attendance'!F411="","",'Scan-IN Lecture Attendance'!F411)</f>
        <v/>
      </c>
      <c r="D411" s="23" t="str">
        <f>IF('Scan-IN Lecture Attendance'!H411="","",'Scan-IN Lecture Attendance'!H411)</f>
        <v/>
      </c>
      <c r="E411" s="7" t="str">
        <f>IF('Scan-IN Lecture Attendance'!J411="","",'Scan-IN Lecture Attendance'!J411)</f>
        <v/>
      </c>
      <c r="F411" s="23"/>
      <c r="G411" s="7"/>
      <c r="H411" s="23"/>
      <c r="I411" s="7"/>
      <c r="J411" s="23"/>
      <c r="K411" s="24"/>
      <c r="L411" s="23"/>
      <c r="M411" s="24"/>
      <c r="N411" s="23"/>
      <c r="O411" s="24"/>
      <c r="P411" s="23"/>
      <c r="Q411" s="24"/>
      <c r="R411" s="23"/>
      <c r="S411" s="24"/>
      <c r="T411" s="23"/>
      <c r="U411" s="4"/>
      <c r="V411" s="4"/>
      <c r="W411" s="4"/>
      <c r="X411" s="4"/>
      <c r="Y411" s="4"/>
      <c r="Z411" s="4"/>
    </row>
    <row r="412" spans="1:26" ht="14.25" customHeight="1">
      <c r="A412" s="7" t="str">
        <f>IF('Scan-IN Lecture Attendance'!B412="","",'Scan-IN Lecture Attendance'!B412)</f>
        <v/>
      </c>
      <c r="B412" s="23" t="str">
        <f>IF('Scan-IN Lecture Attendance'!D412="","",'Scan-IN Lecture Attendance'!D412)</f>
        <v/>
      </c>
      <c r="C412" s="7" t="str">
        <f>IF('Scan-IN Lecture Attendance'!F412="","",'Scan-IN Lecture Attendance'!F412)</f>
        <v/>
      </c>
      <c r="D412" s="23" t="str">
        <f>IF('Scan-IN Lecture Attendance'!H412="","",'Scan-IN Lecture Attendance'!H412)</f>
        <v/>
      </c>
      <c r="E412" s="7" t="str">
        <f>IF('Scan-IN Lecture Attendance'!J412="","",'Scan-IN Lecture Attendance'!J412)</f>
        <v/>
      </c>
      <c r="F412" s="23"/>
      <c r="G412" s="7"/>
      <c r="H412" s="23"/>
      <c r="I412" s="7"/>
      <c r="J412" s="23"/>
      <c r="K412" s="24"/>
      <c r="L412" s="23"/>
      <c r="M412" s="24"/>
      <c r="N412" s="23"/>
      <c r="O412" s="24"/>
      <c r="P412" s="23"/>
      <c r="Q412" s="24"/>
      <c r="R412" s="23"/>
      <c r="S412" s="24"/>
      <c r="T412" s="23"/>
      <c r="U412" s="4"/>
      <c r="V412" s="4"/>
      <c r="W412" s="4"/>
      <c r="X412" s="4"/>
      <c r="Y412" s="4"/>
      <c r="Z412" s="4"/>
    </row>
    <row r="413" spans="1:26" ht="14.25" customHeight="1">
      <c r="A413" s="7" t="str">
        <f>IF('Scan-IN Lecture Attendance'!B413="","",'Scan-IN Lecture Attendance'!B413)</f>
        <v/>
      </c>
      <c r="B413" s="23" t="str">
        <f>IF('Scan-IN Lecture Attendance'!D413="","",'Scan-IN Lecture Attendance'!D413)</f>
        <v/>
      </c>
      <c r="C413" s="7" t="str">
        <f>IF('Scan-IN Lecture Attendance'!F413="","",'Scan-IN Lecture Attendance'!F413)</f>
        <v/>
      </c>
      <c r="D413" s="23" t="str">
        <f>IF('Scan-IN Lecture Attendance'!H413="","",'Scan-IN Lecture Attendance'!H413)</f>
        <v/>
      </c>
      <c r="E413" s="7" t="str">
        <f>IF('Scan-IN Lecture Attendance'!J413="","",'Scan-IN Lecture Attendance'!J413)</f>
        <v/>
      </c>
      <c r="F413" s="23"/>
      <c r="G413" s="7"/>
      <c r="H413" s="23"/>
      <c r="I413" s="7"/>
      <c r="J413" s="23"/>
      <c r="K413" s="24"/>
      <c r="L413" s="23"/>
      <c r="M413" s="24"/>
      <c r="N413" s="23"/>
      <c r="O413" s="24"/>
      <c r="P413" s="23"/>
      <c r="Q413" s="24"/>
      <c r="R413" s="23"/>
      <c r="S413" s="24"/>
      <c r="T413" s="23"/>
      <c r="U413" s="4"/>
      <c r="V413" s="4"/>
      <c r="W413" s="4"/>
      <c r="X413" s="4"/>
      <c r="Y413" s="4"/>
      <c r="Z413" s="4"/>
    </row>
    <row r="414" spans="1:26" ht="14.25" customHeight="1">
      <c r="A414" s="7" t="str">
        <f>IF('Scan-IN Lecture Attendance'!B414="","",'Scan-IN Lecture Attendance'!B414)</f>
        <v/>
      </c>
      <c r="B414" s="23" t="str">
        <f>IF('Scan-IN Lecture Attendance'!D414="","",'Scan-IN Lecture Attendance'!D414)</f>
        <v/>
      </c>
      <c r="C414" s="7" t="str">
        <f>IF('Scan-IN Lecture Attendance'!F414="","",'Scan-IN Lecture Attendance'!F414)</f>
        <v/>
      </c>
      <c r="D414" s="23" t="str">
        <f>IF('Scan-IN Lecture Attendance'!H414="","",'Scan-IN Lecture Attendance'!H414)</f>
        <v/>
      </c>
      <c r="E414" s="7" t="str">
        <f>IF('Scan-IN Lecture Attendance'!J414="","",'Scan-IN Lecture Attendance'!J414)</f>
        <v/>
      </c>
      <c r="F414" s="23"/>
      <c r="G414" s="7"/>
      <c r="H414" s="23"/>
      <c r="I414" s="7"/>
      <c r="J414" s="23"/>
      <c r="K414" s="24"/>
      <c r="L414" s="23"/>
      <c r="M414" s="24"/>
      <c r="N414" s="23"/>
      <c r="O414" s="24"/>
      <c r="P414" s="23"/>
      <c r="Q414" s="24"/>
      <c r="R414" s="23"/>
      <c r="S414" s="24"/>
      <c r="T414" s="23"/>
      <c r="U414" s="4"/>
      <c r="V414" s="4"/>
      <c r="W414" s="4"/>
      <c r="X414" s="4"/>
      <c r="Y414" s="4"/>
      <c r="Z414" s="4"/>
    </row>
    <row r="415" spans="1:26" ht="14.25" customHeight="1">
      <c r="A415" s="7" t="str">
        <f>IF('Scan-IN Lecture Attendance'!B415="","",'Scan-IN Lecture Attendance'!B415)</f>
        <v/>
      </c>
      <c r="B415" s="23" t="str">
        <f>IF('Scan-IN Lecture Attendance'!D415="","",'Scan-IN Lecture Attendance'!D415)</f>
        <v/>
      </c>
      <c r="C415" s="7" t="str">
        <f>IF('Scan-IN Lecture Attendance'!F415="","",'Scan-IN Lecture Attendance'!F415)</f>
        <v/>
      </c>
      <c r="D415" s="23" t="str">
        <f>IF('Scan-IN Lecture Attendance'!H415="","",'Scan-IN Lecture Attendance'!H415)</f>
        <v/>
      </c>
      <c r="E415" s="7" t="str">
        <f>IF('Scan-IN Lecture Attendance'!J415="","",'Scan-IN Lecture Attendance'!J415)</f>
        <v/>
      </c>
      <c r="F415" s="23"/>
      <c r="G415" s="7"/>
      <c r="H415" s="23"/>
      <c r="I415" s="7"/>
      <c r="J415" s="23"/>
      <c r="K415" s="24"/>
      <c r="L415" s="23"/>
      <c r="M415" s="24"/>
      <c r="N415" s="23"/>
      <c r="O415" s="24"/>
      <c r="P415" s="23"/>
      <c r="Q415" s="24"/>
      <c r="R415" s="23"/>
      <c r="S415" s="24"/>
      <c r="T415" s="23"/>
      <c r="U415" s="4"/>
      <c r="V415" s="4"/>
      <c r="W415" s="4"/>
      <c r="X415" s="4"/>
      <c r="Y415" s="4"/>
      <c r="Z415" s="4"/>
    </row>
    <row r="416" spans="1:26" ht="14.25" customHeight="1">
      <c r="A416" s="7" t="str">
        <f>IF('Scan-IN Lecture Attendance'!B416="","",'Scan-IN Lecture Attendance'!B416)</f>
        <v/>
      </c>
      <c r="B416" s="23" t="str">
        <f>IF('Scan-IN Lecture Attendance'!D416="","",'Scan-IN Lecture Attendance'!D416)</f>
        <v/>
      </c>
      <c r="C416" s="7" t="str">
        <f>IF('Scan-IN Lecture Attendance'!F416="","",'Scan-IN Lecture Attendance'!F416)</f>
        <v/>
      </c>
      <c r="D416" s="23" t="str">
        <f>IF('Scan-IN Lecture Attendance'!H416="","",'Scan-IN Lecture Attendance'!H416)</f>
        <v/>
      </c>
      <c r="E416" s="7" t="str">
        <f>IF('Scan-IN Lecture Attendance'!J416="","",'Scan-IN Lecture Attendance'!J416)</f>
        <v/>
      </c>
      <c r="F416" s="23"/>
      <c r="G416" s="7"/>
      <c r="H416" s="23"/>
      <c r="I416" s="7"/>
      <c r="J416" s="23"/>
      <c r="K416" s="24"/>
      <c r="L416" s="23"/>
      <c r="M416" s="24"/>
      <c r="N416" s="23"/>
      <c r="O416" s="24"/>
      <c r="P416" s="23"/>
      <c r="Q416" s="24"/>
      <c r="R416" s="23"/>
      <c r="S416" s="24"/>
      <c r="T416" s="23"/>
      <c r="U416" s="4"/>
      <c r="V416" s="4"/>
      <c r="W416" s="4"/>
      <c r="X416" s="4"/>
      <c r="Y416" s="4"/>
      <c r="Z416" s="4"/>
    </row>
    <row r="417" spans="1:26" ht="14.25" customHeight="1">
      <c r="A417" s="7" t="str">
        <f>IF('Scan-IN Lecture Attendance'!B417="","",'Scan-IN Lecture Attendance'!B417)</f>
        <v/>
      </c>
      <c r="B417" s="23" t="str">
        <f>IF('Scan-IN Lecture Attendance'!D417="","",'Scan-IN Lecture Attendance'!D417)</f>
        <v/>
      </c>
      <c r="C417" s="7" t="str">
        <f>IF('Scan-IN Lecture Attendance'!F417="","",'Scan-IN Lecture Attendance'!F417)</f>
        <v/>
      </c>
      <c r="D417" s="23" t="str">
        <f>IF('Scan-IN Lecture Attendance'!H417="","",'Scan-IN Lecture Attendance'!H417)</f>
        <v/>
      </c>
      <c r="E417" s="7" t="str">
        <f>IF('Scan-IN Lecture Attendance'!J417="","",'Scan-IN Lecture Attendance'!J417)</f>
        <v/>
      </c>
      <c r="F417" s="23"/>
      <c r="G417" s="7"/>
      <c r="H417" s="23"/>
      <c r="I417" s="7"/>
      <c r="J417" s="23"/>
      <c r="K417" s="24"/>
      <c r="L417" s="23"/>
      <c r="M417" s="24"/>
      <c r="N417" s="23"/>
      <c r="O417" s="24"/>
      <c r="P417" s="23"/>
      <c r="Q417" s="24"/>
      <c r="R417" s="23"/>
      <c r="S417" s="24"/>
      <c r="T417" s="23"/>
      <c r="U417" s="4"/>
      <c r="V417" s="4"/>
      <c r="W417" s="4"/>
      <c r="X417" s="4"/>
      <c r="Y417" s="4"/>
      <c r="Z417" s="4"/>
    </row>
    <row r="418" spans="1:26" ht="14.25" customHeight="1">
      <c r="A418" s="7" t="str">
        <f>IF('Scan-IN Lecture Attendance'!B418="","",'Scan-IN Lecture Attendance'!B418)</f>
        <v/>
      </c>
      <c r="B418" s="23" t="str">
        <f>IF('Scan-IN Lecture Attendance'!D418="","",'Scan-IN Lecture Attendance'!D418)</f>
        <v/>
      </c>
      <c r="C418" s="7" t="str">
        <f>IF('Scan-IN Lecture Attendance'!F418="","",'Scan-IN Lecture Attendance'!F418)</f>
        <v/>
      </c>
      <c r="D418" s="23" t="str">
        <f>IF('Scan-IN Lecture Attendance'!H418="","",'Scan-IN Lecture Attendance'!H418)</f>
        <v/>
      </c>
      <c r="E418" s="7" t="str">
        <f>IF('Scan-IN Lecture Attendance'!J418="","",'Scan-IN Lecture Attendance'!J418)</f>
        <v/>
      </c>
      <c r="F418" s="23"/>
      <c r="G418" s="7"/>
      <c r="H418" s="23"/>
      <c r="I418" s="7"/>
      <c r="J418" s="23"/>
      <c r="K418" s="24"/>
      <c r="L418" s="23"/>
      <c r="M418" s="24"/>
      <c r="N418" s="23"/>
      <c r="O418" s="24"/>
      <c r="P418" s="23"/>
      <c r="Q418" s="24"/>
      <c r="R418" s="23"/>
      <c r="S418" s="24"/>
      <c r="T418" s="23"/>
      <c r="U418" s="4"/>
      <c r="V418" s="4"/>
      <c r="W418" s="4"/>
      <c r="X418" s="4"/>
      <c r="Y418" s="4"/>
      <c r="Z418" s="4"/>
    </row>
    <row r="419" spans="1:26" ht="14.25" customHeight="1">
      <c r="A419" s="7" t="str">
        <f>IF('Scan-IN Lecture Attendance'!B419="","",'Scan-IN Lecture Attendance'!B419)</f>
        <v/>
      </c>
      <c r="B419" s="23" t="str">
        <f>IF('Scan-IN Lecture Attendance'!D419="","",'Scan-IN Lecture Attendance'!D419)</f>
        <v/>
      </c>
      <c r="C419" s="7" t="str">
        <f>IF('Scan-IN Lecture Attendance'!F419="","",'Scan-IN Lecture Attendance'!F419)</f>
        <v/>
      </c>
      <c r="D419" s="23" t="str">
        <f>IF('Scan-IN Lecture Attendance'!H419="","",'Scan-IN Lecture Attendance'!H419)</f>
        <v/>
      </c>
      <c r="E419" s="7" t="str">
        <f>IF('Scan-IN Lecture Attendance'!J419="","",'Scan-IN Lecture Attendance'!J419)</f>
        <v/>
      </c>
      <c r="F419" s="23"/>
      <c r="G419" s="7"/>
      <c r="H419" s="23"/>
      <c r="I419" s="7"/>
      <c r="J419" s="23"/>
      <c r="K419" s="24"/>
      <c r="L419" s="23"/>
      <c r="M419" s="24"/>
      <c r="N419" s="23"/>
      <c r="O419" s="24"/>
      <c r="P419" s="23"/>
      <c r="Q419" s="24"/>
      <c r="R419" s="23"/>
      <c r="S419" s="24"/>
      <c r="T419" s="23"/>
      <c r="U419" s="4"/>
      <c r="V419" s="4"/>
      <c r="W419" s="4"/>
      <c r="X419" s="4"/>
      <c r="Y419" s="4"/>
      <c r="Z419" s="4"/>
    </row>
    <row r="420" spans="1:26" ht="14.25" customHeight="1">
      <c r="A420" s="7" t="str">
        <f>IF('Scan-IN Lecture Attendance'!B420="","",'Scan-IN Lecture Attendance'!B420)</f>
        <v/>
      </c>
      <c r="B420" s="23" t="str">
        <f>IF('Scan-IN Lecture Attendance'!D420="","",'Scan-IN Lecture Attendance'!D420)</f>
        <v/>
      </c>
      <c r="C420" s="7" t="str">
        <f>IF('Scan-IN Lecture Attendance'!F420="","",'Scan-IN Lecture Attendance'!F420)</f>
        <v/>
      </c>
      <c r="D420" s="23" t="str">
        <f>IF('Scan-IN Lecture Attendance'!H420="","",'Scan-IN Lecture Attendance'!H420)</f>
        <v/>
      </c>
      <c r="E420" s="7" t="str">
        <f>IF('Scan-IN Lecture Attendance'!J420="","",'Scan-IN Lecture Attendance'!J420)</f>
        <v/>
      </c>
      <c r="F420" s="23"/>
      <c r="G420" s="7"/>
      <c r="H420" s="23"/>
      <c r="I420" s="7"/>
      <c r="J420" s="23"/>
      <c r="K420" s="24"/>
      <c r="L420" s="23"/>
      <c r="M420" s="24"/>
      <c r="N420" s="23"/>
      <c r="O420" s="24"/>
      <c r="P420" s="23"/>
      <c r="Q420" s="24"/>
      <c r="R420" s="23"/>
      <c r="S420" s="24"/>
      <c r="T420" s="23"/>
      <c r="U420" s="4"/>
      <c r="V420" s="4"/>
      <c r="W420" s="4"/>
      <c r="X420" s="4"/>
      <c r="Y420" s="4"/>
      <c r="Z420" s="4"/>
    </row>
    <row r="421" spans="1:26" ht="14.25" customHeight="1">
      <c r="A421" s="7" t="str">
        <f>IF('Scan-IN Lecture Attendance'!B421="","",'Scan-IN Lecture Attendance'!B421)</f>
        <v/>
      </c>
      <c r="B421" s="23" t="str">
        <f>IF('Scan-IN Lecture Attendance'!D421="","",'Scan-IN Lecture Attendance'!D421)</f>
        <v/>
      </c>
      <c r="C421" s="7" t="str">
        <f>IF('Scan-IN Lecture Attendance'!F421="","",'Scan-IN Lecture Attendance'!F421)</f>
        <v/>
      </c>
      <c r="D421" s="23" t="str">
        <f>IF('Scan-IN Lecture Attendance'!H421="","",'Scan-IN Lecture Attendance'!H421)</f>
        <v/>
      </c>
      <c r="E421" s="7" t="str">
        <f>IF('Scan-IN Lecture Attendance'!J421="","",'Scan-IN Lecture Attendance'!J421)</f>
        <v/>
      </c>
      <c r="F421" s="23"/>
      <c r="G421" s="7"/>
      <c r="H421" s="23"/>
      <c r="I421" s="7"/>
      <c r="J421" s="23"/>
      <c r="K421" s="24"/>
      <c r="L421" s="23"/>
      <c r="M421" s="24"/>
      <c r="N421" s="23"/>
      <c r="O421" s="24"/>
      <c r="P421" s="23"/>
      <c r="Q421" s="24"/>
      <c r="R421" s="23"/>
      <c r="S421" s="24"/>
      <c r="T421" s="23"/>
      <c r="U421" s="4"/>
      <c r="V421" s="4"/>
      <c r="W421" s="4"/>
      <c r="X421" s="4"/>
      <c r="Y421" s="4"/>
      <c r="Z421" s="4"/>
    </row>
    <row r="422" spans="1:26" ht="14.25" customHeight="1">
      <c r="A422" s="7" t="str">
        <f>IF('Scan-IN Lecture Attendance'!B422="","",'Scan-IN Lecture Attendance'!B422)</f>
        <v/>
      </c>
      <c r="B422" s="23" t="str">
        <f>IF('Scan-IN Lecture Attendance'!D422="","",'Scan-IN Lecture Attendance'!D422)</f>
        <v/>
      </c>
      <c r="C422" s="7" t="str">
        <f>IF('Scan-IN Lecture Attendance'!F422="","",'Scan-IN Lecture Attendance'!F422)</f>
        <v/>
      </c>
      <c r="D422" s="23" t="str">
        <f>IF('Scan-IN Lecture Attendance'!H422="","",'Scan-IN Lecture Attendance'!H422)</f>
        <v/>
      </c>
      <c r="E422" s="7" t="str">
        <f>IF('Scan-IN Lecture Attendance'!J422="","",'Scan-IN Lecture Attendance'!J422)</f>
        <v/>
      </c>
      <c r="F422" s="23"/>
      <c r="G422" s="7"/>
      <c r="H422" s="23"/>
      <c r="I422" s="7"/>
      <c r="J422" s="23"/>
      <c r="K422" s="24"/>
      <c r="L422" s="23"/>
      <c r="M422" s="24"/>
      <c r="N422" s="23"/>
      <c r="O422" s="24"/>
      <c r="P422" s="23"/>
      <c r="Q422" s="24"/>
      <c r="R422" s="23"/>
      <c r="S422" s="24"/>
      <c r="T422" s="23"/>
      <c r="U422" s="4"/>
      <c r="V422" s="4"/>
      <c r="W422" s="4"/>
      <c r="X422" s="4"/>
      <c r="Y422" s="4"/>
      <c r="Z422" s="4"/>
    </row>
    <row r="423" spans="1:26" ht="14.25" customHeight="1">
      <c r="A423" s="7" t="str">
        <f>IF('Scan-IN Lecture Attendance'!B423="","",'Scan-IN Lecture Attendance'!B423)</f>
        <v/>
      </c>
      <c r="B423" s="23" t="str">
        <f>IF('Scan-IN Lecture Attendance'!D423="","",'Scan-IN Lecture Attendance'!D423)</f>
        <v/>
      </c>
      <c r="C423" s="7" t="str">
        <f>IF('Scan-IN Lecture Attendance'!F423="","",'Scan-IN Lecture Attendance'!F423)</f>
        <v/>
      </c>
      <c r="D423" s="23" t="str">
        <f>IF('Scan-IN Lecture Attendance'!H423="","",'Scan-IN Lecture Attendance'!H423)</f>
        <v/>
      </c>
      <c r="E423" s="7" t="str">
        <f>IF('Scan-IN Lecture Attendance'!J423="","",'Scan-IN Lecture Attendance'!J423)</f>
        <v/>
      </c>
      <c r="F423" s="23"/>
      <c r="G423" s="7"/>
      <c r="H423" s="23"/>
      <c r="I423" s="7"/>
      <c r="J423" s="23"/>
      <c r="K423" s="24"/>
      <c r="L423" s="23"/>
      <c r="M423" s="24"/>
      <c r="N423" s="23"/>
      <c r="O423" s="24"/>
      <c r="P423" s="23"/>
      <c r="Q423" s="24"/>
      <c r="R423" s="23"/>
      <c r="S423" s="24"/>
      <c r="T423" s="23"/>
      <c r="U423" s="4"/>
      <c r="V423" s="4"/>
      <c r="W423" s="4"/>
      <c r="X423" s="4"/>
      <c r="Y423" s="4"/>
      <c r="Z423" s="4"/>
    </row>
    <row r="424" spans="1:26" ht="14.25" customHeight="1">
      <c r="A424" s="7" t="str">
        <f>IF('Scan-IN Lecture Attendance'!B424="","",'Scan-IN Lecture Attendance'!B424)</f>
        <v/>
      </c>
      <c r="B424" s="23" t="str">
        <f>IF('Scan-IN Lecture Attendance'!D424="","",'Scan-IN Lecture Attendance'!D424)</f>
        <v/>
      </c>
      <c r="C424" s="7" t="str">
        <f>IF('Scan-IN Lecture Attendance'!F424="","",'Scan-IN Lecture Attendance'!F424)</f>
        <v/>
      </c>
      <c r="D424" s="23" t="str">
        <f>IF('Scan-IN Lecture Attendance'!H424="","",'Scan-IN Lecture Attendance'!H424)</f>
        <v/>
      </c>
      <c r="E424" s="7" t="str">
        <f>IF('Scan-IN Lecture Attendance'!J424="","",'Scan-IN Lecture Attendance'!J424)</f>
        <v/>
      </c>
      <c r="F424" s="23"/>
      <c r="G424" s="7"/>
      <c r="H424" s="23"/>
      <c r="I424" s="7"/>
      <c r="J424" s="23"/>
      <c r="K424" s="24"/>
      <c r="L424" s="23"/>
      <c r="M424" s="24"/>
      <c r="N424" s="23"/>
      <c r="O424" s="24"/>
      <c r="P424" s="23"/>
      <c r="Q424" s="24"/>
      <c r="R424" s="23"/>
      <c r="S424" s="24"/>
      <c r="T424" s="23"/>
      <c r="U424" s="4"/>
      <c r="V424" s="4"/>
      <c r="W424" s="4"/>
      <c r="X424" s="4"/>
      <c r="Y424" s="4"/>
      <c r="Z424" s="4"/>
    </row>
    <row r="425" spans="1:26" ht="14.25" customHeight="1">
      <c r="A425" s="7" t="str">
        <f>IF('Scan-IN Lecture Attendance'!B425="","",'Scan-IN Lecture Attendance'!B425)</f>
        <v/>
      </c>
      <c r="B425" s="23" t="str">
        <f>IF('Scan-IN Lecture Attendance'!D425="","",'Scan-IN Lecture Attendance'!D425)</f>
        <v/>
      </c>
      <c r="C425" s="7" t="str">
        <f>IF('Scan-IN Lecture Attendance'!F425="","",'Scan-IN Lecture Attendance'!F425)</f>
        <v/>
      </c>
      <c r="D425" s="23" t="str">
        <f>IF('Scan-IN Lecture Attendance'!H425="","",'Scan-IN Lecture Attendance'!H425)</f>
        <v/>
      </c>
      <c r="E425" s="7" t="str">
        <f>IF('Scan-IN Lecture Attendance'!J425="","",'Scan-IN Lecture Attendance'!J425)</f>
        <v/>
      </c>
      <c r="F425" s="23"/>
      <c r="G425" s="7"/>
      <c r="H425" s="23"/>
      <c r="I425" s="7"/>
      <c r="J425" s="23"/>
      <c r="K425" s="24"/>
      <c r="L425" s="23"/>
      <c r="M425" s="24"/>
      <c r="N425" s="23"/>
      <c r="O425" s="24"/>
      <c r="P425" s="23"/>
      <c r="Q425" s="24"/>
      <c r="R425" s="23"/>
      <c r="S425" s="24"/>
      <c r="T425" s="23"/>
      <c r="U425" s="4"/>
      <c r="V425" s="4"/>
      <c r="W425" s="4"/>
      <c r="X425" s="4"/>
      <c r="Y425" s="4"/>
      <c r="Z425" s="4"/>
    </row>
    <row r="426" spans="1:26" ht="14.25" customHeight="1">
      <c r="A426" s="7" t="str">
        <f>IF('Scan-IN Lecture Attendance'!B426="","",'Scan-IN Lecture Attendance'!B426)</f>
        <v/>
      </c>
      <c r="B426" s="23" t="str">
        <f>IF('Scan-IN Lecture Attendance'!D426="","",'Scan-IN Lecture Attendance'!D426)</f>
        <v/>
      </c>
      <c r="C426" s="7" t="str">
        <f>IF('Scan-IN Lecture Attendance'!F426="","",'Scan-IN Lecture Attendance'!F426)</f>
        <v/>
      </c>
      <c r="D426" s="23" t="str">
        <f>IF('Scan-IN Lecture Attendance'!H426="","",'Scan-IN Lecture Attendance'!H426)</f>
        <v/>
      </c>
      <c r="E426" s="7" t="str">
        <f>IF('Scan-IN Lecture Attendance'!J426="","",'Scan-IN Lecture Attendance'!J426)</f>
        <v/>
      </c>
      <c r="F426" s="23"/>
      <c r="G426" s="7"/>
      <c r="H426" s="23"/>
      <c r="I426" s="7"/>
      <c r="J426" s="23"/>
      <c r="K426" s="24"/>
      <c r="L426" s="23"/>
      <c r="M426" s="24"/>
      <c r="N426" s="23"/>
      <c r="O426" s="24"/>
      <c r="P426" s="23"/>
      <c r="Q426" s="24"/>
      <c r="R426" s="23"/>
      <c r="S426" s="24"/>
      <c r="T426" s="23"/>
      <c r="U426" s="4"/>
      <c r="V426" s="4"/>
      <c r="W426" s="4"/>
      <c r="X426" s="4"/>
      <c r="Y426" s="4"/>
      <c r="Z426" s="4"/>
    </row>
    <row r="427" spans="1:26" ht="14.25" customHeight="1">
      <c r="A427" s="7" t="str">
        <f>IF('Scan-IN Lecture Attendance'!B427="","",'Scan-IN Lecture Attendance'!B427)</f>
        <v/>
      </c>
      <c r="B427" s="23" t="str">
        <f>IF('Scan-IN Lecture Attendance'!D427="","",'Scan-IN Lecture Attendance'!D427)</f>
        <v/>
      </c>
      <c r="C427" s="7" t="str">
        <f>IF('Scan-IN Lecture Attendance'!F427="","",'Scan-IN Lecture Attendance'!F427)</f>
        <v/>
      </c>
      <c r="D427" s="23" t="str">
        <f>IF('Scan-IN Lecture Attendance'!H427="","",'Scan-IN Lecture Attendance'!H427)</f>
        <v/>
      </c>
      <c r="E427" s="7" t="str">
        <f>IF('Scan-IN Lecture Attendance'!J427="","",'Scan-IN Lecture Attendance'!J427)</f>
        <v/>
      </c>
      <c r="F427" s="23"/>
      <c r="G427" s="7"/>
      <c r="H427" s="23"/>
      <c r="I427" s="7"/>
      <c r="J427" s="23"/>
      <c r="K427" s="24"/>
      <c r="L427" s="23"/>
      <c r="M427" s="24"/>
      <c r="N427" s="23"/>
      <c r="O427" s="24"/>
      <c r="P427" s="23"/>
      <c r="Q427" s="24"/>
      <c r="R427" s="23"/>
      <c r="S427" s="24"/>
      <c r="T427" s="23"/>
      <c r="U427" s="4"/>
      <c r="V427" s="4"/>
      <c r="W427" s="4"/>
      <c r="X427" s="4"/>
      <c r="Y427" s="4"/>
      <c r="Z427" s="4"/>
    </row>
    <row r="428" spans="1:26" ht="14.25" customHeight="1">
      <c r="A428" s="7" t="str">
        <f>IF('Scan-IN Lecture Attendance'!B428="","",'Scan-IN Lecture Attendance'!B428)</f>
        <v/>
      </c>
      <c r="B428" s="23" t="str">
        <f>IF('Scan-IN Lecture Attendance'!D428="","",'Scan-IN Lecture Attendance'!D428)</f>
        <v/>
      </c>
      <c r="C428" s="7" t="str">
        <f>IF('Scan-IN Lecture Attendance'!F428="","",'Scan-IN Lecture Attendance'!F428)</f>
        <v/>
      </c>
      <c r="D428" s="23" t="str">
        <f>IF('Scan-IN Lecture Attendance'!H428="","",'Scan-IN Lecture Attendance'!H428)</f>
        <v/>
      </c>
      <c r="E428" s="7" t="str">
        <f>IF('Scan-IN Lecture Attendance'!J428="","",'Scan-IN Lecture Attendance'!J428)</f>
        <v/>
      </c>
      <c r="F428" s="23"/>
      <c r="G428" s="7"/>
      <c r="H428" s="23"/>
      <c r="I428" s="7"/>
      <c r="J428" s="23"/>
      <c r="K428" s="24"/>
      <c r="L428" s="23"/>
      <c r="M428" s="24"/>
      <c r="N428" s="23"/>
      <c r="O428" s="24"/>
      <c r="P428" s="23"/>
      <c r="Q428" s="24"/>
      <c r="R428" s="23"/>
      <c r="S428" s="24"/>
      <c r="T428" s="23"/>
      <c r="U428" s="4"/>
      <c r="V428" s="4"/>
      <c r="W428" s="4"/>
      <c r="X428" s="4"/>
      <c r="Y428" s="4"/>
      <c r="Z428" s="4"/>
    </row>
    <row r="429" spans="1:26" ht="14.25" customHeight="1">
      <c r="A429" s="7" t="str">
        <f>IF('Scan-IN Lecture Attendance'!B429="","",'Scan-IN Lecture Attendance'!B429)</f>
        <v/>
      </c>
      <c r="B429" s="23" t="str">
        <f>IF('Scan-IN Lecture Attendance'!D429="","",'Scan-IN Lecture Attendance'!D429)</f>
        <v/>
      </c>
      <c r="C429" s="7" t="str">
        <f>IF('Scan-IN Lecture Attendance'!F429="","",'Scan-IN Lecture Attendance'!F429)</f>
        <v/>
      </c>
      <c r="D429" s="23" t="str">
        <f>IF('Scan-IN Lecture Attendance'!H429="","",'Scan-IN Lecture Attendance'!H429)</f>
        <v/>
      </c>
      <c r="E429" s="7" t="str">
        <f>IF('Scan-IN Lecture Attendance'!J429="","",'Scan-IN Lecture Attendance'!J429)</f>
        <v/>
      </c>
      <c r="F429" s="23"/>
      <c r="G429" s="7"/>
      <c r="H429" s="23"/>
      <c r="I429" s="7"/>
      <c r="J429" s="23"/>
      <c r="K429" s="24"/>
      <c r="L429" s="23"/>
      <c r="M429" s="24"/>
      <c r="N429" s="23"/>
      <c r="O429" s="24"/>
      <c r="P429" s="23"/>
      <c r="Q429" s="24"/>
      <c r="R429" s="23"/>
      <c r="S429" s="24"/>
      <c r="T429" s="23"/>
      <c r="U429" s="4"/>
      <c r="V429" s="4"/>
      <c r="W429" s="4"/>
      <c r="X429" s="4"/>
      <c r="Y429" s="4"/>
      <c r="Z429" s="4"/>
    </row>
    <row r="430" spans="1:26" ht="14.25" customHeight="1">
      <c r="A430" s="7" t="str">
        <f>IF('Scan-IN Lecture Attendance'!B430="","",'Scan-IN Lecture Attendance'!B430)</f>
        <v/>
      </c>
      <c r="B430" s="23" t="str">
        <f>IF('Scan-IN Lecture Attendance'!D430="","",'Scan-IN Lecture Attendance'!D430)</f>
        <v/>
      </c>
      <c r="C430" s="7" t="str">
        <f>IF('Scan-IN Lecture Attendance'!F430="","",'Scan-IN Lecture Attendance'!F430)</f>
        <v/>
      </c>
      <c r="D430" s="23" t="str">
        <f>IF('Scan-IN Lecture Attendance'!H430="","",'Scan-IN Lecture Attendance'!H430)</f>
        <v/>
      </c>
      <c r="E430" s="7" t="str">
        <f>IF('Scan-IN Lecture Attendance'!J430="","",'Scan-IN Lecture Attendance'!J430)</f>
        <v/>
      </c>
      <c r="F430" s="23"/>
      <c r="G430" s="7"/>
      <c r="H430" s="23"/>
      <c r="I430" s="7"/>
      <c r="J430" s="23"/>
      <c r="K430" s="24"/>
      <c r="L430" s="23"/>
      <c r="M430" s="24"/>
      <c r="N430" s="23"/>
      <c r="O430" s="24"/>
      <c r="P430" s="23"/>
      <c r="Q430" s="24"/>
      <c r="R430" s="23"/>
      <c r="S430" s="24"/>
      <c r="T430" s="23"/>
      <c r="U430" s="4"/>
      <c r="V430" s="4"/>
      <c r="W430" s="4"/>
      <c r="X430" s="4"/>
      <c r="Y430" s="4"/>
      <c r="Z430" s="4"/>
    </row>
    <row r="431" spans="1:26" ht="14.25" customHeight="1">
      <c r="A431" s="7" t="str">
        <f>IF('Scan-IN Lecture Attendance'!B431="","",'Scan-IN Lecture Attendance'!B431)</f>
        <v/>
      </c>
      <c r="B431" s="23" t="str">
        <f>IF('Scan-IN Lecture Attendance'!D431="","",'Scan-IN Lecture Attendance'!D431)</f>
        <v/>
      </c>
      <c r="C431" s="7" t="str">
        <f>IF('Scan-IN Lecture Attendance'!F431="","",'Scan-IN Lecture Attendance'!F431)</f>
        <v/>
      </c>
      <c r="D431" s="23" t="str">
        <f>IF('Scan-IN Lecture Attendance'!H431="","",'Scan-IN Lecture Attendance'!H431)</f>
        <v/>
      </c>
      <c r="E431" s="7" t="str">
        <f>IF('Scan-IN Lecture Attendance'!J431="","",'Scan-IN Lecture Attendance'!J431)</f>
        <v/>
      </c>
      <c r="F431" s="23"/>
      <c r="G431" s="7"/>
      <c r="H431" s="23"/>
      <c r="I431" s="7"/>
      <c r="J431" s="23"/>
      <c r="K431" s="24"/>
      <c r="L431" s="23"/>
      <c r="M431" s="24"/>
      <c r="N431" s="23"/>
      <c r="O431" s="24"/>
      <c r="P431" s="23"/>
      <c r="Q431" s="24"/>
      <c r="R431" s="23"/>
      <c r="S431" s="24"/>
      <c r="T431" s="23"/>
      <c r="U431" s="4"/>
      <c r="V431" s="4"/>
      <c r="W431" s="4"/>
      <c r="X431" s="4"/>
      <c r="Y431" s="4"/>
      <c r="Z431" s="4"/>
    </row>
    <row r="432" spans="1:26" ht="14.25" customHeight="1">
      <c r="A432" s="7" t="str">
        <f>IF('Scan-IN Lecture Attendance'!B432="","",'Scan-IN Lecture Attendance'!B432)</f>
        <v/>
      </c>
      <c r="B432" s="23" t="str">
        <f>IF('Scan-IN Lecture Attendance'!D432="","",'Scan-IN Lecture Attendance'!D432)</f>
        <v/>
      </c>
      <c r="C432" s="7" t="str">
        <f>IF('Scan-IN Lecture Attendance'!F432="","",'Scan-IN Lecture Attendance'!F432)</f>
        <v/>
      </c>
      <c r="D432" s="23" t="str">
        <f>IF('Scan-IN Lecture Attendance'!H432="","",'Scan-IN Lecture Attendance'!H432)</f>
        <v/>
      </c>
      <c r="E432" s="7" t="str">
        <f>IF('Scan-IN Lecture Attendance'!J432="","",'Scan-IN Lecture Attendance'!J432)</f>
        <v/>
      </c>
      <c r="F432" s="23"/>
      <c r="G432" s="7"/>
      <c r="H432" s="23"/>
      <c r="I432" s="7"/>
      <c r="J432" s="23"/>
      <c r="K432" s="24"/>
      <c r="L432" s="23"/>
      <c r="M432" s="24"/>
      <c r="N432" s="23"/>
      <c r="O432" s="24"/>
      <c r="P432" s="23"/>
      <c r="Q432" s="24"/>
      <c r="R432" s="23"/>
      <c r="S432" s="24"/>
      <c r="T432" s="23"/>
      <c r="U432" s="4"/>
      <c r="V432" s="4"/>
      <c r="W432" s="4"/>
      <c r="X432" s="4"/>
      <c r="Y432" s="4"/>
      <c r="Z432" s="4"/>
    </row>
    <row r="433" spans="1:26" ht="14.25" customHeight="1">
      <c r="A433" s="7" t="str">
        <f>IF('Scan-IN Lecture Attendance'!B433="","",'Scan-IN Lecture Attendance'!B433)</f>
        <v/>
      </c>
      <c r="B433" s="23" t="str">
        <f>IF('Scan-IN Lecture Attendance'!D433="","",'Scan-IN Lecture Attendance'!D433)</f>
        <v/>
      </c>
      <c r="C433" s="7" t="str">
        <f>IF('Scan-IN Lecture Attendance'!F433="","",'Scan-IN Lecture Attendance'!F433)</f>
        <v/>
      </c>
      <c r="D433" s="23" t="str">
        <f>IF('Scan-IN Lecture Attendance'!H433="","",'Scan-IN Lecture Attendance'!H433)</f>
        <v/>
      </c>
      <c r="E433" s="7" t="str">
        <f>IF('Scan-IN Lecture Attendance'!J433="","",'Scan-IN Lecture Attendance'!J433)</f>
        <v/>
      </c>
      <c r="F433" s="23"/>
      <c r="G433" s="7"/>
      <c r="H433" s="23"/>
      <c r="I433" s="7"/>
      <c r="J433" s="23"/>
      <c r="K433" s="24"/>
      <c r="L433" s="23"/>
      <c r="M433" s="24"/>
      <c r="N433" s="23"/>
      <c r="O433" s="24"/>
      <c r="P433" s="23"/>
      <c r="Q433" s="24"/>
      <c r="R433" s="23"/>
      <c r="S433" s="24"/>
      <c r="T433" s="23"/>
      <c r="U433" s="4"/>
      <c r="V433" s="4"/>
      <c r="W433" s="4"/>
      <c r="X433" s="4"/>
      <c r="Y433" s="4"/>
      <c r="Z433" s="4"/>
    </row>
    <row r="434" spans="1:26" ht="14.25" customHeight="1">
      <c r="A434" s="7" t="str">
        <f>IF('Scan-IN Lecture Attendance'!B434="","",'Scan-IN Lecture Attendance'!B434)</f>
        <v/>
      </c>
      <c r="B434" s="23" t="str">
        <f>IF('Scan-IN Lecture Attendance'!D434="","",'Scan-IN Lecture Attendance'!D434)</f>
        <v/>
      </c>
      <c r="C434" s="7" t="str">
        <f>IF('Scan-IN Lecture Attendance'!F434="","",'Scan-IN Lecture Attendance'!F434)</f>
        <v/>
      </c>
      <c r="D434" s="23" t="str">
        <f>IF('Scan-IN Lecture Attendance'!H434="","",'Scan-IN Lecture Attendance'!H434)</f>
        <v/>
      </c>
      <c r="E434" s="7" t="str">
        <f>IF('Scan-IN Lecture Attendance'!J434="","",'Scan-IN Lecture Attendance'!J434)</f>
        <v/>
      </c>
      <c r="F434" s="23"/>
      <c r="G434" s="7"/>
      <c r="H434" s="23"/>
      <c r="I434" s="7"/>
      <c r="J434" s="23"/>
      <c r="K434" s="24"/>
      <c r="L434" s="23"/>
      <c r="M434" s="24"/>
      <c r="N434" s="23"/>
      <c r="O434" s="24"/>
      <c r="P434" s="23"/>
      <c r="Q434" s="24"/>
      <c r="R434" s="23"/>
      <c r="S434" s="24"/>
      <c r="T434" s="23"/>
      <c r="U434" s="4"/>
      <c r="V434" s="4"/>
      <c r="W434" s="4"/>
      <c r="X434" s="4"/>
      <c r="Y434" s="4"/>
      <c r="Z434" s="4"/>
    </row>
    <row r="435" spans="1:26" ht="14.25" customHeight="1">
      <c r="A435" s="7" t="str">
        <f>IF('Scan-IN Lecture Attendance'!B435="","",'Scan-IN Lecture Attendance'!B435)</f>
        <v/>
      </c>
      <c r="B435" s="23" t="str">
        <f>IF('Scan-IN Lecture Attendance'!D435="","",'Scan-IN Lecture Attendance'!D435)</f>
        <v/>
      </c>
      <c r="C435" s="7" t="str">
        <f>IF('Scan-IN Lecture Attendance'!F435="","",'Scan-IN Lecture Attendance'!F435)</f>
        <v/>
      </c>
      <c r="D435" s="23" t="str">
        <f>IF('Scan-IN Lecture Attendance'!H435="","",'Scan-IN Lecture Attendance'!H435)</f>
        <v/>
      </c>
      <c r="E435" s="7" t="str">
        <f>IF('Scan-IN Lecture Attendance'!J435="","",'Scan-IN Lecture Attendance'!J435)</f>
        <v/>
      </c>
      <c r="F435" s="23"/>
      <c r="G435" s="7"/>
      <c r="H435" s="23"/>
      <c r="I435" s="7"/>
      <c r="J435" s="23"/>
      <c r="K435" s="24"/>
      <c r="L435" s="23"/>
      <c r="M435" s="24"/>
      <c r="N435" s="23"/>
      <c r="O435" s="24"/>
      <c r="P435" s="23"/>
      <c r="Q435" s="24"/>
      <c r="R435" s="23"/>
      <c r="S435" s="24"/>
      <c r="T435" s="23"/>
      <c r="U435" s="4"/>
      <c r="V435" s="4"/>
      <c r="W435" s="4"/>
      <c r="X435" s="4"/>
      <c r="Y435" s="4"/>
      <c r="Z435" s="4"/>
    </row>
    <row r="436" spans="1:26" ht="14.25" customHeight="1">
      <c r="A436" s="7" t="str">
        <f>IF('Scan-IN Lecture Attendance'!B436="","",'Scan-IN Lecture Attendance'!B436)</f>
        <v/>
      </c>
      <c r="B436" s="23" t="str">
        <f>IF('Scan-IN Lecture Attendance'!D436="","",'Scan-IN Lecture Attendance'!D436)</f>
        <v/>
      </c>
      <c r="C436" s="7" t="str">
        <f>IF('Scan-IN Lecture Attendance'!F436="","",'Scan-IN Lecture Attendance'!F436)</f>
        <v/>
      </c>
      <c r="D436" s="23" t="str">
        <f>IF('Scan-IN Lecture Attendance'!H436="","",'Scan-IN Lecture Attendance'!H436)</f>
        <v/>
      </c>
      <c r="E436" s="7" t="str">
        <f>IF('Scan-IN Lecture Attendance'!J436="","",'Scan-IN Lecture Attendance'!J436)</f>
        <v/>
      </c>
      <c r="F436" s="23"/>
      <c r="G436" s="7"/>
      <c r="H436" s="23"/>
      <c r="I436" s="7"/>
      <c r="J436" s="23"/>
      <c r="K436" s="24"/>
      <c r="L436" s="23"/>
      <c r="M436" s="24"/>
      <c r="N436" s="23"/>
      <c r="O436" s="24"/>
      <c r="P436" s="23"/>
      <c r="Q436" s="24"/>
      <c r="R436" s="23"/>
      <c r="S436" s="24"/>
      <c r="T436" s="23"/>
      <c r="U436" s="4"/>
      <c r="V436" s="4"/>
      <c r="W436" s="4"/>
      <c r="X436" s="4"/>
      <c r="Y436" s="4"/>
      <c r="Z436" s="4"/>
    </row>
    <row r="437" spans="1:26" ht="14.25" customHeight="1">
      <c r="A437" s="7" t="str">
        <f>IF('Scan-IN Lecture Attendance'!B437="","",'Scan-IN Lecture Attendance'!B437)</f>
        <v/>
      </c>
      <c r="B437" s="23" t="str">
        <f>IF('Scan-IN Lecture Attendance'!D437="","",'Scan-IN Lecture Attendance'!D437)</f>
        <v/>
      </c>
      <c r="C437" s="7" t="str">
        <f>IF('Scan-IN Lecture Attendance'!F437="","",'Scan-IN Lecture Attendance'!F437)</f>
        <v/>
      </c>
      <c r="D437" s="23" t="str">
        <f>IF('Scan-IN Lecture Attendance'!H437="","",'Scan-IN Lecture Attendance'!H437)</f>
        <v/>
      </c>
      <c r="E437" s="7" t="str">
        <f>IF('Scan-IN Lecture Attendance'!J437="","",'Scan-IN Lecture Attendance'!J437)</f>
        <v/>
      </c>
      <c r="F437" s="23"/>
      <c r="G437" s="7"/>
      <c r="H437" s="23"/>
      <c r="I437" s="7"/>
      <c r="J437" s="23"/>
      <c r="K437" s="24"/>
      <c r="L437" s="23"/>
      <c r="M437" s="24"/>
      <c r="N437" s="23"/>
      <c r="O437" s="24"/>
      <c r="P437" s="23"/>
      <c r="Q437" s="24"/>
      <c r="R437" s="23"/>
      <c r="S437" s="24"/>
      <c r="T437" s="23"/>
      <c r="U437" s="4"/>
      <c r="V437" s="4"/>
      <c r="W437" s="4"/>
      <c r="X437" s="4"/>
      <c r="Y437" s="4"/>
      <c r="Z437" s="4"/>
    </row>
    <row r="438" spans="1:26" ht="14.25" customHeight="1">
      <c r="A438" s="7" t="str">
        <f>IF('Scan-IN Lecture Attendance'!B438="","",'Scan-IN Lecture Attendance'!B438)</f>
        <v/>
      </c>
      <c r="B438" s="23" t="str">
        <f>IF('Scan-IN Lecture Attendance'!D438="","",'Scan-IN Lecture Attendance'!D438)</f>
        <v/>
      </c>
      <c r="C438" s="7" t="str">
        <f>IF('Scan-IN Lecture Attendance'!F438="","",'Scan-IN Lecture Attendance'!F438)</f>
        <v/>
      </c>
      <c r="D438" s="23" t="str">
        <f>IF('Scan-IN Lecture Attendance'!H438="","",'Scan-IN Lecture Attendance'!H438)</f>
        <v/>
      </c>
      <c r="E438" s="7" t="str">
        <f>IF('Scan-IN Lecture Attendance'!J438="","",'Scan-IN Lecture Attendance'!J438)</f>
        <v/>
      </c>
      <c r="F438" s="23"/>
      <c r="G438" s="7"/>
      <c r="H438" s="23"/>
      <c r="I438" s="7"/>
      <c r="J438" s="23"/>
      <c r="K438" s="24"/>
      <c r="L438" s="23"/>
      <c r="M438" s="24"/>
      <c r="N438" s="23"/>
      <c r="O438" s="24"/>
      <c r="P438" s="23"/>
      <c r="Q438" s="24"/>
      <c r="R438" s="23"/>
      <c r="S438" s="24"/>
      <c r="T438" s="23"/>
      <c r="U438" s="4"/>
      <c r="V438" s="4"/>
      <c r="W438" s="4"/>
      <c r="X438" s="4"/>
      <c r="Y438" s="4"/>
      <c r="Z438" s="4"/>
    </row>
    <row r="439" spans="1:26" ht="14.25" customHeight="1">
      <c r="A439" s="7" t="str">
        <f>IF('Scan-IN Lecture Attendance'!B439="","",'Scan-IN Lecture Attendance'!B439)</f>
        <v/>
      </c>
      <c r="B439" s="23" t="str">
        <f>IF('Scan-IN Lecture Attendance'!D439="","",'Scan-IN Lecture Attendance'!D439)</f>
        <v/>
      </c>
      <c r="C439" s="7" t="str">
        <f>IF('Scan-IN Lecture Attendance'!F439="","",'Scan-IN Lecture Attendance'!F439)</f>
        <v/>
      </c>
      <c r="D439" s="23" t="str">
        <f>IF('Scan-IN Lecture Attendance'!H439="","",'Scan-IN Lecture Attendance'!H439)</f>
        <v/>
      </c>
      <c r="E439" s="7" t="str">
        <f>IF('Scan-IN Lecture Attendance'!J439="","",'Scan-IN Lecture Attendance'!J439)</f>
        <v/>
      </c>
      <c r="F439" s="23"/>
      <c r="G439" s="7"/>
      <c r="H439" s="23"/>
      <c r="I439" s="7"/>
      <c r="J439" s="23"/>
      <c r="K439" s="24"/>
      <c r="L439" s="23"/>
      <c r="M439" s="24"/>
      <c r="N439" s="23"/>
      <c r="O439" s="24"/>
      <c r="P439" s="23"/>
      <c r="Q439" s="24"/>
      <c r="R439" s="23"/>
      <c r="S439" s="24"/>
      <c r="T439" s="23"/>
      <c r="U439" s="4"/>
      <c r="V439" s="4"/>
      <c r="W439" s="4"/>
      <c r="X439" s="4"/>
      <c r="Y439" s="4"/>
      <c r="Z439" s="4"/>
    </row>
    <row r="440" spans="1:26" ht="14.25" customHeight="1">
      <c r="A440" s="7" t="str">
        <f>IF('Scan-IN Lecture Attendance'!B440="","",'Scan-IN Lecture Attendance'!B440)</f>
        <v/>
      </c>
      <c r="B440" s="23" t="str">
        <f>IF('Scan-IN Lecture Attendance'!D440="","",'Scan-IN Lecture Attendance'!D440)</f>
        <v/>
      </c>
      <c r="C440" s="7" t="str">
        <f>IF('Scan-IN Lecture Attendance'!F440="","",'Scan-IN Lecture Attendance'!F440)</f>
        <v/>
      </c>
      <c r="D440" s="23" t="str">
        <f>IF('Scan-IN Lecture Attendance'!H440="","",'Scan-IN Lecture Attendance'!H440)</f>
        <v/>
      </c>
      <c r="E440" s="7" t="str">
        <f>IF('Scan-IN Lecture Attendance'!J440="","",'Scan-IN Lecture Attendance'!J440)</f>
        <v/>
      </c>
      <c r="F440" s="23"/>
      <c r="G440" s="7"/>
      <c r="H440" s="23"/>
      <c r="I440" s="7"/>
      <c r="J440" s="23"/>
      <c r="K440" s="24"/>
      <c r="L440" s="23"/>
      <c r="M440" s="24"/>
      <c r="N440" s="23"/>
      <c r="O440" s="24"/>
      <c r="P440" s="23"/>
      <c r="Q440" s="24"/>
      <c r="R440" s="23"/>
      <c r="S440" s="24"/>
      <c r="T440" s="23"/>
      <c r="U440" s="4"/>
      <c r="V440" s="4"/>
      <c r="W440" s="4"/>
      <c r="X440" s="4"/>
      <c r="Y440" s="4"/>
      <c r="Z440" s="4"/>
    </row>
    <row r="441" spans="1:26" ht="14.25" customHeight="1">
      <c r="A441" s="7" t="str">
        <f>IF('Scan-IN Lecture Attendance'!B441="","",'Scan-IN Lecture Attendance'!B441)</f>
        <v/>
      </c>
      <c r="B441" s="23" t="str">
        <f>IF('Scan-IN Lecture Attendance'!D441="","",'Scan-IN Lecture Attendance'!D441)</f>
        <v/>
      </c>
      <c r="C441" s="7" t="str">
        <f>IF('Scan-IN Lecture Attendance'!F441="","",'Scan-IN Lecture Attendance'!F441)</f>
        <v/>
      </c>
      <c r="D441" s="23" t="str">
        <f>IF('Scan-IN Lecture Attendance'!H441="","",'Scan-IN Lecture Attendance'!H441)</f>
        <v/>
      </c>
      <c r="E441" s="7" t="str">
        <f>IF('Scan-IN Lecture Attendance'!J441="","",'Scan-IN Lecture Attendance'!J441)</f>
        <v/>
      </c>
      <c r="F441" s="23"/>
      <c r="G441" s="7"/>
      <c r="H441" s="23"/>
      <c r="I441" s="7"/>
      <c r="J441" s="23"/>
      <c r="K441" s="24"/>
      <c r="L441" s="23"/>
      <c r="M441" s="24"/>
      <c r="N441" s="23"/>
      <c r="O441" s="24"/>
      <c r="P441" s="23"/>
      <c r="Q441" s="24"/>
      <c r="R441" s="23"/>
      <c r="S441" s="24"/>
      <c r="T441" s="23"/>
      <c r="U441" s="4"/>
      <c r="V441" s="4"/>
      <c r="W441" s="4"/>
      <c r="X441" s="4"/>
      <c r="Y441" s="4"/>
      <c r="Z441" s="4"/>
    </row>
    <row r="442" spans="1:26" ht="14.25" customHeight="1">
      <c r="A442" s="7" t="str">
        <f>IF('Scan-IN Lecture Attendance'!B442="","",'Scan-IN Lecture Attendance'!B442)</f>
        <v/>
      </c>
      <c r="B442" s="23" t="str">
        <f>IF('Scan-IN Lecture Attendance'!D442="","",'Scan-IN Lecture Attendance'!D442)</f>
        <v/>
      </c>
      <c r="C442" s="7" t="str">
        <f>IF('Scan-IN Lecture Attendance'!F442="","",'Scan-IN Lecture Attendance'!F442)</f>
        <v/>
      </c>
      <c r="D442" s="23" t="str">
        <f>IF('Scan-IN Lecture Attendance'!H442="","",'Scan-IN Lecture Attendance'!H442)</f>
        <v/>
      </c>
      <c r="E442" s="7" t="str">
        <f>IF('Scan-IN Lecture Attendance'!J442="","",'Scan-IN Lecture Attendance'!J442)</f>
        <v/>
      </c>
      <c r="F442" s="23"/>
      <c r="G442" s="7"/>
      <c r="H442" s="23"/>
      <c r="I442" s="7"/>
      <c r="J442" s="23"/>
      <c r="K442" s="24"/>
      <c r="L442" s="23"/>
      <c r="M442" s="24"/>
      <c r="N442" s="23"/>
      <c r="O442" s="24"/>
      <c r="P442" s="23"/>
      <c r="Q442" s="24"/>
      <c r="R442" s="23"/>
      <c r="S442" s="24"/>
      <c r="T442" s="23"/>
      <c r="U442" s="4"/>
      <c r="V442" s="4"/>
      <c r="W442" s="4"/>
      <c r="X442" s="4"/>
      <c r="Y442" s="4"/>
      <c r="Z442" s="4"/>
    </row>
    <row r="443" spans="1:26" ht="14.25" customHeight="1">
      <c r="A443" s="7" t="str">
        <f>IF('Scan-IN Lecture Attendance'!B443="","",'Scan-IN Lecture Attendance'!B443)</f>
        <v/>
      </c>
      <c r="B443" s="23" t="str">
        <f>IF('Scan-IN Lecture Attendance'!D443="","",'Scan-IN Lecture Attendance'!D443)</f>
        <v/>
      </c>
      <c r="C443" s="7" t="str">
        <f>IF('Scan-IN Lecture Attendance'!F443="","",'Scan-IN Lecture Attendance'!F443)</f>
        <v/>
      </c>
      <c r="D443" s="23" t="str">
        <f>IF('Scan-IN Lecture Attendance'!H443="","",'Scan-IN Lecture Attendance'!H443)</f>
        <v/>
      </c>
      <c r="E443" s="7" t="str">
        <f>IF('Scan-IN Lecture Attendance'!J443="","",'Scan-IN Lecture Attendance'!J443)</f>
        <v/>
      </c>
      <c r="F443" s="23"/>
      <c r="G443" s="7"/>
      <c r="H443" s="23"/>
      <c r="I443" s="7"/>
      <c r="J443" s="23"/>
      <c r="K443" s="24"/>
      <c r="L443" s="23"/>
      <c r="M443" s="24"/>
      <c r="N443" s="23"/>
      <c r="O443" s="24"/>
      <c r="P443" s="23"/>
      <c r="Q443" s="24"/>
      <c r="R443" s="23"/>
      <c r="S443" s="24"/>
      <c r="T443" s="23"/>
      <c r="U443" s="4"/>
      <c r="V443" s="4"/>
      <c r="W443" s="4"/>
      <c r="X443" s="4"/>
      <c r="Y443" s="4"/>
      <c r="Z443" s="4"/>
    </row>
    <row r="444" spans="1:26" ht="14.25" customHeight="1">
      <c r="A444" s="7" t="str">
        <f>IF('Scan-IN Lecture Attendance'!B444="","",'Scan-IN Lecture Attendance'!B444)</f>
        <v/>
      </c>
      <c r="B444" s="23" t="str">
        <f>IF('Scan-IN Lecture Attendance'!D444="","",'Scan-IN Lecture Attendance'!D444)</f>
        <v/>
      </c>
      <c r="C444" s="7" t="str">
        <f>IF('Scan-IN Lecture Attendance'!F444="","",'Scan-IN Lecture Attendance'!F444)</f>
        <v/>
      </c>
      <c r="D444" s="23" t="str">
        <f>IF('Scan-IN Lecture Attendance'!H444="","",'Scan-IN Lecture Attendance'!H444)</f>
        <v/>
      </c>
      <c r="E444" s="7" t="str">
        <f>IF('Scan-IN Lecture Attendance'!J444="","",'Scan-IN Lecture Attendance'!J444)</f>
        <v/>
      </c>
      <c r="F444" s="23"/>
      <c r="G444" s="7"/>
      <c r="H444" s="23"/>
      <c r="I444" s="7"/>
      <c r="J444" s="23"/>
      <c r="K444" s="24"/>
      <c r="L444" s="23"/>
      <c r="M444" s="24"/>
      <c r="N444" s="23"/>
      <c r="O444" s="24"/>
      <c r="P444" s="23"/>
      <c r="Q444" s="24"/>
      <c r="R444" s="23"/>
      <c r="S444" s="24"/>
      <c r="T444" s="23"/>
      <c r="U444" s="4"/>
      <c r="V444" s="4"/>
      <c r="W444" s="4"/>
      <c r="X444" s="4"/>
      <c r="Y444" s="4"/>
      <c r="Z444" s="4"/>
    </row>
    <row r="445" spans="1:26" ht="14.25" customHeight="1">
      <c r="A445" s="7" t="str">
        <f>IF('Scan-IN Lecture Attendance'!B445="","",'Scan-IN Lecture Attendance'!B445)</f>
        <v/>
      </c>
      <c r="B445" s="23" t="str">
        <f>IF('Scan-IN Lecture Attendance'!D445="","",'Scan-IN Lecture Attendance'!D445)</f>
        <v/>
      </c>
      <c r="C445" s="7" t="str">
        <f>IF('Scan-IN Lecture Attendance'!F445="","",'Scan-IN Lecture Attendance'!F445)</f>
        <v/>
      </c>
      <c r="D445" s="23" t="str">
        <f>IF('Scan-IN Lecture Attendance'!H445="","",'Scan-IN Lecture Attendance'!H445)</f>
        <v/>
      </c>
      <c r="E445" s="7" t="str">
        <f>IF('Scan-IN Lecture Attendance'!J445="","",'Scan-IN Lecture Attendance'!J445)</f>
        <v/>
      </c>
      <c r="F445" s="23"/>
      <c r="G445" s="7"/>
      <c r="H445" s="23"/>
      <c r="I445" s="7"/>
      <c r="J445" s="23"/>
      <c r="K445" s="24"/>
      <c r="L445" s="23"/>
      <c r="M445" s="24"/>
      <c r="N445" s="23"/>
      <c r="O445" s="24"/>
      <c r="P445" s="23"/>
      <c r="Q445" s="24"/>
      <c r="R445" s="23"/>
      <c r="S445" s="24"/>
      <c r="T445" s="23"/>
      <c r="U445" s="4"/>
      <c r="V445" s="4"/>
      <c r="W445" s="4"/>
      <c r="X445" s="4"/>
      <c r="Y445" s="4"/>
      <c r="Z445" s="4"/>
    </row>
    <row r="446" spans="1:26" ht="14.25" customHeight="1">
      <c r="A446" s="7" t="str">
        <f>IF('Scan-IN Lecture Attendance'!B446="","",'Scan-IN Lecture Attendance'!B446)</f>
        <v/>
      </c>
      <c r="B446" s="23" t="str">
        <f>IF('Scan-IN Lecture Attendance'!D446="","",'Scan-IN Lecture Attendance'!D446)</f>
        <v/>
      </c>
      <c r="C446" s="7" t="str">
        <f>IF('Scan-IN Lecture Attendance'!F446="","",'Scan-IN Lecture Attendance'!F446)</f>
        <v/>
      </c>
      <c r="D446" s="23" t="str">
        <f>IF('Scan-IN Lecture Attendance'!H446="","",'Scan-IN Lecture Attendance'!H446)</f>
        <v/>
      </c>
      <c r="E446" s="7" t="str">
        <f>IF('Scan-IN Lecture Attendance'!J446="","",'Scan-IN Lecture Attendance'!J446)</f>
        <v/>
      </c>
      <c r="F446" s="23"/>
      <c r="G446" s="7"/>
      <c r="H446" s="23"/>
      <c r="I446" s="7"/>
      <c r="J446" s="23"/>
      <c r="K446" s="24"/>
      <c r="L446" s="23"/>
      <c r="M446" s="24"/>
      <c r="N446" s="23"/>
      <c r="O446" s="24"/>
      <c r="P446" s="23"/>
      <c r="Q446" s="24"/>
      <c r="R446" s="23"/>
      <c r="S446" s="24"/>
      <c r="T446" s="23"/>
      <c r="U446" s="4"/>
      <c r="V446" s="4"/>
      <c r="W446" s="4"/>
      <c r="X446" s="4"/>
      <c r="Y446" s="4"/>
      <c r="Z446" s="4"/>
    </row>
    <row r="447" spans="1:26" ht="14.25" customHeight="1">
      <c r="A447" s="7" t="str">
        <f>IF('Scan-IN Lecture Attendance'!B447="","",'Scan-IN Lecture Attendance'!B447)</f>
        <v/>
      </c>
      <c r="B447" s="23" t="str">
        <f>IF('Scan-IN Lecture Attendance'!D447="","",'Scan-IN Lecture Attendance'!D447)</f>
        <v/>
      </c>
      <c r="C447" s="7" t="str">
        <f>IF('Scan-IN Lecture Attendance'!F447="","",'Scan-IN Lecture Attendance'!F447)</f>
        <v/>
      </c>
      <c r="D447" s="23" t="str">
        <f>IF('Scan-IN Lecture Attendance'!H447="","",'Scan-IN Lecture Attendance'!H447)</f>
        <v/>
      </c>
      <c r="E447" s="7" t="str">
        <f>IF('Scan-IN Lecture Attendance'!J447="","",'Scan-IN Lecture Attendance'!J447)</f>
        <v/>
      </c>
      <c r="F447" s="23"/>
      <c r="G447" s="7"/>
      <c r="H447" s="23"/>
      <c r="I447" s="7"/>
      <c r="J447" s="23"/>
      <c r="K447" s="24"/>
      <c r="L447" s="23"/>
      <c r="M447" s="24"/>
      <c r="N447" s="23"/>
      <c r="O447" s="24"/>
      <c r="P447" s="23"/>
      <c r="Q447" s="24"/>
      <c r="R447" s="23"/>
      <c r="S447" s="24"/>
      <c r="T447" s="23"/>
      <c r="U447" s="4"/>
      <c r="V447" s="4"/>
      <c r="W447" s="4"/>
      <c r="X447" s="4"/>
      <c r="Y447" s="4"/>
      <c r="Z447" s="4"/>
    </row>
    <row r="448" spans="1:26" ht="14.25" customHeight="1">
      <c r="A448" s="7" t="str">
        <f>IF('Scan-IN Lecture Attendance'!B448="","",'Scan-IN Lecture Attendance'!B448)</f>
        <v/>
      </c>
      <c r="B448" s="23" t="str">
        <f>IF('Scan-IN Lecture Attendance'!D448="","",'Scan-IN Lecture Attendance'!D448)</f>
        <v/>
      </c>
      <c r="C448" s="7" t="str">
        <f>IF('Scan-IN Lecture Attendance'!F448="","",'Scan-IN Lecture Attendance'!F448)</f>
        <v/>
      </c>
      <c r="D448" s="23" t="str">
        <f>IF('Scan-IN Lecture Attendance'!H448="","",'Scan-IN Lecture Attendance'!H448)</f>
        <v/>
      </c>
      <c r="E448" s="7" t="str">
        <f>IF('Scan-IN Lecture Attendance'!J448="","",'Scan-IN Lecture Attendance'!J448)</f>
        <v/>
      </c>
      <c r="F448" s="23"/>
      <c r="G448" s="7"/>
      <c r="H448" s="23"/>
      <c r="I448" s="7"/>
      <c r="J448" s="23"/>
      <c r="K448" s="24"/>
      <c r="L448" s="23"/>
      <c r="M448" s="24"/>
      <c r="N448" s="23"/>
      <c r="O448" s="24"/>
      <c r="P448" s="23"/>
      <c r="Q448" s="24"/>
      <c r="R448" s="23"/>
      <c r="S448" s="24"/>
      <c r="T448" s="23"/>
      <c r="U448" s="4"/>
      <c r="V448" s="4"/>
      <c r="W448" s="4"/>
      <c r="X448" s="4"/>
      <c r="Y448" s="4"/>
      <c r="Z448" s="4"/>
    </row>
    <row r="449" spans="1:26" ht="14.25" customHeight="1">
      <c r="A449" s="7" t="str">
        <f>IF('Scan-IN Lecture Attendance'!B449="","",'Scan-IN Lecture Attendance'!B449)</f>
        <v/>
      </c>
      <c r="B449" s="23" t="str">
        <f>IF('Scan-IN Lecture Attendance'!D449="","",'Scan-IN Lecture Attendance'!D449)</f>
        <v/>
      </c>
      <c r="C449" s="7" t="str">
        <f>IF('Scan-IN Lecture Attendance'!F449="","",'Scan-IN Lecture Attendance'!F449)</f>
        <v/>
      </c>
      <c r="D449" s="23" t="str">
        <f>IF('Scan-IN Lecture Attendance'!H449="","",'Scan-IN Lecture Attendance'!H449)</f>
        <v/>
      </c>
      <c r="E449" s="7" t="str">
        <f>IF('Scan-IN Lecture Attendance'!J449="","",'Scan-IN Lecture Attendance'!J449)</f>
        <v/>
      </c>
      <c r="F449" s="23"/>
      <c r="G449" s="7"/>
      <c r="H449" s="23"/>
      <c r="I449" s="7"/>
      <c r="J449" s="23"/>
      <c r="K449" s="24"/>
      <c r="L449" s="23"/>
      <c r="M449" s="24"/>
      <c r="N449" s="23"/>
      <c r="O449" s="24"/>
      <c r="P449" s="23"/>
      <c r="Q449" s="24"/>
      <c r="R449" s="23"/>
      <c r="S449" s="24"/>
      <c r="T449" s="23"/>
      <c r="U449" s="4"/>
      <c r="V449" s="4"/>
      <c r="W449" s="4"/>
      <c r="X449" s="4"/>
      <c r="Y449" s="4"/>
      <c r="Z449" s="4"/>
    </row>
    <row r="450" spans="1:26" ht="14.25" customHeight="1">
      <c r="A450" s="7" t="str">
        <f>IF('Scan-IN Lecture Attendance'!B450="","",'Scan-IN Lecture Attendance'!B450)</f>
        <v/>
      </c>
      <c r="B450" s="23" t="str">
        <f>IF('Scan-IN Lecture Attendance'!D450="","",'Scan-IN Lecture Attendance'!D450)</f>
        <v/>
      </c>
      <c r="C450" s="7" t="str">
        <f>IF('Scan-IN Lecture Attendance'!F450="","",'Scan-IN Lecture Attendance'!F450)</f>
        <v/>
      </c>
      <c r="D450" s="23" t="str">
        <f>IF('Scan-IN Lecture Attendance'!H450="","",'Scan-IN Lecture Attendance'!H450)</f>
        <v/>
      </c>
      <c r="E450" s="7" t="str">
        <f>IF('Scan-IN Lecture Attendance'!J450="","",'Scan-IN Lecture Attendance'!J450)</f>
        <v/>
      </c>
      <c r="F450" s="23"/>
      <c r="G450" s="7"/>
      <c r="H450" s="23"/>
      <c r="I450" s="7"/>
      <c r="J450" s="23"/>
      <c r="K450" s="24"/>
      <c r="L450" s="23"/>
      <c r="M450" s="24"/>
      <c r="N450" s="23"/>
      <c r="O450" s="24"/>
      <c r="P450" s="23"/>
      <c r="Q450" s="24"/>
      <c r="R450" s="23"/>
      <c r="S450" s="24"/>
      <c r="T450" s="23"/>
      <c r="U450" s="4"/>
      <c r="V450" s="4"/>
      <c r="W450" s="4"/>
      <c r="X450" s="4"/>
      <c r="Y450" s="4"/>
      <c r="Z450" s="4"/>
    </row>
    <row r="451" spans="1:26" ht="14.25" customHeight="1">
      <c r="A451" s="7" t="str">
        <f>IF('Scan-IN Lecture Attendance'!B451="","",'Scan-IN Lecture Attendance'!B451)</f>
        <v/>
      </c>
      <c r="B451" s="23" t="str">
        <f>IF('Scan-IN Lecture Attendance'!D451="","",'Scan-IN Lecture Attendance'!D451)</f>
        <v/>
      </c>
      <c r="C451" s="7" t="str">
        <f>IF('Scan-IN Lecture Attendance'!F451="","",'Scan-IN Lecture Attendance'!F451)</f>
        <v/>
      </c>
      <c r="D451" s="23" t="str">
        <f>IF('Scan-IN Lecture Attendance'!H451="","",'Scan-IN Lecture Attendance'!H451)</f>
        <v/>
      </c>
      <c r="E451" s="7" t="str">
        <f>IF('Scan-IN Lecture Attendance'!J451="","",'Scan-IN Lecture Attendance'!J451)</f>
        <v/>
      </c>
      <c r="F451" s="23"/>
      <c r="G451" s="7"/>
      <c r="H451" s="23"/>
      <c r="I451" s="7"/>
      <c r="J451" s="23"/>
      <c r="K451" s="24"/>
      <c r="L451" s="23"/>
      <c r="M451" s="24"/>
      <c r="N451" s="23"/>
      <c r="O451" s="24"/>
      <c r="P451" s="23"/>
      <c r="Q451" s="24"/>
      <c r="R451" s="23"/>
      <c r="S451" s="24"/>
      <c r="T451" s="23"/>
      <c r="U451" s="4"/>
      <c r="V451" s="4"/>
      <c r="W451" s="4"/>
      <c r="X451" s="4"/>
      <c r="Y451" s="4"/>
      <c r="Z451" s="4"/>
    </row>
    <row r="452" spans="1:26" ht="14.25" customHeight="1">
      <c r="A452" s="7" t="str">
        <f>IF('Scan-IN Lecture Attendance'!B452="","",'Scan-IN Lecture Attendance'!B452)</f>
        <v/>
      </c>
      <c r="B452" s="23" t="str">
        <f>IF('Scan-IN Lecture Attendance'!D452="","",'Scan-IN Lecture Attendance'!D452)</f>
        <v/>
      </c>
      <c r="C452" s="7" t="str">
        <f>IF('Scan-IN Lecture Attendance'!F452="","",'Scan-IN Lecture Attendance'!F452)</f>
        <v/>
      </c>
      <c r="D452" s="23" t="str">
        <f>IF('Scan-IN Lecture Attendance'!H452="","",'Scan-IN Lecture Attendance'!H452)</f>
        <v/>
      </c>
      <c r="E452" s="7" t="str">
        <f>IF('Scan-IN Lecture Attendance'!J452="","",'Scan-IN Lecture Attendance'!J452)</f>
        <v/>
      </c>
      <c r="F452" s="23"/>
      <c r="G452" s="7"/>
      <c r="H452" s="23"/>
      <c r="I452" s="7"/>
      <c r="J452" s="23"/>
      <c r="K452" s="24"/>
      <c r="L452" s="23"/>
      <c r="M452" s="24"/>
      <c r="N452" s="23"/>
      <c r="O452" s="24"/>
      <c r="P452" s="23"/>
      <c r="Q452" s="24"/>
      <c r="R452" s="23"/>
      <c r="S452" s="24"/>
      <c r="T452" s="23"/>
      <c r="U452" s="4"/>
      <c r="V452" s="4"/>
      <c r="W452" s="4"/>
      <c r="X452" s="4"/>
      <c r="Y452" s="4"/>
      <c r="Z452" s="4"/>
    </row>
    <row r="453" spans="1:26" ht="14.25" customHeight="1">
      <c r="A453" s="7" t="str">
        <f>IF('Scan-IN Lecture Attendance'!B453="","",'Scan-IN Lecture Attendance'!B453)</f>
        <v/>
      </c>
      <c r="B453" s="23" t="str">
        <f>IF('Scan-IN Lecture Attendance'!D453="","",'Scan-IN Lecture Attendance'!D453)</f>
        <v/>
      </c>
      <c r="C453" s="7" t="str">
        <f>IF('Scan-IN Lecture Attendance'!F453="","",'Scan-IN Lecture Attendance'!F453)</f>
        <v/>
      </c>
      <c r="D453" s="23" t="str">
        <f>IF('Scan-IN Lecture Attendance'!H453="","",'Scan-IN Lecture Attendance'!H453)</f>
        <v/>
      </c>
      <c r="E453" s="7" t="str">
        <f>IF('Scan-IN Lecture Attendance'!J453="","",'Scan-IN Lecture Attendance'!J453)</f>
        <v/>
      </c>
      <c r="F453" s="23"/>
      <c r="G453" s="7"/>
      <c r="H453" s="23"/>
      <c r="I453" s="7"/>
      <c r="J453" s="23"/>
      <c r="K453" s="24"/>
      <c r="L453" s="23"/>
      <c r="M453" s="24"/>
      <c r="N453" s="23"/>
      <c r="O453" s="24"/>
      <c r="P453" s="23"/>
      <c r="Q453" s="24"/>
      <c r="R453" s="23"/>
      <c r="S453" s="24"/>
      <c r="T453" s="23"/>
      <c r="U453" s="4"/>
      <c r="V453" s="4"/>
      <c r="W453" s="4"/>
      <c r="X453" s="4"/>
      <c r="Y453" s="4"/>
      <c r="Z453" s="4"/>
    </row>
    <row r="454" spans="1:26" ht="14.25" customHeight="1">
      <c r="A454" s="7" t="str">
        <f>IF('Scan-IN Lecture Attendance'!B454="","",'Scan-IN Lecture Attendance'!B454)</f>
        <v/>
      </c>
      <c r="B454" s="23" t="str">
        <f>IF('Scan-IN Lecture Attendance'!D454="","",'Scan-IN Lecture Attendance'!D454)</f>
        <v/>
      </c>
      <c r="C454" s="7" t="str">
        <f>IF('Scan-IN Lecture Attendance'!F454="","",'Scan-IN Lecture Attendance'!F454)</f>
        <v/>
      </c>
      <c r="D454" s="23" t="str">
        <f>IF('Scan-IN Lecture Attendance'!H454="","",'Scan-IN Lecture Attendance'!H454)</f>
        <v/>
      </c>
      <c r="E454" s="7" t="str">
        <f>IF('Scan-IN Lecture Attendance'!J454="","",'Scan-IN Lecture Attendance'!J454)</f>
        <v/>
      </c>
      <c r="F454" s="23"/>
      <c r="G454" s="7"/>
      <c r="H454" s="23"/>
      <c r="I454" s="7"/>
      <c r="J454" s="23"/>
      <c r="K454" s="24"/>
      <c r="L454" s="23"/>
      <c r="M454" s="24"/>
      <c r="N454" s="23"/>
      <c r="O454" s="24"/>
      <c r="P454" s="23"/>
      <c r="Q454" s="24"/>
      <c r="R454" s="23"/>
      <c r="S454" s="24"/>
      <c r="T454" s="23"/>
      <c r="U454" s="4"/>
      <c r="V454" s="4"/>
      <c r="W454" s="4"/>
      <c r="X454" s="4"/>
      <c r="Y454" s="4"/>
      <c r="Z454" s="4"/>
    </row>
    <row r="455" spans="1:26" ht="14.25" customHeight="1">
      <c r="A455" s="7" t="str">
        <f>IF('Scan-IN Lecture Attendance'!B455="","",'Scan-IN Lecture Attendance'!B455)</f>
        <v/>
      </c>
      <c r="B455" s="23" t="str">
        <f>IF('Scan-IN Lecture Attendance'!D455="","",'Scan-IN Lecture Attendance'!D455)</f>
        <v/>
      </c>
      <c r="C455" s="7" t="str">
        <f>IF('Scan-IN Lecture Attendance'!F455="","",'Scan-IN Lecture Attendance'!F455)</f>
        <v/>
      </c>
      <c r="D455" s="23" t="str">
        <f>IF('Scan-IN Lecture Attendance'!H455="","",'Scan-IN Lecture Attendance'!H455)</f>
        <v/>
      </c>
      <c r="E455" s="7" t="str">
        <f>IF('Scan-IN Lecture Attendance'!J455="","",'Scan-IN Lecture Attendance'!J455)</f>
        <v/>
      </c>
      <c r="F455" s="23"/>
      <c r="G455" s="7"/>
      <c r="H455" s="23"/>
      <c r="I455" s="7"/>
      <c r="J455" s="23"/>
      <c r="K455" s="24"/>
      <c r="L455" s="23"/>
      <c r="M455" s="24"/>
      <c r="N455" s="23"/>
      <c r="O455" s="24"/>
      <c r="P455" s="23"/>
      <c r="Q455" s="24"/>
      <c r="R455" s="23"/>
      <c r="S455" s="24"/>
      <c r="T455" s="23"/>
      <c r="U455" s="4"/>
      <c r="V455" s="4"/>
      <c r="W455" s="4"/>
      <c r="X455" s="4"/>
      <c r="Y455" s="4"/>
      <c r="Z455" s="4"/>
    </row>
    <row r="456" spans="1:26" ht="14.25" customHeight="1">
      <c r="A456" s="7" t="str">
        <f>IF('Scan-IN Lecture Attendance'!B456="","",'Scan-IN Lecture Attendance'!B456)</f>
        <v/>
      </c>
      <c r="B456" s="23" t="str">
        <f>IF('Scan-IN Lecture Attendance'!D456="","",'Scan-IN Lecture Attendance'!D456)</f>
        <v/>
      </c>
      <c r="C456" s="7" t="str">
        <f>IF('Scan-IN Lecture Attendance'!F456="","",'Scan-IN Lecture Attendance'!F456)</f>
        <v/>
      </c>
      <c r="D456" s="23" t="str">
        <f>IF('Scan-IN Lecture Attendance'!H456="","",'Scan-IN Lecture Attendance'!H456)</f>
        <v/>
      </c>
      <c r="E456" s="7" t="str">
        <f>IF('Scan-IN Lecture Attendance'!J456="","",'Scan-IN Lecture Attendance'!J456)</f>
        <v/>
      </c>
      <c r="F456" s="23"/>
      <c r="G456" s="7"/>
      <c r="H456" s="23"/>
      <c r="I456" s="7"/>
      <c r="J456" s="23"/>
      <c r="K456" s="24"/>
      <c r="L456" s="23"/>
      <c r="M456" s="24"/>
      <c r="N456" s="23"/>
      <c r="O456" s="24"/>
      <c r="P456" s="23"/>
      <c r="Q456" s="24"/>
      <c r="R456" s="23"/>
      <c r="S456" s="24"/>
      <c r="T456" s="23"/>
      <c r="U456" s="4"/>
      <c r="V456" s="4"/>
      <c r="W456" s="4"/>
      <c r="X456" s="4"/>
      <c r="Y456" s="4"/>
      <c r="Z456" s="4"/>
    </row>
    <row r="457" spans="1:26" ht="14.25" customHeight="1">
      <c r="A457" s="7" t="str">
        <f>IF('Scan-IN Lecture Attendance'!B457="","",'Scan-IN Lecture Attendance'!B457)</f>
        <v/>
      </c>
      <c r="B457" s="23" t="str">
        <f>IF('Scan-IN Lecture Attendance'!D457="","",'Scan-IN Lecture Attendance'!D457)</f>
        <v/>
      </c>
      <c r="C457" s="7" t="str">
        <f>IF('Scan-IN Lecture Attendance'!F457="","",'Scan-IN Lecture Attendance'!F457)</f>
        <v/>
      </c>
      <c r="D457" s="23" t="str">
        <f>IF('Scan-IN Lecture Attendance'!H457="","",'Scan-IN Lecture Attendance'!H457)</f>
        <v/>
      </c>
      <c r="E457" s="7" t="str">
        <f>IF('Scan-IN Lecture Attendance'!J457="","",'Scan-IN Lecture Attendance'!J457)</f>
        <v/>
      </c>
      <c r="F457" s="23"/>
      <c r="G457" s="7"/>
      <c r="H457" s="23"/>
      <c r="I457" s="7"/>
      <c r="J457" s="23"/>
      <c r="K457" s="24"/>
      <c r="L457" s="23"/>
      <c r="M457" s="24"/>
      <c r="N457" s="23"/>
      <c r="O457" s="24"/>
      <c r="P457" s="23"/>
      <c r="Q457" s="24"/>
      <c r="R457" s="23"/>
      <c r="S457" s="24"/>
      <c r="T457" s="23"/>
      <c r="U457" s="4"/>
      <c r="V457" s="4"/>
      <c r="W457" s="4"/>
      <c r="X457" s="4"/>
      <c r="Y457" s="4"/>
      <c r="Z457" s="4"/>
    </row>
    <row r="458" spans="1:26" ht="14.25" customHeight="1">
      <c r="A458" s="7" t="str">
        <f>IF('Scan-IN Lecture Attendance'!B458="","",'Scan-IN Lecture Attendance'!B458)</f>
        <v/>
      </c>
      <c r="B458" s="23" t="str">
        <f>IF('Scan-IN Lecture Attendance'!D458="","",'Scan-IN Lecture Attendance'!D458)</f>
        <v/>
      </c>
      <c r="C458" s="7" t="str">
        <f>IF('Scan-IN Lecture Attendance'!F458="","",'Scan-IN Lecture Attendance'!F458)</f>
        <v/>
      </c>
      <c r="D458" s="23" t="str">
        <f>IF('Scan-IN Lecture Attendance'!H458="","",'Scan-IN Lecture Attendance'!H458)</f>
        <v/>
      </c>
      <c r="E458" s="7" t="str">
        <f>IF('Scan-IN Lecture Attendance'!J458="","",'Scan-IN Lecture Attendance'!J458)</f>
        <v/>
      </c>
      <c r="F458" s="23"/>
      <c r="G458" s="7"/>
      <c r="H458" s="23"/>
      <c r="I458" s="7"/>
      <c r="J458" s="23"/>
      <c r="K458" s="24"/>
      <c r="L458" s="23"/>
      <c r="M458" s="24"/>
      <c r="N458" s="23"/>
      <c r="O458" s="24"/>
      <c r="P458" s="23"/>
      <c r="Q458" s="24"/>
      <c r="R458" s="23"/>
      <c r="S458" s="24"/>
      <c r="T458" s="23"/>
      <c r="U458" s="4"/>
      <c r="V458" s="4"/>
      <c r="W458" s="4"/>
      <c r="X458" s="4"/>
      <c r="Y458" s="4"/>
      <c r="Z458" s="4"/>
    </row>
    <row r="459" spans="1:26" ht="14.25" customHeight="1">
      <c r="A459" s="7" t="str">
        <f>IF('Scan-IN Lecture Attendance'!B459="","",'Scan-IN Lecture Attendance'!B459)</f>
        <v/>
      </c>
      <c r="B459" s="23" t="str">
        <f>IF('Scan-IN Lecture Attendance'!D459="","",'Scan-IN Lecture Attendance'!D459)</f>
        <v/>
      </c>
      <c r="C459" s="7" t="str">
        <f>IF('Scan-IN Lecture Attendance'!F459="","",'Scan-IN Lecture Attendance'!F459)</f>
        <v/>
      </c>
      <c r="D459" s="23" t="str">
        <f>IF('Scan-IN Lecture Attendance'!H459="","",'Scan-IN Lecture Attendance'!H459)</f>
        <v/>
      </c>
      <c r="E459" s="7" t="str">
        <f>IF('Scan-IN Lecture Attendance'!J459="","",'Scan-IN Lecture Attendance'!J459)</f>
        <v/>
      </c>
      <c r="F459" s="23"/>
      <c r="G459" s="7"/>
      <c r="H459" s="23"/>
      <c r="I459" s="7"/>
      <c r="J459" s="23"/>
      <c r="K459" s="24"/>
      <c r="L459" s="23"/>
      <c r="M459" s="24"/>
      <c r="N459" s="23"/>
      <c r="O459" s="24"/>
      <c r="P459" s="23"/>
      <c r="Q459" s="24"/>
      <c r="R459" s="23"/>
      <c r="S459" s="24"/>
      <c r="T459" s="23"/>
      <c r="U459" s="4"/>
      <c r="V459" s="4"/>
      <c r="W459" s="4"/>
      <c r="X459" s="4"/>
      <c r="Y459" s="4"/>
      <c r="Z459" s="4"/>
    </row>
    <row r="460" spans="1:26" ht="14.25" customHeight="1">
      <c r="A460" s="7" t="str">
        <f>IF('Scan-IN Lecture Attendance'!B460="","",'Scan-IN Lecture Attendance'!B460)</f>
        <v/>
      </c>
      <c r="B460" s="23" t="str">
        <f>IF('Scan-IN Lecture Attendance'!D460="","",'Scan-IN Lecture Attendance'!D460)</f>
        <v/>
      </c>
      <c r="C460" s="7" t="str">
        <f>IF('Scan-IN Lecture Attendance'!F460="","",'Scan-IN Lecture Attendance'!F460)</f>
        <v/>
      </c>
      <c r="D460" s="23" t="str">
        <f>IF('Scan-IN Lecture Attendance'!H460="","",'Scan-IN Lecture Attendance'!H460)</f>
        <v/>
      </c>
      <c r="E460" s="7" t="str">
        <f>IF('Scan-IN Lecture Attendance'!J460="","",'Scan-IN Lecture Attendance'!J460)</f>
        <v/>
      </c>
      <c r="F460" s="23"/>
      <c r="G460" s="7"/>
      <c r="H460" s="23"/>
      <c r="I460" s="7"/>
      <c r="J460" s="23"/>
      <c r="K460" s="24"/>
      <c r="L460" s="23"/>
      <c r="M460" s="24"/>
      <c r="N460" s="23"/>
      <c r="O460" s="24"/>
      <c r="P460" s="23"/>
      <c r="Q460" s="24"/>
      <c r="R460" s="23"/>
      <c r="S460" s="24"/>
      <c r="T460" s="23"/>
      <c r="U460" s="4"/>
      <c r="V460" s="4"/>
      <c r="W460" s="4"/>
      <c r="X460" s="4"/>
      <c r="Y460" s="4"/>
      <c r="Z460" s="4"/>
    </row>
    <row r="461" spans="1:26" ht="14.25" customHeight="1">
      <c r="A461" s="7" t="str">
        <f>IF('Scan-IN Lecture Attendance'!B461="","",'Scan-IN Lecture Attendance'!B461)</f>
        <v/>
      </c>
      <c r="B461" s="23" t="str">
        <f>IF('Scan-IN Lecture Attendance'!D461="","",'Scan-IN Lecture Attendance'!D461)</f>
        <v/>
      </c>
      <c r="C461" s="7" t="str">
        <f>IF('Scan-IN Lecture Attendance'!F461="","",'Scan-IN Lecture Attendance'!F461)</f>
        <v/>
      </c>
      <c r="D461" s="23" t="str">
        <f>IF('Scan-IN Lecture Attendance'!H461="","",'Scan-IN Lecture Attendance'!H461)</f>
        <v/>
      </c>
      <c r="E461" s="7" t="str">
        <f>IF('Scan-IN Lecture Attendance'!J461="","",'Scan-IN Lecture Attendance'!J461)</f>
        <v/>
      </c>
      <c r="F461" s="23"/>
      <c r="G461" s="7"/>
      <c r="H461" s="23"/>
      <c r="I461" s="7"/>
      <c r="J461" s="23"/>
      <c r="K461" s="24"/>
      <c r="L461" s="23"/>
      <c r="M461" s="24"/>
      <c r="N461" s="23"/>
      <c r="O461" s="24"/>
      <c r="P461" s="23"/>
      <c r="Q461" s="24"/>
      <c r="R461" s="23"/>
      <c r="S461" s="24"/>
      <c r="T461" s="23"/>
      <c r="U461" s="4"/>
      <c r="V461" s="4"/>
      <c r="W461" s="4"/>
      <c r="X461" s="4"/>
      <c r="Y461" s="4"/>
      <c r="Z461" s="4"/>
    </row>
    <row r="462" spans="1:26" ht="14.25" customHeight="1">
      <c r="A462" s="7" t="str">
        <f>IF('Scan-IN Lecture Attendance'!B462="","",'Scan-IN Lecture Attendance'!B462)</f>
        <v/>
      </c>
      <c r="B462" s="23" t="str">
        <f>IF('Scan-IN Lecture Attendance'!D462="","",'Scan-IN Lecture Attendance'!D462)</f>
        <v/>
      </c>
      <c r="C462" s="7" t="str">
        <f>IF('Scan-IN Lecture Attendance'!F462="","",'Scan-IN Lecture Attendance'!F462)</f>
        <v/>
      </c>
      <c r="D462" s="23" t="str">
        <f>IF('Scan-IN Lecture Attendance'!H462="","",'Scan-IN Lecture Attendance'!H462)</f>
        <v/>
      </c>
      <c r="E462" s="7" t="str">
        <f>IF('Scan-IN Lecture Attendance'!J462="","",'Scan-IN Lecture Attendance'!J462)</f>
        <v/>
      </c>
      <c r="F462" s="23"/>
      <c r="G462" s="7"/>
      <c r="H462" s="23"/>
      <c r="I462" s="7"/>
      <c r="J462" s="23"/>
      <c r="K462" s="24"/>
      <c r="L462" s="23"/>
      <c r="M462" s="24"/>
      <c r="N462" s="23"/>
      <c r="O462" s="24"/>
      <c r="P462" s="23"/>
      <c r="Q462" s="24"/>
      <c r="R462" s="23"/>
      <c r="S462" s="24"/>
      <c r="T462" s="23"/>
      <c r="U462" s="4"/>
      <c r="V462" s="4"/>
      <c r="W462" s="4"/>
      <c r="X462" s="4"/>
      <c r="Y462" s="4"/>
      <c r="Z462" s="4"/>
    </row>
    <row r="463" spans="1:26" ht="14.25" customHeight="1">
      <c r="A463" s="7" t="str">
        <f>IF('Scan-IN Lecture Attendance'!B463="","",'Scan-IN Lecture Attendance'!B463)</f>
        <v/>
      </c>
      <c r="B463" s="23" t="str">
        <f>IF('Scan-IN Lecture Attendance'!D463="","",'Scan-IN Lecture Attendance'!D463)</f>
        <v/>
      </c>
      <c r="C463" s="7" t="str">
        <f>IF('Scan-IN Lecture Attendance'!F463="","",'Scan-IN Lecture Attendance'!F463)</f>
        <v/>
      </c>
      <c r="D463" s="23" t="str">
        <f>IF('Scan-IN Lecture Attendance'!H463="","",'Scan-IN Lecture Attendance'!H463)</f>
        <v/>
      </c>
      <c r="E463" s="7" t="str">
        <f>IF('Scan-IN Lecture Attendance'!J463="","",'Scan-IN Lecture Attendance'!J463)</f>
        <v/>
      </c>
      <c r="F463" s="23"/>
      <c r="G463" s="7"/>
      <c r="H463" s="23"/>
      <c r="I463" s="7"/>
      <c r="J463" s="23"/>
      <c r="K463" s="24"/>
      <c r="L463" s="23"/>
      <c r="M463" s="24"/>
      <c r="N463" s="23"/>
      <c r="O463" s="24"/>
      <c r="P463" s="23"/>
      <c r="Q463" s="24"/>
      <c r="R463" s="23"/>
      <c r="S463" s="24"/>
      <c r="T463" s="23"/>
      <c r="U463" s="4"/>
      <c r="V463" s="4"/>
      <c r="W463" s="4"/>
      <c r="X463" s="4"/>
      <c r="Y463" s="4"/>
      <c r="Z463" s="4"/>
    </row>
    <row r="464" spans="1:26" ht="14.25" customHeight="1">
      <c r="A464" s="7" t="str">
        <f>IF('Scan-IN Lecture Attendance'!B464="","",'Scan-IN Lecture Attendance'!B464)</f>
        <v/>
      </c>
      <c r="B464" s="23" t="str">
        <f>IF('Scan-IN Lecture Attendance'!D464="","",'Scan-IN Lecture Attendance'!D464)</f>
        <v/>
      </c>
      <c r="C464" s="7" t="str">
        <f>IF('Scan-IN Lecture Attendance'!F464="","",'Scan-IN Lecture Attendance'!F464)</f>
        <v/>
      </c>
      <c r="D464" s="23" t="str">
        <f>IF('Scan-IN Lecture Attendance'!H464="","",'Scan-IN Lecture Attendance'!H464)</f>
        <v/>
      </c>
      <c r="E464" s="7" t="str">
        <f>IF('Scan-IN Lecture Attendance'!J464="","",'Scan-IN Lecture Attendance'!J464)</f>
        <v/>
      </c>
      <c r="F464" s="23"/>
      <c r="G464" s="7"/>
      <c r="H464" s="23"/>
      <c r="I464" s="7"/>
      <c r="J464" s="23"/>
      <c r="K464" s="24"/>
      <c r="L464" s="23"/>
      <c r="M464" s="24"/>
      <c r="N464" s="23"/>
      <c r="O464" s="24"/>
      <c r="P464" s="23"/>
      <c r="Q464" s="24"/>
      <c r="R464" s="23"/>
      <c r="S464" s="24"/>
      <c r="T464" s="23"/>
      <c r="U464" s="4"/>
      <c r="V464" s="4"/>
      <c r="W464" s="4"/>
      <c r="X464" s="4"/>
      <c r="Y464" s="4"/>
      <c r="Z464" s="4"/>
    </row>
    <row r="465" spans="1:26" ht="14.25" customHeight="1">
      <c r="A465" s="7" t="str">
        <f>IF('Scan-IN Lecture Attendance'!B465="","",'Scan-IN Lecture Attendance'!B465)</f>
        <v/>
      </c>
      <c r="B465" s="23" t="str">
        <f>IF('Scan-IN Lecture Attendance'!D465="","",'Scan-IN Lecture Attendance'!D465)</f>
        <v/>
      </c>
      <c r="C465" s="7" t="str">
        <f>IF('Scan-IN Lecture Attendance'!F465="","",'Scan-IN Lecture Attendance'!F465)</f>
        <v/>
      </c>
      <c r="D465" s="23" t="str">
        <f>IF('Scan-IN Lecture Attendance'!H465="","",'Scan-IN Lecture Attendance'!H465)</f>
        <v/>
      </c>
      <c r="E465" s="7" t="str">
        <f>IF('Scan-IN Lecture Attendance'!J465="","",'Scan-IN Lecture Attendance'!J465)</f>
        <v/>
      </c>
      <c r="F465" s="23"/>
      <c r="G465" s="7"/>
      <c r="H465" s="23"/>
      <c r="I465" s="7"/>
      <c r="J465" s="23"/>
      <c r="K465" s="24"/>
      <c r="L465" s="23"/>
      <c r="M465" s="24"/>
      <c r="N465" s="23"/>
      <c r="O465" s="24"/>
      <c r="P465" s="23"/>
      <c r="Q465" s="24"/>
      <c r="R465" s="23"/>
      <c r="S465" s="24"/>
      <c r="T465" s="23"/>
      <c r="U465" s="4"/>
      <c r="V465" s="4"/>
      <c r="W465" s="4"/>
      <c r="X465" s="4"/>
      <c r="Y465" s="4"/>
      <c r="Z465" s="4"/>
    </row>
    <row r="466" spans="1:26" ht="14.25" customHeight="1">
      <c r="A466" s="7" t="str">
        <f>IF('Scan-IN Lecture Attendance'!B466="","",'Scan-IN Lecture Attendance'!B466)</f>
        <v/>
      </c>
      <c r="B466" s="23" t="str">
        <f>IF('Scan-IN Lecture Attendance'!D466="","",'Scan-IN Lecture Attendance'!D466)</f>
        <v/>
      </c>
      <c r="C466" s="7" t="str">
        <f>IF('Scan-IN Lecture Attendance'!F466="","",'Scan-IN Lecture Attendance'!F466)</f>
        <v/>
      </c>
      <c r="D466" s="23" t="str">
        <f>IF('Scan-IN Lecture Attendance'!H466="","",'Scan-IN Lecture Attendance'!H466)</f>
        <v/>
      </c>
      <c r="E466" s="7" t="str">
        <f>IF('Scan-IN Lecture Attendance'!J466="","",'Scan-IN Lecture Attendance'!J466)</f>
        <v/>
      </c>
      <c r="F466" s="23"/>
      <c r="G466" s="7"/>
      <c r="H466" s="23"/>
      <c r="I466" s="7"/>
      <c r="J466" s="23"/>
      <c r="K466" s="24"/>
      <c r="L466" s="23"/>
      <c r="M466" s="24"/>
      <c r="N466" s="23"/>
      <c r="O466" s="24"/>
      <c r="P466" s="23"/>
      <c r="Q466" s="24"/>
      <c r="R466" s="23"/>
      <c r="S466" s="24"/>
      <c r="T466" s="23"/>
      <c r="U466" s="4"/>
      <c r="V466" s="4"/>
      <c r="W466" s="4"/>
      <c r="X466" s="4"/>
      <c r="Y466" s="4"/>
      <c r="Z466" s="4"/>
    </row>
    <row r="467" spans="1:26" ht="14.25" customHeight="1">
      <c r="A467" s="7" t="str">
        <f>IF('Scan-IN Lecture Attendance'!B467="","",'Scan-IN Lecture Attendance'!B467)</f>
        <v/>
      </c>
      <c r="B467" s="23" t="str">
        <f>IF('Scan-IN Lecture Attendance'!D467="","",'Scan-IN Lecture Attendance'!D467)</f>
        <v/>
      </c>
      <c r="C467" s="7" t="str">
        <f>IF('Scan-IN Lecture Attendance'!F467="","",'Scan-IN Lecture Attendance'!F467)</f>
        <v/>
      </c>
      <c r="D467" s="23" t="str">
        <f>IF('Scan-IN Lecture Attendance'!H467="","",'Scan-IN Lecture Attendance'!H467)</f>
        <v/>
      </c>
      <c r="E467" s="7" t="str">
        <f>IF('Scan-IN Lecture Attendance'!J467="","",'Scan-IN Lecture Attendance'!J467)</f>
        <v/>
      </c>
      <c r="F467" s="23"/>
      <c r="G467" s="7"/>
      <c r="H467" s="23"/>
      <c r="I467" s="7"/>
      <c r="J467" s="23"/>
      <c r="K467" s="24"/>
      <c r="L467" s="23"/>
      <c r="M467" s="24"/>
      <c r="N467" s="23"/>
      <c r="O467" s="24"/>
      <c r="P467" s="23"/>
      <c r="Q467" s="24"/>
      <c r="R467" s="23"/>
      <c r="S467" s="24"/>
      <c r="T467" s="23"/>
      <c r="U467" s="4"/>
      <c r="V467" s="4"/>
      <c r="W467" s="4"/>
      <c r="X467" s="4"/>
      <c r="Y467" s="4"/>
      <c r="Z467" s="4"/>
    </row>
    <row r="468" spans="1:26" ht="14.25" customHeight="1">
      <c r="A468" s="7" t="str">
        <f>IF('Scan-IN Lecture Attendance'!B468="","",'Scan-IN Lecture Attendance'!B468)</f>
        <v/>
      </c>
      <c r="B468" s="23" t="str">
        <f>IF('Scan-IN Lecture Attendance'!D468="","",'Scan-IN Lecture Attendance'!D468)</f>
        <v/>
      </c>
      <c r="C468" s="7" t="str">
        <f>IF('Scan-IN Lecture Attendance'!F468="","",'Scan-IN Lecture Attendance'!F468)</f>
        <v/>
      </c>
      <c r="D468" s="23" t="str">
        <f>IF('Scan-IN Lecture Attendance'!H468="","",'Scan-IN Lecture Attendance'!H468)</f>
        <v/>
      </c>
      <c r="E468" s="7" t="str">
        <f>IF('Scan-IN Lecture Attendance'!J468="","",'Scan-IN Lecture Attendance'!J468)</f>
        <v/>
      </c>
      <c r="F468" s="23"/>
      <c r="G468" s="7"/>
      <c r="H468" s="23"/>
      <c r="I468" s="7"/>
      <c r="J468" s="23"/>
      <c r="K468" s="24"/>
      <c r="L468" s="23"/>
      <c r="M468" s="24"/>
      <c r="N468" s="23"/>
      <c r="O468" s="24"/>
      <c r="P468" s="23"/>
      <c r="Q468" s="24"/>
      <c r="R468" s="23"/>
      <c r="S468" s="24"/>
      <c r="T468" s="23"/>
      <c r="U468" s="4"/>
      <c r="V468" s="4"/>
      <c r="W468" s="4"/>
      <c r="X468" s="4"/>
      <c r="Y468" s="4"/>
      <c r="Z468" s="4"/>
    </row>
    <row r="469" spans="1:26" ht="14.25" customHeight="1">
      <c r="A469" s="7" t="str">
        <f>IF('Scan-IN Lecture Attendance'!B469="","",'Scan-IN Lecture Attendance'!B469)</f>
        <v/>
      </c>
      <c r="B469" s="23" t="str">
        <f>IF('Scan-IN Lecture Attendance'!D469="","",'Scan-IN Lecture Attendance'!D469)</f>
        <v/>
      </c>
      <c r="C469" s="7" t="str">
        <f>IF('Scan-IN Lecture Attendance'!F469="","",'Scan-IN Lecture Attendance'!F469)</f>
        <v/>
      </c>
      <c r="D469" s="23" t="str">
        <f>IF('Scan-IN Lecture Attendance'!H469="","",'Scan-IN Lecture Attendance'!H469)</f>
        <v/>
      </c>
      <c r="E469" s="7" t="str">
        <f>IF('Scan-IN Lecture Attendance'!J469="","",'Scan-IN Lecture Attendance'!J469)</f>
        <v/>
      </c>
      <c r="F469" s="23"/>
      <c r="G469" s="7"/>
      <c r="H469" s="23"/>
      <c r="I469" s="7"/>
      <c r="J469" s="23"/>
      <c r="K469" s="24"/>
      <c r="L469" s="23"/>
      <c r="M469" s="24"/>
      <c r="N469" s="23"/>
      <c r="O469" s="24"/>
      <c r="P469" s="23"/>
      <c r="Q469" s="24"/>
      <c r="R469" s="23"/>
      <c r="S469" s="24"/>
      <c r="T469" s="23"/>
      <c r="U469" s="4"/>
      <c r="V469" s="4"/>
      <c r="W469" s="4"/>
      <c r="X469" s="4"/>
      <c r="Y469" s="4"/>
      <c r="Z469" s="4"/>
    </row>
    <row r="470" spans="1:26" ht="14.25" customHeight="1">
      <c r="A470" s="7" t="str">
        <f>IF('Scan-IN Lecture Attendance'!B470="","",'Scan-IN Lecture Attendance'!B470)</f>
        <v/>
      </c>
      <c r="B470" s="23" t="str">
        <f>IF('Scan-IN Lecture Attendance'!D470="","",'Scan-IN Lecture Attendance'!D470)</f>
        <v/>
      </c>
      <c r="C470" s="7" t="str">
        <f>IF('Scan-IN Lecture Attendance'!F470="","",'Scan-IN Lecture Attendance'!F470)</f>
        <v/>
      </c>
      <c r="D470" s="23" t="str">
        <f>IF('Scan-IN Lecture Attendance'!H470="","",'Scan-IN Lecture Attendance'!H470)</f>
        <v/>
      </c>
      <c r="E470" s="7" t="str">
        <f>IF('Scan-IN Lecture Attendance'!J470="","",'Scan-IN Lecture Attendance'!J470)</f>
        <v/>
      </c>
      <c r="F470" s="23"/>
      <c r="G470" s="7"/>
      <c r="H470" s="23"/>
      <c r="I470" s="7"/>
      <c r="J470" s="23"/>
      <c r="K470" s="24"/>
      <c r="L470" s="23"/>
      <c r="M470" s="24"/>
      <c r="N470" s="23"/>
      <c r="O470" s="24"/>
      <c r="P470" s="23"/>
      <c r="Q470" s="24"/>
      <c r="R470" s="23"/>
      <c r="S470" s="24"/>
      <c r="T470" s="23"/>
      <c r="U470" s="4"/>
      <c r="V470" s="4"/>
      <c r="W470" s="4"/>
      <c r="X470" s="4"/>
      <c r="Y470" s="4"/>
      <c r="Z470" s="4"/>
    </row>
    <row r="471" spans="1:26" ht="14.25" customHeight="1">
      <c r="A471" s="7" t="str">
        <f>IF('Scan-IN Lecture Attendance'!B471="","",'Scan-IN Lecture Attendance'!B471)</f>
        <v/>
      </c>
      <c r="B471" s="23" t="str">
        <f>IF('Scan-IN Lecture Attendance'!D471="","",'Scan-IN Lecture Attendance'!D471)</f>
        <v/>
      </c>
      <c r="C471" s="7" t="str">
        <f>IF('Scan-IN Lecture Attendance'!F471="","",'Scan-IN Lecture Attendance'!F471)</f>
        <v/>
      </c>
      <c r="D471" s="23" t="str">
        <f>IF('Scan-IN Lecture Attendance'!H471="","",'Scan-IN Lecture Attendance'!H471)</f>
        <v/>
      </c>
      <c r="E471" s="7" t="str">
        <f>IF('Scan-IN Lecture Attendance'!J471="","",'Scan-IN Lecture Attendance'!J471)</f>
        <v/>
      </c>
      <c r="F471" s="23"/>
      <c r="G471" s="7"/>
      <c r="H471" s="23"/>
      <c r="I471" s="7"/>
      <c r="J471" s="23"/>
      <c r="K471" s="24"/>
      <c r="L471" s="23"/>
      <c r="M471" s="24"/>
      <c r="N471" s="23"/>
      <c r="O471" s="24"/>
      <c r="P471" s="23"/>
      <c r="Q471" s="24"/>
      <c r="R471" s="23"/>
      <c r="S471" s="24"/>
      <c r="T471" s="23"/>
      <c r="U471" s="4"/>
      <c r="V471" s="4"/>
      <c r="W471" s="4"/>
      <c r="X471" s="4"/>
      <c r="Y471" s="4"/>
      <c r="Z471" s="4"/>
    </row>
    <row r="472" spans="1:26" ht="14.25" customHeight="1">
      <c r="A472" s="7" t="str">
        <f>IF('Scan-IN Lecture Attendance'!B472="","",'Scan-IN Lecture Attendance'!B472)</f>
        <v/>
      </c>
      <c r="B472" s="23" t="str">
        <f>IF('Scan-IN Lecture Attendance'!D472="","",'Scan-IN Lecture Attendance'!D472)</f>
        <v/>
      </c>
      <c r="C472" s="7" t="str">
        <f>IF('Scan-IN Lecture Attendance'!F472="","",'Scan-IN Lecture Attendance'!F472)</f>
        <v/>
      </c>
      <c r="D472" s="23" t="str">
        <f>IF('Scan-IN Lecture Attendance'!H472="","",'Scan-IN Lecture Attendance'!H472)</f>
        <v/>
      </c>
      <c r="E472" s="7" t="str">
        <f>IF('Scan-IN Lecture Attendance'!J472="","",'Scan-IN Lecture Attendance'!J472)</f>
        <v/>
      </c>
      <c r="F472" s="23"/>
      <c r="G472" s="7"/>
      <c r="H472" s="23"/>
      <c r="I472" s="7"/>
      <c r="J472" s="23"/>
      <c r="K472" s="24"/>
      <c r="L472" s="23"/>
      <c r="M472" s="24"/>
      <c r="N472" s="23"/>
      <c r="O472" s="24"/>
      <c r="P472" s="23"/>
      <c r="Q472" s="24"/>
      <c r="R472" s="23"/>
      <c r="S472" s="24"/>
      <c r="T472" s="23"/>
      <c r="U472" s="4"/>
      <c r="V472" s="4"/>
      <c r="W472" s="4"/>
      <c r="X472" s="4"/>
      <c r="Y472" s="4"/>
      <c r="Z472" s="4"/>
    </row>
    <row r="473" spans="1:26" ht="14.25" customHeight="1">
      <c r="A473" s="7" t="str">
        <f>IF('Scan-IN Lecture Attendance'!B473="","",'Scan-IN Lecture Attendance'!B473)</f>
        <v/>
      </c>
      <c r="B473" s="23" t="str">
        <f>IF('Scan-IN Lecture Attendance'!D473="","",'Scan-IN Lecture Attendance'!D473)</f>
        <v/>
      </c>
      <c r="C473" s="7" t="str">
        <f>IF('Scan-IN Lecture Attendance'!F473="","",'Scan-IN Lecture Attendance'!F473)</f>
        <v/>
      </c>
      <c r="D473" s="23" t="str">
        <f>IF('Scan-IN Lecture Attendance'!H473="","",'Scan-IN Lecture Attendance'!H473)</f>
        <v/>
      </c>
      <c r="E473" s="7" t="str">
        <f>IF('Scan-IN Lecture Attendance'!J473="","",'Scan-IN Lecture Attendance'!J473)</f>
        <v/>
      </c>
      <c r="F473" s="23"/>
      <c r="G473" s="7"/>
      <c r="H473" s="23"/>
      <c r="I473" s="7"/>
      <c r="J473" s="23"/>
      <c r="K473" s="24"/>
      <c r="L473" s="23"/>
      <c r="M473" s="24"/>
      <c r="N473" s="23"/>
      <c r="O473" s="24"/>
      <c r="P473" s="23"/>
      <c r="Q473" s="24"/>
      <c r="R473" s="23"/>
      <c r="S473" s="24"/>
      <c r="T473" s="23"/>
      <c r="U473" s="4"/>
      <c r="V473" s="4"/>
      <c r="W473" s="4"/>
      <c r="X473" s="4"/>
      <c r="Y473" s="4"/>
      <c r="Z473" s="4"/>
    </row>
    <row r="474" spans="1:26" ht="14.25" customHeight="1">
      <c r="A474" s="7" t="str">
        <f>IF('Scan-IN Lecture Attendance'!B474="","",'Scan-IN Lecture Attendance'!B474)</f>
        <v/>
      </c>
      <c r="B474" s="23" t="str">
        <f>IF('Scan-IN Lecture Attendance'!D474="","",'Scan-IN Lecture Attendance'!D474)</f>
        <v/>
      </c>
      <c r="C474" s="7" t="str">
        <f>IF('Scan-IN Lecture Attendance'!F474="","",'Scan-IN Lecture Attendance'!F474)</f>
        <v/>
      </c>
      <c r="D474" s="23" t="str">
        <f>IF('Scan-IN Lecture Attendance'!H474="","",'Scan-IN Lecture Attendance'!H474)</f>
        <v/>
      </c>
      <c r="E474" s="7" t="str">
        <f>IF('Scan-IN Lecture Attendance'!J474="","",'Scan-IN Lecture Attendance'!J474)</f>
        <v/>
      </c>
      <c r="F474" s="23"/>
      <c r="G474" s="7"/>
      <c r="H474" s="23"/>
      <c r="I474" s="7"/>
      <c r="J474" s="23"/>
      <c r="K474" s="24"/>
      <c r="L474" s="23"/>
      <c r="M474" s="24"/>
      <c r="N474" s="23"/>
      <c r="O474" s="24"/>
      <c r="P474" s="23"/>
      <c r="Q474" s="24"/>
      <c r="R474" s="23"/>
      <c r="S474" s="24"/>
      <c r="T474" s="23"/>
      <c r="U474" s="4"/>
      <c r="V474" s="4"/>
      <c r="W474" s="4"/>
      <c r="X474" s="4"/>
      <c r="Y474" s="4"/>
      <c r="Z474" s="4"/>
    </row>
    <row r="475" spans="1:26" ht="14.25" customHeight="1">
      <c r="A475" s="7" t="str">
        <f>IF('Scan-IN Lecture Attendance'!B475="","",'Scan-IN Lecture Attendance'!B475)</f>
        <v/>
      </c>
      <c r="B475" s="23" t="str">
        <f>IF('Scan-IN Lecture Attendance'!D475="","",'Scan-IN Lecture Attendance'!D475)</f>
        <v/>
      </c>
      <c r="C475" s="7" t="str">
        <f>IF('Scan-IN Lecture Attendance'!F475="","",'Scan-IN Lecture Attendance'!F475)</f>
        <v/>
      </c>
      <c r="D475" s="23" t="str">
        <f>IF('Scan-IN Lecture Attendance'!H475="","",'Scan-IN Lecture Attendance'!H475)</f>
        <v/>
      </c>
      <c r="E475" s="7" t="str">
        <f>IF('Scan-IN Lecture Attendance'!J475="","",'Scan-IN Lecture Attendance'!J475)</f>
        <v/>
      </c>
      <c r="F475" s="23"/>
      <c r="G475" s="7"/>
      <c r="H475" s="23"/>
      <c r="I475" s="7"/>
      <c r="J475" s="23"/>
      <c r="K475" s="24"/>
      <c r="L475" s="23"/>
      <c r="M475" s="24"/>
      <c r="N475" s="23"/>
      <c r="O475" s="24"/>
      <c r="P475" s="23"/>
      <c r="Q475" s="24"/>
      <c r="R475" s="23"/>
      <c r="S475" s="24"/>
      <c r="T475" s="23"/>
      <c r="U475" s="4"/>
      <c r="V475" s="4"/>
      <c r="W475" s="4"/>
      <c r="X475" s="4"/>
      <c r="Y475" s="4"/>
      <c r="Z475" s="4"/>
    </row>
    <row r="476" spans="1:26" ht="14.25" customHeight="1">
      <c r="A476" s="7" t="str">
        <f>IF('Scan-IN Lecture Attendance'!B476="","",'Scan-IN Lecture Attendance'!B476)</f>
        <v/>
      </c>
      <c r="B476" s="23" t="str">
        <f>IF('Scan-IN Lecture Attendance'!D476="","",'Scan-IN Lecture Attendance'!D476)</f>
        <v/>
      </c>
      <c r="C476" s="7" t="str">
        <f>IF('Scan-IN Lecture Attendance'!F476="","",'Scan-IN Lecture Attendance'!F476)</f>
        <v/>
      </c>
      <c r="D476" s="23" t="str">
        <f>IF('Scan-IN Lecture Attendance'!H476="","",'Scan-IN Lecture Attendance'!H476)</f>
        <v/>
      </c>
      <c r="E476" s="7" t="str">
        <f>IF('Scan-IN Lecture Attendance'!J476="","",'Scan-IN Lecture Attendance'!J476)</f>
        <v/>
      </c>
      <c r="F476" s="23"/>
      <c r="G476" s="7"/>
      <c r="H476" s="23"/>
      <c r="I476" s="7"/>
      <c r="J476" s="23"/>
      <c r="K476" s="24"/>
      <c r="L476" s="23"/>
      <c r="M476" s="24"/>
      <c r="N476" s="23"/>
      <c r="O476" s="24"/>
      <c r="P476" s="23"/>
      <c r="Q476" s="24"/>
      <c r="R476" s="23"/>
      <c r="S476" s="24"/>
      <c r="T476" s="23"/>
      <c r="U476" s="4"/>
      <c r="V476" s="4"/>
      <c r="W476" s="4"/>
      <c r="X476" s="4"/>
      <c r="Y476" s="4"/>
      <c r="Z476" s="4"/>
    </row>
    <row r="477" spans="1:26" ht="14.25" customHeight="1">
      <c r="A477" s="7" t="str">
        <f>IF('Scan-IN Lecture Attendance'!B477="","",'Scan-IN Lecture Attendance'!B477)</f>
        <v/>
      </c>
      <c r="B477" s="23" t="str">
        <f>IF('Scan-IN Lecture Attendance'!D477="","",'Scan-IN Lecture Attendance'!D477)</f>
        <v/>
      </c>
      <c r="C477" s="7" t="str">
        <f>IF('Scan-IN Lecture Attendance'!F477="","",'Scan-IN Lecture Attendance'!F477)</f>
        <v/>
      </c>
      <c r="D477" s="23" t="str">
        <f>IF('Scan-IN Lecture Attendance'!H477="","",'Scan-IN Lecture Attendance'!H477)</f>
        <v/>
      </c>
      <c r="E477" s="7" t="str">
        <f>IF('Scan-IN Lecture Attendance'!J477="","",'Scan-IN Lecture Attendance'!J477)</f>
        <v/>
      </c>
      <c r="F477" s="23"/>
      <c r="G477" s="7"/>
      <c r="H477" s="23"/>
      <c r="I477" s="7"/>
      <c r="J477" s="23"/>
      <c r="K477" s="24"/>
      <c r="L477" s="23"/>
      <c r="M477" s="24"/>
      <c r="N477" s="23"/>
      <c r="O477" s="24"/>
      <c r="P477" s="23"/>
      <c r="Q477" s="24"/>
      <c r="R477" s="23"/>
      <c r="S477" s="24"/>
      <c r="T477" s="23"/>
      <c r="U477" s="4"/>
      <c r="V477" s="4"/>
      <c r="W477" s="4"/>
      <c r="X477" s="4"/>
      <c r="Y477" s="4"/>
      <c r="Z477" s="4"/>
    </row>
    <row r="478" spans="1:26" ht="14.25" customHeight="1">
      <c r="A478" s="7" t="str">
        <f>IF('Scan-IN Lecture Attendance'!B478="","",'Scan-IN Lecture Attendance'!B478)</f>
        <v/>
      </c>
      <c r="B478" s="23" t="str">
        <f>IF('Scan-IN Lecture Attendance'!D478="","",'Scan-IN Lecture Attendance'!D478)</f>
        <v/>
      </c>
      <c r="C478" s="7" t="str">
        <f>IF('Scan-IN Lecture Attendance'!F478="","",'Scan-IN Lecture Attendance'!F478)</f>
        <v/>
      </c>
      <c r="D478" s="23" t="str">
        <f>IF('Scan-IN Lecture Attendance'!H478="","",'Scan-IN Lecture Attendance'!H478)</f>
        <v/>
      </c>
      <c r="E478" s="7" t="str">
        <f>IF('Scan-IN Lecture Attendance'!J478="","",'Scan-IN Lecture Attendance'!J478)</f>
        <v/>
      </c>
      <c r="F478" s="23"/>
      <c r="G478" s="7"/>
      <c r="H478" s="23"/>
      <c r="I478" s="7"/>
      <c r="J478" s="23"/>
      <c r="K478" s="24"/>
      <c r="L478" s="23"/>
      <c r="M478" s="24"/>
      <c r="N478" s="23"/>
      <c r="O478" s="24"/>
      <c r="P478" s="23"/>
      <c r="Q478" s="24"/>
      <c r="R478" s="23"/>
      <c r="S478" s="24"/>
      <c r="T478" s="23"/>
      <c r="U478" s="4"/>
      <c r="V478" s="4"/>
      <c r="W478" s="4"/>
      <c r="X478" s="4"/>
      <c r="Y478" s="4"/>
      <c r="Z478" s="4"/>
    </row>
    <row r="479" spans="1:26" ht="14.25" customHeight="1">
      <c r="A479" s="7" t="str">
        <f>IF('Scan-IN Lecture Attendance'!B479="","",'Scan-IN Lecture Attendance'!B479)</f>
        <v/>
      </c>
      <c r="B479" s="23" t="str">
        <f>IF('Scan-IN Lecture Attendance'!D479="","",'Scan-IN Lecture Attendance'!D479)</f>
        <v/>
      </c>
      <c r="C479" s="7" t="str">
        <f>IF('Scan-IN Lecture Attendance'!F479="","",'Scan-IN Lecture Attendance'!F479)</f>
        <v/>
      </c>
      <c r="D479" s="23" t="str">
        <f>IF('Scan-IN Lecture Attendance'!H479="","",'Scan-IN Lecture Attendance'!H479)</f>
        <v/>
      </c>
      <c r="E479" s="7" t="str">
        <f>IF('Scan-IN Lecture Attendance'!J479="","",'Scan-IN Lecture Attendance'!J479)</f>
        <v/>
      </c>
      <c r="F479" s="23"/>
      <c r="G479" s="7"/>
      <c r="H479" s="23"/>
      <c r="I479" s="7"/>
      <c r="J479" s="23"/>
      <c r="K479" s="24"/>
      <c r="L479" s="23"/>
      <c r="M479" s="24"/>
      <c r="N479" s="23"/>
      <c r="O479" s="24"/>
      <c r="P479" s="23"/>
      <c r="Q479" s="24"/>
      <c r="R479" s="23"/>
      <c r="S479" s="24"/>
      <c r="T479" s="23"/>
      <c r="U479" s="4"/>
      <c r="V479" s="4"/>
      <c r="W479" s="4"/>
      <c r="X479" s="4"/>
      <c r="Y479" s="4"/>
      <c r="Z479" s="4"/>
    </row>
    <row r="480" spans="1:26" ht="14.25" customHeight="1">
      <c r="A480" s="7" t="str">
        <f>IF('Scan-IN Lecture Attendance'!B480="","",'Scan-IN Lecture Attendance'!B480)</f>
        <v/>
      </c>
      <c r="B480" s="23" t="str">
        <f>IF('Scan-IN Lecture Attendance'!D480="","",'Scan-IN Lecture Attendance'!D480)</f>
        <v/>
      </c>
      <c r="C480" s="7" t="str">
        <f>IF('Scan-IN Lecture Attendance'!F480="","",'Scan-IN Lecture Attendance'!F480)</f>
        <v/>
      </c>
      <c r="D480" s="23" t="str">
        <f>IF('Scan-IN Lecture Attendance'!H480="","",'Scan-IN Lecture Attendance'!H480)</f>
        <v/>
      </c>
      <c r="E480" s="7" t="str">
        <f>IF('Scan-IN Lecture Attendance'!J480="","",'Scan-IN Lecture Attendance'!J480)</f>
        <v/>
      </c>
      <c r="F480" s="23"/>
      <c r="G480" s="7"/>
      <c r="H480" s="23"/>
      <c r="I480" s="7"/>
      <c r="J480" s="23"/>
      <c r="K480" s="24"/>
      <c r="L480" s="23"/>
      <c r="M480" s="24"/>
      <c r="N480" s="23"/>
      <c r="O480" s="24"/>
      <c r="P480" s="23"/>
      <c r="Q480" s="24"/>
      <c r="R480" s="23"/>
      <c r="S480" s="24"/>
      <c r="T480" s="23"/>
      <c r="U480" s="4"/>
      <c r="V480" s="4"/>
      <c r="W480" s="4"/>
      <c r="X480" s="4"/>
      <c r="Y480" s="4"/>
      <c r="Z480" s="4"/>
    </row>
    <row r="481" spans="1:26" ht="14.25" customHeight="1">
      <c r="A481" s="7" t="str">
        <f>IF('Scan-IN Lecture Attendance'!B481="","",'Scan-IN Lecture Attendance'!B481)</f>
        <v/>
      </c>
      <c r="B481" s="23" t="str">
        <f>IF('Scan-IN Lecture Attendance'!D481="","",'Scan-IN Lecture Attendance'!D481)</f>
        <v/>
      </c>
      <c r="C481" s="7" t="str">
        <f>IF('Scan-IN Lecture Attendance'!F481="","",'Scan-IN Lecture Attendance'!F481)</f>
        <v/>
      </c>
      <c r="D481" s="23" t="str">
        <f>IF('Scan-IN Lecture Attendance'!H481="","",'Scan-IN Lecture Attendance'!H481)</f>
        <v/>
      </c>
      <c r="E481" s="7" t="str">
        <f>IF('Scan-IN Lecture Attendance'!J481="","",'Scan-IN Lecture Attendance'!J481)</f>
        <v/>
      </c>
      <c r="F481" s="23"/>
      <c r="G481" s="7"/>
      <c r="H481" s="23"/>
      <c r="I481" s="7"/>
      <c r="J481" s="23"/>
      <c r="K481" s="24"/>
      <c r="L481" s="23"/>
      <c r="M481" s="24"/>
      <c r="N481" s="23"/>
      <c r="O481" s="24"/>
      <c r="P481" s="23"/>
      <c r="Q481" s="24"/>
      <c r="R481" s="23"/>
      <c r="S481" s="24"/>
      <c r="T481" s="23"/>
      <c r="U481" s="4"/>
      <c r="V481" s="4"/>
      <c r="W481" s="4"/>
      <c r="X481" s="4"/>
      <c r="Y481" s="4"/>
      <c r="Z481" s="4"/>
    </row>
    <row r="482" spans="1:26" ht="14.25" customHeight="1">
      <c r="A482" s="7" t="str">
        <f>IF('Scan-IN Lecture Attendance'!B482="","",'Scan-IN Lecture Attendance'!B482)</f>
        <v/>
      </c>
      <c r="B482" s="23" t="str">
        <f>IF('Scan-IN Lecture Attendance'!D482="","",'Scan-IN Lecture Attendance'!D482)</f>
        <v/>
      </c>
      <c r="C482" s="7" t="str">
        <f>IF('Scan-IN Lecture Attendance'!F482="","",'Scan-IN Lecture Attendance'!F482)</f>
        <v/>
      </c>
      <c r="D482" s="23" t="str">
        <f>IF('Scan-IN Lecture Attendance'!H482="","",'Scan-IN Lecture Attendance'!H482)</f>
        <v/>
      </c>
      <c r="E482" s="7" t="str">
        <f>IF('Scan-IN Lecture Attendance'!J482="","",'Scan-IN Lecture Attendance'!J482)</f>
        <v/>
      </c>
      <c r="F482" s="23"/>
      <c r="G482" s="7"/>
      <c r="H482" s="23"/>
      <c r="I482" s="7"/>
      <c r="J482" s="23"/>
      <c r="K482" s="24"/>
      <c r="L482" s="23"/>
      <c r="M482" s="24"/>
      <c r="N482" s="23"/>
      <c r="O482" s="24"/>
      <c r="P482" s="23"/>
      <c r="Q482" s="24"/>
      <c r="R482" s="23"/>
      <c r="S482" s="24"/>
      <c r="T482" s="23"/>
      <c r="U482" s="4"/>
      <c r="V482" s="4"/>
      <c r="W482" s="4"/>
      <c r="X482" s="4"/>
      <c r="Y482" s="4"/>
      <c r="Z482" s="4"/>
    </row>
    <row r="483" spans="1:26" ht="14.25" customHeight="1">
      <c r="A483" s="7" t="str">
        <f>IF('Scan-IN Lecture Attendance'!B483="","",'Scan-IN Lecture Attendance'!B483)</f>
        <v/>
      </c>
      <c r="B483" s="23" t="str">
        <f>IF('Scan-IN Lecture Attendance'!D483="","",'Scan-IN Lecture Attendance'!D483)</f>
        <v/>
      </c>
      <c r="C483" s="7" t="str">
        <f>IF('Scan-IN Lecture Attendance'!F483="","",'Scan-IN Lecture Attendance'!F483)</f>
        <v/>
      </c>
      <c r="D483" s="23" t="str">
        <f>IF('Scan-IN Lecture Attendance'!H483="","",'Scan-IN Lecture Attendance'!H483)</f>
        <v/>
      </c>
      <c r="E483" s="7" t="str">
        <f>IF('Scan-IN Lecture Attendance'!J483="","",'Scan-IN Lecture Attendance'!J483)</f>
        <v/>
      </c>
      <c r="F483" s="23"/>
      <c r="G483" s="7"/>
      <c r="H483" s="23"/>
      <c r="I483" s="7"/>
      <c r="J483" s="23"/>
      <c r="K483" s="24"/>
      <c r="L483" s="23"/>
      <c r="M483" s="24"/>
      <c r="N483" s="23"/>
      <c r="O483" s="24"/>
      <c r="P483" s="23"/>
      <c r="Q483" s="24"/>
      <c r="R483" s="23"/>
      <c r="S483" s="24"/>
      <c r="T483" s="23"/>
      <c r="U483" s="4"/>
      <c r="V483" s="4"/>
      <c r="W483" s="4"/>
      <c r="X483" s="4"/>
      <c r="Y483" s="4"/>
      <c r="Z483" s="4"/>
    </row>
    <row r="484" spans="1:26" ht="14.25" customHeight="1">
      <c r="A484" s="7" t="str">
        <f>IF('Scan-IN Lecture Attendance'!B484="","",'Scan-IN Lecture Attendance'!B484)</f>
        <v/>
      </c>
      <c r="B484" s="23" t="str">
        <f>IF('Scan-IN Lecture Attendance'!D484="","",'Scan-IN Lecture Attendance'!D484)</f>
        <v/>
      </c>
      <c r="C484" s="7" t="str">
        <f>IF('Scan-IN Lecture Attendance'!F484="","",'Scan-IN Lecture Attendance'!F484)</f>
        <v/>
      </c>
      <c r="D484" s="23" t="str">
        <f>IF('Scan-IN Lecture Attendance'!H484="","",'Scan-IN Lecture Attendance'!H484)</f>
        <v/>
      </c>
      <c r="E484" s="7" t="str">
        <f>IF('Scan-IN Lecture Attendance'!J484="","",'Scan-IN Lecture Attendance'!J484)</f>
        <v/>
      </c>
      <c r="F484" s="23"/>
      <c r="G484" s="7"/>
      <c r="H484" s="23"/>
      <c r="I484" s="7"/>
      <c r="J484" s="23"/>
      <c r="K484" s="24"/>
      <c r="L484" s="23"/>
      <c r="M484" s="24"/>
      <c r="N484" s="23"/>
      <c r="O484" s="24"/>
      <c r="P484" s="23"/>
      <c r="Q484" s="24"/>
      <c r="R484" s="23"/>
      <c r="S484" s="24"/>
      <c r="T484" s="23"/>
      <c r="U484" s="4"/>
      <c r="V484" s="4"/>
      <c r="W484" s="4"/>
      <c r="X484" s="4"/>
      <c r="Y484" s="4"/>
      <c r="Z484" s="4"/>
    </row>
    <row r="485" spans="1:26" ht="14.25" customHeight="1">
      <c r="A485" s="7" t="str">
        <f>IF('Scan-IN Lecture Attendance'!B485="","",'Scan-IN Lecture Attendance'!B485)</f>
        <v/>
      </c>
      <c r="B485" s="23" t="str">
        <f>IF('Scan-IN Lecture Attendance'!D485="","",'Scan-IN Lecture Attendance'!D485)</f>
        <v/>
      </c>
      <c r="C485" s="7" t="str">
        <f>IF('Scan-IN Lecture Attendance'!F485="","",'Scan-IN Lecture Attendance'!F485)</f>
        <v/>
      </c>
      <c r="D485" s="23" t="str">
        <f>IF('Scan-IN Lecture Attendance'!H485="","",'Scan-IN Lecture Attendance'!H485)</f>
        <v/>
      </c>
      <c r="E485" s="7" t="str">
        <f>IF('Scan-IN Lecture Attendance'!J485="","",'Scan-IN Lecture Attendance'!J485)</f>
        <v/>
      </c>
      <c r="F485" s="23"/>
      <c r="G485" s="7"/>
      <c r="H485" s="23"/>
      <c r="I485" s="7"/>
      <c r="J485" s="23"/>
      <c r="K485" s="24"/>
      <c r="L485" s="23"/>
      <c r="M485" s="24"/>
      <c r="N485" s="23"/>
      <c r="O485" s="24"/>
      <c r="P485" s="23"/>
      <c r="Q485" s="24"/>
      <c r="R485" s="23"/>
      <c r="S485" s="24"/>
      <c r="T485" s="23"/>
      <c r="U485" s="4"/>
      <c r="V485" s="4"/>
      <c r="W485" s="4"/>
      <c r="X485" s="4"/>
      <c r="Y485" s="4"/>
      <c r="Z485" s="4"/>
    </row>
    <row r="486" spans="1:26" ht="14.25" customHeight="1">
      <c r="A486" s="7" t="str">
        <f>IF('Scan-IN Lecture Attendance'!B486="","",'Scan-IN Lecture Attendance'!B486)</f>
        <v/>
      </c>
      <c r="B486" s="23" t="str">
        <f>IF('Scan-IN Lecture Attendance'!D486="","",'Scan-IN Lecture Attendance'!D486)</f>
        <v/>
      </c>
      <c r="C486" s="7" t="str">
        <f>IF('Scan-IN Lecture Attendance'!F486="","",'Scan-IN Lecture Attendance'!F486)</f>
        <v/>
      </c>
      <c r="D486" s="23" t="str">
        <f>IF('Scan-IN Lecture Attendance'!H486="","",'Scan-IN Lecture Attendance'!H486)</f>
        <v/>
      </c>
      <c r="E486" s="7" t="str">
        <f>IF('Scan-IN Lecture Attendance'!J486="","",'Scan-IN Lecture Attendance'!J486)</f>
        <v/>
      </c>
      <c r="F486" s="23"/>
      <c r="G486" s="7"/>
      <c r="H486" s="23"/>
      <c r="I486" s="7"/>
      <c r="J486" s="23"/>
      <c r="K486" s="24"/>
      <c r="L486" s="23"/>
      <c r="M486" s="24"/>
      <c r="N486" s="23"/>
      <c r="O486" s="24"/>
      <c r="P486" s="23"/>
      <c r="Q486" s="24"/>
      <c r="R486" s="23"/>
      <c r="S486" s="24"/>
      <c r="T486" s="23"/>
      <c r="U486" s="4"/>
      <c r="V486" s="4"/>
      <c r="W486" s="4"/>
      <c r="X486" s="4"/>
      <c r="Y486" s="4"/>
      <c r="Z486" s="4"/>
    </row>
    <row r="487" spans="1:26" ht="14.25" customHeight="1">
      <c r="A487" s="7" t="str">
        <f>IF('Scan-IN Lecture Attendance'!B487="","",'Scan-IN Lecture Attendance'!B487)</f>
        <v/>
      </c>
      <c r="B487" s="23" t="str">
        <f>IF('Scan-IN Lecture Attendance'!D487="","",'Scan-IN Lecture Attendance'!D487)</f>
        <v/>
      </c>
      <c r="C487" s="7" t="str">
        <f>IF('Scan-IN Lecture Attendance'!F487="","",'Scan-IN Lecture Attendance'!F487)</f>
        <v/>
      </c>
      <c r="D487" s="23" t="str">
        <f>IF('Scan-IN Lecture Attendance'!H487="","",'Scan-IN Lecture Attendance'!H487)</f>
        <v/>
      </c>
      <c r="E487" s="7" t="str">
        <f>IF('Scan-IN Lecture Attendance'!J487="","",'Scan-IN Lecture Attendance'!J487)</f>
        <v/>
      </c>
      <c r="F487" s="23"/>
      <c r="G487" s="7"/>
      <c r="H487" s="23"/>
      <c r="I487" s="7"/>
      <c r="J487" s="23"/>
      <c r="K487" s="24"/>
      <c r="L487" s="23"/>
      <c r="M487" s="24"/>
      <c r="N487" s="23"/>
      <c r="O487" s="24"/>
      <c r="P487" s="23"/>
      <c r="Q487" s="24"/>
      <c r="R487" s="23"/>
      <c r="S487" s="24"/>
      <c r="T487" s="23"/>
      <c r="U487" s="4"/>
      <c r="V487" s="4"/>
      <c r="W487" s="4"/>
      <c r="X487" s="4"/>
      <c r="Y487" s="4"/>
      <c r="Z487" s="4"/>
    </row>
    <row r="488" spans="1:26" ht="14.25" customHeight="1">
      <c r="A488" s="7" t="str">
        <f>IF('Scan-IN Lecture Attendance'!B488="","",'Scan-IN Lecture Attendance'!B488)</f>
        <v/>
      </c>
      <c r="B488" s="23" t="str">
        <f>IF('Scan-IN Lecture Attendance'!D488="","",'Scan-IN Lecture Attendance'!D488)</f>
        <v/>
      </c>
      <c r="C488" s="7" t="str">
        <f>IF('Scan-IN Lecture Attendance'!F488="","",'Scan-IN Lecture Attendance'!F488)</f>
        <v/>
      </c>
      <c r="D488" s="23" t="str">
        <f>IF('Scan-IN Lecture Attendance'!H488="","",'Scan-IN Lecture Attendance'!H488)</f>
        <v/>
      </c>
      <c r="E488" s="7" t="str">
        <f>IF('Scan-IN Lecture Attendance'!J488="","",'Scan-IN Lecture Attendance'!J488)</f>
        <v/>
      </c>
      <c r="F488" s="23"/>
      <c r="G488" s="7"/>
      <c r="H488" s="23"/>
      <c r="I488" s="7"/>
      <c r="J488" s="23"/>
      <c r="K488" s="24"/>
      <c r="L488" s="23"/>
      <c r="M488" s="24"/>
      <c r="N488" s="23"/>
      <c r="O488" s="24"/>
      <c r="P488" s="23"/>
      <c r="Q488" s="24"/>
      <c r="R488" s="23"/>
      <c r="S488" s="24"/>
      <c r="T488" s="23"/>
      <c r="U488" s="4"/>
      <c r="V488" s="4"/>
      <c r="W488" s="4"/>
      <c r="X488" s="4"/>
      <c r="Y488" s="4"/>
      <c r="Z488" s="4"/>
    </row>
    <row r="489" spans="1:26" ht="14.25" customHeight="1">
      <c r="A489" s="7" t="str">
        <f>IF('Scan-IN Lecture Attendance'!B489="","",'Scan-IN Lecture Attendance'!B489)</f>
        <v/>
      </c>
      <c r="B489" s="23" t="str">
        <f>IF('Scan-IN Lecture Attendance'!D489="","",'Scan-IN Lecture Attendance'!D489)</f>
        <v/>
      </c>
      <c r="C489" s="7" t="str">
        <f>IF('Scan-IN Lecture Attendance'!F489="","",'Scan-IN Lecture Attendance'!F489)</f>
        <v/>
      </c>
      <c r="D489" s="23" t="str">
        <f>IF('Scan-IN Lecture Attendance'!H489="","",'Scan-IN Lecture Attendance'!H489)</f>
        <v/>
      </c>
      <c r="E489" s="7" t="str">
        <f>IF('Scan-IN Lecture Attendance'!J489="","",'Scan-IN Lecture Attendance'!J489)</f>
        <v/>
      </c>
      <c r="F489" s="23"/>
      <c r="G489" s="7"/>
      <c r="H489" s="23"/>
      <c r="I489" s="7"/>
      <c r="J489" s="23"/>
      <c r="K489" s="24"/>
      <c r="L489" s="23"/>
      <c r="M489" s="24"/>
      <c r="N489" s="23"/>
      <c r="O489" s="24"/>
      <c r="P489" s="23"/>
      <c r="Q489" s="24"/>
      <c r="R489" s="23"/>
      <c r="S489" s="24"/>
      <c r="T489" s="23"/>
      <c r="U489" s="4"/>
      <c r="V489" s="4"/>
      <c r="W489" s="4"/>
      <c r="X489" s="4"/>
      <c r="Y489" s="4"/>
      <c r="Z489" s="4"/>
    </row>
    <row r="490" spans="1:26" ht="14.25" customHeight="1">
      <c r="A490" s="7" t="str">
        <f>IF('Scan-IN Lecture Attendance'!B490="","",'Scan-IN Lecture Attendance'!B490)</f>
        <v/>
      </c>
      <c r="B490" s="23" t="str">
        <f>IF('Scan-IN Lecture Attendance'!D490="","",'Scan-IN Lecture Attendance'!D490)</f>
        <v/>
      </c>
      <c r="C490" s="7" t="str">
        <f>IF('Scan-IN Lecture Attendance'!F490="","",'Scan-IN Lecture Attendance'!F490)</f>
        <v/>
      </c>
      <c r="D490" s="23" t="str">
        <f>IF('Scan-IN Lecture Attendance'!H490="","",'Scan-IN Lecture Attendance'!H490)</f>
        <v/>
      </c>
      <c r="E490" s="7" t="str">
        <f>IF('Scan-IN Lecture Attendance'!J490="","",'Scan-IN Lecture Attendance'!J490)</f>
        <v/>
      </c>
      <c r="F490" s="23"/>
      <c r="G490" s="7"/>
      <c r="H490" s="23"/>
      <c r="I490" s="7"/>
      <c r="J490" s="23"/>
      <c r="K490" s="24"/>
      <c r="L490" s="23"/>
      <c r="M490" s="24"/>
      <c r="N490" s="23"/>
      <c r="O490" s="24"/>
      <c r="P490" s="23"/>
      <c r="Q490" s="24"/>
      <c r="R490" s="23"/>
      <c r="S490" s="24"/>
      <c r="T490" s="23"/>
      <c r="U490" s="4"/>
      <c r="V490" s="4"/>
      <c r="W490" s="4"/>
      <c r="X490" s="4"/>
      <c r="Y490" s="4"/>
      <c r="Z490" s="4"/>
    </row>
    <row r="491" spans="1:26" ht="14.25" customHeight="1">
      <c r="A491" s="7" t="str">
        <f>IF('Scan-IN Lecture Attendance'!B491="","",'Scan-IN Lecture Attendance'!B491)</f>
        <v/>
      </c>
      <c r="B491" s="23" t="str">
        <f>IF('Scan-IN Lecture Attendance'!D491="","",'Scan-IN Lecture Attendance'!D491)</f>
        <v/>
      </c>
      <c r="C491" s="7" t="str">
        <f>IF('Scan-IN Lecture Attendance'!F491="","",'Scan-IN Lecture Attendance'!F491)</f>
        <v/>
      </c>
      <c r="D491" s="23" t="str">
        <f>IF('Scan-IN Lecture Attendance'!H491="","",'Scan-IN Lecture Attendance'!H491)</f>
        <v/>
      </c>
      <c r="E491" s="7" t="str">
        <f>IF('Scan-IN Lecture Attendance'!J491="","",'Scan-IN Lecture Attendance'!J491)</f>
        <v/>
      </c>
      <c r="F491" s="23"/>
      <c r="G491" s="7"/>
      <c r="H491" s="23"/>
      <c r="I491" s="7"/>
      <c r="J491" s="23"/>
      <c r="K491" s="24"/>
      <c r="L491" s="23"/>
      <c r="M491" s="24"/>
      <c r="N491" s="23"/>
      <c r="O491" s="24"/>
      <c r="P491" s="23"/>
      <c r="Q491" s="24"/>
      <c r="R491" s="23"/>
      <c r="S491" s="24"/>
      <c r="T491" s="23"/>
      <c r="U491" s="4"/>
      <c r="V491" s="4"/>
      <c r="W491" s="4"/>
      <c r="X491" s="4"/>
      <c r="Y491" s="4"/>
      <c r="Z491" s="4"/>
    </row>
    <row r="492" spans="1:26" ht="14.25" customHeight="1">
      <c r="A492" s="7" t="str">
        <f>IF('Scan-IN Lecture Attendance'!B492="","",'Scan-IN Lecture Attendance'!B492)</f>
        <v/>
      </c>
      <c r="B492" s="23" t="str">
        <f>IF('Scan-IN Lecture Attendance'!D492="","",'Scan-IN Lecture Attendance'!D492)</f>
        <v/>
      </c>
      <c r="C492" s="7" t="str">
        <f>IF('Scan-IN Lecture Attendance'!F492="","",'Scan-IN Lecture Attendance'!F492)</f>
        <v/>
      </c>
      <c r="D492" s="23" t="str">
        <f>IF('Scan-IN Lecture Attendance'!H492="","",'Scan-IN Lecture Attendance'!H492)</f>
        <v/>
      </c>
      <c r="E492" s="7" t="str">
        <f>IF('Scan-IN Lecture Attendance'!J492="","",'Scan-IN Lecture Attendance'!J492)</f>
        <v/>
      </c>
      <c r="F492" s="23"/>
      <c r="G492" s="7"/>
      <c r="H492" s="23"/>
      <c r="I492" s="7"/>
      <c r="J492" s="23"/>
      <c r="K492" s="24"/>
      <c r="L492" s="23"/>
      <c r="M492" s="24"/>
      <c r="N492" s="23"/>
      <c r="O492" s="24"/>
      <c r="P492" s="23"/>
      <c r="Q492" s="24"/>
      <c r="R492" s="23"/>
      <c r="S492" s="24"/>
      <c r="T492" s="23"/>
      <c r="U492" s="4"/>
      <c r="V492" s="4"/>
      <c r="W492" s="4"/>
      <c r="X492" s="4"/>
      <c r="Y492" s="4"/>
      <c r="Z492" s="4"/>
    </row>
    <row r="493" spans="1:26" ht="14.25" customHeight="1">
      <c r="A493" s="7" t="str">
        <f>IF('Scan-IN Lecture Attendance'!B493="","",'Scan-IN Lecture Attendance'!B493)</f>
        <v/>
      </c>
      <c r="B493" s="23" t="str">
        <f>IF('Scan-IN Lecture Attendance'!D493="","",'Scan-IN Lecture Attendance'!D493)</f>
        <v/>
      </c>
      <c r="C493" s="7" t="str">
        <f>IF('Scan-IN Lecture Attendance'!F493="","",'Scan-IN Lecture Attendance'!F493)</f>
        <v/>
      </c>
      <c r="D493" s="23" t="str">
        <f>IF('Scan-IN Lecture Attendance'!H493="","",'Scan-IN Lecture Attendance'!H493)</f>
        <v/>
      </c>
      <c r="E493" s="7" t="str">
        <f>IF('Scan-IN Lecture Attendance'!J493="","",'Scan-IN Lecture Attendance'!J493)</f>
        <v/>
      </c>
      <c r="F493" s="23"/>
      <c r="G493" s="7"/>
      <c r="H493" s="23"/>
      <c r="I493" s="7"/>
      <c r="J493" s="23"/>
      <c r="K493" s="24"/>
      <c r="L493" s="23"/>
      <c r="M493" s="24"/>
      <c r="N493" s="23"/>
      <c r="O493" s="24"/>
      <c r="P493" s="23"/>
      <c r="Q493" s="24"/>
      <c r="R493" s="23"/>
      <c r="S493" s="24"/>
      <c r="T493" s="23"/>
      <c r="U493" s="4"/>
      <c r="V493" s="4"/>
      <c r="W493" s="4"/>
      <c r="X493" s="4"/>
      <c r="Y493" s="4"/>
      <c r="Z493" s="4"/>
    </row>
    <row r="494" spans="1:26" ht="14.25" customHeight="1">
      <c r="A494" s="7" t="str">
        <f>IF('Scan-IN Lecture Attendance'!B494="","",'Scan-IN Lecture Attendance'!B494)</f>
        <v/>
      </c>
      <c r="B494" s="23" t="str">
        <f>IF('Scan-IN Lecture Attendance'!D494="","",'Scan-IN Lecture Attendance'!D494)</f>
        <v/>
      </c>
      <c r="C494" s="7" t="str">
        <f>IF('Scan-IN Lecture Attendance'!F494="","",'Scan-IN Lecture Attendance'!F494)</f>
        <v/>
      </c>
      <c r="D494" s="23" t="str">
        <f>IF('Scan-IN Lecture Attendance'!H494="","",'Scan-IN Lecture Attendance'!H494)</f>
        <v/>
      </c>
      <c r="E494" s="7" t="str">
        <f>IF('Scan-IN Lecture Attendance'!J494="","",'Scan-IN Lecture Attendance'!J494)</f>
        <v/>
      </c>
      <c r="F494" s="23"/>
      <c r="G494" s="7"/>
      <c r="H494" s="23"/>
      <c r="I494" s="7"/>
      <c r="J494" s="23"/>
      <c r="K494" s="24"/>
      <c r="L494" s="23"/>
      <c r="M494" s="24"/>
      <c r="N494" s="23"/>
      <c r="O494" s="24"/>
      <c r="P494" s="23"/>
      <c r="Q494" s="24"/>
      <c r="R494" s="23"/>
      <c r="S494" s="24"/>
      <c r="T494" s="23"/>
      <c r="U494" s="4"/>
      <c r="V494" s="4"/>
      <c r="W494" s="4"/>
      <c r="X494" s="4"/>
      <c r="Y494" s="4"/>
      <c r="Z494" s="4"/>
    </row>
    <row r="495" spans="1:26" ht="14.25" customHeight="1">
      <c r="A495" s="7" t="str">
        <f>IF('Scan-IN Lecture Attendance'!B495="","",'Scan-IN Lecture Attendance'!B495)</f>
        <v/>
      </c>
      <c r="B495" s="23" t="str">
        <f>IF('Scan-IN Lecture Attendance'!D495="","",'Scan-IN Lecture Attendance'!D495)</f>
        <v/>
      </c>
      <c r="C495" s="7" t="str">
        <f>IF('Scan-IN Lecture Attendance'!F495="","",'Scan-IN Lecture Attendance'!F495)</f>
        <v/>
      </c>
      <c r="D495" s="23" t="str">
        <f>IF('Scan-IN Lecture Attendance'!H495="","",'Scan-IN Lecture Attendance'!H495)</f>
        <v/>
      </c>
      <c r="E495" s="7" t="str">
        <f>IF('Scan-IN Lecture Attendance'!J495="","",'Scan-IN Lecture Attendance'!J495)</f>
        <v/>
      </c>
      <c r="F495" s="23"/>
      <c r="G495" s="7"/>
      <c r="H495" s="23"/>
      <c r="I495" s="7"/>
      <c r="J495" s="23"/>
      <c r="K495" s="24"/>
      <c r="L495" s="23"/>
      <c r="M495" s="24"/>
      <c r="N495" s="23"/>
      <c r="O495" s="24"/>
      <c r="P495" s="23"/>
      <c r="Q495" s="24"/>
      <c r="R495" s="23"/>
      <c r="S495" s="24"/>
      <c r="T495" s="23"/>
      <c r="U495" s="4"/>
      <c r="V495" s="4"/>
      <c r="W495" s="4"/>
      <c r="X495" s="4"/>
      <c r="Y495" s="4"/>
      <c r="Z495" s="4"/>
    </row>
    <row r="496" spans="1:26" ht="14.25" customHeight="1">
      <c r="A496" s="7" t="str">
        <f>IF('Scan-IN Lecture Attendance'!B496="","",'Scan-IN Lecture Attendance'!B496)</f>
        <v/>
      </c>
      <c r="B496" s="23" t="str">
        <f>IF('Scan-IN Lecture Attendance'!D496="","",'Scan-IN Lecture Attendance'!D496)</f>
        <v/>
      </c>
      <c r="C496" s="7" t="str">
        <f>IF('Scan-IN Lecture Attendance'!F496="","",'Scan-IN Lecture Attendance'!F496)</f>
        <v/>
      </c>
      <c r="D496" s="23" t="str">
        <f>IF('Scan-IN Lecture Attendance'!H496="","",'Scan-IN Lecture Attendance'!H496)</f>
        <v/>
      </c>
      <c r="E496" s="7" t="str">
        <f>IF('Scan-IN Lecture Attendance'!J496="","",'Scan-IN Lecture Attendance'!J496)</f>
        <v/>
      </c>
      <c r="F496" s="23"/>
      <c r="G496" s="7"/>
      <c r="H496" s="23"/>
      <c r="I496" s="7"/>
      <c r="J496" s="23"/>
      <c r="K496" s="24"/>
      <c r="L496" s="23"/>
      <c r="M496" s="24"/>
      <c r="N496" s="23"/>
      <c r="O496" s="24"/>
      <c r="P496" s="23"/>
      <c r="Q496" s="24"/>
      <c r="R496" s="23"/>
      <c r="S496" s="24"/>
      <c r="T496" s="23"/>
      <c r="U496" s="4"/>
      <c r="V496" s="4"/>
      <c r="W496" s="4"/>
      <c r="X496" s="4"/>
      <c r="Y496" s="4"/>
      <c r="Z496" s="4"/>
    </row>
    <row r="497" spans="1:26" ht="14.25" customHeight="1">
      <c r="A497" s="7" t="str">
        <f>IF('Scan-IN Lecture Attendance'!B497="","",'Scan-IN Lecture Attendance'!B497)</f>
        <v/>
      </c>
      <c r="B497" s="23" t="str">
        <f>IF('Scan-IN Lecture Attendance'!D497="","",'Scan-IN Lecture Attendance'!D497)</f>
        <v/>
      </c>
      <c r="C497" s="7" t="str">
        <f>IF('Scan-IN Lecture Attendance'!F497="","",'Scan-IN Lecture Attendance'!F497)</f>
        <v/>
      </c>
      <c r="D497" s="23" t="str">
        <f>IF('Scan-IN Lecture Attendance'!H497="","",'Scan-IN Lecture Attendance'!H497)</f>
        <v/>
      </c>
      <c r="E497" s="7" t="str">
        <f>IF('Scan-IN Lecture Attendance'!J497="","",'Scan-IN Lecture Attendance'!J497)</f>
        <v/>
      </c>
      <c r="F497" s="23"/>
      <c r="G497" s="7"/>
      <c r="H497" s="23"/>
      <c r="I497" s="7"/>
      <c r="J497" s="23"/>
      <c r="K497" s="24"/>
      <c r="L497" s="23"/>
      <c r="M497" s="24"/>
      <c r="N497" s="23"/>
      <c r="O497" s="24"/>
      <c r="P497" s="23"/>
      <c r="Q497" s="24"/>
      <c r="R497" s="23"/>
      <c r="S497" s="24"/>
      <c r="T497" s="23"/>
      <c r="U497" s="4"/>
      <c r="V497" s="4"/>
      <c r="W497" s="4"/>
      <c r="X497" s="4"/>
      <c r="Y497" s="4"/>
      <c r="Z497" s="4"/>
    </row>
    <row r="498" spans="1:26" ht="14.25" customHeight="1">
      <c r="A498" s="7" t="str">
        <f>IF('Scan-IN Lecture Attendance'!B498="","",'Scan-IN Lecture Attendance'!B498)</f>
        <v/>
      </c>
      <c r="B498" s="23" t="str">
        <f>IF('Scan-IN Lecture Attendance'!D498="","",'Scan-IN Lecture Attendance'!D498)</f>
        <v/>
      </c>
      <c r="C498" s="7" t="str">
        <f>IF('Scan-IN Lecture Attendance'!F498="","",'Scan-IN Lecture Attendance'!F498)</f>
        <v/>
      </c>
      <c r="D498" s="23" t="str">
        <f>IF('Scan-IN Lecture Attendance'!H498="","",'Scan-IN Lecture Attendance'!H498)</f>
        <v/>
      </c>
      <c r="E498" s="7" t="str">
        <f>IF('Scan-IN Lecture Attendance'!J498="","",'Scan-IN Lecture Attendance'!J498)</f>
        <v/>
      </c>
      <c r="F498" s="23"/>
      <c r="G498" s="7"/>
      <c r="H498" s="23"/>
      <c r="I498" s="7"/>
      <c r="J498" s="23"/>
      <c r="K498" s="24"/>
      <c r="L498" s="23"/>
      <c r="M498" s="24"/>
      <c r="N498" s="23"/>
      <c r="O498" s="24"/>
      <c r="P498" s="23"/>
      <c r="Q498" s="24"/>
      <c r="R498" s="23"/>
      <c r="S498" s="24"/>
      <c r="T498" s="23"/>
      <c r="U498" s="4"/>
      <c r="V498" s="4"/>
      <c r="W498" s="4"/>
      <c r="X498" s="4"/>
      <c r="Y498" s="4"/>
      <c r="Z498" s="4"/>
    </row>
    <row r="499" spans="1:26" ht="14.25" customHeight="1">
      <c r="A499" s="7" t="str">
        <f>IF('Scan-IN Lecture Attendance'!B499="","",'Scan-IN Lecture Attendance'!B499)</f>
        <v/>
      </c>
      <c r="B499" s="23" t="str">
        <f>IF('Scan-IN Lecture Attendance'!D499="","",'Scan-IN Lecture Attendance'!D499)</f>
        <v/>
      </c>
      <c r="C499" s="7" t="str">
        <f>IF('Scan-IN Lecture Attendance'!F499="","",'Scan-IN Lecture Attendance'!F499)</f>
        <v/>
      </c>
      <c r="D499" s="23" t="str">
        <f>IF('Scan-IN Lecture Attendance'!H499="","",'Scan-IN Lecture Attendance'!H499)</f>
        <v/>
      </c>
      <c r="E499" s="7" t="str">
        <f>IF('Scan-IN Lecture Attendance'!J499="","",'Scan-IN Lecture Attendance'!J499)</f>
        <v/>
      </c>
      <c r="F499" s="23"/>
      <c r="G499" s="7"/>
      <c r="H499" s="23"/>
      <c r="I499" s="7"/>
      <c r="J499" s="23"/>
      <c r="K499" s="24"/>
      <c r="L499" s="23"/>
      <c r="M499" s="24"/>
      <c r="N499" s="23"/>
      <c r="O499" s="24"/>
      <c r="P499" s="23"/>
      <c r="Q499" s="24"/>
      <c r="R499" s="23"/>
      <c r="S499" s="24"/>
      <c r="T499" s="23"/>
      <c r="U499" s="4"/>
      <c r="V499" s="4"/>
      <c r="W499" s="4"/>
      <c r="X499" s="4"/>
      <c r="Y499" s="4"/>
      <c r="Z499" s="4"/>
    </row>
    <row r="500" spans="1:26" ht="14.25" customHeight="1">
      <c r="A500" s="7" t="str">
        <f>IF('Scan-IN Lecture Attendance'!B500="","",'Scan-IN Lecture Attendance'!B500)</f>
        <v/>
      </c>
      <c r="B500" s="23" t="str">
        <f>IF('Scan-IN Lecture Attendance'!D500="","",'Scan-IN Lecture Attendance'!D500)</f>
        <v/>
      </c>
      <c r="C500" s="7" t="str">
        <f>IF('Scan-IN Lecture Attendance'!F500="","",'Scan-IN Lecture Attendance'!F500)</f>
        <v/>
      </c>
      <c r="D500" s="23" t="str">
        <f>IF('Scan-IN Lecture Attendance'!H500="","",'Scan-IN Lecture Attendance'!H500)</f>
        <v/>
      </c>
      <c r="E500" s="7" t="str">
        <f>IF('Scan-IN Lecture Attendance'!J500="","",'Scan-IN Lecture Attendance'!J500)</f>
        <v/>
      </c>
      <c r="F500" s="23"/>
      <c r="G500" s="7"/>
      <c r="H500" s="23"/>
      <c r="I500" s="7"/>
      <c r="J500" s="23"/>
      <c r="K500" s="24"/>
      <c r="L500" s="23"/>
      <c r="M500" s="24"/>
      <c r="N500" s="23"/>
      <c r="O500" s="24"/>
      <c r="P500" s="23"/>
      <c r="Q500" s="24"/>
      <c r="R500" s="23"/>
      <c r="S500" s="24"/>
      <c r="T500" s="23"/>
      <c r="U500" s="4"/>
      <c r="V500" s="4"/>
      <c r="W500" s="4"/>
      <c r="X500" s="4"/>
      <c r="Y500" s="4"/>
      <c r="Z500" s="4"/>
    </row>
    <row r="501" spans="1:26" ht="14.25" customHeight="1">
      <c r="A501" s="7" t="str">
        <f>IF('Scan-IN Lecture Attendance'!B501="","",'Scan-IN Lecture Attendance'!B501)</f>
        <v/>
      </c>
      <c r="B501" s="23" t="str">
        <f>IF('Scan-IN Lecture Attendance'!D501="","",'Scan-IN Lecture Attendance'!D501)</f>
        <v/>
      </c>
      <c r="C501" s="7" t="str">
        <f>IF('Scan-IN Lecture Attendance'!F501="","",'Scan-IN Lecture Attendance'!F501)</f>
        <v/>
      </c>
      <c r="D501" s="23" t="str">
        <f>IF('Scan-IN Lecture Attendance'!H501="","",'Scan-IN Lecture Attendance'!H501)</f>
        <v/>
      </c>
      <c r="E501" s="7" t="str">
        <f>IF('Scan-IN Lecture Attendance'!J501="","",'Scan-IN Lecture Attendance'!J501)</f>
        <v/>
      </c>
      <c r="F501" s="23"/>
      <c r="G501" s="7"/>
      <c r="H501" s="23"/>
      <c r="I501" s="7"/>
      <c r="J501" s="23"/>
      <c r="K501" s="24"/>
      <c r="L501" s="23"/>
      <c r="M501" s="24"/>
      <c r="N501" s="23"/>
      <c r="O501" s="24"/>
      <c r="P501" s="23"/>
      <c r="Q501" s="24"/>
      <c r="R501" s="23"/>
      <c r="S501" s="24"/>
      <c r="T501" s="23"/>
      <c r="U501" s="4"/>
      <c r="V501" s="4"/>
      <c r="W501" s="4"/>
      <c r="X501" s="4"/>
      <c r="Y501" s="4"/>
      <c r="Z501" s="4"/>
    </row>
    <row r="502" spans="1:26" ht="14.25" customHeight="1">
      <c r="A502" s="7" t="str">
        <f>IF('Scan-IN Lecture Attendance'!B502="","",'Scan-IN Lecture Attendance'!B502)</f>
        <v/>
      </c>
      <c r="B502" s="23" t="str">
        <f>IF('Scan-IN Lecture Attendance'!D502="","",'Scan-IN Lecture Attendance'!D502)</f>
        <v/>
      </c>
      <c r="C502" s="7" t="str">
        <f>IF('Scan-IN Lecture Attendance'!F502="","",'Scan-IN Lecture Attendance'!F502)</f>
        <v/>
      </c>
      <c r="D502" s="23" t="str">
        <f>IF('Scan-IN Lecture Attendance'!H502="","",'Scan-IN Lecture Attendance'!H502)</f>
        <v/>
      </c>
      <c r="E502" s="7" t="str">
        <f>IF('Scan-IN Lecture Attendance'!J502="","",'Scan-IN Lecture Attendance'!J502)</f>
        <v/>
      </c>
      <c r="F502" s="23"/>
      <c r="G502" s="7"/>
      <c r="H502" s="23"/>
      <c r="I502" s="7"/>
      <c r="J502" s="23"/>
      <c r="K502" s="24"/>
      <c r="L502" s="23"/>
      <c r="M502" s="24"/>
      <c r="N502" s="23"/>
      <c r="O502" s="24"/>
      <c r="P502" s="23"/>
      <c r="Q502" s="24"/>
      <c r="R502" s="23"/>
      <c r="S502" s="24"/>
      <c r="T502" s="23"/>
      <c r="U502" s="4"/>
      <c r="V502" s="4"/>
      <c r="W502" s="4"/>
      <c r="X502" s="4"/>
      <c r="Y502" s="4"/>
      <c r="Z502" s="4"/>
    </row>
    <row r="503" spans="1:26" ht="14.25" customHeight="1">
      <c r="A503" s="7" t="str">
        <f>IF('Scan-IN Lecture Attendance'!B503="","",'Scan-IN Lecture Attendance'!B503)</f>
        <v/>
      </c>
      <c r="B503" s="23" t="str">
        <f>IF('Scan-IN Lecture Attendance'!D503="","",'Scan-IN Lecture Attendance'!D503)</f>
        <v/>
      </c>
      <c r="C503" s="7" t="str">
        <f>IF('Scan-IN Lecture Attendance'!F503="","",'Scan-IN Lecture Attendance'!F503)</f>
        <v/>
      </c>
      <c r="D503" s="23" t="str">
        <f>IF('Scan-IN Lecture Attendance'!H503="","",'Scan-IN Lecture Attendance'!H503)</f>
        <v/>
      </c>
      <c r="E503" s="7" t="str">
        <f>IF('Scan-IN Lecture Attendance'!J503="","",'Scan-IN Lecture Attendance'!J503)</f>
        <v/>
      </c>
      <c r="F503" s="23"/>
      <c r="G503" s="7"/>
      <c r="H503" s="23"/>
      <c r="I503" s="7"/>
      <c r="J503" s="23"/>
      <c r="K503" s="24"/>
      <c r="L503" s="23"/>
      <c r="M503" s="24"/>
      <c r="N503" s="23"/>
      <c r="O503" s="24"/>
      <c r="P503" s="23"/>
      <c r="Q503" s="24"/>
      <c r="R503" s="23"/>
      <c r="S503" s="24"/>
      <c r="T503" s="23"/>
      <c r="U503" s="4"/>
      <c r="V503" s="4"/>
      <c r="W503" s="4"/>
      <c r="X503" s="4"/>
      <c r="Y503" s="4"/>
      <c r="Z503" s="4"/>
    </row>
    <row r="504" spans="1:26" ht="14.25" customHeight="1">
      <c r="A504" s="7" t="str">
        <f>IF('Scan-IN Lecture Attendance'!B504="","",'Scan-IN Lecture Attendance'!B504)</f>
        <v/>
      </c>
      <c r="B504" s="23" t="str">
        <f>IF('Scan-IN Lecture Attendance'!D504="","",'Scan-IN Lecture Attendance'!D504)</f>
        <v/>
      </c>
      <c r="C504" s="7" t="str">
        <f>IF('Scan-IN Lecture Attendance'!F504="","",'Scan-IN Lecture Attendance'!F504)</f>
        <v/>
      </c>
      <c r="D504" s="23" t="str">
        <f>IF('Scan-IN Lecture Attendance'!H504="","",'Scan-IN Lecture Attendance'!H504)</f>
        <v/>
      </c>
      <c r="E504" s="7" t="str">
        <f>IF('Scan-IN Lecture Attendance'!J504="","",'Scan-IN Lecture Attendance'!J504)</f>
        <v/>
      </c>
      <c r="F504" s="23"/>
      <c r="G504" s="7"/>
      <c r="H504" s="23"/>
      <c r="I504" s="7"/>
      <c r="J504" s="23"/>
      <c r="K504" s="24"/>
      <c r="L504" s="23"/>
      <c r="M504" s="24"/>
      <c r="N504" s="23"/>
      <c r="O504" s="24"/>
      <c r="P504" s="23"/>
      <c r="Q504" s="24"/>
      <c r="R504" s="23"/>
      <c r="S504" s="24"/>
      <c r="T504" s="23"/>
      <c r="U504" s="4"/>
      <c r="V504" s="4"/>
      <c r="W504" s="4"/>
      <c r="X504" s="4"/>
      <c r="Y504" s="4"/>
      <c r="Z504" s="4"/>
    </row>
    <row r="505" spans="1:26" ht="14.25" customHeight="1">
      <c r="A505" s="7" t="str">
        <f>IF('Scan-IN Lecture Attendance'!B505="","",'Scan-IN Lecture Attendance'!B505)</f>
        <v/>
      </c>
      <c r="B505" s="23" t="str">
        <f>IF('Scan-IN Lecture Attendance'!D505="","",'Scan-IN Lecture Attendance'!D505)</f>
        <v/>
      </c>
      <c r="C505" s="7" t="str">
        <f>IF('Scan-IN Lecture Attendance'!F505="","",'Scan-IN Lecture Attendance'!F505)</f>
        <v/>
      </c>
      <c r="D505" s="23" t="str">
        <f>IF('Scan-IN Lecture Attendance'!H505="","",'Scan-IN Lecture Attendance'!H505)</f>
        <v/>
      </c>
      <c r="E505" s="7" t="str">
        <f>IF('Scan-IN Lecture Attendance'!J505="","",'Scan-IN Lecture Attendance'!J505)</f>
        <v/>
      </c>
      <c r="F505" s="23"/>
      <c r="G505" s="7"/>
      <c r="H505" s="23"/>
      <c r="I505" s="7"/>
      <c r="J505" s="23"/>
      <c r="K505" s="24"/>
      <c r="L505" s="23"/>
      <c r="M505" s="24"/>
      <c r="N505" s="23"/>
      <c r="O505" s="24"/>
      <c r="P505" s="23"/>
      <c r="Q505" s="24"/>
      <c r="R505" s="23"/>
      <c r="S505" s="24"/>
      <c r="T505" s="23"/>
      <c r="U505" s="4"/>
      <c r="V505" s="4"/>
      <c r="W505" s="4"/>
      <c r="X505" s="4"/>
      <c r="Y505" s="4"/>
      <c r="Z505" s="4"/>
    </row>
    <row r="506" spans="1:26" ht="14.25" customHeight="1">
      <c r="A506" s="7" t="str">
        <f>IF('Scan-IN Lecture Attendance'!B506="","",'Scan-IN Lecture Attendance'!B506)</f>
        <v/>
      </c>
      <c r="B506" s="23" t="str">
        <f>IF('Scan-IN Lecture Attendance'!D506="","",'Scan-IN Lecture Attendance'!D506)</f>
        <v/>
      </c>
      <c r="C506" s="7" t="str">
        <f>IF('Scan-IN Lecture Attendance'!F506="","",'Scan-IN Lecture Attendance'!F506)</f>
        <v/>
      </c>
      <c r="D506" s="23" t="str">
        <f>IF('Scan-IN Lecture Attendance'!H506="","",'Scan-IN Lecture Attendance'!H506)</f>
        <v/>
      </c>
      <c r="E506" s="7" t="str">
        <f>IF('Scan-IN Lecture Attendance'!J506="","",'Scan-IN Lecture Attendance'!J506)</f>
        <v/>
      </c>
      <c r="F506" s="23"/>
      <c r="G506" s="7"/>
      <c r="H506" s="23"/>
      <c r="I506" s="7"/>
      <c r="J506" s="23"/>
      <c r="K506" s="24"/>
      <c r="L506" s="23"/>
      <c r="M506" s="24"/>
      <c r="N506" s="23"/>
      <c r="O506" s="24"/>
      <c r="P506" s="23"/>
      <c r="Q506" s="24"/>
      <c r="R506" s="23"/>
      <c r="S506" s="24"/>
      <c r="T506" s="23"/>
      <c r="U506" s="4"/>
      <c r="V506" s="4"/>
      <c r="W506" s="4"/>
      <c r="X506" s="4"/>
      <c r="Y506" s="4"/>
      <c r="Z506" s="4"/>
    </row>
    <row r="507" spans="1:26" ht="14.25" customHeight="1">
      <c r="A507" s="7" t="str">
        <f>IF('Scan-IN Lecture Attendance'!B507="","",'Scan-IN Lecture Attendance'!B507)</f>
        <v/>
      </c>
      <c r="B507" s="23" t="str">
        <f>IF('Scan-IN Lecture Attendance'!D507="","",'Scan-IN Lecture Attendance'!D507)</f>
        <v/>
      </c>
      <c r="C507" s="7" t="str">
        <f>IF('Scan-IN Lecture Attendance'!F507="","",'Scan-IN Lecture Attendance'!F507)</f>
        <v/>
      </c>
      <c r="D507" s="23" t="str">
        <f>IF('Scan-IN Lecture Attendance'!H507="","",'Scan-IN Lecture Attendance'!H507)</f>
        <v/>
      </c>
      <c r="E507" s="7" t="str">
        <f>IF('Scan-IN Lecture Attendance'!J507="","",'Scan-IN Lecture Attendance'!J507)</f>
        <v/>
      </c>
      <c r="F507" s="23"/>
      <c r="G507" s="7"/>
      <c r="H507" s="23"/>
      <c r="I507" s="7"/>
      <c r="J507" s="23"/>
      <c r="K507" s="24"/>
      <c r="L507" s="23"/>
      <c r="M507" s="24"/>
      <c r="N507" s="23"/>
      <c r="O507" s="24"/>
      <c r="P507" s="23"/>
      <c r="Q507" s="24"/>
      <c r="R507" s="23"/>
      <c r="S507" s="24"/>
      <c r="T507" s="23"/>
      <c r="U507" s="4"/>
      <c r="V507" s="4"/>
      <c r="W507" s="4"/>
      <c r="X507" s="4"/>
      <c r="Y507" s="4"/>
      <c r="Z507" s="4"/>
    </row>
    <row r="508" spans="1:26" ht="14.25" customHeight="1">
      <c r="A508" s="7" t="str">
        <f>IF('Scan-IN Lecture Attendance'!B508="","",'Scan-IN Lecture Attendance'!B508)</f>
        <v/>
      </c>
      <c r="B508" s="23" t="str">
        <f>IF('Scan-IN Lecture Attendance'!D508="","",'Scan-IN Lecture Attendance'!D508)</f>
        <v/>
      </c>
      <c r="C508" s="7" t="str">
        <f>IF('Scan-IN Lecture Attendance'!F508="","",'Scan-IN Lecture Attendance'!F508)</f>
        <v/>
      </c>
      <c r="D508" s="23" t="str">
        <f>IF('Scan-IN Lecture Attendance'!H508="","",'Scan-IN Lecture Attendance'!H508)</f>
        <v/>
      </c>
      <c r="E508" s="7" t="str">
        <f>IF('Scan-IN Lecture Attendance'!J508="","",'Scan-IN Lecture Attendance'!J508)</f>
        <v/>
      </c>
      <c r="F508" s="23"/>
      <c r="G508" s="7"/>
      <c r="H508" s="23"/>
      <c r="I508" s="7"/>
      <c r="J508" s="23"/>
      <c r="K508" s="24"/>
      <c r="L508" s="23"/>
      <c r="M508" s="24"/>
      <c r="N508" s="23"/>
      <c r="O508" s="24"/>
      <c r="P508" s="23"/>
      <c r="Q508" s="24"/>
      <c r="R508" s="23"/>
      <c r="S508" s="24"/>
      <c r="T508" s="23"/>
      <c r="U508" s="4"/>
      <c r="V508" s="4"/>
      <c r="W508" s="4"/>
      <c r="X508" s="4"/>
      <c r="Y508" s="4"/>
      <c r="Z508" s="4"/>
    </row>
    <row r="509" spans="1:26" ht="14.25" customHeight="1">
      <c r="A509" s="7" t="str">
        <f>IF('Scan-IN Lecture Attendance'!B509="","",'Scan-IN Lecture Attendance'!B509)</f>
        <v/>
      </c>
      <c r="B509" s="23" t="str">
        <f>IF('Scan-IN Lecture Attendance'!D509="","",'Scan-IN Lecture Attendance'!D509)</f>
        <v/>
      </c>
      <c r="C509" s="7" t="str">
        <f>IF('Scan-IN Lecture Attendance'!F509="","",'Scan-IN Lecture Attendance'!F509)</f>
        <v/>
      </c>
      <c r="D509" s="23" t="str">
        <f>IF('Scan-IN Lecture Attendance'!H509="","",'Scan-IN Lecture Attendance'!H509)</f>
        <v/>
      </c>
      <c r="E509" s="7" t="str">
        <f>IF('Scan-IN Lecture Attendance'!J509="","",'Scan-IN Lecture Attendance'!J509)</f>
        <v/>
      </c>
      <c r="F509" s="23"/>
      <c r="G509" s="7"/>
      <c r="H509" s="23"/>
      <c r="I509" s="7"/>
      <c r="J509" s="23"/>
      <c r="K509" s="24"/>
      <c r="L509" s="23"/>
      <c r="M509" s="24"/>
      <c r="N509" s="23"/>
      <c r="O509" s="24"/>
      <c r="P509" s="23"/>
      <c r="Q509" s="24"/>
      <c r="R509" s="23"/>
      <c r="S509" s="24"/>
      <c r="T509" s="23"/>
      <c r="U509" s="4"/>
      <c r="V509" s="4"/>
      <c r="W509" s="4"/>
      <c r="X509" s="4"/>
      <c r="Y509" s="4"/>
      <c r="Z509" s="4"/>
    </row>
    <row r="510" spans="1:26" ht="14.25" customHeight="1">
      <c r="A510" s="7" t="str">
        <f>IF('Scan-IN Lecture Attendance'!B510="","",'Scan-IN Lecture Attendance'!B510)</f>
        <v/>
      </c>
      <c r="B510" s="23" t="str">
        <f>IF('Scan-IN Lecture Attendance'!D510="","",'Scan-IN Lecture Attendance'!D510)</f>
        <v/>
      </c>
      <c r="C510" s="7" t="str">
        <f>IF('Scan-IN Lecture Attendance'!F510="","",'Scan-IN Lecture Attendance'!F510)</f>
        <v/>
      </c>
      <c r="D510" s="23" t="str">
        <f>IF('Scan-IN Lecture Attendance'!H510="","",'Scan-IN Lecture Attendance'!H510)</f>
        <v/>
      </c>
      <c r="E510" s="7" t="str">
        <f>IF('Scan-IN Lecture Attendance'!J510="","",'Scan-IN Lecture Attendance'!J510)</f>
        <v/>
      </c>
      <c r="F510" s="23"/>
      <c r="G510" s="7"/>
      <c r="H510" s="23"/>
      <c r="I510" s="7"/>
      <c r="J510" s="23"/>
      <c r="K510" s="24"/>
      <c r="L510" s="23"/>
      <c r="M510" s="24"/>
      <c r="N510" s="23"/>
      <c r="O510" s="24"/>
      <c r="P510" s="23"/>
      <c r="Q510" s="24"/>
      <c r="R510" s="23"/>
      <c r="S510" s="24"/>
      <c r="T510" s="23"/>
      <c r="U510" s="4"/>
      <c r="V510" s="4"/>
      <c r="W510" s="4"/>
      <c r="X510" s="4"/>
      <c r="Y510" s="4"/>
      <c r="Z510" s="4"/>
    </row>
    <row r="511" spans="1:26" ht="14.25" customHeight="1">
      <c r="A511" s="7" t="str">
        <f>IF('Scan-IN Lecture Attendance'!B511="","",'Scan-IN Lecture Attendance'!B511)</f>
        <v/>
      </c>
      <c r="B511" s="23" t="str">
        <f>IF('Scan-IN Lecture Attendance'!D511="","",'Scan-IN Lecture Attendance'!D511)</f>
        <v/>
      </c>
      <c r="C511" s="7" t="str">
        <f>IF('Scan-IN Lecture Attendance'!F511="","",'Scan-IN Lecture Attendance'!F511)</f>
        <v/>
      </c>
      <c r="D511" s="23" t="str">
        <f>IF('Scan-IN Lecture Attendance'!H511="","",'Scan-IN Lecture Attendance'!H511)</f>
        <v/>
      </c>
      <c r="E511" s="7" t="str">
        <f>IF('Scan-IN Lecture Attendance'!J511="","",'Scan-IN Lecture Attendance'!J511)</f>
        <v/>
      </c>
      <c r="F511" s="23"/>
      <c r="G511" s="7"/>
      <c r="H511" s="23"/>
      <c r="I511" s="7"/>
      <c r="J511" s="23"/>
      <c r="K511" s="24"/>
      <c r="L511" s="23"/>
      <c r="M511" s="24"/>
      <c r="N511" s="23"/>
      <c r="O511" s="24"/>
      <c r="P511" s="23"/>
      <c r="Q511" s="24"/>
      <c r="R511" s="23"/>
      <c r="S511" s="24"/>
      <c r="T511" s="23"/>
      <c r="U511" s="4"/>
      <c r="V511" s="4"/>
      <c r="W511" s="4"/>
      <c r="X511" s="4"/>
      <c r="Y511" s="4"/>
      <c r="Z511" s="4"/>
    </row>
    <row r="512" spans="1:26" ht="14.25" customHeight="1">
      <c r="A512" s="7" t="str">
        <f>IF('Scan-IN Lecture Attendance'!B512="","",'Scan-IN Lecture Attendance'!B512)</f>
        <v/>
      </c>
      <c r="B512" s="23" t="str">
        <f>IF('Scan-IN Lecture Attendance'!D512="","",'Scan-IN Lecture Attendance'!D512)</f>
        <v/>
      </c>
      <c r="C512" s="7" t="str">
        <f>IF('Scan-IN Lecture Attendance'!F512="","",'Scan-IN Lecture Attendance'!F512)</f>
        <v/>
      </c>
      <c r="D512" s="23" t="str">
        <f>IF('Scan-IN Lecture Attendance'!H512="","",'Scan-IN Lecture Attendance'!H512)</f>
        <v/>
      </c>
      <c r="E512" s="7" t="str">
        <f>IF('Scan-IN Lecture Attendance'!J512="","",'Scan-IN Lecture Attendance'!J512)</f>
        <v/>
      </c>
      <c r="F512" s="23"/>
      <c r="G512" s="7"/>
      <c r="H512" s="23"/>
      <c r="I512" s="7"/>
      <c r="J512" s="23"/>
      <c r="K512" s="24"/>
      <c r="L512" s="23"/>
      <c r="M512" s="24"/>
      <c r="N512" s="23"/>
      <c r="O512" s="24"/>
      <c r="P512" s="23"/>
      <c r="Q512" s="24"/>
      <c r="R512" s="23"/>
      <c r="S512" s="24"/>
      <c r="T512" s="23"/>
      <c r="U512" s="4"/>
      <c r="V512" s="4"/>
      <c r="W512" s="4"/>
      <c r="X512" s="4"/>
      <c r="Y512" s="4"/>
      <c r="Z512" s="4"/>
    </row>
    <row r="513" spans="1:26" ht="14.25" customHeight="1">
      <c r="A513" s="7" t="str">
        <f>IF('Scan-IN Lecture Attendance'!B513="","",'Scan-IN Lecture Attendance'!B513)</f>
        <v/>
      </c>
      <c r="B513" s="23" t="str">
        <f>IF('Scan-IN Lecture Attendance'!D513="","",'Scan-IN Lecture Attendance'!D513)</f>
        <v/>
      </c>
      <c r="C513" s="7" t="str">
        <f>IF('Scan-IN Lecture Attendance'!F513="","",'Scan-IN Lecture Attendance'!F513)</f>
        <v/>
      </c>
      <c r="D513" s="23" t="str">
        <f>IF('Scan-IN Lecture Attendance'!H513="","",'Scan-IN Lecture Attendance'!H513)</f>
        <v/>
      </c>
      <c r="E513" s="7" t="str">
        <f>IF('Scan-IN Lecture Attendance'!J513="","",'Scan-IN Lecture Attendance'!J513)</f>
        <v/>
      </c>
      <c r="F513" s="23"/>
      <c r="G513" s="7"/>
      <c r="H513" s="23"/>
      <c r="I513" s="7"/>
      <c r="J513" s="23"/>
      <c r="K513" s="24"/>
      <c r="L513" s="23"/>
      <c r="M513" s="24"/>
      <c r="N513" s="23"/>
      <c r="O513" s="24"/>
      <c r="P513" s="23"/>
      <c r="Q513" s="24"/>
      <c r="R513" s="23"/>
      <c r="S513" s="24"/>
      <c r="T513" s="23"/>
      <c r="U513" s="4"/>
      <c r="V513" s="4"/>
      <c r="W513" s="4"/>
      <c r="X513" s="4"/>
      <c r="Y513" s="4"/>
      <c r="Z513" s="4"/>
    </row>
    <row r="514" spans="1:26" ht="14.25" customHeight="1">
      <c r="A514" s="7" t="str">
        <f>IF('Scan-IN Lecture Attendance'!B514="","",'Scan-IN Lecture Attendance'!B514)</f>
        <v/>
      </c>
      <c r="B514" s="23" t="str">
        <f>IF('Scan-IN Lecture Attendance'!D514="","",'Scan-IN Lecture Attendance'!D514)</f>
        <v/>
      </c>
      <c r="C514" s="7" t="str">
        <f>IF('Scan-IN Lecture Attendance'!F514="","",'Scan-IN Lecture Attendance'!F514)</f>
        <v/>
      </c>
      <c r="D514" s="23" t="str">
        <f>IF('Scan-IN Lecture Attendance'!H514="","",'Scan-IN Lecture Attendance'!H514)</f>
        <v/>
      </c>
      <c r="E514" s="7" t="str">
        <f>IF('Scan-IN Lecture Attendance'!J514="","",'Scan-IN Lecture Attendance'!J514)</f>
        <v/>
      </c>
      <c r="F514" s="23"/>
      <c r="G514" s="7"/>
      <c r="H514" s="23"/>
      <c r="I514" s="7"/>
      <c r="J514" s="23"/>
      <c r="K514" s="24"/>
      <c r="L514" s="23"/>
      <c r="M514" s="24"/>
      <c r="N514" s="23"/>
      <c r="O514" s="24"/>
      <c r="P514" s="23"/>
      <c r="Q514" s="24"/>
      <c r="R514" s="23"/>
      <c r="S514" s="24"/>
      <c r="T514" s="23"/>
      <c r="U514" s="4"/>
      <c r="V514" s="4"/>
      <c r="W514" s="4"/>
      <c r="X514" s="4"/>
      <c r="Y514" s="4"/>
      <c r="Z514" s="4"/>
    </row>
    <row r="515" spans="1:26" ht="14.25" customHeight="1">
      <c r="A515" s="7" t="str">
        <f>IF('Scan-IN Lecture Attendance'!B515="","",'Scan-IN Lecture Attendance'!B515)</f>
        <v/>
      </c>
      <c r="B515" s="23" t="str">
        <f>IF('Scan-IN Lecture Attendance'!D515="","",'Scan-IN Lecture Attendance'!D515)</f>
        <v/>
      </c>
      <c r="C515" s="7" t="str">
        <f>IF('Scan-IN Lecture Attendance'!F515="","",'Scan-IN Lecture Attendance'!F515)</f>
        <v/>
      </c>
      <c r="D515" s="23" t="str">
        <f>IF('Scan-IN Lecture Attendance'!H515="","",'Scan-IN Lecture Attendance'!H515)</f>
        <v/>
      </c>
      <c r="E515" s="7" t="str">
        <f>IF('Scan-IN Lecture Attendance'!J515="","",'Scan-IN Lecture Attendance'!J515)</f>
        <v/>
      </c>
      <c r="F515" s="23"/>
      <c r="G515" s="7"/>
      <c r="H515" s="23"/>
      <c r="I515" s="7"/>
      <c r="J515" s="23"/>
      <c r="K515" s="24"/>
      <c r="L515" s="23"/>
      <c r="M515" s="24"/>
      <c r="N515" s="23"/>
      <c r="O515" s="24"/>
      <c r="P515" s="23"/>
      <c r="Q515" s="24"/>
      <c r="R515" s="23"/>
      <c r="S515" s="24"/>
      <c r="T515" s="23"/>
      <c r="U515" s="4"/>
      <c r="V515" s="4"/>
      <c r="W515" s="4"/>
      <c r="X515" s="4"/>
      <c r="Y515" s="4"/>
      <c r="Z515" s="4"/>
    </row>
    <row r="516" spans="1:26" ht="14.25" customHeight="1">
      <c r="A516" s="7" t="str">
        <f>IF('Scan-IN Lecture Attendance'!B516="","",'Scan-IN Lecture Attendance'!B516)</f>
        <v/>
      </c>
      <c r="B516" s="23" t="str">
        <f>IF('Scan-IN Lecture Attendance'!D516="","",'Scan-IN Lecture Attendance'!D516)</f>
        <v/>
      </c>
      <c r="C516" s="7" t="str">
        <f>IF('Scan-IN Lecture Attendance'!F516="","",'Scan-IN Lecture Attendance'!F516)</f>
        <v/>
      </c>
      <c r="D516" s="23" t="str">
        <f>IF('Scan-IN Lecture Attendance'!H516="","",'Scan-IN Lecture Attendance'!H516)</f>
        <v/>
      </c>
      <c r="E516" s="7" t="str">
        <f>IF('Scan-IN Lecture Attendance'!J516="","",'Scan-IN Lecture Attendance'!J516)</f>
        <v/>
      </c>
      <c r="F516" s="23"/>
      <c r="G516" s="7"/>
      <c r="H516" s="23"/>
      <c r="I516" s="7"/>
      <c r="J516" s="23"/>
      <c r="K516" s="24"/>
      <c r="L516" s="23"/>
      <c r="M516" s="24"/>
      <c r="N516" s="23"/>
      <c r="O516" s="24"/>
      <c r="P516" s="23"/>
      <c r="Q516" s="24"/>
      <c r="R516" s="23"/>
      <c r="S516" s="24"/>
      <c r="T516" s="23"/>
      <c r="U516" s="4"/>
      <c r="V516" s="4"/>
      <c r="W516" s="4"/>
      <c r="X516" s="4"/>
      <c r="Y516" s="4"/>
      <c r="Z516" s="4"/>
    </row>
    <row r="517" spans="1:26" ht="14.25" customHeight="1">
      <c r="A517" s="7" t="str">
        <f>IF('Scan-IN Lecture Attendance'!B517="","",'Scan-IN Lecture Attendance'!B517)</f>
        <v/>
      </c>
      <c r="B517" s="23" t="str">
        <f>IF('Scan-IN Lecture Attendance'!D517="","",'Scan-IN Lecture Attendance'!D517)</f>
        <v/>
      </c>
      <c r="C517" s="7" t="str">
        <f>IF('Scan-IN Lecture Attendance'!F517="","",'Scan-IN Lecture Attendance'!F517)</f>
        <v/>
      </c>
      <c r="D517" s="23" t="str">
        <f>IF('Scan-IN Lecture Attendance'!H517="","",'Scan-IN Lecture Attendance'!H517)</f>
        <v/>
      </c>
      <c r="E517" s="7" t="str">
        <f>IF('Scan-IN Lecture Attendance'!J517="","",'Scan-IN Lecture Attendance'!J517)</f>
        <v/>
      </c>
      <c r="F517" s="23"/>
      <c r="G517" s="7"/>
      <c r="H517" s="23"/>
      <c r="I517" s="7"/>
      <c r="J517" s="23"/>
      <c r="K517" s="24"/>
      <c r="L517" s="23"/>
      <c r="M517" s="24"/>
      <c r="N517" s="23"/>
      <c r="O517" s="24"/>
      <c r="P517" s="23"/>
      <c r="Q517" s="24"/>
      <c r="R517" s="23"/>
      <c r="S517" s="24"/>
      <c r="T517" s="23"/>
      <c r="U517" s="4"/>
      <c r="V517" s="4"/>
      <c r="W517" s="4"/>
      <c r="X517" s="4"/>
      <c r="Y517" s="4"/>
      <c r="Z517" s="4"/>
    </row>
    <row r="518" spans="1:26" ht="14.25" customHeight="1">
      <c r="A518" s="7" t="str">
        <f>IF('Scan-IN Lecture Attendance'!B518="","",'Scan-IN Lecture Attendance'!B518)</f>
        <v/>
      </c>
      <c r="B518" s="23" t="str">
        <f>IF('Scan-IN Lecture Attendance'!D518="","",'Scan-IN Lecture Attendance'!D518)</f>
        <v/>
      </c>
      <c r="C518" s="7" t="str">
        <f>IF('Scan-IN Lecture Attendance'!F518="","",'Scan-IN Lecture Attendance'!F518)</f>
        <v/>
      </c>
      <c r="D518" s="23" t="str">
        <f>IF('Scan-IN Lecture Attendance'!H518="","",'Scan-IN Lecture Attendance'!H518)</f>
        <v/>
      </c>
      <c r="E518" s="7" t="str">
        <f>IF('Scan-IN Lecture Attendance'!J518="","",'Scan-IN Lecture Attendance'!J518)</f>
        <v/>
      </c>
      <c r="F518" s="23"/>
      <c r="G518" s="7"/>
      <c r="H518" s="23"/>
      <c r="I518" s="7"/>
      <c r="J518" s="23"/>
      <c r="K518" s="24"/>
      <c r="L518" s="23"/>
      <c r="M518" s="24"/>
      <c r="N518" s="23"/>
      <c r="O518" s="24"/>
      <c r="P518" s="23"/>
      <c r="Q518" s="24"/>
      <c r="R518" s="23"/>
      <c r="S518" s="24"/>
      <c r="T518" s="23"/>
      <c r="U518" s="4"/>
      <c r="V518" s="4"/>
      <c r="W518" s="4"/>
      <c r="X518" s="4"/>
      <c r="Y518" s="4"/>
      <c r="Z518" s="4"/>
    </row>
    <row r="519" spans="1:26" ht="14.25" customHeight="1">
      <c r="A519" s="7" t="str">
        <f>IF('Scan-IN Lecture Attendance'!B519="","",'Scan-IN Lecture Attendance'!B519)</f>
        <v/>
      </c>
      <c r="B519" s="23" t="str">
        <f>IF('Scan-IN Lecture Attendance'!D519="","",'Scan-IN Lecture Attendance'!D519)</f>
        <v/>
      </c>
      <c r="C519" s="7" t="str">
        <f>IF('Scan-IN Lecture Attendance'!F519="","",'Scan-IN Lecture Attendance'!F519)</f>
        <v/>
      </c>
      <c r="D519" s="23" t="str">
        <f>IF('Scan-IN Lecture Attendance'!H519="","",'Scan-IN Lecture Attendance'!H519)</f>
        <v/>
      </c>
      <c r="E519" s="7" t="str">
        <f>IF('Scan-IN Lecture Attendance'!J519="","",'Scan-IN Lecture Attendance'!J519)</f>
        <v/>
      </c>
      <c r="F519" s="23"/>
      <c r="G519" s="7"/>
      <c r="H519" s="23"/>
      <c r="I519" s="7"/>
      <c r="J519" s="23"/>
      <c r="K519" s="24"/>
      <c r="L519" s="23"/>
      <c r="M519" s="24"/>
      <c r="N519" s="23"/>
      <c r="O519" s="24"/>
      <c r="P519" s="23"/>
      <c r="Q519" s="24"/>
      <c r="R519" s="23"/>
      <c r="S519" s="24"/>
      <c r="T519" s="23"/>
      <c r="U519" s="4"/>
      <c r="V519" s="4"/>
      <c r="W519" s="4"/>
      <c r="X519" s="4"/>
      <c r="Y519" s="4"/>
      <c r="Z519" s="4"/>
    </row>
    <row r="520" spans="1:26" ht="14.25" customHeight="1">
      <c r="A520" s="7" t="str">
        <f>IF('Scan-IN Lecture Attendance'!B520="","",'Scan-IN Lecture Attendance'!B520)</f>
        <v/>
      </c>
      <c r="B520" s="23" t="str">
        <f>IF('Scan-IN Lecture Attendance'!D520="","",'Scan-IN Lecture Attendance'!D520)</f>
        <v/>
      </c>
      <c r="C520" s="7" t="str">
        <f>IF('Scan-IN Lecture Attendance'!F520="","",'Scan-IN Lecture Attendance'!F520)</f>
        <v/>
      </c>
      <c r="D520" s="23" t="str">
        <f>IF('Scan-IN Lecture Attendance'!H520="","",'Scan-IN Lecture Attendance'!H520)</f>
        <v/>
      </c>
      <c r="E520" s="7" t="str">
        <f>IF('Scan-IN Lecture Attendance'!J520="","",'Scan-IN Lecture Attendance'!J520)</f>
        <v/>
      </c>
      <c r="F520" s="23"/>
      <c r="G520" s="7"/>
      <c r="H520" s="23"/>
      <c r="I520" s="7"/>
      <c r="J520" s="23"/>
      <c r="K520" s="24"/>
      <c r="L520" s="23"/>
      <c r="M520" s="24"/>
      <c r="N520" s="23"/>
      <c r="O520" s="24"/>
      <c r="P520" s="23"/>
      <c r="Q520" s="24"/>
      <c r="R520" s="23"/>
      <c r="S520" s="24"/>
      <c r="T520" s="23"/>
      <c r="U520" s="4"/>
      <c r="V520" s="4"/>
      <c r="W520" s="4"/>
      <c r="X520" s="4"/>
      <c r="Y520" s="4"/>
      <c r="Z520" s="4"/>
    </row>
    <row r="521" spans="1:26" ht="14.25" customHeight="1">
      <c r="A521" s="7" t="str">
        <f>IF('Scan-IN Lecture Attendance'!B521="","",'Scan-IN Lecture Attendance'!B521)</f>
        <v/>
      </c>
      <c r="B521" s="23" t="str">
        <f>IF('Scan-IN Lecture Attendance'!D521="","",'Scan-IN Lecture Attendance'!D521)</f>
        <v/>
      </c>
      <c r="C521" s="7" t="str">
        <f>IF('Scan-IN Lecture Attendance'!F521="","",'Scan-IN Lecture Attendance'!F521)</f>
        <v/>
      </c>
      <c r="D521" s="23" t="str">
        <f>IF('Scan-IN Lecture Attendance'!H521="","",'Scan-IN Lecture Attendance'!H521)</f>
        <v/>
      </c>
      <c r="E521" s="7" t="str">
        <f>IF('Scan-IN Lecture Attendance'!J521="","",'Scan-IN Lecture Attendance'!J521)</f>
        <v/>
      </c>
      <c r="F521" s="23"/>
      <c r="G521" s="7"/>
      <c r="H521" s="23"/>
      <c r="I521" s="7"/>
      <c r="J521" s="23"/>
      <c r="K521" s="24"/>
      <c r="L521" s="23"/>
      <c r="M521" s="24"/>
      <c r="N521" s="23"/>
      <c r="O521" s="24"/>
      <c r="P521" s="23"/>
      <c r="Q521" s="24"/>
      <c r="R521" s="23"/>
      <c r="S521" s="24"/>
      <c r="T521" s="23"/>
      <c r="U521" s="4"/>
      <c r="V521" s="4"/>
      <c r="W521" s="4"/>
      <c r="X521" s="4"/>
      <c r="Y521" s="4"/>
      <c r="Z521" s="4"/>
    </row>
    <row r="522" spans="1:26" ht="14.25" customHeight="1">
      <c r="A522" s="7" t="str">
        <f>IF('Scan-IN Lecture Attendance'!B522="","",'Scan-IN Lecture Attendance'!B522)</f>
        <v/>
      </c>
      <c r="B522" s="23" t="str">
        <f>IF('Scan-IN Lecture Attendance'!D522="","",'Scan-IN Lecture Attendance'!D522)</f>
        <v/>
      </c>
      <c r="C522" s="7" t="str">
        <f>IF('Scan-IN Lecture Attendance'!F522="","",'Scan-IN Lecture Attendance'!F522)</f>
        <v/>
      </c>
      <c r="D522" s="23" t="str">
        <f>IF('Scan-IN Lecture Attendance'!H522="","",'Scan-IN Lecture Attendance'!H522)</f>
        <v/>
      </c>
      <c r="E522" s="7" t="str">
        <f>IF('Scan-IN Lecture Attendance'!J522="","",'Scan-IN Lecture Attendance'!J522)</f>
        <v/>
      </c>
      <c r="F522" s="23"/>
      <c r="G522" s="7"/>
      <c r="H522" s="23"/>
      <c r="I522" s="7"/>
      <c r="J522" s="23"/>
      <c r="K522" s="24"/>
      <c r="L522" s="23"/>
      <c r="M522" s="24"/>
      <c r="N522" s="23"/>
      <c r="O522" s="24"/>
      <c r="P522" s="23"/>
      <c r="Q522" s="24"/>
      <c r="R522" s="23"/>
      <c r="S522" s="24"/>
      <c r="T522" s="23"/>
      <c r="U522" s="4"/>
      <c r="V522" s="4"/>
      <c r="W522" s="4"/>
      <c r="X522" s="4"/>
      <c r="Y522" s="4"/>
      <c r="Z522" s="4"/>
    </row>
    <row r="523" spans="1:26" ht="14.25" customHeight="1">
      <c r="A523" s="7" t="str">
        <f>IF('Scan-IN Lecture Attendance'!B523="","",'Scan-IN Lecture Attendance'!B523)</f>
        <v/>
      </c>
      <c r="B523" s="23" t="str">
        <f>IF('Scan-IN Lecture Attendance'!D523="","",'Scan-IN Lecture Attendance'!D523)</f>
        <v/>
      </c>
      <c r="C523" s="7" t="str">
        <f>IF('Scan-IN Lecture Attendance'!F523="","",'Scan-IN Lecture Attendance'!F523)</f>
        <v/>
      </c>
      <c r="D523" s="23" t="str">
        <f>IF('Scan-IN Lecture Attendance'!H523="","",'Scan-IN Lecture Attendance'!H523)</f>
        <v/>
      </c>
      <c r="E523" s="7" t="str">
        <f>IF('Scan-IN Lecture Attendance'!J523="","",'Scan-IN Lecture Attendance'!J523)</f>
        <v/>
      </c>
      <c r="F523" s="23"/>
      <c r="G523" s="7"/>
      <c r="H523" s="23"/>
      <c r="I523" s="7"/>
      <c r="J523" s="23"/>
      <c r="K523" s="24"/>
      <c r="L523" s="23"/>
      <c r="M523" s="24"/>
      <c r="N523" s="23"/>
      <c r="O523" s="24"/>
      <c r="P523" s="23"/>
      <c r="Q523" s="24"/>
      <c r="R523" s="23"/>
      <c r="S523" s="24"/>
      <c r="T523" s="23"/>
      <c r="U523" s="4"/>
      <c r="V523" s="4"/>
      <c r="W523" s="4"/>
      <c r="X523" s="4"/>
      <c r="Y523" s="4"/>
      <c r="Z523" s="4"/>
    </row>
    <row r="524" spans="1:26" ht="14.25" customHeight="1">
      <c r="A524" s="7" t="str">
        <f>IF('Scan-IN Lecture Attendance'!B524="","",'Scan-IN Lecture Attendance'!B524)</f>
        <v/>
      </c>
      <c r="B524" s="23" t="str">
        <f>IF('Scan-IN Lecture Attendance'!D524="","",'Scan-IN Lecture Attendance'!D524)</f>
        <v/>
      </c>
      <c r="C524" s="7" t="str">
        <f>IF('Scan-IN Lecture Attendance'!F524="","",'Scan-IN Lecture Attendance'!F524)</f>
        <v/>
      </c>
      <c r="D524" s="23" t="str">
        <f>IF('Scan-IN Lecture Attendance'!H524="","",'Scan-IN Lecture Attendance'!H524)</f>
        <v/>
      </c>
      <c r="E524" s="7" t="str">
        <f>IF('Scan-IN Lecture Attendance'!J524="","",'Scan-IN Lecture Attendance'!J524)</f>
        <v/>
      </c>
      <c r="F524" s="23"/>
      <c r="G524" s="7"/>
      <c r="H524" s="23"/>
      <c r="I524" s="7"/>
      <c r="J524" s="23"/>
      <c r="K524" s="24"/>
      <c r="L524" s="23"/>
      <c r="M524" s="24"/>
      <c r="N524" s="23"/>
      <c r="O524" s="24"/>
      <c r="P524" s="23"/>
      <c r="Q524" s="24"/>
      <c r="R524" s="23"/>
      <c r="S524" s="24"/>
      <c r="T524" s="23"/>
      <c r="U524" s="4"/>
      <c r="V524" s="4"/>
      <c r="W524" s="4"/>
      <c r="X524" s="4"/>
      <c r="Y524" s="4"/>
      <c r="Z524" s="4"/>
    </row>
    <row r="525" spans="1:26" ht="14.25" customHeight="1">
      <c r="A525" s="7" t="str">
        <f>IF('Scan-IN Lecture Attendance'!B525="","",'Scan-IN Lecture Attendance'!B525)</f>
        <v/>
      </c>
      <c r="B525" s="23" t="str">
        <f>IF('Scan-IN Lecture Attendance'!D525="","",'Scan-IN Lecture Attendance'!D525)</f>
        <v/>
      </c>
      <c r="C525" s="7" t="str">
        <f>IF('Scan-IN Lecture Attendance'!F525="","",'Scan-IN Lecture Attendance'!F525)</f>
        <v/>
      </c>
      <c r="D525" s="23" t="str">
        <f>IF('Scan-IN Lecture Attendance'!H525="","",'Scan-IN Lecture Attendance'!H525)</f>
        <v/>
      </c>
      <c r="E525" s="7" t="str">
        <f>IF('Scan-IN Lecture Attendance'!J525="","",'Scan-IN Lecture Attendance'!J525)</f>
        <v/>
      </c>
      <c r="F525" s="23"/>
      <c r="G525" s="7"/>
      <c r="H525" s="23"/>
      <c r="I525" s="7"/>
      <c r="J525" s="23"/>
      <c r="K525" s="24"/>
      <c r="L525" s="23"/>
      <c r="M525" s="24"/>
      <c r="N525" s="23"/>
      <c r="O525" s="24"/>
      <c r="P525" s="23"/>
      <c r="Q525" s="24"/>
      <c r="R525" s="23"/>
      <c r="S525" s="24"/>
      <c r="T525" s="23"/>
      <c r="U525" s="4"/>
      <c r="V525" s="4"/>
      <c r="W525" s="4"/>
      <c r="X525" s="4"/>
      <c r="Y525" s="4"/>
      <c r="Z525" s="4"/>
    </row>
    <row r="526" spans="1:26" ht="14.25" customHeight="1">
      <c r="A526" s="7" t="str">
        <f>IF('Scan-IN Lecture Attendance'!B526="","",'Scan-IN Lecture Attendance'!B526)</f>
        <v/>
      </c>
      <c r="B526" s="23" t="str">
        <f>IF('Scan-IN Lecture Attendance'!D526="","",'Scan-IN Lecture Attendance'!D526)</f>
        <v/>
      </c>
      <c r="C526" s="7" t="str">
        <f>IF('Scan-IN Lecture Attendance'!F526="","",'Scan-IN Lecture Attendance'!F526)</f>
        <v/>
      </c>
      <c r="D526" s="23" t="str">
        <f>IF('Scan-IN Lecture Attendance'!H526="","",'Scan-IN Lecture Attendance'!H526)</f>
        <v/>
      </c>
      <c r="E526" s="7" t="str">
        <f>IF('Scan-IN Lecture Attendance'!J526="","",'Scan-IN Lecture Attendance'!J526)</f>
        <v/>
      </c>
      <c r="F526" s="23"/>
      <c r="G526" s="7"/>
      <c r="H526" s="23"/>
      <c r="I526" s="7"/>
      <c r="J526" s="23"/>
      <c r="K526" s="24"/>
      <c r="L526" s="23"/>
      <c r="M526" s="24"/>
      <c r="N526" s="23"/>
      <c r="O526" s="24"/>
      <c r="P526" s="23"/>
      <c r="Q526" s="24"/>
      <c r="R526" s="23"/>
      <c r="S526" s="24"/>
      <c r="T526" s="23"/>
      <c r="U526" s="4"/>
      <c r="V526" s="4"/>
      <c r="W526" s="4"/>
      <c r="X526" s="4"/>
      <c r="Y526" s="4"/>
      <c r="Z526" s="4"/>
    </row>
    <row r="527" spans="1:26" ht="14.25" customHeight="1">
      <c r="A527" s="7"/>
      <c r="B527" s="23"/>
      <c r="C527" s="7"/>
      <c r="D527" s="23"/>
      <c r="E527" s="7"/>
      <c r="F527" s="23"/>
      <c r="G527" s="7"/>
      <c r="H527" s="23"/>
      <c r="I527" s="7"/>
      <c r="J527" s="23"/>
      <c r="K527" s="24"/>
      <c r="L527" s="23"/>
      <c r="M527" s="24"/>
      <c r="N527" s="23"/>
      <c r="O527" s="24"/>
      <c r="P527" s="23"/>
      <c r="Q527" s="24"/>
      <c r="R527" s="23"/>
      <c r="S527" s="24"/>
      <c r="T527" s="23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baseColWidth="10" defaultColWidth="15.1640625" defaultRowHeight="15" customHeight="1"/>
  <cols>
    <col min="1" max="1" width="10.6640625" customWidth="1"/>
    <col min="2" max="2" width="14.83203125" customWidth="1"/>
    <col min="3" max="3" width="10.6640625" customWidth="1"/>
    <col min="4" max="4" width="14.83203125" customWidth="1"/>
    <col min="5" max="14" width="6.6640625" customWidth="1"/>
    <col min="15" max="26" width="13.33203125" customWidth="1"/>
  </cols>
  <sheetData>
    <row r="1" spans="1:26" ht="14.25" customHeight="1">
      <c r="A1" s="2" t="s">
        <v>35</v>
      </c>
      <c r="B1" s="2" t="s">
        <v>54</v>
      </c>
      <c r="C1" s="2" t="s">
        <v>36</v>
      </c>
      <c r="D1" s="2" t="s">
        <v>55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7" t="str">
        <f t="shared" ref="A2:A301" si="0">""</f>
        <v/>
      </c>
      <c r="B2" s="25" t="str">
        <f t="array" ref="B2">IF(ISERROR(INDEX('Master '!$A$2:$A$82,MATCH('Scanned Prof Demos'!A2,'Master '!$B$2:$B$82,0))),IF(ISERROR(INDEX('Master '!$A$2:$A$82,MATCH('Scanned Prof Demos'!A2,'Master '!$C$2:$C$82,0))),IF(A2="","-","Not on Roster"),INDEX('Master '!$A$2:$A$82,MATCH('Scanned Prof Demos'!A2,'Master '!$C$2:$C$82,0))),INDEX('Master '!$A$2:$A$82,MATCH('Scanned Prof Demos'!A2,'Master '!$B$2:$B$82,0)))</f>
        <v>-</v>
      </c>
      <c r="C2" s="7" t="str">
        <f t="shared" ref="C2:C301" si="1">""</f>
        <v/>
      </c>
      <c r="D2" s="25" t="str">
        <f t="array" ref="D2">IF(ISERROR(INDEX('Master '!$A$2:$A$82,MATCH('Scanned Prof Demos'!C2,'Master '!$B$2:$B$82,0))),IF(ISERROR(INDEX('Master '!$A$2:$A$82,MATCH('Scanned Prof Demos'!C2,'Master '!$C$2:$C$82,0))),IF(C2="","-","Not on Roster"),INDEX('Master '!$A$2:$A$82,MATCH('Scanned Prof Demos'!C2,'Master '!$C$2:$C$82,0))),INDEX('Master '!$A$2:$A$82,MATCH('Scanned Prof Demos'!C2,'Master '!$B$2:$B$82,0)))</f>
        <v>-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>
      <c r="A3" s="7" t="str">
        <f t="shared" si="0"/>
        <v/>
      </c>
      <c r="B3" s="25" t="str">
        <f t="array" ref="B3">IF(ISERROR(INDEX('Master '!$A$2:$A$82,MATCH('Scanned Prof Demos'!A3,'Master '!$B$2:$B$82,0))),IF(ISERROR(INDEX('Master '!$A$2:$A$82,MATCH('Scanned Prof Demos'!A3,'Master '!$C$2:$C$82,0))),IF(A3="","-","Not on Roster"),INDEX('Master '!$A$2:$A$82,MATCH('Scanned Prof Demos'!A3,'Master '!$C$2:$C$82,0))),INDEX('Master '!$A$2:$A$82,MATCH('Scanned Prof Demos'!A3,'Master '!$B$2:$B$82,0)))</f>
        <v>-</v>
      </c>
      <c r="C3" s="7" t="str">
        <f t="shared" si="1"/>
        <v/>
      </c>
      <c r="D3" s="25" t="str">
        <f t="array" ref="D3">IF(ISERROR(INDEX('Master '!$A$2:$A$82,MATCH('Scanned Prof Demos'!C3,'Master '!$B$2:$B$82,0))),IF(ISERROR(INDEX('Master '!$A$2:$A$82,MATCH('Scanned Prof Demos'!C3,'Master '!$C$2:$C$82,0))),IF(C3="","-","Not on Roster"),INDEX('Master '!$A$2:$A$82,MATCH('Scanned Prof Demos'!C3,'Master '!$C$2:$C$82,0))),INDEX('Master '!$A$2:$A$82,MATCH('Scanned Prof Demos'!C3,'Master '!$B$2:$B$82,0)))</f>
        <v>-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>
      <c r="A4" s="7" t="str">
        <f t="shared" si="0"/>
        <v/>
      </c>
      <c r="B4" s="25" t="str">
        <f t="array" ref="B4">IF(ISERROR(INDEX('Master '!$A$2:$A$82,MATCH('Scanned Prof Demos'!A4,'Master '!$B$2:$B$82,0))),IF(ISERROR(INDEX('Master '!$A$2:$A$82,MATCH('Scanned Prof Demos'!A4,'Master '!$C$2:$C$82,0))),IF(A4="","-","Not on Roster"),INDEX('Master '!$A$2:$A$82,MATCH('Scanned Prof Demos'!A4,'Master '!$C$2:$C$82,0))),INDEX('Master '!$A$2:$A$82,MATCH('Scanned Prof Demos'!A4,'Master '!$B$2:$B$82,0)))</f>
        <v>-</v>
      </c>
      <c r="C4" s="7" t="str">
        <f t="shared" si="1"/>
        <v/>
      </c>
      <c r="D4" s="25" t="str">
        <f t="array" ref="D4">IF(ISERROR(INDEX('Master '!$A$2:$A$82,MATCH('Scanned Prof Demos'!C4,'Master '!$B$2:$B$82,0))),IF(ISERROR(INDEX('Master '!$A$2:$A$82,MATCH('Scanned Prof Demos'!C4,'Master '!$C$2:$C$82,0))),IF(C4="","-","Not on Roster"),INDEX('Master '!$A$2:$A$82,MATCH('Scanned Prof Demos'!C4,'Master '!$C$2:$C$82,0))),INDEX('Master '!$A$2:$A$82,MATCH('Scanned Prof Demos'!C4,'Master '!$B$2:$B$82,0)))</f>
        <v>-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>
      <c r="A5" s="7" t="str">
        <f t="shared" si="0"/>
        <v/>
      </c>
      <c r="B5" s="25" t="str">
        <f t="array" ref="B5">IF(ISERROR(INDEX('Master '!$A$2:$A$82,MATCH('Scanned Prof Demos'!A5,'Master '!$B$2:$B$82,0))),IF(ISERROR(INDEX('Master '!$A$2:$A$82,MATCH('Scanned Prof Demos'!A5,'Master '!$C$2:$C$82,0))),IF(A5="","-","Not on Roster"),INDEX('Master '!$A$2:$A$82,MATCH('Scanned Prof Demos'!A5,'Master '!$C$2:$C$82,0))),INDEX('Master '!$A$2:$A$82,MATCH('Scanned Prof Demos'!A5,'Master '!$B$2:$B$82,0)))</f>
        <v>-</v>
      </c>
      <c r="C5" s="7" t="str">
        <f t="shared" si="1"/>
        <v/>
      </c>
      <c r="D5" s="25" t="str">
        <f t="array" ref="D5">IF(ISERROR(INDEX('Master '!$A$2:$A$82,MATCH('Scanned Prof Demos'!C5,'Master '!$B$2:$B$82,0))),IF(ISERROR(INDEX('Master '!$A$2:$A$82,MATCH('Scanned Prof Demos'!C5,'Master '!$C$2:$C$82,0))),IF(C5="","-","Not on Roster"),INDEX('Master '!$A$2:$A$82,MATCH('Scanned Prof Demos'!C5,'Master '!$C$2:$C$82,0))),INDEX('Master '!$A$2:$A$82,MATCH('Scanned Prof Demos'!C5,'Master '!$B$2:$B$82,0)))</f>
        <v>-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>
      <c r="A6" s="7" t="str">
        <f t="shared" si="0"/>
        <v/>
      </c>
      <c r="B6" s="25" t="str">
        <f t="array" ref="B6">IF(ISERROR(INDEX('Master '!$A$2:$A$82,MATCH('Scanned Prof Demos'!A6,'Master '!$B$2:$B$82,0))),IF(ISERROR(INDEX('Master '!$A$2:$A$82,MATCH('Scanned Prof Demos'!A6,'Master '!$C$2:$C$82,0))),IF(A6="","-","Not on Roster"),INDEX('Master '!$A$2:$A$82,MATCH('Scanned Prof Demos'!A6,'Master '!$C$2:$C$82,0))),INDEX('Master '!$A$2:$A$82,MATCH('Scanned Prof Demos'!A6,'Master '!$B$2:$B$82,0)))</f>
        <v>-</v>
      </c>
      <c r="C6" s="7" t="str">
        <f t="shared" si="1"/>
        <v/>
      </c>
      <c r="D6" s="25" t="str">
        <f t="array" ref="D6">IF(ISERROR(INDEX('Master '!$A$2:$A$82,MATCH('Scanned Prof Demos'!C6,'Master '!$B$2:$B$82,0))),IF(ISERROR(INDEX('Master '!$A$2:$A$82,MATCH('Scanned Prof Demos'!C6,'Master '!$C$2:$C$82,0))),IF(C6="","-","Not on Roster"),INDEX('Master '!$A$2:$A$82,MATCH('Scanned Prof Demos'!C6,'Master '!$C$2:$C$82,0))),INDEX('Master '!$A$2:$A$82,MATCH('Scanned Prof Demos'!C6,'Master '!$B$2:$B$82,0)))</f>
        <v>-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7" t="str">
        <f t="shared" si="0"/>
        <v/>
      </c>
      <c r="B7" s="25" t="str">
        <f t="array" ref="B7">IF(ISERROR(INDEX('Master '!$A$2:$A$82,MATCH('Scanned Prof Demos'!A7,'Master '!$B$2:$B$82,0))),IF(ISERROR(INDEX('Master '!$A$2:$A$82,MATCH('Scanned Prof Demos'!A7,'Master '!$C$2:$C$82,0))),IF(A7="","-","Not on Roster"),INDEX('Master '!$A$2:$A$82,MATCH('Scanned Prof Demos'!A7,'Master '!$C$2:$C$82,0))),INDEX('Master '!$A$2:$A$82,MATCH('Scanned Prof Demos'!A7,'Master '!$B$2:$B$82,0)))</f>
        <v>-</v>
      </c>
      <c r="C7" s="7" t="str">
        <f t="shared" si="1"/>
        <v/>
      </c>
      <c r="D7" s="25" t="str">
        <f t="array" ref="D7">IF(ISERROR(INDEX('Master '!$A$2:$A$82,MATCH('Scanned Prof Demos'!C7,'Master '!$B$2:$B$82,0))),IF(ISERROR(INDEX('Master '!$A$2:$A$82,MATCH('Scanned Prof Demos'!C7,'Master '!$C$2:$C$82,0))),IF(C7="","-","Not on Roster"),INDEX('Master '!$A$2:$A$82,MATCH('Scanned Prof Demos'!C7,'Master '!$C$2:$C$82,0))),INDEX('Master '!$A$2:$A$82,MATCH('Scanned Prof Demos'!C7,'Master '!$B$2:$B$82,0)))</f>
        <v>-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7" t="str">
        <f t="shared" si="0"/>
        <v/>
      </c>
      <c r="B8" s="25" t="str">
        <f t="array" ref="B8">IF(ISERROR(INDEX('Master '!$A$2:$A$82,MATCH('Scanned Prof Demos'!A8,'Master '!$B$2:$B$82,0))),IF(ISERROR(INDEX('Master '!$A$2:$A$82,MATCH('Scanned Prof Demos'!A8,'Master '!$C$2:$C$82,0))),IF(A8="","-","Not on Roster"),INDEX('Master '!$A$2:$A$82,MATCH('Scanned Prof Demos'!A8,'Master '!$C$2:$C$82,0))),INDEX('Master '!$A$2:$A$82,MATCH('Scanned Prof Demos'!A8,'Master '!$B$2:$B$82,0)))</f>
        <v>-</v>
      </c>
      <c r="C8" s="7" t="str">
        <f t="shared" si="1"/>
        <v/>
      </c>
      <c r="D8" s="25" t="str">
        <f t="array" ref="D8">IF(ISERROR(INDEX('Master '!$A$2:$A$82,MATCH('Scanned Prof Demos'!C8,'Master '!$B$2:$B$82,0))),IF(ISERROR(INDEX('Master '!$A$2:$A$82,MATCH('Scanned Prof Demos'!C8,'Master '!$C$2:$C$82,0))),IF(C8="","-","Not on Roster"),INDEX('Master '!$A$2:$A$82,MATCH('Scanned Prof Demos'!C8,'Master '!$C$2:$C$82,0))),INDEX('Master '!$A$2:$A$82,MATCH('Scanned Prof Demos'!C8,'Master '!$B$2:$B$82,0)))</f>
        <v>-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7" t="str">
        <f t="shared" si="0"/>
        <v/>
      </c>
      <c r="B9" s="25" t="str">
        <f t="array" ref="B9">IF(ISERROR(INDEX('Master '!$A$2:$A$82,MATCH('Scanned Prof Demos'!A9,'Master '!$B$2:$B$82,0))),IF(ISERROR(INDEX('Master '!$A$2:$A$82,MATCH('Scanned Prof Demos'!A9,'Master '!$C$2:$C$82,0))),IF(A9="","-","Not on Roster"),INDEX('Master '!$A$2:$A$82,MATCH('Scanned Prof Demos'!A9,'Master '!$C$2:$C$82,0))),INDEX('Master '!$A$2:$A$82,MATCH('Scanned Prof Demos'!A9,'Master '!$B$2:$B$82,0)))</f>
        <v>-</v>
      </c>
      <c r="C9" s="7" t="str">
        <f t="shared" si="1"/>
        <v/>
      </c>
      <c r="D9" s="25" t="str">
        <f t="array" ref="D9">IF(ISERROR(INDEX('Master '!$A$2:$A$82,MATCH('Scanned Prof Demos'!C9,'Master '!$B$2:$B$82,0))),IF(ISERROR(INDEX('Master '!$A$2:$A$82,MATCH('Scanned Prof Demos'!C9,'Master '!$C$2:$C$82,0))),IF(C9="","-","Not on Roster"),INDEX('Master '!$A$2:$A$82,MATCH('Scanned Prof Demos'!C9,'Master '!$C$2:$C$82,0))),INDEX('Master '!$A$2:$A$82,MATCH('Scanned Prof Demos'!C9,'Master '!$B$2:$B$82,0)))</f>
        <v>-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>
      <c r="A10" s="7" t="str">
        <f t="shared" si="0"/>
        <v/>
      </c>
      <c r="B10" s="25" t="str">
        <f t="array" ref="B10">IF(ISERROR(INDEX('Master '!$A$2:$A$82,MATCH('Scanned Prof Demos'!A10,'Master '!$B$2:$B$82,0))),IF(ISERROR(INDEX('Master '!$A$2:$A$82,MATCH('Scanned Prof Demos'!A10,'Master '!$C$2:$C$82,0))),IF(A10="","-","Not on Roster"),INDEX('Master '!$A$2:$A$82,MATCH('Scanned Prof Demos'!A10,'Master '!$C$2:$C$82,0))),INDEX('Master '!$A$2:$A$82,MATCH('Scanned Prof Demos'!A10,'Master '!$B$2:$B$82,0)))</f>
        <v>-</v>
      </c>
      <c r="C10" s="7" t="str">
        <f t="shared" si="1"/>
        <v/>
      </c>
      <c r="D10" s="25" t="str">
        <f t="array" ref="D10">IF(ISERROR(INDEX('Master '!$A$2:$A$82,MATCH('Scanned Prof Demos'!C10,'Master '!$B$2:$B$82,0))),IF(ISERROR(INDEX('Master '!$A$2:$A$82,MATCH('Scanned Prof Demos'!C10,'Master '!$C$2:$C$82,0))),IF(C10="","-","Not on Roster"),INDEX('Master '!$A$2:$A$82,MATCH('Scanned Prof Demos'!C10,'Master '!$C$2:$C$82,0))),INDEX('Master '!$A$2:$A$82,MATCH('Scanned Prof Demos'!C10,'Master '!$B$2:$B$82,0)))</f>
        <v>-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>
      <c r="A11" s="7" t="str">
        <f t="shared" si="0"/>
        <v/>
      </c>
      <c r="B11" s="25" t="str">
        <f t="array" ref="B11">IF(ISERROR(INDEX('Master '!$A$2:$A$82,MATCH('Scanned Prof Demos'!A11,'Master '!$B$2:$B$82,0))),IF(ISERROR(INDEX('Master '!$A$2:$A$82,MATCH('Scanned Prof Demos'!A11,'Master '!$C$2:$C$82,0))),IF(A11="","-","Not on Roster"),INDEX('Master '!$A$2:$A$82,MATCH('Scanned Prof Demos'!A11,'Master '!$C$2:$C$82,0))),INDEX('Master '!$A$2:$A$82,MATCH('Scanned Prof Demos'!A11,'Master '!$B$2:$B$82,0)))</f>
        <v>-</v>
      </c>
      <c r="C11" s="7" t="str">
        <f t="shared" si="1"/>
        <v/>
      </c>
      <c r="D11" s="25" t="str">
        <f t="array" ref="D11">IF(ISERROR(INDEX('Master '!$A$2:$A$82,MATCH('Scanned Prof Demos'!C11,'Master '!$B$2:$B$82,0))),IF(ISERROR(INDEX('Master '!$A$2:$A$82,MATCH('Scanned Prof Demos'!C11,'Master '!$C$2:$C$82,0))),IF(C11="","-","Not on Roster"),INDEX('Master '!$A$2:$A$82,MATCH('Scanned Prof Demos'!C11,'Master '!$C$2:$C$82,0))),INDEX('Master '!$A$2:$A$82,MATCH('Scanned Prof Demos'!C11,'Master '!$B$2:$B$82,0)))</f>
        <v>-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>
      <c r="A12" s="7" t="str">
        <f t="shared" si="0"/>
        <v/>
      </c>
      <c r="B12" s="25" t="str">
        <f t="array" ref="B12">IF(ISERROR(INDEX('Master '!$A$2:$A$82,MATCH('Scanned Prof Demos'!A12,'Master '!$B$2:$B$82,0))),IF(ISERROR(INDEX('Master '!$A$2:$A$82,MATCH('Scanned Prof Demos'!A12,'Master '!$C$2:$C$82,0))),IF(A12="","-","Not on Roster"),INDEX('Master '!$A$2:$A$82,MATCH('Scanned Prof Demos'!A12,'Master '!$C$2:$C$82,0))),INDEX('Master '!$A$2:$A$82,MATCH('Scanned Prof Demos'!A12,'Master '!$B$2:$B$82,0)))</f>
        <v>-</v>
      </c>
      <c r="C12" s="7" t="str">
        <f t="shared" si="1"/>
        <v/>
      </c>
      <c r="D12" s="25" t="str">
        <f t="array" ref="D12">IF(ISERROR(INDEX('Master '!$A$2:$A$82,MATCH('Scanned Prof Demos'!C12,'Master '!$B$2:$B$82,0))),IF(ISERROR(INDEX('Master '!$A$2:$A$82,MATCH('Scanned Prof Demos'!C12,'Master '!$C$2:$C$82,0))),IF(C12="","-","Not on Roster"),INDEX('Master '!$A$2:$A$82,MATCH('Scanned Prof Demos'!C12,'Master '!$C$2:$C$82,0))),INDEX('Master '!$A$2:$A$82,MATCH('Scanned Prof Demos'!C12,'Master '!$B$2:$B$82,0)))</f>
        <v>-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>
      <c r="A13" s="7" t="str">
        <f t="shared" si="0"/>
        <v/>
      </c>
      <c r="B13" s="25" t="str">
        <f t="array" ref="B13">IF(ISERROR(INDEX('Master '!$A$2:$A$82,MATCH('Scanned Prof Demos'!A13,'Master '!$B$2:$B$82,0))),IF(ISERROR(INDEX('Master '!$A$2:$A$82,MATCH('Scanned Prof Demos'!A13,'Master '!$C$2:$C$82,0))),IF(A13="","-","Not on Roster"),INDEX('Master '!$A$2:$A$82,MATCH('Scanned Prof Demos'!A13,'Master '!$C$2:$C$82,0))),INDEX('Master '!$A$2:$A$82,MATCH('Scanned Prof Demos'!A13,'Master '!$B$2:$B$82,0)))</f>
        <v>-</v>
      </c>
      <c r="C13" s="7" t="str">
        <f t="shared" si="1"/>
        <v/>
      </c>
      <c r="D13" s="25" t="str">
        <f t="array" ref="D13">IF(ISERROR(INDEX('Master '!$A$2:$A$82,MATCH('Scanned Prof Demos'!C13,'Master '!$B$2:$B$82,0))),IF(ISERROR(INDEX('Master '!$A$2:$A$82,MATCH('Scanned Prof Demos'!C13,'Master '!$C$2:$C$82,0))),IF(C13="","-","Not on Roster"),INDEX('Master '!$A$2:$A$82,MATCH('Scanned Prof Demos'!C13,'Master '!$C$2:$C$82,0))),INDEX('Master '!$A$2:$A$82,MATCH('Scanned Prof Demos'!C13,'Master '!$B$2:$B$82,0)))</f>
        <v>-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7" t="str">
        <f t="shared" si="0"/>
        <v/>
      </c>
      <c r="B14" s="25" t="str">
        <f t="array" ref="B14">IF(ISERROR(INDEX('Master '!$A$2:$A$82,MATCH('Scanned Prof Demos'!A14,'Master '!$B$2:$B$82,0))),IF(ISERROR(INDEX('Master '!$A$2:$A$82,MATCH('Scanned Prof Demos'!A14,'Master '!$C$2:$C$82,0))),IF(A14="","-","Not on Roster"),INDEX('Master '!$A$2:$A$82,MATCH('Scanned Prof Demos'!A14,'Master '!$C$2:$C$82,0))),INDEX('Master '!$A$2:$A$82,MATCH('Scanned Prof Demos'!A14,'Master '!$B$2:$B$82,0)))</f>
        <v>-</v>
      </c>
      <c r="C14" s="7" t="str">
        <f t="shared" si="1"/>
        <v/>
      </c>
      <c r="D14" s="25" t="str">
        <f t="array" ref="D14">IF(ISERROR(INDEX('Master '!$A$2:$A$82,MATCH('Scanned Prof Demos'!C14,'Master '!$B$2:$B$82,0))),IF(ISERROR(INDEX('Master '!$A$2:$A$82,MATCH('Scanned Prof Demos'!C14,'Master '!$C$2:$C$82,0))),IF(C14="","-","Not on Roster"),INDEX('Master '!$A$2:$A$82,MATCH('Scanned Prof Demos'!C14,'Master '!$C$2:$C$82,0))),INDEX('Master '!$A$2:$A$82,MATCH('Scanned Prof Demos'!C14,'Master '!$B$2:$B$82,0)))</f>
        <v>-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7" t="str">
        <f t="shared" si="0"/>
        <v/>
      </c>
      <c r="B15" s="25" t="str">
        <f t="array" ref="B15">IF(ISERROR(INDEX('Master '!$A$2:$A$82,MATCH('Scanned Prof Demos'!A15,'Master '!$B$2:$B$82,0))),IF(ISERROR(INDEX('Master '!$A$2:$A$82,MATCH('Scanned Prof Demos'!A15,'Master '!$C$2:$C$82,0))),IF(A15="","-","Not on Roster"),INDEX('Master '!$A$2:$A$82,MATCH('Scanned Prof Demos'!A15,'Master '!$C$2:$C$82,0))),INDEX('Master '!$A$2:$A$82,MATCH('Scanned Prof Demos'!A15,'Master '!$B$2:$B$82,0)))</f>
        <v>-</v>
      </c>
      <c r="C15" s="7" t="str">
        <f t="shared" si="1"/>
        <v/>
      </c>
      <c r="D15" s="25" t="str">
        <f t="array" ref="D15">IF(ISERROR(INDEX('Master '!$A$2:$A$82,MATCH('Scanned Prof Demos'!C15,'Master '!$B$2:$B$82,0))),IF(ISERROR(INDEX('Master '!$A$2:$A$82,MATCH('Scanned Prof Demos'!C15,'Master '!$C$2:$C$82,0))),IF(C15="","-","Not on Roster"),INDEX('Master '!$A$2:$A$82,MATCH('Scanned Prof Demos'!C15,'Master '!$C$2:$C$82,0))),INDEX('Master '!$A$2:$A$82,MATCH('Scanned Prof Demos'!C15,'Master '!$B$2:$B$82,0)))</f>
        <v>-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>
      <c r="A16" s="7" t="str">
        <f t="shared" si="0"/>
        <v/>
      </c>
      <c r="B16" s="25" t="str">
        <f t="array" ref="B16">IF(ISERROR(INDEX('Master '!$A$2:$A$82,MATCH('Scanned Prof Demos'!A16,'Master '!$B$2:$B$82,0))),IF(ISERROR(INDEX('Master '!$A$2:$A$82,MATCH('Scanned Prof Demos'!A16,'Master '!$C$2:$C$82,0))),IF(A16="","-","Not on Roster"),INDEX('Master '!$A$2:$A$82,MATCH('Scanned Prof Demos'!A16,'Master '!$C$2:$C$82,0))),INDEX('Master '!$A$2:$A$82,MATCH('Scanned Prof Demos'!A16,'Master '!$B$2:$B$82,0)))</f>
        <v>-</v>
      </c>
      <c r="C16" s="7" t="str">
        <f t="shared" si="1"/>
        <v/>
      </c>
      <c r="D16" s="25" t="str">
        <f t="array" ref="D16">IF(ISERROR(INDEX('Master '!$A$2:$A$82,MATCH('Scanned Prof Demos'!C16,'Master '!$B$2:$B$82,0))),IF(ISERROR(INDEX('Master '!$A$2:$A$82,MATCH('Scanned Prof Demos'!C16,'Master '!$C$2:$C$82,0))),IF(C16="","-","Not on Roster"),INDEX('Master '!$A$2:$A$82,MATCH('Scanned Prof Demos'!C16,'Master '!$C$2:$C$82,0))),INDEX('Master '!$A$2:$A$82,MATCH('Scanned Prof Demos'!C16,'Master '!$B$2:$B$82,0)))</f>
        <v>-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>
      <c r="A17" s="7" t="str">
        <f t="shared" si="0"/>
        <v/>
      </c>
      <c r="B17" s="25" t="str">
        <f t="array" ref="B17">IF(ISERROR(INDEX('Master '!$A$2:$A$82,MATCH('Scanned Prof Demos'!A17,'Master '!$B$2:$B$82,0))),IF(ISERROR(INDEX('Master '!$A$2:$A$82,MATCH('Scanned Prof Demos'!A17,'Master '!$C$2:$C$82,0))),IF(A17="","-","Not on Roster"),INDEX('Master '!$A$2:$A$82,MATCH('Scanned Prof Demos'!A17,'Master '!$C$2:$C$82,0))),INDEX('Master '!$A$2:$A$82,MATCH('Scanned Prof Demos'!A17,'Master '!$B$2:$B$82,0)))</f>
        <v>-</v>
      </c>
      <c r="C17" s="7" t="str">
        <f t="shared" si="1"/>
        <v/>
      </c>
      <c r="D17" s="25" t="str">
        <f t="array" ref="D17">IF(ISERROR(INDEX('Master '!$A$2:$A$82,MATCH('Scanned Prof Demos'!C17,'Master '!$B$2:$B$82,0))),IF(ISERROR(INDEX('Master '!$A$2:$A$82,MATCH('Scanned Prof Demos'!C17,'Master '!$C$2:$C$82,0))),IF(C17="","-","Not on Roster"),INDEX('Master '!$A$2:$A$82,MATCH('Scanned Prof Demos'!C17,'Master '!$C$2:$C$82,0))),INDEX('Master '!$A$2:$A$82,MATCH('Scanned Prof Demos'!C17,'Master '!$B$2:$B$82,0)))</f>
        <v>-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7" t="str">
        <f t="shared" si="0"/>
        <v/>
      </c>
      <c r="B18" s="25" t="str">
        <f t="array" ref="B18">IF(ISERROR(INDEX('Master '!$A$2:$A$82,MATCH('Scanned Prof Demos'!A18,'Master '!$B$2:$B$82,0))),IF(ISERROR(INDEX('Master '!$A$2:$A$82,MATCH('Scanned Prof Demos'!A18,'Master '!$C$2:$C$82,0))),IF(A18="","-","Not on Roster"),INDEX('Master '!$A$2:$A$82,MATCH('Scanned Prof Demos'!A18,'Master '!$C$2:$C$82,0))),INDEX('Master '!$A$2:$A$82,MATCH('Scanned Prof Demos'!A18,'Master '!$B$2:$B$82,0)))</f>
        <v>-</v>
      </c>
      <c r="C18" s="7" t="str">
        <f t="shared" si="1"/>
        <v/>
      </c>
      <c r="D18" s="25" t="str">
        <f t="array" ref="D18">IF(ISERROR(INDEX('Master '!$A$2:$A$82,MATCH('Scanned Prof Demos'!C18,'Master '!$B$2:$B$82,0))),IF(ISERROR(INDEX('Master '!$A$2:$A$82,MATCH('Scanned Prof Demos'!C18,'Master '!$C$2:$C$82,0))),IF(C18="","-","Not on Roster"),INDEX('Master '!$A$2:$A$82,MATCH('Scanned Prof Demos'!C18,'Master '!$C$2:$C$82,0))),INDEX('Master '!$A$2:$A$82,MATCH('Scanned Prof Demos'!C18,'Master '!$B$2:$B$82,0)))</f>
        <v>-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7" t="str">
        <f t="shared" si="0"/>
        <v/>
      </c>
      <c r="B19" s="25" t="str">
        <f t="array" ref="B19">IF(ISERROR(INDEX('Master '!$A$2:$A$82,MATCH('Scanned Prof Demos'!A19,'Master '!$B$2:$B$82,0))),IF(ISERROR(INDEX('Master '!$A$2:$A$82,MATCH('Scanned Prof Demos'!A19,'Master '!$C$2:$C$82,0))),IF(A19="","-","Not on Roster"),INDEX('Master '!$A$2:$A$82,MATCH('Scanned Prof Demos'!A19,'Master '!$C$2:$C$82,0))),INDEX('Master '!$A$2:$A$82,MATCH('Scanned Prof Demos'!A19,'Master '!$B$2:$B$82,0)))</f>
        <v>-</v>
      </c>
      <c r="C19" s="7" t="str">
        <f t="shared" si="1"/>
        <v/>
      </c>
      <c r="D19" s="25" t="str">
        <f t="array" ref="D19">IF(ISERROR(INDEX('Master '!$A$2:$A$82,MATCH('Scanned Prof Demos'!C19,'Master '!$B$2:$B$82,0))),IF(ISERROR(INDEX('Master '!$A$2:$A$82,MATCH('Scanned Prof Demos'!C19,'Master '!$C$2:$C$82,0))),IF(C19="","-","Not on Roster"),INDEX('Master '!$A$2:$A$82,MATCH('Scanned Prof Demos'!C19,'Master '!$C$2:$C$82,0))),INDEX('Master '!$A$2:$A$82,MATCH('Scanned Prof Demos'!C19,'Master '!$B$2:$B$82,0)))</f>
        <v>-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7" t="str">
        <f t="shared" si="0"/>
        <v/>
      </c>
      <c r="B20" s="25" t="str">
        <f t="array" ref="B20">IF(ISERROR(INDEX('Master '!$A$2:$A$82,MATCH('Scanned Prof Demos'!A20,'Master '!$B$2:$B$82,0))),IF(ISERROR(INDEX('Master '!$A$2:$A$82,MATCH('Scanned Prof Demos'!A20,'Master '!$C$2:$C$82,0))),IF(A20="","-","Not on Roster"),INDEX('Master '!$A$2:$A$82,MATCH('Scanned Prof Demos'!A20,'Master '!$C$2:$C$82,0))),INDEX('Master '!$A$2:$A$82,MATCH('Scanned Prof Demos'!A20,'Master '!$B$2:$B$82,0)))</f>
        <v>-</v>
      </c>
      <c r="C20" s="7" t="str">
        <f t="shared" si="1"/>
        <v/>
      </c>
      <c r="D20" s="25" t="str">
        <f t="array" ref="D20">IF(ISERROR(INDEX('Master '!$A$2:$A$82,MATCH('Scanned Prof Demos'!C20,'Master '!$B$2:$B$82,0))),IF(ISERROR(INDEX('Master '!$A$2:$A$82,MATCH('Scanned Prof Demos'!C20,'Master '!$C$2:$C$82,0))),IF(C20="","-","Not on Roster"),INDEX('Master '!$A$2:$A$82,MATCH('Scanned Prof Demos'!C20,'Master '!$C$2:$C$82,0))),INDEX('Master '!$A$2:$A$82,MATCH('Scanned Prof Demos'!C20,'Master '!$B$2:$B$82,0)))</f>
        <v>-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>
      <c r="A21" s="7" t="str">
        <f t="shared" si="0"/>
        <v/>
      </c>
      <c r="B21" s="25" t="str">
        <f t="array" ref="B21">IF(ISERROR(INDEX('Master '!$A$2:$A$82,MATCH('Scanned Prof Demos'!A21,'Master '!$B$2:$B$82,0))),IF(ISERROR(INDEX('Master '!$A$2:$A$82,MATCH('Scanned Prof Demos'!A21,'Master '!$C$2:$C$82,0))),IF(A21="","-","Not on Roster"),INDEX('Master '!$A$2:$A$82,MATCH('Scanned Prof Demos'!A21,'Master '!$C$2:$C$82,0))),INDEX('Master '!$A$2:$A$82,MATCH('Scanned Prof Demos'!A21,'Master '!$B$2:$B$82,0)))</f>
        <v>-</v>
      </c>
      <c r="C21" s="7" t="str">
        <f t="shared" si="1"/>
        <v/>
      </c>
      <c r="D21" s="25" t="str">
        <f t="array" ref="D21">IF(ISERROR(INDEX('Master '!$A$2:$A$82,MATCH('Scanned Prof Demos'!C21,'Master '!$B$2:$B$82,0))),IF(ISERROR(INDEX('Master '!$A$2:$A$82,MATCH('Scanned Prof Demos'!C21,'Master '!$C$2:$C$82,0))),IF(C21="","-","Not on Roster"),INDEX('Master '!$A$2:$A$82,MATCH('Scanned Prof Demos'!C21,'Master '!$C$2:$C$82,0))),INDEX('Master '!$A$2:$A$82,MATCH('Scanned Prof Demos'!C21,'Master '!$B$2:$B$82,0)))</f>
        <v>-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>
      <c r="A22" s="7" t="str">
        <f t="shared" si="0"/>
        <v/>
      </c>
      <c r="B22" s="25" t="str">
        <f t="array" ref="B22">IF(ISERROR(INDEX('Master '!$A$2:$A$82,MATCH('Scanned Prof Demos'!A22,'Master '!$B$2:$B$82,0))),IF(ISERROR(INDEX('Master '!$A$2:$A$82,MATCH('Scanned Prof Demos'!A22,'Master '!$C$2:$C$82,0))),IF(A22="","-","Not on Roster"),INDEX('Master '!$A$2:$A$82,MATCH('Scanned Prof Demos'!A22,'Master '!$C$2:$C$82,0))),INDEX('Master '!$A$2:$A$82,MATCH('Scanned Prof Demos'!A22,'Master '!$B$2:$B$82,0)))</f>
        <v>-</v>
      </c>
      <c r="C22" s="7" t="str">
        <f t="shared" si="1"/>
        <v/>
      </c>
      <c r="D22" s="25" t="str">
        <f t="array" ref="D22">IF(ISERROR(INDEX('Master '!$A$2:$A$82,MATCH('Scanned Prof Demos'!C22,'Master '!$B$2:$B$82,0))),IF(ISERROR(INDEX('Master '!$A$2:$A$82,MATCH('Scanned Prof Demos'!C22,'Master '!$C$2:$C$82,0))),IF(C22="","-","Not on Roster"),INDEX('Master '!$A$2:$A$82,MATCH('Scanned Prof Demos'!C22,'Master '!$C$2:$C$82,0))),INDEX('Master '!$A$2:$A$82,MATCH('Scanned Prof Demos'!C22,'Master '!$B$2:$B$82,0)))</f>
        <v>-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>
      <c r="A23" s="7" t="str">
        <f t="shared" si="0"/>
        <v/>
      </c>
      <c r="B23" s="25" t="str">
        <f t="array" ref="B23">IF(ISERROR(INDEX('Master '!$A$2:$A$82,MATCH('Scanned Prof Demos'!A23,'Master '!$B$2:$B$82,0))),IF(ISERROR(INDEX('Master '!$A$2:$A$82,MATCH('Scanned Prof Demos'!A23,'Master '!$C$2:$C$82,0))),IF(A23="","-","Not on Roster"),INDEX('Master '!$A$2:$A$82,MATCH('Scanned Prof Demos'!A23,'Master '!$C$2:$C$82,0))),INDEX('Master '!$A$2:$A$82,MATCH('Scanned Prof Demos'!A23,'Master '!$B$2:$B$82,0)))</f>
        <v>-</v>
      </c>
      <c r="C23" s="7" t="str">
        <f t="shared" si="1"/>
        <v/>
      </c>
      <c r="D23" s="25" t="str">
        <f t="array" ref="D23">IF(ISERROR(INDEX('Master '!$A$2:$A$82,MATCH('Scanned Prof Demos'!C23,'Master '!$B$2:$B$82,0))),IF(ISERROR(INDEX('Master '!$A$2:$A$82,MATCH('Scanned Prof Demos'!C23,'Master '!$C$2:$C$82,0))),IF(C23="","-","Not on Roster"),INDEX('Master '!$A$2:$A$82,MATCH('Scanned Prof Demos'!C23,'Master '!$C$2:$C$82,0))),INDEX('Master '!$A$2:$A$82,MATCH('Scanned Prof Demos'!C23,'Master '!$B$2:$B$82,0)))</f>
        <v>-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>
      <c r="A24" s="7" t="str">
        <f t="shared" si="0"/>
        <v/>
      </c>
      <c r="B24" s="25" t="str">
        <f t="array" ref="B24">IF(ISERROR(INDEX('Master '!$A$2:$A$82,MATCH('Scanned Prof Demos'!A24,'Master '!$B$2:$B$82,0))),IF(ISERROR(INDEX('Master '!$A$2:$A$82,MATCH('Scanned Prof Demos'!A24,'Master '!$C$2:$C$82,0))),IF(A24="","-","Not on Roster"),INDEX('Master '!$A$2:$A$82,MATCH('Scanned Prof Demos'!A24,'Master '!$C$2:$C$82,0))),INDEX('Master '!$A$2:$A$82,MATCH('Scanned Prof Demos'!A24,'Master '!$B$2:$B$82,0)))</f>
        <v>-</v>
      </c>
      <c r="C24" s="7" t="str">
        <f t="shared" si="1"/>
        <v/>
      </c>
      <c r="D24" s="25" t="str">
        <f t="array" ref="D24">IF(ISERROR(INDEX('Master '!$A$2:$A$82,MATCH('Scanned Prof Demos'!C24,'Master '!$B$2:$B$82,0))),IF(ISERROR(INDEX('Master '!$A$2:$A$82,MATCH('Scanned Prof Demos'!C24,'Master '!$C$2:$C$82,0))),IF(C24="","-","Not on Roster"),INDEX('Master '!$A$2:$A$82,MATCH('Scanned Prof Demos'!C24,'Master '!$C$2:$C$82,0))),INDEX('Master '!$A$2:$A$82,MATCH('Scanned Prof Demos'!C24,'Master '!$B$2:$B$82,0)))</f>
        <v>-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>
      <c r="A25" s="7" t="str">
        <f t="shared" si="0"/>
        <v/>
      </c>
      <c r="B25" s="25" t="str">
        <f t="array" ref="B25">IF(ISERROR(INDEX('Master '!$A$2:$A$82,MATCH('Scanned Prof Demos'!A25,'Master '!$B$2:$B$82,0))),IF(ISERROR(INDEX('Master '!$A$2:$A$82,MATCH('Scanned Prof Demos'!A25,'Master '!$C$2:$C$82,0))),IF(A25="","-","Not on Roster"),INDEX('Master '!$A$2:$A$82,MATCH('Scanned Prof Demos'!A25,'Master '!$C$2:$C$82,0))),INDEX('Master '!$A$2:$A$82,MATCH('Scanned Prof Demos'!A25,'Master '!$B$2:$B$82,0)))</f>
        <v>-</v>
      </c>
      <c r="C25" s="7" t="str">
        <f t="shared" si="1"/>
        <v/>
      </c>
      <c r="D25" s="25" t="str">
        <f t="array" ref="D25">IF(ISERROR(INDEX('Master '!$A$2:$A$82,MATCH('Scanned Prof Demos'!C25,'Master '!$B$2:$B$82,0))),IF(ISERROR(INDEX('Master '!$A$2:$A$82,MATCH('Scanned Prof Demos'!C25,'Master '!$C$2:$C$82,0))),IF(C25="","-","Not on Roster"),INDEX('Master '!$A$2:$A$82,MATCH('Scanned Prof Demos'!C25,'Master '!$C$2:$C$82,0))),INDEX('Master '!$A$2:$A$82,MATCH('Scanned Prof Demos'!C25,'Master '!$B$2:$B$82,0)))</f>
        <v>-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>
      <c r="A26" s="7" t="str">
        <f t="shared" si="0"/>
        <v/>
      </c>
      <c r="B26" s="25" t="str">
        <f t="array" ref="B26">IF(ISERROR(INDEX('Master '!$A$2:$A$82,MATCH('Scanned Prof Demos'!A26,'Master '!$B$2:$B$82,0))),IF(ISERROR(INDEX('Master '!$A$2:$A$82,MATCH('Scanned Prof Demos'!A26,'Master '!$C$2:$C$82,0))),IF(A26="","-","Not on Roster"),INDEX('Master '!$A$2:$A$82,MATCH('Scanned Prof Demos'!A26,'Master '!$C$2:$C$82,0))),INDEX('Master '!$A$2:$A$82,MATCH('Scanned Prof Demos'!A26,'Master '!$B$2:$B$82,0)))</f>
        <v>-</v>
      </c>
      <c r="C26" s="7" t="str">
        <f t="shared" si="1"/>
        <v/>
      </c>
      <c r="D26" s="25" t="str">
        <f t="array" ref="D26">IF(ISERROR(INDEX('Master '!$A$2:$A$82,MATCH('Scanned Prof Demos'!C26,'Master '!$B$2:$B$82,0))),IF(ISERROR(INDEX('Master '!$A$2:$A$82,MATCH('Scanned Prof Demos'!C26,'Master '!$C$2:$C$82,0))),IF(C26="","-","Not on Roster"),INDEX('Master '!$A$2:$A$82,MATCH('Scanned Prof Demos'!C26,'Master '!$C$2:$C$82,0))),INDEX('Master '!$A$2:$A$82,MATCH('Scanned Prof Demos'!C26,'Master '!$B$2:$B$82,0)))</f>
        <v>-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>
      <c r="A27" s="7" t="str">
        <f t="shared" si="0"/>
        <v/>
      </c>
      <c r="B27" s="25" t="str">
        <f t="array" ref="B27">IF(ISERROR(INDEX('Master '!$A$2:$A$82,MATCH('Scanned Prof Demos'!A27,'Master '!$B$2:$B$82,0))),IF(ISERROR(INDEX('Master '!$A$2:$A$82,MATCH('Scanned Prof Demos'!A27,'Master '!$C$2:$C$82,0))),IF(A27="","-","Not on Roster"),INDEX('Master '!$A$2:$A$82,MATCH('Scanned Prof Demos'!A27,'Master '!$C$2:$C$82,0))),INDEX('Master '!$A$2:$A$82,MATCH('Scanned Prof Demos'!A27,'Master '!$B$2:$B$82,0)))</f>
        <v>-</v>
      </c>
      <c r="C27" s="7" t="str">
        <f t="shared" si="1"/>
        <v/>
      </c>
      <c r="D27" s="25" t="str">
        <f t="array" ref="D27">IF(ISERROR(INDEX('Master '!$A$2:$A$82,MATCH('Scanned Prof Demos'!C27,'Master '!$B$2:$B$82,0))),IF(ISERROR(INDEX('Master '!$A$2:$A$82,MATCH('Scanned Prof Demos'!C27,'Master '!$C$2:$C$82,0))),IF(C27="","-","Not on Roster"),INDEX('Master '!$A$2:$A$82,MATCH('Scanned Prof Demos'!C27,'Master '!$C$2:$C$82,0))),INDEX('Master '!$A$2:$A$82,MATCH('Scanned Prof Demos'!C27,'Master '!$B$2:$B$82,0)))</f>
        <v>-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>
      <c r="A28" s="7" t="str">
        <f t="shared" si="0"/>
        <v/>
      </c>
      <c r="B28" s="25" t="str">
        <f t="array" ref="B28">IF(ISERROR(INDEX('Master '!$A$2:$A$82,MATCH('Scanned Prof Demos'!A28,'Master '!$B$2:$B$82,0))),IF(ISERROR(INDEX('Master '!$A$2:$A$82,MATCH('Scanned Prof Demos'!A28,'Master '!$C$2:$C$82,0))),IF(A28="","-","Not on Roster"),INDEX('Master '!$A$2:$A$82,MATCH('Scanned Prof Demos'!A28,'Master '!$C$2:$C$82,0))),INDEX('Master '!$A$2:$A$82,MATCH('Scanned Prof Demos'!A28,'Master '!$B$2:$B$82,0)))</f>
        <v>-</v>
      </c>
      <c r="C28" s="7" t="str">
        <f t="shared" si="1"/>
        <v/>
      </c>
      <c r="D28" s="25" t="str">
        <f t="array" ref="D28">IF(ISERROR(INDEX('Master '!$A$2:$A$82,MATCH('Scanned Prof Demos'!C28,'Master '!$B$2:$B$82,0))),IF(ISERROR(INDEX('Master '!$A$2:$A$82,MATCH('Scanned Prof Demos'!C28,'Master '!$C$2:$C$82,0))),IF(C28="","-","Not on Roster"),INDEX('Master '!$A$2:$A$82,MATCH('Scanned Prof Demos'!C28,'Master '!$C$2:$C$82,0))),INDEX('Master '!$A$2:$A$82,MATCH('Scanned Prof Demos'!C28,'Master '!$B$2:$B$82,0)))</f>
        <v>-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>
      <c r="A29" s="7" t="str">
        <f t="shared" si="0"/>
        <v/>
      </c>
      <c r="B29" s="25" t="str">
        <f t="array" ref="B29">IF(ISERROR(INDEX('Master '!$A$2:$A$82,MATCH('Scanned Prof Demos'!A29,'Master '!$B$2:$B$82,0))),IF(ISERROR(INDEX('Master '!$A$2:$A$82,MATCH('Scanned Prof Demos'!A29,'Master '!$C$2:$C$82,0))),IF(A29="","-","Not on Roster"),INDEX('Master '!$A$2:$A$82,MATCH('Scanned Prof Demos'!A29,'Master '!$C$2:$C$82,0))),INDEX('Master '!$A$2:$A$82,MATCH('Scanned Prof Demos'!A29,'Master '!$B$2:$B$82,0)))</f>
        <v>-</v>
      </c>
      <c r="C29" s="7" t="str">
        <f t="shared" si="1"/>
        <v/>
      </c>
      <c r="D29" s="25" t="str">
        <f t="array" ref="D29">IF(ISERROR(INDEX('Master '!$A$2:$A$82,MATCH('Scanned Prof Demos'!C29,'Master '!$B$2:$B$82,0))),IF(ISERROR(INDEX('Master '!$A$2:$A$82,MATCH('Scanned Prof Demos'!C29,'Master '!$C$2:$C$82,0))),IF(C29="","-","Not on Roster"),INDEX('Master '!$A$2:$A$82,MATCH('Scanned Prof Demos'!C29,'Master '!$C$2:$C$82,0))),INDEX('Master '!$A$2:$A$82,MATCH('Scanned Prof Demos'!C29,'Master '!$B$2:$B$82,0)))</f>
        <v>-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>
      <c r="A30" s="7" t="str">
        <f t="shared" si="0"/>
        <v/>
      </c>
      <c r="B30" s="25" t="str">
        <f t="array" ref="B30">IF(ISERROR(INDEX('Master '!$A$2:$A$82,MATCH('Scanned Prof Demos'!A30,'Master '!$B$2:$B$82,0))),IF(ISERROR(INDEX('Master '!$A$2:$A$82,MATCH('Scanned Prof Demos'!A30,'Master '!$C$2:$C$82,0))),IF(A30="","-","Not on Roster"),INDEX('Master '!$A$2:$A$82,MATCH('Scanned Prof Demos'!A30,'Master '!$C$2:$C$82,0))),INDEX('Master '!$A$2:$A$82,MATCH('Scanned Prof Demos'!A30,'Master '!$B$2:$B$82,0)))</f>
        <v>-</v>
      </c>
      <c r="C30" s="7" t="str">
        <f t="shared" si="1"/>
        <v/>
      </c>
      <c r="D30" s="25" t="str">
        <f t="array" ref="D30">IF(ISERROR(INDEX('Master '!$A$2:$A$82,MATCH('Scanned Prof Demos'!C30,'Master '!$B$2:$B$82,0))),IF(ISERROR(INDEX('Master '!$A$2:$A$82,MATCH('Scanned Prof Demos'!C30,'Master '!$C$2:$C$82,0))),IF(C30="","-","Not on Roster"),INDEX('Master '!$A$2:$A$82,MATCH('Scanned Prof Demos'!C30,'Master '!$C$2:$C$82,0))),INDEX('Master '!$A$2:$A$82,MATCH('Scanned Prof Demos'!C30,'Master '!$B$2:$B$82,0)))</f>
        <v>-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>
      <c r="A31" s="7" t="str">
        <f t="shared" si="0"/>
        <v/>
      </c>
      <c r="B31" s="25" t="str">
        <f t="array" ref="B31">IF(ISERROR(INDEX('Master '!$A$2:$A$82,MATCH('Scanned Prof Demos'!A31,'Master '!$B$2:$B$82,0))),IF(ISERROR(INDEX('Master '!$A$2:$A$82,MATCH('Scanned Prof Demos'!A31,'Master '!$C$2:$C$82,0))),IF(A31="","-","Not on Roster"),INDEX('Master '!$A$2:$A$82,MATCH('Scanned Prof Demos'!A31,'Master '!$C$2:$C$82,0))),INDEX('Master '!$A$2:$A$82,MATCH('Scanned Prof Demos'!A31,'Master '!$B$2:$B$82,0)))</f>
        <v>-</v>
      </c>
      <c r="C31" s="7" t="str">
        <f t="shared" si="1"/>
        <v/>
      </c>
      <c r="D31" s="25" t="str">
        <f t="array" ref="D31">IF(ISERROR(INDEX('Master '!$A$2:$A$82,MATCH('Scanned Prof Demos'!C31,'Master '!$B$2:$B$82,0))),IF(ISERROR(INDEX('Master '!$A$2:$A$82,MATCH('Scanned Prof Demos'!C31,'Master '!$C$2:$C$82,0))),IF(C31="","-","Not on Roster"),INDEX('Master '!$A$2:$A$82,MATCH('Scanned Prof Demos'!C31,'Master '!$C$2:$C$82,0))),INDEX('Master '!$A$2:$A$82,MATCH('Scanned Prof Demos'!C31,'Master '!$B$2:$B$82,0)))</f>
        <v>-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>
      <c r="A32" s="7" t="str">
        <f t="shared" si="0"/>
        <v/>
      </c>
      <c r="B32" s="25" t="str">
        <f t="array" ref="B32">IF(ISERROR(INDEX('Master '!$A$2:$A$82,MATCH('Scanned Prof Demos'!A32,'Master '!$B$2:$B$82,0))),IF(ISERROR(INDEX('Master '!$A$2:$A$82,MATCH('Scanned Prof Demos'!A32,'Master '!$C$2:$C$82,0))),IF(A32="","-","Not on Roster"),INDEX('Master '!$A$2:$A$82,MATCH('Scanned Prof Demos'!A32,'Master '!$C$2:$C$82,0))),INDEX('Master '!$A$2:$A$82,MATCH('Scanned Prof Demos'!A32,'Master '!$B$2:$B$82,0)))</f>
        <v>-</v>
      </c>
      <c r="C32" s="7" t="str">
        <f t="shared" si="1"/>
        <v/>
      </c>
      <c r="D32" s="25" t="str">
        <f t="array" ref="D32">IF(ISERROR(INDEX('Master '!$A$2:$A$82,MATCH('Scanned Prof Demos'!C32,'Master '!$B$2:$B$82,0))),IF(ISERROR(INDEX('Master '!$A$2:$A$82,MATCH('Scanned Prof Demos'!C32,'Master '!$C$2:$C$82,0))),IF(C32="","-","Not on Roster"),INDEX('Master '!$A$2:$A$82,MATCH('Scanned Prof Demos'!C32,'Master '!$C$2:$C$82,0))),INDEX('Master '!$A$2:$A$82,MATCH('Scanned Prof Demos'!C32,'Master '!$B$2:$B$82,0)))</f>
        <v>-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>
      <c r="A33" s="7" t="str">
        <f t="shared" si="0"/>
        <v/>
      </c>
      <c r="B33" s="25" t="str">
        <f t="array" ref="B33">IF(ISERROR(INDEX('Master '!$A$2:$A$82,MATCH('Scanned Prof Demos'!A33,'Master '!$B$2:$B$82,0))),IF(ISERROR(INDEX('Master '!$A$2:$A$82,MATCH('Scanned Prof Demos'!A33,'Master '!$C$2:$C$82,0))),IF(A33="","-","Not on Roster"),INDEX('Master '!$A$2:$A$82,MATCH('Scanned Prof Demos'!A33,'Master '!$C$2:$C$82,0))),INDEX('Master '!$A$2:$A$82,MATCH('Scanned Prof Demos'!A33,'Master '!$B$2:$B$82,0)))</f>
        <v>-</v>
      </c>
      <c r="C33" s="7" t="str">
        <f t="shared" si="1"/>
        <v/>
      </c>
      <c r="D33" s="25" t="str">
        <f t="array" ref="D33">IF(ISERROR(INDEX('Master '!$A$2:$A$82,MATCH('Scanned Prof Demos'!C33,'Master '!$B$2:$B$82,0))),IF(ISERROR(INDEX('Master '!$A$2:$A$82,MATCH('Scanned Prof Demos'!C33,'Master '!$C$2:$C$82,0))),IF(C33="","-","Not on Roster"),INDEX('Master '!$A$2:$A$82,MATCH('Scanned Prof Demos'!C33,'Master '!$C$2:$C$82,0))),INDEX('Master '!$A$2:$A$82,MATCH('Scanned Prof Demos'!C33,'Master '!$B$2:$B$82,0)))</f>
        <v>-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>
      <c r="A34" s="7" t="str">
        <f t="shared" si="0"/>
        <v/>
      </c>
      <c r="B34" s="25" t="str">
        <f t="array" ref="B34">IF(ISERROR(INDEX('Master '!$A$2:$A$82,MATCH('Scanned Prof Demos'!A34,'Master '!$B$2:$B$82,0))),IF(ISERROR(INDEX('Master '!$A$2:$A$82,MATCH('Scanned Prof Demos'!A34,'Master '!$C$2:$C$82,0))),IF(A34="","-","Not on Roster"),INDEX('Master '!$A$2:$A$82,MATCH('Scanned Prof Demos'!A34,'Master '!$C$2:$C$82,0))),INDEX('Master '!$A$2:$A$82,MATCH('Scanned Prof Demos'!A34,'Master '!$B$2:$B$82,0)))</f>
        <v>-</v>
      </c>
      <c r="C34" s="7" t="str">
        <f t="shared" si="1"/>
        <v/>
      </c>
      <c r="D34" s="25" t="str">
        <f t="array" ref="D34">IF(ISERROR(INDEX('Master '!$A$2:$A$82,MATCH('Scanned Prof Demos'!C34,'Master '!$B$2:$B$82,0))),IF(ISERROR(INDEX('Master '!$A$2:$A$82,MATCH('Scanned Prof Demos'!C34,'Master '!$C$2:$C$82,0))),IF(C34="","-","Not on Roster"),INDEX('Master '!$A$2:$A$82,MATCH('Scanned Prof Demos'!C34,'Master '!$C$2:$C$82,0))),INDEX('Master '!$A$2:$A$82,MATCH('Scanned Prof Demos'!C34,'Master '!$B$2:$B$82,0)))</f>
        <v>-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>
      <c r="A35" s="7" t="str">
        <f t="shared" si="0"/>
        <v/>
      </c>
      <c r="B35" s="25" t="str">
        <f t="array" ref="B35">IF(ISERROR(INDEX('Master '!$A$2:$A$82,MATCH('Scanned Prof Demos'!A35,'Master '!$B$2:$B$82,0))),IF(ISERROR(INDEX('Master '!$A$2:$A$82,MATCH('Scanned Prof Demos'!A35,'Master '!$C$2:$C$82,0))),IF(A35="","-","Not on Roster"),INDEX('Master '!$A$2:$A$82,MATCH('Scanned Prof Demos'!A35,'Master '!$C$2:$C$82,0))),INDEX('Master '!$A$2:$A$82,MATCH('Scanned Prof Demos'!A35,'Master '!$B$2:$B$82,0)))</f>
        <v>-</v>
      </c>
      <c r="C35" s="7" t="str">
        <f t="shared" si="1"/>
        <v/>
      </c>
      <c r="D35" s="25" t="str">
        <f t="array" ref="D35">IF(ISERROR(INDEX('Master '!$A$2:$A$82,MATCH('Scanned Prof Demos'!C35,'Master '!$B$2:$B$82,0))),IF(ISERROR(INDEX('Master '!$A$2:$A$82,MATCH('Scanned Prof Demos'!C35,'Master '!$C$2:$C$82,0))),IF(C35="","-","Not on Roster"),INDEX('Master '!$A$2:$A$82,MATCH('Scanned Prof Demos'!C35,'Master '!$C$2:$C$82,0))),INDEX('Master '!$A$2:$A$82,MATCH('Scanned Prof Demos'!C35,'Master '!$B$2:$B$82,0)))</f>
        <v>-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>
      <c r="A36" s="7" t="str">
        <f t="shared" si="0"/>
        <v/>
      </c>
      <c r="B36" s="25" t="str">
        <f t="array" ref="B36">IF(ISERROR(INDEX('Master '!$A$2:$A$82,MATCH('Scanned Prof Demos'!A36,'Master '!$B$2:$B$82,0))),IF(ISERROR(INDEX('Master '!$A$2:$A$82,MATCH('Scanned Prof Demos'!A36,'Master '!$C$2:$C$82,0))),IF(A36="","-","Not on Roster"),INDEX('Master '!$A$2:$A$82,MATCH('Scanned Prof Demos'!A36,'Master '!$C$2:$C$82,0))),INDEX('Master '!$A$2:$A$82,MATCH('Scanned Prof Demos'!A36,'Master '!$B$2:$B$82,0)))</f>
        <v>-</v>
      </c>
      <c r="C36" s="7" t="str">
        <f t="shared" si="1"/>
        <v/>
      </c>
      <c r="D36" s="25" t="str">
        <f t="array" ref="D36">IF(ISERROR(INDEX('Master '!$A$2:$A$82,MATCH('Scanned Prof Demos'!C36,'Master '!$B$2:$B$82,0))),IF(ISERROR(INDEX('Master '!$A$2:$A$82,MATCH('Scanned Prof Demos'!C36,'Master '!$C$2:$C$82,0))),IF(C36="","-","Not on Roster"),INDEX('Master '!$A$2:$A$82,MATCH('Scanned Prof Demos'!C36,'Master '!$C$2:$C$82,0))),INDEX('Master '!$A$2:$A$82,MATCH('Scanned Prof Demos'!C36,'Master '!$B$2:$B$82,0)))</f>
        <v>-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>
      <c r="A37" s="7" t="str">
        <f t="shared" si="0"/>
        <v/>
      </c>
      <c r="B37" s="25" t="str">
        <f t="array" ref="B37">IF(ISERROR(INDEX('Master '!$A$2:$A$82,MATCH('Scanned Prof Demos'!A37,'Master '!$B$2:$B$82,0))),IF(ISERROR(INDEX('Master '!$A$2:$A$82,MATCH('Scanned Prof Demos'!A37,'Master '!$C$2:$C$82,0))),IF(A37="","-","Not on Roster"),INDEX('Master '!$A$2:$A$82,MATCH('Scanned Prof Demos'!A37,'Master '!$C$2:$C$82,0))),INDEX('Master '!$A$2:$A$82,MATCH('Scanned Prof Demos'!A37,'Master '!$B$2:$B$82,0)))</f>
        <v>-</v>
      </c>
      <c r="C37" s="7" t="str">
        <f t="shared" si="1"/>
        <v/>
      </c>
      <c r="D37" s="25" t="str">
        <f t="array" ref="D37">IF(ISERROR(INDEX('Master '!$A$2:$A$82,MATCH('Scanned Prof Demos'!C37,'Master '!$B$2:$B$82,0))),IF(ISERROR(INDEX('Master '!$A$2:$A$82,MATCH('Scanned Prof Demos'!C37,'Master '!$C$2:$C$82,0))),IF(C37="","-","Not on Roster"),INDEX('Master '!$A$2:$A$82,MATCH('Scanned Prof Demos'!C37,'Master '!$C$2:$C$82,0))),INDEX('Master '!$A$2:$A$82,MATCH('Scanned Prof Demos'!C37,'Master '!$B$2:$B$82,0)))</f>
        <v>-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>
      <c r="A38" s="7" t="str">
        <f t="shared" si="0"/>
        <v/>
      </c>
      <c r="B38" s="25" t="str">
        <f t="array" ref="B38">IF(ISERROR(INDEX('Master '!$A$2:$A$82,MATCH('Scanned Prof Demos'!A38,'Master '!$B$2:$B$82,0))),IF(ISERROR(INDEX('Master '!$A$2:$A$82,MATCH('Scanned Prof Demos'!A38,'Master '!$C$2:$C$82,0))),IF(A38="","-","Not on Roster"),INDEX('Master '!$A$2:$A$82,MATCH('Scanned Prof Demos'!A38,'Master '!$C$2:$C$82,0))),INDEX('Master '!$A$2:$A$82,MATCH('Scanned Prof Demos'!A38,'Master '!$B$2:$B$82,0)))</f>
        <v>-</v>
      </c>
      <c r="C38" s="7" t="str">
        <f t="shared" si="1"/>
        <v/>
      </c>
      <c r="D38" s="25" t="str">
        <f t="array" ref="D38">IF(ISERROR(INDEX('Master '!$A$2:$A$82,MATCH('Scanned Prof Demos'!C38,'Master '!$B$2:$B$82,0))),IF(ISERROR(INDEX('Master '!$A$2:$A$82,MATCH('Scanned Prof Demos'!C38,'Master '!$C$2:$C$82,0))),IF(C38="","-","Not on Roster"),INDEX('Master '!$A$2:$A$82,MATCH('Scanned Prof Demos'!C38,'Master '!$C$2:$C$82,0))),INDEX('Master '!$A$2:$A$82,MATCH('Scanned Prof Demos'!C38,'Master '!$B$2:$B$82,0)))</f>
        <v>-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>
      <c r="A39" s="7" t="str">
        <f t="shared" si="0"/>
        <v/>
      </c>
      <c r="B39" s="25" t="str">
        <f t="array" ref="B39">IF(ISERROR(INDEX('Master '!$A$2:$A$82,MATCH('Scanned Prof Demos'!A39,'Master '!$B$2:$B$82,0))),IF(ISERROR(INDEX('Master '!$A$2:$A$82,MATCH('Scanned Prof Demos'!A39,'Master '!$C$2:$C$82,0))),IF(A39="","-","Not on Roster"),INDEX('Master '!$A$2:$A$82,MATCH('Scanned Prof Demos'!A39,'Master '!$C$2:$C$82,0))),INDEX('Master '!$A$2:$A$82,MATCH('Scanned Prof Demos'!A39,'Master '!$B$2:$B$82,0)))</f>
        <v>-</v>
      </c>
      <c r="C39" s="7" t="str">
        <f t="shared" si="1"/>
        <v/>
      </c>
      <c r="D39" s="25" t="str">
        <f t="array" ref="D39">IF(ISERROR(INDEX('Master '!$A$2:$A$82,MATCH('Scanned Prof Demos'!C39,'Master '!$B$2:$B$82,0))),IF(ISERROR(INDEX('Master '!$A$2:$A$82,MATCH('Scanned Prof Demos'!C39,'Master '!$C$2:$C$82,0))),IF(C39="","-","Not on Roster"),INDEX('Master '!$A$2:$A$82,MATCH('Scanned Prof Demos'!C39,'Master '!$C$2:$C$82,0))),INDEX('Master '!$A$2:$A$82,MATCH('Scanned Prof Demos'!C39,'Master '!$B$2:$B$82,0)))</f>
        <v>-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>
      <c r="A40" s="7" t="str">
        <f t="shared" si="0"/>
        <v/>
      </c>
      <c r="B40" s="25" t="str">
        <f t="array" ref="B40">IF(ISERROR(INDEX('Master '!$A$2:$A$82,MATCH('Scanned Prof Demos'!A40,'Master '!$B$2:$B$82,0))),IF(ISERROR(INDEX('Master '!$A$2:$A$82,MATCH('Scanned Prof Demos'!A40,'Master '!$C$2:$C$82,0))),IF(A40="","-","Not on Roster"),INDEX('Master '!$A$2:$A$82,MATCH('Scanned Prof Demos'!A40,'Master '!$C$2:$C$82,0))),INDEX('Master '!$A$2:$A$82,MATCH('Scanned Prof Demos'!A40,'Master '!$B$2:$B$82,0)))</f>
        <v>-</v>
      </c>
      <c r="C40" s="7" t="str">
        <f t="shared" si="1"/>
        <v/>
      </c>
      <c r="D40" s="25" t="str">
        <f t="array" ref="D40">IF(ISERROR(INDEX('Master '!$A$2:$A$82,MATCH('Scanned Prof Demos'!C40,'Master '!$B$2:$B$82,0))),IF(ISERROR(INDEX('Master '!$A$2:$A$82,MATCH('Scanned Prof Demos'!C40,'Master '!$C$2:$C$82,0))),IF(C40="","-","Not on Roster"),INDEX('Master '!$A$2:$A$82,MATCH('Scanned Prof Demos'!C40,'Master '!$C$2:$C$82,0))),INDEX('Master '!$A$2:$A$82,MATCH('Scanned Prof Demos'!C40,'Master '!$B$2:$B$82,0)))</f>
        <v>-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>
      <c r="A41" s="7" t="str">
        <f t="shared" si="0"/>
        <v/>
      </c>
      <c r="B41" s="25" t="str">
        <f t="array" ref="B41">IF(ISERROR(INDEX('Master '!$A$2:$A$82,MATCH('Scanned Prof Demos'!A41,'Master '!$B$2:$B$82,0))),IF(ISERROR(INDEX('Master '!$A$2:$A$82,MATCH('Scanned Prof Demos'!A41,'Master '!$C$2:$C$82,0))),IF(A41="","-","Not on Roster"),INDEX('Master '!$A$2:$A$82,MATCH('Scanned Prof Demos'!A41,'Master '!$C$2:$C$82,0))),INDEX('Master '!$A$2:$A$82,MATCH('Scanned Prof Demos'!A41,'Master '!$B$2:$B$82,0)))</f>
        <v>-</v>
      </c>
      <c r="C41" s="7" t="str">
        <f t="shared" si="1"/>
        <v/>
      </c>
      <c r="D41" s="25" t="str">
        <f t="array" ref="D41">IF(ISERROR(INDEX('Master '!$A$2:$A$82,MATCH('Scanned Prof Demos'!C41,'Master '!$B$2:$B$82,0))),IF(ISERROR(INDEX('Master '!$A$2:$A$82,MATCH('Scanned Prof Demos'!C41,'Master '!$C$2:$C$82,0))),IF(C41="","-","Not on Roster"),INDEX('Master '!$A$2:$A$82,MATCH('Scanned Prof Demos'!C41,'Master '!$C$2:$C$82,0))),INDEX('Master '!$A$2:$A$82,MATCH('Scanned Prof Demos'!C41,'Master '!$B$2:$B$82,0)))</f>
        <v>-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>
      <c r="A42" s="7" t="str">
        <f t="shared" si="0"/>
        <v/>
      </c>
      <c r="B42" s="25" t="str">
        <f t="array" ref="B42">IF(ISERROR(INDEX('Master '!$A$2:$A$82,MATCH('Scanned Prof Demos'!A42,'Master '!$B$2:$B$82,0))),IF(ISERROR(INDEX('Master '!$A$2:$A$82,MATCH('Scanned Prof Demos'!A42,'Master '!$C$2:$C$82,0))),IF(A42="","-","Not on Roster"),INDEX('Master '!$A$2:$A$82,MATCH('Scanned Prof Demos'!A42,'Master '!$C$2:$C$82,0))),INDEX('Master '!$A$2:$A$82,MATCH('Scanned Prof Demos'!A42,'Master '!$B$2:$B$82,0)))</f>
        <v>-</v>
      </c>
      <c r="C42" s="7" t="str">
        <f t="shared" si="1"/>
        <v/>
      </c>
      <c r="D42" s="25" t="str">
        <f t="array" ref="D42">IF(ISERROR(INDEX('Master '!$A$2:$A$82,MATCH('Scanned Prof Demos'!C42,'Master '!$B$2:$B$82,0))),IF(ISERROR(INDEX('Master '!$A$2:$A$82,MATCH('Scanned Prof Demos'!C42,'Master '!$C$2:$C$82,0))),IF(C42="","-","Not on Roster"),INDEX('Master '!$A$2:$A$82,MATCH('Scanned Prof Demos'!C42,'Master '!$C$2:$C$82,0))),INDEX('Master '!$A$2:$A$82,MATCH('Scanned Prof Demos'!C42,'Master '!$B$2:$B$82,0)))</f>
        <v>-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>
      <c r="A43" s="7" t="str">
        <f t="shared" si="0"/>
        <v/>
      </c>
      <c r="B43" s="25" t="str">
        <f t="array" ref="B43">IF(ISERROR(INDEX('Master '!$A$2:$A$82,MATCH('Scanned Prof Demos'!A43,'Master '!$B$2:$B$82,0))),IF(ISERROR(INDEX('Master '!$A$2:$A$82,MATCH('Scanned Prof Demos'!A43,'Master '!$C$2:$C$82,0))),IF(A43="","-","Not on Roster"),INDEX('Master '!$A$2:$A$82,MATCH('Scanned Prof Demos'!A43,'Master '!$C$2:$C$82,0))),INDEX('Master '!$A$2:$A$82,MATCH('Scanned Prof Demos'!A43,'Master '!$B$2:$B$82,0)))</f>
        <v>-</v>
      </c>
      <c r="C43" s="7" t="str">
        <f t="shared" si="1"/>
        <v/>
      </c>
      <c r="D43" s="25" t="str">
        <f t="array" ref="D43">IF(ISERROR(INDEX('Master '!$A$2:$A$82,MATCH('Scanned Prof Demos'!C43,'Master '!$B$2:$B$82,0))),IF(ISERROR(INDEX('Master '!$A$2:$A$82,MATCH('Scanned Prof Demos'!C43,'Master '!$C$2:$C$82,0))),IF(C43="","-","Not on Roster"),INDEX('Master '!$A$2:$A$82,MATCH('Scanned Prof Demos'!C43,'Master '!$C$2:$C$82,0))),INDEX('Master '!$A$2:$A$82,MATCH('Scanned Prof Demos'!C43,'Master '!$B$2:$B$82,0)))</f>
        <v>-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>
      <c r="A44" s="7" t="str">
        <f t="shared" si="0"/>
        <v/>
      </c>
      <c r="B44" s="25" t="str">
        <f t="array" ref="B44">IF(ISERROR(INDEX('Master '!$A$2:$A$82,MATCH('Scanned Prof Demos'!A44,'Master '!$B$2:$B$82,0))),IF(ISERROR(INDEX('Master '!$A$2:$A$82,MATCH('Scanned Prof Demos'!A44,'Master '!$C$2:$C$82,0))),IF(A44="","-","Not on Roster"),INDEX('Master '!$A$2:$A$82,MATCH('Scanned Prof Demos'!A44,'Master '!$C$2:$C$82,0))),INDEX('Master '!$A$2:$A$82,MATCH('Scanned Prof Demos'!A44,'Master '!$B$2:$B$82,0)))</f>
        <v>-</v>
      </c>
      <c r="C44" s="7" t="str">
        <f t="shared" si="1"/>
        <v/>
      </c>
      <c r="D44" s="25" t="str">
        <f t="array" ref="D44">IF(ISERROR(INDEX('Master '!$A$2:$A$82,MATCH('Scanned Prof Demos'!C44,'Master '!$B$2:$B$82,0))),IF(ISERROR(INDEX('Master '!$A$2:$A$82,MATCH('Scanned Prof Demos'!C44,'Master '!$C$2:$C$82,0))),IF(C44="","-","Not on Roster"),INDEX('Master '!$A$2:$A$82,MATCH('Scanned Prof Demos'!C44,'Master '!$C$2:$C$82,0))),INDEX('Master '!$A$2:$A$82,MATCH('Scanned Prof Demos'!C44,'Master '!$B$2:$B$82,0)))</f>
        <v>-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>
      <c r="A45" s="7" t="str">
        <f t="shared" si="0"/>
        <v/>
      </c>
      <c r="B45" s="25" t="str">
        <f t="array" ref="B45">IF(ISERROR(INDEX('Master '!$A$2:$A$82,MATCH('Scanned Prof Demos'!A45,'Master '!$B$2:$B$82,0))),IF(ISERROR(INDEX('Master '!$A$2:$A$82,MATCH('Scanned Prof Demos'!A45,'Master '!$C$2:$C$82,0))),IF(A45="","-","Not on Roster"),INDEX('Master '!$A$2:$A$82,MATCH('Scanned Prof Demos'!A45,'Master '!$C$2:$C$82,0))),INDEX('Master '!$A$2:$A$82,MATCH('Scanned Prof Demos'!A45,'Master '!$B$2:$B$82,0)))</f>
        <v>-</v>
      </c>
      <c r="C45" s="7" t="str">
        <f t="shared" si="1"/>
        <v/>
      </c>
      <c r="D45" s="25" t="str">
        <f t="array" ref="D45">IF(ISERROR(INDEX('Master '!$A$2:$A$82,MATCH('Scanned Prof Demos'!C45,'Master '!$B$2:$B$82,0))),IF(ISERROR(INDEX('Master '!$A$2:$A$82,MATCH('Scanned Prof Demos'!C45,'Master '!$C$2:$C$82,0))),IF(C45="","-","Not on Roster"),INDEX('Master '!$A$2:$A$82,MATCH('Scanned Prof Demos'!C45,'Master '!$C$2:$C$82,0))),INDEX('Master '!$A$2:$A$82,MATCH('Scanned Prof Demos'!C45,'Master '!$B$2:$B$82,0)))</f>
        <v>-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>
      <c r="A46" s="7" t="str">
        <f t="shared" si="0"/>
        <v/>
      </c>
      <c r="B46" s="25" t="str">
        <f t="array" ref="B46">IF(ISERROR(INDEX('Master '!$A$2:$A$82,MATCH('Scanned Prof Demos'!A46,'Master '!$B$2:$B$82,0))),IF(ISERROR(INDEX('Master '!$A$2:$A$82,MATCH('Scanned Prof Demos'!A46,'Master '!$C$2:$C$82,0))),IF(A46="","-","Not on Roster"),INDEX('Master '!$A$2:$A$82,MATCH('Scanned Prof Demos'!A46,'Master '!$C$2:$C$82,0))),INDEX('Master '!$A$2:$A$82,MATCH('Scanned Prof Demos'!A46,'Master '!$B$2:$B$82,0)))</f>
        <v>-</v>
      </c>
      <c r="C46" s="7" t="str">
        <f t="shared" si="1"/>
        <v/>
      </c>
      <c r="D46" s="25" t="str">
        <f t="array" ref="D46">IF(ISERROR(INDEX('Master '!$A$2:$A$82,MATCH('Scanned Prof Demos'!C46,'Master '!$B$2:$B$82,0))),IF(ISERROR(INDEX('Master '!$A$2:$A$82,MATCH('Scanned Prof Demos'!C46,'Master '!$C$2:$C$82,0))),IF(C46="","-","Not on Roster"),INDEX('Master '!$A$2:$A$82,MATCH('Scanned Prof Demos'!C46,'Master '!$C$2:$C$82,0))),INDEX('Master '!$A$2:$A$82,MATCH('Scanned Prof Demos'!C46,'Master '!$B$2:$B$82,0)))</f>
        <v>-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>
      <c r="A47" s="7" t="str">
        <f t="shared" si="0"/>
        <v/>
      </c>
      <c r="B47" s="25" t="str">
        <f t="array" ref="B47">IF(ISERROR(INDEX('Master '!$A$2:$A$82,MATCH('Scanned Prof Demos'!A47,'Master '!$B$2:$B$82,0))),IF(ISERROR(INDEX('Master '!$A$2:$A$82,MATCH('Scanned Prof Demos'!A47,'Master '!$C$2:$C$82,0))),IF(A47="","-","Not on Roster"),INDEX('Master '!$A$2:$A$82,MATCH('Scanned Prof Demos'!A47,'Master '!$C$2:$C$82,0))),INDEX('Master '!$A$2:$A$82,MATCH('Scanned Prof Demos'!A47,'Master '!$B$2:$B$82,0)))</f>
        <v>-</v>
      </c>
      <c r="C47" s="7" t="str">
        <f t="shared" si="1"/>
        <v/>
      </c>
      <c r="D47" s="25" t="str">
        <f t="array" ref="D47">IF(ISERROR(INDEX('Master '!$A$2:$A$82,MATCH('Scanned Prof Demos'!C47,'Master '!$B$2:$B$82,0))),IF(ISERROR(INDEX('Master '!$A$2:$A$82,MATCH('Scanned Prof Demos'!C47,'Master '!$C$2:$C$82,0))),IF(C47="","-","Not on Roster"),INDEX('Master '!$A$2:$A$82,MATCH('Scanned Prof Demos'!C47,'Master '!$C$2:$C$82,0))),INDEX('Master '!$A$2:$A$82,MATCH('Scanned Prof Demos'!C47,'Master '!$B$2:$B$82,0)))</f>
        <v>-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>
      <c r="A48" s="7" t="str">
        <f t="shared" si="0"/>
        <v/>
      </c>
      <c r="B48" s="25" t="str">
        <f t="array" ref="B48">IF(ISERROR(INDEX('Master '!$A$2:$A$82,MATCH('Scanned Prof Demos'!A48,'Master '!$B$2:$B$82,0))),IF(ISERROR(INDEX('Master '!$A$2:$A$82,MATCH('Scanned Prof Demos'!A48,'Master '!$C$2:$C$82,0))),IF(A48="","-","Not on Roster"),INDEX('Master '!$A$2:$A$82,MATCH('Scanned Prof Demos'!A48,'Master '!$C$2:$C$82,0))),INDEX('Master '!$A$2:$A$82,MATCH('Scanned Prof Demos'!A48,'Master '!$B$2:$B$82,0)))</f>
        <v>-</v>
      </c>
      <c r="C48" s="7" t="str">
        <f t="shared" si="1"/>
        <v/>
      </c>
      <c r="D48" s="25" t="str">
        <f t="array" ref="D48">IF(ISERROR(INDEX('Master '!$A$2:$A$82,MATCH('Scanned Prof Demos'!C48,'Master '!$B$2:$B$82,0))),IF(ISERROR(INDEX('Master '!$A$2:$A$82,MATCH('Scanned Prof Demos'!C48,'Master '!$C$2:$C$82,0))),IF(C48="","-","Not on Roster"),INDEX('Master '!$A$2:$A$82,MATCH('Scanned Prof Demos'!C48,'Master '!$C$2:$C$82,0))),INDEX('Master '!$A$2:$A$82,MATCH('Scanned Prof Demos'!C48,'Master '!$B$2:$B$82,0)))</f>
        <v>-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>
      <c r="A49" s="7" t="str">
        <f t="shared" si="0"/>
        <v/>
      </c>
      <c r="B49" s="25" t="str">
        <f t="array" ref="B49">IF(ISERROR(INDEX('Master '!$A$2:$A$82,MATCH('Scanned Prof Demos'!A49,'Master '!$B$2:$B$82,0))),IF(ISERROR(INDEX('Master '!$A$2:$A$82,MATCH('Scanned Prof Demos'!A49,'Master '!$C$2:$C$82,0))),IF(A49="","-","Not on Roster"),INDEX('Master '!$A$2:$A$82,MATCH('Scanned Prof Demos'!A49,'Master '!$C$2:$C$82,0))),INDEX('Master '!$A$2:$A$82,MATCH('Scanned Prof Demos'!A49,'Master '!$B$2:$B$82,0)))</f>
        <v>-</v>
      </c>
      <c r="C49" s="7" t="str">
        <f t="shared" si="1"/>
        <v/>
      </c>
      <c r="D49" s="25" t="str">
        <f t="array" ref="D49">IF(ISERROR(INDEX('Master '!$A$2:$A$82,MATCH('Scanned Prof Demos'!C49,'Master '!$B$2:$B$82,0))),IF(ISERROR(INDEX('Master '!$A$2:$A$82,MATCH('Scanned Prof Demos'!C49,'Master '!$C$2:$C$82,0))),IF(C49="","-","Not on Roster"),INDEX('Master '!$A$2:$A$82,MATCH('Scanned Prof Demos'!C49,'Master '!$C$2:$C$82,0))),INDEX('Master '!$A$2:$A$82,MATCH('Scanned Prof Demos'!C49,'Master '!$B$2:$B$82,0)))</f>
        <v>-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>
      <c r="A50" s="7" t="str">
        <f t="shared" si="0"/>
        <v/>
      </c>
      <c r="B50" s="25" t="str">
        <f t="array" ref="B50">IF(ISERROR(INDEX('Master '!$A$2:$A$82,MATCH('Scanned Prof Demos'!A50,'Master '!$B$2:$B$82,0))),IF(ISERROR(INDEX('Master '!$A$2:$A$82,MATCH('Scanned Prof Demos'!A50,'Master '!$C$2:$C$82,0))),IF(A50="","-","Not on Roster"),INDEX('Master '!$A$2:$A$82,MATCH('Scanned Prof Demos'!A50,'Master '!$C$2:$C$82,0))),INDEX('Master '!$A$2:$A$82,MATCH('Scanned Prof Demos'!A50,'Master '!$B$2:$B$82,0)))</f>
        <v>-</v>
      </c>
      <c r="C50" s="7" t="str">
        <f t="shared" si="1"/>
        <v/>
      </c>
      <c r="D50" s="25" t="str">
        <f t="array" ref="D50">IF(ISERROR(INDEX('Master '!$A$2:$A$82,MATCH('Scanned Prof Demos'!C50,'Master '!$B$2:$B$82,0))),IF(ISERROR(INDEX('Master '!$A$2:$A$82,MATCH('Scanned Prof Demos'!C50,'Master '!$C$2:$C$82,0))),IF(C50="","-","Not on Roster"),INDEX('Master '!$A$2:$A$82,MATCH('Scanned Prof Demos'!C50,'Master '!$C$2:$C$82,0))),INDEX('Master '!$A$2:$A$82,MATCH('Scanned Prof Demos'!C50,'Master '!$B$2:$B$82,0)))</f>
        <v>-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>
      <c r="A51" s="7" t="str">
        <f t="shared" si="0"/>
        <v/>
      </c>
      <c r="B51" s="25" t="str">
        <f t="array" ref="B51">IF(ISERROR(INDEX('Master '!$A$2:$A$82,MATCH('Scanned Prof Demos'!A51,'Master '!$B$2:$B$82,0))),IF(ISERROR(INDEX('Master '!$A$2:$A$82,MATCH('Scanned Prof Demos'!A51,'Master '!$C$2:$C$82,0))),IF(A51="","-","Not on Roster"),INDEX('Master '!$A$2:$A$82,MATCH('Scanned Prof Demos'!A51,'Master '!$C$2:$C$82,0))),INDEX('Master '!$A$2:$A$82,MATCH('Scanned Prof Demos'!A51,'Master '!$B$2:$B$82,0)))</f>
        <v>-</v>
      </c>
      <c r="C51" s="7" t="str">
        <f t="shared" si="1"/>
        <v/>
      </c>
      <c r="D51" s="25" t="str">
        <f t="array" ref="D51">IF(ISERROR(INDEX('Master '!$A$2:$A$82,MATCH('Scanned Prof Demos'!C51,'Master '!$B$2:$B$82,0))),IF(ISERROR(INDEX('Master '!$A$2:$A$82,MATCH('Scanned Prof Demos'!C51,'Master '!$C$2:$C$82,0))),IF(C51="","-","Not on Roster"),INDEX('Master '!$A$2:$A$82,MATCH('Scanned Prof Demos'!C51,'Master '!$C$2:$C$82,0))),INDEX('Master '!$A$2:$A$82,MATCH('Scanned Prof Demos'!C51,'Master '!$B$2:$B$82,0)))</f>
        <v>-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>
      <c r="A52" s="7" t="str">
        <f t="shared" si="0"/>
        <v/>
      </c>
      <c r="B52" s="25" t="str">
        <f t="array" ref="B52">IF(ISERROR(INDEX('Master '!$A$2:$A$82,MATCH('Scanned Prof Demos'!A52,'Master '!$B$2:$B$82,0))),IF(ISERROR(INDEX('Master '!$A$2:$A$82,MATCH('Scanned Prof Demos'!A52,'Master '!$C$2:$C$82,0))),IF(A52="","-","Not on Roster"),INDEX('Master '!$A$2:$A$82,MATCH('Scanned Prof Demos'!A52,'Master '!$C$2:$C$82,0))),INDEX('Master '!$A$2:$A$82,MATCH('Scanned Prof Demos'!A52,'Master '!$B$2:$B$82,0)))</f>
        <v>-</v>
      </c>
      <c r="C52" s="7" t="str">
        <f t="shared" si="1"/>
        <v/>
      </c>
      <c r="D52" s="25" t="str">
        <f t="array" ref="D52">IF(ISERROR(INDEX('Master '!$A$2:$A$82,MATCH('Scanned Prof Demos'!C52,'Master '!$B$2:$B$82,0))),IF(ISERROR(INDEX('Master '!$A$2:$A$82,MATCH('Scanned Prof Demos'!C52,'Master '!$C$2:$C$82,0))),IF(C52="","-","Not on Roster"),INDEX('Master '!$A$2:$A$82,MATCH('Scanned Prof Demos'!C52,'Master '!$C$2:$C$82,0))),INDEX('Master '!$A$2:$A$82,MATCH('Scanned Prof Demos'!C52,'Master '!$B$2:$B$82,0)))</f>
        <v>-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>
      <c r="A53" s="7" t="str">
        <f t="shared" si="0"/>
        <v/>
      </c>
      <c r="B53" s="25" t="str">
        <f t="array" ref="B53">IF(ISERROR(INDEX('Master '!$A$2:$A$82,MATCH('Scanned Prof Demos'!A53,'Master '!$B$2:$B$82,0))),IF(ISERROR(INDEX('Master '!$A$2:$A$82,MATCH('Scanned Prof Demos'!A53,'Master '!$C$2:$C$82,0))),IF(A53="","-","Not on Roster"),INDEX('Master '!$A$2:$A$82,MATCH('Scanned Prof Demos'!A53,'Master '!$C$2:$C$82,0))),INDEX('Master '!$A$2:$A$82,MATCH('Scanned Prof Demos'!A53,'Master '!$B$2:$B$82,0)))</f>
        <v>-</v>
      </c>
      <c r="C53" s="7" t="str">
        <f t="shared" si="1"/>
        <v/>
      </c>
      <c r="D53" s="25" t="str">
        <f t="array" ref="D53">IF(ISERROR(INDEX('Master '!$A$2:$A$82,MATCH('Scanned Prof Demos'!C53,'Master '!$B$2:$B$82,0))),IF(ISERROR(INDEX('Master '!$A$2:$A$82,MATCH('Scanned Prof Demos'!C53,'Master '!$C$2:$C$82,0))),IF(C53="","-","Not on Roster"),INDEX('Master '!$A$2:$A$82,MATCH('Scanned Prof Demos'!C53,'Master '!$C$2:$C$82,0))),INDEX('Master '!$A$2:$A$82,MATCH('Scanned Prof Demos'!C53,'Master '!$B$2:$B$82,0)))</f>
        <v>-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>
      <c r="A54" s="7" t="str">
        <f t="shared" si="0"/>
        <v/>
      </c>
      <c r="B54" s="25" t="str">
        <f t="array" ref="B54">IF(ISERROR(INDEX('Master '!$A$2:$A$82,MATCH('Scanned Prof Demos'!A54,'Master '!$B$2:$B$82,0))),IF(ISERROR(INDEX('Master '!$A$2:$A$82,MATCH('Scanned Prof Demos'!A54,'Master '!$C$2:$C$82,0))),IF(A54="","-","Not on Roster"),INDEX('Master '!$A$2:$A$82,MATCH('Scanned Prof Demos'!A54,'Master '!$C$2:$C$82,0))),INDEX('Master '!$A$2:$A$82,MATCH('Scanned Prof Demos'!A54,'Master '!$B$2:$B$82,0)))</f>
        <v>-</v>
      </c>
      <c r="C54" s="7" t="str">
        <f t="shared" si="1"/>
        <v/>
      </c>
      <c r="D54" s="25" t="str">
        <f t="array" ref="D54">IF(ISERROR(INDEX('Master '!$A$2:$A$82,MATCH('Scanned Prof Demos'!C54,'Master '!$B$2:$B$82,0))),IF(ISERROR(INDEX('Master '!$A$2:$A$82,MATCH('Scanned Prof Demos'!C54,'Master '!$C$2:$C$82,0))),IF(C54="","-","Not on Roster"),INDEX('Master '!$A$2:$A$82,MATCH('Scanned Prof Demos'!C54,'Master '!$C$2:$C$82,0))),INDEX('Master '!$A$2:$A$82,MATCH('Scanned Prof Demos'!C54,'Master '!$B$2:$B$82,0)))</f>
        <v>-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>
      <c r="A55" s="7" t="str">
        <f t="shared" si="0"/>
        <v/>
      </c>
      <c r="B55" s="25" t="str">
        <f t="array" ref="B55">IF(ISERROR(INDEX('Master '!$A$2:$A$82,MATCH('Scanned Prof Demos'!A55,'Master '!$B$2:$B$82,0))),IF(ISERROR(INDEX('Master '!$A$2:$A$82,MATCH('Scanned Prof Demos'!A55,'Master '!$C$2:$C$82,0))),IF(A55="","-","Not on Roster"),INDEX('Master '!$A$2:$A$82,MATCH('Scanned Prof Demos'!A55,'Master '!$C$2:$C$82,0))),INDEX('Master '!$A$2:$A$82,MATCH('Scanned Prof Demos'!A55,'Master '!$B$2:$B$82,0)))</f>
        <v>-</v>
      </c>
      <c r="C55" s="7" t="str">
        <f t="shared" si="1"/>
        <v/>
      </c>
      <c r="D55" s="25" t="str">
        <f t="array" ref="D55">IF(ISERROR(INDEX('Master '!$A$2:$A$82,MATCH('Scanned Prof Demos'!C55,'Master '!$B$2:$B$82,0))),IF(ISERROR(INDEX('Master '!$A$2:$A$82,MATCH('Scanned Prof Demos'!C55,'Master '!$C$2:$C$82,0))),IF(C55="","-","Not on Roster"),INDEX('Master '!$A$2:$A$82,MATCH('Scanned Prof Demos'!C55,'Master '!$C$2:$C$82,0))),INDEX('Master '!$A$2:$A$82,MATCH('Scanned Prof Demos'!C55,'Master '!$B$2:$B$82,0)))</f>
        <v>-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>
      <c r="A56" s="7" t="str">
        <f t="shared" si="0"/>
        <v/>
      </c>
      <c r="B56" s="25" t="str">
        <f t="array" ref="B56">IF(ISERROR(INDEX('Master '!$A$2:$A$82,MATCH('Scanned Prof Demos'!A56,'Master '!$B$2:$B$82,0))),IF(ISERROR(INDEX('Master '!$A$2:$A$82,MATCH('Scanned Prof Demos'!A56,'Master '!$C$2:$C$82,0))),IF(A56="","-","Not on Roster"),INDEX('Master '!$A$2:$A$82,MATCH('Scanned Prof Demos'!A56,'Master '!$C$2:$C$82,0))),INDEX('Master '!$A$2:$A$82,MATCH('Scanned Prof Demos'!A56,'Master '!$B$2:$B$82,0)))</f>
        <v>-</v>
      </c>
      <c r="C56" s="7" t="str">
        <f t="shared" si="1"/>
        <v/>
      </c>
      <c r="D56" s="25" t="str">
        <f t="array" ref="D56">IF(ISERROR(INDEX('Master '!$A$2:$A$82,MATCH('Scanned Prof Demos'!C56,'Master '!$B$2:$B$82,0))),IF(ISERROR(INDEX('Master '!$A$2:$A$82,MATCH('Scanned Prof Demos'!C56,'Master '!$C$2:$C$82,0))),IF(C56="","-","Not on Roster"),INDEX('Master '!$A$2:$A$82,MATCH('Scanned Prof Demos'!C56,'Master '!$C$2:$C$82,0))),INDEX('Master '!$A$2:$A$82,MATCH('Scanned Prof Demos'!C56,'Master '!$B$2:$B$82,0)))</f>
        <v>-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>
      <c r="A57" s="7" t="str">
        <f t="shared" si="0"/>
        <v/>
      </c>
      <c r="B57" s="25" t="str">
        <f t="array" ref="B57">IF(ISERROR(INDEX('Master '!$A$2:$A$82,MATCH('Scanned Prof Demos'!A57,'Master '!$B$2:$B$82,0))),IF(ISERROR(INDEX('Master '!$A$2:$A$82,MATCH('Scanned Prof Demos'!A57,'Master '!$C$2:$C$82,0))),IF(A57="","-","Not on Roster"),INDEX('Master '!$A$2:$A$82,MATCH('Scanned Prof Demos'!A57,'Master '!$C$2:$C$82,0))),INDEX('Master '!$A$2:$A$82,MATCH('Scanned Prof Demos'!A57,'Master '!$B$2:$B$82,0)))</f>
        <v>-</v>
      </c>
      <c r="C57" s="7" t="str">
        <f t="shared" si="1"/>
        <v/>
      </c>
      <c r="D57" s="25" t="str">
        <f t="array" ref="D57">IF(ISERROR(INDEX('Master '!$A$2:$A$82,MATCH('Scanned Prof Demos'!C57,'Master '!$B$2:$B$82,0))),IF(ISERROR(INDEX('Master '!$A$2:$A$82,MATCH('Scanned Prof Demos'!C57,'Master '!$C$2:$C$82,0))),IF(C57="","-","Not on Roster"),INDEX('Master '!$A$2:$A$82,MATCH('Scanned Prof Demos'!C57,'Master '!$C$2:$C$82,0))),INDEX('Master '!$A$2:$A$82,MATCH('Scanned Prof Demos'!C57,'Master '!$B$2:$B$82,0)))</f>
        <v>-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>
      <c r="A58" s="7" t="str">
        <f t="shared" si="0"/>
        <v/>
      </c>
      <c r="B58" s="25" t="str">
        <f t="array" ref="B58">IF(ISERROR(INDEX('Master '!$A$2:$A$82,MATCH('Scanned Prof Demos'!A58,'Master '!$B$2:$B$82,0))),IF(ISERROR(INDEX('Master '!$A$2:$A$82,MATCH('Scanned Prof Demos'!A58,'Master '!$C$2:$C$82,0))),IF(A58="","-","Not on Roster"),INDEX('Master '!$A$2:$A$82,MATCH('Scanned Prof Demos'!A58,'Master '!$C$2:$C$82,0))),INDEX('Master '!$A$2:$A$82,MATCH('Scanned Prof Demos'!A58,'Master '!$B$2:$B$82,0)))</f>
        <v>-</v>
      </c>
      <c r="C58" s="7" t="str">
        <f t="shared" si="1"/>
        <v/>
      </c>
      <c r="D58" s="25" t="str">
        <f t="array" ref="D58">IF(ISERROR(INDEX('Master '!$A$2:$A$82,MATCH('Scanned Prof Demos'!C58,'Master '!$B$2:$B$82,0))),IF(ISERROR(INDEX('Master '!$A$2:$A$82,MATCH('Scanned Prof Demos'!C58,'Master '!$C$2:$C$82,0))),IF(C58="","-","Not on Roster"),INDEX('Master '!$A$2:$A$82,MATCH('Scanned Prof Demos'!C58,'Master '!$C$2:$C$82,0))),INDEX('Master '!$A$2:$A$82,MATCH('Scanned Prof Demos'!C58,'Master '!$B$2:$B$82,0)))</f>
        <v>-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>
      <c r="A59" s="7" t="str">
        <f t="shared" si="0"/>
        <v/>
      </c>
      <c r="B59" s="25" t="str">
        <f t="array" ref="B59">IF(ISERROR(INDEX('Master '!$A$2:$A$82,MATCH('Scanned Prof Demos'!A59,'Master '!$B$2:$B$82,0))),IF(ISERROR(INDEX('Master '!$A$2:$A$82,MATCH('Scanned Prof Demos'!A59,'Master '!$C$2:$C$82,0))),IF(A59="","-","Not on Roster"),INDEX('Master '!$A$2:$A$82,MATCH('Scanned Prof Demos'!A59,'Master '!$C$2:$C$82,0))),INDEX('Master '!$A$2:$A$82,MATCH('Scanned Prof Demos'!A59,'Master '!$B$2:$B$82,0)))</f>
        <v>-</v>
      </c>
      <c r="C59" s="7" t="str">
        <f t="shared" si="1"/>
        <v/>
      </c>
      <c r="D59" s="25" t="str">
        <f t="array" ref="D59">IF(ISERROR(INDEX('Master '!$A$2:$A$82,MATCH('Scanned Prof Demos'!C59,'Master '!$B$2:$B$82,0))),IF(ISERROR(INDEX('Master '!$A$2:$A$82,MATCH('Scanned Prof Demos'!C59,'Master '!$C$2:$C$82,0))),IF(C59="","-","Not on Roster"),INDEX('Master '!$A$2:$A$82,MATCH('Scanned Prof Demos'!C59,'Master '!$C$2:$C$82,0))),INDEX('Master '!$A$2:$A$82,MATCH('Scanned Prof Demos'!C59,'Master '!$B$2:$B$82,0)))</f>
        <v>-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>
      <c r="A60" s="7" t="str">
        <f t="shared" si="0"/>
        <v/>
      </c>
      <c r="B60" s="25" t="str">
        <f t="array" ref="B60">IF(ISERROR(INDEX('Master '!$A$2:$A$82,MATCH('Scanned Prof Demos'!A60,'Master '!$B$2:$B$82,0))),IF(ISERROR(INDEX('Master '!$A$2:$A$82,MATCH('Scanned Prof Demos'!A60,'Master '!$C$2:$C$82,0))),IF(A60="","-","Not on Roster"),INDEX('Master '!$A$2:$A$82,MATCH('Scanned Prof Demos'!A60,'Master '!$C$2:$C$82,0))),INDEX('Master '!$A$2:$A$82,MATCH('Scanned Prof Demos'!A60,'Master '!$B$2:$B$82,0)))</f>
        <v>-</v>
      </c>
      <c r="C60" s="7" t="str">
        <f t="shared" si="1"/>
        <v/>
      </c>
      <c r="D60" s="25" t="str">
        <f t="array" ref="D60">IF(ISERROR(INDEX('Master '!$A$2:$A$82,MATCH('Scanned Prof Demos'!C60,'Master '!$B$2:$B$82,0))),IF(ISERROR(INDEX('Master '!$A$2:$A$82,MATCH('Scanned Prof Demos'!C60,'Master '!$C$2:$C$82,0))),IF(C60="","-","Not on Roster"),INDEX('Master '!$A$2:$A$82,MATCH('Scanned Prof Demos'!C60,'Master '!$C$2:$C$82,0))),INDEX('Master '!$A$2:$A$82,MATCH('Scanned Prof Demos'!C60,'Master '!$B$2:$B$82,0)))</f>
        <v>-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>
      <c r="A61" s="7" t="str">
        <f t="shared" si="0"/>
        <v/>
      </c>
      <c r="B61" s="25" t="str">
        <f t="array" ref="B61">IF(ISERROR(INDEX('Master '!$A$2:$A$82,MATCH('Scanned Prof Demos'!A61,'Master '!$B$2:$B$82,0))),IF(ISERROR(INDEX('Master '!$A$2:$A$82,MATCH('Scanned Prof Demos'!A61,'Master '!$C$2:$C$82,0))),IF(A61="","-","Not on Roster"),INDEX('Master '!$A$2:$A$82,MATCH('Scanned Prof Demos'!A61,'Master '!$C$2:$C$82,0))),INDEX('Master '!$A$2:$A$82,MATCH('Scanned Prof Demos'!A61,'Master '!$B$2:$B$82,0)))</f>
        <v>-</v>
      </c>
      <c r="C61" s="7" t="str">
        <f t="shared" si="1"/>
        <v/>
      </c>
      <c r="D61" s="25" t="str">
        <f t="array" ref="D61">IF(ISERROR(INDEX('Master '!$A$2:$A$82,MATCH('Scanned Prof Demos'!C61,'Master '!$B$2:$B$82,0))),IF(ISERROR(INDEX('Master '!$A$2:$A$82,MATCH('Scanned Prof Demos'!C61,'Master '!$C$2:$C$82,0))),IF(C61="","-","Not on Roster"),INDEX('Master '!$A$2:$A$82,MATCH('Scanned Prof Demos'!C61,'Master '!$C$2:$C$82,0))),INDEX('Master '!$A$2:$A$82,MATCH('Scanned Prof Demos'!C61,'Master '!$B$2:$B$82,0)))</f>
        <v>-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>
      <c r="A62" s="7" t="str">
        <f t="shared" si="0"/>
        <v/>
      </c>
      <c r="B62" s="25" t="str">
        <f t="array" ref="B62">IF(ISERROR(INDEX('Master '!$A$2:$A$82,MATCH('Scanned Prof Demos'!A62,'Master '!$B$2:$B$82,0))),IF(ISERROR(INDEX('Master '!$A$2:$A$82,MATCH('Scanned Prof Demos'!A62,'Master '!$C$2:$C$82,0))),IF(A62="","-","Not on Roster"),INDEX('Master '!$A$2:$A$82,MATCH('Scanned Prof Demos'!A62,'Master '!$C$2:$C$82,0))),INDEX('Master '!$A$2:$A$82,MATCH('Scanned Prof Demos'!A62,'Master '!$B$2:$B$82,0)))</f>
        <v>-</v>
      </c>
      <c r="C62" s="7" t="str">
        <f t="shared" si="1"/>
        <v/>
      </c>
      <c r="D62" s="25" t="str">
        <f t="array" ref="D62">IF(ISERROR(INDEX('Master '!$A$2:$A$82,MATCH('Scanned Prof Demos'!C62,'Master '!$B$2:$B$82,0))),IF(ISERROR(INDEX('Master '!$A$2:$A$82,MATCH('Scanned Prof Demos'!C62,'Master '!$C$2:$C$82,0))),IF(C62="","-","Not on Roster"),INDEX('Master '!$A$2:$A$82,MATCH('Scanned Prof Demos'!C62,'Master '!$C$2:$C$82,0))),INDEX('Master '!$A$2:$A$82,MATCH('Scanned Prof Demos'!C62,'Master '!$B$2:$B$82,0)))</f>
        <v>-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>
      <c r="A63" s="7" t="str">
        <f t="shared" si="0"/>
        <v/>
      </c>
      <c r="B63" s="25" t="str">
        <f t="array" ref="B63">IF(ISERROR(INDEX('Master '!$A$2:$A$82,MATCH('Scanned Prof Demos'!A63,'Master '!$B$2:$B$82,0))),IF(ISERROR(INDEX('Master '!$A$2:$A$82,MATCH('Scanned Prof Demos'!A63,'Master '!$C$2:$C$82,0))),IF(A63="","-","Not on Roster"),INDEX('Master '!$A$2:$A$82,MATCH('Scanned Prof Demos'!A63,'Master '!$C$2:$C$82,0))),INDEX('Master '!$A$2:$A$82,MATCH('Scanned Prof Demos'!A63,'Master '!$B$2:$B$82,0)))</f>
        <v>-</v>
      </c>
      <c r="C63" s="7" t="str">
        <f t="shared" si="1"/>
        <v/>
      </c>
      <c r="D63" s="25" t="str">
        <f t="array" ref="D63">IF(ISERROR(INDEX('Master '!$A$2:$A$82,MATCH('Scanned Prof Demos'!C63,'Master '!$B$2:$B$82,0))),IF(ISERROR(INDEX('Master '!$A$2:$A$82,MATCH('Scanned Prof Demos'!C63,'Master '!$C$2:$C$82,0))),IF(C63="","-","Not on Roster"),INDEX('Master '!$A$2:$A$82,MATCH('Scanned Prof Demos'!C63,'Master '!$C$2:$C$82,0))),INDEX('Master '!$A$2:$A$82,MATCH('Scanned Prof Demos'!C63,'Master '!$B$2:$B$82,0)))</f>
        <v>-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>
      <c r="A64" s="7" t="str">
        <f t="shared" si="0"/>
        <v/>
      </c>
      <c r="B64" s="25" t="str">
        <f t="array" ref="B64">IF(ISERROR(INDEX('Master '!$A$2:$A$82,MATCH('Scanned Prof Demos'!A64,'Master '!$B$2:$B$82,0))),IF(ISERROR(INDEX('Master '!$A$2:$A$82,MATCH('Scanned Prof Demos'!A64,'Master '!$C$2:$C$82,0))),IF(A64="","-","Not on Roster"),INDEX('Master '!$A$2:$A$82,MATCH('Scanned Prof Demos'!A64,'Master '!$C$2:$C$82,0))),INDEX('Master '!$A$2:$A$82,MATCH('Scanned Prof Demos'!A64,'Master '!$B$2:$B$82,0)))</f>
        <v>-</v>
      </c>
      <c r="C64" s="7" t="str">
        <f t="shared" si="1"/>
        <v/>
      </c>
      <c r="D64" s="25" t="str">
        <f t="array" ref="D64">IF(ISERROR(INDEX('Master '!$A$2:$A$82,MATCH('Scanned Prof Demos'!C64,'Master '!$B$2:$B$82,0))),IF(ISERROR(INDEX('Master '!$A$2:$A$82,MATCH('Scanned Prof Demos'!C64,'Master '!$C$2:$C$82,0))),IF(C64="","-","Not on Roster"),INDEX('Master '!$A$2:$A$82,MATCH('Scanned Prof Demos'!C64,'Master '!$C$2:$C$82,0))),INDEX('Master '!$A$2:$A$82,MATCH('Scanned Prof Demos'!C64,'Master '!$B$2:$B$82,0)))</f>
        <v>-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>
      <c r="A65" s="7" t="str">
        <f t="shared" si="0"/>
        <v/>
      </c>
      <c r="B65" s="25" t="str">
        <f t="array" ref="B65">IF(ISERROR(INDEX('Master '!$A$2:$A$82,MATCH('Scanned Prof Demos'!A65,'Master '!$B$2:$B$82,0))),IF(ISERROR(INDEX('Master '!$A$2:$A$82,MATCH('Scanned Prof Demos'!A65,'Master '!$C$2:$C$82,0))),IF(A65="","-","Not on Roster"),INDEX('Master '!$A$2:$A$82,MATCH('Scanned Prof Demos'!A65,'Master '!$C$2:$C$82,0))),INDEX('Master '!$A$2:$A$82,MATCH('Scanned Prof Demos'!A65,'Master '!$B$2:$B$82,0)))</f>
        <v>-</v>
      </c>
      <c r="C65" s="7" t="str">
        <f t="shared" si="1"/>
        <v/>
      </c>
      <c r="D65" s="25" t="str">
        <f t="array" ref="D65">IF(ISERROR(INDEX('Master '!$A$2:$A$82,MATCH('Scanned Prof Demos'!C65,'Master '!$B$2:$B$82,0))),IF(ISERROR(INDEX('Master '!$A$2:$A$82,MATCH('Scanned Prof Demos'!C65,'Master '!$C$2:$C$82,0))),IF(C65="","-","Not on Roster"),INDEX('Master '!$A$2:$A$82,MATCH('Scanned Prof Demos'!C65,'Master '!$C$2:$C$82,0))),INDEX('Master '!$A$2:$A$82,MATCH('Scanned Prof Demos'!C65,'Master '!$B$2:$B$82,0)))</f>
        <v>-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>
      <c r="A66" s="7" t="str">
        <f t="shared" si="0"/>
        <v/>
      </c>
      <c r="B66" s="25" t="str">
        <f t="array" ref="B66">IF(ISERROR(INDEX('Master '!$A$2:$A$82,MATCH('Scanned Prof Demos'!A66,'Master '!$B$2:$B$82,0))),IF(ISERROR(INDEX('Master '!$A$2:$A$82,MATCH('Scanned Prof Demos'!A66,'Master '!$C$2:$C$82,0))),IF(A66="","-","Not on Roster"),INDEX('Master '!$A$2:$A$82,MATCH('Scanned Prof Demos'!A66,'Master '!$C$2:$C$82,0))),INDEX('Master '!$A$2:$A$82,MATCH('Scanned Prof Demos'!A66,'Master '!$B$2:$B$82,0)))</f>
        <v>-</v>
      </c>
      <c r="C66" s="7" t="str">
        <f t="shared" si="1"/>
        <v/>
      </c>
      <c r="D66" s="25" t="str">
        <f t="array" ref="D66">IF(ISERROR(INDEX('Master '!$A$2:$A$82,MATCH('Scanned Prof Demos'!C66,'Master '!$B$2:$B$82,0))),IF(ISERROR(INDEX('Master '!$A$2:$A$82,MATCH('Scanned Prof Demos'!C66,'Master '!$C$2:$C$82,0))),IF(C66="","-","Not on Roster"),INDEX('Master '!$A$2:$A$82,MATCH('Scanned Prof Demos'!C66,'Master '!$C$2:$C$82,0))),INDEX('Master '!$A$2:$A$82,MATCH('Scanned Prof Demos'!C66,'Master '!$B$2:$B$82,0)))</f>
        <v>-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>
      <c r="A67" s="7" t="str">
        <f t="shared" si="0"/>
        <v/>
      </c>
      <c r="B67" s="25" t="str">
        <f t="array" ref="B67">IF(ISERROR(INDEX('Master '!$A$2:$A$82,MATCH('Scanned Prof Demos'!A67,'Master '!$B$2:$B$82,0))),IF(ISERROR(INDEX('Master '!$A$2:$A$82,MATCH('Scanned Prof Demos'!A67,'Master '!$C$2:$C$82,0))),IF(A67="","-","Not on Roster"),INDEX('Master '!$A$2:$A$82,MATCH('Scanned Prof Demos'!A67,'Master '!$C$2:$C$82,0))),INDEX('Master '!$A$2:$A$82,MATCH('Scanned Prof Demos'!A67,'Master '!$B$2:$B$82,0)))</f>
        <v>-</v>
      </c>
      <c r="C67" s="7" t="str">
        <f t="shared" si="1"/>
        <v/>
      </c>
      <c r="D67" s="25" t="str">
        <f t="array" ref="D67">IF(ISERROR(INDEX('Master '!$A$2:$A$82,MATCH('Scanned Prof Demos'!C67,'Master '!$B$2:$B$82,0))),IF(ISERROR(INDEX('Master '!$A$2:$A$82,MATCH('Scanned Prof Demos'!C67,'Master '!$C$2:$C$82,0))),IF(C67="","-","Not on Roster"),INDEX('Master '!$A$2:$A$82,MATCH('Scanned Prof Demos'!C67,'Master '!$C$2:$C$82,0))),INDEX('Master '!$A$2:$A$82,MATCH('Scanned Prof Demos'!C67,'Master '!$B$2:$B$82,0)))</f>
        <v>-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>
      <c r="A68" s="7" t="str">
        <f t="shared" si="0"/>
        <v/>
      </c>
      <c r="B68" s="25" t="str">
        <f t="array" ref="B68">IF(ISERROR(INDEX('Master '!$A$2:$A$82,MATCH('Scanned Prof Demos'!A68,'Master '!$B$2:$B$82,0))),IF(ISERROR(INDEX('Master '!$A$2:$A$82,MATCH('Scanned Prof Demos'!A68,'Master '!$C$2:$C$82,0))),IF(A68="","-","Not on Roster"),INDEX('Master '!$A$2:$A$82,MATCH('Scanned Prof Demos'!A68,'Master '!$C$2:$C$82,0))),INDEX('Master '!$A$2:$A$82,MATCH('Scanned Prof Demos'!A68,'Master '!$B$2:$B$82,0)))</f>
        <v>-</v>
      </c>
      <c r="C68" s="7" t="str">
        <f t="shared" si="1"/>
        <v/>
      </c>
      <c r="D68" s="25" t="str">
        <f t="array" ref="D68">IF(ISERROR(INDEX('Master '!$A$2:$A$82,MATCH('Scanned Prof Demos'!C68,'Master '!$B$2:$B$82,0))),IF(ISERROR(INDEX('Master '!$A$2:$A$82,MATCH('Scanned Prof Demos'!C68,'Master '!$C$2:$C$82,0))),IF(C68="","-","Not on Roster"),INDEX('Master '!$A$2:$A$82,MATCH('Scanned Prof Demos'!C68,'Master '!$C$2:$C$82,0))),INDEX('Master '!$A$2:$A$82,MATCH('Scanned Prof Demos'!C68,'Master '!$B$2:$B$82,0)))</f>
        <v>-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>
      <c r="A69" s="7" t="str">
        <f t="shared" si="0"/>
        <v/>
      </c>
      <c r="B69" s="25" t="str">
        <f t="array" ref="B69">IF(ISERROR(INDEX('Master '!$A$2:$A$82,MATCH('Scanned Prof Demos'!A69,'Master '!$B$2:$B$82,0))),IF(ISERROR(INDEX('Master '!$A$2:$A$82,MATCH('Scanned Prof Demos'!A69,'Master '!$C$2:$C$82,0))),IF(A69="","-","Not on Roster"),INDEX('Master '!$A$2:$A$82,MATCH('Scanned Prof Demos'!A69,'Master '!$C$2:$C$82,0))),INDEX('Master '!$A$2:$A$82,MATCH('Scanned Prof Demos'!A69,'Master '!$B$2:$B$82,0)))</f>
        <v>-</v>
      </c>
      <c r="C69" s="7" t="str">
        <f t="shared" si="1"/>
        <v/>
      </c>
      <c r="D69" s="25" t="str">
        <f t="array" ref="D69">IF(ISERROR(INDEX('Master '!$A$2:$A$82,MATCH('Scanned Prof Demos'!C69,'Master '!$B$2:$B$82,0))),IF(ISERROR(INDEX('Master '!$A$2:$A$82,MATCH('Scanned Prof Demos'!C69,'Master '!$C$2:$C$82,0))),IF(C69="","-","Not on Roster"),INDEX('Master '!$A$2:$A$82,MATCH('Scanned Prof Demos'!C69,'Master '!$C$2:$C$82,0))),INDEX('Master '!$A$2:$A$82,MATCH('Scanned Prof Demos'!C69,'Master '!$B$2:$B$82,0)))</f>
        <v>-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>
      <c r="A70" s="7" t="str">
        <f t="shared" si="0"/>
        <v/>
      </c>
      <c r="B70" s="25" t="str">
        <f t="array" ref="B70">IF(ISERROR(INDEX('Master '!$A$2:$A$82,MATCH('Scanned Prof Demos'!A70,'Master '!$B$2:$B$82,0))),IF(ISERROR(INDEX('Master '!$A$2:$A$82,MATCH('Scanned Prof Demos'!A70,'Master '!$C$2:$C$82,0))),IF(A70="","-","Not on Roster"),INDEX('Master '!$A$2:$A$82,MATCH('Scanned Prof Demos'!A70,'Master '!$C$2:$C$82,0))),INDEX('Master '!$A$2:$A$82,MATCH('Scanned Prof Demos'!A70,'Master '!$B$2:$B$82,0)))</f>
        <v>-</v>
      </c>
      <c r="C70" s="7" t="str">
        <f t="shared" si="1"/>
        <v/>
      </c>
      <c r="D70" s="25" t="str">
        <f t="array" ref="D70">IF(ISERROR(INDEX('Master '!$A$2:$A$82,MATCH('Scanned Prof Demos'!C70,'Master '!$B$2:$B$82,0))),IF(ISERROR(INDEX('Master '!$A$2:$A$82,MATCH('Scanned Prof Demos'!C70,'Master '!$C$2:$C$82,0))),IF(C70="","-","Not on Roster"),INDEX('Master '!$A$2:$A$82,MATCH('Scanned Prof Demos'!C70,'Master '!$C$2:$C$82,0))),INDEX('Master '!$A$2:$A$82,MATCH('Scanned Prof Demos'!C70,'Master '!$B$2:$B$82,0)))</f>
        <v>-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>
      <c r="A71" s="7" t="str">
        <f t="shared" si="0"/>
        <v/>
      </c>
      <c r="B71" s="25" t="str">
        <f t="array" ref="B71">IF(ISERROR(INDEX('Master '!$A$2:$A$82,MATCH('Scanned Prof Demos'!A71,'Master '!$B$2:$B$82,0))),IF(ISERROR(INDEX('Master '!$A$2:$A$82,MATCH('Scanned Prof Demos'!A71,'Master '!$C$2:$C$82,0))),IF(A71="","-","Not on Roster"),INDEX('Master '!$A$2:$A$82,MATCH('Scanned Prof Demos'!A71,'Master '!$C$2:$C$82,0))),INDEX('Master '!$A$2:$A$82,MATCH('Scanned Prof Demos'!A71,'Master '!$B$2:$B$82,0)))</f>
        <v>-</v>
      </c>
      <c r="C71" s="7" t="str">
        <f t="shared" si="1"/>
        <v/>
      </c>
      <c r="D71" s="25" t="str">
        <f t="array" ref="D71">IF(ISERROR(INDEX('Master '!$A$2:$A$82,MATCH('Scanned Prof Demos'!C71,'Master '!$B$2:$B$82,0))),IF(ISERROR(INDEX('Master '!$A$2:$A$82,MATCH('Scanned Prof Demos'!C71,'Master '!$C$2:$C$82,0))),IF(C71="","-","Not on Roster"),INDEX('Master '!$A$2:$A$82,MATCH('Scanned Prof Demos'!C71,'Master '!$C$2:$C$82,0))),INDEX('Master '!$A$2:$A$82,MATCH('Scanned Prof Demos'!C71,'Master '!$B$2:$B$82,0)))</f>
        <v>-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>
      <c r="A72" s="7" t="str">
        <f t="shared" si="0"/>
        <v/>
      </c>
      <c r="B72" s="25" t="str">
        <f t="array" ref="B72">IF(ISERROR(INDEX('Master '!$A$2:$A$82,MATCH('Scanned Prof Demos'!A72,'Master '!$B$2:$B$82,0))),IF(ISERROR(INDEX('Master '!$A$2:$A$82,MATCH('Scanned Prof Demos'!A72,'Master '!$C$2:$C$82,0))),IF(A72="","-","Not on Roster"),INDEX('Master '!$A$2:$A$82,MATCH('Scanned Prof Demos'!A72,'Master '!$C$2:$C$82,0))),INDEX('Master '!$A$2:$A$82,MATCH('Scanned Prof Demos'!A72,'Master '!$B$2:$B$82,0)))</f>
        <v>-</v>
      </c>
      <c r="C72" s="7" t="str">
        <f t="shared" si="1"/>
        <v/>
      </c>
      <c r="D72" s="25" t="str">
        <f t="array" ref="D72">IF(ISERROR(INDEX('Master '!$A$2:$A$82,MATCH('Scanned Prof Demos'!C72,'Master '!$B$2:$B$82,0))),IF(ISERROR(INDEX('Master '!$A$2:$A$82,MATCH('Scanned Prof Demos'!C72,'Master '!$C$2:$C$82,0))),IF(C72="","-","Not on Roster"),INDEX('Master '!$A$2:$A$82,MATCH('Scanned Prof Demos'!C72,'Master '!$C$2:$C$82,0))),INDEX('Master '!$A$2:$A$82,MATCH('Scanned Prof Demos'!C72,'Master '!$B$2:$B$82,0)))</f>
        <v>-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>
      <c r="A73" s="7" t="str">
        <f t="shared" si="0"/>
        <v/>
      </c>
      <c r="B73" s="25" t="str">
        <f t="array" ref="B73">IF(ISERROR(INDEX('Master '!$A$2:$A$82,MATCH('Scanned Prof Demos'!A73,'Master '!$B$2:$B$82,0))),IF(ISERROR(INDEX('Master '!$A$2:$A$82,MATCH('Scanned Prof Demos'!A73,'Master '!$C$2:$C$82,0))),IF(A73="","-","Not on Roster"),INDEX('Master '!$A$2:$A$82,MATCH('Scanned Prof Demos'!A73,'Master '!$C$2:$C$82,0))),INDEX('Master '!$A$2:$A$82,MATCH('Scanned Prof Demos'!A73,'Master '!$B$2:$B$82,0)))</f>
        <v>-</v>
      </c>
      <c r="C73" s="7" t="str">
        <f t="shared" si="1"/>
        <v/>
      </c>
      <c r="D73" s="25" t="str">
        <f t="array" ref="D73">IF(ISERROR(INDEX('Master '!$A$2:$A$82,MATCH('Scanned Prof Demos'!C73,'Master '!$B$2:$B$82,0))),IF(ISERROR(INDEX('Master '!$A$2:$A$82,MATCH('Scanned Prof Demos'!C73,'Master '!$C$2:$C$82,0))),IF(C73="","-","Not on Roster"),INDEX('Master '!$A$2:$A$82,MATCH('Scanned Prof Demos'!C73,'Master '!$C$2:$C$82,0))),INDEX('Master '!$A$2:$A$82,MATCH('Scanned Prof Demos'!C73,'Master '!$B$2:$B$82,0)))</f>
        <v>-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>
      <c r="A74" s="7" t="str">
        <f t="shared" si="0"/>
        <v/>
      </c>
      <c r="B74" s="25" t="str">
        <f t="array" ref="B74">IF(ISERROR(INDEX('Master '!$A$2:$A$82,MATCH('Scanned Prof Demos'!A74,'Master '!$B$2:$B$82,0))),IF(ISERROR(INDEX('Master '!$A$2:$A$82,MATCH('Scanned Prof Demos'!A74,'Master '!$C$2:$C$82,0))),IF(A74="","-","Not on Roster"),INDEX('Master '!$A$2:$A$82,MATCH('Scanned Prof Demos'!A74,'Master '!$C$2:$C$82,0))),INDEX('Master '!$A$2:$A$82,MATCH('Scanned Prof Demos'!A74,'Master '!$B$2:$B$82,0)))</f>
        <v>-</v>
      </c>
      <c r="C74" s="7" t="str">
        <f t="shared" si="1"/>
        <v/>
      </c>
      <c r="D74" s="25" t="str">
        <f t="array" ref="D74">IF(ISERROR(INDEX('Master '!$A$2:$A$82,MATCH('Scanned Prof Demos'!C74,'Master '!$B$2:$B$82,0))),IF(ISERROR(INDEX('Master '!$A$2:$A$82,MATCH('Scanned Prof Demos'!C74,'Master '!$C$2:$C$82,0))),IF(C74="","-","Not on Roster"),INDEX('Master '!$A$2:$A$82,MATCH('Scanned Prof Demos'!C74,'Master '!$C$2:$C$82,0))),INDEX('Master '!$A$2:$A$82,MATCH('Scanned Prof Demos'!C74,'Master '!$B$2:$B$82,0)))</f>
        <v>-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>
      <c r="A75" s="7" t="str">
        <f t="shared" si="0"/>
        <v/>
      </c>
      <c r="B75" s="25" t="str">
        <f t="array" ref="B75">IF(ISERROR(INDEX('Master '!$A$2:$A$82,MATCH('Scanned Prof Demos'!A75,'Master '!$B$2:$B$82,0))),IF(ISERROR(INDEX('Master '!$A$2:$A$82,MATCH('Scanned Prof Demos'!A75,'Master '!$C$2:$C$82,0))),IF(A75="","-","Not on Roster"),INDEX('Master '!$A$2:$A$82,MATCH('Scanned Prof Demos'!A75,'Master '!$C$2:$C$82,0))),INDEX('Master '!$A$2:$A$82,MATCH('Scanned Prof Demos'!A75,'Master '!$B$2:$B$82,0)))</f>
        <v>-</v>
      </c>
      <c r="C75" s="7" t="str">
        <f t="shared" si="1"/>
        <v/>
      </c>
      <c r="D75" s="25" t="str">
        <f t="array" ref="D75">IF(ISERROR(INDEX('Master '!$A$2:$A$82,MATCH('Scanned Prof Demos'!C75,'Master '!$B$2:$B$82,0))),IF(ISERROR(INDEX('Master '!$A$2:$A$82,MATCH('Scanned Prof Demos'!C75,'Master '!$C$2:$C$82,0))),IF(C75="","-","Not on Roster"),INDEX('Master '!$A$2:$A$82,MATCH('Scanned Prof Demos'!C75,'Master '!$C$2:$C$82,0))),INDEX('Master '!$A$2:$A$82,MATCH('Scanned Prof Demos'!C75,'Master '!$B$2:$B$82,0)))</f>
        <v>-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>
      <c r="A76" s="7" t="str">
        <f t="shared" si="0"/>
        <v/>
      </c>
      <c r="B76" s="25" t="str">
        <f t="array" ref="B76">IF(ISERROR(INDEX('Master '!$A$2:$A$82,MATCH('Scanned Prof Demos'!A76,'Master '!$B$2:$B$82,0))),IF(ISERROR(INDEX('Master '!$A$2:$A$82,MATCH('Scanned Prof Demos'!A76,'Master '!$C$2:$C$82,0))),IF(A76="","-","Not on Roster"),INDEX('Master '!$A$2:$A$82,MATCH('Scanned Prof Demos'!A76,'Master '!$C$2:$C$82,0))),INDEX('Master '!$A$2:$A$82,MATCH('Scanned Prof Demos'!A76,'Master '!$B$2:$B$82,0)))</f>
        <v>-</v>
      </c>
      <c r="C76" s="7" t="str">
        <f t="shared" si="1"/>
        <v/>
      </c>
      <c r="D76" s="25" t="str">
        <f t="array" ref="D76">IF(ISERROR(INDEX('Master '!$A$2:$A$82,MATCH('Scanned Prof Demos'!C76,'Master '!$B$2:$B$82,0))),IF(ISERROR(INDEX('Master '!$A$2:$A$82,MATCH('Scanned Prof Demos'!C76,'Master '!$C$2:$C$82,0))),IF(C76="","-","Not on Roster"),INDEX('Master '!$A$2:$A$82,MATCH('Scanned Prof Demos'!C76,'Master '!$C$2:$C$82,0))),INDEX('Master '!$A$2:$A$82,MATCH('Scanned Prof Demos'!C76,'Master '!$B$2:$B$82,0)))</f>
        <v>-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>
      <c r="A77" s="7" t="str">
        <f t="shared" si="0"/>
        <v/>
      </c>
      <c r="B77" s="25" t="str">
        <f t="array" ref="B77">IF(ISERROR(INDEX('Master '!$A$2:$A$82,MATCH('Scanned Prof Demos'!A77,'Master '!$B$2:$B$82,0))),IF(ISERROR(INDEX('Master '!$A$2:$A$82,MATCH('Scanned Prof Demos'!A77,'Master '!$C$2:$C$82,0))),IF(A77="","-","Not on Roster"),INDEX('Master '!$A$2:$A$82,MATCH('Scanned Prof Demos'!A77,'Master '!$C$2:$C$82,0))),INDEX('Master '!$A$2:$A$82,MATCH('Scanned Prof Demos'!A77,'Master '!$B$2:$B$82,0)))</f>
        <v>-</v>
      </c>
      <c r="C77" s="7" t="str">
        <f t="shared" si="1"/>
        <v/>
      </c>
      <c r="D77" s="25" t="str">
        <f t="array" ref="D77">IF(ISERROR(INDEX('Master '!$A$2:$A$82,MATCH('Scanned Prof Demos'!C77,'Master '!$B$2:$B$82,0))),IF(ISERROR(INDEX('Master '!$A$2:$A$82,MATCH('Scanned Prof Demos'!C77,'Master '!$C$2:$C$82,0))),IF(C77="","-","Not on Roster"),INDEX('Master '!$A$2:$A$82,MATCH('Scanned Prof Demos'!C77,'Master '!$C$2:$C$82,0))),INDEX('Master '!$A$2:$A$82,MATCH('Scanned Prof Demos'!C77,'Master '!$B$2:$B$82,0)))</f>
        <v>-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>
      <c r="A78" s="7" t="str">
        <f t="shared" si="0"/>
        <v/>
      </c>
      <c r="B78" s="25" t="str">
        <f t="array" ref="B78">IF(ISERROR(INDEX('Master '!$A$2:$A$82,MATCH('Scanned Prof Demos'!A78,'Master '!$B$2:$B$82,0))),IF(ISERROR(INDEX('Master '!$A$2:$A$82,MATCH('Scanned Prof Demos'!A78,'Master '!$C$2:$C$82,0))),IF(A78="","-","Not on Roster"),INDEX('Master '!$A$2:$A$82,MATCH('Scanned Prof Demos'!A78,'Master '!$C$2:$C$82,0))),INDEX('Master '!$A$2:$A$82,MATCH('Scanned Prof Demos'!A78,'Master '!$B$2:$B$82,0)))</f>
        <v>-</v>
      </c>
      <c r="C78" s="7" t="str">
        <f t="shared" si="1"/>
        <v/>
      </c>
      <c r="D78" s="25" t="str">
        <f t="array" ref="D78">IF(ISERROR(INDEX('Master '!$A$2:$A$82,MATCH('Scanned Prof Demos'!C78,'Master '!$B$2:$B$82,0))),IF(ISERROR(INDEX('Master '!$A$2:$A$82,MATCH('Scanned Prof Demos'!C78,'Master '!$C$2:$C$82,0))),IF(C78="","-","Not on Roster"),INDEX('Master '!$A$2:$A$82,MATCH('Scanned Prof Demos'!C78,'Master '!$C$2:$C$82,0))),INDEX('Master '!$A$2:$A$82,MATCH('Scanned Prof Demos'!C78,'Master '!$B$2:$B$82,0)))</f>
        <v>-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>
      <c r="A79" s="7" t="str">
        <f t="shared" si="0"/>
        <v/>
      </c>
      <c r="B79" s="25" t="str">
        <f t="array" ref="B79">IF(ISERROR(INDEX('Master '!$A$2:$A$82,MATCH('Scanned Prof Demos'!A79,'Master '!$B$2:$B$82,0))),IF(ISERROR(INDEX('Master '!$A$2:$A$82,MATCH('Scanned Prof Demos'!A79,'Master '!$C$2:$C$82,0))),IF(A79="","-","Not on Roster"),INDEX('Master '!$A$2:$A$82,MATCH('Scanned Prof Demos'!A79,'Master '!$C$2:$C$82,0))),INDEX('Master '!$A$2:$A$82,MATCH('Scanned Prof Demos'!A79,'Master '!$B$2:$B$82,0)))</f>
        <v>-</v>
      </c>
      <c r="C79" s="7" t="str">
        <f t="shared" si="1"/>
        <v/>
      </c>
      <c r="D79" s="25" t="str">
        <f t="array" ref="D79">IF(ISERROR(INDEX('Master '!$A$2:$A$82,MATCH('Scanned Prof Demos'!C79,'Master '!$B$2:$B$82,0))),IF(ISERROR(INDEX('Master '!$A$2:$A$82,MATCH('Scanned Prof Demos'!C79,'Master '!$C$2:$C$82,0))),IF(C79="","-","Not on Roster"),INDEX('Master '!$A$2:$A$82,MATCH('Scanned Prof Demos'!C79,'Master '!$C$2:$C$82,0))),INDEX('Master '!$A$2:$A$82,MATCH('Scanned Prof Demos'!C79,'Master '!$B$2:$B$82,0)))</f>
        <v>-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>
      <c r="A80" s="7" t="str">
        <f t="shared" si="0"/>
        <v/>
      </c>
      <c r="B80" s="25" t="str">
        <f t="array" ref="B80">IF(ISERROR(INDEX('Master '!$A$2:$A$82,MATCH('Scanned Prof Demos'!A80,'Master '!$B$2:$B$82,0))),IF(ISERROR(INDEX('Master '!$A$2:$A$82,MATCH('Scanned Prof Demos'!A80,'Master '!$C$2:$C$82,0))),IF(A80="","-","Not on Roster"),INDEX('Master '!$A$2:$A$82,MATCH('Scanned Prof Demos'!A80,'Master '!$C$2:$C$82,0))),INDEX('Master '!$A$2:$A$82,MATCH('Scanned Prof Demos'!A80,'Master '!$B$2:$B$82,0)))</f>
        <v>-</v>
      </c>
      <c r="C80" s="7" t="str">
        <f t="shared" si="1"/>
        <v/>
      </c>
      <c r="D80" s="25" t="str">
        <f t="array" ref="D80">IF(ISERROR(INDEX('Master '!$A$2:$A$82,MATCH('Scanned Prof Demos'!C80,'Master '!$B$2:$B$82,0))),IF(ISERROR(INDEX('Master '!$A$2:$A$82,MATCH('Scanned Prof Demos'!C80,'Master '!$C$2:$C$82,0))),IF(C80="","-","Not on Roster"),INDEX('Master '!$A$2:$A$82,MATCH('Scanned Prof Demos'!C80,'Master '!$C$2:$C$82,0))),INDEX('Master '!$A$2:$A$82,MATCH('Scanned Prof Demos'!C80,'Master '!$B$2:$B$82,0)))</f>
        <v>-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>
      <c r="A81" s="7" t="str">
        <f t="shared" si="0"/>
        <v/>
      </c>
      <c r="B81" s="25" t="str">
        <f t="array" ref="B81">IF(ISERROR(INDEX('Master '!$A$2:$A$82,MATCH('Scanned Prof Demos'!A81,'Master '!$B$2:$B$82,0))),IF(ISERROR(INDEX('Master '!$A$2:$A$82,MATCH('Scanned Prof Demos'!A81,'Master '!$C$2:$C$82,0))),IF(A81="","-","Not on Roster"),INDEX('Master '!$A$2:$A$82,MATCH('Scanned Prof Demos'!A81,'Master '!$C$2:$C$82,0))),INDEX('Master '!$A$2:$A$82,MATCH('Scanned Prof Demos'!A81,'Master '!$B$2:$B$82,0)))</f>
        <v>-</v>
      </c>
      <c r="C81" s="7" t="str">
        <f t="shared" si="1"/>
        <v/>
      </c>
      <c r="D81" s="25" t="str">
        <f t="array" ref="D81">IF(ISERROR(INDEX('Master '!$A$2:$A$82,MATCH('Scanned Prof Demos'!C81,'Master '!$B$2:$B$82,0))),IF(ISERROR(INDEX('Master '!$A$2:$A$82,MATCH('Scanned Prof Demos'!C81,'Master '!$C$2:$C$82,0))),IF(C81="","-","Not on Roster"),INDEX('Master '!$A$2:$A$82,MATCH('Scanned Prof Demos'!C81,'Master '!$C$2:$C$82,0))),INDEX('Master '!$A$2:$A$82,MATCH('Scanned Prof Demos'!C81,'Master '!$B$2:$B$82,0)))</f>
        <v>-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>
      <c r="A82" s="7" t="str">
        <f t="shared" si="0"/>
        <v/>
      </c>
      <c r="B82" s="25" t="str">
        <f t="array" ref="B82">IF(ISERROR(INDEX('Master '!$A$2:$A$82,MATCH('Scanned Prof Demos'!A82,'Master '!$B$2:$B$82,0))),IF(ISERROR(INDEX('Master '!$A$2:$A$82,MATCH('Scanned Prof Demos'!A82,'Master '!$C$2:$C$82,0))),IF(A82="","-","Not on Roster"),INDEX('Master '!$A$2:$A$82,MATCH('Scanned Prof Demos'!A82,'Master '!$C$2:$C$82,0))),INDEX('Master '!$A$2:$A$82,MATCH('Scanned Prof Demos'!A82,'Master '!$B$2:$B$82,0)))</f>
        <v>-</v>
      </c>
      <c r="C82" s="7" t="str">
        <f t="shared" si="1"/>
        <v/>
      </c>
      <c r="D82" s="25" t="str">
        <f t="array" ref="D82">IF(ISERROR(INDEX('Master '!$A$2:$A$82,MATCH('Scanned Prof Demos'!C82,'Master '!$B$2:$B$82,0))),IF(ISERROR(INDEX('Master '!$A$2:$A$82,MATCH('Scanned Prof Demos'!C82,'Master '!$C$2:$C$82,0))),IF(C82="","-","Not on Roster"),INDEX('Master '!$A$2:$A$82,MATCH('Scanned Prof Demos'!C82,'Master '!$C$2:$C$82,0))),INDEX('Master '!$A$2:$A$82,MATCH('Scanned Prof Demos'!C82,'Master '!$B$2:$B$82,0)))</f>
        <v>-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>
      <c r="A83" s="7" t="str">
        <f t="shared" si="0"/>
        <v/>
      </c>
      <c r="B83" s="25" t="str">
        <f t="array" ref="B83">IF(ISERROR(INDEX('Master '!$A$2:$A$82,MATCH('Scanned Prof Demos'!A83,'Master '!$B$2:$B$82,0))),IF(ISERROR(INDEX('Master '!$A$2:$A$82,MATCH('Scanned Prof Demos'!A83,'Master '!$C$2:$C$82,0))),IF(A83="","-","Not on Roster"),INDEX('Master '!$A$2:$A$82,MATCH('Scanned Prof Demos'!A83,'Master '!$C$2:$C$82,0))),INDEX('Master '!$A$2:$A$82,MATCH('Scanned Prof Demos'!A83,'Master '!$B$2:$B$82,0)))</f>
        <v>-</v>
      </c>
      <c r="C83" s="7" t="str">
        <f t="shared" si="1"/>
        <v/>
      </c>
      <c r="D83" s="25" t="str">
        <f t="array" ref="D83">IF(ISERROR(INDEX('Master '!$A$2:$A$82,MATCH('Scanned Prof Demos'!C83,'Master '!$B$2:$B$82,0))),IF(ISERROR(INDEX('Master '!$A$2:$A$82,MATCH('Scanned Prof Demos'!C83,'Master '!$C$2:$C$82,0))),IF(C83="","-","Not on Roster"),INDEX('Master '!$A$2:$A$82,MATCH('Scanned Prof Demos'!C83,'Master '!$C$2:$C$82,0))),INDEX('Master '!$A$2:$A$82,MATCH('Scanned Prof Demos'!C83,'Master '!$B$2:$B$82,0)))</f>
        <v>-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>
      <c r="A84" s="7" t="str">
        <f t="shared" si="0"/>
        <v/>
      </c>
      <c r="B84" s="25" t="str">
        <f t="array" ref="B84">IF(ISERROR(INDEX('Master '!$A$2:$A$82,MATCH('Scanned Prof Demos'!A84,'Master '!$B$2:$B$82,0))),IF(ISERROR(INDEX('Master '!$A$2:$A$82,MATCH('Scanned Prof Demos'!A84,'Master '!$C$2:$C$82,0))),IF(A84="","-","Not on Roster"),INDEX('Master '!$A$2:$A$82,MATCH('Scanned Prof Demos'!A84,'Master '!$C$2:$C$82,0))),INDEX('Master '!$A$2:$A$82,MATCH('Scanned Prof Demos'!A84,'Master '!$B$2:$B$82,0)))</f>
        <v>-</v>
      </c>
      <c r="C84" s="7" t="str">
        <f t="shared" si="1"/>
        <v/>
      </c>
      <c r="D84" s="25" t="str">
        <f t="array" ref="D84">IF(ISERROR(INDEX('Master '!$A$2:$A$82,MATCH('Scanned Prof Demos'!C84,'Master '!$B$2:$B$82,0))),IF(ISERROR(INDEX('Master '!$A$2:$A$82,MATCH('Scanned Prof Demos'!C84,'Master '!$C$2:$C$82,0))),IF(C84="","-","Not on Roster"),INDEX('Master '!$A$2:$A$82,MATCH('Scanned Prof Demos'!C84,'Master '!$C$2:$C$82,0))),INDEX('Master '!$A$2:$A$82,MATCH('Scanned Prof Demos'!C84,'Master '!$B$2:$B$82,0)))</f>
        <v>-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>
      <c r="A85" s="7" t="str">
        <f t="shared" si="0"/>
        <v/>
      </c>
      <c r="B85" s="25" t="str">
        <f t="array" ref="B85">IF(ISERROR(INDEX('Master '!$A$2:$A$82,MATCH('Scanned Prof Demos'!A85,'Master '!$B$2:$B$82,0))),IF(ISERROR(INDEX('Master '!$A$2:$A$82,MATCH('Scanned Prof Demos'!A85,'Master '!$C$2:$C$82,0))),IF(A85="","-","Not on Roster"),INDEX('Master '!$A$2:$A$82,MATCH('Scanned Prof Demos'!A85,'Master '!$C$2:$C$82,0))),INDEX('Master '!$A$2:$A$82,MATCH('Scanned Prof Demos'!A85,'Master '!$B$2:$B$82,0)))</f>
        <v>-</v>
      </c>
      <c r="C85" s="7" t="str">
        <f t="shared" si="1"/>
        <v/>
      </c>
      <c r="D85" s="25" t="str">
        <f t="array" ref="D85">IF(ISERROR(INDEX('Master '!$A$2:$A$82,MATCH('Scanned Prof Demos'!C85,'Master '!$B$2:$B$82,0))),IF(ISERROR(INDEX('Master '!$A$2:$A$82,MATCH('Scanned Prof Demos'!C85,'Master '!$C$2:$C$82,0))),IF(C85="","-","Not on Roster"),INDEX('Master '!$A$2:$A$82,MATCH('Scanned Prof Demos'!C85,'Master '!$C$2:$C$82,0))),INDEX('Master '!$A$2:$A$82,MATCH('Scanned Prof Demos'!C85,'Master '!$B$2:$B$82,0)))</f>
        <v>-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>
      <c r="A86" s="7" t="str">
        <f t="shared" si="0"/>
        <v/>
      </c>
      <c r="B86" s="25" t="str">
        <f t="array" ref="B86">IF(ISERROR(INDEX('Master '!$A$2:$A$82,MATCH('Scanned Prof Demos'!A86,'Master '!$B$2:$B$82,0))),IF(ISERROR(INDEX('Master '!$A$2:$A$82,MATCH('Scanned Prof Demos'!A86,'Master '!$C$2:$C$82,0))),IF(A86="","-","Not on Roster"),INDEX('Master '!$A$2:$A$82,MATCH('Scanned Prof Demos'!A86,'Master '!$C$2:$C$82,0))),INDEX('Master '!$A$2:$A$82,MATCH('Scanned Prof Demos'!A86,'Master '!$B$2:$B$82,0)))</f>
        <v>-</v>
      </c>
      <c r="C86" s="7" t="str">
        <f t="shared" si="1"/>
        <v/>
      </c>
      <c r="D86" s="25" t="str">
        <f t="array" ref="D86">IF(ISERROR(INDEX('Master '!$A$2:$A$82,MATCH('Scanned Prof Demos'!C86,'Master '!$B$2:$B$82,0))),IF(ISERROR(INDEX('Master '!$A$2:$A$82,MATCH('Scanned Prof Demos'!C86,'Master '!$C$2:$C$82,0))),IF(C86="","-","Not on Roster"),INDEX('Master '!$A$2:$A$82,MATCH('Scanned Prof Demos'!C86,'Master '!$C$2:$C$82,0))),INDEX('Master '!$A$2:$A$82,MATCH('Scanned Prof Demos'!C86,'Master '!$B$2:$B$82,0)))</f>
        <v>-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>
      <c r="A87" s="7" t="str">
        <f t="shared" si="0"/>
        <v/>
      </c>
      <c r="B87" s="25" t="str">
        <f t="array" ref="B87">IF(ISERROR(INDEX('Master '!$A$2:$A$82,MATCH('Scanned Prof Demos'!A87,'Master '!$B$2:$B$82,0))),IF(ISERROR(INDEX('Master '!$A$2:$A$82,MATCH('Scanned Prof Demos'!A87,'Master '!$C$2:$C$82,0))),IF(A87="","-","Not on Roster"),INDEX('Master '!$A$2:$A$82,MATCH('Scanned Prof Demos'!A87,'Master '!$C$2:$C$82,0))),INDEX('Master '!$A$2:$A$82,MATCH('Scanned Prof Demos'!A87,'Master '!$B$2:$B$82,0)))</f>
        <v>-</v>
      </c>
      <c r="C87" s="7" t="str">
        <f t="shared" si="1"/>
        <v/>
      </c>
      <c r="D87" s="25" t="str">
        <f t="array" ref="D87">IF(ISERROR(INDEX('Master '!$A$2:$A$82,MATCH('Scanned Prof Demos'!C87,'Master '!$B$2:$B$82,0))),IF(ISERROR(INDEX('Master '!$A$2:$A$82,MATCH('Scanned Prof Demos'!C87,'Master '!$C$2:$C$82,0))),IF(C87="","-","Not on Roster"),INDEX('Master '!$A$2:$A$82,MATCH('Scanned Prof Demos'!C87,'Master '!$C$2:$C$82,0))),INDEX('Master '!$A$2:$A$82,MATCH('Scanned Prof Demos'!C87,'Master '!$B$2:$B$82,0)))</f>
        <v>-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>
      <c r="A88" s="7" t="str">
        <f t="shared" si="0"/>
        <v/>
      </c>
      <c r="B88" s="25" t="str">
        <f t="array" ref="B88">IF(ISERROR(INDEX('Master '!$A$2:$A$82,MATCH('Scanned Prof Demos'!A88,'Master '!$B$2:$B$82,0))),IF(ISERROR(INDEX('Master '!$A$2:$A$82,MATCH('Scanned Prof Demos'!A88,'Master '!$C$2:$C$82,0))),IF(A88="","-","Not on Roster"),INDEX('Master '!$A$2:$A$82,MATCH('Scanned Prof Demos'!A88,'Master '!$C$2:$C$82,0))),INDEX('Master '!$A$2:$A$82,MATCH('Scanned Prof Demos'!A88,'Master '!$B$2:$B$82,0)))</f>
        <v>-</v>
      </c>
      <c r="C88" s="7" t="str">
        <f t="shared" si="1"/>
        <v/>
      </c>
      <c r="D88" s="25" t="str">
        <f t="array" ref="D88">IF(ISERROR(INDEX('Master '!$A$2:$A$82,MATCH('Scanned Prof Demos'!C88,'Master '!$B$2:$B$82,0))),IF(ISERROR(INDEX('Master '!$A$2:$A$82,MATCH('Scanned Prof Demos'!C88,'Master '!$C$2:$C$82,0))),IF(C88="","-","Not on Roster"),INDEX('Master '!$A$2:$A$82,MATCH('Scanned Prof Demos'!C88,'Master '!$C$2:$C$82,0))),INDEX('Master '!$A$2:$A$82,MATCH('Scanned Prof Demos'!C88,'Master '!$B$2:$B$82,0)))</f>
        <v>-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>
      <c r="A89" s="7" t="str">
        <f t="shared" si="0"/>
        <v/>
      </c>
      <c r="B89" s="25" t="str">
        <f t="array" ref="B89">IF(ISERROR(INDEX('Master '!$A$2:$A$82,MATCH('Scanned Prof Demos'!A89,'Master '!$B$2:$B$82,0))),IF(ISERROR(INDEX('Master '!$A$2:$A$82,MATCH('Scanned Prof Demos'!A89,'Master '!$C$2:$C$82,0))),IF(A89="","-","Not on Roster"),INDEX('Master '!$A$2:$A$82,MATCH('Scanned Prof Demos'!A89,'Master '!$C$2:$C$82,0))),INDEX('Master '!$A$2:$A$82,MATCH('Scanned Prof Demos'!A89,'Master '!$B$2:$B$82,0)))</f>
        <v>-</v>
      </c>
      <c r="C89" s="7" t="str">
        <f t="shared" si="1"/>
        <v/>
      </c>
      <c r="D89" s="25" t="str">
        <f t="array" ref="D89">IF(ISERROR(INDEX('Master '!$A$2:$A$82,MATCH('Scanned Prof Demos'!C89,'Master '!$B$2:$B$82,0))),IF(ISERROR(INDEX('Master '!$A$2:$A$82,MATCH('Scanned Prof Demos'!C89,'Master '!$C$2:$C$82,0))),IF(C89="","-","Not on Roster"),INDEX('Master '!$A$2:$A$82,MATCH('Scanned Prof Demos'!C89,'Master '!$C$2:$C$82,0))),INDEX('Master '!$A$2:$A$82,MATCH('Scanned Prof Demos'!C89,'Master '!$B$2:$B$82,0)))</f>
        <v>-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>
      <c r="A90" s="7" t="str">
        <f t="shared" si="0"/>
        <v/>
      </c>
      <c r="B90" s="25" t="str">
        <f t="array" ref="B90">IF(ISERROR(INDEX('Master '!$A$2:$A$82,MATCH('Scanned Prof Demos'!A90,'Master '!$B$2:$B$82,0))),IF(ISERROR(INDEX('Master '!$A$2:$A$82,MATCH('Scanned Prof Demos'!A90,'Master '!$C$2:$C$82,0))),IF(A90="","-","Not on Roster"),INDEX('Master '!$A$2:$A$82,MATCH('Scanned Prof Demos'!A90,'Master '!$C$2:$C$82,0))),INDEX('Master '!$A$2:$A$82,MATCH('Scanned Prof Demos'!A90,'Master '!$B$2:$B$82,0)))</f>
        <v>-</v>
      </c>
      <c r="C90" s="7" t="str">
        <f t="shared" si="1"/>
        <v/>
      </c>
      <c r="D90" s="25" t="str">
        <f t="array" ref="D90">IF(ISERROR(INDEX('Master '!$A$2:$A$82,MATCH('Scanned Prof Demos'!C90,'Master '!$B$2:$B$82,0))),IF(ISERROR(INDEX('Master '!$A$2:$A$82,MATCH('Scanned Prof Demos'!C90,'Master '!$C$2:$C$82,0))),IF(C90="","-","Not on Roster"),INDEX('Master '!$A$2:$A$82,MATCH('Scanned Prof Demos'!C90,'Master '!$C$2:$C$82,0))),INDEX('Master '!$A$2:$A$82,MATCH('Scanned Prof Demos'!C90,'Master '!$B$2:$B$82,0)))</f>
        <v>-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>
      <c r="A91" s="7" t="str">
        <f t="shared" si="0"/>
        <v/>
      </c>
      <c r="B91" s="25" t="str">
        <f t="array" ref="B91">IF(ISERROR(INDEX('Master '!$A$2:$A$82,MATCH('Scanned Prof Demos'!A91,'Master '!$B$2:$B$82,0))),IF(ISERROR(INDEX('Master '!$A$2:$A$82,MATCH('Scanned Prof Demos'!A91,'Master '!$C$2:$C$82,0))),IF(A91="","-","Not on Roster"),INDEX('Master '!$A$2:$A$82,MATCH('Scanned Prof Demos'!A91,'Master '!$C$2:$C$82,0))),INDEX('Master '!$A$2:$A$82,MATCH('Scanned Prof Demos'!A91,'Master '!$B$2:$B$82,0)))</f>
        <v>-</v>
      </c>
      <c r="C91" s="7" t="str">
        <f t="shared" si="1"/>
        <v/>
      </c>
      <c r="D91" s="25" t="str">
        <f t="array" ref="D91">IF(ISERROR(INDEX('Master '!$A$2:$A$82,MATCH('Scanned Prof Demos'!C91,'Master '!$B$2:$B$82,0))),IF(ISERROR(INDEX('Master '!$A$2:$A$82,MATCH('Scanned Prof Demos'!C91,'Master '!$C$2:$C$82,0))),IF(C91="","-","Not on Roster"),INDEX('Master '!$A$2:$A$82,MATCH('Scanned Prof Demos'!C91,'Master '!$C$2:$C$82,0))),INDEX('Master '!$A$2:$A$82,MATCH('Scanned Prof Demos'!C91,'Master '!$B$2:$B$82,0)))</f>
        <v>-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>
      <c r="A92" s="7" t="str">
        <f t="shared" si="0"/>
        <v/>
      </c>
      <c r="B92" s="25" t="str">
        <f t="array" ref="B92">IF(ISERROR(INDEX('Master '!$A$2:$A$82,MATCH('Scanned Prof Demos'!A92,'Master '!$B$2:$B$82,0))),IF(ISERROR(INDEX('Master '!$A$2:$A$82,MATCH('Scanned Prof Demos'!A92,'Master '!$C$2:$C$82,0))),IF(A92="","-","Not on Roster"),INDEX('Master '!$A$2:$A$82,MATCH('Scanned Prof Demos'!A92,'Master '!$C$2:$C$82,0))),INDEX('Master '!$A$2:$A$82,MATCH('Scanned Prof Demos'!A92,'Master '!$B$2:$B$82,0)))</f>
        <v>-</v>
      </c>
      <c r="C92" s="7" t="str">
        <f t="shared" si="1"/>
        <v/>
      </c>
      <c r="D92" s="25" t="str">
        <f t="array" ref="D92">IF(ISERROR(INDEX('Master '!$A$2:$A$82,MATCH('Scanned Prof Demos'!C92,'Master '!$B$2:$B$82,0))),IF(ISERROR(INDEX('Master '!$A$2:$A$82,MATCH('Scanned Prof Demos'!C92,'Master '!$C$2:$C$82,0))),IF(C92="","-","Not on Roster"),INDEX('Master '!$A$2:$A$82,MATCH('Scanned Prof Demos'!C92,'Master '!$C$2:$C$82,0))),INDEX('Master '!$A$2:$A$82,MATCH('Scanned Prof Demos'!C92,'Master '!$B$2:$B$82,0)))</f>
        <v>-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>
      <c r="A93" s="7" t="str">
        <f t="shared" si="0"/>
        <v/>
      </c>
      <c r="B93" s="25" t="str">
        <f t="array" ref="B93">IF(ISERROR(INDEX('Master '!$A$2:$A$82,MATCH('Scanned Prof Demos'!A93,'Master '!$B$2:$B$82,0))),IF(ISERROR(INDEX('Master '!$A$2:$A$82,MATCH('Scanned Prof Demos'!A93,'Master '!$C$2:$C$82,0))),IF(A93="","-","Not on Roster"),INDEX('Master '!$A$2:$A$82,MATCH('Scanned Prof Demos'!A93,'Master '!$C$2:$C$82,0))),INDEX('Master '!$A$2:$A$82,MATCH('Scanned Prof Demos'!A93,'Master '!$B$2:$B$82,0)))</f>
        <v>-</v>
      </c>
      <c r="C93" s="7" t="str">
        <f t="shared" si="1"/>
        <v/>
      </c>
      <c r="D93" s="25" t="str">
        <f t="array" ref="D93">IF(ISERROR(INDEX('Master '!$A$2:$A$82,MATCH('Scanned Prof Demos'!C93,'Master '!$B$2:$B$82,0))),IF(ISERROR(INDEX('Master '!$A$2:$A$82,MATCH('Scanned Prof Demos'!C93,'Master '!$C$2:$C$82,0))),IF(C93="","-","Not on Roster"),INDEX('Master '!$A$2:$A$82,MATCH('Scanned Prof Demos'!C93,'Master '!$C$2:$C$82,0))),INDEX('Master '!$A$2:$A$82,MATCH('Scanned Prof Demos'!C93,'Master '!$B$2:$B$82,0)))</f>
        <v>-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>
      <c r="A94" s="7" t="str">
        <f t="shared" si="0"/>
        <v/>
      </c>
      <c r="B94" s="25" t="str">
        <f t="array" ref="B94">IF(ISERROR(INDEX('Master '!$A$2:$A$82,MATCH('Scanned Prof Demos'!A94,'Master '!$B$2:$B$82,0))),IF(ISERROR(INDEX('Master '!$A$2:$A$82,MATCH('Scanned Prof Demos'!A94,'Master '!$C$2:$C$82,0))),IF(A94="","-","Not on Roster"),INDEX('Master '!$A$2:$A$82,MATCH('Scanned Prof Demos'!A94,'Master '!$C$2:$C$82,0))),INDEX('Master '!$A$2:$A$82,MATCH('Scanned Prof Demos'!A94,'Master '!$B$2:$B$82,0)))</f>
        <v>-</v>
      </c>
      <c r="C94" s="7" t="str">
        <f t="shared" si="1"/>
        <v/>
      </c>
      <c r="D94" s="25" t="str">
        <f t="array" ref="D94">IF(ISERROR(INDEX('Master '!$A$2:$A$82,MATCH('Scanned Prof Demos'!C94,'Master '!$B$2:$B$82,0))),IF(ISERROR(INDEX('Master '!$A$2:$A$82,MATCH('Scanned Prof Demos'!C94,'Master '!$C$2:$C$82,0))),IF(C94="","-","Not on Roster"),INDEX('Master '!$A$2:$A$82,MATCH('Scanned Prof Demos'!C94,'Master '!$C$2:$C$82,0))),INDEX('Master '!$A$2:$A$82,MATCH('Scanned Prof Demos'!C94,'Master '!$B$2:$B$82,0)))</f>
        <v>-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>
      <c r="A95" s="7" t="str">
        <f t="shared" si="0"/>
        <v/>
      </c>
      <c r="B95" s="25" t="str">
        <f t="array" ref="B95">IF(ISERROR(INDEX('Master '!$A$2:$A$82,MATCH('Scanned Prof Demos'!A95,'Master '!$B$2:$B$82,0))),IF(ISERROR(INDEX('Master '!$A$2:$A$82,MATCH('Scanned Prof Demos'!A95,'Master '!$C$2:$C$82,0))),IF(A95="","-","Not on Roster"),INDEX('Master '!$A$2:$A$82,MATCH('Scanned Prof Demos'!A95,'Master '!$C$2:$C$82,0))),INDEX('Master '!$A$2:$A$82,MATCH('Scanned Prof Demos'!A95,'Master '!$B$2:$B$82,0)))</f>
        <v>-</v>
      </c>
      <c r="C95" s="7" t="str">
        <f t="shared" si="1"/>
        <v/>
      </c>
      <c r="D95" s="25" t="str">
        <f t="array" ref="D95">IF(ISERROR(INDEX('Master '!$A$2:$A$82,MATCH('Scanned Prof Demos'!C95,'Master '!$B$2:$B$82,0))),IF(ISERROR(INDEX('Master '!$A$2:$A$82,MATCH('Scanned Prof Demos'!C95,'Master '!$C$2:$C$82,0))),IF(C95="","-","Not on Roster"),INDEX('Master '!$A$2:$A$82,MATCH('Scanned Prof Demos'!C95,'Master '!$C$2:$C$82,0))),INDEX('Master '!$A$2:$A$82,MATCH('Scanned Prof Demos'!C95,'Master '!$B$2:$B$82,0)))</f>
        <v>-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>
      <c r="A96" s="7" t="str">
        <f t="shared" si="0"/>
        <v/>
      </c>
      <c r="B96" s="25" t="str">
        <f t="array" ref="B96">IF(ISERROR(INDEX('Master '!$A$2:$A$82,MATCH('Scanned Prof Demos'!A96,'Master '!$B$2:$B$82,0))),IF(ISERROR(INDEX('Master '!$A$2:$A$82,MATCH('Scanned Prof Demos'!A96,'Master '!$C$2:$C$82,0))),IF(A96="","-","Not on Roster"),INDEX('Master '!$A$2:$A$82,MATCH('Scanned Prof Demos'!A96,'Master '!$C$2:$C$82,0))),INDEX('Master '!$A$2:$A$82,MATCH('Scanned Prof Demos'!A96,'Master '!$B$2:$B$82,0)))</f>
        <v>-</v>
      </c>
      <c r="C96" s="7" t="str">
        <f t="shared" si="1"/>
        <v/>
      </c>
      <c r="D96" s="25" t="str">
        <f t="array" ref="D96">IF(ISERROR(INDEX('Master '!$A$2:$A$82,MATCH('Scanned Prof Demos'!C96,'Master '!$B$2:$B$82,0))),IF(ISERROR(INDEX('Master '!$A$2:$A$82,MATCH('Scanned Prof Demos'!C96,'Master '!$C$2:$C$82,0))),IF(C96="","-","Not on Roster"),INDEX('Master '!$A$2:$A$82,MATCH('Scanned Prof Demos'!C96,'Master '!$C$2:$C$82,0))),INDEX('Master '!$A$2:$A$82,MATCH('Scanned Prof Demos'!C96,'Master '!$B$2:$B$82,0)))</f>
        <v>-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>
      <c r="A97" s="7" t="str">
        <f t="shared" si="0"/>
        <v/>
      </c>
      <c r="B97" s="25" t="str">
        <f t="array" ref="B97">IF(ISERROR(INDEX('Master '!$A$2:$A$82,MATCH('Scanned Prof Demos'!A97,'Master '!$B$2:$B$82,0))),IF(ISERROR(INDEX('Master '!$A$2:$A$82,MATCH('Scanned Prof Demos'!A97,'Master '!$C$2:$C$82,0))),IF(A97="","-","Not on Roster"),INDEX('Master '!$A$2:$A$82,MATCH('Scanned Prof Demos'!A97,'Master '!$C$2:$C$82,0))),INDEX('Master '!$A$2:$A$82,MATCH('Scanned Prof Demos'!A97,'Master '!$B$2:$B$82,0)))</f>
        <v>-</v>
      </c>
      <c r="C97" s="7" t="str">
        <f t="shared" si="1"/>
        <v/>
      </c>
      <c r="D97" s="25" t="str">
        <f t="array" ref="D97">IF(ISERROR(INDEX('Master '!$A$2:$A$82,MATCH('Scanned Prof Demos'!C97,'Master '!$B$2:$B$82,0))),IF(ISERROR(INDEX('Master '!$A$2:$A$82,MATCH('Scanned Prof Demos'!C97,'Master '!$C$2:$C$82,0))),IF(C97="","-","Not on Roster"),INDEX('Master '!$A$2:$A$82,MATCH('Scanned Prof Demos'!C97,'Master '!$C$2:$C$82,0))),INDEX('Master '!$A$2:$A$82,MATCH('Scanned Prof Demos'!C97,'Master '!$B$2:$B$82,0)))</f>
        <v>-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>
      <c r="A98" s="7" t="str">
        <f t="shared" si="0"/>
        <v/>
      </c>
      <c r="B98" s="25" t="str">
        <f t="array" ref="B98">IF(ISERROR(INDEX('Master '!$A$2:$A$82,MATCH('Scanned Prof Demos'!A98,'Master '!$B$2:$B$82,0))),IF(ISERROR(INDEX('Master '!$A$2:$A$82,MATCH('Scanned Prof Demos'!A98,'Master '!$C$2:$C$82,0))),IF(A98="","-","Not on Roster"),INDEX('Master '!$A$2:$A$82,MATCH('Scanned Prof Demos'!A98,'Master '!$C$2:$C$82,0))),INDEX('Master '!$A$2:$A$82,MATCH('Scanned Prof Demos'!A98,'Master '!$B$2:$B$82,0)))</f>
        <v>-</v>
      </c>
      <c r="C98" s="7" t="str">
        <f t="shared" si="1"/>
        <v/>
      </c>
      <c r="D98" s="25" t="str">
        <f t="array" ref="D98">IF(ISERROR(INDEX('Master '!$A$2:$A$82,MATCH('Scanned Prof Demos'!C98,'Master '!$B$2:$B$82,0))),IF(ISERROR(INDEX('Master '!$A$2:$A$82,MATCH('Scanned Prof Demos'!C98,'Master '!$C$2:$C$82,0))),IF(C98="","-","Not on Roster"),INDEX('Master '!$A$2:$A$82,MATCH('Scanned Prof Demos'!C98,'Master '!$C$2:$C$82,0))),INDEX('Master '!$A$2:$A$82,MATCH('Scanned Prof Demos'!C98,'Master '!$B$2:$B$82,0)))</f>
        <v>-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>
      <c r="A99" s="7" t="str">
        <f t="shared" si="0"/>
        <v/>
      </c>
      <c r="B99" s="25" t="str">
        <f t="array" ref="B99">IF(ISERROR(INDEX('Master '!$A$2:$A$82,MATCH('Scanned Prof Demos'!A99,'Master '!$B$2:$B$82,0))),IF(ISERROR(INDEX('Master '!$A$2:$A$82,MATCH('Scanned Prof Demos'!A99,'Master '!$C$2:$C$82,0))),IF(A99="","-","Not on Roster"),INDEX('Master '!$A$2:$A$82,MATCH('Scanned Prof Demos'!A99,'Master '!$C$2:$C$82,0))),INDEX('Master '!$A$2:$A$82,MATCH('Scanned Prof Demos'!A99,'Master '!$B$2:$B$82,0)))</f>
        <v>-</v>
      </c>
      <c r="C99" s="7" t="str">
        <f t="shared" si="1"/>
        <v/>
      </c>
      <c r="D99" s="25" t="str">
        <f t="array" ref="D99">IF(ISERROR(INDEX('Master '!$A$2:$A$82,MATCH('Scanned Prof Demos'!C99,'Master '!$B$2:$B$82,0))),IF(ISERROR(INDEX('Master '!$A$2:$A$82,MATCH('Scanned Prof Demos'!C99,'Master '!$C$2:$C$82,0))),IF(C99="","-","Not on Roster"),INDEX('Master '!$A$2:$A$82,MATCH('Scanned Prof Demos'!C99,'Master '!$C$2:$C$82,0))),INDEX('Master '!$A$2:$A$82,MATCH('Scanned Prof Demos'!C99,'Master '!$B$2:$B$82,0)))</f>
        <v>-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>
      <c r="A100" s="7" t="str">
        <f t="shared" si="0"/>
        <v/>
      </c>
      <c r="B100" s="25" t="str">
        <f t="array" ref="B100">IF(ISERROR(INDEX('Master '!$A$2:$A$82,MATCH('Scanned Prof Demos'!A100,'Master '!$B$2:$B$82,0))),IF(ISERROR(INDEX('Master '!$A$2:$A$82,MATCH('Scanned Prof Demos'!A100,'Master '!$C$2:$C$82,0))),IF(A100="","-","Not on Roster"),INDEX('Master '!$A$2:$A$82,MATCH('Scanned Prof Demos'!A100,'Master '!$C$2:$C$82,0))),INDEX('Master '!$A$2:$A$82,MATCH('Scanned Prof Demos'!A100,'Master '!$B$2:$B$82,0)))</f>
        <v>-</v>
      </c>
      <c r="C100" s="7" t="str">
        <f t="shared" si="1"/>
        <v/>
      </c>
      <c r="D100" s="25" t="str">
        <f t="array" ref="D100">IF(ISERROR(INDEX('Master '!$A$2:$A$82,MATCH('Scanned Prof Demos'!C100,'Master '!$B$2:$B$82,0))),IF(ISERROR(INDEX('Master '!$A$2:$A$82,MATCH('Scanned Prof Demos'!C100,'Master '!$C$2:$C$82,0))),IF(C100="","-","Not on Roster"),INDEX('Master '!$A$2:$A$82,MATCH('Scanned Prof Demos'!C100,'Master '!$C$2:$C$82,0))),INDEX('Master '!$A$2:$A$82,MATCH('Scanned Prof Demos'!C100,'Master '!$B$2:$B$82,0)))</f>
        <v>-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>
      <c r="A101" s="7" t="str">
        <f t="shared" si="0"/>
        <v/>
      </c>
      <c r="B101" s="25" t="str">
        <f t="array" ref="B101">IF(ISERROR(INDEX('Master '!$A$2:$A$82,MATCH('Scanned Prof Demos'!A101,'Master '!$B$2:$B$82,0))),IF(ISERROR(INDEX('Master '!$A$2:$A$82,MATCH('Scanned Prof Demos'!A101,'Master '!$C$2:$C$82,0))),IF(A101="","-","Not on Roster"),INDEX('Master '!$A$2:$A$82,MATCH('Scanned Prof Demos'!A101,'Master '!$C$2:$C$82,0))),INDEX('Master '!$A$2:$A$82,MATCH('Scanned Prof Demos'!A101,'Master '!$B$2:$B$82,0)))</f>
        <v>-</v>
      </c>
      <c r="C101" s="7" t="str">
        <f t="shared" si="1"/>
        <v/>
      </c>
      <c r="D101" s="25" t="str">
        <f t="array" ref="D101">IF(ISERROR(INDEX('Master '!$A$2:$A$82,MATCH('Scanned Prof Demos'!C101,'Master '!$B$2:$B$82,0))),IF(ISERROR(INDEX('Master '!$A$2:$A$82,MATCH('Scanned Prof Demos'!C101,'Master '!$C$2:$C$82,0))),IF(C101="","-","Not on Roster"),INDEX('Master '!$A$2:$A$82,MATCH('Scanned Prof Demos'!C101,'Master '!$C$2:$C$82,0))),INDEX('Master '!$A$2:$A$82,MATCH('Scanned Prof Demos'!C101,'Master '!$B$2:$B$82,0)))</f>
        <v>-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>
      <c r="A102" s="7" t="str">
        <f t="shared" si="0"/>
        <v/>
      </c>
      <c r="B102" s="25" t="str">
        <f t="array" ref="B102">IF(ISERROR(INDEX('Master '!$A$2:$A$82,MATCH('Scanned Prof Demos'!A102,'Master '!$B$2:$B$82,0))),IF(ISERROR(INDEX('Master '!$A$2:$A$82,MATCH('Scanned Prof Demos'!A102,'Master '!$C$2:$C$82,0))),IF(A102="","-","Not on Roster"),INDEX('Master '!$A$2:$A$82,MATCH('Scanned Prof Demos'!A102,'Master '!$C$2:$C$82,0))),INDEX('Master '!$A$2:$A$82,MATCH('Scanned Prof Demos'!A102,'Master '!$B$2:$B$82,0)))</f>
        <v>-</v>
      </c>
      <c r="C102" s="7" t="str">
        <f t="shared" si="1"/>
        <v/>
      </c>
      <c r="D102" s="25" t="str">
        <f t="array" ref="D102">IF(ISERROR(INDEX('Master '!$A$2:$A$82,MATCH('Scanned Prof Demos'!C102,'Master '!$B$2:$B$82,0))),IF(ISERROR(INDEX('Master '!$A$2:$A$82,MATCH('Scanned Prof Demos'!C102,'Master '!$C$2:$C$82,0))),IF(C102="","-","Not on Roster"),INDEX('Master '!$A$2:$A$82,MATCH('Scanned Prof Demos'!C102,'Master '!$C$2:$C$82,0))),INDEX('Master '!$A$2:$A$82,MATCH('Scanned Prof Demos'!C102,'Master '!$B$2:$B$82,0)))</f>
        <v>-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>
      <c r="A103" s="7" t="str">
        <f t="shared" si="0"/>
        <v/>
      </c>
      <c r="B103" s="25" t="str">
        <f t="array" ref="B103">IF(ISERROR(INDEX('Master '!$A$2:$A$82,MATCH('Scanned Prof Demos'!A103,'Master '!$B$2:$B$82,0))),IF(ISERROR(INDEX('Master '!$A$2:$A$82,MATCH('Scanned Prof Demos'!A103,'Master '!$C$2:$C$82,0))),IF(A103="","-","Not on Roster"),INDEX('Master '!$A$2:$A$82,MATCH('Scanned Prof Demos'!A103,'Master '!$C$2:$C$82,0))),INDEX('Master '!$A$2:$A$82,MATCH('Scanned Prof Demos'!A103,'Master '!$B$2:$B$82,0)))</f>
        <v>-</v>
      </c>
      <c r="C103" s="7" t="str">
        <f t="shared" si="1"/>
        <v/>
      </c>
      <c r="D103" s="25" t="str">
        <f t="array" ref="D103">IF(ISERROR(INDEX('Master '!$A$2:$A$82,MATCH('Scanned Prof Demos'!C103,'Master '!$B$2:$B$82,0))),IF(ISERROR(INDEX('Master '!$A$2:$A$82,MATCH('Scanned Prof Demos'!C103,'Master '!$C$2:$C$82,0))),IF(C103="","-","Not on Roster"),INDEX('Master '!$A$2:$A$82,MATCH('Scanned Prof Demos'!C103,'Master '!$C$2:$C$82,0))),INDEX('Master '!$A$2:$A$82,MATCH('Scanned Prof Demos'!C103,'Master '!$B$2:$B$82,0)))</f>
        <v>-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>
      <c r="A104" s="7" t="str">
        <f t="shared" si="0"/>
        <v/>
      </c>
      <c r="B104" s="25" t="str">
        <f t="array" ref="B104">IF(ISERROR(INDEX('Master '!$A$2:$A$82,MATCH('Scanned Prof Demos'!A104,'Master '!$B$2:$B$82,0))),IF(ISERROR(INDEX('Master '!$A$2:$A$82,MATCH('Scanned Prof Demos'!A104,'Master '!$C$2:$C$82,0))),IF(A104="","-","Not on Roster"),INDEX('Master '!$A$2:$A$82,MATCH('Scanned Prof Demos'!A104,'Master '!$C$2:$C$82,0))),INDEX('Master '!$A$2:$A$82,MATCH('Scanned Prof Demos'!A104,'Master '!$B$2:$B$82,0)))</f>
        <v>-</v>
      </c>
      <c r="C104" s="7" t="str">
        <f t="shared" si="1"/>
        <v/>
      </c>
      <c r="D104" s="25" t="str">
        <f t="array" ref="D104">IF(ISERROR(INDEX('Master '!$A$2:$A$82,MATCH('Scanned Prof Demos'!C104,'Master '!$B$2:$B$82,0))),IF(ISERROR(INDEX('Master '!$A$2:$A$82,MATCH('Scanned Prof Demos'!C104,'Master '!$C$2:$C$82,0))),IF(C104="","-","Not on Roster"),INDEX('Master '!$A$2:$A$82,MATCH('Scanned Prof Demos'!C104,'Master '!$C$2:$C$82,0))),INDEX('Master '!$A$2:$A$82,MATCH('Scanned Prof Demos'!C104,'Master '!$B$2:$B$82,0)))</f>
        <v>-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>
      <c r="A105" s="7" t="str">
        <f t="shared" si="0"/>
        <v/>
      </c>
      <c r="B105" s="25" t="str">
        <f t="array" ref="B105">IF(ISERROR(INDEX('Master '!$A$2:$A$82,MATCH('Scanned Prof Demos'!A105,'Master '!$B$2:$B$82,0))),IF(ISERROR(INDEX('Master '!$A$2:$A$82,MATCH('Scanned Prof Demos'!A105,'Master '!$C$2:$C$82,0))),IF(A105="","-","Not on Roster"),INDEX('Master '!$A$2:$A$82,MATCH('Scanned Prof Demos'!A105,'Master '!$C$2:$C$82,0))),INDEX('Master '!$A$2:$A$82,MATCH('Scanned Prof Demos'!A105,'Master '!$B$2:$B$82,0)))</f>
        <v>-</v>
      </c>
      <c r="C105" s="7" t="str">
        <f t="shared" si="1"/>
        <v/>
      </c>
      <c r="D105" s="25" t="str">
        <f t="array" ref="D105">IF(ISERROR(INDEX('Master '!$A$2:$A$82,MATCH('Scanned Prof Demos'!C105,'Master '!$B$2:$B$82,0))),IF(ISERROR(INDEX('Master '!$A$2:$A$82,MATCH('Scanned Prof Demos'!C105,'Master '!$C$2:$C$82,0))),IF(C105="","-","Not on Roster"),INDEX('Master '!$A$2:$A$82,MATCH('Scanned Prof Demos'!C105,'Master '!$C$2:$C$82,0))),INDEX('Master '!$A$2:$A$82,MATCH('Scanned Prof Demos'!C105,'Master '!$B$2:$B$82,0)))</f>
        <v>-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>
      <c r="A106" s="7" t="str">
        <f t="shared" si="0"/>
        <v/>
      </c>
      <c r="B106" s="25" t="str">
        <f t="array" ref="B106">IF(ISERROR(INDEX('Master '!$A$2:$A$82,MATCH('Scanned Prof Demos'!A106,'Master '!$B$2:$B$82,0))),IF(ISERROR(INDEX('Master '!$A$2:$A$82,MATCH('Scanned Prof Demos'!A106,'Master '!$C$2:$C$82,0))),IF(A106="","-","Not on Roster"),INDEX('Master '!$A$2:$A$82,MATCH('Scanned Prof Demos'!A106,'Master '!$C$2:$C$82,0))),INDEX('Master '!$A$2:$A$82,MATCH('Scanned Prof Demos'!A106,'Master '!$B$2:$B$82,0)))</f>
        <v>-</v>
      </c>
      <c r="C106" s="7" t="str">
        <f t="shared" si="1"/>
        <v/>
      </c>
      <c r="D106" s="25" t="str">
        <f t="array" ref="D106">IF(ISERROR(INDEX('Master '!$A$2:$A$82,MATCH('Scanned Prof Demos'!C106,'Master '!$B$2:$B$82,0))),IF(ISERROR(INDEX('Master '!$A$2:$A$82,MATCH('Scanned Prof Demos'!C106,'Master '!$C$2:$C$82,0))),IF(C106="","-","Not on Roster"),INDEX('Master '!$A$2:$A$82,MATCH('Scanned Prof Demos'!C106,'Master '!$C$2:$C$82,0))),INDEX('Master '!$A$2:$A$82,MATCH('Scanned Prof Demos'!C106,'Master '!$B$2:$B$82,0)))</f>
        <v>-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>
      <c r="A107" s="7" t="str">
        <f t="shared" si="0"/>
        <v/>
      </c>
      <c r="B107" s="25" t="str">
        <f t="array" ref="B107">IF(ISERROR(INDEX('Master '!$A$2:$A$82,MATCH('Scanned Prof Demos'!A107,'Master '!$B$2:$B$82,0))),IF(ISERROR(INDEX('Master '!$A$2:$A$82,MATCH('Scanned Prof Demos'!A107,'Master '!$C$2:$C$82,0))),IF(A107="","-","Not on Roster"),INDEX('Master '!$A$2:$A$82,MATCH('Scanned Prof Demos'!A107,'Master '!$C$2:$C$82,0))),INDEX('Master '!$A$2:$A$82,MATCH('Scanned Prof Demos'!A107,'Master '!$B$2:$B$82,0)))</f>
        <v>-</v>
      </c>
      <c r="C107" s="7" t="str">
        <f t="shared" si="1"/>
        <v/>
      </c>
      <c r="D107" s="25" t="str">
        <f t="array" ref="D107">IF(ISERROR(INDEX('Master '!$A$2:$A$82,MATCH('Scanned Prof Demos'!C107,'Master '!$B$2:$B$82,0))),IF(ISERROR(INDEX('Master '!$A$2:$A$82,MATCH('Scanned Prof Demos'!C107,'Master '!$C$2:$C$82,0))),IF(C107="","-","Not on Roster"),INDEX('Master '!$A$2:$A$82,MATCH('Scanned Prof Demos'!C107,'Master '!$C$2:$C$82,0))),INDEX('Master '!$A$2:$A$82,MATCH('Scanned Prof Demos'!C107,'Master '!$B$2:$B$82,0)))</f>
        <v>-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>
      <c r="A108" s="7" t="str">
        <f t="shared" si="0"/>
        <v/>
      </c>
      <c r="B108" s="25" t="str">
        <f t="array" ref="B108">IF(ISERROR(INDEX('Master '!$A$2:$A$82,MATCH('Scanned Prof Demos'!A108,'Master '!$B$2:$B$82,0))),IF(ISERROR(INDEX('Master '!$A$2:$A$82,MATCH('Scanned Prof Demos'!A108,'Master '!$C$2:$C$82,0))),IF(A108="","-","Not on Roster"),INDEX('Master '!$A$2:$A$82,MATCH('Scanned Prof Demos'!A108,'Master '!$C$2:$C$82,0))),INDEX('Master '!$A$2:$A$82,MATCH('Scanned Prof Demos'!A108,'Master '!$B$2:$B$82,0)))</f>
        <v>-</v>
      </c>
      <c r="C108" s="7" t="str">
        <f t="shared" si="1"/>
        <v/>
      </c>
      <c r="D108" s="25" t="str">
        <f t="array" ref="D108">IF(ISERROR(INDEX('Master '!$A$2:$A$82,MATCH('Scanned Prof Demos'!C108,'Master '!$B$2:$B$82,0))),IF(ISERROR(INDEX('Master '!$A$2:$A$82,MATCH('Scanned Prof Demos'!C108,'Master '!$C$2:$C$82,0))),IF(C108="","-","Not on Roster"),INDEX('Master '!$A$2:$A$82,MATCH('Scanned Prof Demos'!C108,'Master '!$C$2:$C$82,0))),INDEX('Master '!$A$2:$A$82,MATCH('Scanned Prof Demos'!C108,'Master '!$B$2:$B$82,0)))</f>
        <v>-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>
      <c r="A109" s="7" t="str">
        <f t="shared" si="0"/>
        <v/>
      </c>
      <c r="B109" s="25" t="str">
        <f t="array" ref="B109">IF(ISERROR(INDEX('Master '!$A$2:$A$82,MATCH('Scanned Prof Demos'!A109,'Master '!$B$2:$B$82,0))),IF(ISERROR(INDEX('Master '!$A$2:$A$82,MATCH('Scanned Prof Demos'!A109,'Master '!$C$2:$C$82,0))),IF(A109="","-","Not on Roster"),INDEX('Master '!$A$2:$A$82,MATCH('Scanned Prof Demos'!A109,'Master '!$C$2:$C$82,0))),INDEX('Master '!$A$2:$A$82,MATCH('Scanned Prof Demos'!A109,'Master '!$B$2:$B$82,0)))</f>
        <v>-</v>
      </c>
      <c r="C109" s="7" t="str">
        <f t="shared" si="1"/>
        <v/>
      </c>
      <c r="D109" s="25" t="str">
        <f t="array" ref="D109">IF(ISERROR(INDEX('Master '!$A$2:$A$82,MATCH('Scanned Prof Demos'!C109,'Master '!$B$2:$B$82,0))),IF(ISERROR(INDEX('Master '!$A$2:$A$82,MATCH('Scanned Prof Demos'!C109,'Master '!$C$2:$C$82,0))),IF(C109="","-","Not on Roster"),INDEX('Master '!$A$2:$A$82,MATCH('Scanned Prof Demos'!C109,'Master '!$C$2:$C$82,0))),INDEX('Master '!$A$2:$A$82,MATCH('Scanned Prof Demos'!C109,'Master '!$B$2:$B$82,0)))</f>
        <v>-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>
      <c r="A110" s="7" t="str">
        <f t="shared" si="0"/>
        <v/>
      </c>
      <c r="B110" s="25" t="str">
        <f t="array" ref="B110">IF(ISERROR(INDEX('Master '!$A$2:$A$82,MATCH('Scanned Prof Demos'!A110,'Master '!$B$2:$B$82,0))),IF(ISERROR(INDEX('Master '!$A$2:$A$82,MATCH('Scanned Prof Demos'!A110,'Master '!$C$2:$C$82,0))),IF(A110="","-","Not on Roster"),INDEX('Master '!$A$2:$A$82,MATCH('Scanned Prof Demos'!A110,'Master '!$C$2:$C$82,0))),INDEX('Master '!$A$2:$A$82,MATCH('Scanned Prof Demos'!A110,'Master '!$B$2:$B$82,0)))</f>
        <v>-</v>
      </c>
      <c r="C110" s="7" t="str">
        <f t="shared" si="1"/>
        <v/>
      </c>
      <c r="D110" s="25" t="str">
        <f t="array" ref="D110">IF(ISERROR(INDEX('Master '!$A$2:$A$82,MATCH('Scanned Prof Demos'!C110,'Master '!$B$2:$B$82,0))),IF(ISERROR(INDEX('Master '!$A$2:$A$82,MATCH('Scanned Prof Demos'!C110,'Master '!$C$2:$C$82,0))),IF(C110="","-","Not on Roster"),INDEX('Master '!$A$2:$A$82,MATCH('Scanned Prof Demos'!C110,'Master '!$C$2:$C$82,0))),INDEX('Master '!$A$2:$A$82,MATCH('Scanned Prof Demos'!C110,'Master '!$B$2:$B$82,0)))</f>
        <v>-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>
      <c r="A111" s="7" t="str">
        <f t="shared" si="0"/>
        <v/>
      </c>
      <c r="B111" s="25" t="str">
        <f t="array" ref="B111">IF(ISERROR(INDEX('Master '!$A$2:$A$82,MATCH('Scanned Prof Demos'!A111,'Master '!$B$2:$B$82,0))),IF(ISERROR(INDEX('Master '!$A$2:$A$82,MATCH('Scanned Prof Demos'!A111,'Master '!$C$2:$C$82,0))),IF(A111="","-","Not on Roster"),INDEX('Master '!$A$2:$A$82,MATCH('Scanned Prof Demos'!A111,'Master '!$C$2:$C$82,0))),INDEX('Master '!$A$2:$A$82,MATCH('Scanned Prof Demos'!A111,'Master '!$B$2:$B$82,0)))</f>
        <v>-</v>
      </c>
      <c r="C111" s="7" t="str">
        <f t="shared" si="1"/>
        <v/>
      </c>
      <c r="D111" s="25" t="str">
        <f t="array" ref="D111">IF(ISERROR(INDEX('Master '!$A$2:$A$82,MATCH('Scanned Prof Demos'!C111,'Master '!$B$2:$B$82,0))),IF(ISERROR(INDEX('Master '!$A$2:$A$82,MATCH('Scanned Prof Demos'!C111,'Master '!$C$2:$C$82,0))),IF(C111="","-","Not on Roster"),INDEX('Master '!$A$2:$A$82,MATCH('Scanned Prof Demos'!C111,'Master '!$C$2:$C$82,0))),INDEX('Master '!$A$2:$A$82,MATCH('Scanned Prof Demos'!C111,'Master '!$B$2:$B$82,0)))</f>
        <v>-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>
      <c r="A112" s="7" t="str">
        <f t="shared" si="0"/>
        <v/>
      </c>
      <c r="B112" s="25" t="str">
        <f t="array" ref="B112">IF(ISERROR(INDEX('Master '!$A$2:$A$82,MATCH('Scanned Prof Demos'!A112,'Master '!$B$2:$B$82,0))),IF(ISERROR(INDEX('Master '!$A$2:$A$82,MATCH('Scanned Prof Demos'!A112,'Master '!$C$2:$C$82,0))),IF(A112="","-","Not on Roster"),INDEX('Master '!$A$2:$A$82,MATCH('Scanned Prof Demos'!A112,'Master '!$C$2:$C$82,0))),INDEX('Master '!$A$2:$A$82,MATCH('Scanned Prof Demos'!A112,'Master '!$B$2:$B$82,0)))</f>
        <v>-</v>
      </c>
      <c r="C112" s="7" t="str">
        <f t="shared" si="1"/>
        <v/>
      </c>
      <c r="D112" s="25" t="str">
        <f t="array" ref="D112">IF(ISERROR(INDEX('Master '!$A$2:$A$82,MATCH('Scanned Prof Demos'!C112,'Master '!$B$2:$B$82,0))),IF(ISERROR(INDEX('Master '!$A$2:$A$82,MATCH('Scanned Prof Demos'!C112,'Master '!$C$2:$C$82,0))),IF(C112="","-","Not on Roster"),INDEX('Master '!$A$2:$A$82,MATCH('Scanned Prof Demos'!C112,'Master '!$C$2:$C$82,0))),INDEX('Master '!$A$2:$A$82,MATCH('Scanned Prof Demos'!C112,'Master '!$B$2:$B$82,0)))</f>
        <v>-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>
      <c r="A113" s="7" t="str">
        <f t="shared" si="0"/>
        <v/>
      </c>
      <c r="B113" s="25" t="str">
        <f t="array" ref="B113">IF(ISERROR(INDEX('Master '!$A$2:$A$82,MATCH('Scanned Prof Demos'!A113,'Master '!$B$2:$B$82,0))),IF(ISERROR(INDEX('Master '!$A$2:$A$82,MATCH('Scanned Prof Demos'!A113,'Master '!$C$2:$C$82,0))),IF(A113="","-","Not on Roster"),INDEX('Master '!$A$2:$A$82,MATCH('Scanned Prof Demos'!A113,'Master '!$C$2:$C$82,0))),INDEX('Master '!$A$2:$A$82,MATCH('Scanned Prof Demos'!A113,'Master '!$B$2:$B$82,0)))</f>
        <v>-</v>
      </c>
      <c r="C113" s="7" t="str">
        <f t="shared" si="1"/>
        <v/>
      </c>
      <c r="D113" s="25" t="str">
        <f t="array" ref="D113">IF(ISERROR(INDEX('Master '!$A$2:$A$82,MATCH('Scanned Prof Demos'!C113,'Master '!$B$2:$B$82,0))),IF(ISERROR(INDEX('Master '!$A$2:$A$82,MATCH('Scanned Prof Demos'!C113,'Master '!$C$2:$C$82,0))),IF(C113="","-","Not on Roster"),INDEX('Master '!$A$2:$A$82,MATCH('Scanned Prof Demos'!C113,'Master '!$C$2:$C$82,0))),INDEX('Master '!$A$2:$A$82,MATCH('Scanned Prof Demos'!C113,'Master '!$B$2:$B$82,0)))</f>
        <v>-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>
      <c r="A114" s="7" t="str">
        <f t="shared" si="0"/>
        <v/>
      </c>
      <c r="B114" s="25" t="str">
        <f t="array" ref="B114">IF(ISERROR(INDEX('Master '!$A$2:$A$82,MATCH('Scanned Prof Demos'!A114,'Master '!$B$2:$B$82,0))),IF(ISERROR(INDEX('Master '!$A$2:$A$82,MATCH('Scanned Prof Demos'!A114,'Master '!$C$2:$C$82,0))),IF(A114="","-","Not on Roster"),INDEX('Master '!$A$2:$A$82,MATCH('Scanned Prof Demos'!A114,'Master '!$C$2:$C$82,0))),INDEX('Master '!$A$2:$A$82,MATCH('Scanned Prof Demos'!A114,'Master '!$B$2:$B$82,0)))</f>
        <v>-</v>
      </c>
      <c r="C114" s="7" t="str">
        <f t="shared" si="1"/>
        <v/>
      </c>
      <c r="D114" s="25" t="str">
        <f t="array" ref="D114">IF(ISERROR(INDEX('Master '!$A$2:$A$82,MATCH('Scanned Prof Demos'!C114,'Master '!$B$2:$B$82,0))),IF(ISERROR(INDEX('Master '!$A$2:$A$82,MATCH('Scanned Prof Demos'!C114,'Master '!$C$2:$C$82,0))),IF(C114="","-","Not on Roster"),INDEX('Master '!$A$2:$A$82,MATCH('Scanned Prof Demos'!C114,'Master '!$C$2:$C$82,0))),INDEX('Master '!$A$2:$A$82,MATCH('Scanned Prof Demos'!C114,'Master '!$B$2:$B$82,0)))</f>
        <v>-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>
      <c r="A115" s="7" t="str">
        <f t="shared" si="0"/>
        <v/>
      </c>
      <c r="B115" s="25" t="str">
        <f t="array" ref="B115">IF(ISERROR(INDEX('Master '!$A$2:$A$82,MATCH('Scanned Prof Demos'!A115,'Master '!$B$2:$B$82,0))),IF(ISERROR(INDEX('Master '!$A$2:$A$82,MATCH('Scanned Prof Demos'!A115,'Master '!$C$2:$C$82,0))),IF(A115="","-","Not on Roster"),INDEX('Master '!$A$2:$A$82,MATCH('Scanned Prof Demos'!A115,'Master '!$C$2:$C$82,0))),INDEX('Master '!$A$2:$A$82,MATCH('Scanned Prof Demos'!A115,'Master '!$B$2:$B$82,0)))</f>
        <v>-</v>
      </c>
      <c r="C115" s="7" t="str">
        <f t="shared" si="1"/>
        <v/>
      </c>
      <c r="D115" s="25" t="str">
        <f t="array" ref="D115">IF(ISERROR(INDEX('Master '!$A$2:$A$82,MATCH('Scanned Prof Demos'!C115,'Master '!$B$2:$B$82,0))),IF(ISERROR(INDEX('Master '!$A$2:$A$82,MATCH('Scanned Prof Demos'!C115,'Master '!$C$2:$C$82,0))),IF(C115="","-","Not on Roster"),INDEX('Master '!$A$2:$A$82,MATCH('Scanned Prof Demos'!C115,'Master '!$C$2:$C$82,0))),INDEX('Master '!$A$2:$A$82,MATCH('Scanned Prof Demos'!C115,'Master '!$B$2:$B$82,0)))</f>
        <v>-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>
      <c r="A116" s="7" t="str">
        <f t="shared" si="0"/>
        <v/>
      </c>
      <c r="B116" s="25" t="str">
        <f t="array" ref="B116">IF(ISERROR(INDEX('Master '!$A$2:$A$82,MATCH('Scanned Prof Demos'!A116,'Master '!$B$2:$B$82,0))),IF(ISERROR(INDEX('Master '!$A$2:$A$82,MATCH('Scanned Prof Demos'!A116,'Master '!$C$2:$C$82,0))),IF(A116="","-","Not on Roster"),INDEX('Master '!$A$2:$A$82,MATCH('Scanned Prof Demos'!A116,'Master '!$C$2:$C$82,0))),INDEX('Master '!$A$2:$A$82,MATCH('Scanned Prof Demos'!A116,'Master '!$B$2:$B$82,0)))</f>
        <v>-</v>
      </c>
      <c r="C116" s="7" t="str">
        <f t="shared" si="1"/>
        <v/>
      </c>
      <c r="D116" s="25" t="str">
        <f t="array" ref="D116">IF(ISERROR(INDEX('Master '!$A$2:$A$82,MATCH('Scanned Prof Demos'!C116,'Master '!$B$2:$B$82,0))),IF(ISERROR(INDEX('Master '!$A$2:$A$82,MATCH('Scanned Prof Demos'!C116,'Master '!$C$2:$C$82,0))),IF(C116="","-","Not on Roster"),INDEX('Master '!$A$2:$A$82,MATCH('Scanned Prof Demos'!C116,'Master '!$C$2:$C$82,0))),INDEX('Master '!$A$2:$A$82,MATCH('Scanned Prof Demos'!C116,'Master '!$B$2:$B$82,0)))</f>
        <v>-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>
      <c r="A117" s="7" t="str">
        <f t="shared" si="0"/>
        <v/>
      </c>
      <c r="B117" s="25" t="str">
        <f t="array" ref="B117">IF(ISERROR(INDEX('Master '!$A$2:$A$82,MATCH('Scanned Prof Demos'!A117,'Master '!$B$2:$B$82,0))),IF(ISERROR(INDEX('Master '!$A$2:$A$82,MATCH('Scanned Prof Demos'!A117,'Master '!$C$2:$C$82,0))),IF(A117="","-","Not on Roster"),INDEX('Master '!$A$2:$A$82,MATCH('Scanned Prof Demos'!A117,'Master '!$C$2:$C$82,0))),INDEX('Master '!$A$2:$A$82,MATCH('Scanned Prof Demos'!A117,'Master '!$B$2:$B$82,0)))</f>
        <v>-</v>
      </c>
      <c r="C117" s="7" t="str">
        <f t="shared" si="1"/>
        <v/>
      </c>
      <c r="D117" s="25" t="str">
        <f t="array" ref="D117">IF(ISERROR(INDEX('Master '!$A$2:$A$82,MATCH('Scanned Prof Demos'!C117,'Master '!$B$2:$B$82,0))),IF(ISERROR(INDEX('Master '!$A$2:$A$82,MATCH('Scanned Prof Demos'!C117,'Master '!$C$2:$C$82,0))),IF(C117="","-","Not on Roster"),INDEX('Master '!$A$2:$A$82,MATCH('Scanned Prof Demos'!C117,'Master '!$C$2:$C$82,0))),INDEX('Master '!$A$2:$A$82,MATCH('Scanned Prof Demos'!C117,'Master '!$B$2:$B$82,0)))</f>
        <v>-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>
      <c r="A118" s="7" t="str">
        <f t="shared" si="0"/>
        <v/>
      </c>
      <c r="B118" s="25" t="str">
        <f t="array" ref="B118">IF(ISERROR(INDEX('Master '!$A$2:$A$82,MATCH('Scanned Prof Demos'!A118,'Master '!$B$2:$B$82,0))),IF(ISERROR(INDEX('Master '!$A$2:$A$82,MATCH('Scanned Prof Demos'!A118,'Master '!$C$2:$C$82,0))),IF(A118="","-","Not on Roster"),INDEX('Master '!$A$2:$A$82,MATCH('Scanned Prof Demos'!A118,'Master '!$C$2:$C$82,0))),INDEX('Master '!$A$2:$A$82,MATCH('Scanned Prof Demos'!A118,'Master '!$B$2:$B$82,0)))</f>
        <v>-</v>
      </c>
      <c r="C118" s="7" t="str">
        <f t="shared" si="1"/>
        <v/>
      </c>
      <c r="D118" s="25" t="str">
        <f t="array" ref="D118">IF(ISERROR(INDEX('Master '!$A$2:$A$82,MATCH('Scanned Prof Demos'!C118,'Master '!$B$2:$B$82,0))),IF(ISERROR(INDEX('Master '!$A$2:$A$82,MATCH('Scanned Prof Demos'!C118,'Master '!$C$2:$C$82,0))),IF(C118="","-","Not on Roster"),INDEX('Master '!$A$2:$A$82,MATCH('Scanned Prof Demos'!C118,'Master '!$C$2:$C$82,0))),INDEX('Master '!$A$2:$A$82,MATCH('Scanned Prof Demos'!C118,'Master '!$B$2:$B$82,0)))</f>
        <v>-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>
      <c r="A119" s="7" t="str">
        <f t="shared" si="0"/>
        <v/>
      </c>
      <c r="B119" s="25" t="str">
        <f t="array" ref="B119">IF(ISERROR(INDEX('Master '!$A$2:$A$82,MATCH('Scanned Prof Demos'!A119,'Master '!$B$2:$B$82,0))),IF(ISERROR(INDEX('Master '!$A$2:$A$82,MATCH('Scanned Prof Demos'!A119,'Master '!$C$2:$C$82,0))),IF(A119="","-","Not on Roster"),INDEX('Master '!$A$2:$A$82,MATCH('Scanned Prof Demos'!A119,'Master '!$C$2:$C$82,0))),INDEX('Master '!$A$2:$A$82,MATCH('Scanned Prof Demos'!A119,'Master '!$B$2:$B$82,0)))</f>
        <v>-</v>
      </c>
      <c r="C119" s="7" t="str">
        <f t="shared" si="1"/>
        <v/>
      </c>
      <c r="D119" s="25" t="str">
        <f t="array" ref="D119">IF(ISERROR(INDEX('Master '!$A$2:$A$82,MATCH('Scanned Prof Demos'!C119,'Master '!$B$2:$B$82,0))),IF(ISERROR(INDEX('Master '!$A$2:$A$82,MATCH('Scanned Prof Demos'!C119,'Master '!$C$2:$C$82,0))),IF(C119="","-","Not on Roster"),INDEX('Master '!$A$2:$A$82,MATCH('Scanned Prof Demos'!C119,'Master '!$C$2:$C$82,0))),INDEX('Master '!$A$2:$A$82,MATCH('Scanned Prof Demos'!C119,'Master '!$B$2:$B$82,0)))</f>
        <v>-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>
      <c r="A120" s="7" t="str">
        <f t="shared" si="0"/>
        <v/>
      </c>
      <c r="B120" s="25" t="str">
        <f t="array" ref="B120">IF(ISERROR(INDEX('Master '!$A$2:$A$82,MATCH('Scanned Prof Demos'!A120,'Master '!$B$2:$B$82,0))),IF(ISERROR(INDEX('Master '!$A$2:$A$82,MATCH('Scanned Prof Demos'!A120,'Master '!$C$2:$C$82,0))),IF(A120="","-","Not on Roster"),INDEX('Master '!$A$2:$A$82,MATCH('Scanned Prof Demos'!A120,'Master '!$C$2:$C$82,0))),INDEX('Master '!$A$2:$A$82,MATCH('Scanned Prof Demos'!A120,'Master '!$B$2:$B$82,0)))</f>
        <v>-</v>
      </c>
      <c r="C120" s="7" t="str">
        <f t="shared" si="1"/>
        <v/>
      </c>
      <c r="D120" s="25" t="str">
        <f t="array" ref="D120">IF(ISERROR(INDEX('Master '!$A$2:$A$82,MATCH('Scanned Prof Demos'!C120,'Master '!$B$2:$B$82,0))),IF(ISERROR(INDEX('Master '!$A$2:$A$82,MATCH('Scanned Prof Demos'!C120,'Master '!$C$2:$C$82,0))),IF(C120="","-","Not on Roster"),INDEX('Master '!$A$2:$A$82,MATCH('Scanned Prof Demos'!C120,'Master '!$C$2:$C$82,0))),INDEX('Master '!$A$2:$A$82,MATCH('Scanned Prof Demos'!C120,'Master '!$B$2:$B$82,0)))</f>
        <v>-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>
      <c r="A121" s="7" t="str">
        <f t="shared" si="0"/>
        <v/>
      </c>
      <c r="B121" s="25" t="str">
        <f t="array" ref="B121">IF(ISERROR(INDEX('Master '!$A$2:$A$82,MATCH('Scanned Prof Demos'!A121,'Master '!$B$2:$B$82,0))),IF(ISERROR(INDEX('Master '!$A$2:$A$82,MATCH('Scanned Prof Demos'!A121,'Master '!$C$2:$C$82,0))),IF(A121="","-","Not on Roster"),INDEX('Master '!$A$2:$A$82,MATCH('Scanned Prof Demos'!A121,'Master '!$C$2:$C$82,0))),INDEX('Master '!$A$2:$A$82,MATCH('Scanned Prof Demos'!A121,'Master '!$B$2:$B$82,0)))</f>
        <v>-</v>
      </c>
      <c r="C121" s="7" t="str">
        <f t="shared" si="1"/>
        <v/>
      </c>
      <c r="D121" s="25" t="str">
        <f t="array" ref="D121">IF(ISERROR(INDEX('Master '!$A$2:$A$82,MATCH('Scanned Prof Demos'!C121,'Master '!$B$2:$B$82,0))),IF(ISERROR(INDEX('Master '!$A$2:$A$82,MATCH('Scanned Prof Demos'!C121,'Master '!$C$2:$C$82,0))),IF(C121="","-","Not on Roster"),INDEX('Master '!$A$2:$A$82,MATCH('Scanned Prof Demos'!C121,'Master '!$C$2:$C$82,0))),INDEX('Master '!$A$2:$A$82,MATCH('Scanned Prof Demos'!C121,'Master '!$B$2:$B$82,0)))</f>
        <v>-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>
      <c r="A122" s="7" t="str">
        <f t="shared" si="0"/>
        <v/>
      </c>
      <c r="B122" s="25" t="str">
        <f t="array" ref="B122">IF(ISERROR(INDEX('Master '!$A$2:$A$82,MATCH('Scanned Prof Demos'!A122,'Master '!$B$2:$B$82,0))),IF(ISERROR(INDEX('Master '!$A$2:$A$82,MATCH('Scanned Prof Demos'!A122,'Master '!$C$2:$C$82,0))),IF(A122="","-","Not on Roster"),INDEX('Master '!$A$2:$A$82,MATCH('Scanned Prof Demos'!A122,'Master '!$C$2:$C$82,0))),INDEX('Master '!$A$2:$A$82,MATCH('Scanned Prof Demos'!A122,'Master '!$B$2:$B$82,0)))</f>
        <v>-</v>
      </c>
      <c r="C122" s="7" t="str">
        <f t="shared" si="1"/>
        <v/>
      </c>
      <c r="D122" s="25" t="str">
        <f t="array" ref="D122">IF(ISERROR(INDEX('Master '!$A$2:$A$82,MATCH('Scanned Prof Demos'!C122,'Master '!$B$2:$B$82,0))),IF(ISERROR(INDEX('Master '!$A$2:$A$82,MATCH('Scanned Prof Demos'!C122,'Master '!$C$2:$C$82,0))),IF(C122="","-","Not on Roster"),INDEX('Master '!$A$2:$A$82,MATCH('Scanned Prof Demos'!C122,'Master '!$C$2:$C$82,0))),INDEX('Master '!$A$2:$A$82,MATCH('Scanned Prof Demos'!C122,'Master '!$B$2:$B$82,0)))</f>
        <v>-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>
      <c r="A123" s="7" t="str">
        <f t="shared" si="0"/>
        <v/>
      </c>
      <c r="B123" s="25" t="str">
        <f t="array" ref="B123">IF(ISERROR(INDEX('Master '!$A$2:$A$82,MATCH('Scanned Prof Demos'!A123,'Master '!$B$2:$B$82,0))),IF(ISERROR(INDEX('Master '!$A$2:$A$82,MATCH('Scanned Prof Demos'!A123,'Master '!$C$2:$C$82,0))),IF(A123="","-","Not on Roster"),INDEX('Master '!$A$2:$A$82,MATCH('Scanned Prof Demos'!A123,'Master '!$C$2:$C$82,0))),INDEX('Master '!$A$2:$A$82,MATCH('Scanned Prof Demos'!A123,'Master '!$B$2:$B$82,0)))</f>
        <v>-</v>
      </c>
      <c r="C123" s="7" t="str">
        <f t="shared" si="1"/>
        <v/>
      </c>
      <c r="D123" s="25" t="str">
        <f t="array" ref="D123">IF(ISERROR(INDEX('Master '!$A$2:$A$82,MATCH('Scanned Prof Demos'!C123,'Master '!$B$2:$B$82,0))),IF(ISERROR(INDEX('Master '!$A$2:$A$82,MATCH('Scanned Prof Demos'!C123,'Master '!$C$2:$C$82,0))),IF(C123="","-","Not on Roster"),INDEX('Master '!$A$2:$A$82,MATCH('Scanned Prof Demos'!C123,'Master '!$C$2:$C$82,0))),INDEX('Master '!$A$2:$A$82,MATCH('Scanned Prof Demos'!C123,'Master '!$B$2:$B$82,0)))</f>
        <v>-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>
      <c r="A124" s="7" t="str">
        <f t="shared" si="0"/>
        <v/>
      </c>
      <c r="B124" s="25" t="str">
        <f t="array" ref="B124">IF(ISERROR(INDEX('Master '!$A$2:$A$82,MATCH('Scanned Prof Demos'!A124,'Master '!$B$2:$B$82,0))),IF(ISERROR(INDEX('Master '!$A$2:$A$82,MATCH('Scanned Prof Demos'!A124,'Master '!$C$2:$C$82,0))),IF(A124="","-","Not on Roster"),INDEX('Master '!$A$2:$A$82,MATCH('Scanned Prof Demos'!A124,'Master '!$C$2:$C$82,0))),INDEX('Master '!$A$2:$A$82,MATCH('Scanned Prof Demos'!A124,'Master '!$B$2:$B$82,0)))</f>
        <v>-</v>
      </c>
      <c r="C124" s="7" t="str">
        <f t="shared" si="1"/>
        <v/>
      </c>
      <c r="D124" s="25" t="str">
        <f t="array" ref="D124">IF(ISERROR(INDEX('Master '!$A$2:$A$82,MATCH('Scanned Prof Demos'!C124,'Master '!$B$2:$B$82,0))),IF(ISERROR(INDEX('Master '!$A$2:$A$82,MATCH('Scanned Prof Demos'!C124,'Master '!$C$2:$C$82,0))),IF(C124="","-","Not on Roster"),INDEX('Master '!$A$2:$A$82,MATCH('Scanned Prof Demos'!C124,'Master '!$C$2:$C$82,0))),INDEX('Master '!$A$2:$A$82,MATCH('Scanned Prof Demos'!C124,'Master '!$B$2:$B$82,0)))</f>
        <v>-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>
      <c r="A125" s="7" t="str">
        <f t="shared" si="0"/>
        <v/>
      </c>
      <c r="B125" s="25" t="str">
        <f t="array" ref="B125">IF(ISERROR(INDEX('Master '!$A$2:$A$82,MATCH('Scanned Prof Demos'!A125,'Master '!$B$2:$B$82,0))),IF(ISERROR(INDEX('Master '!$A$2:$A$82,MATCH('Scanned Prof Demos'!A125,'Master '!$C$2:$C$82,0))),IF(A125="","-","Not on Roster"),INDEX('Master '!$A$2:$A$82,MATCH('Scanned Prof Demos'!A125,'Master '!$C$2:$C$82,0))),INDEX('Master '!$A$2:$A$82,MATCH('Scanned Prof Demos'!A125,'Master '!$B$2:$B$82,0)))</f>
        <v>-</v>
      </c>
      <c r="C125" s="7" t="str">
        <f t="shared" si="1"/>
        <v/>
      </c>
      <c r="D125" s="25" t="str">
        <f t="array" ref="D125">IF(ISERROR(INDEX('Master '!$A$2:$A$82,MATCH('Scanned Prof Demos'!C125,'Master '!$B$2:$B$82,0))),IF(ISERROR(INDEX('Master '!$A$2:$A$82,MATCH('Scanned Prof Demos'!C125,'Master '!$C$2:$C$82,0))),IF(C125="","-","Not on Roster"),INDEX('Master '!$A$2:$A$82,MATCH('Scanned Prof Demos'!C125,'Master '!$C$2:$C$82,0))),INDEX('Master '!$A$2:$A$82,MATCH('Scanned Prof Demos'!C125,'Master '!$B$2:$B$82,0)))</f>
        <v>-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>
      <c r="A126" s="7" t="str">
        <f t="shared" si="0"/>
        <v/>
      </c>
      <c r="B126" s="25" t="str">
        <f t="array" ref="B126">IF(ISERROR(INDEX('Master '!$A$2:$A$82,MATCH('Scanned Prof Demos'!A126,'Master '!$B$2:$B$82,0))),IF(ISERROR(INDEX('Master '!$A$2:$A$82,MATCH('Scanned Prof Demos'!A126,'Master '!$C$2:$C$82,0))),IF(A126="","-","Not on Roster"),INDEX('Master '!$A$2:$A$82,MATCH('Scanned Prof Demos'!A126,'Master '!$C$2:$C$82,0))),INDEX('Master '!$A$2:$A$82,MATCH('Scanned Prof Demos'!A126,'Master '!$B$2:$B$82,0)))</f>
        <v>-</v>
      </c>
      <c r="C126" s="7" t="str">
        <f t="shared" si="1"/>
        <v/>
      </c>
      <c r="D126" s="25" t="str">
        <f t="array" ref="D126">IF(ISERROR(INDEX('Master '!$A$2:$A$82,MATCH('Scanned Prof Demos'!C126,'Master '!$B$2:$B$82,0))),IF(ISERROR(INDEX('Master '!$A$2:$A$82,MATCH('Scanned Prof Demos'!C126,'Master '!$C$2:$C$82,0))),IF(C126="","-","Not on Roster"),INDEX('Master '!$A$2:$A$82,MATCH('Scanned Prof Demos'!C126,'Master '!$C$2:$C$82,0))),INDEX('Master '!$A$2:$A$82,MATCH('Scanned Prof Demos'!C126,'Master '!$B$2:$B$82,0)))</f>
        <v>-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>
      <c r="A127" s="7" t="str">
        <f t="shared" si="0"/>
        <v/>
      </c>
      <c r="B127" s="25" t="str">
        <f t="array" ref="B127">IF(ISERROR(INDEX('Master '!$A$2:$A$82,MATCH('Scanned Prof Demos'!A127,'Master '!$B$2:$B$82,0))),IF(ISERROR(INDEX('Master '!$A$2:$A$82,MATCH('Scanned Prof Demos'!A127,'Master '!$C$2:$C$82,0))),IF(A127="","-","Not on Roster"),INDEX('Master '!$A$2:$A$82,MATCH('Scanned Prof Demos'!A127,'Master '!$C$2:$C$82,0))),INDEX('Master '!$A$2:$A$82,MATCH('Scanned Prof Demos'!A127,'Master '!$B$2:$B$82,0)))</f>
        <v>-</v>
      </c>
      <c r="C127" s="7" t="str">
        <f t="shared" si="1"/>
        <v/>
      </c>
      <c r="D127" s="25" t="str">
        <f t="array" ref="D127">IF(ISERROR(INDEX('Master '!$A$2:$A$82,MATCH('Scanned Prof Demos'!C127,'Master '!$B$2:$B$82,0))),IF(ISERROR(INDEX('Master '!$A$2:$A$82,MATCH('Scanned Prof Demos'!C127,'Master '!$C$2:$C$82,0))),IF(C127="","-","Not on Roster"),INDEX('Master '!$A$2:$A$82,MATCH('Scanned Prof Demos'!C127,'Master '!$C$2:$C$82,0))),INDEX('Master '!$A$2:$A$82,MATCH('Scanned Prof Demos'!C127,'Master '!$B$2:$B$82,0)))</f>
        <v>-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>
      <c r="A128" s="7" t="str">
        <f t="shared" si="0"/>
        <v/>
      </c>
      <c r="B128" s="25" t="str">
        <f t="array" ref="B128">IF(ISERROR(INDEX('Master '!$A$2:$A$82,MATCH('Scanned Prof Demos'!A128,'Master '!$B$2:$B$82,0))),IF(ISERROR(INDEX('Master '!$A$2:$A$82,MATCH('Scanned Prof Demos'!A128,'Master '!$C$2:$C$82,0))),IF(A128="","-","Not on Roster"),INDEX('Master '!$A$2:$A$82,MATCH('Scanned Prof Demos'!A128,'Master '!$C$2:$C$82,0))),INDEX('Master '!$A$2:$A$82,MATCH('Scanned Prof Demos'!A128,'Master '!$B$2:$B$82,0)))</f>
        <v>-</v>
      </c>
      <c r="C128" s="7" t="str">
        <f t="shared" si="1"/>
        <v/>
      </c>
      <c r="D128" s="25" t="str">
        <f t="array" ref="D128">IF(ISERROR(INDEX('Master '!$A$2:$A$82,MATCH('Scanned Prof Demos'!C128,'Master '!$B$2:$B$82,0))),IF(ISERROR(INDEX('Master '!$A$2:$A$82,MATCH('Scanned Prof Demos'!C128,'Master '!$C$2:$C$82,0))),IF(C128="","-","Not on Roster"),INDEX('Master '!$A$2:$A$82,MATCH('Scanned Prof Demos'!C128,'Master '!$C$2:$C$82,0))),INDEX('Master '!$A$2:$A$82,MATCH('Scanned Prof Demos'!C128,'Master '!$B$2:$B$82,0)))</f>
        <v>-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>
      <c r="A129" s="7" t="str">
        <f t="shared" si="0"/>
        <v/>
      </c>
      <c r="B129" s="25" t="str">
        <f t="array" ref="B129">IF(ISERROR(INDEX('Master '!$A$2:$A$82,MATCH('Scanned Prof Demos'!A129,'Master '!$B$2:$B$82,0))),IF(ISERROR(INDEX('Master '!$A$2:$A$82,MATCH('Scanned Prof Demos'!A129,'Master '!$C$2:$C$82,0))),IF(A129="","-","Not on Roster"),INDEX('Master '!$A$2:$A$82,MATCH('Scanned Prof Demos'!A129,'Master '!$C$2:$C$82,0))),INDEX('Master '!$A$2:$A$82,MATCH('Scanned Prof Demos'!A129,'Master '!$B$2:$B$82,0)))</f>
        <v>-</v>
      </c>
      <c r="C129" s="7" t="str">
        <f t="shared" si="1"/>
        <v/>
      </c>
      <c r="D129" s="25" t="str">
        <f t="array" ref="D129">IF(ISERROR(INDEX('Master '!$A$2:$A$82,MATCH('Scanned Prof Demos'!C129,'Master '!$B$2:$B$82,0))),IF(ISERROR(INDEX('Master '!$A$2:$A$82,MATCH('Scanned Prof Demos'!C129,'Master '!$C$2:$C$82,0))),IF(C129="","-","Not on Roster"),INDEX('Master '!$A$2:$A$82,MATCH('Scanned Prof Demos'!C129,'Master '!$C$2:$C$82,0))),INDEX('Master '!$A$2:$A$82,MATCH('Scanned Prof Demos'!C129,'Master '!$B$2:$B$82,0)))</f>
        <v>-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>
      <c r="A130" s="7" t="str">
        <f t="shared" si="0"/>
        <v/>
      </c>
      <c r="B130" s="25" t="str">
        <f t="array" ref="B130">IF(ISERROR(INDEX('Master '!$A$2:$A$82,MATCH('Scanned Prof Demos'!A130,'Master '!$B$2:$B$82,0))),IF(ISERROR(INDEX('Master '!$A$2:$A$82,MATCH('Scanned Prof Demos'!A130,'Master '!$C$2:$C$82,0))),IF(A130="","-","Not on Roster"),INDEX('Master '!$A$2:$A$82,MATCH('Scanned Prof Demos'!A130,'Master '!$C$2:$C$82,0))),INDEX('Master '!$A$2:$A$82,MATCH('Scanned Prof Demos'!A130,'Master '!$B$2:$B$82,0)))</f>
        <v>-</v>
      </c>
      <c r="C130" s="7" t="str">
        <f t="shared" si="1"/>
        <v/>
      </c>
      <c r="D130" s="25" t="str">
        <f t="array" ref="D130">IF(ISERROR(INDEX('Master '!$A$2:$A$82,MATCH('Scanned Prof Demos'!C130,'Master '!$B$2:$B$82,0))),IF(ISERROR(INDEX('Master '!$A$2:$A$82,MATCH('Scanned Prof Demos'!C130,'Master '!$C$2:$C$82,0))),IF(C130="","-","Not on Roster"),INDEX('Master '!$A$2:$A$82,MATCH('Scanned Prof Demos'!C130,'Master '!$C$2:$C$82,0))),INDEX('Master '!$A$2:$A$82,MATCH('Scanned Prof Demos'!C130,'Master '!$B$2:$B$82,0)))</f>
        <v>-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>
      <c r="A131" s="7" t="str">
        <f t="shared" si="0"/>
        <v/>
      </c>
      <c r="B131" s="25" t="str">
        <f t="array" ref="B131">IF(ISERROR(INDEX('Master '!$A$2:$A$82,MATCH('Scanned Prof Demos'!A131,'Master '!$B$2:$B$82,0))),IF(ISERROR(INDEX('Master '!$A$2:$A$82,MATCH('Scanned Prof Demos'!A131,'Master '!$C$2:$C$82,0))),IF(A131="","-","Not on Roster"),INDEX('Master '!$A$2:$A$82,MATCH('Scanned Prof Demos'!A131,'Master '!$C$2:$C$82,0))),INDEX('Master '!$A$2:$A$82,MATCH('Scanned Prof Demos'!A131,'Master '!$B$2:$B$82,0)))</f>
        <v>-</v>
      </c>
      <c r="C131" s="7" t="str">
        <f t="shared" si="1"/>
        <v/>
      </c>
      <c r="D131" s="25" t="str">
        <f t="array" ref="D131">IF(ISERROR(INDEX('Master '!$A$2:$A$82,MATCH('Scanned Prof Demos'!C131,'Master '!$B$2:$B$82,0))),IF(ISERROR(INDEX('Master '!$A$2:$A$82,MATCH('Scanned Prof Demos'!C131,'Master '!$C$2:$C$82,0))),IF(C131="","-","Not on Roster"),INDEX('Master '!$A$2:$A$82,MATCH('Scanned Prof Demos'!C131,'Master '!$C$2:$C$82,0))),INDEX('Master '!$A$2:$A$82,MATCH('Scanned Prof Demos'!C131,'Master '!$B$2:$B$82,0)))</f>
        <v>-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>
      <c r="A132" s="7" t="str">
        <f t="shared" si="0"/>
        <v/>
      </c>
      <c r="B132" s="25" t="str">
        <f t="array" ref="B132">IF(ISERROR(INDEX('Master '!$A$2:$A$82,MATCH('Scanned Prof Demos'!A132,'Master '!$B$2:$B$82,0))),IF(ISERROR(INDEX('Master '!$A$2:$A$82,MATCH('Scanned Prof Demos'!A132,'Master '!$C$2:$C$82,0))),IF(A132="","-","Not on Roster"),INDEX('Master '!$A$2:$A$82,MATCH('Scanned Prof Demos'!A132,'Master '!$C$2:$C$82,0))),INDEX('Master '!$A$2:$A$82,MATCH('Scanned Prof Demos'!A132,'Master '!$B$2:$B$82,0)))</f>
        <v>-</v>
      </c>
      <c r="C132" s="7" t="str">
        <f t="shared" si="1"/>
        <v/>
      </c>
      <c r="D132" s="25" t="str">
        <f t="array" ref="D132">IF(ISERROR(INDEX('Master '!$A$2:$A$82,MATCH('Scanned Prof Demos'!C132,'Master '!$B$2:$B$82,0))),IF(ISERROR(INDEX('Master '!$A$2:$A$82,MATCH('Scanned Prof Demos'!C132,'Master '!$C$2:$C$82,0))),IF(C132="","-","Not on Roster"),INDEX('Master '!$A$2:$A$82,MATCH('Scanned Prof Demos'!C132,'Master '!$C$2:$C$82,0))),INDEX('Master '!$A$2:$A$82,MATCH('Scanned Prof Demos'!C132,'Master '!$B$2:$B$82,0)))</f>
        <v>-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>
      <c r="A133" s="7" t="str">
        <f t="shared" si="0"/>
        <v/>
      </c>
      <c r="B133" s="25" t="str">
        <f t="array" ref="B133">IF(ISERROR(INDEX('Master '!$A$2:$A$82,MATCH('Scanned Prof Demos'!A133,'Master '!$B$2:$B$82,0))),IF(ISERROR(INDEX('Master '!$A$2:$A$82,MATCH('Scanned Prof Demos'!A133,'Master '!$C$2:$C$82,0))),IF(A133="","-","Not on Roster"),INDEX('Master '!$A$2:$A$82,MATCH('Scanned Prof Demos'!A133,'Master '!$C$2:$C$82,0))),INDEX('Master '!$A$2:$A$82,MATCH('Scanned Prof Demos'!A133,'Master '!$B$2:$B$82,0)))</f>
        <v>-</v>
      </c>
      <c r="C133" s="7" t="str">
        <f t="shared" si="1"/>
        <v/>
      </c>
      <c r="D133" s="25" t="str">
        <f t="array" ref="D133">IF(ISERROR(INDEX('Master '!$A$2:$A$82,MATCH('Scanned Prof Demos'!C133,'Master '!$B$2:$B$82,0))),IF(ISERROR(INDEX('Master '!$A$2:$A$82,MATCH('Scanned Prof Demos'!C133,'Master '!$C$2:$C$82,0))),IF(C133="","-","Not on Roster"),INDEX('Master '!$A$2:$A$82,MATCH('Scanned Prof Demos'!C133,'Master '!$C$2:$C$82,0))),INDEX('Master '!$A$2:$A$82,MATCH('Scanned Prof Demos'!C133,'Master '!$B$2:$B$82,0)))</f>
        <v>-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>
      <c r="A134" s="7" t="str">
        <f t="shared" si="0"/>
        <v/>
      </c>
      <c r="B134" s="25" t="str">
        <f t="array" ref="B134">IF(ISERROR(INDEX('Master '!$A$2:$A$82,MATCH('Scanned Prof Demos'!A134,'Master '!$B$2:$B$82,0))),IF(ISERROR(INDEX('Master '!$A$2:$A$82,MATCH('Scanned Prof Demos'!A134,'Master '!$C$2:$C$82,0))),IF(A134="","-","Not on Roster"),INDEX('Master '!$A$2:$A$82,MATCH('Scanned Prof Demos'!A134,'Master '!$C$2:$C$82,0))),INDEX('Master '!$A$2:$A$82,MATCH('Scanned Prof Demos'!A134,'Master '!$B$2:$B$82,0)))</f>
        <v>-</v>
      </c>
      <c r="C134" s="7" t="str">
        <f t="shared" si="1"/>
        <v/>
      </c>
      <c r="D134" s="25" t="str">
        <f t="array" ref="D134">IF(ISERROR(INDEX('Master '!$A$2:$A$82,MATCH('Scanned Prof Demos'!C134,'Master '!$B$2:$B$82,0))),IF(ISERROR(INDEX('Master '!$A$2:$A$82,MATCH('Scanned Prof Demos'!C134,'Master '!$C$2:$C$82,0))),IF(C134="","-","Not on Roster"),INDEX('Master '!$A$2:$A$82,MATCH('Scanned Prof Demos'!C134,'Master '!$C$2:$C$82,0))),INDEX('Master '!$A$2:$A$82,MATCH('Scanned Prof Demos'!C134,'Master '!$B$2:$B$82,0)))</f>
        <v>-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>
      <c r="A135" s="7" t="str">
        <f t="shared" si="0"/>
        <v/>
      </c>
      <c r="B135" s="25" t="str">
        <f t="array" ref="B135">IF(ISERROR(INDEX('Master '!$A$2:$A$82,MATCH('Scanned Prof Demos'!A135,'Master '!$B$2:$B$82,0))),IF(ISERROR(INDEX('Master '!$A$2:$A$82,MATCH('Scanned Prof Demos'!A135,'Master '!$C$2:$C$82,0))),IF(A135="","-","Not on Roster"),INDEX('Master '!$A$2:$A$82,MATCH('Scanned Prof Demos'!A135,'Master '!$C$2:$C$82,0))),INDEX('Master '!$A$2:$A$82,MATCH('Scanned Prof Demos'!A135,'Master '!$B$2:$B$82,0)))</f>
        <v>-</v>
      </c>
      <c r="C135" s="7" t="str">
        <f t="shared" si="1"/>
        <v/>
      </c>
      <c r="D135" s="25" t="str">
        <f t="array" ref="D135">IF(ISERROR(INDEX('Master '!$A$2:$A$82,MATCH('Scanned Prof Demos'!C135,'Master '!$B$2:$B$82,0))),IF(ISERROR(INDEX('Master '!$A$2:$A$82,MATCH('Scanned Prof Demos'!C135,'Master '!$C$2:$C$82,0))),IF(C135="","-","Not on Roster"),INDEX('Master '!$A$2:$A$82,MATCH('Scanned Prof Demos'!C135,'Master '!$C$2:$C$82,0))),INDEX('Master '!$A$2:$A$82,MATCH('Scanned Prof Demos'!C135,'Master '!$B$2:$B$82,0)))</f>
        <v>-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>
      <c r="A136" s="7" t="str">
        <f t="shared" si="0"/>
        <v/>
      </c>
      <c r="B136" s="25" t="str">
        <f t="array" ref="B136">IF(ISERROR(INDEX('Master '!$A$2:$A$82,MATCH('Scanned Prof Demos'!A136,'Master '!$B$2:$B$82,0))),IF(ISERROR(INDEX('Master '!$A$2:$A$82,MATCH('Scanned Prof Demos'!A136,'Master '!$C$2:$C$82,0))),IF(A136="","-","Not on Roster"),INDEX('Master '!$A$2:$A$82,MATCH('Scanned Prof Demos'!A136,'Master '!$C$2:$C$82,0))),INDEX('Master '!$A$2:$A$82,MATCH('Scanned Prof Demos'!A136,'Master '!$B$2:$B$82,0)))</f>
        <v>-</v>
      </c>
      <c r="C136" s="7" t="str">
        <f t="shared" si="1"/>
        <v/>
      </c>
      <c r="D136" s="25" t="str">
        <f t="array" ref="D136">IF(ISERROR(INDEX('Master '!$A$2:$A$82,MATCH('Scanned Prof Demos'!C136,'Master '!$B$2:$B$82,0))),IF(ISERROR(INDEX('Master '!$A$2:$A$82,MATCH('Scanned Prof Demos'!C136,'Master '!$C$2:$C$82,0))),IF(C136="","-","Not on Roster"),INDEX('Master '!$A$2:$A$82,MATCH('Scanned Prof Demos'!C136,'Master '!$C$2:$C$82,0))),INDEX('Master '!$A$2:$A$82,MATCH('Scanned Prof Demos'!C136,'Master '!$B$2:$B$82,0)))</f>
        <v>-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>
      <c r="A137" s="7" t="str">
        <f t="shared" si="0"/>
        <v/>
      </c>
      <c r="B137" s="25" t="str">
        <f t="array" ref="B137">IF(ISERROR(INDEX('Master '!$A$2:$A$82,MATCH('Scanned Prof Demos'!A137,'Master '!$B$2:$B$82,0))),IF(ISERROR(INDEX('Master '!$A$2:$A$82,MATCH('Scanned Prof Demos'!A137,'Master '!$C$2:$C$82,0))),IF(A137="","-","Not on Roster"),INDEX('Master '!$A$2:$A$82,MATCH('Scanned Prof Demos'!A137,'Master '!$C$2:$C$82,0))),INDEX('Master '!$A$2:$A$82,MATCH('Scanned Prof Demos'!A137,'Master '!$B$2:$B$82,0)))</f>
        <v>-</v>
      </c>
      <c r="C137" s="7" t="str">
        <f t="shared" si="1"/>
        <v/>
      </c>
      <c r="D137" s="25" t="str">
        <f t="array" ref="D137">IF(ISERROR(INDEX('Master '!$A$2:$A$82,MATCH('Scanned Prof Demos'!C137,'Master '!$B$2:$B$82,0))),IF(ISERROR(INDEX('Master '!$A$2:$A$82,MATCH('Scanned Prof Demos'!C137,'Master '!$C$2:$C$82,0))),IF(C137="","-","Not on Roster"),INDEX('Master '!$A$2:$A$82,MATCH('Scanned Prof Demos'!C137,'Master '!$C$2:$C$82,0))),INDEX('Master '!$A$2:$A$82,MATCH('Scanned Prof Demos'!C137,'Master '!$B$2:$B$82,0)))</f>
        <v>-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>
      <c r="A138" s="7" t="str">
        <f t="shared" si="0"/>
        <v/>
      </c>
      <c r="B138" s="25" t="str">
        <f t="array" ref="B138">IF(ISERROR(INDEX('Master '!$A$2:$A$82,MATCH('Scanned Prof Demos'!A138,'Master '!$B$2:$B$82,0))),IF(ISERROR(INDEX('Master '!$A$2:$A$82,MATCH('Scanned Prof Demos'!A138,'Master '!$C$2:$C$82,0))),IF(A138="","-","Not on Roster"),INDEX('Master '!$A$2:$A$82,MATCH('Scanned Prof Demos'!A138,'Master '!$C$2:$C$82,0))),INDEX('Master '!$A$2:$A$82,MATCH('Scanned Prof Demos'!A138,'Master '!$B$2:$B$82,0)))</f>
        <v>-</v>
      </c>
      <c r="C138" s="7" t="str">
        <f t="shared" si="1"/>
        <v/>
      </c>
      <c r="D138" s="25" t="str">
        <f t="array" ref="D138">IF(ISERROR(INDEX('Master '!$A$2:$A$82,MATCH('Scanned Prof Demos'!C138,'Master '!$B$2:$B$82,0))),IF(ISERROR(INDEX('Master '!$A$2:$A$82,MATCH('Scanned Prof Demos'!C138,'Master '!$C$2:$C$82,0))),IF(C138="","-","Not on Roster"),INDEX('Master '!$A$2:$A$82,MATCH('Scanned Prof Demos'!C138,'Master '!$C$2:$C$82,0))),INDEX('Master '!$A$2:$A$82,MATCH('Scanned Prof Demos'!C138,'Master '!$B$2:$B$82,0)))</f>
        <v>-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>
      <c r="A139" s="7" t="str">
        <f t="shared" si="0"/>
        <v/>
      </c>
      <c r="B139" s="25" t="str">
        <f t="array" ref="B139">IF(ISERROR(INDEX('Master '!$A$2:$A$82,MATCH('Scanned Prof Demos'!A139,'Master '!$B$2:$B$82,0))),IF(ISERROR(INDEX('Master '!$A$2:$A$82,MATCH('Scanned Prof Demos'!A139,'Master '!$C$2:$C$82,0))),IF(A139="","-","Not on Roster"),INDEX('Master '!$A$2:$A$82,MATCH('Scanned Prof Demos'!A139,'Master '!$C$2:$C$82,0))),INDEX('Master '!$A$2:$A$82,MATCH('Scanned Prof Demos'!A139,'Master '!$B$2:$B$82,0)))</f>
        <v>-</v>
      </c>
      <c r="C139" s="7" t="str">
        <f t="shared" si="1"/>
        <v/>
      </c>
      <c r="D139" s="25" t="str">
        <f t="array" ref="D139">IF(ISERROR(INDEX('Master '!$A$2:$A$82,MATCH('Scanned Prof Demos'!C139,'Master '!$B$2:$B$82,0))),IF(ISERROR(INDEX('Master '!$A$2:$A$82,MATCH('Scanned Prof Demos'!C139,'Master '!$C$2:$C$82,0))),IF(C139="","-","Not on Roster"),INDEX('Master '!$A$2:$A$82,MATCH('Scanned Prof Demos'!C139,'Master '!$C$2:$C$82,0))),INDEX('Master '!$A$2:$A$82,MATCH('Scanned Prof Demos'!C139,'Master '!$B$2:$B$82,0)))</f>
        <v>-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>
      <c r="A140" s="7" t="str">
        <f t="shared" si="0"/>
        <v/>
      </c>
      <c r="B140" s="25" t="str">
        <f t="array" ref="B140">IF(ISERROR(INDEX('Master '!$A$2:$A$82,MATCH('Scanned Prof Demos'!A140,'Master '!$B$2:$B$82,0))),IF(ISERROR(INDEX('Master '!$A$2:$A$82,MATCH('Scanned Prof Demos'!A140,'Master '!$C$2:$C$82,0))),IF(A140="","-","Not on Roster"),INDEX('Master '!$A$2:$A$82,MATCH('Scanned Prof Demos'!A140,'Master '!$C$2:$C$82,0))),INDEX('Master '!$A$2:$A$82,MATCH('Scanned Prof Demos'!A140,'Master '!$B$2:$B$82,0)))</f>
        <v>-</v>
      </c>
      <c r="C140" s="7" t="str">
        <f t="shared" si="1"/>
        <v/>
      </c>
      <c r="D140" s="25" t="str">
        <f t="array" ref="D140">IF(ISERROR(INDEX('Master '!$A$2:$A$82,MATCH('Scanned Prof Demos'!C140,'Master '!$B$2:$B$82,0))),IF(ISERROR(INDEX('Master '!$A$2:$A$82,MATCH('Scanned Prof Demos'!C140,'Master '!$C$2:$C$82,0))),IF(C140="","-","Not on Roster"),INDEX('Master '!$A$2:$A$82,MATCH('Scanned Prof Demos'!C140,'Master '!$C$2:$C$82,0))),INDEX('Master '!$A$2:$A$82,MATCH('Scanned Prof Demos'!C140,'Master '!$B$2:$B$82,0)))</f>
        <v>-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>
      <c r="A141" s="7" t="str">
        <f t="shared" si="0"/>
        <v/>
      </c>
      <c r="B141" s="25" t="str">
        <f t="array" ref="B141">IF(ISERROR(INDEX('Master '!$A$2:$A$82,MATCH('Scanned Prof Demos'!A141,'Master '!$B$2:$B$82,0))),IF(ISERROR(INDEX('Master '!$A$2:$A$82,MATCH('Scanned Prof Demos'!A141,'Master '!$C$2:$C$82,0))),IF(A141="","-","Not on Roster"),INDEX('Master '!$A$2:$A$82,MATCH('Scanned Prof Demos'!A141,'Master '!$C$2:$C$82,0))),INDEX('Master '!$A$2:$A$82,MATCH('Scanned Prof Demos'!A141,'Master '!$B$2:$B$82,0)))</f>
        <v>-</v>
      </c>
      <c r="C141" s="7" t="str">
        <f t="shared" si="1"/>
        <v/>
      </c>
      <c r="D141" s="25" t="str">
        <f t="array" ref="D141">IF(ISERROR(INDEX('Master '!$A$2:$A$82,MATCH('Scanned Prof Demos'!C141,'Master '!$B$2:$B$82,0))),IF(ISERROR(INDEX('Master '!$A$2:$A$82,MATCH('Scanned Prof Demos'!C141,'Master '!$C$2:$C$82,0))),IF(C141="","-","Not on Roster"),INDEX('Master '!$A$2:$A$82,MATCH('Scanned Prof Demos'!C141,'Master '!$C$2:$C$82,0))),INDEX('Master '!$A$2:$A$82,MATCH('Scanned Prof Demos'!C141,'Master '!$B$2:$B$82,0)))</f>
        <v>-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>
      <c r="A142" s="7" t="str">
        <f t="shared" si="0"/>
        <v/>
      </c>
      <c r="B142" s="25" t="str">
        <f t="array" ref="B142">IF(ISERROR(INDEX('Master '!$A$2:$A$82,MATCH('Scanned Prof Demos'!A142,'Master '!$B$2:$B$82,0))),IF(ISERROR(INDEX('Master '!$A$2:$A$82,MATCH('Scanned Prof Demos'!A142,'Master '!$C$2:$C$82,0))),IF(A142="","-","Not on Roster"),INDEX('Master '!$A$2:$A$82,MATCH('Scanned Prof Demos'!A142,'Master '!$C$2:$C$82,0))),INDEX('Master '!$A$2:$A$82,MATCH('Scanned Prof Demos'!A142,'Master '!$B$2:$B$82,0)))</f>
        <v>-</v>
      </c>
      <c r="C142" s="7" t="str">
        <f t="shared" si="1"/>
        <v/>
      </c>
      <c r="D142" s="25" t="str">
        <f t="array" ref="D142">IF(ISERROR(INDEX('Master '!$A$2:$A$82,MATCH('Scanned Prof Demos'!C142,'Master '!$B$2:$B$82,0))),IF(ISERROR(INDEX('Master '!$A$2:$A$82,MATCH('Scanned Prof Demos'!C142,'Master '!$C$2:$C$82,0))),IF(C142="","-","Not on Roster"),INDEX('Master '!$A$2:$A$82,MATCH('Scanned Prof Demos'!C142,'Master '!$C$2:$C$82,0))),INDEX('Master '!$A$2:$A$82,MATCH('Scanned Prof Demos'!C142,'Master '!$B$2:$B$82,0)))</f>
        <v>-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>
      <c r="A143" s="7" t="str">
        <f t="shared" si="0"/>
        <v/>
      </c>
      <c r="B143" s="25" t="str">
        <f t="array" ref="B143">IF(ISERROR(INDEX('Master '!$A$2:$A$82,MATCH('Scanned Prof Demos'!A143,'Master '!$B$2:$B$82,0))),IF(ISERROR(INDEX('Master '!$A$2:$A$82,MATCH('Scanned Prof Demos'!A143,'Master '!$C$2:$C$82,0))),IF(A143="","-","Not on Roster"),INDEX('Master '!$A$2:$A$82,MATCH('Scanned Prof Demos'!A143,'Master '!$C$2:$C$82,0))),INDEX('Master '!$A$2:$A$82,MATCH('Scanned Prof Demos'!A143,'Master '!$B$2:$B$82,0)))</f>
        <v>-</v>
      </c>
      <c r="C143" s="7" t="str">
        <f t="shared" si="1"/>
        <v/>
      </c>
      <c r="D143" s="25" t="str">
        <f t="array" ref="D143">IF(ISERROR(INDEX('Master '!$A$2:$A$82,MATCH('Scanned Prof Demos'!C143,'Master '!$B$2:$B$82,0))),IF(ISERROR(INDEX('Master '!$A$2:$A$82,MATCH('Scanned Prof Demos'!C143,'Master '!$C$2:$C$82,0))),IF(C143="","-","Not on Roster"),INDEX('Master '!$A$2:$A$82,MATCH('Scanned Prof Demos'!C143,'Master '!$C$2:$C$82,0))),INDEX('Master '!$A$2:$A$82,MATCH('Scanned Prof Demos'!C143,'Master '!$B$2:$B$82,0)))</f>
        <v>-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>
      <c r="A144" s="7" t="str">
        <f t="shared" si="0"/>
        <v/>
      </c>
      <c r="B144" s="25" t="str">
        <f t="array" ref="B144">IF(ISERROR(INDEX('Master '!$A$2:$A$82,MATCH('Scanned Prof Demos'!A144,'Master '!$B$2:$B$82,0))),IF(ISERROR(INDEX('Master '!$A$2:$A$82,MATCH('Scanned Prof Demos'!A144,'Master '!$C$2:$C$82,0))),IF(A144="","-","Not on Roster"),INDEX('Master '!$A$2:$A$82,MATCH('Scanned Prof Demos'!A144,'Master '!$C$2:$C$82,0))),INDEX('Master '!$A$2:$A$82,MATCH('Scanned Prof Demos'!A144,'Master '!$B$2:$B$82,0)))</f>
        <v>-</v>
      </c>
      <c r="C144" s="7" t="str">
        <f t="shared" si="1"/>
        <v/>
      </c>
      <c r="D144" s="25" t="str">
        <f t="array" ref="D144">IF(ISERROR(INDEX('Master '!$A$2:$A$82,MATCH('Scanned Prof Demos'!C144,'Master '!$B$2:$B$82,0))),IF(ISERROR(INDEX('Master '!$A$2:$A$82,MATCH('Scanned Prof Demos'!C144,'Master '!$C$2:$C$82,0))),IF(C144="","-","Not on Roster"),INDEX('Master '!$A$2:$A$82,MATCH('Scanned Prof Demos'!C144,'Master '!$C$2:$C$82,0))),INDEX('Master '!$A$2:$A$82,MATCH('Scanned Prof Demos'!C144,'Master '!$B$2:$B$82,0)))</f>
        <v>-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>
      <c r="A145" s="7" t="str">
        <f t="shared" si="0"/>
        <v/>
      </c>
      <c r="B145" s="25" t="str">
        <f t="array" ref="B145">IF(ISERROR(INDEX('Master '!$A$2:$A$82,MATCH('Scanned Prof Demos'!A145,'Master '!$B$2:$B$82,0))),IF(ISERROR(INDEX('Master '!$A$2:$A$82,MATCH('Scanned Prof Demos'!A145,'Master '!$C$2:$C$82,0))),IF(A145="","-","Not on Roster"),INDEX('Master '!$A$2:$A$82,MATCH('Scanned Prof Demos'!A145,'Master '!$C$2:$C$82,0))),INDEX('Master '!$A$2:$A$82,MATCH('Scanned Prof Demos'!A145,'Master '!$B$2:$B$82,0)))</f>
        <v>-</v>
      </c>
      <c r="C145" s="7" t="str">
        <f t="shared" si="1"/>
        <v/>
      </c>
      <c r="D145" s="25" t="str">
        <f t="array" ref="D145">IF(ISERROR(INDEX('Master '!$A$2:$A$82,MATCH('Scanned Prof Demos'!C145,'Master '!$B$2:$B$82,0))),IF(ISERROR(INDEX('Master '!$A$2:$A$82,MATCH('Scanned Prof Demos'!C145,'Master '!$C$2:$C$82,0))),IF(C145="","-","Not on Roster"),INDEX('Master '!$A$2:$A$82,MATCH('Scanned Prof Demos'!C145,'Master '!$C$2:$C$82,0))),INDEX('Master '!$A$2:$A$82,MATCH('Scanned Prof Demos'!C145,'Master '!$B$2:$B$82,0)))</f>
        <v>-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>
      <c r="A146" s="7" t="str">
        <f t="shared" si="0"/>
        <v/>
      </c>
      <c r="B146" s="25" t="str">
        <f t="array" ref="B146">IF(ISERROR(INDEX('Master '!$A$2:$A$82,MATCH('Scanned Prof Demos'!A146,'Master '!$B$2:$B$82,0))),IF(ISERROR(INDEX('Master '!$A$2:$A$82,MATCH('Scanned Prof Demos'!A146,'Master '!$C$2:$C$82,0))),IF(A146="","-","Not on Roster"),INDEX('Master '!$A$2:$A$82,MATCH('Scanned Prof Demos'!A146,'Master '!$C$2:$C$82,0))),INDEX('Master '!$A$2:$A$82,MATCH('Scanned Prof Demos'!A146,'Master '!$B$2:$B$82,0)))</f>
        <v>-</v>
      </c>
      <c r="C146" s="7" t="str">
        <f t="shared" si="1"/>
        <v/>
      </c>
      <c r="D146" s="25" t="str">
        <f t="array" ref="D146">IF(ISERROR(INDEX('Master '!$A$2:$A$82,MATCH('Scanned Prof Demos'!C146,'Master '!$B$2:$B$82,0))),IF(ISERROR(INDEX('Master '!$A$2:$A$82,MATCH('Scanned Prof Demos'!C146,'Master '!$C$2:$C$82,0))),IF(C146="","-","Not on Roster"),INDEX('Master '!$A$2:$A$82,MATCH('Scanned Prof Demos'!C146,'Master '!$C$2:$C$82,0))),INDEX('Master '!$A$2:$A$82,MATCH('Scanned Prof Demos'!C146,'Master '!$B$2:$B$82,0)))</f>
        <v>-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>
      <c r="A147" s="7" t="str">
        <f t="shared" si="0"/>
        <v/>
      </c>
      <c r="B147" s="25" t="str">
        <f t="array" ref="B147">IF(ISERROR(INDEX('Master '!$A$2:$A$82,MATCH('Scanned Prof Demos'!A147,'Master '!$B$2:$B$82,0))),IF(ISERROR(INDEX('Master '!$A$2:$A$82,MATCH('Scanned Prof Demos'!A147,'Master '!$C$2:$C$82,0))),IF(A147="","-","Not on Roster"),INDEX('Master '!$A$2:$A$82,MATCH('Scanned Prof Demos'!A147,'Master '!$C$2:$C$82,0))),INDEX('Master '!$A$2:$A$82,MATCH('Scanned Prof Demos'!A147,'Master '!$B$2:$B$82,0)))</f>
        <v>-</v>
      </c>
      <c r="C147" s="7" t="str">
        <f t="shared" si="1"/>
        <v/>
      </c>
      <c r="D147" s="25" t="str">
        <f t="array" ref="D147">IF(ISERROR(INDEX('Master '!$A$2:$A$82,MATCH('Scanned Prof Demos'!C147,'Master '!$B$2:$B$82,0))),IF(ISERROR(INDEX('Master '!$A$2:$A$82,MATCH('Scanned Prof Demos'!C147,'Master '!$C$2:$C$82,0))),IF(C147="","-","Not on Roster"),INDEX('Master '!$A$2:$A$82,MATCH('Scanned Prof Demos'!C147,'Master '!$C$2:$C$82,0))),INDEX('Master '!$A$2:$A$82,MATCH('Scanned Prof Demos'!C147,'Master '!$B$2:$B$82,0)))</f>
        <v>-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>
      <c r="A148" s="7" t="str">
        <f t="shared" si="0"/>
        <v/>
      </c>
      <c r="B148" s="25" t="str">
        <f t="array" ref="B148">IF(ISERROR(INDEX('Master '!$A$2:$A$82,MATCH('Scanned Prof Demos'!A148,'Master '!$B$2:$B$82,0))),IF(ISERROR(INDEX('Master '!$A$2:$A$82,MATCH('Scanned Prof Demos'!A148,'Master '!$C$2:$C$82,0))),IF(A148="","-","Not on Roster"),INDEX('Master '!$A$2:$A$82,MATCH('Scanned Prof Demos'!A148,'Master '!$C$2:$C$82,0))),INDEX('Master '!$A$2:$A$82,MATCH('Scanned Prof Demos'!A148,'Master '!$B$2:$B$82,0)))</f>
        <v>-</v>
      </c>
      <c r="C148" s="7" t="str">
        <f t="shared" si="1"/>
        <v/>
      </c>
      <c r="D148" s="25" t="str">
        <f t="array" ref="D148">IF(ISERROR(INDEX('Master '!$A$2:$A$82,MATCH('Scanned Prof Demos'!C148,'Master '!$B$2:$B$82,0))),IF(ISERROR(INDEX('Master '!$A$2:$A$82,MATCH('Scanned Prof Demos'!C148,'Master '!$C$2:$C$82,0))),IF(C148="","-","Not on Roster"),INDEX('Master '!$A$2:$A$82,MATCH('Scanned Prof Demos'!C148,'Master '!$C$2:$C$82,0))),INDEX('Master '!$A$2:$A$82,MATCH('Scanned Prof Demos'!C148,'Master '!$B$2:$B$82,0)))</f>
        <v>-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>
      <c r="A149" s="7" t="str">
        <f t="shared" si="0"/>
        <v/>
      </c>
      <c r="B149" s="25" t="str">
        <f t="array" ref="B149">IF(ISERROR(INDEX('Master '!$A$2:$A$82,MATCH('Scanned Prof Demos'!A149,'Master '!$B$2:$B$82,0))),IF(ISERROR(INDEX('Master '!$A$2:$A$82,MATCH('Scanned Prof Demos'!A149,'Master '!$C$2:$C$82,0))),IF(A149="","-","Not on Roster"),INDEX('Master '!$A$2:$A$82,MATCH('Scanned Prof Demos'!A149,'Master '!$C$2:$C$82,0))),INDEX('Master '!$A$2:$A$82,MATCH('Scanned Prof Demos'!A149,'Master '!$B$2:$B$82,0)))</f>
        <v>-</v>
      </c>
      <c r="C149" s="7" t="str">
        <f t="shared" si="1"/>
        <v/>
      </c>
      <c r="D149" s="25" t="str">
        <f t="array" ref="D149">IF(ISERROR(INDEX('Master '!$A$2:$A$82,MATCH('Scanned Prof Demos'!C149,'Master '!$B$2:$B$82,0))),IF(ISERROR(INDEX('Master '!$A$2:$A$82,MATCH('Scanned Prof Demos'!C149,'Master '!$C$2:$C$82,0))),IF(C149="","-","Not on Roster"),INDEX('Master '!$A$2:$A$82,MATCH('Scanned Prof Demos'!C149,'Master '!$C$2:$C$82,0))),INDEX('Master '!$A$2:$A$82,MATCH('Scanned Prof Demos'!C149,'Master '!$B$2:$B$82,0)))</f>
        <v>-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>
      <c r="A150" s="7" t="str">
        <f t="shared" si="0"/>
        <v/>
      </c>
      <c r="B150" s="25" t="str">
        <f t="array" ref="B150">IF(ISERROR(INDEX('Master '!$A$2:$A$82,MATCH('Scanned Prof Demos'!A150,'Master '!$B$2:$B$82,0))),IF(ISERROR(INDEX('Master '!$A$2:$A$82,MATCH('Scanned Prof Demos'!A150,'Master '!$C$2:$C$82,0))),IF(A150="","-","Not on Roster"),INDEX('Master '!$A$2:$A$82,MATCH('Scanned Prof Demos'!A150,'Master '!$C$2:$C$82,0))),INDEX('Master '!$A$2:$A$82,MATCH('Scanned Prof Demos'!A150,'Master '!$B$2:$B$82,0)))</f>
        <v>-</v>
      </c>
      <c r="C150" s="7" t="str">
        <f t="shared" si="1"/>
        <v/>
      </c>
      <c r="D150" s="25" t="str">
        <f t="array" ref="D150">IF(ISERROR(INDEX('Master '!$A$2:$A$82,MATCH('Scanned Prof Demos'!C150,'Master '!$B$2:$B$82,0))),IF(ISERROR(INDEX('Master '!$A$2:$A$82,MATCH('Scanned Prof Demos'!C150,'Master '!$C$2:$C$82,0))),IF(C150="","-","Not on Roster"),INDEX('Master '!$A$2:$A$82,MATCH('Scanned Prof Demos'!C150,'Master '!$C$2:$C$82,0))),INDEX('Master '!$A$2:$A$82,MATCH('Scanned Prof Demos'!C150,'Master '!$B$2:$B$82,0)))</f>
        <v>-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>
      <c r="A151" s="7" t="str">
        <f t="shared" si="0"/>
        <v/>
      </c>
      <c r="B151" s="25" t="str">
        <f t="array" ref="B151">IF(ISERROR(INDEX('Master '!$A$2:$A$82,MATCH('Scanned Prof Demos'!A151,'Master '!$B$2:$B$82,0))),IF(ISERROR(INDEX('Master '!$A$2:$A$82,MATCH('Scanned Prof Demos'!A151,'Master '!$C$2:$C$82,0))),IF(A151="","-","Not on Roster"),INDEX('Master '!$A$2:$A$82,MATCH('Scanned Prof Demos'!A151,'Master '!$C$2:$C$82,0))),INDEX('Master '!$A$2:$A$82,MATCH('Scanned Prof Demos'!A151,'Master '!$B$2:$B$82,0)))</f>
        <v>-</v>
      </c>
      <c r="C151" s="7" t="str">
        <f t="shared" si="1"/>
        <v/>
      </c>
      <c r="D151" s="25" t="str">
        <f t="array" ref="D151">IF(ISERROR(INDEX('Master '!$A$2:$A$82,MATCH('Scanned Prof Demos'!C151,'Master '!$B$2:$B$82,0))),IF(ISERROR(INDEX('Master '!$A$2:$A$82,MATCH('Scanned Prof Demos'!C151,'Master '!$C$2:$C$82,0))),IF(C151="","-","Not on Roster"),INDEX('Master '!$A$2:$A$82,MATCH('Scanned Prof Demos'!C151,'Master '!$C$2:$C$82,0))),INDEX('Master '!$A$2:$A$82,MATCH('Scanned Prof Demos'!C151,'Master '!$B$2:$B$82,0)))</f>
        <v>-</v>
      </c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>
      <c r="A152" s="7" t="str">
        <f t="shared" si="0"/>
        <v/>
      </c>
      <c r="B152" s="25" t="str">
        <f t="array" ref="B152">IF(ISERROR(INDEX('Master '!$A$2:$A$82,MATCH('Scanned Prof Demos'!A152,'Master '!$B$2:$B$82,0))),IF(ISERROR(INDEX('Master '!$A$2:$A$82,MATCH('Scanned Prof Demos'!A152,'Master '!$C$2:$C$82,0))),IF(A152="","-","Not on Roster"),INDEX('Master '!$A$2:$A$82,MATCH('Scanned Prof Demos'!A152,'Master '!$C$2:$C$82,0))),INDEX('Master '!$A$2:$A$82,MATCH('Scanned Prof Demos'!A152,'Master '!$B$2:$B$82,0)))</f>
        <v>-</v>
      </c>
      <c r="C152" s="7" t="str">
        <f t="shared" si="1"/>
        <v/>
      </c>
      <c r="D152" s="25" t="str">
        <f t="array" ref="D152">IF(ISERROR(INDEX('Master '!$A$2:$A$82,MATCH('Scanned Prof Demos'!C152,'Master '!$B$2:$B$82,0))),IF(ISERROR(INDEX('Master '!$A$2:$A$82,MATCH('Scanned Prof Demos'!C152,'Master '!$C$2:$C$82,0))),IF(C152="","-","Not on Roster"),INDEX('Master '!$A$2:$A$82,MATCH('Scanned Prof Demos'!C152,'Master '!$C$2:$C$82,0))),INDEX('Master '!$A$2:$A$82,MATCH('Scanned Prof Demos'!C152,'Master '!$B$2:$B$82,0)))</f>
        <v>-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>
      <c r="A153" s="7" t="str">
        <f t="shared" si="0"/>
        <v/>
      </c>
      <c r="B153" s="25" t="str">
        <f t="array" ref="B153">IF(ISERROR(INDEX('Master '!$A$2:$A$82,MATCH('Scanned Prof Demos'!A153,'Master '!$B$2:$B$82,0))),IF(ISERROR(INDEX('Master '!$A$2:$A$82,MATCH('Scanned Prof Demos'!A153,'Master '!$C$2:$C$82,0))),IF(A153="","-","Not on Roster"),INDEX('Master '!$A$2:$A$82,MATCH('Scanned Prof Demos'!A153,'Master '!$C$2:$C$82,0))),INDEX('Master '!$A$2:$A$82,MATCH('Scanned Prof Demos'!A153,'Master '!$B$2:$B$82,0)))</f>
        <v>-</v>
      </c>
      <c r="C153" s="7" t="str">
        <f t="shared" si="1"/>
        <v/>
      </c>
      <c r="D153" s="25" t="str">
        <f t="array" ref="D153">IF(ISERROR(INDEX('Master '!$A$2:$A$82,MATCH('Scanned Prof Demos'!C153,'Master '!$B$2:$B$82,0))),IF(ISERROR(INDEX('Master '!$A$2:$A$82,MATCH('Scanned Prof Demos'!C153,'Master '!$C$2:$C$82,0))),IF(C153="","-","Not on Roster"),INDEX('Master '!$A$2:$A$82,MATCH('Scanned Prof Demos'!C153,'Master '!$C$2:$C$82,0))),INDEX('Master '!$A$2:$A$82,MATCH('Scanned Prof Demos'!C153,'Master '!$B$2:$B$82,0)))</f>
        <v>-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>
      <c r="A154" s="7" t="str">
        <f t="shared" si="0"/>
        <v/>
      </c>
      <c r="B154" s="25" t="str">
        <f t="array" ref="B154">IF(ISERROR(INDEX('Master '!$A$2:$A$82,MATCH('Scanned Prof Demos'!A154,'Master '!$B$2:$B$82,0))),IF(ISERROR(INDEX('Master '!$A$2:$A$82,MATCH('Scanned Prof Demos'!A154,'Master '!$C$2:$C$82,0))),IF(A154="","-","Not on Roster"),INDEX('Master '!$A$2:$A$82,MATCH('Scanned Prof Demos'!A154,'Master '!$C$2:$C$82,0))),INDEX('Master '!$A$2:$A$82,MATCH('Scanned Prof Demos'!A154,'Master '!$B$2:$B$82,0)))</f>
        <v>-</v>
      </c>
      <c r="C154" s="7" t="str">
        <f t="shared" si="1"/>
        <v/>
      </c>
      <c r="D154" s="25" t="str">
        <f t="array" ref="D154">IF(ISERROR(INDEX('Master '!$A$2:$A$82,MATCH('Scanned Prof Demos'!C154,'Master '!$B$2:$B$82,0))),IF(ISERROR(INDEX('Master '!$A$2:$A$82,MATCH('Scanned Prof Demos'!C154,'Master '!$C$2:$C$82,0))),IF(C154="","-","Not on Roster"),INDEX('Master '!$A$2:$A$82,MATCH('Scanned Prof Demos'!C154,'Master '!$C$2:$C$82,0))),INDEX('Master '!$A$2:$A$82,MATCH('Scanned Prof Demos'!C154,'Master '!$B$2:$B$82,0)))</f>
        <v>-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>
      <c r="A155" s="7" t="str">
        <f t="shared" si="0"/>
        <v/>
      </c>
      <c r="B155" s="25" t="str">
        <f t="array" ref="B155">IF(ISERROR(INDEX('Master '!$A$2:$A$82,MATCH('Scanned Prof Demos'!A155,'Master '!$B$2:$B$82,0))),IF(ISERROR(INDEX('Master '!$A$2:$A$82,MATCH('Scanned Prof Demos'!A155,'Master '!$C$2:$C$82,0))),IF(A155="","-","Not on Roster"),INDEX('Master '!$A$2:$A$82,MATCH('Scanned Prof Demos'!A155,'Master '!$C$2:$C$82,0))),INDEX('Master '!$A$2:$A$82,MATCH('Scanned Prof Demos'!A155,'Master '!$B$2:$B$82,0)))</f>
        <v>-</v>
      </c>
      <c r="C155" s="7" t="str">
        <f t="shared" si="1"/>
        <v/>
      </c>
      <c r="D155" s="25" t="str">
        <f t="array" ref="D155">IF(ISERROR(INDEX('Master '!$A$2:$A$82,MATCH('Scanned Prof Demos'!C155,'Master '!$B$2:$B$82,0))),IF(ISERROR(INDEX('Master '!$A$2:$A$82,MATCH('Scanned Prof Demos'!C155,'Master '!$C$2:$C$82,0))),IF(C155="","-","Not on Roster"),INDEX('Master '!$A$2:$A$82,MATCH('Scanned Prof Demos'!C155,'Master '!$C$2:$C$82,0))),INDEX('Master '!$A$2:$A$82,MATCH('Scanned Prof Demos'!C155,'Master '!$B$2:$B$82,0)))</f>
        <v>-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>
      <c r="A156" s="7" t="str">
        <f t="shared" si="0"/>
        <v/>
      </c>
      <c r="B156" s="25" t="str">
        <f t="array" ref="B156">IF(ISERROR(INDEX('Master '!$A$2:$A$82,MATCH('Scanned Prof Demos'!A156,'Master '!$B$2:$B$82,0))),IF(ISERROR(INDEX('Master '!$A$2:$A$82,MATCH('Scanned Prof Demos'!A156,'Master '!$C$2:$C$82,0))),IF(A156="","-","Not on Roster"),INDEX('Master '!$A$2:$A$82,MATCH('Scanned Prof Demos'!A156,'Master '!$C$2:$C$82,0))),INDEX('Master '!$A$2:$A$82,MATCH('Scanned Prof Demos'!A156,'Master '!$B$2:$B$82,0)))</f>
        <v>-</v>
      </c>
      <c r="C156" s="7" t="str">
        <f t="shared" si="1"/>
        <v/>
      </c>
      <c r="D156" s="25" t="str">
        <f t="array" ref="D156">IF(ISERROR(INDEX('Master '!$A$2:$A$82,MATCH('Scanned Prof Demos'!C156,'Master '!$B$2:$B$82,0))),IF(ISERROR(INDEX('Master '!$A$2:$A$82,MATCH('Scanned Prof Demos'!C156,'Master '!$C$2:$C$82,0))),IF(C156="","-","Not on Roster"),INDEX('Master '!$A$2:$A$82,MATCH('Scanned Prof Demos'!C156,'Master '!$C$2:$C$82,0))),INDEX('Master '!$A$2:$A$82,MATCH('Scanned Prof Demos'!C156,'Master '!$B$2:$B$82,0)))</f>
        <v>-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>
      <c r="A157" s="7" t="str">
        <f t="shared" si="0"/>
        <v/>
      </c>
      <c r="B157" s="25" t="str">
        <f t="array" ref="B157">IF(ISERROR(INDEX('Master '!$A$2:$A$82,MATCH('Scanned Prof Demos'!A157,'Master '!$B$2:$B$82,0))),IF(ISERROR(INDEX('Master '!$A$2:$A$82,MATCH('Scanned Prof Demos'!A157,'Master '!$C$2:$C$82,0))),IF(A157="","-","Not on Roster"),INDEX('Master '!$A$2:$A$82,MATCH('Scanned Prof Demos'!A157,'Master '!$C$2:$C$82,0))),INDEX('Master '!$A$2:$A$82,MATCH('Scanned Prof Demos'!A157,'Master '!$B$2:$B$82,0)))</f>
        <v>-</v>
      </c>
      <c r="C157" s="7" t="str">
        <f t="shared" si="1"/>
        <v/>
      </c>
      <c r="D157" s="25" t="str">
        <f t="array" ref="D157">IF(ISERROR(INDEX('Master '!$A$2:$A$82,MATCH('Scanned Prof Demos'!C157,'Master '!$B$2:$B$82,0))),IF(ISERROR(INDEX('Master '!$A$2:$A$82,MATCH('Scanned Prof Demos'!C157,'Master '!$C$2:$C$82,0))),IF(C157="","-","Not on Roster"),INDEX('Master '!$A$2:$A$82,MATCH('Scanned Prof Demos'!C157,'Master '!$C$2:$C$82,0))),INDEX('Master '!$A$2:$A$82,MATCH('Scanned Prof Demos'!C157,'Master '!$B$2:$B$82,0)))</f>
        <v>-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>
      <c r="A158" s="7" t="str">
        <f t="shared" si="0"/>
        <v/>
      </c>
      <c r="B158" s="25" t="str">
        <f t="array" ref="B158">IF(ISERROR(INDEX('Master '!$A$2:$A$82,MATCH('Scanned Prof Demos'!A158,'Master '!$B$2:$B$82,0))),IF(ISERROR(INDEX('Master '!$A$2:$A$82,MATCH('Scanned Prof Demos'!A158,'Master '!$C$2:$C$82,0))),IF(A158="","-","Not on Roster"),INDEX('Master '!$A$2:$A$82,MATCH('Scanned Prof Demos'!A158,'Master '!$C$2:$C$82,0))),INDEX('Master '!$A$2:$A$82,MATCH('Scanned Prof Demos'!A158,'Master '!$B$2:$B$82,0)))</f>
        <v>-</v>
      </c>
      <c r="C158" s="7" t="str">
        <f t="shared" si="1"/>
        <v/>
      </c>
      <c r="D158" s="25" t="str">
        <f t="array" ref="D158">IF(ISERROR(INDEX('Master '!$A$2:$A$82,MATCH('Scanned Prof Demos'!C158,'Master '!$B$2:$B$82,0))),IF(ISERROR(INDEX('Master '!$A$2:$A$82,MATCH('Scanned Prof Demos'!C158,'Master '!$C$2:$C$82,0))),IF(C158="","-","Not on Roster"),INDEX('Master '!$A$2:$A$82,MATCH('Scanned Prof Demos'!C158,'Master '!$C$2:$C$82,0))),INDEX('Master '!$A$2:$A$82,MATCH('Scanned Prof Demos'!C158,'Master '!$B$2:$B$82,0)))</f>
        <v>-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>
      <c r="A159" s="7" t="str">
        <f t="shared" si="0"/>
        <v/>
      </c>
      <c r="B159" s="25" t="str">
        <f t="array" ref="B159">IF(ISERROR(INDEX('Master '!$A$2:$A$82,MATCH('Scanned Prof Demos'!A159,'Master '!$B$2:$B$82,0))),IF(ISERROR(INDEX('Master '!$A$2:$A$82,MATCH('Scanned Prof Demos'!A159,'Master '!$C$2:$C$82,0))),IF(A159="","-","Not on Roster"),INDEX('Master '!$A$2:$A$82,MATCH('Scanned Prof Demos'!A159,'Master '!$C$2:$C$82,0))),INDEX('Master '!$A$2:$A$82,MATCH('Scanned Prof Demos'!A159,'Master '!$B$2:$B$82,0)))</f>
        <v>-</v>
      </c>
      <c r="C159" s="7" t="str">
        <f t="shared" si="1"/>
        <v/>
      </c>
      <c r="D159" s="25" t="str">
        <f t="array" ref="D159">IF(ISERROR(INDEX('Master '!$A$2:$A$82,MATCH('Scanned Prof Demos'!C159,'Master '!$B$2:$B$82,0))),IF(ISERROR(INDEX('Master '!$A$2:$A$82,MATCH('Scanned Prof Demos'!C159,'Master '!$C$2:$C$82,0))),IF(C159="","-","Not on Roster"),INDEX('Master '!$A$2:$A$82,MATCH('Scanned Prof Demos'!C159,'Master '!$C$2:$C$82,0))),INDEX('Master '!$A$2:$A$82,MATCH('Scanned Prof Demos'!C159,'Master '!$B$2:$B$82,0)))</f>
        <v>-</v>
      </c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>
      <c r="A160" s="7" t="str">
        <f t="shared" si="0"/>
        <v/>
      </c>
      <c r="B160" s="25" t="str">
        <f t="array" ref="B160">IF(ISERROR(INDEX('Master '!$A$2:$A$82,MATCH('Scanned Prof Demos'!A160,'Master '!$B$2:$B$82,0))),IF(ISERROR(INDEX('Master '!$A$2:$A$82,MATCH('Scanned Prof Demos'!A160,'Master '!$C$2:$C$82,0))),IF(A160="","-","Not on Roster"),INDEX('Master '!$A$2:$A$82,MATCH('Scanned Prof Demos'!A160,'Master '!$C$2:$C$82,0))),INDEX('Master '!$A$2:$A$82,MATCH('Scanned Prof Demos'!A160,'Master '!$B$2:$B$82,0)))</f>
        <v>-</v>
      </c>
      <c r="C160" s="7" t="str">
        <f t="shared" si="1"/>
        <v/>
      </c>
      <c r="D160" s="25" t="str">
        <f t="array" ref="D160">IF(ISERROR(INDEX('Master '!$A$2:$A$82,MATCH('Scanned Prof Demos'!C160,'Master '!$B$2:$B$82,0))),IF(ISERROR(INDEX('Master '!$A$2:$A$82,MATCH('Scanned Prof Demos'!C160,'Master '!$C$2:$C$82,0))),IF(C160="","-","Not on Roster"),INDEX('Master '!$A$2:$A$82,MATCH('Scanned Prof Demos'!C160,'Master '!$C$2:$C$82,0))),INDEX('Master '!$A$2:$A$82,MATCH('Scanned Prof Demos'!C160,'Master '!$B$2:$B$82,0)))</f>
        <v>-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>
      <c r="A161" s="7" t="str">
        <f t="shared" si="0"/>
        <v/>
      </c>
      <c r="B161" s="25" t="str">
        <f t="array" ref="B161">IF(ISERROR(INDEX('Master '!$A$2:$A$82,MATCH('Scanned Prof Demos'!A161,'Master '!$B$2:$B$82,0))),IF(ISERROR(INDEX('Master '!$A$2:$A$82,MATCH('Scanned Prof Demos'!A161,'Master '!$C$2:$C$82,0))),IF(A161="","-","Not on Roster"),INDEX('Master '!$A$2:$A$82,MATCH('Scanned Prof Demos'!A161,'Master '!$C$2:$C$82,0))),INDEX('Master '!$A$2:$A$82,MATCH('Scanned Prof Demos'!A161,'Master '!$B$2:$B$82,0)))</f>
        <v>-</v>
      </c>
      <c r="C161" s="7" t="str">
        <f t="shared" si="1"/>
        <v/>
      </c>
      <c r="D161" s="25" t="str">
        <f t="array" ref="D161">IF(ISERROR(INDEX('Master '!$A$2:$A$82,MATCH('Scanned Prof Demos'!C161,'Master '!$B$2:$B$82,0))),IF(ISERROR(INDEX('Master '!$A$2:$A$82,MATCH('Scanned Prof Demos'!C161,'Master '!$C$2:$C$82,0))),IF(C161="","-","Not on Roster"),INDEX('Master '!$A$2:$A$82,MATCH('Scanned Prof Demos'!C161,'Master '!$C$2:$C$82,0))),INDEX('Master '!$A$2:$A$82,MATCH('Scanned Prof Demos'!C161,'Master '!$B$2:$B$82,0)))</f>
        <v>-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>
      <c r="A162" s="7" t="str">
        <f t="shared" si="0"/>
        <v/>
      </c>
      <c r="B162" s="25" t="str">
        <f t="array" ref="B162">IF(ISERROR(INDEX('Master '!$A$2:$A$82,MATCH('Scanned Prof Demos'!A162,'Master '!$B$2:$B$82,0))),IF(ISERROR(INDEX('Master '!$A$2:$A$82,MATCH('Scanned Prof Demos'!A162,'Master '!$C$2:$C$82,0))),IF(A162="","-","Not on Roster"),INDEX('Master '!$A$2:$A$82,MATCH('Scanned Prof Demos'!A162,'Master '!$C$2:$C$82,0))),INDEX('Master '!$A$2:$A$82,MATCH('Scanned Prof Demos'!A162,'Master '!$B$2:$B$82,0)))</f>
        <v>-</v>
      </c>
      <c r="C162" s="7" t="str">
        <f t="shared" si="1"/>
        <v/>
      </c>
      <c r="D162" s="25" t="str">
        <f t="array" ref="D162">IF(ISERROR(INDEX('Master '!$A$2:$A$82,MATCH('Scanned Prof Demos'!C162,'Master '!$B$2:$B$82,0))),IF(ISERROR(INDEX('Master '!$A$2:$A$82,MATCH('Scanned Prof Demos'!C162,'Master '!$C$2:$C$82,0))),IF(C162="","-","Not on Roster"),INDEX('Master '!$A$2:$A$82,MATCH('Scanned Prof Demos'!C162,'Master '!$C$2:$C$82,0))),INDEX('Master '!$A$2:$A$82,MATCH('Scanned Prof Demos'!C162,'Master '!$B$2:$B$82,0)))</f>
        <v>-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>
      <c r="A163" s="7" t="str">
        <f t="shared" si="0"/>
        <v/>
      </c>
      <c r="B163" s="25" t="str">
        <f t="array" ref="B163">IF(ISERROR(INDEX('Master '!$A$2:$A$82,MATCH('Scanned Prof Demos'!A163,'Master '!$B$2:$B$82,0))),IF(ISERROR(INDEX('Master '!$A$2:$A$82,MATCH('Scanned Prof Demos'!A163,'Master '!$C$2:$C$82,0))),IF(A163="","-","Not on Roster"),INDEX('Master '!$A$2:$A$82,MATCH('Scanned Prof Demos'!A163,'Master '!$C$2:$C$82,0))),INDEX('Master '!$A$2:$A$82,MATCH('Scanned Prof Demos'!A163,'Master '!$B$2:$B$82,0)))</f>
        <v>-</v>
      </c>
      <c r="C163" s="7" t="str">
        <f t="shared" si="1"/>
        <v/>
      </c>
      <c r="D163" s="25" t="str">
        <f t="array" ref="D163">IF(ISERROR(INDEX('Master '!$A$2:$A$82,MATCH('Scanned Prof Demos'!C163,'Master '!$B$2:$B$82,0))),IF(ISERROR(INDEX('Master '!$A$2:$A$82,MATCH('Scanned Prof Demos'!C163,'Master '!$C$2:$C$82,0))),IF(C163="","-","Not on Roster"),INDEX('Master '!$A$2:$A$82,MATCH('Scanned Prof Demos'!C163,'Master '!$C$2:$C$82,0))),INDEX('Master '!$A$2:$A$82,MATCH('Scanned Prof Demos'!C163,'Master '!$B$2:$B$82,0)))</f>
        <v>-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>
      <c r="A164" s="7" t="str">
        <f t="shared" si="0"/>
        <v/>
      </c>
      <c r="B164" s="25" t="str">
        <f t="array" ref="B164">IF(ISERROR(INDEX('Master '!$A$2:$A$82,MATCH('Scanned Prof Demos'!A164,'Master '!$B$2:$B$82,0))),IF(ISERROR(INDEX('Master '!$A$2:$A$82,MATCH('Scanned Prof Demos'!A164,'Master '!$C$2:$C$82,0))),IF(A164="","-","Not on Roster"),INDEX('Master '!$A$2:$A$82,MATCH('Scanned Prof Demos'!A164,'Master '!$C$2:$C$82,0))),INDEX('Master '!$A$2:$A$82,MATCH('Scanned Prof Demos'!A164,'Master '!$B$2:$B$82,0)))</f>
        <v>-</v>
      </c>
      <c r="C164" s="7" t="str">
        <f t="shared" si="1"/>
        <v/>
      </c>
      <c r="D164" s="25" t="str">
        <f t="array" ref="D164">IF(ISERROR(INDEX('Master '!$A$2:$A$82,MATCH('Scanned Prof Demos'!C164,'Master '!$B$2:$B$82,0))),IF(ISERROR(INDEX('Master '!$A$2:$A$82,MATCH('Scanned Prof Demos'!C164,'Master '!$C$2:$C$82,0))),IF(C164="","-","Not on Roster"),INDEX('Master '!$A$2:$A$82,MATCH('Scanned Prof Demos'!C164,'Master '!$C$2:$C$82,0))),INDEX('Master '!$A$2:$A$82,MATCH('Scanned Prof Demos'!C164,'Master '!$B$2:$B$82,0)))</f>
        <v>-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>
      <c r="A165" s="7" t="str">
        <f t="shared" si="0"/>
        <v/>
      </c>
      <c r="B165" s="25" t="str">
        <f t="array" ref="B165">IF(ISERROR(INDEX('Master '!$A$2:$A$82,MATCH('Scanned Prof Demos'!A165,'Master '!$B$2:$B$82,0))),IF(ISERROR(INDEX('Master '!$A$2:$A$82,MATCH('Scanned Prof Demos'!A165,'Master '!$C$2:$C$82,0))),IF(A165="","-","Not on Roster"),INDEX('Master '!$A$2:$A$82,MATCH('Scanned Prof Demos'!A165,'Master '!$C$2:$C$82,0))),INDEX('Master '!$A$2:$A$82,MATCH('Scanned Prof Demos'!A165,'Master '!$B$2:$B$82,0)))</f>
        <v>-</v>
      </c>
      <c r="C165" s="7" t="str">
        <f t="shared" si="1"/>
        <v/>
      </c>
      <c r="D165" s="25" t="str">
        <f t="array" ref="D165">IF(ISERROR(INDEX('Master '!$A$2:$A$82,MATCH('Scanned Prof Demos'!C165,'Master '!$B$2:$B$82,0))),IF(ISERROR(INDEX('Master '!$A$2:$A$82,MATCH('Scanned Prof Demos'!C165,'Master '!$C$2:$C$82,0))),IF(C165="","-","Not on Roster"),INDEX('Master '!$A$2:$A$82,MATCH('Scanned Prof Demos'!C165,'Master '!$C$2:$C$82,0))),INDEX('Master '!$A$2:$A$82,MATCH('Scanned Prof Demos'!C165,'Master '!$B$2:$B$82,0)))</f>
        <v>-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>
      <c r="A166" s="7" t="str">
        <f t="shared" si="0"/>
        <v/>
      </c>
      <c r="B166" s="25" t="str">
        <f t="array" ref="B166">IF(ISERROR(INDEX('Master '!$A$2:$A$82,MATCH('Scanned Prof Demos'!A166,'Master '!$B$2:$B$82,0))),IF(ISERROR(INDEX('Master '!$A$2:$A$82,MATCH('Scanned Prof Demos'!A166,'Master '!$C$2:$C$82,0))),IF(A166="","-","Not on Roster"),INDEX('Master '!$A$2:$A$82,MATCH('Scanned Prof Demos'!A166,'Master '!$C$2:$C$82,0))),INDEX('Master '!$A$2:$A$82,MATCH('Scanned Prof Demos'!A166,'Master '!$B$2:$B$82,0)))</f>
        <v>-</v>
      </c>
      <c r="C166" s="7" t="str">
        <f t="shared" si="1"/>
        <v/>
      </c>
      <c r="D166" s="25" t="str">
        <f t="array" ref="D166">IF(ISERROR(INDEX('Master '!$A$2:$A$82,MATCH('Scanned Prof Demos'!C166,'Master '!$B$2:$B$82,0))),IF(ISERROR(INDEX('Master '!$A$2:$A$82,MATCH('Scanned Prof Demos'!C166,'Master '!$C$2:$C$82,0))),IF(C166="","-","Not on Roster"),INDEX('Master '!$A$2:$A$82,MATCH('Scanned Prof Demos'!C166,'Master '!$C$2:$C$82,0))),INDEX('Master '!$A$2:$A$82,MATCH('Scanned Prof Demos'!C166,'Master '!$B$2:$B$82,0)))</f>
        <v>-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>
      <c r="A167" s="7" t="str">
        <f t="shared" si="0"/>
        <v/>
      </c>
      <c r="B167" s="25" t="str">
        <f t="array" ref="B167">IF(ISERROR(INDEX('Master '!$A$2:$A$82,MATCH('Scanned Prof Demos'!A167,'Master '!$B$2:$B$82,0))),IF(ISERROR(INDEX('Master '!$A$2:$A$82,MATCH('Scanned Prof Demos'!A167,'Master '!$C$2:$C$82,0))),IF(A167="","-","Not on Roster"),INDEX('Master '!$A$2:$A$82,MATCH('Scanned Prof Demos'!A167,'Master '!$C$2:$C$82,0))),INDEX('Master '!$A$2:$A$82,MATCH('Scanned Prof Demos'!A167,'Master '!$B$2:$B$82,0)))</f>
        <v>-</v>
      </c>
      <c r="C167" s="7" t="str">
        <f t="shared" si="1"/>
        <v/>
      </c>
      <c r="D167" s="25" t="str">
        <f t="array" ref="D167">IF(ISERROR(INDEX('Master '!$A$2:$A$82,MATCH('Scanned Prof Demos'!C167,'Master '!$B$2:$B$82,0))),IF(ISERROR(INDEX('Master '!$A$2:$A$82,MATCH('Scanned Prof Demos'!C167,'Master '!$C$2:$C$82,0))),IF(C167="","-","Not on Roster"),INDEX('Master '!$A$2:$A$82,MATCH('Scanned Prof Demos'!C167,'Master '!$C$2:$C$82,0))),INDEX('Master '!$A$2:$A$82,MATCH('Scanned Prof Demos'!C167,'Master '!$B$2:$B$82,0)))</f>
        <v>-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>
      <c r="A168" s="7" t="str">
        <f t="shared" si="0"/>
        <v/>
      </c>
      <c r="B168" s="25" t="str">
        <f t="array" ref="B168">IF(ISERROR(INDEX('Master '!$A$2:$A$82,MATCH('Scanned Prof Demos'!A168,'Master '!$B$2:$B$82,0))),IF(ISERROR(INDEX('Master '!$A$2:$A$82,MATCH('Scanned Prof Demos'!A168,'Master '!$C$2:$C$82,0))),IF(A168="","-","Not on Roster"),INDEX('Master '!$A$2:$A$82,MATCH('Scanned Prof Demos'!A168,'Master '!$C$2:$C$82,0))),INDEX('Master '!$A$2:$A$82,MATCH('Scanned Prof Demos'!A168,'Master '!$B$2:$B$82,0)))</f>
        <v>-</v>
      </c>
      <c r="C168" s="7" t="str">
        <f t="shared" si="1"/>
        <v/>
      </c>
      <c r="D168" s="25" t="str">
        <f t="array" ref="D168">IF(ISERROR(INDEX('Master '!$A$2:$A$82,MATCH('Scanned Prof Demos'!C168,'Master '!$B$2:$B$82,0))),IF(ISERROR(INDEX('Master '!$A$2:$A$82,MATCH('Scanned Prof Demos'!C168,'Master '!$C$2:$C$82,0))),IF(C168="","-","Not on Roster"),INDEX('Master '!$A$2:$A$82,MATCH('Scanned Prof Demos'!C168,'Master '!$C$2:$C$82,0))),INDEX('Master '!$A$2:$A$82,MATCH('Scanned Prof Demos'!C168,'Master '!$B$2:$B$82,0)))</f>
        <v>-</v>
      </c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>
      <c r="A169" s="7" t="str">
        <f t="shared" si="0"/>
        <v/>
      </c>
      <c r="B169" s="25" t="str">
        <f t="array" ref="B169">IF(ISERROR(INDEX('Master '!$A$2:$A$82,MATCH('Scanned Prof Demos'!A169,'Master '!$B$2:$B$82,0))),IF(ISERROR(INDEX('Master '!$A$2:$A$82,MATCH('Scanned Prof Demos'!A169,'Master '!$C$2:$C$82,0))),IF(A169="","-","Not on Roster"),INDEX('Master '!$A$2:$A$82,MATCH('Scanned Prof Demos'!A169,'Master '!$C$2:$C$82,0))),INDEX('Master '!$A$2:$A$82,MATCH('Scanned Prof Demos'!A169,'Master '!$B$2:$B$82,0)))</f>
        <v>-</v>
      </c>
      <c r="C169" s="7" t="str">
        <f t="shared" si="1"/>
        <v/>
      </c>
      <c r="D169" s="25" t="str">
        <f t="array" ref="D169">IF(ISERROR(INDEX('Master '!$A$2:$A$82,MATCH('Scanned Prof Demos'!C169,'Master '!$B$2:$B$82,0))),IF(ISERROR(INDEX('Master '!$A$2:$A$82,MATCH('Scanned Prof Demos'!C169,'Master '!$C$2:$C$82,0))),IF(C169="","-","Not on Roster"),INDEX('Master '!$A$2:$A$82,MATCH('Scanned Prof Demos'!C169,'Master '!$C$2:$C$82,0))),INDEX('Master '!$A$2:$A$82,MATCH('Scanned Prof Demos'!C169,'Master '!$B$2:$B$82,0)))</f>
        <v>-</v>
      </c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>
      <c r="A170" s="7" t="str">
        <f t="shared" si="0"/>
        <v/>
      </c>
      <c r="B170" s="25" t="str">
        <f t="array" ref="B170">IF(ISERROR(INDEX('Master '!$A$2:$A$82,MATCH('Scanned Prof Demos'!A170,'Master '!$B$2:$B$82,0))),IF(ISERROR(INDEX('Master '!$A$2:$A$82,MATCH('Scanned Prof Demos'!A170,'Master '!$C$2:$C$82,0))),IF(A170="","-","Not on Roster"),INDEX('Master '!$A$2:$A$82,MATCH('Scanned Prof Demos'!A170,'Master '!$C$2:$C$82,0))),INDEX('Master '!$A$2:$A$82,MATCH('Scanned Prof Demos'!A170,'Master '!$B$2:$B$82,0)))</f>
        <v>-</v>
      </c>
      <c r="C170" s="7" t="str">
        <f t="shared" si="1"/>
        <v/>
      </c>
      <c r="D170" s="25" t="str">
        <f t="array" ref="D170">IF(ISERROR(INDEX('Master '!$A$2:$A$82,MATCH('Scanned Prof Demos'!C170,'Master '!$B$2:$B$82,0))),IF(ISERROR(INDEX('Master '!$A$2:$A$82,MATCH('Scanned Prof Demos'!C170,'Master '!$C$2:$C$82,0))),IF(C170="","-","Not on Roster"),INDEX('Master '!$A$2:$A$82,MATCH('Scanned Prof Demos'!C170,'Master '!$C$2:$C$82,0))),INDEX('Master '!$A$2:$A$82,MATCH('Scanned Prof Demos'!C170,'Master '!$B$2:$B$82,0)))</f>
        <v>-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>
      <c r="A171" s="7" t="str">
        <f t="shared" si="0"/>
        <v/>
      </c>
      <c r="B171" s="25" t="str">
        <f t="array" ref="B171">IF(ISERROR(INDEX('Master '!$A$2:$A$82,MATCH('Scanned Prof Demos'!A171,'Master '!$B$2:$B$82,0))),IF(ISERROR(INDEX('Master '!$A$2:$A$82,MATCH('Scanned Prof Demos'!A171,'Master '!$C$2:$C$82,0))),IF(A171="","-","Not on Roster"),INDEX('Master '!$A$2:$A$82,MATCH('Scanned Prof Demos'!A171,'Master '!$C$2:$C$82,0))),INDEX('Master '!$A$2:$A$82,MATCH('Scanned Prof Demos'!A171,'Master '!$B$2:$B$82,0)))</f>
        <v>-</v>
      </c>
      <c r="C171" s="7" t="str">
        <f t="shared" si="1"/>
        <v/>
      </c>
      <c r="D171" s="25" t="str">
        <f t="array" ref="D171">IF(ISERROR(INDEX('Master '!$A$2:$A$82,MATCH('Scanned Prof Demos'!C171,'Master '!$B$2:$B$82,0))),IF(ISERROR(INDEX('Master '!$A$2:$A$82,MATCH('Scanned Prof Demos'!C171,'Master '!$C$2:$C$82,0))),IF(C171="","-","Not on Roster"),INDEX('Master '!$A$2:$A$82,MATCH('Scanned Prof Demos'!C171,'Master '!$C$2:$C$82,0))),INDEX('Master '!$A$2:$A$82,MATCH('Scanned Prof Demos'!C171,'Master '!$B$2:$B$82,0)))</f>
        <v>-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>
      <c r="A172" s="7" t="str">
        <f t="shared" si="0"/>
        <v/>
      </c>
      <c r="B172" s="25" t="str">
        <f t="array" ref="B172">IF(ISERROR(INDEX('Master '!$A$2:$A$82,MATCH('Scanned Prof Demos'!A172,'Master '!$B$2:$B$82,0))),IF(ISERROR(INDEX('Master '!$A$2:$A$82,MATCH('Scanned Prof Demos'!A172,'Master '!$C$2:$C$82,0))),IF(A172="","-","Not on Roster"),INDEX('Master '!$A$2:$A$82,MATCH('Scanned Prof Demos'!A172,'Master '!$C$2:$C$82,0))),INDEX('Master '!$A$2:$A$82,MATCH('Scanned Prof Demos'!A172,'Master '!$B$2:$B$82,0)))</f>
        <v>-</v>
      </c>
      <c r="C172" s="7" t="str">
        <f t="shared" si="1"/>
        <v/>
      </c>
      <c r="D172" s="25" t="str">
        <f t="array" ref="D172">IF(ISERROR(INDEX('Master '!$A$2:$A$82,MATCH('Scanned Prof Demos'!C172,'Master '!$B$2:$B$82,0))),IF(ISERROR(INDEX('Master '!$A$2:$A$82,MATCH('Scanned Prof Demos'!C172,'Master '!$C$2:$C$82,0))),IF(C172="","-","Not on Roster"),INDEX('Master '!$A$2:$A$82,MATCH('Scanned Prof Demos'!C172,'Master '!$C$2:$C$82,0))),INDEX('Master '!$A$2:$A$82,MATCH('Scanned Prof Demos'!C172,'Master '!$B$2:$B$82,0)))</f>
        <v>-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>
      <c r="A173" s="7" t="str">
        <f t="shared" si="0"/>
        <v/>
      </c>
      <c r="B173" s="25" t="str">
        <f t="array" ref="B173">IF(ISERROR(INDEX('Master '!$A$2:$A$82,MATCH('Scanned Prof Demos'!A173,'Master '!$B$2:$B$82,0))),IF(ISERROR(INDEX('Master '!$A$2:$A$82,MATCH('Scanned Prof Demos'!A173,'Master '!$C$2:$C$82,0))),IF(A173="","-","Not on Roster"),INDEX('Master '!$A$2:$A$82,MATCH('Scanned Prof Demos'!A173,'Master '!$C$2:$C$82,0))),INDEX('Master '!$A$2:$A$82,MATCH('Scanned Prof Demos'!A173,'Master '!$B$2:$B$82,0)))</f>
        <v>-</v>
      </c>
      <c r="C173" s="7" t="str">
        <f t="shared" si="1"/>
        <v/>
      </c>
      <c r="D173" s="25" t="str">
        <f t="array" ref="D173">IF(ISERROR(INDEX('Master '!$A$2:$A$82,MATCH('Scanned Prof Demos'!C173,'Master '!$B$2:$B$82,0))),IF(ISERROR(INDEX('Master '!$A$2:$A$82,MATCH('Scanned Prof Demos'!C173,'Master '!$C$2:$C$82,0))),IF(C173="","-","Not on Roster"),INDEX('Master '!$A$2:$A$82,MATCH('Scanned Prof Demos'!C173,'Master '!$C$2:$C$82,0))),INDEX('Master '!$A$2:$A$82,MATCH('Scanned Prof Demos'!C173,'Master '!$B$2:$B$82,0)))</f>
        <v>-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>
      <c r="A174" s="7" t="str">
        <f t="shared" si="0"/>
        <v/>
      </c>
      <c r="B174" s="25" t="str">
        <f t="array" ref="B174">IF(ISERROR(INDEX('Master '!$A$2:$A$82,MATCH('Scanned Prof Demos'!A174,'Master '!$B$2:$B$82,0))),IF(ISERROR(INDEX('Master '!$A$2:$A$82,MATCH('Scanned Prof Demos'!A174,'Master '!$C$2:$C$82,0))),IF(A174="","-","Not on Roster"),INDEX('Master '!$A$2:$A$82,MATCH('Scanned Prof Demos'!A174,'Master '!$C$2:$C$82,0))),INDEX('Master '!$A$2:$A$82,MATCH('Scanned Prof Demos'!A174,'Master '!$B$2:$B$82,0)))</f>
        <v>-</v>
      </c>
      <c r="C174" s="7" t="str">
        <f t="shared" si="1"/>
        <v/>
      </c>
      <c r="D174" s="25" t="str">
        <f t="array" ref="D174">IF(ISERROR(INDEX('Master '!$A$2:$A$82,MATCH('Scanned Prof Demos'!C174,'Master '!$B$2:$B$82,0))),IF(ISERROR(INDEX('Master '!$A$2:$A$82,MATCH('Scanned Prof Demos'!C174,'Master '!$C$2:$C$82,0))),IF(C174="","-","Not on Roster"),INDEX('Master '!$A$2:$A$82,MATCH('Scanned Prof Demos'!C174,'Master '!$C$2:$C$82,0))),INDEX('Master '!$A$2:$A$82,MATCH('Scanned Prof Demos'!C174,'Master '!$B$2:$B$82,0)))</f>
        <v>-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>
      <c r="A175" s="7" t="str">
        <f t="shared" si="0"/>
        <v/>
      </c>
      <c r="B175" s="25" t="str">
        <f t="array" ref="B175">IF(ISERROR(INDEX('Master '!$A$2:$A$82,MATCH('Scanned Prof Demos'!A175,'Master '!$B$2:$B$82,0))),IF(ISERROR(INDEX('Master '!$A$2:$A$82,MATCH('Scanned Prof Demos'!A175,'Master '!$C$2:$C$82,0))),IF(A175="","-","Not on Roster"),INDEX('Master '!$A$2:$A$82,MATCH('Scanned Prof Demos'!A175,'Master '!$C$2:$C$82,0))),INDEX('Master '!$A$2:$A$82,MATCH('Scanned Prof Demos'!A175,'Master '!$B$2:$B$82,0)))</f>
        <v>-</v>
      </c>
      <c r="C175" s="7" t="str">
        <f t="shared" si="1"/>
        <v/>
      </c>
      <c r="D175" s="25" t="str">
        <f t="array" ref="D175">IF(ISERROR(INDEX('Master '!$A$2:$A$82,MATCH('Scanned Prof Demos'!C175,'Master '!$B$2:$B$82,0))),IF(ISERROR(INDEX('Master '!$A$2:$A$82,MATCH('Scanned Prof Demos'!C175,'Master '!$C$2:$C$82,0))),IF(C175="","-","Not on Roster"),INDEX('Master '!$A$2:$A$82,MATCH('Scanned Prof Demos'!C175,'Master '!$C$2:$C$82,0))),INDEX('Master '!$A$2:$A$82,MATCH('Scanned Prof Demos'!C175,'Master '!$B$2:$B$82,0)))</f>
        <v>-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>
      <c r="A176" s="7" t="str">
        <f t="shared" si="0"/>
        <v/>
      </c>
      <c r="B176" s="25" t="str">
        <f t="array" ref="B176">IF(ISERROR(INDEX('Master '!$A$2:$A$82,MATCH('Scanned Prof Demos'!A176,'Master '!$B$2:$B$82,0))),IF(ISERROR(INDEX('Master '!$A$2:$A$82,MATCH('Scanned Prof Demos'!A176,'Master '!$C$2:$C$82,0))),IF(A176="","-","Not on Roster"),INDEX('Master '!$A$2:$A$82,MATCH('Scanned Prof Demos'!A176,'Master '!$C$2:$C$82,0))),INDEX('Master '!$A$2:$A$82,MATCH('Scanned Prof Demos'!A176,'Master '!$B$2:$B$82,0)))</f>
        <v>-</v>
      </c>
      <c r="C176" s="7" t="str">
        <f t="shared" si="1"/>
        <v/>
      </c>
      <c r="D176" s="25" t="str">
        <f t="array" ref="D176">IF(ISERROR(INDEX('Master '!$A$2:$A$82,MATCH('Scanned Prof Demos'!C176,'Master '!$B$2:$B$82,0))),IF(ISERROR(INDEX('Master '!$A$2:$A$82,MATCH('Scanned Prof Demos'!C176,'Master '!$C$2:$C$82,0))),IF(C176="","-","Not on Roster"),INDEX('Master '!$A$2:$A$82,MATCH('Scanned Prof Demos'!C176,'Master '!$C$2:$C$82,0))),INDEX('Master '!$A$2:$A$82,MATCH('Scanned Prof Demos'!C176,'Master '!$B$2:$B$82,0)))</f>
        <v>-</v>
      </c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>
      <c r="A177" s="7" t="str">
        <f t="shared" si="0"/>
        <v/>
      </c>
      <c r="B177" s="25" t="str">
        <f t="array" ref="B177">IF(ISERROR(INDEX('Master '!$A$2:$A$82,MATCH('Scanned Prof Demos'!A177,'Master '!$B$2:$B$82,0))),IF(ISERROR(INDEX('Master '!$A$2:$A$82,MATCH('Scanned Prof Demos'!A177,'Master '!$C$2:$C$82,0))),IF(A177="","-","Not on Roster"),INDEX('Master '!$A$2:$A$82,MATCH('Scanned Prof Demos'!A177,'Master '!$C$2:$C$82,0))),INDEX('Master '!$A$2:$A$82,MATCH('Scanned Prof Demos'!A177,'Master '!$B$2:$B$82,0)))</f>
        <v>-</v>
      </c>
      <c r="C177" s="7" t="str">
        <f t="shared" si="1"/>
        <v/>
      </c>
      <c r="D177" s="25" t="str">
        <f t="array" ref="D177">IF(ISERROR(INDEX('Master '!$A$2:$A$82,MATCH('Scanned Prof Demos'!C177,'Master '!$B$2:$B$82,0))),IF(ISERROR(INDEX('Master '!$A$2:$A$82,MATCH('Scanned Prof Demos'!C177,'Master '!$C$2:$C$82,0))),IF(C177="","-","Not on Roster"),INDEX('Master '!$A$2:$A$82,MATCH('Scanned Prof Demos'!C177,'Master '!$C$2:$C$82,0))),INDEX('Master '!$A$2:$A$82,MATCH('Scanned Prof Demos'!C177,'Master '!$B$2:$B$82,0)))</f>
        <v>-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>
      <c r="A178" s="7" t="str">
        <f t="shared" si="0"/>
        <v/>
      </c>
      <c r="B178" s="25" t="str">
        <f t="array" ref="B178">IF(ISERROR(INDEX('Master '!$A$2:$A$82,MATCH('Scanned Prof Demos'!A178,'Master '!$B$2:$B$82,0))),IF(ISERROR(INDEX('Master '!$A$2:$A$82,MATCH('Scanned Prof Demos'!A178,'Master '!$C$2:$C$82,0))),IF(A178="","-","Not on Roster"),INDEX('Master '!$A$2:$A$82,MATCH('Scanned Prof Demos'!A178,'Master '!$C$2:$C$82,0))),INDEX('Master '!$A$2:$A$82,MATCH('Scanned Prof Demos'!A178,'Master '!$B$2:$B$82,0)))</f>
        <v>-</v>
      </c>
      <c r="C178" s="7" t="str">
        <f t="shared" si="1"/>
        <v/>
      </c>
      <c r="D178" s="25" t="str">
        <f t="array" ref="D178">IF(ISERROR(INDEX('Master '!$A$2:$A$82,MATCH('Scanned Prof Demos'!C178,'Master '!$B$2:$B$82,0))),IF(ISERROR(INDEX('Master '!$A$2:$A$82,MATCH('Scanned Prof Demos'!C178,'Master '!$C$2:$C$82,0))),IF(C178="","-","Not on Roster"),INDEX('Master '!$A$2:$A$82,MATCH('Scanned Prof Demos'!C178,'Master '!$C$2:$C$82,0))),INDEX('Master '!$A$2:$A$82,MATCH('Scanned Prof Demos'!C178,'Master '!$B$2:$B$82,0)))</f>
        <v>-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>
      <c r="A179" s="7" t="str">
        <f t="shared" si="0"/>
        <v/>
      </c>
      <c r="B179" s="25" t="str">
        <f t="array" ref="B179">IF(ISERROR(INDEX('Master '!$A$2:$A$82,MATCH('Scanned Prof Demos'!A179,'Master '!$B$2:$B$82,0))),IF(ISERROR(INDEX('Master '!$A$2:$A$82,MATCH('Scanned Prof Demos'!A179,'Master '!$C$2:$C$82,0))),IF(A179="","-","Not on Roster"),INDEX('Master '!$A$2:$A$82,MATCH('Scanned Prof Demos'!A179,'Master '!$C$2:$C$82,0))),INDEX('Master '!$A$2:$A$82,MATCH('Scanned Prof Demos'!A179,'Master '!$B$2:$B$82,0)))</f>
        <v>-</v>
      </c>
      <c r="C179" s="7" t="str">
        <f t="shared" si="1"/>
        <v/>
      </c>
      <c r="D179" s="25" t="str">
        <f t="array" ref="D179">IF(ISERROR(INDEX('Master '!$A$2:$A$82,MATCH('Scanned Prof Demos'!C179,'Master '!$B$2:$B$82,0))),IF(ISERROR(INDEX('Master '!$A$2:$A$82,MATCH('Scanned Prof Demos'!C179,'Master '!$C$2:$C$82,0))),IF(C179="","-","Not on Roster"),INDEX('Master '!$A$2:$A$82,MATCH('Scanned Prof Demos'!C179,'Master '!$C$2:$C$82,0))),INDEX('Master '!$A$2:$A$82,MATCH('Scanned Prof Demos'!C179,'Master '!$B$2:$B$82,0)))</f>
        <v>-</v>
      </c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>
      <c r="A180" s="7" t="str">
        <f t="shared" si="0"/>
        <v/>
      </c>
      <c r="B180" s="25" t="str">
        <f t="array" ref="B180">IF(ISERROR(INDEX('Master '!$A$2:$A$82,MATCH('Scanned Prof Demos'!A180,'Master '!$B$2:$B$82,0))),IF(ISERROR(INDEX('Master '!$A$2:$A$82,MATCH('Scanned Prof Demos'!A180,'Master '!$C$2:$C$82,0))),IF(A180="","-","Not on Roster"),INDEX('Master '!$A$2:$A$82,MATCH('Scanned Prof Demos'!A180,'Master '!$C$2:$C$82,0))),INDEX('Master '!$A$2:$A$82,MATCH('Scanned Prof Demos'!A180,'Master '!$B$2:$B$82,0)))</f>
        <v>-</v>
      </c>
      <c r="C180" s="7" t="str">
        <f t="shared" si="1"/>
        <v/>
      </c>
      <c r="D180" s="25" t="str">
        <f t="array" ref="D180">IF(ISERROR(INDEX('Master '!$A$2:$A$82,MATCH('Scanned Prof Demos'!C180,'Master '!$B$2:$B$82,0))),IF(ISERROR(INDEX('Master '!$A$2:$A$82,MATCH('Scanned Prof Demos'!C180,'Master '!$C$2:$C$82,0))),IF(C180="","-","Not on Roster"),INDEX('Master '!$A$2:$A$82,MATCH('Scanned Prof Demos'!C180,'Master '!$C$2:$C$82,0))),INDEX('Master '!$A$2:$A$82,MATCH('Scanned Prof Demos'!C180,'Master '!$B$2:$B$82,0)))</f>
        <v>-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>
      <c r="A181" s="7" t="str">
        <f t="shared" si="0"/>
        <v/>
      </c>
      <c r="B181" s="25" t="str">
        <f t="array" ref="B181">IF(ISERROR(INDEX('Master '!$A$2:$A$82,MATCH('Scanned Prof Demos'!A181,'Master '!$B$2:$B$82,0))),IF(ISERROR(INDEX('Master '!$A$2:$A$82,MATCH('Scanned Prof Demos'!A181,'Master '!$C$2:$C$82,0))),IF(A181="","-","Not on Roster"),INDEX('Master '!$A$2:$A$82,MATCH('Scanned Prof Demos'!A181,'Master '!$C$2:$C$82,0))),INDEX('Master '!$A$2:$A$82,MATCH('Scanned Prof Demos'!A181,'Master '!$B$2:$B$82,0)))</f>
        <v>-</v>
      </c>
      <c r="C181" s="7" t="str">
        <f t="shared" si="1"/>
        <v/>
      </c>
      <c r="D181" s="25" t="str">
        <f t="array" ref="D181">IF(ISERROR(INDEX('Master '!$A$2:$A$82,MATCH('Scanned Prof Demos'!C181,'Master '!$B$2:$B$82,0))),IF(ISERROR(INDEX('Master '!$A$2:$A$82,MATCH('Scanned Prof Demos'!C181,'Master '!$C$2:$C$82,0))),IF(C181="","-","Not on Roster"),INDEX('Master '!$A$2:$A$82,MATCH('Scanned Prof Demos'!C181,'Master '!$C$2:$C$82,0))),INDEX('Master '!$A$2:$A$82,MATCH('Scanned Prof Demos'!C181,'Master '!$B$2:$B$82,0)))</f>
        <v>-</v>
      </c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>
      <c r="A182" s="7" t="str">
        <f t="shared" si="0"/>
        <v/>
      </c>
      <c r="B182" s="25" t="str">
        <f t="array" ref="B182">IF(ISERROR(INDEX('Master '!$A$2:$A$82,MATCH('Scanned Prof Demos'!A182,'Master '!$B$2:$B$82,0))),IF(ISERROR(INDEX('Master '!$A$2:$A$82,MATCH('Scanned Prof Demos'!A182,'Master '!$C$2:$C$82,0))),IF(A182="","-","Not on Roster"),INDEX('Master '!$A$2:$A$82,MATCH('Scanned Prof Demos'!A182,'Master '!$C$2:$C$82,0))),INDEX('Master '!$A$2:$A$82,MATCH('Scanned Prof Demos'!A182,'Master '!$B$2:$B$82,0)))</f>
        <v>-</v>
      </c>
      <c r="C182" s="7" t="str">
        <f t="shared" si="1"/>
        <v/>
      </c>
      <c r="D182" s="25" t="str">
        <f t="array" ref="D182">IF(ISERROR(INDEX('Master '!$A$2:$A$82,MATCH('Scanned Prof Demos'!C182,'Master '!$B$2:$B$82,0))),IF(ISERROR(INDEX('Master '!$A$2:$A$82,MATCH('Scanned Prof Demos'!C182,'Master '!$C$2:$C$82,0))),IF(C182="","-","Not on Roster"),INDEX('Master '!$A$2:$A$82,MATCH('Scanned Prof Demos'!C182,'Master '!$C$2:$C$82,0))),INDEX('Master '!$A$2:$A$82,MATCH('Scanned Prof Demos'!C182,'Master '!$B$2:$B$82,0)))</f>
        <v>-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>
      <c r="A183" s="7" t="str">
        <f t="shared" si="0"/>
        <v/>
      </c>
      <c r="B183" s="25" t="str">
        <f t="array" ref="B183">IF(ISERROR(INDEX('Master '!$A$2:$A$82,MATCH('Scanned Prof Demos'!A183,'Master '!$B$2:$B$82,0))),IF(ISERROR(INDEX('Master '!$A$2:$A$82,MATCH('Scanned Prof Demos'!A183,'Master '!$C$2:$C$82,0))),IF(A183="","-","Not on Roster"),INDEX('Master '!$A$2:$A$82,MATCH('Scanned Prof Demos'!A183,'Master '!$C$2:$C$82,0))),INDEX('Master '!$A$2:$A$82,MATCH('Scanned Prof Demos'!A183,'Master '!$B$2:$B$82,0)))</f>
        <v>-</v>
      </c>
      <c r="C183" s="7" t="str">
        <f t="shared" si="1"/>
        <v/>
      </c>
      <c r="D183" s="25" t="str">
        <f t="array" ref="D183">IF(ISERROR(INDEX('Master '!$A$2:$A$82,MATCH('Scanned Prof Demos'!C183,'Master '!$B$2:$B$82,0))),IF(ISERROR(INDEX('Master '!$A$2:$A$82,MATCH('Scanned Prof Demos'!C183,'Master '!$C$2:$C$82,0))),IF(C183="","-","Not on Roster"),INDEX('Master '!$A$2:$A$82,MATCH('Scanned Prof Demos'!C183,'Master '!$C$2:$C$82,0))),INDEX('Master '!$A$2:$A$82,MATCH('Scanned Prof Demos'!C183,'Master '!$B$2:$B$82,0)))</f>
        <v>-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>
      <c r="A184" s="7" t="str">
        <f t="shared" si="0"/>
        <v/>
      </c>
      <c r="B184" s="25" t="str">
        <f t="array" ref="B184">IF(ISERROR(INDEX('Master '!$A$2:$A$82,MATCH('Scanned Prof Demos'!A184,'Master '!$B$2:$B$82,0))),IF(ISERROR(INDEX('Master '!$A$2:$A$82,MATCH('Scanned Prof Demos'!A184,'Master '!$C$2:$C$82,0))),IF(A184="","-","Not on Roster"),INDEX('Master '!$A$2:$A$82,MATCH('Scanned Prof Demos'!A184,'Master '!$C$2:$C$82,0))),INDEX('Master '!$A$2:$A$82,MATCH('Scanned Prof Demos'!A184,'Master '!$B$2:$B$82,0)))</f>
        <v>-</v>
      </c>
      <c r="C184" s="7" t="str">
        <f t="shared" si="1"/>
        <v/>
      </c>
      <c r="D184" s="25" t="str">
        <f t="array" ref="D184">IF(ISERROR(INDEX('Master '!$A$2:$A$82,MATCH('Scanned Prof Demos'!C184,'Master '!$B$2:$B$82,0))),IF(ISERROR(INDEX('Master '!$A$2:$A$82,MATCH('Scanned Prof Demos'!C184,'Master '!$C$2:$C$82,0))),IF(C184="","-","Not on Roster"),INDEX('Master '!$A$2:$A$82,MATCH('Scanned Prof Demos'!C184,'Master '!$C$2:$C$82,0))),INDEX('Master '!$A$2:$A$82,MATCH('Scanned Prof Demos'!C184,'Master '!$B$2:$B$82,0)))</f>
        <v>-</v>
      </c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>
      <c r="A185" s="7" t="str">
        <f t="shared" si="0"/>
        <v/>
      </c>
      <c r="B185" s="25" t="str">
        <f t="array" ref="B185">IF(ISERROR(INDEX('Master '!$A$2:$A$82,MATCH('Scanned Prof Demos'!A185,'Master '!$B$2:$B$82,0))),IF(ISERROR(INDEX('Master '!$A$2:$A$82,MATCH('Scanned Prof Demos'!A185,'Master '!$C$2:$C$82,0))),IF(A185="","-","Not on Roster"),INDEX('Master '!$A$2:$A$82,MATCH('Scanned Prof Demos'!A185,'Master '!$C$2:$C$82,0))),INDEX('Master '!$A$2:$A$82,MATCH('Scanned Prof Demos'!A185,'Master '!$B$2:$B$82,0)))</f>
        <v>-</v>
      </c>
      <c r="C185" s="7" t="str">
        <f t="shared" si="1"/>
        <v/>
      </c>
      <c r="D185" s="25" t="str">
        <f t="array" ref="D185">IF(ISERROR(INDEX('Master '!$A$2:$A$82,MATCH('Scanned Prof Demos'!C185,'Master '!$B$2:$B$82,0))),IF(ISERROR(INDEX('Master '!$A$2:$A$82,MATCH('Scanned Prof Demos'!C185,'Master '!$C$2:$C$82,0))),IF(C185="","-","Not on Roster"),INDEX('Master '!$A$2:$A$82,MATCH('Scanned Prof Demos'!C185,'Master '!$C$2:$C$82,0))),INDEX('Master '!$A$2:$A$82,MATCH('Scanned Prof Demos'!C185,'Master '!$B$2:$B$82,0)))</f>
        <v>-</v>
      </c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>
      <c r="A186" s="7" t="str">
        <f t="shared" si="0"/>
        <v/>
      </c>
      <c r="B186" s="25" t="str">
        <f t="array" ref="B186">IF(ISERROR(INDEX('Master '!$A$2:$A$82,MATCH('Scanned Prof Demos'!A186,'Master '!$B$2:$B$82,0))),IF(ISERROR(INDEX('Master '!$A$2:$A$82,MATCH('Scanned Prof Demos'!A186,'Master '!$C$2:$C$82,0))),IF(A186="","-","Not on Roster"),INDEX('Master '!$A$2:$A$82,MATCH('Scanned Prof Demos'!A186,'Master '!$C$2:$C$82,0))),INDEX('Master '!$A$2:$A$82,MATCH('Scanned Prof Demos'!A186,'Master '!$B$2:$B$82,0)))</f>
        <v>-</v>
      </c>
      <c r="C186" s="7" t="str">
        <f t="shared" si="1"/>
        <v/>
      </c>
      <c r="D186" s="25" t="str">
        <f t="array" ref="D186">IF(ISERROR(INDEX('Master '!$A$2:$A$82,MATCH('Scanned Prof Demos'!C186,'Master '!$B$2:$B$82,0))),IF(ISERROR(INDEX('Master '!$A$2:$A$82,MATCH('Scanned Prof Demos'!C186,'Master '!$C$2:$C$82,0))),IF(C186="","-","Not on Roster"),INDEX('Master '!$A$2:$A$82,MATCH('Scanned Prof Demos'!C186,'Master '!$C$2:$C$82,0))),INDEX('Master '!$A$2:$A$82,MATCH('Scanned Prof Demos'!C186,'Master '!$B$2:$B$82,0)))</f>
        <v>-</v>
      </c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>
      <c r="A187" s="7" t="str">
        <f t="shared" si="0"/>
        <v/>
      </c>
      <c r="B187" s="25" t="str">
        <f t="array" ref="B187">IF(ISERROR(INDEX('Master '!$A$2:$A$82,MATCH('Scanned Prof Demos'!A187,'Master '!$B$2:$B$82,0))),IF(ISERROR(INDEX('Master '!$A$2:$A$82,MATCH('Scanned Prof Demos'!A187,'Master '!$C$2:$C$82,0))),IF(A187="","-","Not on Roster"),INDEX('Master '!$A$2:$A$82,MATCH('Scanned Prof Demos'!A187,'Master '!$C$2:$C$82,0))),INDEX('Master '!$A$2:$A$82,MATCH('Scanned Prof Demos'!A187,'Master '!$B$2:$B$82,0)))</f>
        <v>-</v>
      </c>
      <c r="C187" s="7" t="str">
        <f t="shared" si="1"/>
        <v/>
      </c>
      <c r="D187" s="25" t="str">
        <f t="array" ref="D187">IF(ISERROR(INDEX('Master '!$A$2:$A$82,MATCH('Scanned Prof Demos'!C187,'Master '!$B$2:$B$82,0))),IF(ISERROR(INDEX('Master '!$A$2:$A$82,MATCH('Scanned Prof Demos'!C187,'Master '!$C$2:$C$82,0))),IF(C187="","-","Not on Roster"),INDEX('Master '!$A$2:$A$82,MATCH('Scanned Prof Demos'!C187,'Master '!$C$2:$C$82,0))),INDEX('Master '!$A$2:$A$82,MATCH('Scanned Prof Demos'!C187,'Master '!$B$2:$B$82,0)))</f>
        <v>-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>
      <c r="A188" s="7" t="str">
        <f t="shared" si="0"/>
        <v/>
      </c>
      <c r="B188" s="25" t="str">
        <f t="array" ref="B188">IF(ISERROR(INDEX('Master '!$A$2:$A$82,MATCH('Scanned Prof Demos'!A188,'Master '!$B$2:$B$82,0))),IF(ISERROR(INDEX('Master '!$A$2:$A$82,MATCH('Scanned Prof Demos'!A188,'Master '!$C$2:$C$82,0))),IF(A188="","-","Not on Roster"),INDEX('Master '!$A$2:$A$82,MATCH('Scanned Prof Demos'!A188,'Master '!$C$2:$C$82,0))),INDEX('Master '!$A$2:$A$82,MATCH('Scanned Prof Demos'!A188,'Master '!$B$2:$B$82,0)))</f>
        <v>-</v>
      </c>
      <c r="C188" s="7" t="str">
        <f t="shared" si="1"/>
        <v/>
      </c>
      <c r="D188" s="25" t="str">
        <f t="array" ref="D188">IF(ISERROR(INDEX('Master '!$A$2:$A$82,MATCH('Scanned Prof Demos'!C188,'Master '!$B$2:$B$82,0))),IF(ISERROR(INDEX('Master '!$A$2:$A$82,MATCH('Scanned Prof Demos'!C188,'Master '!$C$2:$C$82,0))),IF(C188="","-","Not on Roster"),INDEX('Master '!$A$2:$A$82,MATCH('Scanned Prof Demos'!C188,'Master '!$C$2:$C$82,0))),INDEX('Master '!$A$2:$A$82,MATCH('Scanned Prof Demos'!C188,'Master '!$B$2:$B$82,0)))</f>
        <v>-</v>
      </c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>
      <c r="A189" s="7" t="str">
        <f t="shared" si="0"/>
        <v/>
      </c>
      <c r="B189" s="25" t="str">
        <f t="array" ref="B189">IF(ISERROR(INDEX('Master '!$A$2:$A$82,MATCH('Scanned Prof Demos'!A189,'Master '!$B$2:$B$82,0))),IF(ISERROR(INDEX('Master '!$A$2:$A$82,MATCH('Scanned Prof Demos'!A189,'Master '!$C$2:$C$82,0))),IF(A189="","-","Not on Roster"),INDEX('Master '!$A$2:$A$82,MATCH('Scanned Prof Demos'!A189,'Master '!$C$2:$C$82,0))),INDEX('Master '!$A$2:$A$82,MATCH('Scanned Prof Demos'!A189,'Master '!$B$2:$B$82,0)))</f>
        <v>-</v>
      </c>
      <c r="C189" s="7" t="str">
        <f t="shared" si="1"/>
        <v/>
      </c>
      <c r="D189" s="25" t="str">
        <f t="array" ref="D189">IF(ISERROR(INDEX('Master '!$A$2:$A$82,MATCH('Scanned Prof Demos'!C189,'Master '!$B$2:$B$82,0))),IF(ISERROR(INDEX('Master '!$A$2:$A$82,MATCH('Scanned Prof Demos'!C189,'Master '!$C$2:$C$82,0))),IF(C189="","-","Not on Roster"),INDEX('Master '!$A$2:$A$82,MATCH('Scanned Prof Demos'!C189,'Master '!$C$2:$C$82,0))),INDEX('Master '!$A$2:$A$82,MATCH('Scanned Prof Demos'!C189,'Master '!$B$2:$B$82,0)))</f>
        <v>-</v>
      </c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>
      <c r="A190" s="7" t="str">
        <f t="shared" si="0"/>
        <v/>
      </c>
      <c r="B190" s="25" t="str">
        <f t="array" ref="B190">IF(ISERROR(INDEX('Master '!$A$2:$A$82,MATCH('Scanned Prof Demos'!A190,'Master '!$B$2:$B$82,0))),IF(ISERROR(INDEX('Master '!$A$2:$A$82,MATCH('Scanned Prof Demos'!A190,'Master '!$C$2:$C$82,0))),IF(A190="","-","Not on Roster"),INDEX('Master '!$A$2:$A$82,MATCH('Scanned Prof Demos'!A190,'Master '!$C$2:$C$82,0))),INDEX('Master '!$A$2:$A$82,MATCH('Scanned Prof Demos'!A190,'Master '!$B$2:$B$82,0)))</f>
        <v>-</v>
      </c>
      <c r="C190" s="7" t="str">
        <f t="shared" si="1"/>
        <v/>
      </c>
      <c r="D190" s="25" t="str">
        <f t="array" ref="D190">IF(ISERROR(INDEX('Master '!$A$2:$A$82,MATCH('Scanned Prof Demos'!C190,'Master '!$B$2:$B$82,0))),IF(ISERROR(INDEX('Master '!$A$2:$A$82,MATCH('Scanned Prof Demos'!C190,'Master '!$C$2:$C$82,0))),IF(C190="","-","Not on Roster"),INDEX('Master '!$A$2:$A$82,MATCH('Scanned Prof Demos'!C190,'Master '!$C$2:$C$82,0))),INDEX('Master '!$A$2:$A$82,MATCH('Scanned Prof Demos'!C190,'Master '!$B$2:$B$82,0)))</f>
        <v>-</v>
      </c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>
      <c r="A191" s="7" t="str">
        <f t="shared" si="0"/>
        <v/>
      </c>
      <c r="B191" s="25" t="str">
        <f t="array" ref="B191">IF(ISERROR(INDEX('Master '!$A$2:$A$82,MATCH('Scanned Prof Demos'!A191,'Master '!$B$2:$B$82,0))),IF(ISERROR(INDEX('Master '!$A$2:$A$82,MATCH('Scanned Prof Demos'!A191,'Master '!$C$2:$C$82,0))),IF(A191="","-","Not on Roster"),INDEX('Master '!$A$2:$A$82,MATCH('Scanned Prof Demos'!A191,'Master '!$C$2:$C$82,0))),INDEX('Master '!$A$2:$A$82,MATCH('Scanned Prof Demos'!A191,'Master '!$B$2:$B$82,0)))</f>
        <v>-</v>
      </c>
      <c r="C191" s="7" t="str">
        <f t="shared" si="1"/>
        <v/>
      </c>
      <c r="D191" s="25" t="str">
        <f t="array" ref="D191">IF(ISERROR(INDEX('Master '!$A$2:$A$82,MATCH('Scanned Prof Demos'!C191,'Master '!$B$2:$B$82,0))),IF(ISERROR(INDEX('Master '!$A$2:$A$82,MATCH('Scanned Prof Demos'!C191,'Master '!$C$2:$C$82,0))),IF(C191="","-","Not on Roster"),INDEX('Master '!$A$2:$A$82,MATCH('Scanned Prof Demos'!C191,'Master '!$C$2:$C$82,0))),INDEX('Master '!$A$2:$A$82,MATCH('Scanned Prof Demos'!C191,'Master '!$B$2:$B$82,0)))</f>
        <v>-</v>
      </c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>
      <c r="A192" s="7" t="str">
        <f t="shared" si="0"/>
        <v/>
      </c>
      <c r="B192" s="25" t="str">
        <f t="array" ref="B192">IF(ISERROR(INDEX('Master '!$A$2:$A$82,MATCH('Scanned Prof Demos'!A192,'Master '!$B$2:$B$82,0))),IF(ISERROR(INDEX('Master '!$A$2:$A$82,MATCH('Scanned Prof Demos'!A192,'Master '!$C$2:$C$82,0))),IF(A192="","-","Not on Roster"),INDEX('Master '!$A$2:$A$82,MATCH('Scanned Prof Demos'!A192,'Master '!$C$2:$C$82,0))),INDEX('Master '!$A$2:$A$82,MATCH('Scanned Prof Demos'!A192,'Master '!$B$2:$B$82,0)))</f>
        <v>-</v>
      </c>
      <c r="C192" s="7" t="str">
        <f t="shared" si="1"/>
        <v/>
      </c>
      <c r="D192" s="25" t="str">
        <f t="array" ref="D192">IF(ISERROR(INDEX('Master '!$A$2:$A$82,MATCH('Scanned Prof Demos'!C192,'Master '!$B$2:$B$82,0))),IF(ISERROR(INDEX('Master '!$A$2:$A$82,MATCH('Scanned Prof Demos'!C192,'Master '!$C$2:$C$82,0))),IF(C192="","-","Not on Roster"),INDEX('Master '!$A$2:$A$82,MATCH('Scanned Prof Demos'!C192,'Master '!$C$2:$C$82,0))),INDEX('Master '!$A$2:$A$82,MATCH('Scanned Prof Demos'!C192,'Master '!$B$2:$B$82,0)))</f>
        <v>-</v>
      </c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>
      <c r="A193" s="7" t="str">
        <f t="shared" si="0"/>
        <v/>
      </c>
      <c r="B193" s="25" t="str">
        <f t="array" ref="B193">IF(ISERROR(INDEX('Master '!$A$2:$A$82,MATCH('Scanned Prof Demos'!A193,'Master '!$B$2:$B$82,0))),IF(ISERROR(INDEX('Master '!$A$2:$A$82,MATCH('Scanned Prof Demos'!A193,'Master '!$C$2:$C$82,0))),IF(A193="","-","Not on Roster"),INDEX('Master '!$A$2:$A$82,MATCH('Scanned Prof Demos'!A193,'Master '!$C$2:$C$82,0))),INDEX('Master '!$A$2:$A$82,MATCH('Scanned Prof Demos'!A193,'Master '!$B$2:$B$82,0)))</f>
        <v>-</v>
      </c>
      <c r="C193" s="7" t="str">
        <f t="shared" si="1"/>
        <v/>
      </c>
      <c r="D193" s="25" t="str">
        <f t="array" ref="D193">IF(ISERROR(INDEX('Master '!$A$2:$A$82,MATCH('Scanned Prof Demos'!C193,'Master '!$B$2:$B$82,0))),IF(ISERROR(INDEX('Master '!$A$2:$A$82,MATCH('Scanned Prof Demos'!C193,'Master '!$C$2:$C$82,0))),IF(C193="","-","Not on Roster"),INDEX('Master '!$A$2:$A$82,MATCH('Scanned Prof Demos'!C193,'Master '!$C$2:$C$82,0))),INDEX('Master '!$A$2:$A$82,MATCH('Scanned Prof Demos'!C193,'Master '!$B$2:$B$82,0)))</f>
        <v>-</v>
      </c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>
      <c r="A194" s="7" t="str">
        <f t="shared" si="0"/>
        <v/>
      </c>
      <c r="B194" s="25" t="str">
        <f t="array" ref="B194">IF(ISERROR(INDEX('Master '!$A$2:$A$82,MATCH('Scanned Prof Demos'!A194,'Master '!$B$2:$B$82,0))),IF(ISERROR(INDEX('Master '!$A$2:$A$82,MATCH('Scanned Prof Demos'!A194,'Master '!$C$2:$C$82,0))),IF(A194="","-","Not on Roster"),INDEX('Master '!$A$2:$A$82,MATCH('Scanned Prof Demos'!A194,'Master '!$C$2:$C$82,0))),INDEX('Master '!$A$2:$A$82,MATCH('Scanned Prof Demos'!A194,'Master '!$B$2:$B$82,0)))</f>
        <v>-</v>
      </c>
      <c r="C194" s="7" t="str">
        <f t="shared" si="1"/>
        <v/>
      </c>
      <c r="D194" s="25" t="str">
        <f t="array" ref="D194">IF(ISERROR(INDEX('Master '!$A$2:$A$82,MATCH('Scanned Prof Demos'!C194,'Master '!$B$2:$B$82,0))),IF(ISERROR(INDEX('Master '!$A$2:$A$82,MATCH('Scanned Prof Demos'!C194,'Master '!$C$2:$C$82,0))),IF(C194="","-","Not on Roster"),INDEX('Master '!$A$2:$A$82,MATCH('Scanned Prof Demos'!C194,'Master '!$C$2:$C$82,0))),INDEX('Master '!$A$2:$A$82,MATCH('Scanned Prof Demos'!C194,'Master '!$B$2:$B$82,0)))</f>
        <v>-</v>
      </c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>
      <c r="A195" s="7" t="str">
        <f t="shared" si="0"/>
        <v/>
      </c>
      <c r="B195" s="25" t="str">
        <f t="array" ref="B195">IF(ISERROR(INDEX('Master '!$A$2:$A$82,MATCH('Scanned Prof Demos'!A195,'Master '!$B$2:$B$82,0))),IF(ISERROR(INDEX('Master '!$A$2:$A$82,MATCH('Scanned Prof Demos'!A195,'Master '!$C$2:$C$82,0))),IF(A195="","-","Not on Roster"),INDEX('Master '!$A$2:$A$82,MATCH('Scanned Prof Demos'!A195,'Master '!$C$2:$C$82,0))),INDEX('Master '!$A$2:$A$82,MATCH('Scanned Prof Demos'!A195,'Master '!$B$2:$B$82,0)))</f>
        <v>-</v>
      </c>
      <c r="C195" s="7" t="str">
        <f t="shared" si="1"/>
        <v/>
      </c>
      <c r="D195" s="25" t="str">
        <f t="array" ref="D195">IF(ISERROR(INDEX('Master '!$A$2:$A$82,MATCH('Scanned Prof Demos'!C195,'Master '!$B$2:$B$82,0))),IF(ISERROR(INDEX('Master '!$A$2:$A$82,MATCH('Scanned Prof Demos'!C195,'Master '!$C$2:$C$82,0))),IF(C195="","-","Not on Roster"),INDEX('Master '!$A$2:$A$82,MATCH('Scanned Prof Demos'!C195,'Master '!$C$2:$C$82,0))),INDEX('Master '!$A$2:$A$82,MATCH('Scanned Prof Demos'!C195,'Master '!$B$2:$B$82,0)))</f>
        <v>-</v>
      </c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>
      <c r="A196" s="7" t="str">
        <f t="shared" si="0"/>
        <v/>
      </c>
      <c r="B196" s="25" t="str">
        <f t="array" ref="B196">IF(ISERROR(INDEX('Master '!$A$2:$A$82,MATCH('Scanned Prof Demos'!A196,'Master '!$B$2:$B$82,0))),IF(ISERROR(INDEX('Master '!$A$2:$A$82,MATCH('Scanned Prof Demos'!A196,'Master '!$C$2:$C$82,0))),IF(A196="","-","Not on Roster"),INDEX('Master '!$A$2:$A$82,MATCH('Scanned Prof Demos'!A196,'Master '!$C$2:$C$82,0))),INDEX('Master '!$A$2:$A$82,MATCH('Scanned Prof Demos'!A196,'Master '!$B$2:$B$82,0)))</f>
        <v>-</v>
      </c>
      <c r="C196" s="7" t="str">
        <f t="shared" si="1"/>
        <v/>
      </c>
      <c r="D196" s="25" t="str">
        <f t="array" ref="D196">IF(ISERROR(INDEX('Master '!$A$2:$A$82,MATCH('Scanned Prof Demos'!C196,'Master '!$B$2:$B$82,0))),IF(ISERROR(INDEX('Master '!$A$2:$A$82,MATCH('Scanned Prof Demos'!C196,'Master '!$C$2:$C$82,0))),IF(C196="","-","Not on Roster"),INDEX('Master '!$A$2:$A$82,MATCH('Scanned Prof Demos'!C196,'Master '!$C$2:$C$82,0))),INDEX('Master '!$A$2:$A$82,MATCH('Scanned Prof Demos'!C196,'Master '!$B$2:$B$82,0)))</f>
        <v>-</v>
      </c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>
      <c r="A197" s="7" t="str">
        <f t="shared" si="0"/>
        <v/>
      </c>
      <c r="B197" s="25" t="str">
        <f t="array" ref="B197">IF(ISERROR(INDEX('Master '!$A$2:$A$82,MATCH('Scanned Prof Demos'!A197,'Master '!$B$2:$B$82,0))),IF(ISERROR(INDEX('Master '!$A$2:$A$82,MATCH('Scanned Prof Demos'!A197,'Master '!$C$2:$C$82,0))),IF(A197="","-","Not on Roster"),INDEX('Master '!$A$2:$A$82,MATCH('Scanned Prof Demos'!A197,'Master '!$C$2:$C$82,0))),INDEX('Master '!$A$2:$A$82,MATCH('Scanned Prof Demos'!A197,'Master '!$B$2:$B$82,0)))</f>
        <v>-</v>
      </c>
      <c r="C197" s="7" t="str">
        <f t="shared" si="1"/>
        <v/>
      </c>
      <c r="D197" s="25" t="str">
        <f t="array" ref="D197">IF(ISERROR(INDEX('Master '!$A$2:$A$82,MATCH('Scanned Prof Demos'!C197,'Master '!$B$2:$B$82,0))),IF(ISERROR(INDEX('Master '!$A$2:$A$82,MATCH('Scanned Prof Demos'!C197,'Master '!$C$2:$C$82,0))),IF(C197="","-","Not on Roster"),INDEX('Master '!$A$2:$A$82,MATCH('Scanned Prof Demos'!C197,'Master '!$C$2:$C$82,0))),INDEX('Master '!$A$2:$A$82,MATCH('Scanned Prof Demos'!C197,'Master '!$B$2:$B$82,0)))</f>
        <v>-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>
      <c r="A198" s="7" t="str">
        <f t="shared" si="0"/>
        <v/>
      </c>
      <c r="B198" s="25" t="str">
        <f t="array" ref="B198">IF(ISERROR(INDEX('Master '!$A$2:$A$82,MATCH('Scanned Prof Demos'!A198,'Master '!$B$2:$B$82,0))),IF(ISERROR(INDEX('Master '!$A$2:$A$82,MATCH('Scanned Prof Demos'!A198,'Master '!$C$2:$C$82,0))),IF(A198="","-","Not on Roster"),INDEX('Master '!$A$2:$A$82,MATCH('Scanned Prof Demos'!A198,'Master '!$C$2:$C$82,0))),INDEX('Master '!$A$2:$A$82,MATCH('Scanned Prof Demos'!A198,'Master '!$B$2:$B$82,0)))</f>
        <v>-</v>
      </c>
      <c r="C198" s="7" t="str">
        <f t="shared" si="1"/>
        <v/>
      </c>
      <c r="D198" s="25" t="str">
        <f t="array" ref="D198">IF(ISERROR(INDEX('Master '!$A$2:$A$82,MATCH('Scanned Prof Demos'!C198,'Master '!$B$2:$B$82,0))),IF(ISERROR(INDEX('Master '!$A$2:$A$82,MATCH('Scanned Prof Demos'!C198,'Master '!$C$2:$C$82,0))),IF(C198="","-","Not on Roster"),INDEX('Master '!$A$2:$A$82,MATCH('Scanned Prof Demos'!C198,'Master '!$C$2:$C$82,0))),INDEX('Master '!$A$2:$A$82,MATCH('Scanned Prof Demos'!C198,'Master '!$B$2:$B$82,0)))</f>
        <v>-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>
      <c r="A199" s="7" t="str">
        <f t="shared" si="0"/>
        <v/>
      </c>
      <c r="B199" s="25" t="str">
        <f t="array" ref="B199">IF(ISERROR(INDEX('Master '!$A$2:$A$82,MATCH('Scanned Prof Demos'!A199,'Master '!$B$2:$B$82,0))),IF(ISERROR(INDEX('Master '!$A$2:$A$82,MATCH('Scanned Prof Demos'!A199,'Master '!$C$2:$C$82,0))),IF(A199="","-","Not on Roster"),INDEX('Master '!$A$2:$A$82,MATCH('Scanned Prof Demos'!A199,'Master '!$C$2:$C$82,0))),INDEX('Master '!$A$2:$A$82,MATCH('Scanned Prof Demos'!A199,'Master '!$B$2:$B$82,0)))</f>
        <v>-</v>
      </c>
      <c r="C199" s="7" t="str">
        <f t="shared" si="1"/>
        <v/>
      </c>
      <c r="D199" s="25" t="str">
        <f t="array" ref="D199">IF(ISERROR(INDEX('Master '!$A$2:$A$82,MATCH('Scanned Prof Demos'!C199,'Master '!$B$2:$B$82,0))),IF(ISERROR(INDEX('Master '!$A$2:$A$82,MATCH('Scanned Prof Demos'!C199,'Master '!$C$2:$C$82,0))),IF(C199="","-","Not on Roster"),INDEX('Master '!$A$2:$A$82,MATCH('Scanned Prof Demos'!C199,'Master '!$C$2:$C$82,0))),INDEX('Master '!$A$2:$A$82,MATCH('Scanned Prof Demos'!C199,'Master '!$B$2:$B$82,0)))</f>
        <v>-</v>
      </c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>
      <c r="A200" s="7" t="str">
        <f t="shared" si="0"/>
        <v/>
      </c>
      <c r="B200" s="25" t="str">
        <f t="array" ref="B200">IF(ISERROR(INDEX('Master '!$A$2:$A$82,MATCH('Scanned Prof Demos'!A200,'Master '!$B$2:$B$82,0))),IF(ISERROR(INDEX('Master '!$A$2:$A$82,MATCH('Scanned Prof Demos'!A200,'Master '!$C$2:$C$82,0))),IF(A200="","-","Not on Roster"),INDEX('Master '!$A$2:$A$82,MATCH('Scanned Prof Demos'!A200,'Master '!$C$2:$C$82,0))),INDEX('Master '!$A$2:$A$82,MATCH('Scanned Prof Demos'!A200,'Master '!$B$2:$B$82,0)))</f>
        <v>-</v>
      </c>
      <c r="C200" s="7" t="str">
        <f t="shared" si="1"/>
        <v/>
      </c>
      <c r="D200" s="25" t="str">
        <f t="array" ref="D200">IF(ISERROR(INDEX('Master '!$A$2:$A$82,MATCH('Scanned Prof Demos'!C200,'Master '!$B$2:$B$82,0))),IF(ISERROR(INDEX('Master '!$A$2:$A$82,MATCH('Scanned Prof Demos'!C200,'Master '!$C$2:$C$82,0))),IF(C200="","-","Not on Roster"),INDEX('Master '!$A$2:$A$82,MATCH('Scanned Prof Demos'!C200,'Master '!$C$2:$C$82,0))),INDEX('Master '!$A$2:$A$82,MATCH('Scanned Prof Demos'!C200,'Master '!$B$2:$B$82,0)))</f>
        <v>-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>
      <c r="A201" s="7" t="str">
        <f t="shared" si="0"/>
        <v/>
      </c>
      <c r="B201" s="25" t="str">
        <f t="array" ref="B201">IF(ISERROR(INDEX('Master '!$A$2:$A$82,MATCH('Scanned Prof Demos'!A201,'Master '!$B$2:$B$82,0))),IF(ISERROR(INDEX('Master '!$A$2:$A$82,MATCH('Scanned Prof Demos'!A201,'Master '!$C$2:$C$82,0))),IF(A201="","-","Not on Roster"),INDEX('Master '!$A$2:$A$82,MATCH('Scanned Prof Demos'!A201,'Master '!$C$2:$C$82,0))),INDEX('Master '!$A$2:$A$82,MATCH('Scanned Prof Demos'!A201,'Master '!$B$2:$B$82,0)))</f>
        <v>-</v>
      </c>
      <c r="C201" s="7" t="str">
        <f t="shared" si="1"/>
        <v/>
      </c>
      <c r="D201" s="25" t="str">
        <f t="array" ref="D201">IF(ISERROR(INDEX('Master '!$A$2:$A$82,MATCH('Scanned Prof Demos'!C201,'Master '!$B$2:$B$82,0))),IF(ISERROR(INDEX('Master '!$A$2:$A$82,MATCH('Scanned Prof Demos'!C201,'Master '!$C$2:$C$82,0))),IF(C201="","-","Not on Roster"),INDEX('Master '!$A$2:$A$82,MATCH('Scanned Prof Demos'!C201,'Master '!$C$2:$C$82,0))),INDEX('Master '!$A$2:$A$82,MATCH('Scanned Prof Demos'!C201,'Master '!$B$2:$B$82,0)))</f>
        <v>-</v>
      </c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>
      <c r="A202" s="7" t="str">
        <f t="shared" si="0"/>
        <v/>
      </c>
      <c r="B202" s="25" t="str">
        <f t="array" ref="B202">IF(ISERROR(INDEX('Master '!$A$2:$A$82,MATCH('Scanned Prof Demos'!A202,'Master '!$B$2:$B$82,0))),IF(ISERROR(INDEX('Master '!$A$2:$A$82,MATCH('Scanned Prof Demos'!A202,'Master '!$C$2:$C$82,0))),IF(A202="","-","Not on Roster"),INDEX('Master '!$A$2:$A$82,MATCH('Scanned Prof Demos'!A202,'Master '!$C$2:$C$82,0))),INDEX('Master '!$A$2:$A$82,MATCH('Scanned Prof Demos'!A202,'Master '!$B$2:$B$82,0)))</f>
        <v>-</v>
      </c>
      <c r="C202" s="7" t="str">
        <f t="shared" si="1"/>
        <v/>
      </c>
      <c r="D202" s="25" t="str">
        <f t="array" ref="D202">IF(ISERROR(INDEX('Master '!$A$2:$A$82,MATCH('Scanned Prof Demos'!C202,'Master '!$B$2:$B$82,0))),IF(ISERROR(INDEX('Master '!$A$2:$A$82,MATCH('Scanned Prof Demos'!C202,'Master '!$C$2:$C$82,0))),IF(C202="","-","Not on Roster"),INDEX('Master '!$A$2:$A$82,MATCH('Scanned Prof Demos'!C202,'Master '!$C$2:$C$82,0))),INDEX('Master '!$A$2:$A$82,MATCH('Scanned Prof Demos'!C202,'Master '!$B$2:$B$82,0)))</f>
        <v>-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>
      <c r="A203" s="7" t="str">
        <f t="shared" si="0"/>
        <v/>
      </c>
      <c r="B203" s="25" t="str">
        <f t="array" ref="B203">IF(ISERROR(INDEX('Master '!$A$2:$A$82,MATCH('Scanned Prof Demos'!A203,'Master '!$B$2:$B$82,0))),IF(ISERROR(INDEX('Master '!$A$2:$A$82,MATCH('Scanned Prof Demos'!A203,'Master '!$C$2:$C$82,0))),IF(A203="","-","Not on Roster"),INDEX('Master '!$A$2:$A$82,MATCH('Scanned Prof Demos'!A203,'Master '!$C$2:$C$82,0))),INDEX('Master '!$A$2:$A$82,MATCH('Scanned Prof Demos'!A203,'Master '!$B$2:$B$82,0)))</f>
        <v>-</v>
      </c>
      <c r="C203" s="7" t="str">
        <f t="shared" si="1"/>
        <v/>
      </c>
      <c r="D203" s="25" t="str">
        <f t="array" ref="D203">IF(ISERROR(INDEX('Master '!$A$2:$A$82,MATCH('Scanned Prof Demos'!C203,'Master '!$B$2:$B$82,0))),IF(ISERROR(INDEX('Master '!$A$2:$A$82,MATCH('Scanned Prof Demos'!C203,'Master '!$C$2:$C$82,0))),IF(C203="","-","Not on Roster"),INDEX('Master '!$A$2:$A$82,MATCH('Scanned Prof Demos'!C203,'Master '!$C$2:$C$82,0))),INDEX('Master '!$A$2:$A$82,MATCH('Scanned Prof Demos'!C203,'Master '!$B$2:$B$82,0)))</f>
        <v>-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>
      <c r="A204" s="7" t="str">
        <f t="shared" si="0"/>
        <v/>
      </c>
      <c r="B204" s="25" t="str">
        <f t="array" ref="B204">IF(ISERROR(INDEX('Master '!$A$2:$A$82,MATCH('Scanned Prof Demos'!A204,'Master '!$B$2:$B$82,0))),IF(ISERROR(INDEX('Master '!$A$2:$A$82,MATCH('Scanned Prof Demos'!A204,'Master '!$C$2:$C$82,0))),IF(A204="","-","Not on Roster"),INDEX('Master '!$A$2:$A$82,MATCH('Scanned Prof Demos'!A204,'Master '!$C$2:$C$82,0))),INDEX('Master '!$A$2:$A$82,MATCH('Scanned Prof Demos'!A204,'Master '!$B$2:$B$82,0)))</f>
        <v>-</v>
      </c>
      <c r="C204" s="7" t="str">
        <f t="shared" si="1"/>
        <v/>
      </c>
      <c r="D204" s="25" t="str">
        <f t="array" ref="D204">IF(ISERROR(INDEX('Master '!$A$2:$A$82,MATCH('Scanned Prof Demos'!C204,'Master '!$B$2:$B$82,0))),IF(ISERROR(INDEX('Master '!$A$2:$A$82,MATCH('Scanned Prof Demos'!C204,'Master '!$C$2:$C$82,0))),IF(C204="","-","Not on Roster"),INDEX('Master '!$A$2:$A$82,MATCH('Scanned Prof Demos'!C204,'Master '!$C$2:$C$82,0))),INDEX('Master '!$A$2:$A$82,MATCH('Scanned Prof Demos'!C204,'Master '!$B$2:$B$82,0)))</f>
        <v>-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>
      <c r="A205" s="7" t="str">
        <f t="shared" si="0"/>
        <v/>
      </c>
      <c r="B205" s="25" t="str">
        <f t="array" ref="B205">IF(ISERROR(INDEX('Master '!$A$2:$A$82,MATCH('Scanned Prof Demos'!A205,'Master '!$B$2:$B$82,0))),IF(ISERROR(INDEX('Master '!$A$2:$A$82,MATCH('Scanned Prof Demos'!A205,'Master '!$C$2:$C$82,0))),IF(A205="","-","Not on Roster"),INDEX('Master '!$A$2:$A$82,MATCH('Scanned Prof Demos'!A205,'Master '!$C$2:$C$82,0))),INDEX('Master '!$A$2:$A$82,MATCH('Scanned Prof Demos'!A205,'Master '!$B$2:$B$82,0)))</f>
        <v>-</v>
      </c>
      <c r="C205" s="7" t="str">
        <f t="shared" si="1"/>
        <v/>
      </c>
      <c r="D205" s="25" t="str">
        <f t="array" ref="D205">IF(ISERROR(INDEX('Master '!$A$2:$A$82,MATCH('Scanned Prof Demos'!C205,'Master '!$B$2:$B$82,0))),IF(ISERROR(INDEX('Master '!$A$2:$A$82,MATCH('Scanned Prof Demos'!C205,'Master '!$C$2:$C$82,0))),IF(C205="","-","Not on Roster"),INDEX('Master '!$A$2:$A$82,MATCH('Scanned Prof Demos'!C205,'Master '!$C$2:$C$82,0))),INDEX('Master '!$A$2:$A$82,MATCH('Scanned Prof Demos'!C205,'Master '!$B$2:$B$82,0)))</f>
        <v>-</v>
      </c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>
      <c r="A206" s="7" t="str">
        <f t="shared" si="0"/>
        <v/>
      </c>
      <c r="B206" s="25" t="str">
        <f t="array" ref="B206">IF(ISERROR(INDEX('Master '!$A$2:$A$82,MATCH('Scanned Prof Demos'!A206,'Master '!$B$2:$B$82,0))),IF(ISERROR(INDEX('Master '!$A$2:$A$82,MATCH('Scanned Prof Demos'!A206,'Master '!$C$2:$C$82,0))),IF(A206="","-","Not on Roster"),INDEX('Master '!$A$2:$A$82,MATCH('Scanned Prof Demos'!A206,'Master '!$C$2:$C$82,0))),INDEX('Master '!$A$2:$A$82,MATCH('Scanned Prof Demos'!A206,'Master '!$B$2:$B$82,0)))</f>
        <v>-</v>
      </c>
      <c r="C206" s="7" t="str">
        <f t="shared" si="1"/>
        <v/>
      </c>
      <c r="D206" s="25" t="str">
        <f t="array" ref="D206">IF(ISERROR(INDEX('Master '!$A$2:$A$82,MATCH('Scanned Prof Demos'!C206,'Master '!$B$2:$B$82,0))),IF(ISERROR(INDEX('Master '!$A$2:$A$82,MATCH('Scanned Prof Demos'!C206,'Master '!$C$2:$C$82,0))),IF(C206="","-","Not on Roster"),INDEX('Master '!$A$2:$A$82,MATCH('Scanned Prof Demos'!C206,'Master '!$C$2:$C$82,0))),INDEX('Master '!$A$2:$A$82,MATCH('Scanned Prof Demos'!C206,'Master '!$B$2:$B$82,0)))</f>
        <v>-</v>
      </c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>
      <c r="A207" s="7" t="str">
        <f t="shared" si="0"/>
        <v/>
      </c>
      <c r="B207" s="25" t="str">
        <f t="array" ref="B207">IF(ISERROR(INDEX('Master '!$A$2:$A$82,MATCH('Scanned Prof Demos'!A207,'Master '!$B$2:$B$82,0))),IF(ISERROR(INDEX('Master '!$A$2:$A$82,MATCH('Scanned Prof Demos'!A207,'Master '!$C$2:$C$82,0))),IF(A207="","-","Not on Roster"),INDEX('Master '!$A$2:$A$82,MATCH('Scanned Prof Demos'!A207,'Master '!$C$2:$C$82,0))),INDEX('Master '!$A$2:$A$82,MATCH('Scanned Prof Demos'!A207,'Master '!$B$2:$B$82,0)))</f>
        <v>-</v>
      </c>
      <c r="C207" s="7" t="str">
        <f t="shared" si="1"/>
        <v/>
      </c>
      <c r="D207" s="25" t="str">
        <f t="array" ref="D207">IF(ISERROR(INDEX('Master '!$A$2:$A$82,MATCH('Scanned Prof Demos'!C207,'Master '!$B$2:$B$82,0))),IF(ISERROR(INDEX('Master '!$A$2:$A$82,MATCH('Scanned Prof Demos'!C207,'Master '!$C$2:$C$82,0))),IF(C207="","-","Not on Roster"),INDEX('Master '!$A$2:$A$82,MATCH('Scanned Prof Demos'!C207,'Master '!$C$2:$C$82,0))),INDEX('Master '!$A$2:$A$82,MATCH('Scanned Prof Demos'!C207,'Master '!$B$2:$B$82,0)))</f>
        <v>-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>
      <c r="A208" s="7" t="str">
        <f t="shared" si="0"/>
        <v/>
      </c>
      <c r="B208" s="25" t="str">
        <f t="array" ref="B208">IF(ISERROR(INDEX('Master '!$A$2:$A$82,MATCH('Scanned Prof Demos'!A208,'Master '!$B$2:$B$82,0))),IF(ISERROR(INDEX('Master '!$A$2:$A$82,MATCH('Scanned Prof Demos'!A208,'Master '!$C$2:$C$82,0))),IF(A208="","-","Not on Roster"),INDEX('Master '!$A$2:$A$82,MATCH('Scanned Prof Demos'!A208,'Master '!$C$2:$C$82,0))),INDEX('Master '!$A$2:$A$82,MATCH('Scanned Prof Demos'!A208,'Master '!$B$2:$B$82,0)))</f>
        <v>-</v>
      </c>
      <c r="C208" s="7" t="str">
        <f t="shared" si="1"/>
        <v/>
      </c>
      <c r="D208" s="25" t="str">
        <f t="array" ref="D208">IF(ISERROR(INDEX('Master '!$A$2:$A$82,MATCH('Scanned Prof Demos'!C208,'Master '!$B$2:$B$82,0))),IF(ISERROR(INDEX('Master '!$A$2:$A$82,MATCH('Scanned Prof Demos'!C208,'Master '!$C$2:$C$82,0))),IF(C208="","-","Not on Roster"),INDEX('Master '!$A$2:$A$82,MATCH('Scanned Prof Demos'!C208,'Master '!$C$2:$C$82,0))),INDEX('Master '!$A$2:$A$82,MATCH('Scanned Prof Demos'!C208,'Master '!$B$2:$B$82,0)))</f>
        <v>-</v>
      </c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>
      <c r="A209" s="7" t="str">
        <f t="shared" si="0"/>
        <v/>
      </c>
      <c r="B209" s="25" t="str">
        <f t="array" ref="B209">IF(ISERROR(INDEX('Master '!$A$2:$A$82,MATCH('Scanned Prof Demos'!A209,'Master '!$B$2:$B$82,0))),IF(ISERROR(INDEX('Master '!$A$2:$A$82,MATCH('Scanned Prof Demos'!A209,'Master '!$C$2:$C$82,0))),IF(A209="","-","Not on Roster"),INDEX('Master '!$A$2:$A$82,MATCH('Scanned Prof Demos'!A209,'Master '!$C$2:$C$82,0))),INDEX('Master '!$A$2:$A$82,MATCH('Scanned Prof Demos'!A209,'Master '!$B$2:$B$82,0)))</f>
        <v>-</v>
      </c>
      <c r="C209" s="7" t="str">
        <f t="shared" si="1"/>
        <v/>
      </c>
      <c r="D209" s="25" t="str">
        <f t="array" ref="D209">IF(ISERROR(INDEX('Master '!$A$2:$A$82,MATCH('Scanned Prof Demos'!C209,'Master '!$B$2:$B$82,0))),IF(ISERROR(INDEX('Master '!$A$2:$A$82,MATCH('Scanned Prof Demos'!C209,'Master '!$C$2:$C$82,0))),IF(C209="","-","Not on Roster"),INDEX('Master '!$A$2:$A$82,MATCH('Scanned Prof Demos'!C209,'Master '!$C$2:$C$82,0))),INDEX('Master '!$A$2:$A$82,MATCH('Scanned Prof Demos'!C209,'Master '!$B$2:$B$82,0)))</f>
        <v>-</v>
      </c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>
      <c r="A210" s="7" t="str">
        <f t="shared" si="0"/>
        <v/>
      </c>
      <c r="B210" s="25" t="str">
        <f t="array" ref="B210">IF(ISERROR(INDEX('Master '!$A$2:$A$82,MATCH('Scanned Prof Demos'!A210,'Master '!$B$2:$B$82,0))),IF(ISERROR(INDEX('Master '!$A$2:$A$82,MATCH('Scanned Prof Demos'!A210,'Master '!$C$2:$C$82,0))),IF(A210="","-","Not on Roster"),INDEX('Master '!$A$2:$A$82,MATCH('Scanned Prof Demos'!A210,'Master '!$C$2:$C$82,0))),INDEX('Master '!$A$2:$A$82,MATCH('Scanned Prof Demos'!A210,'Master '!$B$2:$B$82,0)))</f>
        <v>-</v>
      </c>
      <c r="C210" s="7" t="str">
        <f t="shared" si="1"/>
        <v/>
      </c>
      <c r="D210" s="25" t="str">
        <f t="array" ref="D210">IF(ISERROR(INDEX('Master '!$A$2:$A$82,MATCH('Scanned Prof Demos'!C210,'Master '!$B$2:$B$82,0))),IF(ISERROR(INDEX('Master '!$A$2:$A$82,MATCH('Scanned Prof Demos'!C210,'Master '!$C$2:$C$82,0))),IF(C210="","-","Not on Roster"),INDEX('Master '!$A$2:$A$82,MATCH('Scanned Prof Demos'!C210,'Master '!$C$2:$C$82,0))),INDEX('Master '!$A$2:$A$82,MATCH('Scanned Prof Demos'!C210,'Master '!$B$2:$B$82,0)))</f>
        <v>-</v>
      </c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>
      <c r="A211" s="7" t="str">
        <f t="shared" si="0"/>
        <v/>
      </c>
      <c r="B211" s="25" t="str">
        <f t="array" ref="B211">IF(ISERROR(INDEX('Master '!$A$2:$A$82,MATCH('Scanned Prof Demos'!A211,'Master '!$B$2:$B$82,0))),IF(ISERROR(INDEX('Master '!$A$2:$A$82,MATCH('Scanned Prof Demos'!A211,'Master '!$C$2:$C$82,0))),IF(A211="","-","Not on Roster"),INDEX('Master '!$A$2:$A$82,MATCH('Scanned Prof Demos'!A211,'Master '!$C$2:$C$82,0))),INDEX('Master '!$A$2:$A$82,MATCH('Scanned Prof Demos'!A211,'Master '!$B$2:$B$82,0)))</f>
        <v>-</v>
      </c>
      <c r="C211" s="7" t="str">
        <f t="shared" si="1"/>
        <v/>
      </c>
      <c r="D211" s="25" t="str">
        <f t="array" ref="D211">IF(ISERROR(INDEX('Master '!$A$2:$A$82,MATCH('Scanned Prof Demos'!C211,'Master '!$B$2:$B$82,0))),IF(ISERROR(INDEX('Master '!$A$2:$A$82,MATCH('Scanned Prof Demos'!C211,'Master '!$C$2:$C$82,0))),IF(C211="","-","Not on Roster"),INDEX('Master '!$A$2:$A$82,MATCH('Scanned Prof Demos'!C211,'Master '!$C$2:$C$82,0))),INDEX('Master '!$A$2:$A$82,MATCH('Scanned Prof Demos'!C211,'Master '!$B$2:$B$82,0)))</f>
        <v>-</v>
      </c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>
      <c r="A212" s="7" t="str">
        <f t="shared" si="0"/>
        <v/>
      </c>
      <c r="B212" s="25" t="str">
        <f t="array" ref="B212">IF(ISERROR(INDEX('Master '!$A$2:$A$82,MATCH('Scanned Prof Demos'!A212,'Master '!$B$2:$B$82,0))),IF(ISERROR(INDEX('Master '!$A$2:$A$82,MATCH('Scanned Prof Demos'!A212,'Master '!$C$2:$C$82,0))),IF(A212="","-","Not on Roster"),INDEX('Master '!$A$2:$A$82,MATCH('Scanned Prof Demos'!A212,'Master '!$C$2:$C$82,0))),INDEX('Master '!$A$2:$A$82,MATCH('Scanned Prof Demos'!A212,'Master '!$B$2:$B$82,0)))</f>
        <v>-</v>
      </c>
      <c r="C212" s="7" t="str">
        <f t="shared" si="1"/>
        <v/>
      </c>
      <c r="D212" s="25" t="str">
        <f t="array" ref="D212">IF(ISERROR(INDEX('Master '!$A$2:$A$82,MATCH('Scanned Prof Demos'!C212,'Master '!$B$2:$B$82,0))),IF(ISERROR(INDEX('Master '!$A$2:$A$82,MATCH('Scanned Prof Demos'!C212,'Master '!$C$2:$C$82,0))),IF(C212="","-","Not on Roster"),INDEX('Master '!$A$2:$A$82,MATCH('Scanned Prof Demos'!C212,'Master '!$C$2:$C$82,0))),INDEX('Master '!$A$2:$A$82,MATCH('Scanned Prof Demos'!C212,'Master '!$B$2:$B$82,0)))</f>
        <v>-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>
      <c r="A213" s="7" t="str">
        <f t="shared" si="0"/>
        <v/>
      </c>
      <c r="B213" s="25" t="str">
        <f t="array" ref="B213">IF(ISERROR(INDEX('Master '!$A$2:$A$82,MATCH('Scanned Prof Demos'!A213,'Master '!$B$2:$B$82,0))),IF(ISERROR(INDEX('Master '!$A$2:$A$82,MATCH('Scanned Prof Demos'!A213,'Master '!$C$2:$C$82,0))),IF(A213="","-","Not on Roster"),INDEX('Master '!$A$2:$A$82,MATCH('Scanned Prof Demos'!A213,'Master '!$C$2:$C$82,0))),INDEX('Master '!$A$2:$A$82,MATCH('Scanned Prof Demos'!A213,'Master '!$B$2:$B$82,0)))</f>
        <v>-</v>
      </c>
      <c r="C213" s="7" t="str">
        <f t="shared" si="1"/>
        <v/>
      </c>
      <c r="D213" s="25" t="str">
        <f t="array" ref="D213">IF(ISERROR(INDEX('Master '!$A$2:$A$82,MATCH('Scanned Prof Demos'!C213,'Master '!$B$2:$B$82,0))),IF(ISERROR(INDEX('Master '!$A$2:$A$82,MATCH('Scanned Prof Demos'!C213,'Master '!$C$2:$C$82,0))),IF(C213="","-","Not on Roster"),INDEX('Master '!$A$2:$A$82,MATCH('Scanned Prof Demos'!C213,'Master '!$C$2:$C$82,0))),INDEX('Master '!$A$2:$A$82,MATCH('Scanned Prof Demos'!C213,'Master '!$B$2:$B$82,0)))</f>
        <v>-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>
      <c r="A214" s="7" t="str">
        <f t="shared" si="0"/>
        <v/>
      </c>
      <c r="B214" s="25" t="str">
        <f t="array" ref="B214">IF(ISERROR(INDEX('Master '!$A$2:$A$82,MATCH('Scanned Prof Demos'!A214,'Master '!$B$2:$B$82,0))),IF(ISERROR(INDEX('Master '!$A$2:$A$82,MATCH('Scanned Prof Demos'!A214,'Master '!$C$2:$C$82,0))),IF(A214="","-","Not on Roster"),INDEX('Master '!$A$2:$A$82,MATCH('Scanned Prof Demos'!A214,'Master '!$C$2:$C$82,0))),INDEX('Master '!$A$2:$A$82,MATCH('Scanned Prof Demos'!A214,'Master '!$B$2:$B$82,0)))</f>
        <v>-</v>
      </c>
      <c r="C214" s="7" t="str">
        <f t="shared" si="1"/>
        <v/>
      </c>
      <c r="D214" s="25" t="str">
        <f t="array" ref="D214">IF(ISERROR(INDEX('Master '!$A$2:$A$82,MATCH('Scanned Prof Demos'!C214,'Master '!$B$2:$B$82,0))),IF(ISERROR(INDEX('Master '!$A$2:$A$82,MATCH('Scanned Prof Demos'!C214,'Master '!$C$2:$C$82,0))),IF(C214="","-","Not on Roster"),INDEX('Master '!$A$2:$A$82,MATCH('Scanned Prof Demos'!C214,'Master '!$C$2:$C$82,0))),INDEX('Master '!$A$2:$A$82,MATCH('Scanned Prof Demos'!C214,'Master '!$B$2:$B$82,0)))</f>
        <v>-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>
      <c r="A215" s="7" t="str">
        <f t="shared" si="0"/>
        <v/>
      </c>
      <c r="B215" s="25" t="str">
        <f t="array" ref="B215">IF(ISERROR(INDEX('Master '!$A$2:$A$82,MATCH('Scanned Prof Demos'!A215,'Master '!$B$2:$B$82,0))),IF(ISERROR(INDEX('Master '!$A$2:$A$82,MATCH('Scanned Prof Demos'!A215,'Master '!$C$2:$C$82,0))),IF(A215="","-","Not on Roster"),INDEX('Master '!$A$2:$A$82,MATCH('Scanned Prof Demos'!A215,'Master '!$C$2:$C$82,0))),INDEX('Master '!$A$2:$A$82,MATCH('Scanned Prof Demos'!A215,'Master '!$B$2:$B$82,0)))</f>
        <v>-</v>
      </c>
      <c r="C215" s="7" t="str">
        <f t="shared" si="1"/>
        <v/>
      </c>
      <c r="D215" s="25" t="str">
        <f t="array" ref="D215">IF(ISERROR(INDEX('Master '!$A$2:$A$82,MATCH('Scanned Prof Demos'!C215,'Master '!$B$2:$B$82,0))),IF(ISERROR(INDEX('Master '!$A$2:$A$82,MATCH('Scanned Prof Demos'!C215,'Master '!$C$2:$C$82,0))),IF(C215="","-","Not on Roster"),INDEX('Master '!$A$2:$A$82,MATCH('Scanned Prof Demos'!C215,'Master '!$C$2:$C$82,0))),INDEX('Master '!$A$2:$A$82,MATCH('Scanned Prof Demos'!C215,'Master '!$B$2:$B$82,0)))</f>
        <v>-</v>
      </c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>
      <c r="A216" s="7" t="str">
        <f t="shared" si="0"/>
        <v/>
      </c>
      <c r="B216" s="25" t="str">
        <f t="array" ref="B216">IF(ISERROR(INDEX('Master '!$A$2:$A$82,MATCH('Scanned Prof Demos'!A216,'Master '!$B$2:$B$82,0))),IF(ISERROR(INDEX('Master '!$A$2:$A$82,MATCH('Scanned Prof Demos'!A216,'Master '!$C$2:$C$82,0))),IF(A216="","-","Not on Roster"),INDEX('Master '!$A$2:$A$82,MATCH('Scanned Prof Demos'!A216,'Master '!$C$2:$C$82,0))),INDEX('Master '!$A$2:$A$82,MATCH('Scanned Prof Demos'!A216,'Master '!$B$2:$B$82,0)))</f>
        <v>-</v>
      </c>
      <c r="C216" s="7" t="str">
        <f t="shared" si="1"/>
        <v/>
      </c>
      <c r="D216" s="25" t="str">
        <f t="array" ref="D216">IF(ISERROR(INDEX('Master '!$A$2:$A$82,MATCH('Scanned Prof Demos'!C216,'Master '!$B$2:$B$82,0))),IF(ISERROR(INDEX('Master '!$A$2:$A$82,MATCH('Scanned Prof Demos'!C216,'Master '!$C$2:$C$82,0))),IF(C216="","-","Not on Roster"),INDEX('Master '!$A$2:$A$82,MATCH('Scanned Prof Demos'!C216,'Master '!$C$2:$C$82,0))),INDEX('Master '!$A$2:$A$82,MATCH('Scanned Prof Demos'!C216,'Master '!$B$2:$B$82,0)))</f>
        <v>-</v>
      </c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>
      <c r="A217" s="7" t="str">
        <f t="shared" si="0"/>
        <v/>
      </c>
      <c r="B217" s="25" t="str">
        <f t="array" ref="B217">IF(ISERROR(INDEX('Master '!$A$2:$A$82,MATCH('Scanned Prof Demos'!A217,'Master '!$B$2:$B$82,0))),IF(ISERROR(INDEX('Master '!$A$2:$A$82,MATCH('Scanned Prof Demos'!A217,'Master '!$C$2:$C$82,0))),IF(A217="","-","Not on Roster"),INDEX('Master '!$A$2:$A$82,MATCH('Scanned Prof Demos'!A217,'Master '!$C$2:$C$82,0))),INDEX('Master '!$A$2:$A$82,MATCH('Scanned Prof Demos'!A217,'Master '!$B$2:$B$82,0)))</f>
        <v>-</v>
      </c>
      <c r="C217" s="7" t="str">
        <f t="shared" si="1"/>
        <v/>
      </c>
      <c r="D217" s="25" t="str">
        <f t="array" ref="D217">IF(ISERROR(INDEX('Master '!$A$2:$A$82,MATCH('Scanned Prof Demos'!C217,'Master '!$B$2:$B$82,0))),IF(ISERROR(INDEX('Master '!$A$2:$A$82,MATCH('Scanned Prof Demos'!C217,'Master '!$C$2:$C$82,0))),IF(C217="","-","Not on Roster"),INDEX('Master '!$A$2:$A$82,MATCH('Scanned Prof Demos'!C217,'Master '!$C$2:$C$82,0))),INDEX('Master '!$A$2:$A$82,MATCH('Scanned Prof Demos'!C217,'Master '!$B$2:$B$82,0)))</f>
        <v>-</v>
      </c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>
      <c r="A218" s="7" t="str">
        <f t="shared" si="0"/>
        <v/>
      </c>
      <c r="B218" s="25" t="str">
        <f t="array" ref="B218">IF(ISERROR(INDEX('Master '!$A$2:$A$82,MATCH('Scanned Prof Demos'!A218,'Master '!$B$2:$B$82,0))),IF(ISERROR(INDEX('Master '!$A$2:$A$82,MATCH('Scanned Prof Demos'!A218,'Master '!$C$2:$C$82,0))),IF(A218="","-","Not on Roster"),INDEX('Master '!$A$2:$A$82,MATCH('Scanned Prof Demos'!A218,'Master '!$C$2:$C$82,0))),INDEX('Master '!$A$2:$A$82,MATCH('Scanned Prof Demos'!A218,'Master '!$B$2:$B$82,0)))</f>
        <v>-</v>
      </c>
      <c r="C218" s="7" t="str">
        <f t="shared" si="1"/>
        <v/>
      </c>
      <c r="D218" s="25" t="str">
        <f t="array" ref="D218">IF(ISERROR(INDEX('Master '!$A$2:$A$82,MATCH('Scanned Prof Demos'!C218,'Master '!$B$2:$B$82,0))),IF(ISERROR(INDEX('Master '!$A$2:$A$82,MATCH('Scanned Prof Demos'!C218,'Master '!$C$2:$C$82,0))),IF(C218="","-","Not on Roster"),INDEX('Master '!$A$2:$A$82,MATCH('Scanned Prof Demos'!C218,'Master '!$C$2:$C$82,0))),INDEX('Master '!$A$2:$A$82,MATCH('Scanned Prof Demos'!C218,'Master '!$B$2:$B$82,0)))</f>
        <v>-</v>
      </c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>
      <c r="A219" s="7" t="str">
        <f t="shared" si="0"/>
        <v/>
      </c>
      <c r="B219" s="25" t="str">
        <f t="array" ref="B219">IF(ISERROR(INDEX('Master '!$A$2:$A$82,MATCH('Scanned Prof Demos'!A219,'Master '!$B$2:$B$82,0))),IF(ISERROR(INDEX('Master '!$A$2:$A$82,MATCH('Scanned Prof Demos'!A219,'Master '!$C$2:$C$82,0))),IF(A219="","-","Not on Roster"),INDEX('Master '!$A$2:$A$82,MATCH('Scanned Prof Demos'!A219,'Master '!$C$2:$C$82,0))),INDEX('Master '!$A$2:$A$82,MATCH('Scanned Prof Demos'!A219,'Master '!$B$2:$B$82,0)))</f>
        <v>-</v>
      </c>
      <c r="C219" s="7" t="str">
        <f t="shared" si="1"/>
        <v/>
      </c>
      <c r="D219" s="25" t="str">
        <f t="array" ref="D219">IF(ISERROR(INDEX('Master '!$A$2:$A$82,MATCH('Scanned Prof Demos'!C219,'Master '!$B$2:$B$82,0))),IF(ISERROR(INDEX('Master '!$A$2:$A$82,MATCH('Scanned Prof Demos'!C219,'Master '!$C$2:$C$82,0))),IF(C219="","-","Not on Roster"),INDEX('Master '!$A$2:$A$82,MATCH('Scanned Prof Demos'!C219,'Master '!$C$2:$C$82,0))),INDEX('Master '!$A$2:$A$82,MATCH('Scanned Prof Demos'!C219,'Master '!$B$2:$B$82,0)))</f>
        <v>-</v>
      </c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>
      <c r="A220" s="7" t="str">
        <f t="shared" si="0"/>
        <v/>
      </c>
      <c r="B220" s="25" t="str">
        <f t="array" ref="B220">IF(ISERROR(INDEX('Master '!$A$2:$A$82,MATCH('Scanned Prof Demos'!A220,'Master '!$B$2:$B$82,0))),IF(ISERROR(INDEX('Master '!$A$2:$A$82,MATCH('Scanned Prof Demos'!A220,'Master '!$C$2:$C$82,0))),IF(A220="","-","Not on Roster"),INDEX('Master '!$A$2:$A$82,MATCH('Scanned Prof Demos'!A220,'Master '!$C$2:$C$82,0))),INDEX('Master '!$A$2:$A$82,MATCH('Scanned Prof Demos'!A220,'Master '!$B$2:$B$82,0)))</f>
        <v>-</v>
      </c>
      <c r="C220" s="7" t="str">
        <f t="shared" si="1"/>
        <v/>
      </c>
      <c r="D220" s="25" t="str">
        <f t="array" ref="D220">IF(ISERROR(INDEX('Master '!$A$2:$A$82,MATCH('Scanned Prof Demos'!C220,'Master '!$B$2:$B$82,0))),IF(ISERROR(INDEX('Master '!$A$2:$A$82,MATCH('Scanned Prof Demos'!C220,'Master '!$C$2:$C$82,0))),IF(C220="","-","Not on Roster"),INDEX('Master '!$A$2:$A$82,MATCH('Scanned Prof Demos'!C220,'Master '!$C$2:$C$82,0))),INDEX('Master '!$A$2:$A$82,MATCH('Scanned Prof Demos'!C220,'Master '!$B$2:$B$82,0)))</f>
        <v>-</v>
      </c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>
      <c r="A221" s="7" t="str">
        <f t="shared" si="0"/>
        <v/>
      </c>
      <c r="B221" s="25" t="str">
        <f t="array" ref="B221">IF(ISERROR(INDEX('Master '!$A$2:$A$82,MATCH('Scanned Prof Demos'!A221,'Master '!$B$2:$B$82,0))),IF(ISERROR(INDEX('Master '!$A$2:$A$82,MATCH('Scanned Prof Demos'!A221,'Master '!$C$2:$C$82,0))),IF(A221="","-","Not on Roster"),INDEX('Master '!$A$2:$A$82,MATCH('Scanned Prof Demos'!A221,'Master '!$C$2:$C$82,0))),INDEX('Master '!$A$2:$A$82,MATCH('Scanned Prof Demos'!A221,'Master '!$B$2:$B$82,0)))</f>
        <v>-</v>
      </c>
      <c r="C221" s="7" t="str">
        <f t="shared" si="1"/>
        <v/>
      </c>
      <c r="D221" s="25" t="str">
        <f t="array" ref="D221">IF(ISERROR(INDEX('Master '!$A$2:$A$82,MATCH('Scanned Prof Demos'!C221,'Master '!$B$2:$B$82,0))),IF(ISERROR(INDEX('Master '!$A$2:$A$82,MATCH('Scanned Prof Demos'!C221,'Master '!$C$2:$C$82,0))),IF(C221="","-","Not on Roster"),INDEX('Master '!$A$2:$A$82,MATCH('Scanned Prof Demos'!C221,'Master '!$C$2:$C$82,0))),INDEX('Master '!$A$2:$A$82,MATCH('Scanned Prof Demos'!C221,'Master '!$B$2:$B$82,0)))</f>
        <v>-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>
      <c r="A222" s="7" t="str">
        <f t="shared" si="0"/>
        <v/>
      </c>
      <c r="B222" s="25" t="str">
        <f t="array" ref="B222">IF(ISERROR(INDEX('Master '!$A$2:$A$82,MATCH('Scanned Prof Demos'!A222,'Master '!$B$2:$B$82,0))),IF(ISERROR(INDEX('Master '!$A$2:$A$82,MATCH('Scanned Prof Demos'!A222,'Master '!$C$2:$C$82,0))),IF(A222="","-","Not on Roster"),INDEX('Master '!$A$2:$A$82,MATCH('Scanned Prof Demos'!A222,'Master '!$C$2:$C$82,0))),INDEX('Master '!$A$2:$A$82,MATCH('Scanned Prof Demos'!A222,'Master '!$B$2:$B$82,0)))</f>
        <v>-</v>
      </c>
      <c r="C222" s="7" t="str">
        <f t="shared" si="1"/>
        <v/>
      </c>
      <c r="D222" s="25" t="str">
        <f t="array" ref="D222">IF(ISERROR(INDEX('Master '!$A$2:$A$82,MATCH('Scanned Prof Demos'!C222,'Master '!$B$2:$B$82,0))),IF(ISERROR(INDEX('Master '!$A$2:$A$82,MATCH('Scanned Prof Demos'!C222,'Master '!$C$2:$C$82,0))),IF(C222="","-","Not on Roster"),INDEX('Master '!$A$2:$A$82,MATCH('Scanned Prof Demos'!C222,'Master '!$C$2:$C$82,0))),INDEX('Master '!$A$2:$A$82,MATCH('Scanned Prof Demos'!C222,'Master '!$B$2:$B$82,0)))</f>
        <v>-</v>
      </c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>
      <c r="A223" s="7" t="str">
        <f t="shared" si="0"/>
        <v/>
      </c>
      <c r="B223" s="25" t="str">
        <f t="array" ref="B223">IF(ISERROR(INDEX('Master '!$A$2:$A$82,MATCH('Scanned Prof Demos'!A223,'Master '!$B$2:$B$82,0))),IF(ISERROR(INDEX('Master '!$A$2:$A$82,MATCH('Scanned Prof Demos'!A223,'Master '!$C$2:$C$82,0))),IF(A223="","-","Not on Roster"),INDEX('Master '!$A$2:$A$82,MATCH('Scanned Prof Demos'!A223,'Master '!$C$2:$C$82,0))),INDEX('Master '!$A$2:$A$82,MATCH('Scanned Prof Demos'!A223,'Master '!$B$2:$B$82,0)))</f>
        <v>-</v>
      </c>
      <c r="C223" s="7" t="str">
        <f t="shared" si="1"/>
        <v/>
      </c>
      <c r="D223" s="25" t="str">
        <f t="array" ref="D223">IF(ISERROR(INDEX('Master '!$A$2:$A$82,MATCH('Scanned Prof Demos'!C223,'Master '!$B$2:$B$82,0))),IF(ISERROR(INDEX('Master '!$A$2:$A$82,MATCH('Scanned Prof Demos'!C223,'Master '!$C$2:$C$82,0))),IF(C223="","-","Not on Roster"),INDEX('Master '!$A$2:$A$82,MATCH('Scanned Prof Demos'!C223,'Master '!$C$2:$C$82,0))),INDEX('Master '!$A$2:$A$82,MATCH('Scanned Prof Demos'!C223,'Master '!$B$2:$B$82,0)))</f>
        <v>-</v>
      </c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>
      <c r="A224" s="7" t="str">
        <f t="shared" si="0"/>
        <v/>
      </c>
      <c r="B224" s="25" t="str">
        <f t="array" ref="B224">IF(ISERROR(INDEX('Master '!$A$2:$A$82,MATCH('Scanned Prof Demos'!A224,'Master '!$B$2:$B$82,0))),IF(ISERROR(INDEX('Master '!$A$2:$A$82,MATCH('Scanned Prof Demos'!A224,'Master '!$C$2:$C$82,0))),IF(A224="","-","Not on Roster"),INDEX('Master '!$A$2:$A$82,MATCH('Scanned Prof Demos'!A224,'Master '!$C$2:$C$82,0))),INDEX('Master '!$A$2:$A$82,MATCH('Scanned Prof Demos'!A224,'Master '!$B$2:$B$82,0)))</f>
        <v>-</v>
      </c>
      <c r="C224" s="7" t="str">
        <f t="shared" si="1"/>
        <v/>
      </c>
      <c r="D224" s="25" t="str">
        <f t="array" ref="D224">IF(ISERROR(INDEX('Master '!$A$2:$A$82,MATCH('Scanned Prof Demos'!C224,'Master '!$B$2:$B$82,0))),IF(ISERROR(INDEX('Master '!$A$2:$A$82,MATCH('Scanned Prof Demos'!C224,'Master '!$C$2:$C$82,0))),IF(C224="","-","Not on Roster"),INDEX('Master '!$A$2:$A$82,MATCH('Scanned Prof Demos'!C224,'Master '!$C$2:$C$82,0))),INDEX('Master '!$A$2:$A$82,MATCH('Scanned Prof Demos'!C224,'Master '!$B$2:$B$82,0)))</f>
        <v>-</v>
      </c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>
      <c r="A225" s="7" t="str">
        <f t="shared" si="0"/>
        <v/>
      </c>
      <c r="B225" s="25" t="str">
        <f t="array" ref="B225">IF(ISERROR(INDEX('Master '!$A$2:$A$82,MATCH('Scanned Prof Demos'!A225,'Master '!$B$2:$B$82,0))),IF(ISERROR(INDEX('Master '!$A$2:$A$82,MATCH('Scanned Prof Demos'!A225,'Master '!$C$2:$C$82,0))),IF(A225="","-","Not on Roster"),INDEX('Master '!$A$2:$A$82,MATCH('Scanned Prof Demos'!A225,'Master '!$C$2:$C$82,0))),INDEX('Master '!$A$2:$A$82,MATCH('Scanned Prof Demos'!A225,'Master '!$B$2:$B$82,0)))</f>
        <v>-</v>
      </c>
      <c r="C225" s="7" t="str">
        <f t="shared" si="1"/>
        <v/>
      </c>
      <c r="D225" s="25" t="str">
        <f t="array" ref="D225">IF(ISERROR(INDEX('Master '!$A$2:$A$82,MATCH('Scanned Prof Demos'!C225,'Master '!$B$2:$B$82,0))),IF(ISERROR(INDEX('Master '!$A$2:$A$82,MATCH('Scanned Prof Demos'!C225,'Master '!$C$2:$C$82,0))),IF(C225="","-","Not on Roster"),INDEX('Master '!$A$2:$A$82,MATCH('Scanned Prof Demos'!C225,'Master '!$C$2:$C$82,0))),INDEX('Master '!$A$2:$A$82,MATCH('Scanned Prof Demos'!C225,'Master '!$B$2:$B$82,0)))</f>
        <v>-</v>
      </c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>
      <c r="A226" s="7" t="str">
        <f t="shared" si="0"/>
        <v/>
      </c>
      <c r="B226" s="25" t="str">
        <f t="array" ref="B226">IF(ISERROR(INDEX('Master '!$A$2:$A$82,MATCH('Scanned Prof Demos'!A226,'Master '!$B$2:$B$82,0))),IF(ISERROR(INDEX('Master '!$A$2:$A$82,MATCH('Scanned Prof Demos'!A226,'Master '!$C$2:$C$82,0))),IF(A226="","-","Not on Roster"),INDEX('Master '!$A$2:$A$82,MATCH('Scanned Prof Demos'!A226,'Master '!$C$2:$C$82,0))),INDEX('Master '!$A$2:$A$82,MATCH('Scanned Prof Demos'!A226,'Master '!$B$2:$B$82,0)))</f>
        <v>-</v>
      </c>
      <c r="C226" s="7" t="str">
        <f t="shared" si="1"/>
        <v/>
      </c>
      <c r="D226" s="25" t="str">
        <f t="array" ref="D226">IF(ISERROR(INDEX('Master '!$A$2:$A$82,MATCH('Scanned Prof Demos'!C226,'Master '!$B$2:$B$82,0))),IF(ISERROR(INDEX('Master '!$A$2:$A$82,MATCH('Scanned Prof Demos'!C226,'Master '!$C$2:$C$82,0))),IF(C226="","-","Not on Roster"),INDEX('Master '!$A$2:$A$82,MATCH('Scanned Prof Demos'!C226,'Master '!$C$2:$C$82,0))),INDEX('Master '!$A$2:$A$82,MATCH('Scanned Prof Demos'!C226,'Master '!$B$2:$B$82,0)))</f>
        <v>-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>
      <c r="A227" s="7" t="str">
        <f t="shared" si="0"/>
        <v/>
      </c>
      <c r="B227" s="25" t="str">
        <f t="array" ref="B227">IF(ISERROR(INDEX('Master '!$A$2:$A$82,MATCH('Scanned Prof Demos'!A227,'Master '!$B$2:$B$82,0))),IF(ISERROR(INDEX('Master '!$A$2:$A$82,MATCH('Scanned Prof Demos'!A227,'Master '!$C$2:$C$82,0))),IF(A227="","-","Not on Roster"),INDEX('Master '!$A$2:$A$82,MATCH('Scanned Prof Demos'!A227,'Master '!$C$2:$C$82,0))),INDEX('Master '!$A$2:$A$82,MATCH('Scanned Prof Demos'!A227,'Master '!$B$2:$B$82,0)))</f>
        <v>-</v>
      </c>
      <c r="C227" s="7" t="str">
        <f t="shared" si="1"/>
        <v/>
      </c>
      <c r="D227" s="25" t="str">
        <f t="array" ref="D227">IF(ISERROR(INDEX('Master '!$A$2:$A$82,MATCH('Scanned Prof Demos'!C227,'Master '!$B$2:$B$82,0))),IF(ISERROR(INDEX('Master '!$A$2:$A$82,MATCH('Scanned Prof Demos'!C227,'Master '!$C$2:$C$82,0))),IF(C227="","-","Not on Roster"),INDEX('Master '!$A$2:$A$82,MATCH('Scanned Prof Demos'!C227,'Master '!$C$2:$C$82,0))),INDEX('Master '!$A$2:$A$82,MATCH('Scanned Prof Demos'!C227,'Master '!$B$2:$B$82,0)))</f>
        <v>-</v>
      </c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>
      <c r="A228" s="7" t="str">
        <f t="shared" si="0"/>
        <v/>
      </c>
      <c r="B228" s="25" t="str">
        <f t="array" ref="B228">IF(ISERROR(INDEX('Master '!$A$2:$A$82,MATCH('Scanned Prof Demos'!A228,'Master '!$B$2:$B$82,0))),IF(ISERROR(INDEX('Master '!$A$2:$A$82,MATCH('Scanned Prof Demos'!A228,'Master '!$C$2:$C$82,0))),IF(A228="","-","Not on Roster"),INDEX('Master '!$A$2:$A$82,MATCH('Scanned Prof Demos'!A228,'Master '!$C$2:$C$82,0))),INDEX('Master '!$A$2:$A$82,MATCH('Scanned Prof Demos'!A228,'Master '!$B$2:$B$82,0)))</f>
        <v>-</v>
      </c>
      <c r="C228" s="7" t="str">
        <f t="shared" si="1"/>
        <v/>
      </c>
      <c r="D228" s="25" t="str">
        <f t="array" ref="D228">IF(ISERROR(INDEX('Master '!$A$2:$A$82,MATCH('Scanned Prof Demos'!C228,'Master '!$B$2:$B$82,0))),IF(ISERROR(INDEX('Master '!$A$2:$A$82,MATCH('Scanned Prof Demos'!C228,'Master '!$C$2:$C$82,0))),IF(C228="","-","Not on Roster"),INDEX('Master '!$A$2:$A$82,MATCH('Scanned Prof Demos'!C228,'Master '!$C$2:$C$82,0))),INDEX('Master '!$A$2:$A$82,MATCH('Scanned Prof Demos'!C228,'Master '!$B$2:$B$82,0)))</f>
        <v>-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>
      <c r="A229" s="7" t="str">
        <f t="shared" si="0"/>
        <v/>
      </c>
      <c r="B229" s="25" t="str">
        <f t="array" ref="B229">IF(ISERROR(INDEX('Master '!$A$2:$A$82,MATCH('Scanned Prof Demos'!A229,'Master '!$B$2:$B$82,0))),IF(ISERROR(INDEX('Master '!$A$2:$A$82,MATCH('Scanned Prof Demos'!A229,'Master '!$C$2:$C$82,0))),IF(A229="","-","Not on Roster"),INDEX('Master '!$A$2:$A$82,MATCH('Scanned Prof Demos'!A229,'Master '!$C$2:$C$82,0))),INDEX('Master '!$A$2:$A$82,MATCH('Scanned Prof Demos'!A229,'Master '!$B$2:$B$82,0)))</f>
        <v>-</v>
      </c>
      <c r="C229" s="7" t="str">
        <f t="shared" si="1"/>
        <v/>
      </c>
      <c r="D229" s="25" t="str">
        <f t="array" ref="D229">IF(ISERROR(INDEX('Master '!$A$2:$A$82,MATCH('Scanned Prof Demos'!C229,'Master '!$B$2:$B$82,0))),IF(ISERROR(INDEX('Master '!$A$2:$A$82,MATCH('Scanned Prof Demos'!C229,'Master '!$C$2:$C$82,0))),IF(C229="","-","Not on Roster"),INDEX('Master '!$A$2:$A$82,MATCH('Scanned Prof Demos'!C229,'Master '!$C$2:$C$82,0))),INDEX('Master '!$A$2:$A$82,MATCH('Scanned Prof Demos'!C229,'Master '!$B$2:$B$82,0)))</f>
        <v>-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>
      <c r="A230" s="7" t="str">
        <f t="shared" si="0"/>
        <v/>
      </c>
      <c r="B230" s="25" t="str">
        <f t="array" ref="B230">IF(ISERROR(INDEX('Master '!$A$2:$A$82,MATCH('Scanned Prof Demos'!A230,'Master '!$B$2:$B$82,0))),IF(ISERROR(INDEX('Master '!$A$2:$A$82,MATCH('Scanned Prof Demos'!A230,'Master '!$C$2:$C$82,0))),IF(A230="","-","Not on Roster"),INDEX('Master '!$A$2:$A$82,MATCH('Scanned Prof Demos'!A230,'Master '!$C$2:$C$82,0))),INDEX('Master '!$A$2:$A$82,MATCH('Scanned Prof Demos'!A230,'Master '!$B$2:$B$82,0)))</f>
        <v>-</v>
      </c>
      <c r="C230" s="7" t="str">
        <f t="shared" si="1"/>
        <v/>
      </c>
      <c r="D230" s="25" t="str">
        <f t="array" ref="D230">IF(ISERROR(INDEX('Master '!$A$2:$A$82,MATCH('Scanned Prof Demos'!C230,'Master '!$B$2:$B$82,0))),IF(ISERROR(INDEX('Master '!$A$2:$A$82,MATCH('Scanned Prof Demos'!C230,'Master '!$C$2:$C$82,0))),IF(C230="","-","Not on Roster"),INDEX('Master '!$A$2:$A$82,MATCH('Scanned Prof Demos'!C230,'Master '!$C$2:$C$82,0))),INDEX('Master '!$A$2:$A$82,MATCH('Scanned Prof Demos'!C230,'Master '!$B$2:$B$82,0)))</f>
        <v>-</v>
      </c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>
      <c r="A231" s="7" t="str">
        <f t="shared" si="0"/>
        <v/>
      </c>
      <c r="B231" s="25" t="str">
        <f t="array" ref="B231">IF(ISERROR(INDEX('Master '!$A$2:$A$82,MATCH('Scanned Prof Demos'!A231,'Master '!$B$2:$B$82,0))),IF(ISERROR(INDEX('Master '!$A$2:$A$82,MATCH('Scanned Prof Demos'!A231,'Master '!$C$2:$C$82,0))),IF(A231="","-","Not on Roster"),INDEX('Master '!$A$2:$A$82,MATCH('Scanned Prof Demos'!A231,'Master '!$C$2:$C$82,0))),INDEX('Master '!$A$2:$A$82,MATCH('Scanned Prof Demos'!A231,'Master '!$B$2:$B$82,0)))</f>
        <v>-</v>
      </c>
      <c r="C231" s="7" t="str">
        <f t="shared" si="1"/>
        <v/>
      </c>
      <c r="D231" s="25" t="str">
        <f t="array" ref="D231">IF(ISERROR(INDEX('Master '!$A$2:$A$82,MATCH('Scanned Prof Demos'!C231,'Master '!$B$2:$B$82,0))),IF(ISERROR(INDEX('Master '!$A$2:$A$82,MATCH('Scanned Prof Demos'!C231,'Master '!$C$2:$C$82,0))),IF(C231="","-","Not on Roster"),INDEX('Master '!$A$2:$A$82,MATCH('Scanned Prof Demos'!C231,'Master '!$C$2:$C$82,0))),INDEX('Master '!$A$2:$A$82,MATCH('Scanned Prof Demos'!C231,'Master '!$B$2:$B$82,0)))</f>
        <v>-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>
      <c r="A232" s="7" t="str">
        <f t="shared" si="0"/>
        <v/>
      </c>
      <c r="B232" s="25" t="str">
        <f t="array" ref="B232">IF(ISERROR(INDEX('Master '!$A$2:$A$82,MATCH('Scanned Prof Demos'!A232,'Master '!$B$2:$B$82,0))),IF(ISERROR(INDEX('Master '!$A$2:$A$82,MATCH('Scanned Prof Demos'!A232,'Master '!$C$2:$C$82,0))),IF(A232="","-","Not on Roster"),INDEX('Master '!$A$2:$A$82,MATCH('Scanned Prof Demos'!A232,'Master '!$C$2:$C$82,0))),INDEX('Master '!$A$2:$A$82,MATCH('Scanned Prof Demos'!A232,'Master '!$B$2:$B$82,0)))</f>
        <v>-</v>
      </c>
      <c r="C232" s="7" t="str">
        <f t="shared" si="1"/>
        <v/>
      </c>
      <c r="D232" s="25" t="str">
        <f t="array" ref="D232">IF(ISERROR(INDEX('Master '!$A$2:$A$82,MATCH('Scanned Prof Demos'!C232,'Master '!$B$2:$B$82,0))),IF(ISERROR(INDEX('Master '!$A$2:$A$82,MATCH('Scanned Prof Demos'!C232,'Master '!$C$2:$C$82,0))),IF(C232="","-","Not on Roster"),INDEX('Master '!$A$2:$A$82,MATCH('Scanned Prof Demos'!C232,'Master '!$C$2:$C$82,0))),INDEX('Master '!$A$2:$A$82,MATCH('Scanned Prof Demos'!C232,'Master '!$B$2:$B$82,0)))</f>
        <v>-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>
      <c r="A233" s="7" t="str">
        <f t="shared" si="0"/>
        <v/>
      </c>
      <c r="B233" s="25" t="str">
        <f t="array" ref="B233">IF(ISERROR(INDEX('Master '!$A$2:$A$82,MATCH('Scanned Prof Demos'!A233,'Master '!$B$2:$B$82,0))),IF(ISERROR(INDEX('Master '!$A$2:$A$82,MATCH('Scanned Prof Demos'!A233,'Master '!$C$2:$C$82,0))),IF(A233="","-","Not on Roster"),INDEX('Master '!$A$2:$A$82,MATCH('Scanned Prof Demos'!A233,'Master '!$C$2:$C$82,0))),INDEX('Master '!$A$2:$A$82,MATCH('Scanned Prof Demos'!A233,'Master '!$B$2:$B$82,0)))</f>
        <v>-</v>
      </c>
      <c r="C233" s="7" t="str">
        <f t="shared" si="1"/>
        <v/>
      </c>
      <c r="D233" s="25" t="str">
        <f t="array" ref="D233">IF(ISERROR(INDEX('Master '!$A$2:$A$82,MATCH('Scanned Prof Demos'!C233,'Master '!$B$2:$B$82,0))),IF(ISERROR(INDEX('Master '!$A$2:$A$82,MATCH('Scanned Prof Demos'!C233,'Master '!$C$2:$C$82,0))),IF(C233="","-","Not on Roster"),INDEX('Master '!$A$2:$A$82,MATCH('Scanned Prof Demos'!C233,'Master '!$C$2:$C$82,0))),INDEX('Master '!$A$2:$A$82,MATCH('Scanned Prof Demos'!C233,'Master '!$B$2:$B$82,0)))</f>
        <v>-</v>
      </c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>
      <c r="A234" s="7" t="str">
        <f t="shared" si="0"/>
        <v/>
      </c>
      <c r="B234" s="25" t="str">
        <f t="array" ref="B234">IF(ISERROR(INDEX('Master '!$A$2:$A$82,MATCH('Scanned Prof Demos'!A234,'Master '!$B$2:$B$82,0))),IF(ISERROR(INDEX('Master '!$A$2:$A$82,MATCH('Scanned Prof Demos'!A234,'Master '!$C$2:$C$82,0))),IF(A234="","-","Not on Roster"),INDEX('Master '!$A$2:$A$82,MATCH('Scanned Prof Demos'!A234,'Master '!$C$2:$C$82,0))),INDEX('Master '!$A$2:$A$82,MATCH('Scanned Prof Demos'!A234,'Master '!$B$2:$B$82,0)))</f>
        <v>-</v>
      </c>
      <c r="C234" s="7" t="str">
        <f t="shared" si="1"/>
        <v/>
      </c>
      <c r="D234" s="25" t="str">
        <f t="array" ref="D234">IF(ISERROR(INDEX('Master '!$A$2:$A$82,MATCH('Scanned Prof Demos'!C234,'Master '!$B$2:$B$82,0))),IF(ISERROR(INDEX('Master '!$A$2:$A$82,MATCH('Scanned Prof Demos'!C234,'Master '!$C$2:$C$82,0))),IF(C234="","-","Not on Roster"),INDEX('Master '!$A$2:$A$82,MATCH('Scanned Prof Demos'!C234,'Master '!$C$2:$C$82,0))),INDEX('Master '!$A$2:$A$82,MATCH('Scanned Prof Demos'!C234,'Master '!$B$2:$B$82,0)))</f>
        <v>-</v>
      </c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>
      <c r="A235" s="7" t="str">
        <f t="shared" si="0"/>
        <v/>
      </c>
      <c r="B235" s="25" t="str">
        <f t="array" ref="B235">IF(ISERROR(INDEX('Master '!$A$2:$A$82,MATCH('Scanned Prof Demos'!A235,'Master '!$B$2:$B$82,0))),IF(ISERROR(INDEX('Master '!$A$2:$A$82,MATCH('Scanned Prof Demos'!A235,'Master '!$C$2:$C$82,0))),IF(A235="","-","Not on Roster"),INDEX('Master '!$A$2:$A$82,MATCH('Scanned Prof Demos'!A235,'Master '!$C$2:$C$82,0))),INDEX('Master '!$A$2:$A$82,MATCH('Scanned Prof Demos'!A235,'Master '!$B$2:$B$82,0)))</f>
        <v>-</v>
      </c>
      <c r="C235" s="7" t="str">
        <f t="shared" si="1"/>
        <v/>
      </c>
      <c r="D235" s="25" t="str">
        <f t="array" ref="D235">IF(ISERROR(INDEX('Master '!$A$2:$A$82,MATCH('Scanned Prof Demos'!C235,'Master '!$B$2:$B$82,0))),IF(ISERROR(INDEX('Master '!$A$2:$A$82,MATCH('Scanned Prof Demos'!C235,'Master '!$C$2:$C$82,0))),IF(C235="","-","Not on Roster"),INDEX('Master '!$A$2:$A$82,MATCH('Scanned Prof Demos'!C235,'Master '!$C$2:$C$82,0))),INDEX('Master '!$A$2:$A$82,MATCH('Scanned Prof Demos'!C235,'Master '!$B$2:$B$82,0)))</f>
        <v>-</v>
      </c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>
      <c r="A236" s="7" t="str">
        <f t="shared" si="0"/>
        <v/>
      </c>
      <c r="B236" s="25" t="str">
        <f t="array" ref="B236">IF(ISERROR(INDEX('Master '!$A$2:$A$82,MATCH('Scanned Prof Demos'!A236,'Master '!$B$2:$B$82,0))),IF(ISERROR(INDEX('Master '!$A$2:$A$82,MATCH('Scanned Prof Demos'!A236,'Master '!$C$2:$C$82,0))),IF(A236="","-","Not on Roster"),INDEX('Master '!$A$2:$A$82,MATCH('Scanned Prof Demos'!A236,'Master '!$C$2:$C$82,0))),INDEX('Master '!$A$2:$A$82,MATCH('Scanned Prof Demos'!A236,'Master '!$B$2:$B$82,0)))</f>
        <v>-</v>
      </c>
      <c r="C236" s="7" t="str">
        <f t="shared" si="1"/>
        <v/>
      </c>
      <c r="D236" s="25" t="str">
        <f t="array" ref="D236">IF(ISERROR(INDEX('Master '!$A$2:$A$82,MATCH('Scanned Prof Demos'!C236,'Master '!$B$2:$B$82,0))),IF(ISERROR(INDEX('Master '!$A$2:$A$82,MATCH('Scanned Prof Demos'!C236,'Master '!$C$2:$C$82,0))),IF(C236="","-","Not on Roster"),INDEX('Master '!$A$2:$A$82,MATCH('Scanned Prof Demos'!C236,'Master '!$C$2:$C$82,0))),INDEX('Master '!$A$2:$A$82,MATCH('Scanned Prof Demos'!C236,'Master '!$B$2:$B$82,0)))</f>
        <v>-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>
      <c r="A237" s="7" t="str">
        <f t="shared" si="0"/>
        <v/>
      </c>
      <c r="B237" s="25" t="str">
        <f t="array" ref="B237">IF(ISERROR(INDEX('Master '!$A$2:$A$82,MATCH('Scanned Prof Demos'!A237,'Master '!$B$2:$B$82,0))),IF(ISERROR(INDEX('Master '!$A$2:$A$82,MATCH('Scanned Prof Demos'!A237,'Master '!$C$2:$C$82,0))),IF(A237="","-","Not on Roster"),INDEX('Master '!$A$2:$A$82,MATCH('Scanned Prof Demos'!A237,'Master '!$C$2:$C$82,0))),INDEX('Master '!$A$2:$A$82,MATCH('Scanned Prof Demos'!A237,'Master '!$B$2:$B$82,0)))</f>
        <v>-</v>
      </c>
      <c r="C237" s="7" t="str">
        <f t="shared" si="1"/>
        <v/>
      </c>
      <c r="D237" s="25" t="str">
        <f t="array" ref="D237">IF(ISERROR(INDEX('Master '!$A$2:$A$82,MATCH('Scanned Prof Demos'!C237,'Master '!$B$2:$B$82,0))),IF(ISERROR(INDEX('Master '!$A$2:$A$82,MATCH('Scanned Prof Demos'!C237,'Master '!$C$2:$C$82,0))),IF(C237="","-","Not on Roster"),INDEX('Master '!$A$2:$A$82,MATCH('Scanned Prof Demos'!C237,'Master '!$C$2:$C$82,0))),INDEX('Master '!$A$2:$A$82,MATCH('Scanned Prof Demos'!C237,'Master '!$B$2:$B$82,0)))</f>
        <v>-</v>
      </c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>
      <c r="A238" s="7" t="str">
        <f t="shared" si="0"/>
        <v/>
      </c>
      <c r="B238" s="25" t="str">
        <f t="array" ref="B238">IF(ISERROR(INDEX('Master '!$A$2:$A$82,MATCH('Scanned Prof Demos'!A238,'Master '!$B$2:$B$82,0))),IF(ISERROR(INDEX('Master '!$A$2:$A$82,MATCH('Scanned Prof Demos'!A238,'Master '!$C$2:$C$82,0))),IF(A238="","-","Not on Roster"),INDEX('Master '!$A$2:$A$82,MATCH('Scanned Prof Demos'!A238,'Master '!$C$2:$C$82,0))),INDEX('Master '!$A$2:$A$82,MATCH('Scanned Prof Demos'!A238,'Master '!$B$2:$B$82,0)))</f>
        <v>-</v>
      </c>
      <c r="C238" s="7" t="str">
        <f t="shared" si="1"/>
        <v/>
      </c>
      <c r="D238" s="25" t="str">
        <f t="array" ref="D238">IF(ISERROR(INDEX('Master '!$A$2:$A$82,MATCH('Scanned Prof Demos'!C238,'Master '!$B$2:$B$82,0))),IF(ISERROR(INDEX('Master '!$A$2:$A$82,MATCH('Scanned Prof Demos'!C238,'Master '!$C$2:$C$82,0))),IF(C238="","-","Not on Roster"),INDEX('Master '!$A$2:$A$82,MATCH('Scanned Prof Demos'!C238,'Master '!$C$2:$C$82,0))),INDEX('Master '!$A$2:$A$82,MATCH('Scanned Prof Demos'!C238,'Master '!$B$2:$B$82,0)))</f>
        <v>-</v>
      </c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>
      <c r="A239" s="7" t="str">
        <f t="shared" si="0"/>
        <v/>
      </c>
      <c r="B239" s="25" t="str">
        <f t="array" ref="B239">IF(ISERROR(INDEX('Master '!$A$2:$A$82,MATCH('Scanned Prof Demos'!A239,'Master '!$B$2:$B$82,0))),IF(ISERROR(INDEX('Master '!$A$2:$A$82,MATCH('Scanned Prof Demos'!A239,'Master '!$C$2:$C$82,0))),IF(A239="","-","Not on Roster"),INDEX('Master '!$A$2:$A$82,MATCH('Scanned Prof Demos'!A239,'Master '!$C$2:$C$82,0))),INDEX('Master '!$A$2:$A$82,MATCH('Scanned Prof Demos'!A239,'Master '!$B$2:$B$82,0)))</f>
        <v>-</v>
      </c>
      <c r="C239" s="7" t="str">
        <f t="shared" si="1"/>
        <v/>
      </c>
      <c r="D239" s="25" t="str">
        <f t="array" ref="D239">IF(ISERROR(INDEX('Master '!$A$2:$A$82,MATCH('Scanned Prof Demos'!C239,'Master '!$B$2:$B$82,0))),IF(ISERROR(INDEX('Master '!$A$2:$A$82,MATCH('Scanned Prof Demos'!C239,'Master '!$C$2:$C$82,0))),IF(C239="","-","Not on Roster"),INDEX('Master '!$A$2:$A$82,MATCH('Scanned Prof Demos'!C239,'Master '!$C$2:$C$82,0))),INDEX('Master '!$A$2:$A$82,MATCH('Scanned Prof Demos'!C239,'Master '!$B$2:$B$82,0)))</f>
        <v>-</v>
      </c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>
      <c r="A240" s="7" t="str">
        <f t="shared" si="0"/>
        <v/>
      </c>
      <c r="B240" s="25" t="str">
        <f t="array" ref="B240">IF(ISERROR(INDEX('Master '!$A$2:$A$82,MATCH('Scanned Prof Demos'!A240,'Master '!$B$2:$B$82,0))),IF(ISERROR(INDEX('Master '!$A$2:$A$82,MATCH('Scanned Prof Demos'!A240,'Master '!$C$2:$C$82,0))),IF(A240="","-","Not on Roster"),INDEX('Master '!$A$2:$A$82,MATCH('Scanned Prof Demos'!A240,'Master '!$C$2:$C$82,0))),INDEX('Master '!$A$2:$A$82,MATCH('Scanned Prof Demos'!A240,'Master '!$B$2:$B$82,0)))</f>
        <v>-</v>
      </c>
      <c r="C240" s="7" t="str">
        <f t="shared" si="1"/>
        <v/>
      </c>
      <c r="D240" s="25" t="str">
        <f t="array" ref="D240">IF(ISERROR(INDEX('Master '!$A$2:$A$82,MATCH('Scanned Prof Demos'!C240,'Master '!$B$2:$B$82,0))),IF(ISERROR(INDEX('Master '!$A$2:$A$82,MATCH('Scanned Prof Demos'!C240,'Master '!$C$2:$C$82,0))),IF(C240="","-","Not on Roster"),INDEX('Master '!$A$2:$A$82,MATCH('Scanned Prof Demos'!C240,'Master '!$C$2:$C$82,0))),INDEX('Master '!$A$2:$A$82,MATCH('Scanned Prof Demos'!C240,'Master '!$B$2:$B$82,0)))</f>
        <v>-</v>
      </c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>
      <c r="A241" s="7" t="str">
        <f t="shared" si="0"/>
        <v/>
      </c>
      <c r="B241" s="25" t="str">
        <f t="array" ref="B241">IF(ISERROR(INDEX('Master '!$A$2:$A$82,MATCH('Scanned Prof Demos'!A241,'Master '!$B$2:$B$82,0))),IF(ISERROR(INDEX('Master '!$A$2:$A$82,MATCH('Scanned Prof Demos'!A241,'Master '!$C$2:$C$82,0))),IF(A241="","-","Not on Roster"),INDEX('Master '!$A$2:$A$82,MATCH('Scanned Prof Demos'!A241,'Master '!$C$2:$C$82,0))),INDEX('Master '!$A$2:$A$82,MATCH('Scanned Prof Demos'!A241,'Master '!$B$2:$B$82,0)))</f>
        <v>-</v>
      </c>
      <c r="C241" s="7" t="str">
        <f t="shared" si="1"/>
        <v/>
      </c>
      <c r="D241" s="25" t="str">
        <f t="array" ref="D241">IF(ISERROR(INDEX('Master '!$A$2:$A$82,MATCH('Scanned Prof Demos'!C241,'Master '!$B$2:$B$82,0))),IF(ISERROR(INDEX('Master '!$A$2:$A$82,MATCH('Scanned Prof Demos'!C241,'Master '!$C$2:$C$82,0))),IF(C241="","-","Not on Roster"),INDEX('Master '!$A$2:$A$82,MATCH('Scanned Prof Demos'!C241,'Master '!$C$2:$C$82,0))),INDEX('Master '!$A$2:$A$82,MATCH('Scanned Prof Demos'!C241,'Master '!$B$2:$B$82,0)))</f>
        <v>-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>
      <c r="A242" s="7" t="str">
        <f t="shared" si="0"/>
        <v/>
      </c>
      <c r="B242" s="25" t="str">
        <f t="array" ref="B242">IF(ISERROR(INDEX('Master '!$A$2:$A$82,MATCH('Scanned Prof Demos'!A242,'Master '!$B$2:$B$82,0))),IF(ISERROR(INDEX('Master '!$A$2:$A$82,MATCH('Scanned Prof Demos'!A242,'Master '!$C$2:$C$82,0))),IF(A242="","-","Not on Roster"),INDEX('Master '!$A$2:$A$82,MATCH('Scanned Prof Demos'!A242,'Master '!$C$2:$C$82,0))),INDEX('Master '!$A$2:$A$82,MATCH('Scanned Prof Demos'!A242,'Master '!$B$2:$B$82,0)))</f>
        <v>-</v>
      </c>
      <c r="C242" s="7" t="str">
        <f t="shared" si="1"/>
        <v/>
      </c>
      <c r="D242" s="25" t="str">
        <f t="array" ref="D242">IF(ISERROR(INDEX('Master '!$A$2:$A$82,MATCH('Scanned Prof Demos'!C242,'Master '!$B$2:$B$82,0))),IF(ISERROR(INDEX('Master '!$A$2:$A$82,MATCH('Scanned Prof Demos'!C242,'Master '!$C$2:$C$82,0))),IF(C242="","-","Not on Roster"),INDEX('Master '!$A$2:$A$82,MATCH('Scanned Prof Demos'!C242,'Master '!$C$2:$C$82,0))),INDEX('Master '!$A$2:$A$82,MATCH('Scanned Prof Demos'!C242,'Master '!$B$2:$B$82,0)))</f>
        <v>-</v>
      </c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>
      <c r="A243" s="7" t="str">
        <f t="shared" si="0"/>
        <v/>
      </c>
      <c r="B243" s="25" t="str">
        <f t="array" ref="B243">IF(ISERROR(INDEX('Master '!$A$2:$A$82,MATCH('Scanned Prof Demos'!A243,'Master '!$B$2:$B$82,0))),IF(ISERROR(INDEX('Master '!$A$2:$A$82,MATCH('Scanned Prof Demos'!A243,'Master '!$C$2:$C$82,0))),IF(A243="","-","Not on Roster"),INDEX('Master '!$A$2:$A$82,MATCH('Scanned Prof Demos'!A243,'Master '!$C$2:$C$82,0))),INDEX('Master '!$A$2:$A$82,MATCH('Scanned Prof Demos'!A243,'Master '!$B$2:$B$82,0)))</f>
        <v>-</v>
      </c>
      <c r="C243" s="7" t="str">
        <f t="shared" si="1"/>
        <v/>
      </c>
      <c r="D243" s="25" t="str">
        <f t="array" ref="D243">IF(ISERROR(INDEX('Master '!$A$2:$A$82,MATCH('Scanned Prof Demos'!C243,'Master '!$B$2:$B$82,0))),IF(ISERROR(INDEX('Master '!$A$2:$A$82,MATCH('Scanned Prof Demos'!C243,'Master '!$C$2:$C$82,0))),IF(C243="","-","Not on Roster"),INDEX('Master '!$A$2:$A$82,MATCH('Scanned Prof Demos'!C243,'Master '!$C$2:$C$82,0))),INDEX('Master '!$A$2:$A$82,MATCH('Scanned Prof Demos'!C243,'Master '!$B$2:$B$82,0)))</f>
        <v>-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>
      <c r="A244" s="7" t="str">
        <f t="shared" si="0"/>
        <v/>
      </c>
      <c r="B244" s="25" t="str">
        <f t="array" ref="B244">IF(ISERROR(INDEX('Master '!$A$2:$A$82,MATCH('Scanned Prof Demos'!A244,'Master '!$B$2:$B$82,0))),IF(ISERROR(INDEX('Master '!$A$2:$A$82,MATCH('Scanned Prof Demos'!A244,'Master '!$C$2:$C$82,0))),IF(A244="","-","Not on Roster"),INDEX('Master '!$A$2:$A$82,MATCH('Scanned Prof Demos'!A244,'Master '!$C$2:$C$82,0))),INDEX('Master '!$A$2:$A$82,MATCH('Scanned Prof Demos'!A244,'Master '!$B$2:$B$82,0)))</f>
        <v>-</v>
      </c>
      <c r="C244" s="7" t="str">
        <f t="shared" si="1"/>
        <v/>
      </c>
      <c r="D244" s="25" t="str">
        <f t="array" ref="D244">IF(ISERROR(INDEX('Master '!$A$2:$A$82,MATCH('Scanned Prof Demos'!C244,'Master '!$B$2:$B$82,0))),IF(ISERROR(INDEX('Master '!$A$2:$A$82,MATCH('Scanned Prof Demos'!C244,'Master '!$C$2:$C$82,0))),IF(C244="","-","Not on Roster"),INDEX('Master '!$A$2:$A$82,MATCH('Scanned Prof Demos'!C244,'Master '!$C$2:$C$82,0))),INDEX('Master '!$A$2:$A$82,MATCH('Scanned Prof Demos'!C244,'Master '!$B$2:$B$82,0)))</f>
        <v>-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>
      <c r="A245" s="7" t="str">
        <f t="shared" si="0"/>
        <v/>
      </c>
      <c r="B245" s="25" t="str">
        <f t="array" ref="B245">IF(ISERROR(INDEX('Master '!$A$2:$A$82,MATCH('Scanned Prof Demos'!A245,'Master '!$B$2:$B$82,0))),IF(ISERROR(INDEX('Master '!$A$2:$A$82,MATCH('Scanned Prof Demos'!A245,'Master '!$C$2:$C$82,0))),IF(A245="","-","Not on Roster"),INDEX('Master '!$A$2:$A$82,MATCH('Scanned Prof Demos'!A245,'Master '!$C$2:$C$82,0))),INDEX('Master '!$A$2:$A$82,MATCH('Scanned Prof Demos'!A245,'Master '!$B$2:$B$82,0)))</f>
        <v>-</v>
      </c>
      <c r="C245" s="7" t="str">
        <f t="shared" si="1"/>
        <v/>
      </c>
      <c r="D245" s="25" t="str">
        <f t="array" ref="D245">IF(ISERROR(INDEX('Master '!$A$2:$A$82,MATCH('Scanned Prof Demos'!C245,'Master '!$B$2:$B$82,0))),IF(ISERROR(INDEX('Master '!$A$2:$A$82,MATCH('Scanned Prof Demos'!C245,'Master '!$C$2:$C$82,0))),IF(C245="","-","Not on Roster"),INDEX('Master '!$A$2:$A$82,MATCH('Scanned Prof Demos'!C245,'Master '!$C$2:$C$82,0))),INDEX('Master '!$A$2:$A$82,MATCH('Scanned Prof Demos'!C245,'Master '!$B$2:$B$82,0)))</f>
        <v>-</v>
      </c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>
      <c r="A246" s="7" t="str">
        <f t="shared" si="0"/>
        <v/>
      </c>
      <c r="B246" s="25" t="str">
        <f t="array" ref="B246">IF(ISERROR(INDEX('Master '!$A$2:$A$82,MATCH('Scanned Prof Demos'!A246,'Master '!$B$2:$B$82,0))),IF(ISERROR(INDEX('Master '!$A$2:$A$82,MATCH('Scanned Prof Demos'!A246,'Master '!$C$2:$C$82,0))),IF(A246="","-","Not on Roster"),INDEX('Master '!$A$2:$A$82,MATCH('Scanned Prof Demos'!A246,'Master '!$C$2:$C$82,0))),INDEX('Master '!$A$2:$A$82,MATCH('Scanned Prof Demos'!A246,'Master '!$B$2:$B$82,0)))</f>
        <v>-</v>
      </c>
      <c r="C246" s="7" t="str">
        <f t="shared" si="1"/>
        <v/>
      </c>
      <c r="D246" s="25" t="str">
        <f t="array" ref="D246">IF(ISERROR(INDEX('Master '!$A$2:$A$82,MATCH('Scanned Prof Demos'!C246,'Master '!$B$2:$B$82,0))),IF(ISERROR(INDEX('Master '!$A$2:$A$82,MATCH('Scanned Prof Demos'!C246,'Master '!$C$2:$C$82,0))),IF(C246="","-","Not on Roster"),INDEX('Master '!$A$2:$A$82,MATCH('Scanned Prof Demos'!C246,'Master '!$C$2:$C$82,0))),INDEX('Master '!$A$2:$A$82,MATCH('Scanned Prof Demos'!C246,'Master '!$B$2:$B$82,0)))</f>
        <v>-</v>
      </c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>
      <c r="A247" s="7" t="str">
        <f t="shared" si="0"/>
        <v/>
      </c>
      <c r="B247" s="25" t="str">
        <f t="array" ref="B247">IF(ISERROR(INDEX('Master '!$A$2:$A$82,MATCH('Scanned Prof Demos'!A247,'Master '!$B$2:$B$82,0))),IF(ISERROR(INDEX('Master '!$A$2:$A$82,MATCH('Scanned Prof Demos'!A247,'Master '!$C$2:$C$82,0))),IF(A247="","-","Not on Roster"),INDEX('Master '!$A$2:$A$82,MATCH('Scanned Prof Demos'!A247,'Master '!$C$2:$C$82,0))),INDEX('Master '!$A$2:$A$82,MATCH('Scanned Prof Demos'!A247,'Master '!$B$2:$B$82,0)))</f>
        <v>-</v>
      </c>
      <c r="C247" s="7" t="str">
        <f t="shared" si="1"/>
        <v/>
      </c>
      <c r="D247" s="25" t="str">
        <f t="array" ref="D247">IF(ISERROR(INDEX('Master '!$A$2:$A$82,MATCH('Scanned Prof Demos'!C247,'Master '!$B$2:$B$82,0))),IF(ISERROR(INDEX('Master '!$A$2:$A$82,MATCH('Scanned Prof Demos'!C247,'Master '!$C$2:$C$82,0))),IF(C247="","-","Not on Roster"),INDEX('Master '!$A$2:$A$82,MATCH('Scanned Prof Demos'!C247,'Master '!$C$2:$C$82,0))),INDEX('Master '!$A$2:$A$82,MATCH('Scanned Prof Demos'!C247,'Master '!$B$2:$B$82,0)))</f>
        <v>-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>
      <c r="A248" s="7" t="str">
        <f t="shared" si="0"/>
        <v/>
      </c>
      <c r="B248" s="25" t="str">
        <f t="array" ref="B248">IF(ISERROR(INDEX('Master '!$A$2:$A$82,MATCH('Scanned Prof Demos'!A248,'Master '!$B$2:$B$82,0))),IF(ISERROR(INDEX('Master '!$A$2:$A$82,MATCH('Scanned Prof Demos'!A248,'Master '!$C$2:$C$82,0))),IF(A248="","-","Not on Roster"),INDEX('Master '!$A$2:$A$82,MATCH('Scanned Prof Demos'!A248,'Master '!$C$2:$C$82,0))),INDEX('Master '!$A$2:$A$82,MATCH('Scanned Prof Demos'!A248,'Master '!$B$2:$B$82,0)))</f>
        <v>-</v>
      </c>
      <c r="C248" s="7" t="str">
        <f t="shared" si="1"/>
        <v/>
      </c>
      <c r="D248" s="25" t="str">
        <f t="array" ref="D248">IF(ISERROR(INDEX('Master '!$A$2:$A$82,MATCH('Scanned Prof Demos'!C248,'Master '!$B$2:$B$82,0))),IF(ISERROR(INDEX('Master '!$A$2:$A$82,MATCH('Scanned Prof Demos'!C248,'Master '!$C$2:$C$82,0))),IF(C248="","-","Not on Roster"),INDEX('Master '!$A$2:$A$82,MATCH('Scanned Prof Demos'!C248,'Master '!$C$2:$C$82,0))),INDEX('Master '!$A$2:$A$82,MATCH('Scanned Prof Demos'!C248,'Master '!$B$2:$B$82,0)))</f>
        <v>-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>
      <c r="A249" s="7" t="str">
        <f t="shared" si="0"/>
        <v/>
      </c>
      <c r="B249" s="25" t="str">
        <f t="array" ref="B249">IF(ISERROR(INDEX('Master '!$A$2:$A$82,MATCH('Scanned Prof Demos'!A249,'Master '!$B$2:$B$82,0))),IF(ISERROR(INDEX('Master '!$A$2:$A$82,MATCH('Scanned Prof Demos'!A249,'Master '!$C$2:$C$82,0))),IF(A249="","-","Not on Roster"),INDEX('Master '!$A$2:$A$82,MATCH('Scanned Prof Demos'!A249,'Master '!$C$2:$C$82,0))),INDEX('Master '!$A$2:$A$82,MATCH('Scanned Prof Demos'!A249,'Master '!$B$2:$B$82,0)))</f>
        <v>-</v>
      </c>
      <c r="C249" s="7" t="str">
        <f t="shared" si="1"/>
        <v/>
      </c>
      <c r="D249" s="25" t="str">
        <f t="array" ref="D249">IF(ISERROR(INDEX('Master '!$A$2:$A$82,MATCH('Scanned Prof Demos'!C249,'Master '!$B$2:$B$82,0))),IF(ISERROR(INDEX('Master '!$A$2:$A$82,MATCH('Scanned Prof Demos'!C249,'Master '!$C$2:$C$82,0))),IF(C249="","-","Not on Roster"),INDEX('Master '!$A$2:$A$82,MATCH('Scanned Prof Demos'!C249,'Master '!$C$2:$C$82,0))),INDEX('Master '!$A$2:$A$82,MATCH('Scanned Prof Demos'!C249,'Master '!$B$2:$B$82,0)))</f>
        <v>-</v>
      </c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>
      <c r="A250" s="7" t="str">
        <f t="shared" si="0"/>
        <v/>
      </c>
      <c r="B250" s="25" t="str">
        <f t="array" ref="B250">IF(ISERROR(INDEX('Master '!$A$2:$A$82,MATCH('Scanned Prof Demos'!A250,'Master '!$B$2:$B$82,0))),IF(ISERROR(INDEX('Master '!$A$2:$A$82,MATCH('Scanned Prof Demos'!A250,'Master '!$C$2:$C$82,0))),IF(A250="","-","Not on Roster"),INDEX('Master '!$A$2:$A$82,MATCH('Scanned Prof Demos'!A250,'Master '!$C$2:$C$82,0))),INDEX('Master '!$A$2:$A$82,MATCH('Scanned Prof Demos'!A250,'Master '!$B$2:$B$82,0)))</f>
        <v>-</v>
      </c>
      <c r="C250" s="7" t="str">
        <f t="shared" si="1"/>
        <v/>
      </c>
      <c r="D250" s="25" t="str">
        <f t="array" ref="D250">IF(ISERROR(INDEX('Master '!$A$2:$A$82,MATCH('Scanned Prof Demos'!C250,'Master '!$B$2:$B$82,0))),IF(ISERROR(INDEX('Master '!$A$2:$A$82,MATCH('Scanned Prof Demos'!C250,'Master '!$C$2:$C$82,0))),IF(C250="","-","Not on Roster"),INDEX('Master '!$A$2:$A$82,MATCH('Scanned Prof Demos'!C250,'Master '!$C$2:$C$82,0))),INDEX('Master '!$A$2:$A$82,MATCH('Scanned Prof Demos'!C250,'Master '!$B$2:$B$82,0)))</f>
        <v>-</v>
      </c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>
      <c r="A251" s="7" t="str">
        <f t="shared" si="0"/>
        <v/>
      </c>
      <c r="B251" s="25" t="str">
        <f t="array" ref="B251">IF(ISERROR(INDEX('Master '!$A$2:$A$82,MATCH('Scanned Prof Demos'!A251,'Master '!$B$2:$B$82,0))),IF(ISERROR(INDEX('Master '!$A$2:$A$82,MATCH('Scanned Prof Demos'!A251,'Master '!$C$2:$C$82,0))),IF(A251="","-","Not on Roster"),INDEX('Master '!$A$2:$A$82,MATCH('Scanned Prof Demos'!A251,'Master '!$C$2:$C$82,0))),INDEX('Master '!$A$2:$A$82,MATCH('Scanned Prof Demos'!A251,'Master '!$B$2:$B$82,0)))</f>
        <v>-</v>
      </c>
      <c r="C251" s="7" t="str">
        <f t="shared" si="1"/>
        <v/>
      </c>
      <c r="D251" s="25" t="str">
        <f t="array" ref="D251">IF(ISERROR(INDEX('Master '!$A$2:$A$82,MATCH('Scanned Prof Demos'!C251,'Master '!$B$2:$B$82,0))),IF(ISERROR(INDEX('Master '!$A$2:$A$82,MATCH('Scanned Prof Demos'!C251,'Master '!$C$2:$C$82,0))),IF(C251="","-","Not on Roster"),INDEX('Master '!$A$2:$A$82,MATCH('Scanned Prof Demos'!C251,'Master '!$C$2:$C$82,0))),INDEX('Master '!$A$2:$A$82,MATCH('Scanned Prof Demos'!C251,'Master '!$B$2:$B$82,0)))</f>
        <v>-</v>
      </c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>
      <c r="A252" s="7" t="str">
        <f t="shared" si="0"/>
        <v/>
      </c>
      <c r="B252" s="25" t="str">
        <f t="array" ref="B252">IF(ISERROR(INDEX('Master '!$A$2:$A$82,MATCH('Scanned Prof Demos'!A252,'Master '!$B$2:$B$82,0))),IF(ISERROR(INDEX('Master '!$A$2:$A$82,MATCH('Scanned Prof Demos'!A252,'Master '!$C$2:$C$82,0))),IF(A252="","-","Not on Roster"),INDEX('Master '!$A$2:$A$82,MATCH('Scanned Prof Demos'!A252,'Master '!$C$2:$C$82,0))),INDEX('Master '!$A$2:$A$82,MATCH('Scanned Prof Demos'!A252,'Master '!$B$2:$B$82,0)))</f>
        <v>-</v>
      </c>
      <c r="C252" s="7" t="str">
        <f t="shared" si="1"/>
        <v/>
      </c>
      <c r="D252" s="25" t="str">
        <f t="array" ref="D252">IF(ISERROR(INDEX('Master '!$A$2:$A$82,MATCH('Scanned Prof Demos'!C252,'Master '!$B$2:$B$82,0))),IF(ISERROR(INDEX('Master '!$A$2:$A$82,MATCH('Scanned Prof Demos'!C252,'Master '!$C$2:$C$82,0))),IF(C252="","-","Not on Roster"),INDEX('Master '!$A$2:$A$82,MATCH('Scanned Prof Demos'!C252,'Master '!$C$2:$C$82,0))),INDEX('Master '!$A$2:$A$82,MATCH('Scanned Prof Demos'!C252,'Master '!$B$2:$B$82,0)))</f>
        <v>-</v>
      </c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>
      <c r="A253" s="7" t="str">
        <f t="shared" si="0"/>
        <v/>
      </c>
      <c r="B253" s="25" t="str">
        <f t="array" ref="B253">IF(ISERROR(INDEX('Master '!$A$2:$A$82,MATCH('Scanned Prof Demos'!A253,'Master '!$B$2:$B$82,0))),IF(ISERROR(INDEX('Master '!$A$2:$A$82,MATCH('Scanned Prof Demos'!A253,'Master '!$C$2:$C$82,0))),IF(A253="","-","Not on Roster"),INDEX('Master '!$A$2:$A$82,MATCH('Scanned Prof Demos'!A253,'Master '!$C$2:$C$82,0))),INDEX('Master '!$A$2:$A$82,MATCH('Scanned Prof Demos'!A253,'Master '!$B$2:$B$82,0)))</f>
        <v>-</v>
      </c>
      <c r="C253" s="7" t="str">
        <f t="shared" si="1"/>
        <v/>
      </c>
      <c r="D253" s="25" t="str">
        <f t="array" ref="D253">IF(ISERROR(INDEX('Master '!$A$2:$A$82,MATCH('Scanned Prof Demos'!C253,'Master '!$B$2:$B$82,0))),IF(ISERROR(INDEX('Master '!$A$2:$A$82,MATCH('Scanned Prof Demos'!C253,'Master '!$C$2:$C$82,0))),IF(C253="","-","Not on Roster"),INDEX('Master '!$A$2:$A$82,MATCH('Scanned Prof Demos'!C253,'Master '!$C$2:$C$82,0))),INDEX('Master '!$A$2:$A$82,MATCH('Scanned Prof Demos'!C253,'Master '!$B$2:$B$82,0)))</f>
        <v>-</v>
      </c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>
      <c r="A254" s="7" t="str">
        <f t="shared" si="0"/>
        <v/>
      </c>
      <c r="B254" s="25" t="str">
        <f t="array" ref="B254">IF(ISERROR(INDEX('Master '!$A$2:$A$82,MATCH('Scanned Prof Demos'!A254,'Master '!$B$2:$B$82,0))),IF(ISERROR(INDEX('Master '!$A$2:$A$82,MATCH('Scanned Prof Demos'!A254,'Master '!$C$2:$C$82,0))),IF(A254="","-","Not on Roster"),INDEX('Master '!$A$2:$A$82,MATCH('Scanned Prof Demos'!A254,'Master '!$C$2:$C$82,0))),INDEX('Master '!$A$2:$A$82,MATCH('Scanned Prof Demos'!A254,'Master '!$B$2:$B$82,0)))</f>
        <v>-</v>
      </c>
      <c r="C254" s="7" t="str">
        <f t="shared" si="1"/>
        <v/>
      </c>
      <c r="D254" s="25" t="str">
        <f t="array" ref="D254">IF(ISERROR(INDEX('Master '!$A$2:$A$82,MATCH('Scanned Prof Demos'!C254,'Master '!$B$2:$B$82,0))),IF(ISERROR(INDEX('Master '!$A$2:$A$82,MATCH('Scanned Prof Demos'!C254,'Master '!$C$2:$C$82,0))),IF(C254="","-","Not on Roster"),INDEX('Master '!$A$2:$A$82,MATCH('Scanned Prof Demos'!C254,'Master '!$C$2:$C$82,0))),INDEX('Master '!$A$2:$A$82,MATCH('Scanned Prof Demos'!C254,'Master '!$B$2:$B$82,0)))</f>
        <v>-</v>
      </c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>
      <c r="A255" s="7" t="str">
        <f t="shared" si="0"/>
        <v/>
      </c>
      <c r="B255" s="25" t="str">
        <f t="array" ref="B255">IF(ISERROR(INDEX('Master '!$A$2:$A$82,MATCH('Scanned Prof Demos'!A255,'Master '!$B$2:$B$82,0))),IF(ISERROR(INDEX('Master '!$A$2:$A$82,MATCH('Scanned Prof Demos'!A255,'Master '!$C$2:$C$82,0))),IF(A255="","-","Not on Roster"),INDEX('Master '!$A$2:$A$82,MATCH('Scanned Prof Demos'!A255,'Master '!$C$2:$C$82,0))),INDEX('Master '!$A$2:$A$82,MATCH('Scanned Prof Demos'!A255,'Master '!$B$2:$B$82,0)))</f>
        <v>-</v>
      </c>
      <c r="C255" s="7" t="str">
        <f t="shared" si="1"/>
        <v/>
      </c>
      <c r="D255" s="25" t="str">
        <f t="array" ref="D255">IF(ISERROR(INDEX('Master '!$A$2:$A$82,MATCH('Scanned Prof Demos'!C255,'Master '!$B$2:$B$82,0))),IF(ISERROR(INDEX('Master '!$A$2:$A$82,MATCH('Scanned Prof Demos'!C255,'Master '!$C$2:$C$82,0))),IF(C255="","-","Not on Roster"),INDEX('Master '!$A$2:$A$82,MATCH('Scanned Prof Demos'!C255,'Master '!$C$2:$C$82,0))),INDEX('Master '!$A$2:$A$82,MATCH('Scanned Prof Demos'!C255,'Master '!$B$2:$B$82,0)))</f>
        <v>-</v>
      </c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>
      <c r="A256" s="7" t="str">
        <f t="shared" si="0"/>
        <v/>
      </c>
      <c r="B256" s="25" t="str">
        <f t="array" ref="B256">IF(ISERROR(INDEX('Master '!$A$2:$A$82,MATCH('Scanned Prof Demos'!A256,'Master '!$B$2:$B$82,0))),IF(ISERROR(INDEX('Master '!$A$2:$A$82,MATCH('Scanned Prof Demos'!A256,'Master '!$C$2:$C$82,0))),IF(A256="","-","Not on Roster"),INDEX('Master '!$A$2:$A$82,MATCH('Scanned Prof Demos'!A256,'Master '!$C$2:$C$82,0))),INDEX('Master '!$A$2:$A$82,MATCH('Scanned Prof Demos'!A256,'Master '!$B$2:$B$82,0)))</f>
        <v>-</v>
      </c>
      <c r="C256" s="7" t="str">
        <f t="shared" si="1"/>
        <v/>
      </c>
      <c r="D256" s="25" t="str">
        <f t="array" ref="D256">IF(ISERROR(INDEX('Master '!$A$2:$A$82,MATCH('Scanned Prof Demos'!C256,'Master '!$B$2:$B$82,0))),IF(ISERROR(INDEX('Master '!$A$2:$A$82,MATCH('Scanned Prof Demos'!C256,'Master '!$C$2:$C$82,0))),IF(C256="","-","Not on Roster"),INDEX('Master '!$A$2:$A$82,MATCH('Scanned Prof Demos'!C256,'Master '!$C$2:$C$82,0))),INDEX('Master '!$A$2:$A$82,MATCH('Scanned Prof Demos'!C256,'Master '!$B$2:$B$82,0)))</f>
        <v>-</v>
      </c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>
      <c r="A257" s="7" t="str">
        <f t="shared" si="0"/>
        <v/>
      </c>
      <c r="B257" s="25" t="str">
        <f t="array" ref="B257">IF(ISERROR(INDEX('Master '!$A$2:$A$82,MATCH('Scanned Prof Demos'!A257,'Master '!$B$2:$B$82,0))),IF(ISERROR(INDEX('Master '!$A$2:$A$82,MATCH('Scanned Prof Demos'!A257,'Master '!$C$2:$C$82,0))),IF(A257="","-","Not on Roster"),INDEX('Master '!$A$2:$A$82,MATCH('Scanned Prof Demos'!A257,'Master '!$C$2:$C$82,0))),INDEX('Master '!$A$2:$A$82,MATCH('Scanned Prof Demos'!A257,'Master '!$B$2:$B$82,0)))</f>
        <v>-</v>
      </c>
      <c r="C257" s="7" t="str">
        <f t="shared" si="1"/>
        <v/>
      </c>
      <c r="D257" s="25" t="str">
        <f t="array" ref="D257">IF(ISERROR(INDEX('Master '!$A$2:$A$82,MATCH('Scanned Prof Demos'!C257,'Master '!$B$2:$B$82,0))),IF(ISERROR(INDEX('Master '!$A$2:$A$82,MATCH('Scanned Prof Demos'!C257,'Master '!$C$2:$C$82,0))),IF(C257="","-","Not on Roster"),INDEX('Master '!$A$2:$A$82,MATCH('Scanned Prof Demos'!C257,'Master '!$C$2:$C$82,0))),INDEX('Master '!$A$2:$A$82,MATCH('Scanned Prof Demos'!C257,'Master '!$B$2:$B$82,0)))</f>
        <v>-</v>
      </c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>
      <c r="A258" s="7" t="str">
        <f t="shared" si="0"/>
        <v/>
      </c>
      <c r="B258" s="25" t="str">
        <f t="array" ref="B258">IF(ISERROR(INDEX('Master '!$A$2:$A$82,MATCH('Scanned Prof Demos'!A258,'Master '!$B$2:$B$82,0))),IF(ISERROR(INDEX('Master '!$A$2:$A$82,MATCH('Scanned Prof Demos'!A258,'Master '!$C$2:$C$82,0))),IF(A258="","-","Not on Roster"),INDEX('Master '!$A$2:$A$82,MATCH('Scanned Prof Demos'!A258,'Master '!$C$2:$C$82,0))),INDEX('Master '!$A$2:$A$82,MATCH('Scanned Prof Demos'!A258,'Master '!$B$2:$B$82,0)))</f>
        <v>-</v>
      </c>
      <c r="C258" s="7" t="str">
        <f t="shared" si="1"/>
        <v/>
      </c>
      <c r="D258" s="25" t="str">
        <f t="array" ref="D258">IF(ISERROR(INDEX('Master '!$A$2:$A$82,MATCH('Scanned Prof Demos'!C258,'Master '!$B$2:$B$82,0))),IF(ISERROR(INDEX('Master '!$A$2:$A$82,MATCH('Scanned Prof Demos'!C258,'Master '!$C$2:$C$82,0))),IF(C258="","-","Not on Roster"),INDEX('Master '!$A$2:$A$82,MATCH('Scanned Prof Demos'!C258,'Master '!$C$2:$C$82,0))),INDEX('Master '!$A$2:$A$82,MATCH('Scanned Prof Demos'!C258,'Master '!$B$2:$B$82,0)))</f>
        <v>-</v>
      </c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>
      <c r="A259" s="7" t="str">
        <f t="shared" si="0"/>
        <v/>
      </c>
      <c r="B259" s="25" t="str">
        <f t="array" ref="B259">IF(ISERROR(INDEX('Master '!$A$2:$A$82,MATCH('Scanned Prof Demos'!A259,'Master '!$B$2:$B$82,0))),IF(ISERROR(INDEX('Master '!$A$2:$A$82,MATCH('Scanned Prof Demos'!A259,'Master '!$C$2:$C$82,0))),IF(A259="","-","Not on Roster"),INDEX('Master '!$A$2:$A$82,MATCH('Scanned Prof Demos'!A259,'Master '!$C$2:$C$82,0))),INDEX('Master '!$A$2:$A$82,MATCH('Scanned Prof Demos'!A259,'Master '!$B$2:$B$82,0)))</f>
        <v>-</v>
      </c>
      <c r="C259" s="7" t="str">
        <f t="shared" si="1"/>
        <v/>
      </c>
      <c r="D259" s="25" t="str">
        <f t="array" ref="D259">IF(ISERROR(INDEX('Master '!$A$2:$A$82,MATCH('Scanned Prof Demos'!C259,'Master '!$B$2:$B$82,0))),IF(ISERROR(INDEX('Master '!$A$2:$A$82,MATCH('Scanned Prof Demos'!C259,'Master '!$C$2:$C$82,0))),IF(C259="","-","Not on Roster"),INDEX('Master '!$A$2:$A$82,MATCH('Scanned Prof Demos'!C259,'Master '!$C$2:$C$82,0))),INDEX('Master '!$A$2:$A$82,MATCH('Scanned Prof Demos'!C259,'Master '!$B$2:$B$82,0)))</f>
        <v>-</v>
      </c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>
      <c r="A260" s="7" t="str">
        <f t="shared" si="0"/>
        <v/>
      </c>
      <c r="B260" s="25" t="str">
        <f t="array" ref="B260">IF(ISERROR(INDEX('Master '!$A$2:$A$82,MATCH('Scanned Prof Demos'!A260,'Master '!$B$2:$B$82,0))),IF(ISERROR(INDEX('Master '!$A$2:$A$82,MATCH('Scanned Prof Demos'!A260,'Master '!$C$2:$C$82,0))),IF(A260="","-","Not on Roster"),INDEX('Master '!$A$2:$A$82,MATCH('Scanned Prof Demos'!A260,'Master '!$C$2:$C$82,0))),INDEX('Master '!$A$2:$A$82,MATCH('Scanned Prof Demos'!A260,'Master '!$B$2:$B$82,0)))</f>
        <v>-</v>
      </c>
      <c r="C260" s="7" t="str">
        <f t="shared" si="1"/>
        <v/>
      </c>
      <c r="D260" s="25" t="str">
        <f t="array" ref="D260">IF(ISERROR(INDEX('Master '!$A$2:$A$82,MATCH('Scanned Prof Demos'!C260,'Master '!$B$2:$B$82,0))),IF(ISERROR(INDEX('Master '!$A$2:$A$82,MATCH('Scanned Prof Demos'!C260,'Master '!$C$2:$C$82,0))),IF(C260="","-","Not on Roster"),INDEX('Master '!$A$2:$A$82,MATCH('Scanned Prof Demos'!C260,'Master '!$C$2:$C$82,0))),INDEX('Master '!$A$2:$A$82,MATCH('Scanned Prof Demos'!C260,'Master '!$B$2:$B$82,0)))</f>
        <v>-</v>
      </c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>
      <c r="A261" s="7" t="str">
        <f t="shared" si="0"/>
        <v/>
      </c>
      <c r="B261" s="25" t="str">
        <f t="array" ref="B261">IF(ISERROR(INDEX('Master '!$A$2:$A$82,MATCH('Scanned Prof Demos'!A261,'Master '!$B$2:$B$82,0))),IF(ISERROR(INDEX('Master '!$A$2:$A$82,MATCH('Scanned Prof Demos'!A261,'Master '!$C$2:$C$82,0))),IF(A261="","-","Not on Roster"),INDEX('Master '!$A$2:$A$82,MATCH('Scanned Prof Demos'!A261,'Master '!$C$2:$C$82,0))),INDEX('Master '!$A$2:$A$82,MATCH('Scanned Prof Demos'!A261,'Master '!$B$2:$B$82,0)))</f>
        <v>-</v>
      </c>
      <c r="C261" s="7" t="str">
        <f t="shared" si="1"/>
        <v/>
      </c>
      <c r="D261" s="25" t="str">
        <f t="array" ref="D261">IF(ISERROR(INDEX('Master '!$A$2:$A$82,MATCH('Scanned Prof Demos'!C261,'Master '!$B$2:$B$82,0))),IF(ISERROR(INDEX('Master '!$A$2:$A$82,MATCH('Scanned Prof Demos'!C261,'Master '!$C$2:$C$82,0))),IF(C261="","-","Not on Roster"),INDEX('Master '!$A$2:$A$82,MATCH('Scanned Prof Demos'!C261,'Master '!$C$2:$C$82,0))),INDEX('Master '!$A$2:$A$82,MATCH('Scanned Prof Demos'!C261,'Master '!$B$2:$B$82,0)))</f>
        <v>-</v>
      </c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>
      <c r="A262" s="7" t="str">
        <f t="shared" si="0"/>
        <v/>
      </c>
      <c r="B262" s="25" t="str">
        <f t="array" ref="B262">IF(ISERROR(INDEX('Master '!$A$2:$A$82,MATCH('Scanned Prof Demos'!A262,'Master '!$B$2:$B$82,0))),IF(ISERROR(INDEX('Master '!$A$2:$A$82,MATCH('Scanned Prof Demos'!A262,'Master '!$C$2:$C$82,0))),IF(A262="","-","Not on Roster"),INDEX('Master '!$A$2:$A$82,MATCH('Scanned Prof Demos'!A262,'Master '!$C$2:$C$82,0))),INDEX('Master '!$A$2:$A$82,MATCH('Scanned Prof Demos'!A262,'Master '!$B$2:$B$82,0)))</f>
        <v>-</v>
      </c>
      <c r="C262" s="7" t="str">
        <f t="shared" si="1"/>
        <v/>
      </c>
      <c r="D262" s="25" t="str">
        <f t="array" ref="D262">IF(ISERROR(INDEX('Master '!$A$2:$A$82,MATCH('Scanned Prof Demos'!C262,'Master '!$B$2:$B$82,0))),IF(ISERROR(INDEX('Master '!$A$2:$A$82,MATCH('Scanned Prof Demos'!C262,'Master '!$C$2:$C$82,0))),IF(C262="","-","Not on Roster"),INDEX('Master '!$A$2:$A$82,MATCH('Scanned Prof Demos'!C262,'Master '!$C$2:$C$82,0))),INDEX('Master '!$A$2:$A$82,MATCH('Scanned Prof Demos'!C262,'Master '!$B$2:$B$82,0)))</f>
        <v>-</v>
      </c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>
      <c r="A263" s="7" t="str">
        <f t="shared" si="0"/>
        <v/>
      </c>
      <c r="B263" s="25" t="str">
        <f t="array" ref="B263">IF(ISERROR(INDEX('Master '!$A$2:$A$82,MATCH('Scanned Prof Demos'!A263,'Master '!$B$2:$B$82,0))),IF(ISERROR(INDEX('Master '!$A$2:$A$82,MATCH('Scanned Prof Demos'!A263,'Master '!$C$2:$C$82,0))),IF(A263="","-","Not on Roster"),INDEX('Master '!$A$2:$A$82,MATCH('Scanned Prof Demos'!A263,'Master '!$C$2:$C$82,0))),INDEX('Master '!$A$2:$A$82,MATCH('Scanned Prof Demos'!A263,'Master '!$B$2:$B$82,0)))</f>
        <v>-</v>
      </c>
      <c r="C263" s="7" t="str">
        <f t="shared" si="1"/>
        <v/>
      </c>
      <c r="D263" s="25" t="str">
        <f t="array" ref="D263">IF(ISERROR(INDEX('Master '!$A$2:$A$82,MATCH('Scanned Prof Demos'!C263,'Master '!$B$2:$B$82,0))),IF(ISERROR(INDEX('Master '!$A$2:$A$82,MATCH('Scanned Prof Demos'!C263,'Master '!$C$2:$C$82,0))),IF(C263="","-","Not on Roster"),INDEX('Master '!$A$2:$A$82,MATCH('Scanned Prof Demos'!C263,'Master '!$C$2:$C$82,0))),INDEX('Master '!$A$2:$A$82,MATCH('Scanned Prof Demos'!C263,'Master '!$B$2:$B$82,0)))</f>
        <v>-</v>
      </c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>
      <c r="A264" s="7" t="str">
        <f t="shared" si="0"/>
        <v/>
      </c>
      <c r="B264" s="25" t="str">
        <f t="array" ref="B264">IF(ISERROR(INDEX('Master '!$A$2:$A$82,MATCH('Scanned Prof Demos'!A264,'Master '!$B$2:$B$82,0))),IF(ISERROR(INDEX('Master '!$A$2:$A$82,MATCH('Scanned Prof Demos'!A264,'Master '!$C$2:$C$82,0))),IF(A264="","-","Not on Roster"),INDEX('Master '!$A$2:$A$82,MATCH('Scanned Prof Demos'!A264,'Master '!$C$2:$C$82,0))),INDEX('Master '!$A$2:$A$82,MATCH('Scanned Prof Demos'!A264,'Master '!$B$2:$B$82,0)))</f>
        <v>-</v>
      </c>
      <c r="C264" s="7" t="str">
        <f t="shared" si="1"/>
        <v/>
      </c>
      <c r="D264" s="25" t="str">
        <f t="array" ref="D264">IF(ISERROR(INDEX('Master '!$A$2:$A$82,MATCH('Scanned Prof Demos'!C264,'Master '!$B$2:$B$82,0))),IF(ISERROR(INDEX('Master '!$A$2:$A$82,MATCH('Scanned Prof Demos'!C264,'Master '!$C$2:$C$82,0))),IF(C264="","-","Not on Roster"),INDEX('Master '!$A$2:$A$82,MATCH('Scanned Prof Demos'!C264,'Master '!$C$2:$C$82,0))),INDEX('Master '!$A$2:$A$82,MATCH('Scanned Prof Demos'!C264,'Master '!$B$2:$B$82,0)))</f>
        <v>-</v>
      </c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>
      <c r="A265" s="7" t="str">
        <f t="shared" si="0"/>
        <v/>
      </c>
      <c r="B265" s="25" t="str">
        <f t="array" ref="B265">IF(ISERROR(INDEX('Master '!$A$2:$A$82,MATCH('Scanned Prof Demos'!A265,'Master '!$B$2:$B$82,0))),IF(ISERROR(INDEX('Master '!$A$2:$A$82,MATCH('Scanned Prof Demos'!A265,'Master '!$C$2:$C$82,0))),IF(A265="","-","Not on Roster"),INDEX('Master '!$A$2:$A$82,MATCH('Scanned Prof Demos'!A265,'Master '!$C$2:$C$82,0))),INDEX('Master '!$A$2:$A$82,MATCH('Scanned Prof Demos'!A265,'Master '!$B$2:$B$82,0)))</f>
        <v>-</v>
      </c>
      <c r="C265" s="7" t="str">
        <f t="shared" si="1"/>
        <v/>
      </c>
      <c r="D265" s="25" t="str">
        <f t="array" ref="D265">IF(ISERROR(INDEX('Master '!$A$2:$A$82,MATCH('Scanned Prof Demos'!C265,'Master '!$B$2:$B$82,0))),IF(ISERROR(INDEX('Master '!$A$2:$A$82,MATCH('Scanned Prof Demos'!C265,'Master '!$C$2:$C$82,0))),IF(C265="","-","Not on Roster"),INDEX('Master '!$A$2:$A$82,MATCH('Scanned Prof Demos'!C265,'Master '!$C$2:$C$82,0))),INDEX('Master '!$A$2:$A$82,MATCH('Scanned Prof Demos'!C265,'Master '!$B$2:$B$82,0)))</f>
        <v>-</v>
      </c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>
      <c r="A266" s="7" t="str">
        <f t="shared" si="0"/>
        <v/>
      </c>
      <c r="B266" s="25" t="str">
        <f t="array" ref="B266">IF(ISERROR(INDEX('Master '!$A$2:$A$82,MATCH('Scanned Prof Demos'!A266,'Master '!$B$2:$B$82,0))),IF(ISERROR(INDEX('Master '!$A$2:$A$82,MATCH('Scanned Prof Demos'!A266,'Master '!$C$2:$C$82,0))),IF(A266="","-","Not on Roster"),INDEX('Master '!$A$2:$A$82,MATCH('Scanned Prof Demos'!A266,'Master '!$C$2:$C$82,0))),INDEX('Master '!$A$2:$A$82,MATCH('Scanned Prof Demos'!A266,'Master '!$B$2:$B$82,0)))</f>
        <v>-</v>
      </c>
      <c r="C266" s="7" t="str">
        <f t="shared" si="1"/>
        <v/>
      </c>
      <c r="D266" s="25" t="str">
        <f t="array" ref="D266">IF(ISERROR(INDEX('Master '!$A$2:$A$82,MATCH('Scanned Prof Demos'!C266,'Master '!$B$2:$B$82,0))),IF(ISERROR(INDEX('Master '!$A$2:$A$82,MATCH('Scanned Prof Demos'!C266,'Master '!$C$2:$C$82,0))),IF(C266="","-","Not on Roster"),INDEX('Master '!$A$2:$A$82,MATCH('Scanned Prof Demos'!C266,'Master '!$C$2:$C$82,0))),INDEX('Master '!$A$2:$A$82,MATCH('Scanned Prof Demos'!C266,'Master '!$B$2:$B$82,0)))</f>
        <v>-</v>
      </c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>
      <c r="A267" s="7" t="str">
        <f t="shared" si="0"/>
        <v/>
      </c>
      <c r="B267" s="25" t="str">
        <f t="array" ref="B267">IF(ISERROR(INDEX('Master '!$A$2:$A$82,MATCH('Scanned Prof Demos'!A267,'Master '!$B$2:$B$82,0))),IF(ISERROR(INDEX('Master '!$A$2:$A$82,MATCH('Scanned Prof Demos'!A267,'Master '!$C$2:$C$82,0))),IF(A267="","-","Not on Roster"),INDEX('Master '!$A$2:$A$82,MATCH('Scanned Prof Demos'!A267,'Master '!$C$2:$C$82,0))),INDEX('Master '!$A$2:$A$82,MATCH('Scanned Prof Demos'!A267,'Master '!$B$2:$B$82,0)))</f>
        <v>-</v>
      </c>
      <c r="C267" s="7" t="str">
        <f t="shared" si="1"/>
        <v/>
      </c>
      <c r="D267" s="25" t="str">
        <f t="array" ref="D267">IF(ISERROR(INDEX('Master '!$A$2:$A$82,MATCH('Scanned Prof Demos'!C267,'Master '!$B$2:$B$82,0))),IF(ISERROR(INDEX('Master '!$A$2:$A$82,MATCH('Scanned Prof Demos'!C267,'Master '!$C$2:$C$82,0))),IF(C267="","-","Not on Roster"),INDEX('Master '!$A$2:$A$82,MATCH('Scanned Prof Demos'!C267,'Master '!$C$2:$C$82,0))),INDEX('Master '!$A$2:$A$82,MATCH('Scanned Prof Demos'!C267,'Master '!$B$2:$B$82,0)))</f>
        <v>-</v>
      </c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>
      <c r="A268" s="7" t="str">
        <f t="shared" si="0"/>
        <v/>
      </c>
      <c r="B268" s="25" t="str">
        <f t="array" ref="B268">IF(ISERROR(INDEX('Master '!$A$2:$A$82,MATCH('Scanned Prof Demos'!A268,'Master '!$B$2:$B$82,0))),IF(ISERROR(INDEX('Master '!$A$2:$A$82,MATCH('Scanned Prof Demos'!A268,'Master '!$C$2:$C$82,0))),IF(A268="","-","Not on Roster"),INDEX('Master '!$A$2:$A$82,MATCH('Scanned Prof Demos'!A268,'Master '!$C$2:$C$82,0))),INDEX('Master '!$A$2:$A$82,MATCH('Scanned Prof Demos'!A268,'Master '!$B$2:$B$82,0)))</f>
        <v>-</v>
      </c>
      <c r="C268" s="7" t="str">
        <f t="shared" si="1"/>
        <v/>
      </c>
      <c r="D268" s="25" t="str">
        <f t="array" ref="D268">IF(ISERROR(INDEX('Master '!$A$2:$A$82,MATCH('Scanned Prof Demos'!C268,'Master '!$B$2:$B$82,0))),IF(ISERROR(INDEX('Master '!$A$2:$A$82,MATCH('Scanned Prof Demos'!C268,'Master '!$C$2:$C$82,0))),IF(C268="","-","Not on Roster"),INDEX('Master '!$A$2:$A$82,MATCH('Scanned Prof Demos'!C268,'Master '!$C$2:$C$82,0))),INDEX('Master '!$A$2:$A$82,MATCH('Scanned Prof Demos'!C268,'Master '!$B$2:$B$82,0)))</f>
        <v>-</v>
      </c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>
      <c r="A269" s="7" t="str">
        <f t="shared" si="0"/>
        <v/>
      </c>
      <c r="B269" s="25" t="str">
        <f t="array" ref="B269">IF(ISERROR(INDEX('Master '!$A$2:$A$82,MATCH('Scanned Prof Demos'!A269,'Master '!$B$2:$B$82,0))),IF(ISERROR(INDEX('Master '!$A$2:$A$82,MATCH('Scanned Prof Demos'!A269,'Master '!$C$2:$C$82,0))),IF(A269="","-","Not on Roster"),INDEX('Master '!$A$2:$A$82,MATCH('Scanned Prof Demos'!A269,'Master '!$C$2:$C$82,0))),INDEX('Master '!$A$2:$A$82,MATCH('Scanned Prof Demos'!A269,'Master '!$B$2:$B$82,0)))</f>
        <v>-</v>
      </c>
      <c r="C269" s="7" t="str">
        <f t="shared" si="1"/>
        <v/>
      </c>
      <c r="D269" s="25" t="str">
        <f t="array" ref="D269">IF(ISERROR(INDEX('Master '!$A$2:$A$82,MATCH('Scanned Prof Demos'!C269,'Master '!$B$2:$B$82,0))),IF(ISERROR(INDEX('Master '!$A$2:$A$82,MATCH('Scanned Prof Demos'!C269,'Master '!$C$2:$C$82,0))),IF(C269="","-","Not on Roster"),INDEX('Master '!$A$2:$A$82,MATCH('Scanned Prof Demos'!C269,'Master '!$C$2:$C$82,0))),INDEX('Master '!$A$2:$A$82,MATCH('Scanned Prof Demos'!C269,'Master '!$B$2:$B$82,0)))</f>
        <v>-</v>
      </c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>
      <c r="A270" s="7" t="str">
        <f t="shared" si="0"/>
        <v/>
      </c>
      <c r="B270" s="25" t="str">
        <f t="array" ref="B270">IF(ISERROR(INDEX('Master '!$A$2:$A$82,MATCH('Scanned Prof Demos'!A270,'Master '!$B$2:$B$82,0))),IF(ISERROR(INDEX('Master '!$A$2:$A$82,MATCH('Scanned Prof Demos'!A270,'Master '!$C$2:$C$82,0))),IF(A270="","-","Not on Roster"),INDEX('Master '!$A$2:$A$82,MATCH('Scanned Prof Demos'!A270,'Master '!$C$2:$C$82,0))),INDEX('Master '!$A$2:$A$82,MATCH('Scanned Prof Demos'!A270,'Master '!$B$2:$B$82,0)))</f>
        <v>-</v>
      </c>
      <c r="C270" s="7" t="str">
        <f t="shared" si="1"/>
        <v/>
      </c>
      <c r="D270" s="25" t="str">
        <f t="array" ref="D270">IF(ISERROR(INDEX('Master '!$A$2:$A$82,MATCH('Scanned Prof Demos'!C270,'Master '!$B$2:$B$82,0))),IF(ISERROR(INDEX('Master '!$A$2:$A$82,MATCH('Scanned Prof Demos'!C270,'Master '!$C$2:$C$82,0))),IF(C270="","-","Not on Roster"),INDEX('Master '!$A$2:$A$82,MATCH('Scanned Prof Demos'!C270,'Master '!$C$2:$C$82,0))),INDEX('Master '!$A$2:$A$82,MATCH('Scanned Prof Demos'!C270,'Master '!$B$2:$B$82,0)))</f>
        <v>-</v>
      </c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>
      <c r="A271" s="7" t="str">
        <f t="shared" si="0"/>
        <v/>
      </c>
      <c r="B271" s="25" t="str">
        <f t="array" ref="B271">IF(ISERROR(INDEX('Master '!$A$2:$A$82,MATCH('Scanned Prof Demos'!A271,'Master '!$B$2:$B$82,0))),IF(ISERROR(INDEX('Master '!$A$2:$A$82,MATCH('Scanned Prof Demos'!A271,'Master '!$C$2:$C$82,0))),IF(A271="","-","Not on Roster"),INDEX('Master '!$A$2:$A$82,MATCH('Scanned Prof Demos'!A271,'Master '!$C$2:$C$82,0))),INDEX('Master '!$A$2:$A$82,MATCH('Scanned Prof Demos'!A271,'Master '!$B$2:$B$82,0)))</f>
        <v>-</v>
      </c>
      <c r="C271" s="7" t="str">
        <f t="shared" si="1"/>
        <v/>
      </c>
      <c r="D271" s="25" t="str">
        <f t="array" ref="D271">IF(ISERROR(INDEX('Master '!$A$2:$A$82,MATCH('Scanned Prof Demos'!C271,'Master '!$B$2:$B$82,0))),IF(ISERROR(INDEX('Master '!$A$2:$A$82,MATCH('Scanned Prof Demos'!C271,'Master '!$C$2:$C$82,0))),IF(C271="","-","Not on Roster"),INDEX('Master '!$A$2:$A$82,MATCH('Scanned Prof Demos'!C271,'Master '!$C$2:$C$82,0))),INDEX('Master '!$A$2:$A$82,MATCH('Scanned Prof Demos'!C271,'Master '!$B$2:$B$82,0)))</f>
        <v>-</v>
      </c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>
      <c r="A272" s="7" t="str">
        <f t="shared" si="0"/>
        <v/>
      </c>
      <c r="B272" s="25" t="str">
        <f t="array" ref="B272">IF(ISERROR(INDEX('Master '!$A$2:$A$82,MATCH('Scanned Prof Demos'!A272,'Master '!$B$2:$B$82,0))),IF(ISERROR(INDEX('Master '!$A$2:$A$82,MATCH('Scanned Prof Demos'!A272,'Master '!$C$2:$C$82,0))),IF(A272="","-","Not on Roster"),INDEX('Master '!$A$2:$A$82,MATCH('Scanned Prof Demos'!A272,'Master '!$C$2:$C$82,0))),INDEX('Master '!$A$2:$A$82,MATCH('Scanned Prof Demos'!A272,'Master '!$B$2:$B$82,0)))</f>
        <v>-</v>
      </c>
      <c r="C272" s="7" t="str">
        <f t="shared" si="1"/>
        <v/>
      </c>
      <c r="D272" s="25" t="str">
        <f t="array" ref="D272">IF(ISERROR(INDEX('Master '!$A$2:$A$82,MATCH('Scanned Prof Demos'!C272,'Master '!$B$2:$B$82,0))),IF(ISERROR(INDEX('Master '!$A$2:$A$82,MATCH('Scanned Prof Demos'!C272,'Master '!$C$2:$C$82,0))),IF(C272="","-","Not on Roster"),INDEX('Master '!$A$2:$A$82,MATCH('Scanned Prof Demos'!C272,'Master '!$C$2:$C$82,0))),INDEX('Master '!$A$2:$A$82,MATCH('Scanned Prof Demos'!C272,'Master '!$B$2:$B$82,0)))</f>
        <v>-</v>
      </c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>
      <c r="A273" s="7" t="str">
        <f t="shared" si="0"/>
        <v/>
      </c>
      <c r="B273" s="25" t="str">
        <f t="array" ref="B273">IF(ISERROR(INDEX('Master '!$A$2:$A$82,MATCH('Scanned Prof Demos'!A273,'Master '!$B$2:$B$82,0))),IF(ISERROR(INDEX('Master '!$A$2:$A$82,MATCH('Scanned Prof Demos'!A273,'Master '!$C$2:$C$82,0))),IF(A273="","-","Not on Roster"),INDEX('Master '!$A$2:$A$82,MATCH('Scanned Prof Demos'!A273,'Master '!$C$2:$C$82,0))),INDEX('Master '!$A$2:$A$82,MATCH('Scanned Prof Demos'!A273,'Master '!$B$2:$B$82,0)))</f>
        <v>-</v>
      </c>
      <c r="C273" s="7" t="str">
        <f t="shared" si="1"/>
        <v/>
      </c>
      <c r="D273" s="25" t="str">
        <f t="array" ref="D273">IF(ISERROR(INDEX('Master '!$A$2:$A$82,MATCH('Scanned Prof Demos'!C273,'Master '!$B$2:$B$82,0))),IF(ISERROR(INDEX('Master '!$A$2:$A$82,MATCH('Scanned Prof Demos'!C273,'Master '!$C$2:$C$82,0))),IF(C273="","-","Not on Roster"),INDEX('Master '!$A$2:$A$82,MATCH('Scanned Prof Demos'!C273,'Master '!$C$2:$C$82,0))),INDEX('Master '!$A$2:$A$82,MATCH('Scanned Prof Demos'!C273,'Master '!$B$2:$B$82,0)))</f>
        <v>-</v>
      </c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>
      <c r="A274" s="7" t="str">
        <f t="shared" si="0"/>
        <v/>
      </c>
      <c r="B274" s="25" t="str">
        <f t="array" ref="B274">IF(ISERROR(INDEX('Master '!$A$2:$A$82,MATCH('Scanned Prof Demos'!A274,'Master '!$B$2:$B$82,0))),IF(ISERROR(INDEX('Master '!$A$2:$A$82,MATCH('Scanned Prof Demos'!A274,'Master '!$C$2:$C$82,0))),IF(A274="","-","Not on Roster"),INDEX('Master '!$A$2:$A$82,MATCH('Scanned Prof Demos'!A274,'Master '!$C$2:$C$82,0))),INDEX('Master '!$A$2:$A$82,MATCH('Scanned Prof Demos'!A274,'Master '!$B$2:$B$82,0)))</f>
        <v>-</v>
      </c>
      <c r="C274" s="7" t="str">
        <f t="shared" si="1"/>
        <v/>
      </c>
      <c r="D274" s="25" t="str">
        <f t="array" ref="D274">IF(ISERROR(INDEX('Master '!$A$2:$A$82,MATCH('Scanned Prof Demos'!C274,'Master '!$B$2:$B$82,0))),IF(ISERROR(INDEX('Master '!$A$2:$A$82,MATCH('Scanned Prof Demos'!C274,'Master '!$C$2:$C$82,0))),IF(C274="","-","Not on Roster"),INDEX('Master '!$A$2:$A$82,MATCH('Scanned Prof Demos'!C274,'Master '!$C$2:$C$82,0))),INDEX('Master '!$A$2:$A$82,MATCH('Scanned Prof Demos'!C274,'Master '!$B$2:$B$82,0)))</f>
        <v>-</v>
      </c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>
      <c r="A275" s="7" t="str">
        <f t="shared" si="0"/>
        <v/>
      </c>
      <c r="B275" s="25" t="str">
        <f t="array" ref="B275">IF(ISERROR(INDEX('Master '!$A$2:$A$82,MATCH('Scanned Prof Demos'!A275,'Master '!$B$2:$B$82,0))),IF(ISERROR(INDEX('Master '!$A$2:$A$82,MATCH('Scanned Prof Demos'!A275,'Master '!$C$2:$C$82,0))),IF(A275="","-","Not on Roster"),INDEX('Master '!$A$2:$A$82,MATCH('Scanned Prof Demos'!A275,'Master '!$C$2:$C$82,0))),INDEX('Master '!$A$2:$A$82,MATCH('Scanned Prof Demos'!A275,'Master '!$B$2:$B$82,0)))</f>
        <v>-</v>
      </c>
      <c r="C275" s="7" t="str">
        <f t="shared" si="1"/>
        <v/>
      </c>
      <c r="D275" s="25" t="str">
        <f t="array" ref="D275">IF(ISERROR(INDEX('Master '!$A$2:$A$82,MATCH('Scanned Prof Demos'!C275,'Master '!$B$2:$B$82,0))),IF(ISERROR(INDEX('Master '!$A$2:$A$82,MATCH('Scanned Prof Demos'!C275,'Master '!$C$2:$C$82,0))),IF(C275="","-","Not on Roster"),INDEX('Master '!$A$2:$A$82,MATCH('Scanned Prof Demos'!C275,'Master '!$C$2:$C$82,0))),INDEX('Master '!$A$2:$A$82,MATCH('Scanned Prof Demos'!C275,'Master '!$B$2:$B$82,0)))</f>
        <v>-</v>
      </c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>
      <c r="A276" s="7" t="str">
        <f t="shared" si="0"/>
        <v/>
      </c>
      <c r="B276" s="25" t="str">
        <f t="array" ref="B276">IF(ISERROR(INDEX('Master '!$A$2:$A$82,MATCH('Scanned Prof Demos'!A276,'Master '!$B$2:$B$82,0))),IF(ISERROR(INDEX('Master '!$A$2:$A$82,MATCH('Scanned Prof Demos'!A276,'Master '!$C$2:$C$82,0))),IF(A276="","-","Not on Roster"),INDEX('Master '!$A$2:$A$82,MATCH('Scanned Prof Demos'!A276,'Master '!$C$2:$C$82,0))),INDEX('Master '!$A$2:$A$82,MATCH('Scanned Prof Demos'!A276,'Master '!$B$2:$B$82,0)))</f>
        <v>-</v>
      </c>
      <c r="C276" s="7" t="str">
        <f t="shared" si="1"/>
        <v/>
      </c>
      <c r="D276" s="25" t="str">
        <f t="array" ref="D276">IF(ISERROR(INDEX('Master '!$A$2:$A$82,MATCH('Scanned Prof Demos'!C276,'Master '!$B$2:$B$82,0))),IF(ISERROR(INDEX('Master '!$A$2:$A$82,MATCH('Scanned Prof Demos'!C276,'Master '!$C$2:$C$82,0))),IF(C276="","-","Not on Roster"),INDEX('Master '!$A$2:$A$82,MATCH('Scanned Prof Demos'!C276,'Master '!$C$2:$C$82,0))),INDEX('Master '!$A$2:$A$82,MATCH('Scanned Prof Demos'!C276,'Master '!$B$2:$B$82,0)))</f>
        <v>-</v>
      </c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>
      <c r="A277" s="7" t="str">
        <f t="shared" si="0"/>
        <v/>
      </c>
      <c r="B277" s="25" t="str">
        <f t="array" ref="B277">IF(ISERROR(INDEX('Master '!$A$2:$A$82,MATCH('Scanned Prof Demos'!A277,'Master '!$B$2:$B$82,0))),IF(ISERROR(INDEX('Master '!$A$2:$A$82,MATCH('Scanned Prof Demos'!A277,'Master '!$C$2:$C$82,0))),IF(A277="","-","Not on Roster"),INDEX('Master '!$A$2:$A$82,MATCH('Scanned Prof Demos'!A277,'Master '!$C$2:$C$82,0))),INDEX('Master '!$A$2:$A$82,MATCH('Scanned Prof Demos'!A277,'Master '!$B$2:$B$82,0)))</f>
        <v>-</v>
      </c>
      <c r="C277" s="7" t="str">
        <f t="shared" si="1"/>
        <v/>
      </c>
      <c r="D277" s="25" t="str">
        <f t="array" ref="D277">IF(ISERROR(INDEX('Master '!$A$2:$A$82,MATCH('Scanned Prof Demos'!C277,'Master '!$B$2:$B$82,0))),IF(ISERROR(INDEX('Master '!$A$2:$A$82,MATCH('Scanned Prof Demos'!C277,'Master '!$C$2:$C$82,0))),IF(C277="","-","Not on Roster"),INDEX('Master '!$A$2:$A$82,MATCH('Scanned Prof Demos'!C277,'Master '!$C$2:$C$82,0))),INDEX('Master '!$A$2:$A$82,MATCH('Scanned Prof Demos'!C277,'Master '!$B$2:$B$82,0)))</f>
        <v>-</v>
      </c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>
      <c r="A278" s="7" t="str">
        <f t="shared" si="0"/>
        <v/>
      </c>
      <c r="B278" s="25" t="str">
        <f t="array" ref="B278">IF(ISERROR(INDEX('Master '!$A$2:$A$82,MATCH('Scanned Prof Demos'!A278,'Master '!$B$2:$B$82,0))),IF(ISERROR(INDEX('Master '!$A$2:$A$82,MATCH('Scanned Prof Demos'!A278,'Master '!$C$2:$C$82,0))),IF(A278="","-","Not on Roster"),INDEX('Master '!$A$2:$A$82,MATCH('Scanned Prof Demos'!A278,'Master '!$C$2:$C$82,0))),INDEX('Master '!$A$2:$A$82,MATCH('Scanned Prof Demos'!A278,'Master '!$B$2:$B$82,0)))</f>
        <v>-</v>
      </c>
      <c r="C278" s="7" t="str">
        <f t="shared" si="1"/>
        <v/>
      </c>
      <c r="D278" s="25" t="str">
        <f t="array" ref="D278">IF(ISERROR(INDEX('Master '!$A$2:$A$82,MATCH('Scanned Prof Demos'!C278,'Master '!$B$2:$B$82,0))),IF(ISERROR(INDEX('Master '!$A$2:$A$82,MATCH('Scanned Prof Demos'!C278,'Master '!$C$2:$C$82,0))),IF(C278="","-","Not on Roster"),INDEX('Master '!$A$2:$A$82,MATCH('Scanned Prof Demos'!C278,'Master '!$C$2:$C$82,0))),INDEX('Master '!$A$2:$A$82,MATCH('Scanned Prof Demos'!C278,'Master '!$B$2:$B$82,0)))</f>
        <v>-</v>
      </c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>
      <c r="A279" s="7" t="str">
        <f t="shared" si="0"/>
        <v/>
      </c>
      <c r="B279" s="25" t="str">
        <f t="array" ref="B279">IF(ISERROR(INDEX('Master '!$A$2:$A$82,MATCH('Scanned Prof Demos'!A279,'Master '!$B$2:$B$82,0))),IF(ISERROR(INDEX('Master '!$A$2:$A$82,MATCH('Scanned Prof Demos'!A279,'Master '!$C$2:$C$82,0))),IF(A279="","-","Not on Roster"),INDEX('Master '!$A$2:$A$82,MATCH('Scanned Prof Demos'!A279,'Master '!$C$2:$C$82,0))),INDEX('Master '!$A$2:$A$82,MATCH('Scanned Prof Demos'!A279,'Master '!$B$2:$B$82,0)))</f>
        <v>-</v>
      </c>
      <c r="C279" s="7" t="str">
        <f t="shared" si="1"/>
        <v/>
      </c>
      <c r="D279" s="25" t="str">
        <f t="array" ref="D279">IF(ISERROR(INDEX('Master '!$A$2:$A$82,MATCH('Scanned Prof Demos'!C279,'Master '!$B$2:$B$82,0))),IF(ISERROR(INDEX('Master '!$A$2:$A$82,MATCH('Scanned Prof Demos'!C279,'Master '!$C$2:$C$82,0))),IF(C279="","-","Not on Roster"),INDEX('Master '!$A$2:$A$82,MATCH('Scanned Prof Demos'!C279,'Master '!$C$2:$C$82,0))),INDEX('Master '!$A$2:$A$82,MATCH('Scanned Prof Demos'!C279,'Master '!$B$2:$B$82,0)))</f>
        <v>-</v>
      </c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>
      <c r="A280" s="7" t="str">
        <f t="shared" si="0"/>
        <v/>
      </c>
      <c r="B280" s="25" t="str">
        <f t="array" ref="B280">IF(ISERROR(INDEX('Master '!$A$2:$A$82,MATCH('Scanned Prof Demos'!A280,'Master '!$B$2:$B$82,0))),IF(ISERROR(INDEX('Master '!$A$2:$A$82,MATCH('Scanned Prof Demos'!A280,'Master '!$C$2:$C$82,0))),IF(A280="","-","Not on Roster"),INDEX('Master '!$A$2:$A$82,MATCH('Scanned Prof Demos'!A280,'Master '!$C$2:$C$82,0))),INDEX('Master '!$A$2:$A$82,MATCH('Scanned Prof Demos'!A280,'Master '!$B$2:$B$82,0)))</f>
        <v>-</v>
      </c>
      <c r="C280" s="7" t="str">
        <f t="shared" si="1"/>
        <v/>
      </c>
      <c r="D280" s="25" t="str">
        <f t="array" ref="D280">IF(ISERROR(INDEX('Master '!$A$2:$A$82,MATCH('Scanned Prof Demos'!C280,'Master '!$B$2:$B$82,0))),IF(ISERROR(INDEX('Master '!$A$2:$A$82,MATCH('Scanned Prof Demos'!C280,'Master '!$C$2:$C$82,0))),IF(C280="","-","Not on Roster"),INDEX('Master '!$A$2:$A$82,MATCH('Scanned Prof Demos'!C280,'Master '!$C$2:$C$82,0))),INDEX('Master '!$A$2:$A$82,MATCH('Scanned Prof Demos'!C280,'Master '!$B$2:$B$82,0)))</f>
        <v>-</v>
      </c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>
      <c r="A281" s="7" t="str">
        <f t="shared" si="0"/>
        <v/>
      </c>
      <c r="B281" s="25" t="str">
        <f t="array" ref="B281">IF(ISERROR(INDEX('Master '!$A$2:$A$82,MATCH('Scanned Prof Demos'!A281,'Master '!$B$2:$B$82,0))),IF(ISERROR(INDEX('Master '!$A$2:$A$82,MATCH('Scanned Prof Demos'!A281,'Master '!$C$2:$C$82,0))),IF(A281="","-","Not on Roster"),INDEX('Master '!$A$2:$A$82,MATCH('Scanned Prof Demos'!A281,'Master '!$C$2:$C$82,0))),INDEX('Master '!$A$2:$A$82,MATCH('Scanned Prof Demos'!A281,'Master '!$B$2:$B$82,0)))</f>
        <v>-</v>
      </c>
      <c r="C281" s="7" t="str">
        <f t="shared" si="1"/>
        <v/>
      </c>
      <c r="D281" s="25" t="str">
        <f t="array" ref="D281">IF(ISERROR(INDEX('Master '!$A$2:$A$82,MATCH('Scanned Prof Demos'!C281,'Master '!$B$2:$B$82,0))),IF(ISERROR(INDEX('Master '!$A$2:$A$82,MATCH('Scanned Prof Demos'!C281,'Master '!$C$2:$C$82,0))),IF(C281="","-","Not on Roster"),INDEX('Master '!$A$2:$A$82,MATCH('Scanned Prof Demos'!C281,'Master '!$C$2:$C$82,0))),INDEX('Master '!$A$2:$A$82,MATCH('Scanned Prof Demos'!C281,'Master '!$B$2:$B$82,0)))</f>
        <v>-</v>
      </c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>
      <c r="A282" s="7" t="str">
        <f t="shared" si="0"/>
        <v/>
      </c>
      <c r="B282" s="25" t="str">
        <f t="array" ref="B282">IF(ISERROR(INDEX('Master '!$A$2:$A$82,MATCH('Scanned Prof Demos'!A282,'Master '!$B$2:$B$82,0))),IF(ISERROR(INDEX('Master '!$A$2:$A$82,MATCH('Scanned Prof Demos'!A282,'Master '!$C$2:$C$82,0))),IF(A282="","-","Not on Roster"),INDEX('Master '!$A$2:$A$82,MATCH('Scanned Prof Demos'!A282,'Master '!$C$2:$C$82,0))),INDEX('Master '!$A$2:$A$82,MATCH('Scanned Prof Demos'!A282,'Master '!$B$2:$B$82,0)))</f>
        <v>-</v>
      </c>
      <c r="C282" s="7" t="str">
        <f t="shared" si="1"/>
        <v/>
      </c>
      <c r="D282" s="25" t="str">
        <f t="array" ref="D282">IF(ISERROR(INDEX('Master '!$A$2:$A$82,MATCH('Scanned Prof Demos'!C282,'Master '!$B$2:$B$82,0))),IF(ISERROR(INDEX('Master '!$A$2:$A$82,MATCH('Scanned Prof Demos'!C282,'Master '!$C$2:$C$82,0))),IF(C282="","-","Not on Roster"),INDEX('Master '!$A$2:$A$82,MATCH('Scanned Prof Demos'!C282,'Master '!$C$2:$C$82,0))),INDEX('Master '!$A$2:$A$82,MATCH('Scanned Prof Demos'!C282,'Master '!$B$2:$B$82,0)))</f>
        <v>-</v>
      </c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>
      <c r="A283" s="7" t="str">
        <f t="shared" si="0"/>
        <v/>
      </c>
      <c r="B283" s="25" t="str">
        <f t="array" ref="B283">IF(ISERROR(INDEX('Master '!$A$2:$A$82,MATCH('Scanned Prof Demos'!A283,'Master '!$B$2:$B$82,0))),IF(ISERROR(INDEX('Master '!$A$2:$A$82,MATCH('Scanned Prof Demos'!A283,'Master '!$C$2:$C$82,0))),IF(A283="","-","Not on Roster"),INDEX('Master '!$A$2:$A$82,MATCH('Scanned Prof Demos'!A283,'Master '!$C$2:$C$82,0))),INDEX('Master '!$A$2:$A$82,MATCH('Scanned Prof Demos'!A283,'Master '!$B$2:$B$82,0)))</f>
        <v>-</v>
      </c>
      <c r="C283" s="7" t="str">
        <f t="shared" si="1"/>
        <v/>
      </c>
      <c r="D283" s="25" t="str">
        <f t="array" ref="D283">IF(ISERROR(INDEX('Master '!$A$2:$A$82,MATCH('Scanned Prof Demos'!C283,'Master '!$B$2:$B$82,0))),IF(ISERROR(INDEX('Master '!$A$2:$A$82,MATCH('Scanned Prof Demos'!C283,'Master '!$C$2:$C$82,0))),IF(C283="","-","Not on Roster"),INDEX('Master '!$A$2:$A$82,MATCH('Scanned Prof Demos'!C283,'Master '!$C$2:$C$82,0))),INDEX('Master '!$A$2:$A$82,MATCH('Scanned Prof Demos'!C283,'Master '!$B$2:$B$82,0)))</f>
        <v>-</v>
      </c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>
      <c r="A284" s="7" t="str">
        <f t="shared" si="0"/>
        <v/>
      </c>
      <c r="B284" s="25" t="str">
        <f t="array" ref="B284">IF(ISERROR(INDEX('Master '!$A$2:$A$82,MATCH('Scanned Prof Demos'!A284,'Master '!$B$2:$B$82,0))),IF(ISERROR(INDEX('Master '!$A$2:$A$82,MATCH('Scanned Prof Demos'!A284,'Master '!$C$2:$C$82,0))),IF(A284="","-","Not on Roster"),INDEX('Master '!$A$2:$A$82,MATCH('Scanned Prof Demos'!A284,'Master '!$C$2:$C$82,0))),INDEX('Master '!$A$2:$A$82,MATCH('Scanned Prof Demos'!A284,'Master '!$B$2:$B$82,0)))</f>
        <v>-</v>
      </c>
      <c r="C284" s="7" t="str">
        <f t="shared" si="1"/>
        <v/>
      </c>
      <c r="D284" s="25" t="str">
        <f t="array" ref="D284">IF(ISERROR(INDEX('Master '!$A$2:$A$82,MATCH('Scanned Prof Demos'!C284,'Master '!$B$2:$B$82,0))),IF(ISERROR(INDEX('Master '!$A$2:$A$82,MATCH('Scanned Prof Demos'!C284,'Master '!$C$2:$C$82,0))),IF(C284="","-","Not on Roster"),INDEX('Master '!$A$2:$A$82,MATCH('Scanned Prof Demos'!C284,'Master '!$C$2:$C$82,0))),INDEX('Master '!$A$2:$A$82,MATCH('Scanned Prof Demos'!C284,'Master '!$B$2:$B$82,0)))</f>
        <v>-</v>
      </c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>
      <c r="A285" s="7" t="str">
        <f t="shared" si="0"/>
        <v/>
      </c>
      <c r="B285" s="25" t="str">
        <f t="array" ref="B285">IF(ISERROR(INDEX('Master '!$A$2:$A$82,MATCH('Scanned Prof Demos'!A285,'Master '!$B$2:$B$82,0))),IF(ISERROR(INDEX('Master '!$A$2:$A$82,MATCH('Scanned Prof Demos'!A285,'Master '!$C$2:$C$82,0))),IF(A285="","-","Not on Roster"),INDEX('Master '!$A$2:$A$82,MATCH('Scanned Prof Demos'!A285,'Master '!$C$2:$C$82,0))),INDEX('Master '!$A$2:$A$82,MATCH('Scanned Prof Demos'!A285,'Master '!$B$2:$B$82,0)))</f>
        <v>-</v>
      </c>
      <c r="C285" s="7" t="str">
        <f t="shared" si="1"/>
        <v/>
      </c>
      <c r="D285" s="25" t="str">
        <f t="array" ref="D285">IF(ISERROR(INDEX('Master '!$A$2:$A$82,MATCH('Scanned Prof Demos'!C285,'Master '!$B$2:$B$82,0))),IF(ISERROR(INDEX('Master '!$A$2:$A$82,MATCH('Scanned Prof Demos'!C285,'Master '!$C$2:$C$82,0))),IF(C285="","-","Not on Roster"),INDEX('Master '!$A$2:$A$82,MATCH('Scanned Prof Demos'!C285,'Master '!$C$2:$C$82,0))),INDEX('Master '!$A$2:$A$82,MATCH('Scanned Prof Demos'!C285,'Master '!$B$2:$B$82,0)))</f>
        <v>-</v>
      </c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>
      <c r="A286" s="7" t="str">
        <f t="shared" si="0"/>
        <v/>
      </c>
      <c r="B286" s="25" t="str">
        <f t="array" ref="B286">IF(ISERROR(INDEX('Master '!$A$2:$A$82,MATCH('Scanned Prof Demos'!A286,'Master '!$B$2:$B$82,0))),IF(ISERROR(INDEX('Master '!$A$2:$A$82,MATCH('Scanned Prof Demos'!A286,'Master '!$C$2:$C$82,0))),IF(A286="","-","Not on Roster"),INDEX('Master '!$A$2:$A$82,MATCH('Scanned Prof Demos'!A286,'Master '!$C$2:$C$82,0))),INDEX('Master '!$A$2:$A$82,MATCH('Scanned Prof Demos'!A286,'Master '!$B$2:$B$82,0)))</f>
        <v>-</v>
      </c>
      <c r="C286" s="7" t="str">
        <f t="shared" si="1"/>
        <v/>
      </c>
      <c r="D286" s="25" t="str">
        <f t="array" ref="D286">IF(ISERROR(INDEX('Master '!$A$2:$A$82,MATCH('Scanned Prof Demos'!C286,'Master '!$B$2:$B$82,0))),IF(ISERROR(INDEX('Master '!$A$2:$A$82,MATCH('Scanned Prof Demos'!C286,'Master '!$C$2:$C$82,0))),IF(C286="","-","Not on Roster"),INDEX('Master '!$A$2:$A$82,MATCH('Scanned Prof Demos'!C286,'Master '!$C$2:$C$82,0))),INDEX('Master '!$A$2:$A$82,MATCH('Scanned Prof Demos'!C286,'Master '!$B$2:$B$82,0)))</f>
        <v>-</v>
      </c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>
      <c r="A287" s="7" t="str">
        <f t="shared" si="0"/>
        <v/>
      </c>
      <c r="B287" s="25" t="str">
        <f t="array" ref="B287">IF(ISERROR(INDEX('Master '!$A$2:$A$82,MATCH('Scanned Prof Demos'!A287,'Master '!$B$2:$B$82,0))),IF(ISERROR(INDEX('Master '!$A$2:$A$82,MATCH('Scanned Prof Demos'!A287,'Master '!$C$2:$C$82,0))),IF(A287="","-","Not on Roster"),INDEX('Master '!$A$2:$A$82,MATCH('Scanned Prof Demos'!A287,'Master '!$C$2:$C$82,0))),INDEX('Master '!$A$2:$A$82,MATCH('Scanned Prof Demos'!A287,'Master '!$B$2:$B$82,0)))</f>
        <v>-</v>
      </c>
      <c r="C287" s="7" t="str">
        <f t="shared" si="1"/>
        <v/>
      </c>
      <c r="D287" s="25" t="str">
        <f t="array" ref="D287">IF(ISERROR(INDEX('Master '!$A$2:$A$82,MATCH('Scanned Prof Demos'!C287,'Master '!$B$2:$B$82,0))),IF(ISERROR(INDEX('Master '!$A$2:$A$82,MATCH('Scanned Prof Demos'!C287,'Master '!$C$2:$C$82,0))),IF(C287="","-","Not on Roster"),INDEX('Master '!$A$2:$A$82,MATCH('Scanned Prof Demos'!C287,'Master '!$C$2:$C$82,0))),INDEX('Master '!$A$2:$A$82,MATCH('Scanned Prof Demos'!C287,'Master '!$B$2:$B$82,0)))</f>
        <v>-</v>
      </c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>
      <c r="A288" s="7" t="str">
        <f t="shared" si="0"/>
        <v/>
      </c>
      <c r="B288" s="25" t="str">
        <f t="array" ref="B288">IF(ISERROR(INDEX('Master '!$A$2:$A$82,MATCH('Scanned Prof Demos'!A288,'Master '!$B$2:$B$82,0))),IF(ISERROR(INDEX('Master '!$A$2:$A$82,MATCH('Scanned Prof Demos'!A288,'Master '!$C$2:$C$82,0))),IF(A288="","-","Not on Roster"),INDEX('Master '!$A$2:$A$82,MATCH('Scanned Prof Demos'!A288,'Master '!$C$2:$C$82,0))),INDEX('Master '!$A$2:$A$82,MATCH('Scanned Prof Demos'!A288,'Master '!$B$2:$B$82,0)))</f>
        <v>-</v>
      </c>
      <c r="C288" s="7" t="str">
        <f t="shared" si="1"/>
        <v/>
      </c>
      <c r="D288" s="25" t="str">
        <f t="array" ref="D288">IF(ISERROR(INDEX('Master '!$A$2:$A$82,MATCH('Scanned Prof Demos'!C288,'Master '!$B$2:$B$82,0))),IF(ISERROR(INDEX('Master '!$A$2:$A$82,MATCH('Scanned Prof Demos'!C288,'Master '!$C$2:$C$82,0))),IF(C288="","-","Not on Roster"),INDEX('Master '!$A$2:$A$82,MATCH('Scanned Prof Demos'!C288,'Master '!$C$2:$C$82,0))),INDEX('Master '!$A$2:$A$82,MATCH('Scanned Prof Demos'!C288,'Master '!$B$2:$B$82,0)))</f>
        <v>-</v>
      </c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>
      <c r="A289" s="7" t="str">
        <f t="shared" si="0"/>
        <v/>
      </c>
      <c r="B289" s="25" t="str">
        <f t="array" ref="B289">IF(ISERROR(INDEX('Master '!$A$2:$A$82,MATCH('Scanned Prof Demos'!A289,'Master '!$B$2:$B$82,0))),IF(ISERROR(INDEX('Master '!$A$2:$A$82,MATCH('Scanned Prof Demos'!A289,'Master '!$C$2:$C$82,0))),IF(A289="","-","Not on Roster"),INDEX('Master '!$A$2:$A$82,MATCH('Scanned Prof Demos'!A289,'Master '!$C$2:$C$82,0))),INDEX('Master '!$A$2:$A$82,MATCH('Scanned Prof Demos'!A289,'Master '!$B$2:$B$82,0)))</f>
        <v>-</v>
      </c>
      <c r="C289" s="7" t="str">
        <f t="shared" si="1"/>
        <v/>
      </c>
      <c r="D289" s="25" t="str">
        <f t="array" ref="D289">IF(ISERROR(INDEX('Master '!$A$2:$A$82,MATCH('Scanned Prof Demos'!C289,'Master '!$B$2:$B$82,0))),IF(ISERROR(INDEX('Master '!$A$2:$A$82,MATCH('Scanned Prof Demos'!C289,'Master '!$C$2:$C$82,0))),IF(C289="","-","Not on Roster"),INDEX('Master '!$A$2:$A$82,MATCH('Scanned Prof Demos'!C289,'Master '!$C$2:$C$82,0))),INDEX('Master '!$A$2:$A$82,MATCH('Scanned Prof Demos'!C289,'Master '!$B$2:$B$82,0)))</f>
        <v>-</v>
      </c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>
      <c r="A290" s="7" t="str">
        <f t="shared" si="0"/>
        <v/>
      </c>
      <c r="B290" s="25" t="str">
        <f t="array" ref="B290">IF(ISERROR(INDEX('Master '!$A$2:$A$82,MATCH('Scanned Prof Demos'!A290,'Master '!$B$2:$B$82,0))),IF(ISERROR(INDEX('Master '!$A$2:$A$82,MATCH('Scanned Prof Demos'!A290,'Master '!$C$2:$C$82,0))),IF(A290="","-","Not on Roster"),INDEX('Master '!$A$2:$A$82,MATCH('Scanned Prof Demos'!A290,'Master '!$C$2:$C$82,0))),INDEX('Master '!$A$2:$A$82,MATCH('Scanned Prof Demos'!A290,'Master '!$B$2:$B$82,0)))</f>
        <v>-</v>
      </c>
      <c r="C290" s="7" t="str">
        <f t="shared" si="1"/>
        <v/>
      </c>
      <c r="D290" s="25" t="str">
        <f t="array" ref="D290">IF(ISERROR(INDEX('Master '!$A$2:$A$82,MATCH('Scanned Prof Demos'!C290,'Master '!$B$2:$B$82,0))),IF(ISERROR(INDEX('Master '!$A$2:$A$82,MATCH('Scanned Prof Demos'!C290,'Master '!$C$2:$C$82,0))),IF(C290="","-","Not on Roster"),INDEX('Master '!$A$2:$A$82,MATCH('Scanned Prof Demos'!C290,'Master '!$C$2:$C$82,0))),INDEX('Master '!$A$2:$A$82,MATCH('Scanned Prof Demos'!C290,'Master '!$B$2:$B$82,0)))</f>
        <v>-</v>
      </c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>
      <c r="A291" s="7" t="str">
        <f t="shared" si="0"/>
        <v/>
      </c>
      <c r="B291" s="25" t="str">
        <f t="array" ref="B291">IF(ISERROR(INDEX('Master '!$A$2:$A$82,MATCH('Scanned Prof Demos'!A291,'Master '!$B$2:$B$82,0))),IF(ISERROR(INDEX('Master '!$A$2:$A$82,MATCH('Scanned Prof Demos'!A291,'Master '!$C$2:$C$82,0))),IF(A291="","-","Not on Roster"),INDEX('Master '!$A$2:$A$82,MATCH('Scanned Prof Demos'!A291,'Master '!$C$2:$C$82,0))),INDEX('Master '!$A$2:$A$82,MATCH('Scanned Prof Demos'!A291,'Master '!$B$2:$B$82,0)))</f>
        <v>-</v>
      </c>
      <c r="C291" s="7" t="str">
        <f t="shared" si="1"/>
        <v/>
      </c>
      <c r="D291" s="25" t="str">
        <f t="array" ref="D291">IF(ISERROR(INDEX('Master '!$A$2:$A$82,MATCH('Scanned Prof Demos'!C291,'Master '!$B$2:$B$82,0))),IF(ISERROR(INDEX('Master '!$A$2:$A$82,MATCH('Scanned Prof Demos'!C291,'Master '!$C$2:$C$82,0))),IF(C291="","-","Not on Roster"),INDEX('Master '!$A$2:$A$82,MATCH('Scanned Prof Demos'!C291,'Master '!$C$2:$C$82,0))),INDEX('Master '!$A$2:$A$82,MATCH('Scanned Prof Demos'!C291,'Master '!$B$2:$B$82,0)))</f>
        <v>-</v>
      </c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>
      <c r="A292" s="7" t="str">
        <f t="shared" si="0"/>
        <v/>
      </c>
      <c r="B292" s="25" t="str">
        <f t="array" ref="B292">IF(ISERROR(INDEX('Master '!$A$2:$A$82,MATCH('Scanned Prof Demos'!A292,'Master '!$B$2:$B$82,0))),IF(ISERROR(INDEX('Master '!$A$2:$A$82,MATCH('Scanned Prof Demos'!A292,'Master '!$C$2:$C$82,0))),IF(A292="","-","Not on Roster"),INDEX('Master '!$A$2:$A$82,MATCH('Scanned Prof Demos'!A292,'Master '!$C$2:$C$82,0))),INDEX('Master '!$A$2:$A$82,MATCH('Scanned Prof Demos'!A292,'Master '!$B$2:$B$82,0)))</f>
        <v>-</v>
      </c>
      <c r="C292" s="7" t="str">
        <f t="shared" si="1"/>
        <v/>
      </c>
      <c r="D292" s="25" t="str">
        <f t="array" ref="D292">IF(ISERROR(INDEX('Master '!$A$2:$A$82,MATCH('Scanned Prof Demos'!C292,'Master '!$B$2:$B$82,0))),IF(ISERROR(INDEX('Master '!$A$2:$A$82,MATCH('Scanned Prof Demos'!C292,'Master '!$C$2:$C$82,0))),IF(C292="","-","Not on Roster"),INDEX('Master '!$A$2:$A$82,MATCH('Scanned Prof Demos'!C292,'Master '!$C$2:$C$82,0))),INDEX('Master '!$A$2:$A$82,MATCH('Scanned Prof Demos'!C292,'Master '!$B$2:$B$82,0)))</f>
        <v>-</v>
      </c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>
      <c r="A293" s="7" t="str">
        <f t="shared" si="0"/>
        <v/>
      </c>
      <c r="B293" s="25" t="str">
        <f t="array" ref="B293">IF(ISERROR(INDEX('Master '!$A$2:$A$82,MATCH('Scanned Prof Demos'!A293,'Master '!$B$2:$B$82,0))),IF(ISERROR(INDEX('Master '!$A$2:$A$82,MATCH('Scanned Prof Demos'!A293,'Master '!$C$2:$C$82,0))),IF(A293="","-","Not on Roster"),INDEX('Master '!$A$2:$A$82,MATCH('Scanned Prof Demos'!A293,'Master '!$C$2:$C$82,0))),INDEX('Master '!$A$2:$A$82,MATCH('Scanned Prof Demos'!A293,'Master '!$B$2:$B$82,0)))</f>
        <v>-</v>
      </c>
      <c r="C293" s="7" t="str">
        <f t="shared" si="1"/>
        <v/>
      </c>
      <c r="D293" s="25" t="str">
        <f t="array" ref="D293">IF(ISERROR(INDEX('Master '!$A$2:$A$82,MATCH('Scanned Prof Demos'!C293,'Master '!$B$2:$B$82,0))),IF(ISERROR(INDEX('Master '!$A$2:$A$82,MATCH('Scanned Prof Demos'!C293,'Master '!$C$2:$C$82,0))),IF(C293="","-","Not on Roster"),INDEX('Master '!$A$2:$A$82,MATCH('Scanned Prof Demos'!C293,'Master '!$C$2:$C$82,0))),INDEX('Master '!$A$2:$A$82,MATCH('Scanned Prof Demos'!C293,'Master '!$B$2:$B$82,0)))</f>
        <v>-</v>
      </c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>
      <c r="A294" s="7" t="str">
        <f t="shared" si="0"/>
        <v/>
      </c>
      <c r="B294" s="25" t="str">
        <f t="array" ref="B294">IF(ISERROR(INDEX('Master '!$A$2:$A$82,MATCH('Scanned Prof Demos'!A294,'Master '!$B$2:$B$82,0))),IF(ISERROR(INDEX('Master '!$A$2:$A$82,MATCH('Scanned Prof Demos'!A294,'Master '!$C$2:$C$82,0))),IF(A294="","-","Not on Roster"),INDEX('Master '!$A$2:$A$82,MATCH('Scanned Prof Demos'!A294,'Master '!$C$2:$C$82,0))),INDEX('Master '!$A$2:$A$82,MATCH('Scanned Prof Demos'!A294,'Master '!$B$2:$B$82,0)))</f>
        <v>-</v>
      </c>
      <c r="C294" s="7" t="str">
        <f t="shared" si="1"/>
        <v/>
      </c>
      <c r="D294" s="25" t="str">
        <f t="array" ref="D294">IF(ISERROR(INDEX('Master '!$A$2:$A$82,MATCH('Scanned Prof Demos'!C294,'Master '!$B$2:$B$82,0))),IF(ISERROR(INDEX('Master '!$A$2:$A$82,MATCH('Scanned Prof Demos'!C294,'Master '!$C$2:$C$82,0))),IF(C294="","-","Not on Roster"),INDEX('Master '!$A$2:$A$82,MATCH('Scanned Prof Demos'!C294,'Master '!$C$2:$C$82,0))),INDEX('Master '!$A$2:$A$82,MATCH('Scanned Prof Demos'!C294,'Master '!$B$2:$B$82,0)))</f>
        <v>-</v>
      </c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>
      <c r="A295" s="7" t="str">
        <f t="shared" si="0"/>
        <v/>
      </c>
      <c r="B295" s="25" t="str">
        <f t="array" ref="B295">IF(ISERROR(INDEX('Master '!$A$2:$A$82,MATCH('Scanned Prof Demos'!A295,'Master '!$B$2:$B$82,0))),IF(ISERROR(INDEX('Master '!$A$2:$A$82,MATCH('Scanned Prof Demos'!A295,'Master '!$C$2:$C$82,0))),IF(A295="","-","Not on Roster"),INDEX('Master '!$A$2:$A$82,MATCH('Scanned Prof Demos'!A295,'Master '!$C$2:$C$82,0))),INDEX('Master '!$A$2:$A$82,MATCH('Scanned Prof Demos'!A295,'Master '!$B$2:$B$82,0)))</f>
        <v>-</v>
      </c>
      <c r="C295" s="7" t="str">
        <f t="shared" si="1"/>
        <v/>
      </c>
      <c r="D295" s="25" t="str">
        <f t="array" ref="D295">IF(ISERROR(INDEX('Master '!$A$2:$A$82,MATCH('Scanned Prof Demos'!C295,'Master '!$B$2:$B$82,0))),IF(ISERROR(INDEX('Master '!$A$2:$A$82,MATCH('Scanned Prof Demos'!C295,'Master '!$C$2:$C$82,0))),IF(C295="","-","Not on Roster"),INDEX('Master '!$A$2:$A$82,MATCH('Scanned Prof Demos'!C295,'Master '!$C$2:$C$82,0))),INDEX('Master '!$A$2:$A$82,MATCH('Scanned Prof Demos'!C295,'Master '!$B$2:$B$82,0)))</f>
        <v>-</v>
      </c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>
      <c r="A296" s="7" t="str">
        <f t="shared" si="0"/>
        <v/>
      </c>
      <c r="B296" s="25" t="str">
        <f t="array" ref="B296">IF(ISERROR(INDEX('Master '!$A$2:$A$82,MATCH('Scanned Prof Demos'!A296,'Master '!$B$2:$B$82,0))),IF(ISERROR(INDEX('Master '!$A$2:$A$82,MATCH('Scanned Prof Demos'!A296,'Master '!$C$2:$C$82,0))),IF(A296="","-","Not on Roster"),INDEX('Master '!$A$2:$A$82,MATCH('Scanned Prof Demos'!A296,'Master '!$C$2:$C$82,0))),INDEX('Master '!$A$2:$A$82,MATCH('Scanned Prof Demos'!A296,'Master '!$B$2:$B$82,0)))</f>
        <v>-</v>
      </c>
      <c r="C296" s="7" t="str">
        <f t="shared" si="1"/>
        <v/>
      </c>
      <c r="D296" s="25" t="str">
        <f t="array" ref="D296">IF(ISERROR(INDEX('Master '!$A$2:$A$82,MATCH('Scanned Prof Demos'!C296,'Master '!$B$2:$B$82,0))),IF(ISERROR(INDEX('Master '!$A$2:$A$82,MATCH('Scanned Prof Demos'!C296,'Master '!$C$2:$C$82,0))),IF(C296="","-","Not on Roster"),INDEX('Master '!$A$2:$A$82,MATCH('Scanned Prof Demos'!C296,'Master '!$C$2:$C$82,0))),INDEX('Master '!$A$2:$A$82,MATCH('Scanned Prof Demos'!C296,'Master '!$B$2:$B$82,0)))</f>
        <v>-</v>
      </c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>
      <c r="A297" s="7" t="str">
        <f t="shared" si="0"/>
        <v/>
      </c>
      <c r="B297" s="25" t="str">
        <f t="array" ref="B297">IF(ISERROR(INDEX('Master '!$A$2:$A$82,MATCH('Scanned Prof Demos'!A297,'Master '!$B$2:$B$82,0))),IF(ISERROR(INDEX('Master '!$A$2:$A$82,MATCH('Scanned Prof Demos'!A297,'Master '!$C$2:$C$82,0))),IF(A297="","-","Not on Roster"),INDEX('Master '!$A$2:$A$82,MATCH('Scanned Prof Demos'!A297,'Master '!$C$2:$C$82,0))),INDEX('Master '!$A$2:$A$82,MATCH('Scanned Prof Demos'!A297,'Master '!$B$2:$B$82,0)))</f>
        <v>-</v>
      </c>
      <c r="C297" s="7" t="str">
        <f t="shared" si="1"/>
        <v/>
      </c>
      <c r="D297" s="25" t="str">
        <f t="array" ref="D297">IF(ISERROR(INDEX('Master '!$A$2:$A$82,MATCH('Scanned Prof Demos'!C297,'Master '!$B$2:$B$82,0))),IF(ISERROR(INDEX('Master '!$A$2:$A$82,MATCH('Scanned Prof Demos'!C297,'Master '!$C$2:$C$82,0))),IF(C297="","-","Not on Roster"),INDEX('Master '!$A$2:$A$82,MATCH('Scanned Prof Demos'!C297,'Master '!$C$2:$C$82,0))),INDEX('Master '!$A$2:$A$82,MATCH('Scanned Prof Demos'!C297,'Master '!$B$2:$B$82,0)))</f>
        <v>-</v>
      </c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>
      <c r="A298" s="7" t="str">
        <f t="shared" si="0"/>
        <v/>
      </c>
      <c r="B298" s="25" t="str">
        <f t="array" ref="B298">IF(ISERROR(INDEX('Master '!$A$2:$A$82,MATCH('Scanned Prof Demos'!A298,'Master '!$B$2:$B$82,0))),IF(ISERROR(INDEX('Master '!$A$2:$A$82,MATCH('Scanned Prof Demos'!A298,'Master '!$C$2:$C$82,0))),IF(A298="","-","Not on Roster"),INDEX('Master '!$A$2:$A$82,MATCH('Scanned Prof Demos'!A298,'Master '!$C$2:$C$82,0))),INDEX('Master '!$A$2:$A$82,MATCH('Scanned Prof Demos'!A298,'Master '!$B$2:$B$82,0)))</f>
        <v>-</v>
      </c>
      <c r="C298" s="7" t="str">
        <f t="shared" si="1"/>
        <v/>
      </c>
      <c r="D298" s="25" t="str">
        <f t="array" ref="D298">IF(ISERROR(INDEX('Master '!$A$2:$A$82,MATCH('Scanned Prof Demos'!C298,'Master '!$B$2:$B$82,0))),IF(ISERROR(INDEX('Master '!$A$2:$A$82,MATCH('Scanned Prof Demos'!C298,'Master '!$C$2:$C$82,0))),IF(C298="","-","Not on Roster"),INDEX('Master '!$A$2:$A$82,MATCH('Scanned Prof Demos'!C298,'Master '!$C$2:$C$82,0))),INDEX('Master '!$A$2:$A$82,MATCH('Scanned Prof Demos'!C298,'Master '!$B$2:$B$82,0)))</f>
        <v>-</v>
      </c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>
      <c r="A299" s="7" t="str">
        <f t="shared" si="0"/>
        <v/>
      </c>
      <c r="B299" s="25" t="str">
        <f t="array" ref="B299">IF(ISERROR(INDEX('Master '!$A$2:$A$82,MATCH('Scanned Prof Demos'!A299,'Master '!$B$2:$B$82,0))),IF(ISERROR(INDEX('Master '!$A$2:$A$82,MATCH('Scanned Prof Demos'!A299,'Master '!$C$2:$C$82,0))),IF(A299="","-","Not on Roster"),INDEX('Master '!$A$2:$A$82,MATCH('Scanned Prof Demos'!A299,'Master '!$C$2:$C$82,0))),INDEX('Master '!$A$2:$A$82,MATCH('Scanned Prof Demos'!A299,'Master '!$B$2:$B$82,0)))</f>
        <v>-</v>
      </c>
      <c r="C299" s="7" t="str">
        <f t="shared" si="1"/>
        <v/>
      </c>
      <c r="D299" s="25" t="str">
        <f t="array" ref="D299">IF(ISERROR(INDEX('Master '!$A$2:$A$82,MATCH('Scanned Prof Demos'!C299,'Master '!$B$2:$B$82,0))),IF(ISERROR(INDEX('Master '!$A$2:$A$82,MATCH('Scanned Prof Demos'!C299,'Master '!$C$2:$C$82,0))),IF(C299="","-","Not on Roster"),INDEX('Master '!$A$2:$A$82,MATCH('Scanned Prof Demos'!C299,'Master '!$C$2:$C$82,0))),INDEX('Master '!$A$2:$A$82,MATCH('Scanned Prof Demos'!C299,'Master '!$B$2:$B$82,0)))</f>
        <v>-</v>
      </c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>
      <c r="A300" s="7" t="str">
        <f t="shared" si="0"/>
        <v/>
      </c>
      <c r="B300" s="25" t="str">
        <f t="array" ref="B300">IF(ISERROR(INDEX('Master '!$A$2:$A$82,MATCH('Scanned Prof Demos'!A300,'Master '!$B$2:$B$82,0))),IF(ISERROR(INDEX('Master '!$A$2:$A$82,MATCH('Scanned Prof Demos'!A300,'Master '!$C$2:$C$82,0))),IF(A300="","-","Not on Roster"),INDEX('Master '!$A$2:$A$82,MATCH('Scanned Prof Demos'!A300,'Master '!$C$2:$C$82,0))),INDEX('Master '!$A$2:$A$82,MATCH('Scanned Prof Demos'!A300,'Master '!$B$2:$B$82,0)))</f>
        <v>-</v>
      </c>
      <c r="C300" s="7" t="str">
        <f t="shared" si="1"/>
        <v/>
      </c>
      <c r="D300" s="25" t="str">
        <f t="array" ref="D300">IF(ISERROR(INDEX('Master '!$A$2:$A$82,MATCH('Scanned Prof Demos'!C300,'Master '!$B$2:$B$82,0))),IF(ISERROR(INDEX('Master '!$A$2:$A$82,MATCH('Scanned Prof Demos'!C300,'Master '!$C$2:$C$82,0))),IF(C300="","-","Not on Roster"),INDEX('Master '!$A$2:$A$82,MATCH('Scanned Prof Demos'!C300,'Master '!$C$2:$C$82,0))),INDEX('Master '!$A$2:$A$82,MATCH('Scanned Prof Demos'!C300,'Master '!$B$2:$B$82,0)))</f>
        <v>-</v>
      </c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>
      <c r="A301" s="7" t="str">
        <f t="shared" si="0"/>
        <v/>
      </c>
      <c r="B301" s="25" t="str">
        <f t="array" ref="B301">IF(ISERROR(INDEX('Master '!$A$2:$A$82,MATCH('Scanned Prof Demos'!A301,'Master '!$B$2:$B$82,0))),IF(ISERROR(INDEX('Master '!$A$2:$A$82,MATCH('Scanned Prof Demos'!A301,'Master '!$C$2:$C$82,0))),IF(A301="","-","Not on Roster"),INDEX('Master '!$A$2:$A$82,MATCH('Scanned Prof Demos'!A301,'Master '!$C$2:$C$82,0))),INDEX('Master '!$A$2:$A$82,MATCH('Scanned Prof Demos'!A301,'Master '!$B$2:$B$82,0)))</f>
        <v>-</v>
      </c>
      <c r="C301" s="7" t="str">
        <f t="shared" si="1"/>
        <v/>
      </c>
      <c r="D301" s="25" t="str">
        <f t="array" ref="D301">IF(ISERROR(INDEX('Master '!$A$2:$A$82,MATCH('Scanned Prof Demos'!C301,'Master '!$B$2:$B$82,0))),IF(ISERROR(INDEX('Master '!$A$2:$A$82,MATCH('Scanned Prof Demos'!C301,'Master '!$C$2:$C$82,0))),IF(C301="","-","Not on Roster"),INDEX('Master '!$A$2:$A$82,MATCH('Scanned Prof Demos'!C301,'Master '!$C$2:$C$82,0))),INDEX('Master '!$A$2:$A$82,MATCH('Scanned Prof Demos'!C301,'Master '!$B$2:$B$82,0)))</f>
        <v>-</v>
      </c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>
      <c r="A302" s="7"/>
      <c r="B302" s="7"/>
      <c r="C302" s="7"/>
      <c r="D302" s="7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baseColWidth="10" defaultColWidth="15.1640625" defaultRowHeight="15" customHeight="1"/>
  <cols>
    <col min="1" max="1" width="23.83203125" customWidth="1"/>
    <col min="2" max="2" width="8.6640625" customWidth="1"/>
    <col min="3" max="3" width="16.33203125" customWidth="1"/>
    <col min="4" max="13" width="6.6640625" customWidth="1"/>
    <col min="14" max="26" width="13.33203125" customWidth="1"/>
  </cols>
  <sheetData>
    <row r="1" spans="1:26" ht="18" customHeight="1">
      <c r="A1" s="25" t="str">
        <f>'Master '!A1</f>
        <v>Student Name</v>
      </c>
      <c r="B1" s="25" t="str">
        <f>'Master '!B1</f>
        <v>PSU ID</v>
      </c>
      <c r="C1" s="7" t="e">
        <f>'Master '!#REF!</f>
        <v>#REF!</v>
      </c>
      <c r="D1" s="7"/>
      <c r="E1" s="7"/>
      <c r="F1" s="7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" customHeight="1">
      <c r="A2" s="5" t="s">
        <v>56</v>
      </c>
      <c r="B2" s="5">
        <v>953337920</v>
      </c>
      <c r="C2" s="29"/>
      <c r="D2" s="29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" customHeight="1">
      <c r="A3" s="10" t="str">
        <f>HYPERLINK("https://banweb.pdx.edu/pls/oprd/bwlkosad.P_FacSelectAtypView?xyz=MTMyODc5MQ==","Abu-Samhan, Sam S. ")</f>
        <v xml:space="preserve">Abu-Samhan, Sam S. </v>
      </c>
      <c r="B3" s="11">
        <f>'Master '!B3</f>
        <v>975600936</v>
      </c>
      <c r="C3" s="30" t="e">
        <f t="shared" ref="C3:C23" si="0">" "+B3+" "</f>
        <v>#VALUE!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8" customHeight="1">
      <c r="A4" s="11" t="str">
        <f>'Master '!A4</f>
        <v xml:space="preserve">Betts, Joshua O. </v>
      </c>
      <c r="B4" s="11">
        <f>'Master '!B4</f>
        <v>979171623</v>
      </c>
      <c r="C4" s="30" t="e">
        <f t="shared" si="0"/>
        <v>#VALUE!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8" customHeight="1">
      <c r="A5" s="10" t="str">
        <f>HYPERLINK("https://banweb.pdx.edu/pls/oprd/bwlkosad.P_FacSelectAtypView?xyz=MTM4OTU1NQ==","Aguilar, Selene B. ")</f>
        <v xml:space="preserve">Aguilar, Selene B. </v>
      </c>
      <c r="B5" s="11">
        <f>'Master '!B5</f>
        <v>963939496</v>
      </c>
      <c r="C5" s="30" t="e">
        <f t="shared" si="0"/>
        <v>#VALUE!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8" customHeight="1">
      <c r="A6" s="10" t="str">
        <f>HYPERLINK("https://banweb.pdx.edu/pls/oprd/bwlkosad.P_FacSelectAtypView?xyz=NDE0NzQ3","Al Sinan, Rawah A. ")</f>
        <v xml:space="preserve">Al Sinan, Rawah A. </v>
      </c>
      <c r="B6" s="11">
        <f>'Master '!B6</f>
        <v>905125966</v>
      </c>
      <c r="C6" s="30" t="e">
        <f t="shared" si="0"/>
        <v>#VALUE!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8" customHeight="1">
      <c r="A7" s="11" t="str">
        <f>'Master '!A9</f>
        <v xml:space="preserve">Ferreira Lopes, Fellipe </v>
      </c>
      <c r="B7" s="11">
        <f>'Master '!B9</f>
        <v>966069018</v>
      </c>
      <c r="C7" s="30" t="e">
        <f t="shared" si="0"/>
        <v>#VALUE!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8" customHeight="1">
      <c r="A8" s="11" t="str">
        <f>'Master '!A10</f>
        <v xml:space="preserve">Freymiller, Kevin B. </v>
      </c>
      <c r="B8" s="11">
        <f>'Master '!B10</f>
        <v>932212956</v>
      </c>
      <c r="C8" s="30" t="e">
        <f t="shared" si="0"/>
        <v>#VALUE!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8" customHeight="1">
      <c r="A9" s="11" t="str">
        <f>'Master '!A11</f>
        <v xml:space="preserve">Fuentes Rosa, Carlos D. </v>
      </c>
      <c r="B9" s="11">
        <f>'Master '!B11</f>
        <v>970885854</v>
      </c>
      <c r="C9" s="30" t="e">
        <f t="shared" si="0"/>
        <v>#VALUE!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8" customHeight="1">
      <c r="A10" s="11" t="str">
        <f>'Master '!A12</f>
        <v xml:space="preserve">Gabriel, Michael D. </v>
      </c>
      <c r="B10" s="11">
        <f>'Master '!B12</f>
        <v>944236721</v>
      </c>
      <c r="C10" s="30" t="e">
        <f t="shared" si="0"/>
        <v>#VALUE!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8" customHeight="1">
      <c r="A11" s="11" t="str">
        <f>'Master '!A13</f>
        <v xml:space="preserve">Gandarilla, Isnardo J. </v>
      </c>
      <c r="B11" s="11">
        <f>'Master '!B13</f>
        <v>990051921</v>
      </c>
      <c r="C11" s="30" t="e">
        <f t="shared" si="0"/>
        <v>#VALUE!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8" customHeight="1">
      <c r="A12" s="11" t="str">
        <f>'Master '!A14</f>
        <v xml:space="preserve">Hawke, Mallory S. </v>
      </c>
      <c r="B12" s="11">
        <f>'Master '!B14</f>
        <v>974355369</v>
      </c>
      <c r="C12" s="30" t="e">
        <f t="shared" si="0"/>
        <v>#VALUE!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8" customHeight="1">
      <c r="A13" s="11" t="str">
        <f>'Master '!A15</f>
        <v xml:space="preserve">Hu, Yutong </v>
      </c>
      <c r="B13" s="11">
        <f>'Master '!B15</f>
        <v>951594550</v>
      </c>
      <c r="C13" s="30" t="e">
        <f t="shared" si="0"/>
        <v>#VALUE!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8" customHeight="1">
      <c r="A14" s="11" t="str">
        <f>'Master '!A17</f>
        <v xml:space="preserve">Johnson, Clay T. </v>
      </c>
      <c r="B14" s="11">
        <f>'Master '!B17</f>
        <v>935852731</v>
      </c>
      <c r="C14" s="30" t="e">
        <f t="shared" si="0"/>
        <v>#VALUE!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8" customHeight="1">
      <c r="A15" s="11" t="str">
        <f>'Master '!A18</f>
        <v xml:space="preserve">Kagawa, Katherine M. </v>
      </c>
      <c r="B15" s="11">
        <f>'Master '!B18</f>
        <v>975929755</v>
      </c>
      <c r="C15" s="30" t="e">
        <f t="shared" si="0"/>
        <v>#VALUE!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8" customHeight="1">
      <c r="A16" s="11" t="str">
        <f>'Master '!A19</f>
        <v xml:space="preserve">Khalid, Mohammad A. </v>
      </c>
      <c r="B16" s="11">
        <f>'Master '!B19</f>
        <v>915247679</v>
      </c>
      <c r="C16" s="30" t="e">
        <f t="shared" si="0"/>
        <v>#VALUE!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8" customHeight="1">
      <c r="A17" s="11" t="str">
        <f>'Master '!A20</f>
        <v xml:space="preserve">Lapine, Dmitri K. </v>
      </c>
      <c r="B17" s="11">
        <f>'Master '!B20</f>
        <v>973240224</v>
      </c>
      <c r="C17" s="30" t="e">
        <f t="shared" si="0"/>
        <v>#VALUE!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8" customHeight="1">
      <c r="A18" s="11" t="str">
        <f>'Master '!A21</f>
        <v xml:space="preserve">Lobo, Stefan </v>
      </c>
      <c r="B18" s="11">
        <f>'Master '!B21</f>
        <v>906331147</v>
      </c>
      <c r="C18" s="30" t="e">
        <f t="shared" si="0"/>
        <v>#VALUE!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8" customHeight="1">
      <c r="A19" s="11" t="str">
        <f>'Master '!A22</f>
        <v xml:space="preserve">Lyons, Jimmy </v>
      </c>
      <c r="B19" s="11">
        <f>'Master '!B22</f>
        <v>916560097</v>
      </c>
      <c r="C19" s="30" t="e">
        <f t="shared" si="0"/>
        <v>#VALUE!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8" customHeight="1">
      <c r="A20" s="11" t="str">
        <f>'Master '!A24</f>
        <v xml:space="preserve">Nguyen, Justine V. </v>
      </c>
      <c r="B20" s="11">
        <f>'Master '!B24</f>
        <v>970350140</v>
      </c>
      <c r="C20" s="30" t="e">
        <f t="shared" si="0"/>
        <v>#VALUE!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8" customHeight="1">
      <c r="A21" s="11" t="str">
        <f>'Master '!A25</f>
        <v xml:space="preserve">Paivarinta, Jonah M. </v>
      </c>
      <c r="B21" s="11">
        <f>'Master '!B25</f>
        <v>962430641</v>
      </c>
      <c r="C21" s="30" t="e">
        <f t="shared" si="0"/>
        <v>#VALUE!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8" customHeight="1">
      <c r="A22" s="11" t="str">
        <f>'Master '!A26</f>
        <v xml:space="preserve">Sabini, Jonathan </v>
      </c>
      <c r="B22" s="11">
        <f>'Master '!B26</f>
        <v>906743110</v>
      </c>
      <c r="C22" s="30" t="e">
        <f t="shared" si="0"/>
        <v>#VALUE!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8" customHeight="1">
      <c r="A23" s="11" t="str">
        <f>'Master '!A27</f>
        <v xml:space="preserve">Stewart, Morgan R. </v>
      </c>
      <c r="B23" s="11">
        <f>'Master '!B27</f>
        <v>943212796</v>
      </c>
      <c r="C23" s="30" t="e">
        <f t="shared" si="0"/>
        <v>#VALUE!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>
      <c r="A24" s="5"/>
      <c r="B24" s="5"/>
      <c r="C24" s="7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ef="A3" r:id="rId1" display="https://banweb.pdx.edu/pls/oprd/bwlkosad.P_FacSelectAtypView?xyz=MTMyODc5MQ==" xr:uid="{00000000-0004-0000-0B00-000000000000}"/>
    <hyperlink ref="A5" r:id="rId2" display="https://banweb.pdx.edu/pls/oprd/bwlkosad.P_FacSelectAtypView?xyz=MTM4OTU1NQ==" xr:uid="{00000000-0004-0000-0B00-000001000000}"/>
    <hyperlink ref="A6" r:id="rId3" display="https://banweb.pdx.edu/pls/oprd/bwlkosad.P_FacSelectAtypView?xyz=NDE0NzQ3" xr:uid="{00000000-0004-0000-0B00-00000200000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Master </vt:lpstr>
      <vt:lpstr>Lecture Attendance</vt:lpstr>
      <vt:lpstr>Prof Demo</vt:lpstr>
      <vt:lpstr>Scan-IN Lecture Attendance</vt:lpstr>
      <vt:lpstr>Scan-OUT Lecture Attendance</vt:lpstr>
      <vt:lpstr>Scanned Prof Demos</vt:lpstr>
      <vt:lpstr>Labels</vt:lpstr>
      <vt:lpstr>'Lecture Attendance'!Print_Titles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Karla Fant</dc:creator>
  <cp:lastModifiedBy>Jason Graalum</cp:lastModifiedBy>
  <cp:lastPrinted>2017-04-25T15:15:23Z</cp:lastPrinted>
  <dcterms:created xsi:type="dcterms:W3CDTF">2016-04-12T05:30:33Z</dcterms:created>
  <dcterms:modified xsi:type="dcterms:W3CDTF">2018-04-05T01:40:09Z</dcterms:modified>
</cp:coreProperties>
</file>